
<file path=[Content_Types].xml><?xml version="1.0" encoding="utf-8"?>
<Types xmlns="http://schemas.openxmlformats.org/package/2006/content-types">
  <Default Extension="png" ContentType="image/png"/>
  <Default Extension="bin" ContentType="application/vnd.openxmlformats-officedocument.spreadsheetml.printerSettings"/>
  <Default Extension="jpeg" ContentType="image/jpeg"/>
  <Default Extension="wmf" ContentType="image/x-w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externalLinks/externalLink33.xml" ContentType="application/vnd.openxmlformats-officedocument.spreadsheetml.externalLink+xml"/>
  <Override PartName="/xl/externalLinks/externalLink34.xml" ContentType="application/vnd.openxmlformats-officedocument.spreadsheetml.externalLink+xml"/>
  <Override PartName="/xl/externalLinks/externalLink35.xml" ContentType="application/vnd.openxmlformats-officedocument.spreadsheetml.externalLink+xml"/>
  <Override PartName="/xl/externalLinks/externalLink36.xml" ContentType="application/vnd.openxmlformats-officedocument.spreadsheetml.externalLink+xml"/>
  <Override PartName="/xl/externalLinks/externalLink37.xml" ContentType="application/vnd.openxmlformats-officedocument.spreadsheetml.externalLink+xml"/>
  <Override PartName="/xl/externalLinks/externalLink38.xml" ContentType="application/vnd.openxmlformats-officedocument.spreadsheetml.externalLink+xml"/>
  <Override PartName="/xl/externalLinks/externalLink39.xml" ContentType="application/vnd.openxmlformats-officedocument.spreadsheetml.externalLink+xml"/>
  <Override PartName="/xl/externalLinks/externalLink40.xml" ContentType="application/vnd.openxmlformats-officedocument.spreadsheetml.externalLink+xml"/>
  <Override PartName="/xl/externalLinks/externalLink41.xml" ContentType="application/vnd.openxmlformats-officedocument.spreadsheetml.externalLink+xml"/>
  <Override PartName="/xl/externalLinks/externalLink42.xml" ContentType="application/vnd.openxmlformats-officedocument.spreadsheetml.externalLink+xml"/>
  <Override PartName="/xl/externalLinks/externalLink43.xml" ContentType="application/vnd.openxmlformats-officedocument.spreadsheetml.externalLink+xml"/>
  <Override PartName="/xl/externalLinks/externalLink44.xml" ContentType="application/vnd.openxmlformats-officedocument.spreadsheetml.externalLink+xml"/>
  <Override PartName="/xl/externalLinks/externalLink45.xml" ContentType="application/vnd.openxmlformats-officedocument.spreadsheetml.externalLink+xml"/>
  <Override PartName="/xl/externalLinks/externalLink46.xml" ContentType="application/vnd.openxmlformats-officedocument.spreadsheetml.externalLink+xml"/>
  <Override PartName="/xl/externalLinks/externalLink47.xml" ContentType="application/vnd.openxmlformats-officedocument.spreadsheetml.externalLink+xml"/>
  <Override PartName="/xl/externalLinks/externalLink48.xml" ContentType="application/vnd.openxmlformats-officedocument.spreadsheetml.externalLink+xml"/>
  <Override PartName="/xl/externalLinks/externalLink49.xml" ContentType="application/vnd.openxmlformats-officedocument.spreadsheetml.externalLink+xml"/>
  <Override PartName="/xl/externalLinks/externalLink50.xml" ContentType="application/vnd.openxmlformats-officedocument.spreadsheetml.externalLink+xml"/>
  <Override PartName="/xl/externalLinks/externalLink51.xml" ContentType="application/vnd.openxmlformats-officedocument.spreadsheetml.externalLink+xml"/>
  <Override PartName="/xl/externalLinks/externalLink52.xml" ContentType="application/vnd.openxmlformats-officedocument.spreadsheetml.externalLink+xml"/>
  <Override PartName="/xl/externalLinks/externalLink53.xml" ContentType="application/vnd.openxmlformats-officedocument.spreadsheetml.externalLink+xml"/>
  <Override PartName="/xl/externalLinks/externalLink54.xml" ContentType="application/vnd.openxmlformats-officedocument.spreadsheetml.externalLink+xml"/>
  <Override PartName="/xl/externalLinks/externalLink55.xml" ContentType="application/vnd.openxmlformats-officedocument.spreadsheetml.externalLink+xml"/>
  <Override PartName="/xl/externalLinks/externalLink56.xml" ContentType="application/vnd.openxmlformats-officedocument.spreadsheetml.externalLink+xml"/>
  <Override PartName="/xl/externalLinks/externalLink57.xml" ContentType="application/vnd.openxmlformats-officedocument.spreadsheetml.externalLink+xml"/>
  <Override PartName="/xl/externalLinks/externalLink58.xml" ContentType="application/vnd.openxmlformats-officedocument.spreadsheetml.externalLink+xml"/>
  <Override PartName="/xl/externalLinks/externalLink59.xml" ContentType="application/vnd.openxmlformats-officedocument.spreadsheetml.externalLink+xml"/>
  <Override PartName="/xl/externalLinks/externalLink60.xml" ContentType="application/vnd.openxmlformats-officedocument.spreadsheetml.externalLink+xml"/>
  <Override PartName="/xl/externalLinks/externalLink61.xml" ContentType="application/vnd.openxmlformats-officedocument.spreadsheetml.externalLink+xml"/>
  <Override PartName="/xl/externalLinks/externalLink62.xml" ContentType="application/vnd.openxmlformats-officedocument.spreadsheetml.externalLink+xml"/>
  <Override PartName="/xl/externalLinks/externalLink63.xml" ContentType="application/vnd.openxmlformats-officedocument.spreadsheetml.externalLink+xml"/>
  <Override PartName="/xl/externalLinks/externalLink64.xml" ContentType="application/vnd.openxmlformats-officedocument.spreadsheetml.externalLink+xml"/>
  <Override PartName="/xl/externalLinks/externalLink65.xml" ContentType="application/vnd.openxmlformats-officedocument.spreadsheetml.externalLink+xml"/>
  <Override PartName="/xl/externalLinks/externalLink66.xml" ContentType="application/vnd.openxmlformats-officedocument.spreadsheetml.externalLink+xml"/>
  <Override PartName="/xl/externalLinks/externalLink67.xml" ContentType="application/vnd.openxmlformats-officedocument.spreadsheetml.externalLink+xml"/>
  <Override PartName="/xl/externalLinks/externalLink68.xml" ContentType="application/vnd.openxmlformats-officedocument.spreadsheetml.externalLink+xml"/>
  <Override PartName="/xl/externalLinks/externalLink69.xml" ContentType="application/vnd.openxmlformats-officedocument.spreadsheetml.externalLink+xml"/>
  <Override PartName="/xl/externalLinks/externalLink70.xml" ContentType="application/vnd.openxmlformats-officedocument.spreadsheetml.externalLink+xml"/>
  <Override PartName="/xl/externalLinks/externalLink71.xml" ContentType="application/vnd.openxmlformats-officedocument.spreadsheetml.externalLink+xml"/>
  <Override PartName="/xl/externalLinks/externalLink72.xml" ContentType="application/vnd.openxmlformats-officedocument.spreadsheetml.externalLink+xml"/>
  <Override PartName="/xl/externalLinks/externalLink73.xml" ContentType="application/vnd.openxmlformats-officedocument.spreadsheetml.externalLink+xml"/>
  <Override PartName="/xl/externalLinks/externalLink74.xml" ContentType="application/vnd.openxmlformats-officedocument.spreadsheetml.externalLink+xml"/>
  <Override PartName="/xl/externalLinks/externalLink75.xml" ContentType="application/vnd.openxmlformats-officedocument.spreadsheetml.externalLink+xml"/>
  <Override PartName="/xl/externalLinks/externalLink76.xml" ContentType="application/vnd.openxmlformats-officedocument.spreadsheetml.externalLink+xml"/>
  <Override PartName="/xl/externalLinks/externalLink77.xml" ContentType="application/vnd.openxmlformats-officedocument.spreadsheetml.externalLink+xml"/>
  <Override PartName="/xl/externalLinks/externalLink78.xml" ContentType="application/vnd.openxmlformats-officedocument.spreadsheetml.externalLink+xml"/>
  <Override PartName="/xl/externalLinks/externalLink79.xml" ContentType="application/vnd.openxmlformats-officedocument.spreadsheetml.externalLink+xml"/>
  <Override PartName="/xl/externalLinks/externalLink80.xml" ContentType="application/vnd.openxmlformats-officedocument.spreadsheetml.externalLink+xml"/>
  <Override PartName="/xl/externalLinks/externalLink81.xml" ContentType="application/vnd.openxmlformats-officedocument.spreadsheetml.externalLink+xml"/>
  <Override PartName="/xl/externalLinks/externalLink82.xml" ContentType="application/vnd.openxmlformats-officedocument.spreadsheetml.externalLink+xml"/>
  <Override PartName="/xl/externalLinks/externalLink8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omments1.xml" ContentType="application/vnd.openxmlformats-officedocument.spreadsheetml.comments+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E:\BACKUP JEPP\TransmiCable-S.Cristobal\Presupuesto\210509_Ppto Entrega Factibilidad C.CS\210628_Entrega Factibilidad C.CS\Presupuesto CAPEX CS\"/>
    </mc:Choice>
  </mc:AlternateContent>
  <bookViews>
    <workbookView xWindow="0" yWindow="0" windowWidth="20490" windowHeight="8880" tabRatio="935" activeTab="3"/>
  </bookViews>
  <sheets>
    <sheet name="EP_EstacionesCB" sheetId="13" r:id="rId1"/>
    <sheet name="Indice Estaciones-Edificaciones" sheetId="3" r:id="rId2"/>
    <sheet name="Indice Estaciones-Espacio Públi" sheetId="4" r:id="rId3"/>
    <sheet name="MemoriaPavimentos" sheetId="16" r:id="rId4"/>
    <sheet name="LongTramos" sheetId="14" r:id="rId5"/>
    <sheet name="Indice Geotecnia" sheetId="5" r:id="rId6"/>
    <sheet name="EP_PilonasCB" sheetId="12" r:id="rId7"/>
    <sheet name="Indice Pilonas-Estructura" sheetId="6" r:id="rId8"/>
    <sheet name="Indice Pilonas-Espacio Publico" sheetId="11" r:id="rId9"/>
    <sheet name="Indice Señaliza y Semaforizac" sheetId="8" r:id="rId10"/>
    <sheet name="InfoGeneral" sheetId="15" r:id="rId11"/>
    <sheet name="Indice Pavimentos" sheetId="9" r:id="rId12"/>
    <sheet name="Indice Arqueologia" sheetId="10" r:id="rId13"/>
    <sheet name="Indices ICCP Anexo 10" sheetId="2" r:id="rId14"/>
  </sheets>
  <externalReferences>
    <externalReference r:id="rId15"/>
    <externalReference r:id="rId16"/>
    <externalReference r:id="rId17"/>
    <externalReference r:id="rId18"/>
    <externalReference r:id="rId19"/>
    <externalReference r:id="rId20"/>
    <externalReference r:id="rId21"/>
    <externalReference r:id="rId22"/>
    <externalReference r:id="rId23"/>
    <externalReference r:id="rId24"/>
    <externalReference r:id="rId25"/>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 r:id="rId58"/>
    <externalReference r:id="rId59"/>
    <externalReference r:id="rId60"/>
    <externalReference r:id="rId61"/>
    <externalReference r:id="rId62"/>
    <externalReference r:id="rId63"/>
    <externalReference r:id="rId64"/>
    <externalReference r:id="rId65"/>
    <externalReference r:id="rId66"/>
    <externalReference r:id="rId67"/>
    <externalReference r:id="rId68"/>
    <externalReference r:id="rId69"/>
    <externalReference r:id="rId70"/>
    <externalReference r:id="rId71"/>
    <externalReference r:id="rId72"/>
    <externalReference r:id="rId73"/>
    <externalReference r:id="rId74"/>
    <externalReference r:id="rId75"/>
    <externalReference r:id="rId76"/>
    <externalReference r:id="rId77"/>
    <externalReference r:id="rId78"/>
    <externalReference r:id="rId79"/>
    <externalReference r:id="rId80"/>
    <externalReference r:id="rId81"/>
    <externalReference r:id="rId82"/>
    <externalReference r:id="rId83"/>
    <externalReference r:id="rId84"/>
    <externalReference r:id="rId85"/>
    <externalReference r:id="rId86"/>
    <externalReference r:id="rId87"/>
    <externalReference r:id="rId88"/>
    <externalReference r:id="rId89"/>
    <externalReference r:id="rId90"/>
    <externalReference r:id="rId91"/>
    <externalReference r:id="rId92"/>
    <externalReference r:id="rId93"/>
    <externalReference r:id="rId94"/>
    <externalReference r:id="rId95"/>
    <externalReference r:id="rId96"/>
    <externalReference r:id="rId97"/>
  </externalReferences>
  <definedNames>
    <definedName name="\a" localSheetId="8">#REF!</definedName>
    <definedName name="\a" localSheetId="4">#REF!</definedName>
    <definedName name="\a">#REF!</definedName>
    <definedName name="\b" localSheetId="8">#REF!</definedName>
    <definedName name="\b" localSheetId="4">#REF!</definedName>
    <definedName name="\b">#REF!</definedName>
    <definedName name="\c">#REF!</definedName>
    <definedName name="\eliminar" localSheetId="8">[1]RESUM96!#REF!</definedName>
    <definedName name="\eliminar" localSheetId="4">[1]RESUM96!#REF!</definedName>
    <definedName name="\eliminar">[1]RESUM96!#REF!</definedName>
    <definedName name="\eliminar1" localSheetId="4">[1]RESUM96!#REF!</definedName>
    <definedName name="\eliminar1">[1]RESUM96!#REF!</definedName>
    <definedName name="\i">[2]INSUMOS!#REF!</definedName>
    <definedName name="\l">#REF!</definedName>
    <definedName name="\m">[2]INSUMOS!#REF!</definedName>
    <definedName name="\q" localSheetId="8">#REF!</definedName>
    <definedName name="\q" localSheetId="4">#REF!</definedName>
    <definedName name="\q">#REF!</definedName>
    <definedName name="\r">[2]INSUMOS!#REF!</definedName>
    <definedName name="\t">[2]INSUMOS!#REF!</definedName>
    <definedName name="\x">[2]INSUMOS!#REF!</definedName>
    <definedName name="_________________________________apu1">[2]INSUMOS!#REF!</definedName>
    <definedName name="________________________________apu1">[2]INSUMOS!#REF!</definedName>
    <definedName name="_______________________________apu1">[2]INSUMOS!#REF!</definedName>
    <definedName name="______________________________apu1">[2]INSUMOS!#REF!</definedName>
    <definedName name="____________________________apu1">[2]INSUMOS!#REF!</definedName>
    <definedName name="___________________________apu1">[2]INSUMOS!#REF!</definedName>
    <definedName name="__________________________apu1">[2]INSUMOS!#REF!</definedName>
    <definedName name="_________________________apu1">[2]INSUMOS!#REF!</definedName>
    <definedName name="________________________apu1">[2]INSUMOS!#REF!</definedName>
    <definedName name="_______________________apu1">[2]INSUMOS!#REF!</definedName>
    <definedName name="_____________________apu1">[2]INSUMOS!#REF!</definedName>
    <definedName name="____________________apu1">[2]INSUMOS!#REF!</definedName>
    <definedName name="___________________apu1">[2]INSUMOS!#REF!</definedName>
    <definedName name="__________________apu1">[2]INSUMOS!#REF!</definedName>
    <definedName name="_________________apu1">[2]INSUMOS!#REF!</definedName>
    <definedName name="________________apu1">[2]INSUMOS!#REF!</definedName>
    <definedName name="_______________apu1">[2]INSUMOS!#REF!</definedName>
    <definedName name="_______________EST1" localSheetId="8">#REF!</definedName>
    <definedName name="_______________EST1" localSheetId="4">#REF!</definedName>
    <definedName name="_______________EST1">#REF!</definedName>
    <definedName name="_______________EST10" localSheetId="8">#REF!</definedName>
    <definedName name="_______________EST10" localSheetId="4">#REF!</definedName>
    <definedName name="_______________EST10">#REF!</definedName>
    <definedName name="_______________EST11" localSheetId="8">#REF!</definedName>
    <definedName name="_______________EST11" localSheetId="4">#REF!</definedName>
    <definedName name="_______________EST11">#REF!</definedName>
    <definedName name="_______________EST12" localSheetId="8">#REF!</definedName>
    <definedName name="_______________EST12" localSheetId="4">#REF!</definedName>
    <definedName name="_______________EST12">#REF!</definedName>
    <definedName name="_______________EST13" localSheetId="8">#REF!</definedName>
    <definedName name="_______________EST13" localSheetId="4">#REF!</definedName>
    <definedName name="_______________EST13">#REF!</definedName>
    <definedName name="_______________EST14" localSheetId="8">#REF!</definedName>
    <definedName name="_______________EST14" localSheetId="4">#REF!</definedName>
    <definedName name="_______________EST14">#REF!</definedName>
    <definedName name="_______________EST15" localSheetId="8">#REF!</definedName>
    <definedName name="_______________EST15" localSheetId="4">#REF!</definedName>
    <definedName name="_______________EST15">#REF!</definedName>
    <definedName name="_______________EST16" localSheetId="8">#REF!</definedName>
    <definedName name="_______________EST16" localSheetId="4">#REF!</definedName>
    <definedName name="_______________EST16">#REF!</definedName>
    <definedName name="_______________EST17" localSheetId="8">#REF!</definedName>
    <definedName name="_______________EST17" localSheetId="4">#REF!</definedName>
    <definedName name="_______________EST17">#REF!</definedName>
    <definedName name="_______________EST18" localSheetId="8">#REF!</definedName>
    <definedName name="_______________EST18" localSheetId="4">#REF!</definedName>
    <definedName name="_______________EST18">#REF!</definedName>
    <definedName name="_______________EST19" localSheetId="8">#REF!</definedName>
    <definedName name="_______________EST19" localSheetId="4">#REF!</definedName>
    <definedName name="_______________EST19">#REF!</definedName>
    <definedName name="_______________EST2" localSheetId="8">#REF!</definedName>
    <definedName name="_______________EST2" localSheetId="4">#REF!</definedName>
    <definedName name="_______________EST2">#REF!</definedName>
    <definedName name="_______________EST3" localSheetId="8">#REF!</definedName>
    <definedName name="_______________EST3" localSheetId="4">#REF!</definedName>
    <definedName name="_______________EST3">#REF!</definedName>
    <definedName name="_______________EST4" localSheetId="8">#REF!</definedName>
    <definedName name="_______________EST4" localSheetId="4">#REF!</definedName>
    <definedName name="_______________EST4">#REF!</definedName>
    <definedName name="_______________EST5" localSheetId="8">#REF!</definedName>
    <definedName name="_______________EST5" localSheetId="4">#REF!</definedName>
    <definedName name="_______________EST5">#REF!</definedName>
    <definedName name="_______________EST6" localSheetId="8">#REF!</definedName>
    <definedName name="_______________EST6" localSheetId="4">#REF!</definedName>
    <definedName name="_______________EST6">#REF!</definedName>
    <definedName name="_______________EST7" localSheetId="8">#REF!</definedName>
    <definedName name="_______________EST7" localSheetId="4">#REF!</definedName>
    <definedName name="_______________EST7">#REF!</definedName>
    <definedName name="_______________EST8" localSheetId="8">#REF!</definedName>
    <definedName name="_______________EST8" localSheetId="4">#REF!</definedName>
    <definedName name="_______________EST8">#REF!</definedName>
    <definedName name="_______________EST9" localSheetId="8">#REF!</definedName>
    <definedName name="_______________EST9" localSheetId="4">#REF!</definedName>
    <definedName name="_______________EST9">#REF!</definedName>
    <definedName name="_______________EXC1" localSheetId="8">#REF!</definedName>
    <definedName name="_______________EXC1" localSheetId="4">#REF!</definedName>
    <definedName name="_______________EXC1">#REF!</definedName>
    <definedName name="_______________EXC10" localSheetId="8">#REF!</definedName>
    <definedName name="_______________EXC10" localSheetId="4">#REF!</definedName>
    <definedName name="_______________EXC10">#REF!</definedName>
    <definedName name="_______________EXC11" localSheetId="8">#REF!</definedName>
    <definedName name="_______________EXC11" localSheetId="4">#REF!</definedName>
    <definedName name="_______________EXC11">#REF!</definedName>
    <definedName name="_______________EXC12" localSheetId="8">#REF!</definedName>
    <definedName name="_______________EXC12" localSheetId="4">#REF!</definedName>
    <definedName name="_______________EXC12">#REF!</definedName>
    <definedName name="_______________EXC2" localSheetId="8">#REF!</definedName>
    <definedName name="_______________EXC2" localSheetId="4">#REF!</definedName>
    <definedName name="_______________EXC2">#REF!</definedName>
    <definedName name="_______________EXC3" localSheetId="8">#REF!</definedName>
    <definedName name="_______________EXC3" localSheetId="4">#REF!</definedName>
    <definedName name="_______________EXC3">#REF!</definedName>
    <definedName name="_______________EXC4" localSheetId="8">#REF!</definedName>
    <definedName name="_______________EXC4" localSheetId="4">#REF!</definedName>
    <definedName name="_______________EXC4">#REF!</definedName>
    <definedName name="_______________EXC5" localSheetId="8">#REF!</definedName>
    <definedName name="_______________EXC5" localSheetId="4">#REF!</definedName>
    <definedName name="_______________EXC5">#REF!</definedName>
    <definedName name="_______________EXC6" localSheetId="8">#REF!</definedName>
    <definedName name="_______________EXC6" localSheetId="4">#REF!</definedName>
    <definedName name="_______________EXC6">#REF!</definedName>
    <definedName name="_______________EXC7" localSheetId="8">#REF!</definedName>
    <definedName name="_______________EXC7" localSheetId="4">#REF!</definedName>
    <definedName name="_______________EXC7">#REF!</definedName>
    <definedName name="_______________EXC8" localSheetId="8">#REF!</definedName>
    <definedName name="_______________EXC8" localSheetId="4">#REF!</definedName>
    <definedName name="_______________EXC8">#REF!</definedName>
    <definedName name="_______________EXC9" localSheetId="8">#REF!</definedName>
    <definedName name="_______________EXC9" localSheetId="4">#REF!</definedName>
    <definedName name="_______________EXC9">#REF!</definedName>
    <definedName name="______________apu1">[2]INSUMOS!#REF!</definedName>
    <definedName name="_____________apu1">[2]INSUMOS!#REF!</definedName>
    <definedName name="_____________EST1" localSheetId="8">#REF!</definedName>
    <definedName name="_____________EST1" localSheetId="4">#REF!</definedName>
    <definedName name="_____________EST1">#REF!</definedName>
    <definedName name="_____________EST10" localSheetId="8">#REF!</definedName>
    <definedName name="_____________EST10" localSheetId="4">#REF!</definedName>
    <definedName name="_____________EST10">#REF!</definedName>
    <definedName name="_____________EST11" localSheetId="8">#REF!</definedName>
    <definedName name="_____________EST11" localSheetId="4">#REF!</definedName>
    <definedName name="_____________EST11">#REF!</definedName>
    <definedName name="_____________EST12" localSheetId="8">#REF!</definedName>
    <definedName name="_____________EST12" localSheetId="4">#REF!</definedName>
    <definedName name="_____________EST12">#REF!</definedName>
    <definedName name="_____________EST13" localSheetId="8">#REF!</definedName>
    <definedName name="_____________EST13" localSheetId="4">#REF!</definedName>
    <definedName name="_____________EST13">#REF!</definedName>
    <definedName name="_____________EST14" localSheetId="8">#REF!</definedName>
    <definedName name="_____________EST14" localSheetId="4">#REF!</definedName>
    <definedName name="_____________EST14">#REF!</definedName>
    <definedName name="_____________EST15" localSheetId="8">#REF!</definedName>
    <definedName name="_____________EST15" localSheetId="4">#REF!</definedName>
    <definedName name="_____________EST15">#REF!</definedName>
    <definedName name="_____________EST16" localSheetId="8">#REF!</definedName>
    <definedName name="_____________EST16" localSheetId="4">#REF!</definedName>
    <definedName name="_____________EST16">#REF!</definedName>
    <definedName name="_____________EST17" localSheetId="8">#REF!</definedName>
    <definedName name="_____________EST17" localSheetId="4">#REF!</definedName>
    <definedName name="_____________EST17">#REF!</definedName>
    <definedName name="_____________EST18" localSheetId="8">#REF!</definedName>
    <definedName name="_____________EST18" localSheetId="4">#REF!</definedName>
    <definedName name="_____________EST18">#REF!</definedName>
    <definedName name="_____________EST19" localSheetId="8">#REF!</definedName>
    <definedName name="_____________EST19" localSheetId="4">#REF!</definedName>
    <definedName name="_____________EST19">#REF!</definedName>
    <definedName name="_____________EST2" localSheetId="8">#REF!</definedName>
    <definedName name="_____________EST2" localSheetId="4">#REF!</definedName>
    <definedName name="_____________EST2">#REF!</definedName>
    <definedName name="_____________EST3" localSheetId="8">#REF!</definedName>
    <definedName name="_____________EST3" localSheetId="4">#REF!</definedName>
    <definedName name="_____________EST3">#REF!</definedName>
    <definedName name="_____________EST4" localSheetId="8">#REF!</definedName>
    <definedName name="_____________EST4" localSheetId="4">#REF!</definedName>
    <definedName name="_____________EST4">#REF!</definedName>
    <definedName name="_____________EST5" localSheetId="8">#REF!</definedName>
    <definedName name="_____________EST5" localSheetId="4">#REF!</definedName>
    <definedName name="_____________EST5">#REF!</definedName>
    <definedName name="_____________EST6" localSheetId="8">#REF!</definedName>
    <definedName name="_____________EST6" localSheetId="4">#REF!</definedName>
    <definedName name="_____________EST6">#REF!</definedName>
    <definedName name="_____________EST7" localSheetId="8">#REF!</definedName>
    <definedName name="_____________EST7" localSheetId="4">#REF!</definedName>
    <definedName name="_____________EST7">#REF!</definedName>
    <definedName name="_____________EST8" localSheetId="8">#REF!</definedName>
    <definedName name="_____________EST8" localSheetId="4">#REF!</definedName>
    <definedName name="_____________EST8">#REF!</definedName>
    <definedName name="_____________EST9" localSheetId="8">#REF!</definedName>
    <definedName name="_____________EST9" localSheetId="4">#REF!</definedName>
    <definedName name="_____________EST9">#REF!</definedName>
    <definedName name="_____________EXC1" localSheetId="8">#REF!</definedName>
    <definedName name="_____________EXC1" localSheetId="4">#REF!</definedName>
    <definedName name="_____________EXC1">#REF!</definedName>
    <definedName name="_____________EXC10" localSheetId="8">#REF!</definedName>
    <definedName name="_____________EXC10" localSheetId="4">#REF!</definedName>
    <definedName name="_____________EXC10">#REF!</definedName>
    <definedName name="_____________EXC11" localSheetId="8">#REF!</definedName>
    <definedName name="_____________EXC11" localSheetId="4">#REF!</definedName>
    <definedName name="_____________EXC11">#REF!</definedName>
    <definedName name="_____________EXC12" localSheetId="8">#REF!</definedName>
    <definedName name="_____________EXC12" localSheetId="4">#REF!</definedName>
    <definedName name="_____________EXC12">#REF!</definedName>
    <definedName name="_____________EXC2" localSheetId="8">#REF!</definedName>
    <definedName name="_____________EXC2" localSheetId="4">#REF!</definedName>
    <definedName name="_____________EXC2">#REF!</definedName>
    <definedName name="_____________EXC3" localSheetId="8">#REF!</definedName>
    <definedName name="_____________EXC3" localSheetId="4">#REF!</definedName>
    <definedName name="_____________EXC3">#REF!</definedName>
    <definedName name="_____________EXC4" localSheetId="8">#REF!</definedName>
    <definedName name="_____________EXC4" localSheetId="4">#REF!</definedName>
    <definedName name="_____________EXC4">#REF!</definedName>
    <definedName name="_____________EXC5" localSheetId="8">#REF!</definedName>
    <definedName name="_____________EXC5" localSheetId="4">#REF!</definedName>
    <definedName name="_____________EXC5">#REF!</definedName>
    <definedName name="_____________EXC8" localSheetId="8">#REF!</definedName>
    <definedName name="_____________EXC8" localSheetId="4">#REF!</definedName>
    <definedName name="_____________EXC8">#REF!</definedName>
    <definedName name="_____________EXC9" localSheetId="8">#REF!</definedName>
    <definedName name="_____________EXC9" localSheetId="4">#REF!</definedName>
    <definedName name="_____________EXC9">#REF!</definedName>
    <definedName name="_____________ORO10" localSheetId="8">#REF!</definedName>
    <definedName name="_____________ORO10" localSheetId="4">#REF!</definedName>
    <definedName name="_____________ORO10">#REF!</definedName>
    <definedName name="_____________ORO11" localSheetId="8">#REF!</definedName>
    <definedName name="_____________ORO11" localSheetId="4">#REF!</definedName>
    <definedName name="_____________ORO11">#REF!</definedName>
    <definedName name="_____________ORO12" localSheetId="8">#REF!</definedName>
    <definedName name="_____________ORO12" localSheetId="4">#REF!</definedName>
    <definedName name="_____________ORO12">#REF!</definedName>
    <definedName name="_____________ORO13" localSheetId="8">#REF!</definedName>
    <definedName name="_____________ORO13" localSheetId="4">#REF!</definedName>
    <definedName name="_____________ORO13">#REF!</definedName>
    <definedName name="_____________ORO14" localSheetId="8">#REF!</definedName>
    <definedName name="_____________ORO14" localSheetId="4">#REF!</definedName>
    <definedName name="_____________ORO14">#REF!</definedName>
    <definedName name="_____________ORO15" localSheetId="8">#REF!</definedName>
    <definedName name="_____________ORO15" localSheetId="4">#REF!</definedName>
    <definedName name="_____________ORO15">#REF!</definedName>
    <definedName name="_____________ORO16" localSheetId="8">#REF!</definedName>
    <definedName name="_____________ORO16" localSheetId="4">#REF!</definedName>
    <definedName name="_____________ORO16">#REF!</definedName>
    <definedName name="_____________ORO17" localSheetId="8">#REF!</definedName>
    <definedName name="_____________ORO17" localSheetId="4">#REF!</definedName>
    <definedName name="_____________ORO17">#REF!</definedName>
    <definedName name="_____________ORO18" localSheetId="8">#REF!</definedName>
    <definedName name="_____________ORO18" localSheetId="4">#REF!</definedName>
    <definedName name="_____________ORO18">#REF!</definedName>
    <definedName name="_____________ORO19" localSheetId="8">#REF!</definedName>
    <definedName name="_____________ORO19" localSheetId="4">#REF!</definedName>
    <definedName name="_____________ORO19">#REF!</definedName>
    <definedName name="____________apu1">[2]INSUMOS!#REF!</definedName>
    <definedName name="____________EXC6" localSheetId="8">#REF!</definedName>
    <definedName name="____________EXC6" localSheetId="4">#REF!</definedName>
    <definedName name="____________EXC6">#REF!</definedName>
    <definedName name="____________EXC7" localSheetId="8">#REF!</definedName>
    <definedName name="____________EXC7" localSheetId="4">#REF!</definedName>
    <definedName name="____________EXC7">#REF!</definedName>
    <definedName name="___________apu1">[2]INSUMOS!#REF!</definedName>
    <definedName name="___________tab1" localSheetId="8">#REF!</definedName>
    <definedName name="___________tab1" localSheetId="4">#REF!</definedName>
    <definedName name="___________tab1">#REF!</definedName>
    <definedName name="___________tab2" localSheetId="8">#REF!</definedName>
    <definedName name="___________tab2" localSheetId="4">#REF!</definedName>
    <definedName name="___________tab2">#REF!</definedName>
    <definedName name="___________tab3" localSheetId="8">#REF!</definedName>
    <definedName name="___________tab3" localSheetId="4">#REF!</definedName>
    <definedName name="___________tab3">#REF!</definedName>
    <definedName name="___________TAB4" localSheetId="8">#REF!</definedName>
    <definedName name="___________TAB4" localSheetId="4">#REF!</definedName>
    <definedName name="___________TAB4">#REF!</definedName>
    <definedName name="__________apu1">[2]INSUMOS!#REF!</definedName>
    <definedName name="__________ORO10" localSheetId="8">#REF!</definedName>
    <definedName name="__________ORO10" localSheetId="4">#REF!</definedName>
    <definedName name="__________ORO10">#REF!</definedName>
    <definedName name="__________ORO11" localSheetId="8">#REF!</definedName>
    <definedName name="__________ORO11" localSheetId="4">#REF!</definedName>
    <definedName name="__________ORO11">#REF!</definedName>
    <definedName name="__________ORO12" localSheetId="8">#REF!</definedName>
    <definedName name="__________ORO12" localSheetId="4">#REF!</definedName>
    <definedName name="__________ORO12">#REF!</definedName>
    <definedName name="__________ORO13" localSheetId="8">#REF!</definedName>
    <definedName name="__________ORO13" localSheetId="4">#REF!</definedName>
    <definedName name="__________ORO13">#REF!</definedName>
    <definedName name="__________ORO14" localSheetId="8">#REF!</definedName>
    <definedName name="__________ORO14" localSheetId="4">#REF!</definedName>
    <definedName name="__________ORO14">#REF!</definedName>
    <definedName name="__________ORO15" localSheetId="8">#REF!</definedName>
    <definedName name="__________ORO15" localSheetId="4">#REF!</definedName>
    <definedName name="__________ORO15">#REF!</definedName>
    <definedName name="__________ORO16" localSheetId="8">#REF!</definedName>
    <definedName name="__________ORO16" localSheetId="4">#REF!</definedName>
    <definedName name="__________ORO16">#REF!</definedName>
    <definedName name="__________ORO17" localSheetId="8">#REF!</definedName>
    <definedName name="__________ORO17" localSheetId="4">#REF!</definedName>
    <definedName name="__________ORO17">#REF!</definedName>
    <definedName name="__________ORO18" localSheetId="8">#REF!</definedName>
    <definedName name="__________ORO18" localSheetId="4">#REF!</definedName>
    <definedName name="__________ORO18">#REF!</definedName>
    <definedName name="__________ORO19" localSheetId="8">#REF!</definedName>
    <definedName name="__________ORO19" localSheetId="4">#REF!</definedName>
    <definedName name="__________ORO19">#REF!</definedName>
    <definedName name="__________tab1" localSheetId="8">#REF!</definedName>
    <definedName name="__________tab1" localSheetId="4">#REF!</definedName>
    <definedName name="__________tab1">#REF!</definedName>
    <definedName name="__________tab2" localSheetId="8">#REF!</definedName>
    <definedName name="__________tab2" localSheetId="4">#REF!</definedName>
    <definedName name="__________tab2">#REF!</definedName>
    <definedName name="__________tab3" localSheetId="8">#REF!</definedName>
    <definedName name="__________tab3" localSheetId="4">#REF!</definedName>
    <definedName name="__________tab3">#REF!</definedName>
    <definedName name="__________TAB4" localSheetId="8">#REF!</definedName>
    <definedName name="__________TAB4" localSheetId="4">#REF!</definedName>
    <definedName name="__________TAB4">#REF!</definedName>
    <definedName name="_________aiu2">[3]AIU!$J$105</definedName>
    <definedName name="_________apu1">[2]INSUMOS!#REF!</definedName>
    <definedName name="_________EST1" localSheetId="8">#REF!</definedName>
    <definedName name="_________EST1" localSheetId="4">#REF!</definedName>
    <definedName name="_________EST1">#REF!</definedName>
    <definedName name="_________EST10" localSheetId="8">#REF!</definedName>
    <definedName name="_________EST10" localSheetId="4">#REF!</definedName>
    <definedName name="_________EST10">#REF!</definedName>
    <definedName name="_________EST11" localSheetId="8">#REF!</definedName>
    <definedName name="_________EST11" localSheetId="4">#REF!</definedName>
    <definedName name="_________EST11">#REF!</definedName>
    <definedName name="_________EST12" localSheetId="8">#REF!</definedName>
    <definedName name="_________EST12" localSheetId="4">#REF!</definedName>
    <definedName name="_________EST12">#REF!</definedName>
    <definedName name="_________EST13" localSheetId="8">#REF!</definedName>
    <definedName name="_________EST13" localSheetId="4">#REF!</definedName>
    <definedName name="_________EST13">#REF!</definedName>
    <definedName name="_________EST14" localSheetId="8">#REF!</definedName>
    <definedName name="_________EST14" localSheetId="4">#REF!</definedName>
    <definedName name="_________EST14">#REF!</definedName>
    <definedName name="_________EST15" localSheetId="8">#REF!</definedName>
    <definedName name="_________EST15" localSheetId="4">#REF!</definedName>
    <definedName name="_________EST15">#REF!</definedName>
    <definedName name="_________EST16" localSheetId="8">#REF!</definedName>
    <definedName name="_________EST16" localSheetId="4">#REF!</definedName>
    <definedName name="_________EST16">#REF!</definedName>
    <definedName name="_________EST17" localSheetId="8">#REF!</definedName>
    <definedName name="_________EST17" localSheetId="4">#REF!</definedName>
    <definedName name="_________EST17">#REF!</definedName>
    <definedName name="_________EST18" localSheetId="8">#REF!</definedName>
    <definedName name="_________EST18" localSheetId="4">#REF!</definedName>
    <definedName name="_________EST18">#REF!</definedName>
    <definedName name="_________EST19" localSheetId="8">#REF!</definedName>
    <definedName name="_________EST19" localSheetId="4">#REF!</definedName>
    <definedName name="_________EST19">#REF!</definedName>
    <definedName name="_________EST2" localSheetId="8">#REF!</definedName>
    <definedName name="_________EST2" localSheetId="4">#REF!</definedName>
    <definedName name="_________EST2">#REF!</definedName>
    <definedName name="_________EST3" localSheetId="8">#REF!</definedName>
    <definedName name="_________EST3" localSheetId="4">#REF!</definedName>
    <definedName name="_________EST3">#REF!</definedName>
    <definedName name="_________EST4" localSheetId="8">#REF!</definedName>
    <definedName name="_________EST4" localSheetId="4">#REF!</definedName>
    <definedName name="_________EST4">#REF!</definedName>
    <definedName name="_________EST5" localSheetId="8">#REF!</definedName>
    <definedName name="_________EST5" localSheetId="4">#REF!</definedName>
    <definedName name="_________EST5">#REF!</definedName>
    <definedName name="_________EST6" localSheetId="8">#REF!</definedName>
    <definedName name="_________EST6" localSheetId="4">#REF!</definedName>
    <definedName name="_________EST6">#REF!</definedName>
    <definedName name="_________EST7" localSheetId="8">#REF!</definedName>
    <definedName name="_________EST7" localSheetId="4">#REF!</definedName>
    <definedName name="_________EST7">#REF!</definedName>
    <definedName name="_________EST8" localSheetId="8">#REF!</definedName>
    <definedName name="_________EST8" localSheetId="4">#REF!</definedName>
    <definedName name="_________EST8">#REF!</definedName>
    <definedName name="_________EST9" localSheetId="8">#REF!</definedName>
    <definedName name="_________EST9" localSheetId="4">#REF!</definedName>
    <definedName name="_________EST9">#REF!</definedName>
    <definedName name="_________EXC1" localSheetId="8">#REF!</definedName>
    <definedName name="_________EXC1" localSheetId="4">#REF!</definedName>
    <definedName name="_________EXC1">#REF!</definedName>
    <definedName name="_________EXC10" localSheetId="8">#REF!</definedName>
    <definedName name="_________EXC10" localSheetId="4">#REF!</definedName>
    <definedName name="_________EXC10">#REF!</definedName>
    <definedName name="_________EXC11" localSheetId="8">#REF!</definedName>
    <definedName name="_________EXC11" localSheetId="4">#REF!</definedName>
    <definedName name="_________EXC11">#REF!</definedName>
    <definedName name="_________EXC12" localSheetId="8">#REF!</definedName>
    <definedName name="_________EXC12" localSheetId="4">#REF!</definedName>
    <definedName name="_________EXC12">#REF!</definedName>
    <definedName name="_________EXC2" localSheetId="8">#REF!</definedName>
    <definedName name="_________EXC2" localSheetId="4">#REF!</definedName>
    <definedName name="_________EXC2">#REF!</definedName>
    <definedName name="_________EXC3" localSheetId="8">#REF!</definedName>
    <definedName name="_________EXC3" localSheetId="4">#REF!</definedName>
    <definedName name="_________EXC3">#REF!</definedName>
    <definedName name="_________EXC4" localSheetId="8">#REF!</definedName>
    <definedName name="_________EXC4" localSheetId="4">#REF!</definedName>
    <definedName name="_________EXC4">#REF!</definedName>
    <definedName name="_________EXC5" localSheetId="8">#REF!</definedName>
    <definedName name="_________EXC5" localSheetId="4">#REF!</definedName>
    <definedName name="_________EXC5">#REF!</definedName>
    <definedName name="_________EXC6" localSheetId="8">#REF!</definedName>
    <definedName name="_________EXC6" localSheetId="4">#REF!</definedName>
    <definedName name="_________EXC6">#REF!</definedName>
    <definedName name="_________EXC7" localSheetId="8">#REF!</definedName>
    <definedName name="_________EXC7" localSheetId="4">#REF!</definedName>
    <definedName name="_________EXC7">#REF!</definedName>
    <definedName name="_________EXC8" localSheetId="8">#REF!</definedName>
    <definedName name="_________EXC8" localSheetId="4">#REF!</definedName>
    <definedName name="_________EXC8">#REF!</definedName>
    <definedName name="_________EXC9" localSheetId="8">#REF!</definedName>
    <definedName name="_________EXC9" localSheetId="4">#REF!</definedName>
    <definedName name="_________EXC9">#REF!</definedName>
    <definedName name="_________ORO10" localSheetId="8">#REF!</definedName>
    <definedName name="_________ORO10" localSheetId="4">#REF!</definedName>
    <definedName name="_________ORO10">#REF!</definedName>
    <definedName name="_________ORO11" localSheetId="8">#REF!</definedName>
    <definedName name="_________ORO11" localSheetId="4">#REF!</definedName>
    <definedName name="_________ORO11">#REF!</definedName>
    <definedName name="_________ORO12" localSheetId="8">#REF!</definedName>
    <definedName name="_________ORO12" localSheetId="4">#REF!</definedName>
    <definedName name="_________ORO12">#REF!</definedName>
    <definedName name="_________ORO13" localSheetId="8">#REF!</definedName>
    <definedName name="_________ORO13" localSheetId="4">#REF!</definedName>
    <definedName name="_________ORO13">#REF!</definedName>
    <definedName name="_________ORO14" localSheetId="8">#REF!</definedName>
    <definedName name="_________ORO14" localSheetId="4">#REF!</definedName>
    <definedName name="_________ORO14">#REF!</definedName>
    <definedName name="_________ORO15" localSheetId="8">#REF!</definedName>
    <definedName name="_________ORO15" localSheetId="4">#REF!</definedName>
    <definedName name="_________ORO15">#REF!</definedName>
    <definedName name="_________ORO16" localSheetId="8">#REF!</definedName>
    <definedName name="_________ORO16" localSheetId="4">#REF!</definedName>
    <definedName name="_________ORO16">#REF!</definedName>
    <definedName name="_________ORO17" localSheetId="8">#REF!</definedName>
    <definedName name="_________ORO17" localSheetId="4">#REF!</definedName>
    <definedName name="_________ORO17">#REF!</definedName>
    <definedName name="_________ORO18" localSheetId="8">#REF!</definedName>
    <definedName name="_________ORO18" localSheetId="4">#REF!</definedName>
    <definedName name="_________ORO18">#REF!</definedName>
    <definedName name="_________ORO19" localSheetId="8">#REF!</definedName>
    <definedName name="_________ORO19" localSheetId="4">#REF!</definedName>
    <definedName name="_________ORO19">#REF!</definedName>
    <definedName name="_________PMT5671" localSheetId="8">[4]MEMORIAS!#REF!</definedName>
    <definedName name="_________PMT5671" localSheetId="4">[5]MEMORIAS!#REF!</definedName>
    <definedName name="_________PMT5671">[4]MEMORIAS!#REF!</definedName>
    <definedName name="_________PMT5805" localSheetId="4">[5]MEMORIAS!#REF!</definedName>
    <definedName name="_________PMT5805">[4]MEMORIAS!#REF!</definedName>
    <definedName name="_________PMT5806" localSheetId="4">[5]MEMORIAS!#REF!</definedName>
    <definedName name="_________PMT5806">[4]MEMORIAS!#REF!</definedName>
    <definedName name="_________PMT5815" localSheetId="4">[5]MEMORIAS!#REF!</definedName>
    <definedName name="_________PMT5815">[4]MEMORIAS!#REF!</definedName>
    <definedName name="_________PMT5820" localSheetId="4">[5]MEMORIAS!#REF!</definedName>
    <definedName name="_________PMT5820">[4]MEMORIAS!#REF!</definedName>
    <definedName name="_________r" localSheetId="8">#REF!</definedName>
    <definedName name="_________r" localSheetId="4">#REF!</definedName>
    <definedName name="_________r">#REF!</definedName>
    <definedName name="________aiu2" localSheetId="4">[6]AIU!$J$105</definedName>
    <definedName name="________aiu2">[3]AIU!$J$105</definedName>
    <definedName name="________apu1">[2]INSUMOS!#REF!</definedName>
    <definedName name="________EST1" localSheetId="8">#REF!</definedName>
    <definedName name="________EST1" localSheetId="4">#REF!</definedName>
    <definedName name="________EST1">#REF!</definedName>
    <definedName name="________EST10" localSheetId="8">#REF!</definedName>
    <definedName name="________EST10" localSheetId="4">#REF!</definedName>
    <definedName name="________EST10">#REF!</definedName>
    <definedName name="________EST11" localSheetId="8">#REF!</definedName>
    <definedName name="________EST11" localSheetId="4">#REF!</definedName>
    <definedName name="________EST11">#REF!</definedName>
    <definedName name="________EST12" localSheetId="8">#REF!</definedName>
    <definedName name="________EST12" localSheetId="4">#REF!</definedName>
    <definedName name="________EST12">#REF!</definedName>
    <definedName name="________EST13" localSheetId="8">#REF!</definedName>
    <definedName name="________EST13" localSheetId="4">#REF!</definedName>
    <definedName name="________EST13">#REF!</definedName>
    <definedName name="________EST14" localSheetId="8">#REF!</definedName>
    <definedName name="________EST14" localSheetId="4">#REF!</definedName>
    <definedName name="________EST14">#REF!</definedName>
    <definedName name="________EST15" localSheetId="8">#REF!</definedName>
    <definedName name="________EST15" localSheetId="4">#REF!</definedName>
    <definedName name="________EST15">#REF!</definedName>
    <definedName name="________EST16" localSheetId="8">#REF!</definedName>
    <definedName name="________EST16" localSheetId="4">#REF!</definedName>
    <definedName name="________EST16">#REF!</definedName>
    <definedName name="________EST17" localSheetId="8">#REF!</definedName>
    <definedName name="________EST17" localSheetId="4">#REF!</definedName>
    <definedName name="________EST17">#REF!</definedName>
    <definedName name="________EST18" localSheetId="8">#REF!</definedName>
    <definedName name="________EST18" localSheetId="4">#REF!</definedName>
    <definedName name="________EST18">#REF!</definedName>
    <definedName name="________EST19" localSheetId="8">#REF!</definedName>
    <definedName name="________EST19" localSheetId="4">#REF!</definedName>
    <definedName name="________EST19">#REF!</definedName>
    <definedName name="________EST2" localSheetId="8">#REF!</definedName>
    <definedName name="________EST2" localSheetId="4">#REF!</definedName>
    <definedName name="________EST2">#REF!</definedName>
    <definedName name="________EST3" localSheetId="8">#REF!</definedName>
    <definedName name="________EST3" localSheetId="4">#REF!</definedName>
    <definedName name="________EST3">#REF!</definedName>
    <definedName name="________EST4" localSheetId="8">#REF!</definedName>
    <definedName name="________EST4" localSheetId="4">#REF!</definedName>
    <definedName name="________EST4">#REF!</definedName>
    <definedName name="________EST5" localSheetId="8">#REF!</definedName>
    <definedName name="________EST5" localSheetId="4">#REF!</definedName>
    <definedName name="________EST5">#REF!</definedName>
    <definedName name="________EST6" localSheetId="8">#REF!</definedName>
    <definedName name="________EST6" localSheetId="4">#REF!</definedName>
    <definedName name="________EST6">#REF!</definedName>
    <definedName name="________EST7" localSheetId="8">#REF!</definedName>
    <definedName name="________EST7" localSheetId="4">#REF!</definedName>
    <definedName name="________EST7">#REF!</definedName>
    <definedName name="________EST8" localSheetId="8">#REF!</definedName>
    <definedName name="________EST8" localSheetId="4">#REF!</definedName>
    <definedName name="________EST8">#REF!</definedName>
    <definedName name="________EST9" localSheetId="8">#REF!</definedName>
    <definedName name="________EST9" localSheetId="4">#REF!</definedName>
    <definedName name="________EST9">#REF!</definedName>
    <definedName name="________EXC1" localSheetId="8">#REF!</definedName>
    <definedName name="________EXC1" localSheetId="4">#REF!</definedName>
    <definedName name="________EXC1">#REF!</definedName>
    <definedName name="________EXC10" localSheetId="8">#REF!</definedName>
    <definedName name="________EXC10" localSheetId="4">#REF!</definedName>
    <definedName name="________EXC10">#REF!</definedName>
    <definedName name="________EXC11" localSheetId="8">#REF!</definedName>
    <definedName name="________EXC11" localSheetId="4">#REF!</definedName>
    <definedName name="________EXC11">#REF!</definedName>
    <definedName name="________EXC12" localSheetId="8">#REF!</definedName>
    <definedName name="________EXC12" localSheetId="4">#REF!</definedName>
    <definedName name="________EXC12">#REF!</definedName>
    <definedName name="________EXC2" localSheetId="8">#REF!</definedName>
    <definedName name="________EXC2" localSheetId="4">#REF!</definedName>
    <definedName name="________EXC2">#REF!</definedName>
    <definedName name="________EXC3" localSheetId="8">#REF!</definedName>
    <definedName name="________EXC3" localSheetId="4">#REF!</definedName>
    <definedName name="________EXC3">#REF!</definedName>
    <definedName name="________EXC4" localSheetId="8">#REF!</definedName>
    <definedName name="________EXC4" localSheetId="4">#REF!</definedName>
    <definedName name="________EXC4">#REF!</definedName>
    <definedName name="________EXC5" localSheetId="8">#REF!</definedName>
    <definedName name="________EXC5" localSheetId="4">#REF!</definedName>
    <definedName name="________EXC5">#REF!</definedName>
    <definedName name="________EXC6" localSheetId="8">#REF!</definedName>
    <definedName name="________EXC6" localSheetId="4">#REF!</definedName>
    <definedName name="________EXC6">#REF!</definedName>
    <definedName name="________EXC7" localSheetId="8">#REF!</definedName>
    <definedName name="________EXC7" localSheetId="4">#REF!</definedName>
    <definedName name="________EXC7">#REF!</definedName>
    <definedName name="________EXC8" localSheetId="8">#REF!</definedName>
    <definedName name="________EXC8" localSheetId="4">#REF!</definedName>
    <definedName name="________EXC8">#REF!</definedName>
    <definedName name="________EXC9" localSheetId="8">#REF!</definedName>
    <definedName name="________EXC9" localSheetId="4">#REF!</definedName>
    <definedName name="________EXC9">#REF!</definedName>
    <definedName name="________PMT5671" localSheetId="8">[4]MEMORIAS!#REF!</definedName>
    <definedName name="________PMT5671" localSheetId="4">[4]MEMORIAS!#REF!</definedName>
    <definedName name="________PMT5671">[4]MEMORIAS!#REF!</definedName>
    <definedName name="________PMT5805" localSheetId="4">[4]MEMORIAS!#REF!</definedName>
    <definedName name="________PMT5805">[4]MEMORIAS!#REF!</definedName>
    <definedName name="________PMT5806" localSheetId="4">[4]MEMORIAS!#REF!</definedName>
    <definedName name="________PMT5806">[4]MEMORIAS!#REF!</definedName>
    <definedName name="________PMT5815" localSheetId="4">[4]MEMORIAS!#REF!</definedName>
    <definedName name="________PMT5815">[4]MEMORIAS!#REF!</definedName>
    <definedName name="________PMT5820" localSheetId="4">[4]MEMORIAS!#REF!</definedName>
    <definedName name="________PMT5820">[4]MEMORIAS!#REF!</definedName>
    <definedName name="________tab1" localSheetId="8">#REF!</definedName>
    <definedName name="________tab1" localSheetId="4">#REF!</definedName>
    <definedName name="________tab1">#REF!</definedName>
    <definedName name="________tab2" localSheetId="8">#REF!</definedName>
    <definedName name="________tab2" localSheetId="4">#REF!</definedName>
    <definedName name="________tab2">#REF!</definedName>
    <definedName name="________tab3" localSheetId="8">#REF!</definedName>
    <definedName name="________tab3" localSheetId="4">#REF!</definedName>
    <definedName name="________tab3">#REF!</definedName>
    <definedName name="________TAB4" localSheetId="8">#REF!</definedName>
    <definedName name="________TAB4" localSheetId="4">#REF!</definedName>
    <definedName name="________TAB4">#REF!</definedName>
    <definedName name="_______aiu2">[3]AIU!$J$105</definedName>
    <definedName name="_______apu1">[2]INSUMOS!#REF!</definedName>
    <definedName name="_______EST1" localSheetId="8">#REF!</definedName>
    <definedName name="_______EST1" localSheetId="4">#REF!</definedName>
    <definedName name="_______EST1">#REF!</definedName>
    <definedName name="_______EST10" localSheetId="8">#REF!</definedName>
    <definedName name="_______EST10" localSheetId="4">#REF!</definedName>
    <definedName name="_______EST10">#REF!</definedName>
    <definedName name="_______EST11" localSheetId="8">#REF!</definedName>
    <definedName name="_______EST11" localSheetId="4">#REF!</definedName>
    <definedName name="_______EST11">#REF!</definedName>
    <definedName name="_______EST12" localSheetId="8">#REF!</definedName>
    <definedName name="_______EST12" localSheetId="4">#REF!</definedName>
    <definedName name="_______EST12">#REF!</definedName>
    <definedName name="_______EST13" localSheetId="8">#REF!</definedName>
    <definedName name="_______EST13" localSheetId="4">#REF!</definedName>
    <definedName name="_______EST13">#REF!</definedName>
    <definedName name="_______EST14" localSheetId="8">#REF!</definedName>
    <definedName name="_______EST14" localSheetId="4">#REF!</definedName>
    <definedName name="_______EST14">#REF!</definedName>
    <definedName name="_______EST15" localSheetId="8">#REF!</definedName>
    <definedName name="_______EST15" localSheetId="4">#REF!</definedName>
    <definedName name="_______EST15">#REF!</definedName>
    <definedName name="_______EST16" localSheetId="8">#REF!</definedName>
    <definedName name="_______EST16" localSheetId="4">#REF!</definedName>
    <definedName name="_______EST16">#REF!</definedName>
    <definedName name="_______EST17" localSheetId="8">#REF!</definedName>
    <definedName name="_______EST17" localSheetId="4">#REF!</definedName>
    <definedName name="_______EST17">#REF!</definedName>
    <definedName name="_______EST18" localSheetId="8">#REF!</definedName>
    <definedName name="_______EST18" localSheetId="4">#REF!</definedName>
    <definedName name="_______EST18">#REF!</definedName>
    <definedName name="_______EST19" localSheetId="8">#REF!</definedName>
    <definedName name="_______EST19" localSheetId="4">#REF!</definedName>
    <definedName name="_______EST19">#REF!</definedName>
    <definedName name="_______EST2" localSheetId="8">#REF!</definedName>
    <definedName name="_______EST2" localSheetId="4">#REF!</definedName>
    <definedName name="_______EST2">#REF!</definedName>
    <definedName name="_______EST3" localSheetId="8">#REF!</definedName>
    <definedName name="_______EST3" localSheetId="4">#REF!</definedName>
    <definedName name="_______EST3">#REF!</definedName>
    <definedName name="_______EST4" localSheetId="8">#REF!</definedName>
    <definedName name="_______EST4" localSheetId="4">#REF!</definedName>
    <definedName name="_______EST4">#REF!</definedName>
    <definedName name="_______EST5" localSheetId="8">#REF!</definedName>
    <definedName name="_______EST5" localSheetId="4">#REF!</definedName>
    <definedName name="_______EST5">#REF!</definedName>
    <definedName name="_______EST6" localSheetId="8">#REF!</definedName>
    <definedName name="_______EST6" localSheetId="4">#REF!</definedName>
    <definedName name="_______EST6">#REF!</definedName>
    <definedName name="_______EST7" localSheetId="8">#REF!</definedName>
    <definedName name="_______EST7" localSheetId="4">#REF!</definedName>
    <definedName name="_______EST7">#REF!</definedName>
    <definedName name="_______EST8" localSheetId="8">#REF!</definedName>
    <definedName name="_______EST8" localSheetId="4">#REF!</definedName>
    <definedName name="_______EST8">#REF!</definedName>
    <definedName name="_______EST9" localSheetId="8">#REF!</definedName>
    <definedName name="_______EST9" localSheetId="4">#REF!</definedName>
    <definedName name="_______EST9">#REF!</definedName>
    <definedName name="_______EXC1" localSheetId="8">#REF!</definedName>
    <definedName name="_______EXC1" localSheetId="4">#REF!</definedName>
    <definedName name="_______EXC1">#REF!</definedName>
    <definedName name="_______EXC10" localSheetId="8">#REF!</definedName>
    <definedName name="_______EXC10" localSheetId="4">#REF!</definedName>
    <definedName name="_______EXC10">#REF!</definedName>
    <definedName name="_______EXC11" localSheetId="8">#REF!</definedName>
    <definedName name="_______EXC11" localSheetId="4">#REF!</definedName>
    <definedName name="_______EXC11">#REF!</definedName>
    <definedName name="_______EXC12" localSheetId="8">#REF!</definedName>
    <definedName name="_______EXC12" localSheetId="4">#REF!</definedName>
    <definedName name="_______EXC12">#REF!</definedName>
    <definedName name="_______EXC2" localSheetId="8">#REF!</definedName>
    <definedName name="_______EXC2" localSheetId="4">#REF!</definedName>
    <definedName name="_______EXC2">#REF!</definedName>
    <definedName name="_______EXC3" localSheetId="8">#REF!</definedName>
    <definedName name="_______EXC3" localSheetId="4">#REF!</definedName>
    <definedName name="_______EXC3">#REF!</definedName>
    <definedName name="_______EXC4" localSheetId="8">#REF!</definedName>
    <definedName name="_______EXC4" localSheetId="4">#REF!</definedName>
    <definedName name="_______EXC4">#REF!</definedName>
    <definedName name="_______EXC5" localSheetId="8">#REF!</definedName>
    <definedName name="_______EXC5" localSheetId="4">#REF!</definedName>
    <definedName name="_______EXC5">#REF!</definedName>
    <definedName name="_______EXC6" localSheetId="8">#REF!</definedName>
    <definedName name="_______EXC6" localSheetId="4">#REF!</definedName>
    <definedName name="_______EXC6">#REF!</definedName>
    <definedName name="_______EXC7" localSheetId="8">#REF!</definedName>
    <definedName name="_______EXC7" localSheetId="4">#REF!</definedName>
    <definedName name="_______EXC7">#REF!</definedName>
    <definedName name="_______EXC8" localSheetId="8">#REF!</definedName>
    <definedName name="_______EXC8" localSheetId="4">#REF!</definedName>
    <definedName name="_______EXC8">#REF!</definedName>
    <definedName name="_______EXC9" localSheetId="8">#REF!</definedName>
    <definedName name="_______EXC9" localSheetId="4">#REF!</definedName>
    <definedName name="_______EXC9">#REF!</definedName>
    <definedName name="_______ORO10" localSheetId="8">#REF!</definedName>
    <definedName name="_______ORO10" localSheetId="4">#REF!</definedName>
    <definedName name="_______ORO10">#REF!</definedName>
    <definedName name="_______ORO11" localSheetId="8">#REF!</definedName>
    <definedName name="_______ORO11" localSheetId="4">#REF!</definedName>
    <definedName name="_______ORO11">#REF!</definedName>
    <definedName name="_______ORO12" localSheetId="8">#REF!</definedName>
    <definedName name="_______ORO12" localSheetId="4">#REF!</definedName>
    <definedName name="_______ORO12">#REF!</definedName>
    <definedName name="_______ORO13" localSheetId="8">#REF!</definedName>
    <definedName name="_______ORO13" localSheetId="4">#REF!</definedName>
    <definedName name="_______ORO13">#REF!</definedName>
    <definedName name="_______ORO14" localSheetId="8">#REF!</definedName>
    <definedName name="_______ORO14" localSheetId="4">#REF!</definedName>
    <definedName name="_______ORO14">#REF!</definedName>
    <definedName name="_______ORO15" localSheetId="8">#REF!</definedName>
    <definedName name="_______ORO15" localSheetId="4">#REF!</definedName>
    <definedName name="_______ORO15">#REF!</definedName>
    <definedName name="_______ORO16" localSheetId="8">#REF!</definedName>
    <definedName name="_______ORO16" localSheetId="4">#REF!</definedName>
    <definedName name="_______ORO16">#REF!</definedName>
    <definedName name="_______ORO17" localSheetId="8">#REF!</definedName>
    <definedName name="_______ORO17" localSheetId="4">#REF!</definedName>
    <definedName name="_______ORO17">#REF!</definedName>
    <definedName name="_______ORO18" localSheetId="8">#REF!</definedName>
    <definedName name="_______ORO18" localSheetId="4">#REF!</definedName>
    <definedName name="_______ORO18">#REF!</definedName>
    <definedName name="_______ORO19" localSheetId="8">#REF!</definedName>
    <definedName name="_______ORO19" localSheetId="4">#REF!</definedName>
    <definedName name="_______ORO19">#REF!</definedName>
    <definedName name="_______PMT5671" localSheetId="8">[4]MEMORIAS!#REF!</definedName>
    <definedName name="_______PMT5671" localSheetId="4">[4]MEMORIAS!#REF!</definedName>
    <definedName name="_______PMT5671">[4]MEMORIAS!#REF!</definedName>
    <definedName name="_______PMT5805" localSheetId="4">[4]MEMORIAS!#REF!</definedName>
    <definedName name="_______PMT5805">[4]MEMORIAS!#REF!</definedName>
    <definedName name="_______PMT5806" localSheetId="4">[4]MEMORIAS!#REF!</definedName>
    <definedName name="_______PMT5806">[4]MEMORIAS!#REF!</definedName>
    <definedName name="_______PMT5815" localSheetId="4">[4]MEMORIAS!#REF!</definedName>
    <definedName name="_______PMT5815">[4]MEMORIAS!#REF!</definedName>
    <definedName name="_______PMT5820" localSheetId="4">[4]MEMORIAS!#REF!</definedName>
    <definedName name="_______PMT5820">[4]MEMORIAS!#REF!</definedName>
    <definedName name="_______r" localSheetId="8">#REF!</definedName>
    <definedName name="_______r" localSheetId="4">#REF!</definedName>
    <definedName name="_______r">#REF!</definedName>
    <definedName name="_______tab1" localSheetId="8">#REF!</definedName>
    <definedName name="_______tab1" localSheetId="4">#REF!</definedName>
    <definedName name="_______tab1">#REF!</definedName>
    <definedName name="_______tab2" localSheetId="8">#REF!</definedName>
    <definedName name="_______tab2" localSheetId="4">#REF!</definedName>
    <definedName name="_______tab2">#REF!</definedName>
    <definedName name="_______tab3" localSheetId="8">#REF!</definedName>
    <definedName name="_______tab3" localSheetId="4">#REF!</definedName>
    <definedName name="_______tab3">#REF!</definedName>
    <definedName name="_______TAB4" localSheetId="8">#REF!</definedName>
    <definedName name="_______TAB4" localSheetId="4">#REF!</definedName>
    <definedName name="_______TAB4">#REF!</definedName>
    <definedName name="______aiu2">[3]AIU!$J$105</definedName>
    <definedName name="______apu1">[2]INSUMOS!#REF!</definedName>
    <definedName name="______EST1" localSheetId="8">#REF!</definedName>
    <definedName name="______EST1" localSheetId="4">#REF!</definedName>
    <definedName name="______EST1">#REF!</definedName>
    <definedName name="______EST10" localSheetId="8">#REF!</definedName>
    <definedName name="______EST10" localSheetId="4">#REF!</definedName>
    <definedName name="______EST10">#REF!</definedName>
    <definedName name="______EST11" localSheetId="8">#REF!</definedName>
    <definedName name="______EST11" localSheetId="4">#REF!</definedName>
    <definedName name="______EST11">#REF!</definedName>
    <definedName name="______EST12" localSheetId="8">#REF!</definedName>
    <definedName name="______EST12" localSheetId="4">#REF!</definedName>
    <definedName name="______EST12">#REF!</definedName>
    <definedName name="______EST13" localSheetId="8">#REF!</definedName>
    <definedName name="______EST13" localSheetId="4">#REF!</definedName>
    <definedName name="______EST13">#REF!</definedName>
    <definedName name="______EST14" localSheetId="8">#REF!</definedName>
    <definedName name="______EST14" localSheetId="4">#REF!</definedName>
    <definedName name="______EST14">#REF!</definedName>
    <definedName name="______EST15" localSheetId="8">#REF!</definedName>
    <definedName name="______EST15" localSheetId="4">#REF!</definedName>
    <definedName name="______EST15">#REF!</definedName>
    <definedName name="______EST16" localSheetId="8">#REF!</definedName>
    <definedName name="______EST16" localSheetId="4">#REF!</definedName>
    <definedName name="______EST16">#REF!</definedName>
    <definedName name="______EST17" localSheetId="8">#REF!</definedName>
    <definedName name="______EST17" localSheetId="4">#REF!</definedName>
    <definedName name="______EST17">#REF!</definedName>
    <definedName name="______EST18" localSheetId="8">#REF!</definedName>
    <definedName name="______EST18" localSheetId="4">#REF!</definedName>
    <definedName name="______EST18">#REF!</definedName>
    <definedName name="______EST19" localSheetId="8">#REF!</definedName>
    <definedName name="______EST19" localSheetId="4">#REF!</definedName>
    <definedName name="______EST19">#REF!</definedName>
    <definedName name="______EST2" localSheetId="8">#REF!</definedName>
    <definedName name="______EST2" localSheetId="4">#REF!</definedName>
    <definedName name="______EST2">#REF!</definedName>
    <definedName name="______EST3" localSheetId="8">#REF!</definedName>
    <definedName name="______EST3" localSheetId="4">#REF!</definedName>
    <definedName name="______EST3">#REF!</definedName>
    <definedName name="______EST4" localSheetId="8">#REF!</definedName>
    <definedName name="______EST4" localSheetId="4">#REF!</definedName>
    <definedName name="______EST4">#REF!</definedName>
    <definedName name="______EST5" localSheetId="8">#REF!</definedName>
    <definedName name="______EST5" localSheetId="4">#REF!</definedName>
    <definedName name="______EST5">#REF!</definedName>
    <definedName name="______EST6" localSheetId="8">#REF!</definedName>
    <definedName name="______EST6" localSheetId="4">#REF!</definedName>
    <definedName name="______EST6">#REF!</definedName>
    <definedName name="______EST7" localSheetId="8">#REF!</definedName>
    <definedName name="______EST7" localSheetId="4">#REF!</definedName>
    <definedName name="______EST7">#REF!</definedName>
    <definedName name="______EST8" localSheetId="8">#REF!</definedName>
    <definedName name="______EST8" localSheetId="4">#REF!</definedName>
    <definedName name="______EST8">#REF!</definedName>
    <definedName name="______EST9" localSheetId="8">#REF!</definedName>
    <definedName name="______EST9" localSheetId="4">#REF!</definedName>
    <definedName name="______EST9">#REF!</definedName>
    <definedName name="______EXC1" localSheetId="8">#REF!</definedName>
    <definedName name="______EXC1" localSheetId="4">#REF!</definedName>
    <definedName name="______EXC1">#REF!</definedName>
    <definedName name="______EXC10" localSheetId="8">#REF!</definedName>
    <definedName name="______EXC10" localSheetId="4">#REF!</definedName>
    <definedName name="______EXC10">#REF!</definedName>
    <definedName name="______EXC11" localSheetId="8">#REF!</definedName>
    <definedName name="______EXC11" localSheetId="4">#REF!</definedName>
    <definedName name="______EXC11">#REF!</definedName>
    <definedName name="______EXC12" localSheetId="8">#REF!</definedName>
    <definedName name="______EXC12" localSheetId="4">#REF!</definedName>
    <definedName name="______EXC12">#REF!</definedName>
    <definedName name="______EXC2" localSheetId="8">#REF!</definedName>
    <definedName name="______EXC2" localSheetId="4">#REF!</definedName>
    <definedName name="______EXC2">#REF!</definedName>
    <definedName name="______EXC3" localSheetId="8">#REF!</definedName>
    <definedName name="______EXC3" localSheetId="4">#REF!</definedName>
    <definedName name="______EXC3">#REF!</definedName>
    <definedName name="______EXC4" localSheetId="8">#REF!</definedName>
    <definedName name="______EXC4" localSheetId="4">#REF!</definedName>
    <definedName name="______EXC4">#REF!</definedName>
    <definedName name="______EXC5" localSheetId="8">#REF!</definedName>
    <definedName name="______EXC5" localSheetId="4">#REF!</definedName>
    <definedName name="______EXC5">#REF!</definedName>
    <definedName name="______EXC6" localSheetId="8">#REF!</definedName>
    <definedName name="______EXC6" localSheetId="4">#REF!</definedName>
    <definedName name="______EXC6">#REF!</definedName>
    <definedName name="______EXC7" localSheetId="8">#REF!</definedName>
    <definedName name="______EXC7" localSheetId="4">#REF!</definedName>
    <definedName name="______EXC7">#REF!</definedName>
    <definedName name="______EXC8" localSheetId="8">#REF!</definedName>
    <definedName name="______EXC8" localSheetId="4">#REF!</definedName>
    <definedName name="______EXC8">#REF!</definedName>
    <definedName name="______EXC9" localSheetId="8">#REF!</definedName>
    <definedName name="______EXC9" localSheetId="4">#REF!</definedName>
    <definedName name="______EXC9">#REF!</definedName>
    <definedName name="______ORO10" localSheetId="8">#REF!</definedName>
    <definedName name="______ORO10" localSheetId="4">#REF!</definedName>
    <definedName name="______ORO10">#REF!</definedName>
    <definedName name="______ORO11" localSheetId="8">#REF!</definedName>
    <definedName name="______ORO11" localSheetId="4">#REF!</definedName>
    <definedName name="______ORO11">#REF!</definedName>
    <definedName name="______ORO12" localSheetId="8">#REF!</definedName>
    <definedName name="______ORO12" localSheetId="4">#REF!</definedName>
    <definedName name="______ORO12">#REF!</definedName>
    <definedName name="______ORO13" localSheetId="8">#REF!</definedName>
    <definedName name="______ORO13" localSheetId="4">#REF!</definedName>
    <definedName name="______ORO13">#REF!</definedName>
    <definedName name="______ORO14" localSheetId="8">#REF!</definedName>
    <definedName name="______ORO14" localSheetId="4">#REF!</definedName>
    <definedName name="______ORO14">#REF!</definedName>
    <definedName name="______ORO15" localSheetId="8">#REF!</definedName>
    <definedName name="______ORO15" localSheetId="4">#REF!</definedName>
    <definedName name="______ORO15">#REF!</definedName>
    <definedName name="______ORO16" localSheetId="8">#REF!</definedName>
    <definedName name="______ORO16" localSheetId="4">#REF!</definedName>
    <definedName name="______ORO16">#REF!</definedName>
    <definedName name="______ORO17" localSheetId="8">#REF!</definedName>
    <definedName name="______ORO17" localSheetId="4">#REF!</definedName>
    <definedName name="______ORO17">#REF!</definedName>
    <definedName name="______ORO18" localSheetId="8">#REF!</definedName>
    <definedName name="______ORO18" localSheetId="4">#REF!</definedName>
    <definedName name="______ORO18">#REF!</definedName>
    <definedName name="______ORO19" localSheetId="8">#REF!</definedName>
    <definedName name="______ORO19" localSheetId="4">#REF!</definedName>
    <definedName name="______ORO19">#REF!</definedName>
    <definedName name="______PMT5671" localSheetId="8">[4]MEMORIAS!#REF!</definedName>
    <definedName name="______PMT5671" localSheetId="4">[4]MEMORIAS!#REF!</definedName>
    <definedName name="______PMT5671">[4]MEMORIAS!#REF!</definedName>
    <definedName name="______PMT5805" localSheetId="4">[4]MEMORIAS!#REF!</definedName>
    <definedName name="______PMT5805">[4]MEMORIAS!#REF!</definedName>
    <definedName name="______PMT5806" localSheetId="4">[4]MEMORIAS!#REF!</definedName>
    <definedName name="______PMT5806">[4]MEMORIAS!#REF!</definedName>
    <definedName name="______PMT5815" localSheetId="4">[4]MEMORIAS!#REF!</definedName>
    <definedName name="______PMT5815">[4]MEMORIAS!#REF!</definedName>
    <definedName name="______PMT5820" localSheetId="4">[4]MEMORIAS!#REF!</definedName>
    <definedName name="______PMT5820">[4]MEMORIAS!#REF!</definedName>
    <definedName name="______r" localSheetId="8">#REF!</definedName>
    <definedName name="______r" localSheetId="4">#REF!</definedName>
    <definedName name="______r">#REF!</definedName>
    <definedName name="______tab1" localSheetId="8">#REF!</definedName>
    <definedName name="______tab1" localSheetId="4">#REF!</definedName>
    <definedName name="______tab1">#REF!</definedName>
    <definedName name="______tab2" localSheetId="8">#REF!</definedName>
    <definedName name="______tab2" localSheetId="4">#REF!</definedName>
    <definedName name="______tab2">#REF!</definedName>
    <definedName name="______tab3" localSheetId="8">#REF!</definedName>
    <definedName name="______tab3" localSheetId="4">#REF!</definedName>
    <definedName name="______tab3">#REF!</definedName>
    <definedName name="______TAB4" localSheetId="8">#REF!</definedName>
    <definedName name="______TAB4" localSheetId="4">#REF!</definedName>
    <definedName name="______TAB4">#REF!</definedName>
    <definedName name="_____aiu2" localSheetId="4">[6]AIU!$J$105</definedName>
    <definedName name="_____aiu2">[3]AIU!$J$105</definedName>
    <definedName name="_____apu1">[2]INSUMOS!#REF!</definedName>
    <definedName name="_____EST1" localSheetId="8">#REF!</definedName>
    <definedName name="_____EST1" localSheetId="4">#REF!</definedName>
    <definedName name="_____EST1">#REF!</definedName>
    <definedName name="_____EST10" localSheetId="8">#REF!</definedName>
    <definedName name="_____EST10" localSheetId="4">#REF!</definedName>
    <definedName name="_____EST10">#REF!</definedName>
    <definedName name="_____EST11" localSheetId="8">#REF!</definedName>
    <definedName name="_____EST11" localSheetId="4">#REF!</definedName>
    <definedName name="_____EST11">#REF!</definedName>
    <definedName name="_____EST12" localSheetId="8">#REF!</definedName>
    <definedName name="_____EST12" localSheetId="4">#REF!</definedName>
    <definedName name="_____EST12">#REF!</definedName>
    <definedName name="_____EST13" localSheetId="8">#REF!</definedName>
    <definedName name="_____EST13" localSheetId="4">#REF!</definedName>
    <definedName name="_____EST13">#REF!</definedName>
    <definedName name="_____EST14" localSheetId="8">#REF!</definedName>
    <definedName name="_____EST14" localSheetId="4">#REF!</definedName>
    <definedName name="_____EST14">#REF!</definedName>
    <definedName name="_____EST15" localSheetId="8">#REF!</definedName>
    <definedName name="_____EST15" localSheetId="4">#REF!</definedName>
    <definedName name="_____EST15">#REF!</definedName>
    <definedName name="_____EST16" localSheetId="8">#REF!</definedName>
    <definedName name="_____EST16" localSheetId="4">#REF!</definedName>
    <definedName name="_____EST16">#REF!</definedName>
    <definedName name="_____EST17" localSheetId="8">#REF!</definedName>
    <definedName name="_____EST17" localSheetId="4">#REF!</definedName>
    <definedName name="_____EST17">#REF!</definedName>
    <definedName name="_____EST18" localSheetId="8">#REF!</definedName>
    <definedName name="_____EST18" localSheetId="4">#REF!</definedName>
    <definedName name="_____EST18">#REF!</definedName>
    <definedName name="_____EST19" localSheetId="8">#REF!</definedName>
    <definedName name="_____EST19" localSheetId="4">#REF!</definedName>
    <definedName name="_____EST19">#REF!</definedName>
    <definedName name="_____EST2" localSheetId="8">#REF!</definedName>
    <definedName name="_____EST2" localSheetId="4">#REF!</definedName>
    <definedName name="_____EST2">#REF!</definedName>
    <definedName name="_____EST3" localSheetId="8">#REF!</definedName>
    <definedName name="_____EST3" localSheetId="4">#REF!</definedName>
    <definedName name="_____EST3">#REF!</definedName>
    <definedName name="_____EST4" localSheetId="8">#REF!</definedName>
    <definedName name="_____EST4" localSheetId="4">#REF!</definedName>
    <definedName name="_____EST4">#REF!</definedName>
    <definedName name="_____EST5" localSheetId="8">#REF!</definedName>
    <definedName name="_____EST5" localSheetId="4">#REF!</definedName>
    <definedName name="_____EST5">#REF!</definedName>
    <definedName name="_____EST6" localSheetId="8">#REF!</definedName>
    <definedName name="_____EST6" localSheetId="4">#REF!</definedName>
    <definedName name="_____EST6">#REF!</definedName>
    <definedName name="_____EST7" localSheetId="8">#REF!</definedName>
    <definedName name="_____EST7" localSheetId="4">#REF!</definedName>
    <definedName name="_____EST7">#REF!</definedName>
    <definedName name="_____EST8" localSheetId="8">#REF!</definedName>
    <definedName name="_____EST8" localSheetId="4">#REF!</definedName>
    <definedName name="_____EST8">#REF!</definedName>
    <definedName name="_____EST9" localSheetId="8">#REF!</definedName>
    <definedName name="_____EST9" localSheetId="4">#REF!</definedName>
    <definedName name="_____EST9">#REF!</definedName>
    <definedName name="_____EXC1" localSheetId="8">#REF!</definedName>
    <definedName name="_____EXC1" localSheetId="4">#REF!</definedName>
    <definedName name="_____EXC1">#REF!</definedName>
    <definedName name="_____EXC10" localSheetId="8">#REF!</definedName>
    <definedName name="_____EXC10" localSheetId="4">#REF!</definedName>
    <definedName name="_____EXC10">#REF!</definedName>
    <definedName name="_____EXC11" localSheetId="8">#REF!</definedName>
    <definedName name="_____EXC11" localSheetId="4">#REF!</definedName>
    <definedName name="_____EXC11">#REF!</definedName>
    <definedName name="_____EXC12" localSheetId="8">#REF!</definedName>
    <definedName name="_____EXC12" localSheetId="4">#REF!</definedName>
    <definedName name="_____EXC12">#REF!</definedName>
    <definedName name="_____EXC2" localSheetId="8">#REF!</definedName>
    <definedName name="_____EXC2" localSheetId="4">#REF!</definedName>
    <definedName name="_____EXC2">#REF!</definedName>
    <definedName name="_____EXC3" localSheetId="8">#REF!</definedName>
    <definedName name="_____EXC3" localSheetId="4">#REF!</definedName>
    <definedName name="_____EXC3">#REF!</definedName>
    <definedName name="_____EXC4" localSheetId="8">#REF!</definedName>
    <definedName name="_____EXC4" localSheetId="4">#REF!</definedName>
    <definedName name="_____EXC4">#REF!</definedName>
    <definedName name="_____EXC5" localSheetId="8">#REF!</definedName>
    <definedName name="_____EXC5" localSheetId="4">#REF!</definedName>
    <definedName name="_____EXC5">#REF!</definedName>
    <definedName name="_____EXC6" localSheetId="8">#REF!</definedName>
    <definedName name="_____EXC6" localSheetId="4">#REF!</definedName>
    <definedName name="_____EXC6">#REF!</definedName>
    <definedName name="_____EXC7" localSheetId="8">#REF!</definedName>
    <definedName name="_____EXC7" localSheetId="4">#REF!</definedName>
    <definedName name="_____EXC7">#REF!</definedName>
    <definedName name="_____EXC8" localSheetId="8">#REF!</definedName>
    <definedName name="_____EXC8" localSheetId="4">#REF!</definedName>
    <definedName name="_____EXC8">#REF!</definedName>
    <definedName name="_____EXC9" localSheetId="8">#REF!</definedName>
    <definedName name="_____EXC9" localSheetId="4">#REF!</definedName>
    <definedName name="_____EXC9">#REF!</definedName>
    <definedName name="_____ORO10" localSheetId="8">#REF!</definedName>
    <definedName name="_____ORO10" localSheetId="4">#REF!</definedName>
    <definedName name="_____ORO10">#REF!</definedName>
    <definedName name="_____ORO11" localSheetId="8">#REF!</definedName>
    <definedName name="_____ORO11" localSheetId="4">#REF!</definedName>
    <definedName name="_____ORO11">#REF!</definedName>
    <definedName name="_____ORO12" localSheetId="8">#REF!</definedName>
    <definedName name="_____ORO12" localSheetId="4">#REF!</definedName>
    <definedName name="_____ORO12">#REF!</definedName>
    <definedName name="_____ORO13" localSheetId="8">#REF!</definedName>
    <definedName name="_____ORO13" localSheetId="4">#REF!</definedName>
    <definedName name="_____ORO13">#REF!</definedName>
    <definedName name="_____ORO14" localSheetId="8">#REF!</definedName>
    <definedName name="_____ORO14" localSheetId="4">#REF!</definedName>
    <definedName name="_____ORO14">#REF!</definedName>
    <definedName name="_____ORO15" localSheetId="8">#REF!</definedName>
    <definedName name="_____ORO15" localSheetId="4">#REF!</definedName>
    <definedName name="_____ORO15">#REF!</definedName>
    <definedName name="_____ORO16" localSheetId="8">#REF!</definedName>
    <definedName name="_____ORO16" localSheetId="4">#REF!</definedName>
    <definedName name="_____ORO16">#REF!</definedName>
    <definedName name="_____ORO17" localSheetId="8">#REF!</definedName>
    <definedName name="_____ORO17" localSheetId="4">#REF!</definedName>
    <definedName name="_____ORO17">#REF!</definedName>
    <definedName name="_____ORO18" localSheetId="8">#REF!</definedName>
    <definedName name="_____ORO18" localSheetId="4">#REF!</definedName>
    <definedName name="_____ORO18">#REF!</definedName>
    <definedName name="_____ORO19" localSheetId="8">#REF!</definedName>
    <definedName name="_____ORO19" localSheetId="4">#REF!</definedName>
    <definedName name="_____ORO19">#REF!</definedName>
    <definedName name="_____PJ50">#REF!</definedName>
    <definedName name="_____pj51">#REF!</definedName>
    <definedName name="_____PMT5671" localSheetId="8">[4]MEMORIAS!#REF!</definedName>
    <definedName name="_____PMT5671" localSheetId="4">[5]MEMORIAS!#REF!</definedName>
    <definedName name="_____PMT5671">[4]MEMORIAS!#REF!</definedName>
    <definedName name="_____PMT5805" localSheetId="4">[5]MEMORIAS!#REF!</definedName>
    <definedName name="_____PMT5805">[4]MEMORIAS!#REF!</definedName>
    <definedName name="_____PMT5806" localSheetId="4">[5]MEMORIAS!#REF!</definedName>
    <definedName name="_____PMT5806">[4]MEMORIAS!#REF!</definedName>
    <definedName name="_____PMT5815" localSheetId="4">[5]MEMORIAS!#REF!</definedName>
    <definedName name="_____PMT5815">[4]MEMORIAS!#REF!</definedName>
    <definedName name="_____PMT5820" localSheetId="4">[5]MEMORIAS!#REF!</definedName>
    <definedName name="_____PMT5820">[4]MEMORIAS!#REF!</definedName>
    <definedName name="_____r" localSheetId="8">#REF!</definedName>
    <definedName name="_____r" localSheetId="4">#REF!</definedName>
    <definedName name="_____r">#REF!</definedName>
    <definedName name="_____tab1" localSheetId="8">#REF!</definedName>
    <definedName name="_____tab1" localSheetId="4">#REF!</definedName>
    <definedName name="_____tab1">#REF!</definedName>
    <definedName name="_____tab2" localSheetId="8">#REF!</definedName>
    <definedName name="_____tab2" localSheetId="4">#REF!</definedName>
    <definedName name="_____tab2">#REF!</definedName>
    <definedName name="_____tab3" localSheetId="8">#REF!</definedName>
    <definedName name="_____tab3" localSheetId="4">#REF!</definedName>
    <definedName name="_____tab3">#REF!</definedName>
    <definedName name="_____TAB4" localSheetId="8">#REF!</definedName>
    <definedName name="_____TAB4" localSheetId="4">#REF!</definedName>
    <definedName name="_____TAB4">#REF!</definedName>
    <definedName name="_____Vol1">[7]Item!$A:$D</definedName>
    <definedName name="____aiu2" localSheetId="4">[6]AIU!$J$105</definedName>
    <definedName name="____aiu2">[3]AIU!$J$105</definedName>
    <definedName name="____apu1">[2]INSUMOS!#REF!</definedName>
    <definedName name="____EST1" localSheetId="8">#REF!</definedName>
    <definedName name="____EST1" localSheetId="4">#REF!</definedName>
    <definedName name="____EST1">#REF!</definedName>
    <definedName name="____EST10" localSheetId="8">#REF!</definedName>
    <definedName name="____EST10" localSheetId="4">#REF!</definedName>
    <definedName name="____EST10">#REF!</definedName>
    <definedName name="____EST11" localSheetId="8">#REF!</definedName>
    <definedName name="____EST11" localSheetId="4">#REF!</definedName>
    <definedName name="____EST11">#REF!</definedName>
    <definedName name="____EST12" localSheetId="8">#REF!</definedName>
    <definedName name="____EST12" localSheetId="4">#REF!</definedName>
    <definedName name="____EST12">#REF!</definedName>
    <definedName name="____EST13" localSheetId="8">#REF!</definedName>
    <definedName name="____EST13" localSheetId="4">#REF!</definedName>
    <definedName name="____EST13">#REF!</definedName>
    <definedName name="____EST14" localSheetId="8">#REF!</definedName>
    <definedName name="____EST14" localSheetId="4">#REF!</definedName>
    <definedName name="____EST14">#REF!</definedName>
    <definedName name="____EST15" localSheetId="8">#REF!</definedName>
    <definedName name="____EST15" localSheetId="4">#REF!</definedName>
    <definedName name="____EST15">#REF!</definedName>
    <definedName name="____EST16" localSheetId="8">#REF!</definedName>
    <definedName name="____EST16" localSheetId="4">#REF!</definedName>
    <definedName name="____EST16">#REF!</definedName>
    <definedName name="____EST17" localSheetId="8">#REF!</definedName>
    <definedName name="____EST17" localSheetId="4">#REF!</definedName>
    <definedName name="____EST17">#REF!</definedName>
    <definedName name="____EST18" localSheetId="8">#REF!</definedName>
    <definedName name="____EST18" localSheetId="4">#REF!</definedName>
    <definedName name="____EST18">#REF!</definedName>
    <definedName name="____EST19" localSheetId="8">#REF!</definedName>
    <definedName name="____EST19" localSheetId="4">#REF!</definedName>
    <definedName name="____EST19">#REF!</definedName>
    <definedName name="____EST2" localSheetId="8">#REF!</definedName>
    <definedName name="____EST2" localSheetId="4">#REF!</definedName>
    <definedName name="____EST2">#REF!</definedName>
    <definedName name="____EST3" localSheetId="8">#REF!</definedName>
    <definedName name="____EST3" localSheetId="4">#REF!</definedName>
    <definedName name="____EST3">#REF!</definedName>
    <definedName name="____EST4" localSheetId="8">#REF!</definedName>
    <definedName name="____EST4" localSheetId="4">#REF!</definedName>
    <definedName name="____EST4">#REF!</definedName>
    <definedName name="____EST5" localSheetId="8">#REF!</definedName>
    <definedName name="____EST5" localSheetId="4">#REF!</definedName>
    <definedName name="____EST5">#REF!</definedName>
    <definedName name="____EST6" localSheetId="8">#REF!</definedName>
    <definedName name="____EST6" localSheetId="4">#REF!</definedName>
    <definedName name="____EST6">#REF!</definedName>
    <definedName name="____EST7" localSheetId="8">#REF!</definedName>
    <definedName name="____EST7" localSheetId="4">#REF!</definedName>
    <definedName name="____EST7">#REF!</definedName>
    <definedName name="____EST8" localSheetId="8">#REF!</definedName>
    <definedName name="____EST8" localSheetId="4">#REF!</definedName>
    <definedName name="____EST8">#REF!</definedName>
    <definedName name="____EST9" localSheetId="8">#REF!</definedName>
    <definedName name="____EST9" localSheetId="4">#REF!</definedName>
    <definedName name="____EST9">#REF!</definedName>
    <definedName name="____EXC1" localSheetId="8">#REF!</definedName>
    <definedName name="____EXC1" localSheetId="4">#REF!</definedName>
    <definedName name="____EXC1">#REF!</definedName>
    <definedName name="____EXC10" localSheetId="8">#REF!</definedName>
    <definedName name="____EXC10" localSheetId="4">#REF!</definedName>
    <definedName name="____EXC10">#REF!</definedName>
    <definedName name="____EXC11" localSheetId="8">#REF!</definedName>
    <definedName name="____EXC11" localSheetId="4">#REF!</definedName>
    <definedName name="____EXC11">#REF!</definedName>
    <definedName name="____EXC12" localSheetId="8">#REF!</definedName>
    <definedName name="____EXC12" localSheetId="4">#REF!</definedName>
    <definedName name="____EXC12">#REF!</definedName>
    <definedName name="____EXC2" localSheetId="8">#REF!</definedName>
    <definedName name="____EXC2" localSheetId="4">#REF!</definedName>
    <definedName name="____EXC2">#REF!</definedName>
    <definedName name="____EXC3" localSheetId="8">#REF!</definedName>
    <definedName name="____EXC3" localSheetId="4">#REF!</definedName>
    <definedName name="____EXC3">#REF!</definedName>
    <definedName name="____EXC4" localSheetId="8">#REF!</definedName>
    <definedName name="____EXC4" localSheetId="4">#REF!</definedName>
    <definedName name="____EXC4">#REF!</definedName>
    <definedName name="____EXC5" localSheetId="8">#REF!</definedName>
    <definedName name="____EXC5" localSheetId="4">#REF!</definedName>
    <definedName name="____EXC5">#REF!</definedName>
    <definedName name="____EXC6" localSheetId="8">#REF!</definedName>
    <definedName name="____EXC6" localSheetId="4">#REF!</definedName>
    <definedName name="____EXC6">#REF!</definedName>
    <definedName name="____EXC7" localSheetId="8">#REF!</definedName>
    <definedName name="____EXC7" localSheetId="4">#REF!</definedName>
    <definedName name="____EXC7">#REF!</definedName>
    <definedName name="____EXC8" localSheetId="8">#REF!</definedName>
    <definedName name="____EXC8" localSheetId="4">#REF!</definedName>
    <definedName name="____EXC8">#REF!</definedName>
    <definedName name="____EXC9" localSheetId="8">#REF!</definedName>
    <definedName name="____EXC9" localSheetId="4">#REF!</definedName>
    <definedName name="____EXC9">#REF!</definedName>
    <definedName name="____ORO10" localSheetId="8">#REF!</definedName>
    <definedName name="____ORO10" localSheetId="4">#REF!</definedName>
    <definedName name="____ORO10">#REF!</definedName>
    <definedName name="____ORO11" localSheetId="8">#REF!</definedName>
    <definedName name="____ORO11" localSheetId="4">#REF!</definedName>
    <definedName name="____ORO11">#REF!</definedName>
    <definedName name="____ORO12" localSheetId="8">#REF!</definedName>
    <definedName name="____ORO12" localSheetId="4">#REF!</definedName>
    <definedName name="____ORO12">#REF!</definedName>
    <definedName name="____ORO13" localSheetId="8">#REF!</definedName>
    <definedName name="____ORO13" localSheetId="4">#REF!</definedName>
    <definedName name="____ORO13">#REF!</definedName>
    <definedName name="____ORO14" localSheetId="8">#REF!</definedName>
    <definedName name="____ORO14" localSheetId="4">#REF!</definedName>
    <definedName name="____ORO14">#REF!</definedName>
    <definedName name="____ORO15" localSheetId="8">#REF!</definedName>
    <definedName name="____ORO15" localSheetId="4">#REF!</definedName>
    <definedName name="____ORO15">#REF!</definedName>
    <definedName name="____ORO16" localSheetId="8">#REF!</definedName>
    <definedName name="____ORO16" localSheetId="4">#REF!</definedName>
    <definedName name="____ORO16">#REF!</definedName>
    <definedName name="____ORO17" localSheetId="8">#REF!</definedName>
    <definedName name="____ORO17" localSheetId="4">#REF!</definedName>
    <definedName name="____ORO17">#REF!</definedName>
    <definedName name="____ORO18" localSheetId="8">#REF!</definedName>
    <definedName name="____ORO18" localSheetId="4">#REF!</definedName>
    <definedName name="____ORO18">#REF!</definedName>
    <definedName name="____ORO19" localSheetId="8">#REF!</definedName>
    <definedName name="____ORO19" localSheetId="4">#REF!</definedName>
    <definedName name="____ORO19">#REF!</definedName>
    <definedName name="____PJ50">#REF!</definedName>
    <definedName name="____pj51">#REF!</definedName>
    <definedName name="____PMT5671" localSheetId="8">[4]MEMORIAS!#REF!</definedName>
    <definedName name="____PMT5671" localSheetId="4">[5]MEMORIAS!#REF!</definedName>
    <definedName name="____PMT5671">[4]MEMORIAS!#REF!</definedName>
    <definedName name="____PMT5805" localSheetId="4">[5]MEMORIAS!#REF!</definedName>
    <definedName name="____PMT5805">[4]MEMORIAS!#REF!</definedName>
    <definedName name="____PMT5806" localSheetId="4">[5]MEMORIAS!#REF!</definedName>
    <definedName name="____PMT5806">[4]MEMORIAS!#REF!</definedName>
    <definedName name="____PMT5815" localSheetId="4">[5]MEMORIAS!#REF!</definedName>
    <definedName name="____PMT5815">[4]MEMORIAS!#REF!</definedName>
    <definedName name="____PMT5820" localSheetId="4">[5]MEMORIAS!#REF!</definedName>
    <definedName name="____PMT5820">[4]MEMORIAS!#REF!</definedName>
    <definedName name="____r" localSheetId="8">#REF!</definedName>
    <definedName name="____r" localSheetId="4">#REF!</definedName>
    <definedName name="____r">#REF!</definedName>
    <definedName name="____SAL1" localSheetId="8">#REF!</definedName>
    <definedName name="____SAL1" localSheetId="4">#REF!</definedName>
    <definedName name="____SAL1">#REF!</definedName>
    <definedName name="____tab1" localSheetId="8">#REF!</definedName>
    <definedName name="____tab1" localSheetId="4">#REF!</definedName>
    <definedName name="____tab1">#REF!</definedName>
    <definedName name="____tab2" localSheetId="8">#REF!</definedName>
    <definedName name="____tab2" localSheetId="4">#REF!</definedName>
    <definedName name="____tab2">#REF!</definedName>
    <definedName name="____tab3" localSheetId="8">#REF!</definedName>
    <definedName name="____tab3" localSheetId="4">#REF!</definedName>
    <definedName name="____tab3">#REF!</definedName>
    <definedName name="____TAB4" localSheetId="8">#REF!</definedName>
    <definedName name="____TAB4" localSheetId="4">#REF!</definedName>
    <definedName name="____TAB4">#REF!</definedName>
    <definedName name="____Vol1">[7]Item!$A:$D</definedName>
    <definedName name="___aiu2" localSheetId="4">[6]AIU!$J$105</definedName>
    <definedName name="___aiu2">[3]AIU!$J$105</definedName>
    <definedName name="___apu1">[2]INSUMOS!#REF!</definedName>
    <definedName name="___EST1" localSheetId="8">#REF!</definedName>
    <definedName name="___EST1" localSheetId="4">#REF!</definedName>
    <definedName name="___EST1">#REF!</definedName>
    <definedName name="___EST10" localSheetId="8">#REF!</definedName>
    <definedName name="___EST10" localSheetId="4">#REF!</definedName>
    <definedName name="___EST10">#REF!</definedName>
    <definedName name="___EST11" localSheetId="8">#REF!</definedName>
    <definedName name="___EST11" localSheetId="4">#REF!</definedName>
    <definedName name="___EST11">#REF!</definedName>
    <definedName name="___EST12" localSheetId="8">#REF!</definedName>
    <definedName name="___EST12" localSheetId="4">#REF!</definedName>
    <definedName name="___EST12">#REF!</definedName>
    <definedName name="___EST13" localSheetId="8">#REF!</definedName>
    <definedName name="___EST13" localSheetId="4">#REF!</definedName>
    <definedName name="___EST13">#REF!</definedName>
    <definedName name="___EST14" localSheetId="8">#REF!</definedName>
    <definedName name="___EST14" localSheetId="4">#REF!</definedName>
    <definedName name="___EST14">#REF!</definedName>
    <definedName name="___EST15" localSheetId="8">#REF!</definedName>
    <definedName name="___EST15" localSheetId="4">#REF!</definedName>
    <definedName name="___EST15">#REF!</definedName>
    <definedName name="___EST16" localSheetId="8">#REF!</definedName>
    <definedName name="___EST16" localSheetId="4">#REF!</definedName>
    <definedName name="___EST16">#REF!</definedName>
    <definedName name="___EST17" localSheetId="8">#REF!</definedName>
    <definedName name="___EST17" localSheetId="4">#REF!</definedName>
    <definedName name="___EST17">#REF!</definedName>
    <definedName name="___EST18" localSheetId="8">#REF!</definedName>
    <definedName name="___EST18" localSheetId="4">#REF!</definedName>
    <definedName name="___EST18">#REF!</definedName>
    <definedName name="___EST19" localSheetId="8">#REF!</definedName>
    <definedName name="___EST19" localSheetId="4">#REF!</definedName>
    <definedName name="___EST19">#REF!</definedName>
    <definedName name="___EST2" localSheetId="8">#REF!</definedName>
    <definedName name="___EST2" localSheetId="4">#REF!</definedName>
    <definedName name="___EST2">#REF!</definedName>
    <definedName name="___EST3" localSheetId="8">#REF!</definedName>
    <definedName name="___EST3" localSheetId="4">#REF!</definedName>
    <definedName name="___EST3">#REF!</definedName>
    <definedName name="___EST4" localSheetId="8">#REF!</definedName>
    <definedName name="___EST4" localSheetId="4">#REF!</definedName>
    <definedName name="___EST4">#REF!</definedName>
    <definedName name="___EST5" localSheetId="8">#REF!</definedName>
    <definedName name="___EST5" localSheetId="4">#REF!</definedName>
    <definedName name="___EST5">#REF!</definedName>
    <definedName name="___EST6" localSheetId="8">#REF!</definedName>
    <definedName name="___EST6" localSheetId="4">#REF!</definedName>
    <definedName name="___EST6">#REF!</definedName>
    <definedName name="___EST7" localSheetId="8">#REF!</definedName>
    <definedName name="___EST7" localSheetId="4">#REF!</definedName>
    <definedName name="___EST7">#REF!</definedName>
    <definedName name="___EST8" localSheetId="8">#REF!</definedName>
    <definedName name="___EST8" localSheetId="4">#REF!</definedName>
    <definedName name="___EST8">#REF!</definedName>
    <definedName name="___EST9" localSheetId="8">#REF!</definedName>
    <definedName name="___EST9" localSheetId="4">#REF!</definedName>
    <definedName name="___EST9">#REF!</definedName>
    <definedName name="___ETR13" localSheetId="8">#REF!</definedName>
    <definedName name="___ETR13" localSheetId="4">#REF!</definedName>
    <definedName name="___ETR13">#REF!</definedName>
    <definedName name="___EXC1" localSheetId="8">#REF!</definedName>
    <definedName name="___EXC1" localSheetId="4">#REF!</definedName>
    <definedName name="___EXC1">#REF!</definedName>
    <definedName name="___EXC10" localSheetId="8">#REF!</definedName>
    <definedName name="___EXC10" localSheetId="4">#REF!</definedName>
    <definedName name="___EXC10">#REF!</definedName>
    <definedName name="___EXC11" localSheetId="8">#REF!</definedName>
    <definedName name="___EXC11" localSheetId="4">#REF!</definedName>
    <definedName name="___EXC11">#REF!</definedName>
    <definedName name="___EXC12" localSheetId="8">#REF!</definedName>
    <definedName name="___EXC12" localSheetId="4">#REF!</definedName>
    <definedName name="___EXC12">#REF!</definedName>
    <definedName name="___EXC2" localSheetId="8">#REF!</definedName>
    <definedName name="___EXC2" localSheetId="4">#REF!</definedName>
    <definedName name="___EXC2">#REF!</definedName>
    <definedName name="___EXC3" localSheetId="8">#REF!</definedName>
    <definedName name="___EXC3" localSheetId="4">#REF!</definedName>
    <definedName name="___EXC3">#REF!</definedName>
    <definedName name="___EXC4" localSheetId="8">#REF!</definedName>
    <definedName name="___EXC4" localSheetId="4">#REF!</definedName>
    <definedName name="___EXC4">#REF!</definedName>
    <definedName name="___EXC5" localSheetId="8">#REF!</definedName>
    <definedName name="___EXC5" localSheetId="4">#REF!</definedName>
    <definedName name="___EXC5">#REF!</definedName>
    <definedName name="___EXC6" localSheetId="8">#REF!</definedName>
    <definedName name="___EXC6" localSheetId="4">#REF!</definedName>
    <definedName name="___EXC6">#REF!</definedName>
    <definedName name="___EXC7" localSheetId="8">#REF!</definedName>
    <definedName name="___EXC7" localSheetId="4">#REF!</definedName>
    <definedName name="___EXC7">#REF!</definedName>
    <definedName name="___EXC8" localSheetId="8">#REF!</definedName>
    <definedName name="___EXC8" localSheetId="4">#REF!</definedName>
    <definedName name="___EXC8">#REF!</definedName>
    <definedName name="___EXC9" localSheetId="8">#REF!</definedName>
    <definedName name="___EXC9" localSheetId="4">#REF!</definedName>
    <definedName name="___EXC9">#REF!</definedName>
    <definedName name="___ORO10" localSheetId="8">#REF!</definedName>
    <definedName name="___ORO10" localSheetId="4">#REF!</definedName>
    <definedName name="___ORO10">#REF!</definedName>
    <definedName name="___ORO11" localSheetId="8">#REF!</definedName>
    <definedName name="___ORO11" localSheetId="4">#REF!</definedName>
    <definedName name="___ORO11">#REF!</definedName>
    <definedName name="___ORO12" localSheetId="8">#REF!</definedName>
    <definedName name="___ORO12" localSheetId="4">#REF!</definedName>
    <definedName name="___ORO12">#REF!</definedName>
    <definedName name="___ORO13" localSheetId="8">#REF!</definedName>
    <definedName name="___ORO13" localSheetId="4">#REF!</definedName>
    <definedName name="___ORO13">#REF!</definedName>
    <definedName name="___ORO14" localSheetId="8">#REF!</definedName>
    <definedName name="___ORO14" localSheetId="4">#REF!</definedName>
    <definedName name="___ORO14">#REF!</definedName>
    <definedName name="___ORO15" localSheetId="8">#REF!</definedName>
    <definedName name="___ORO15" localSheetId="4">#REF!</definedName>
    <definedName name="___ORO15">#REF!</definedName>
    <definedName name="___ORO16" localSheetId="8">#REF!</definedName>
    <definedName name="___ORO16" localSheetId="4">#REF!</definedName>
    <definedName name="___ORO16">#REF!</definedName>
    <definedName name="___ORO17" localSheetId="8">#REF!</definedName>
    <definedName name="___ORO17" localSheetId="4">#REF!</definedName>
    <definedName name="___ORO17">#REF!</definedName>
    <definedName name="___ORO18" localSheetId="8">#REF!</definedName>
    <definedName name="___ORO18" localSheetId="4">#REF!</definedName>
    <definedName name="___ORO18">#REF!</definedName>
    <definedName name="___ORO19" localSheetId="8">#REF!</definedName>
    <definedName name="___ORO19" localSheetId="4">#REF!</definedName>
    <definedName name="___ORO19">#REF!</definedName>
    <definedName name="___PJ50">#REF!</definedName>
    <definedName name="___pj51">#REF!</definedName>
    <definedName name="___PMT5671" localSheetId="8">[4]MEMORIAS!#REF!</definedName>
    <definedName name="___PMT5671" localSheetId="4">[5]MEMORIAS!#REF!</definedName>
    <definedName name="___PMT5671">[4]MEMORIAS!#REF!</definedName>
    <definedName name="___PMT5805" localSheetId="4">[5]MEMORIAS!#REF!</definedName>
    <definedName name="___PMT5805">[4]MEMORIAS!#REF!</definedName>
    <definedName name="___PMT5806" localSheetId="4">[5]MEMORIAS!#REF!</definedName>
    <definedName name="___PMT5806">[4]MEMORIAS!#REF!</definedName>
    <definedName name="___PMT5815" localSheetId="4">[5]MEMORIAS!#REF!</definedName>
    <definedName name="___PMT5815">[4]MEMORIAS!#REF!</definedName>
    <definedName name="___PMT5820" localSheetId="4">[5]MEMORIAS!#REF!</definedName>
    <definedName name="___PMT5820">[4]MEMORIAS!#REF!</definedName>
    <definedName name="___r" localSheetId="8">#REF!</definedName>
    <definedName name="___r" localSheetId="4">#REF!</definedName>
    <definedName name="___r">#REF!</definedName>
    <definedName name="___tab1" localSheetId="8">#REF!</definedName>
    <definedName name="___tab1" localSheetId="4">#REF!</definedName>
    <definedName name="___tab1">#REF!</definedName>
    <definedName name="___tab2" localSheetId="8">#REF!</definedName>
    <definedName name="___tab2" localSheetId="4">#REF!</definedName>
    <definedName name="___tab2">#REF!</definedName>
    <definedName name="___tab3" localSheetId="8">#REF!</definedName>
    <definedName name="___tab3" localSheetId="4">#REF!</definedName>
    <definedName name="___tab3">#REF!</definedName>
    <definedName name="___TAB4" localSheetId="8">#REF!</definedName>
    <definedName name="___TAB4" localSheetId="4">#REF!</definedName>
    <definedName name="___TAB4">#REF!</definedName>
    <definedName name="___Vol1">[7]Item!$A:$D</definedName>
    <definedName name="__123Graph_A" hidden="1">[8]vna!$C$3:$O$3</definedName>
    <definedName name="__123Graph_B" hidden="1">[8]vna!$C$4:$O$4</definedName>
    <definedName name="__123Graph_X" hidden="1">[8]vna!$C$2:$O$2</definedName>
    <definedName name="__1Excel_BuiltIn_Print_Area_1_1_1" localSheetId="8">#REF!</definedName>
    <definedName name="__1Excel_BuiltIn_Print_Area_1_1_1" localSheetId="4">#REF!</definedName>
    <definedName name="__1Excel_BuiltIn_Print_Area_1_1_1">#REF!</definedName>
    <definedName name="__2Excel_BuiltIn_Print_Titles_1_1_1_1" localSheetId="8">#REF!</definedName>
    <definedName name="__2Excel_BuiltIn_Print_Titles_1_1_1_1" localSheetId="4">#REF!</definedName>
    <definedName name="__2Excel_BuiltIn_Print_Titles_1_1_1_1">#REF!</definedName>
    <definedName name="__AFC1">[9]INV!$A$25:$D$28</definedName>
    <definedName name="__AFC3">[9]INV!$F$25:$I$28</definedName>
    <definedName name="__AFC5">[9]INV!$K$25:$N$28</definedName>
    <definedName name="__aiu2" localSheetId="4">[6]AIU!$J$105</definedName>
    <definedName name="__aiu2">[3]AIU!$J$105</definedName>
    <definedName name="__apu1">[2]INSUMOS!#REF!</definedName>
    <definedName name="__BGC1">[9]INV!$A$5:$D$8</definedName>
    <definedName name="__BGC3">[9]INV!$F$5:$I$8</definedName>
    <definedName name="__BGC5">[9]INV!$K$5:$N$8</definedName>
    <definedName name="__CAC1">[9]INV!$A$19:$D$22</definedName>
    <definedName name="__CAC3">[9]INV!$F$19:$I$22</definedName>
    <definedName name="__CAC5">[9]INV!$K$19:$N$22</definedName>
    <definedName name="__EST1" localSheetId="8">#REF!</definedName>
    <definedName name="__EST1" localSheetId="4">#REF!</definedName>
    <definedName name="__EST1">#REF!</definedName>
    <definedName name="__EST10" localSheetId="8">#REF!</definedName>
    <definedName name="__EST10" localSheetId="4">#REF!</definedName>
    <definedName name="__EST10">#REF!</definedName>
    <definedName name="__EST11" localSheetId="8">#REF!</definedName>
    <definedName name="__EST11" localSheetId="4">#REF!</definedName>
    <definedName name="__EST11">#REF!</definedName>
    <definedName name="__EST12" localSheetId="8">#REF!</definedName>
    <definedName name="__EST12" localSheetId="4">#REF!</definedName>
    <definedName name="__EST12">#REF!</definedName>
    <definedName name="__EST13" localSheetId="8">#REF!</definedName>
    <definedName name="__EST13" localSheetId="4">#REF!</definedName>
    <definedName name="__EST13">#REF!</definedName>
    <definedName name="__EST14" localSheetId="8">#REF!</definedName>
    <definedName name="__EST14" localSheetId="4">#REF!</definedName>
    <definedName name="__EST14">#REF!</definedName>
    <definedName name="__EST15" localSheetId="8">#REF!</definedName>
    <definedName name="__EST15" localSheetId="4">#REF!</definedName>
    <definedName name="__EST15">#REF!</definedName>
    <definedName name="__EST16" localSheetId="8">#REF!</definedName>
    <definedName name="__EST16" localSheetId="4">#REF!</definedName>
    <definedName name="__EST16">#REF!</definedName>
    <definedName name="__EST17" localSheetId="8">#REF!</definedName>
    <definedName name="__EST17" localSheetId="4">#REF!</definedName>
    <definedName name="__EST17">#REF!</definedName>
    <definedName name="__EST18" localSheetId="8">#REF!</definedName>
    <definedName name="__EST18" localSheetId="4">#REF!</definedName>
    <definedName name="__EST18">#REF!</definedName>
    <definedName name="__EST19" localSheetId="8">#REF!</definedName>
    <definedName name="__EST19" localSheetId="4">#REF!</definedName>
    <definedName name="__EST19">#REF!</definedName>
    <definedName name="__EST2" localSheetId="8">#REF!</definedName>
    <definedName name="__EST2" localSheetId="4">#REF!</definedName>
    <definedName name="__EST2">#REF!</definedName>
    <definedName name="__EST23">#REF!</definedName>
    <definedName name="__EST3" localSheetId="8">#REF!</definedName>
    <definedName name="__EST3" localSheetId="4">#REF!</definedName>
    <definedName name="__EST3">#REF!</definedName>
    <definedName name="__EST4" localSheetId="8">#REF!</definedName>
    <definedName name="__EST4" localSheetId="4">#REF!</definedName>
    <definedName name="__EST4">#REF!</definedName>
    <definedName name="__EST5" localSheetId="8">#REF!</definedName>
    <definedName name="__EST5" localSheetId="4">#REF!</definedName>
    <definedName name="__EST5">#REF!</definedName>
    <definedName name="__EST6" localSheetId="8">#REF!</definedName>
    <definedName name="__EST6" localSheetId="4">#REF!</definedName>
    <definedName name="__EST6">#REF!</definedName>
    <definedName name="__EST7" localSheetId="8">#REF!</definedName>
    <definedName name="__EST7" localSheetId="4">#REF!</definedName>
    <definedName name="__EST7">#REF!</definedName>
    <definedName name="__EST8" localSheetId="8">#REF!</definedName>
    <definedName name="__EST8" localSheetId="4">#REF!</definedName>
    <definedName name="__EST8">#REF!</definedName>
    <definedName name="__EST9" localSheetId="8">#REF!</definedName>
    <definedName name="__EST9" localSheetId="4">#REF!</definedName>
    <definedName name="__EST9">#REF!</definedName>
    <definedName name="__ETR13" localSheetId="8">#REF!</definedName>
    <definedName name="__ETR13" localSheetId="4">#REF!</definedName>
    <definedName name="__ETR13">#REF!</definedName>
    <definedName name="__EXC1" localSheetId="8">#REF!</definedName>
    <definedName name="__EXC1" localSheetId="4">#REF!</definedName>
    <definedName name="__EXC1">#REF!</definedName>
    <definedName name="__EXC10" localSheetId="8">#REF!</definedName>
    <definedName name="__EXC10" localSheetId="4">#REF!</definedName>
    <definedName name="__EXC10">#REF!</definedName>
    <definedName name="__EXC11" localSheetId="8">#REF!</definedName>
    <definedName name="__EXC11" localSheetId="4">#REF!</definedName>
    <definedName name="__EXC11">#REF!</definedName>
    <definedName name="__EXC12" localSheetId="8">#REF!</definedName>
    <definedName name="__EXC12" localSheetId="4">#REF!</definedName>
    <definedName name="__EXC12">#REF!</definedName>
    <definedName name="__EXC2" localSheetId="8">#REF!</definedName>
    <definedName name="__EXC2" localSheetId="4">#REF!</definedName>
    <definedName name="__EXC2">#REF!</definedName>
    <definedName name="__EXC3" localSheetId="8">#REF!</definedName>
    <definedName name="__EXC3" localSheetId="4">#REF!</definedName>
    <definedName name="__EXC3">#REF!</definedName>
    <definedName name="__EXC4" localSheetId="8">#REF!</definedName>
    <definedName name="__EXC4" localSheetId="4">#REF!</definedName>
    <definedName name="__EXC4">#REF!</definedName>
    <definedName name="__EXC5" localSheetId="8">#REF!</definedName>
    <definedName name="__EXC5" localSheetId="4">#REF!</definedName>
    <definedName name="__EXC5">#REF!</definedName>
    <definedName name="__EXC6" localSheetId="8">#REF!</definedName>
    <definedName name="__EXC6" localSheetId="4">#REF!</definedName>
    <definedName name="__EXC6">#REF!</definedName>
    <definedName name="__EXC7" localSheetId="8">#REF!</definedName>
    <definedName name="__EXC7" localSheetId="4">#REF!</definedName>
    <definedName name="__EXC7">#REF!</definedName>
    <definedName name="__EXC8" localSheetId="8">#REF!</definedName>
    <definedName name="__EXC8" localSheetId="4">#REF!</definedName>
    <definedName name="__EXC8">#REF!</definedName>
    <definedName name="__EXC9" localSheetId="8">#REF!</definedName>
    <definedName name="__EXC9" localSheetId="4">#REF!</definedName>
    <definedName name="__EXC9">#REF!</definedName>
    <definedName name="__ORO10" localSheetId="8">#REF!</definedName>
    <definedName name="__ORO10" localSheetId="4">#REF!</definedName>
    <definedName name="__ORO10">#REF!</definedName>
    <definedName name="__ORO11" localSheetId="8">#REF!</definedName>
    <definedName name="__ORO11" localSheetId="4">#REF!</definedName>
    <definedName name="__ORO11">#REF!</definedName>
    <definedName name="__ORO12" localSheetId="8">#REF!</definedName>
    <definedName name="__ORO12" localSheetId="4">#REF!</definedName>
    <definedName name="__ORO12">#REF!</definedName>
    <definedName name="__ORO13" localSheetId="8">#REF!</definedName>
    <definedName name="__ORO13" localSheetId="4">#REF!</definedName>
    <definedName name="__ORO13">#REF!</definedName>
    <definedName name="__ORO14" localSheetId="8">#REF!</definedName>
    <definedName name="__ORO14" localSheetId="4">#REF!</definedName>
    <definedName name="__ORO14">#REF!</definedName>
    <definedName name="__ORO15" localSheetId="8">#REF!</definedName>
    <definedName name="__ORO15" localSheetId="4">#REF!</definedName>
    <definedName name="__ORO15">#REF!</definedName>
    <definedName name="__ORO16" localSheetId="8">#REF!</definedName>
    <definedName name="__ORO16" localSheetId="4">#REF!</definedName>
    <definedName name="__ORO16">#REF!</definedName>
    <definedName name="__ORO17" localSheetId="8">#REF!</definedName>
    <definedName name="__ORO17" localSheetId="4">#REF!</definedName>
    <definedName name="__ORO17">#REF!</definedName>
    <definedName name="__ORO18" localSheetId="8">#REF!</definedName>
    <definedName name="__ORO18" localSheetId="4">#REF!</definedName>
    <definedName name="__ORO18">#REF!</definedName>
    <definedName name="__ORO19" localSheetId="8">#REF!</definedName>
    <definedName name="__ORO19" localSheetId="4">#REF!</definedName>
    <definedName name="__ORO19">#REF!</definedName>
    <definedName name="__PJ50">#REF!</definedName>
    <definedName name="__pj51">#REF!</definedName>
    <definedName name="__PMT5671" localSheetId="8">[4]MEMORIAS!#REF!</definedName>
    <definedName name="__PMT5671" localSheetId="4">[5]MEMORIAS!#REF!</definedName>
    <definedName name="__PMT5671">[4]MEMORIAS!#REF!</definedName>
    <definedName name="__PMT5805" localSheetId="4">[5]MEMORIAS!#REF!</definedName>
    <definedName name="__PMT5805">[4]MEMORIAS!#REF!</definedName>
    <definedName name="__PMT5806" localSheetId="4">[5]MEMORIAS!#REF!</definedName>
    <definedName name="__PMT5806">[4]MEMORIAS!#REF!</definedName>
    <definedName name="__PMT5815" localSheetId="4">[5]MEMORIAS!#REF!</definedName>
    <definedName name="__PMT5815">[4]MEMORIAS!#REF!</definedName>
    <definedName name="__PMT5820" localSheetId="4">[5]MEMORIAS!#REF!</definedName>
    <definedName name="__PMT5820">[4]MEMORIAS!#REF!</definedName>
    <definedName name="__r" localSheetId="8">#REF!</definedName>
    <definedName name="__r" localSheetId="4">#REF!</definedName>
    <definedName name="__r">#REF!</definedName>
    <definedName name="__SBC1">[9]INV!$A$12:$D$15</definedName>
    <definedName name="__SBC3">[9]INV!$F$12:$I$15</definedName>
    <definedName name="__SBC5">[9]INV!$K$12:$N$15</definedName>
    <definedName name="__tab1" localSheetId="8">#REF!</definedName>
    <definedName name="__tab1" localSheetId="4">#REF!</definedName>
    <definedName name="__tab1">#REF!</definedName>
    <definedName name="__tab2" localSheetId="8">#REF!</definedName>
    <definedName name="__tab2" localSheetId="4">#REF!</definedName>
    <definedName name="__tab2">#REF!</definedName>
    <definedName name="__tab3" localSheetId="8">#REF!</definedName>
    <definedName name="__tab3" localSheetId="4">#REF!</definedName>
    <definedName name="__tab3">#REF!</definedName>
    <definedName name="__TAB4" localSheetId="8">#REF!</definedName>
    <definedName name="__TAB4" localSheetId="4">#REF!</definedName>
    <definedName name="__TAB4">#REF!</definedName>
    <definedName name="__Vol1">[7]Item!$A:$D</definedName>
    <definedName name="_19Excel_BuiltIn_Print_Area_1_1_1" localSheetId="8">#REF!</definedName>
    <definedName name="_19Excel_BuiltIn_Print_Area_1_1_1" localSheetId="4">#REF!</definedName>
    <definedName name="_19Excel_BuiltIn_Print_Area_1_1_1">#REF!</definedName>
    <definedName name="_1Excel_BuiltIn_Print_Area_1_1" localSheetId="8">#REF!</definedName>
    <definedName name="_1Excel_BuiltIn_Print_Area_1_1" localSheetId="4">#REF!</definedName>
    <definedName name="_1Excel_BuiltIn_Print_Area_1_1">#REF!</definedName>
    <definedName name="_1Excel_BuiltIn_Print_Area_1_1_1" localSheetId="8">#REF!</definedName>
    <definedName name="_1Excel_BuiltIn_Print_Area_1_1_1" localSheetId="4">#REF!</definedName>
    <definedName name="_1Excel_BuiltIn_Print_Area_1_1_1">#REF!</definedName>
    <definedName name="_1Excel_BuiltIn_Print_Titles_1_1_1_1">#REF!</definedName>
    <definedName name="_25Excel_BuiltIn_Print_Titles_1_1_1_1" localSheetId="8">#REF!</definedName>
    <definedName name="_25Excel_BuiltIn_Print_Titles_1_1_1_1" localSheetId="4">#REF!</definedName>
    <definedName name="_25Excel_BuiltIn_Print_Titles_1_1_1_1">#REF!</definedName>
    <definedName name="_2Excel_BuiltIn_Print_Titles_1_1_1_1" localSheetId="8">#REF!</definedName>
    <definedName name="_2Excel_BuiltIn_Print_Titles_1_1_1_1" localSheetId="4">#REF!</definedName>
    <definedName name="_2Excel_BuiltIn_Print_Titles_1_1_1_1">#REF!</definedName>
    <definedName name="_A1" localSheetId="4" hidden="1">{#N/A,#N/A,TRUE,"1842CWN0"}</definedName>
    <definedName name="_A1" hidden="1">{#N/A,#N/A,TRUE,"1842CWN0"}</definedName>
    <definedName name="_AAS1" localSheetId="4" hidden="1">{#N/A,#N/A,TRUE,"INGENIERIA";#N/A,#N/A,TRUE,"COMPRAS";#N/A,#N/A,TRUE,"DIRECCION";#N/A,#N/A,TRUE,"RESUMEN"}</definedName>
    <definedName name="_AAS1" hidden="1">{#N/A,#N/A,TRUE,"INGENIERIA";#N/A,#N/A,TRUE,"COMPRAS";#N/A,#N/A,TRUE,"DIRECCION";#N/A,#N/A,TRUE,"RESUMEN"}</definedName>
    <definedName name="_ABC1" localSheetId="4" hidden="1">{#N/A,#N/A,TRUE,"1842CWN0"}</definedName>
    <definedName name="_ABC1" hidden="1">{#N/A,#N/A,TRUE,"1842CWN0"}</definedName>
    <definedName name="_abc2" localSheetId="4" hidden="1">{#N/A,#N/A,TRUE,"1842CWN0"}</definedName>
    <definedName name="_abc2" hidden="1">{#N/A,#N/A,TRUE,"1842CWN0"}</definedName>
    <definedName name="_AFC1">[9]INV!$A$25:$D$28</definedName>
    <definedName name="_AFC3">[9]INV!$F$25:$I$28</definedName>
    <definedName name="_AFC5">[9]INV!$K$25:$N$28</definedName>
    <definedName name="_aiu2" localSheetId="4">[6]AIU!$J$105</definedName>
    <definedName name="_aiu2">[3]AIU!$J$105</definedName>
    <definedName name="_apu1">[2]INSUMOS!#REF!</definedName>
    <definedName name="_APU221">#REF!</definedName>
    <definedName name="_APU465">[10]!absc</definedName>
    <definedName name="_b">NA()</definedName>
    <definedName name="_BGC1">[9]INV!$A$5:$D$8</definedName>
    <definedName name="_BGC3">[9]INV!$F$5:$I$8</definedName>
    <definedName name="_BGC5">[9]INV!$K$5:$N$8</definedName>
    <definedName name="_c">NA()</definedName>
    <definedName name="_CAC1">[9]INV!$A$19:$D$22</definedName>
    <definedName name="_CAC3">[9]INV!$F$19:$I$22</definedName>
    <definedName name="_CAC5">[9]INV!$K$19:$N$22</definedName>
    <definedName name="_e">NA()</definedName>
    <definedName name="_EST1" localSheetId="8">#REF!</definedName>
    <definedName name="_EST1" localSheetId="4">#REF!</definedName>
    <definedName name="_EST1">#REF!</definedName>
    <definedName name="_EST10" localSheetId="8">#REF!</definedName>
    <definedName name="_EST10" localSheetId="4">#REF!</definedName>
    <definedName name="_EST10">#REF!</definedName>
    <definedName name="_EST11" localSheetId="8">#REF!</definedName>
    <definedName name="_EST11" localSheetId="4">#REF!</definedName>
    <definedName name="_EST11">#REF!</definedName>
    <definedName name="_EST12" localSheetId="8">#REF!</definedName>
    <definedName name="_EST12" localSheetId="4">#REF!</definedName>
    <definedName name="_EST12">#REF!</definedName>
    <definedName name="_EST13" localSheetId="8">#REF!</definedName>
    <definedName name="_EST13" localSheetId="4">#REF!</definedName>
    <definedName name="_EST13">#REF!</definedName>
    <definedName name="_EST14" localSheetId="8">#REF!</definedName>
    <definedName name="_EST14" localSheetId="4">#REF!</definedName>
    <definedName name="_EST14">#REF!</definedName>
    <definedName name="_EST15" localSheetId="8">#REF!</definedName>
    <definedName name="_EST15" localSheetId="4">#REF!</definedName>
    <definedName name="_EST15">#REF!</definedName>
    <definedName name="_EST16" localSheetId="8">#REF!</definedName>
    <definedName name="_EST16" localSheetId="4">#REF!</definedName>
    <definedName name="_EST16">#REF!</definedName>
    <definedName name="_EST17" localSheetId="8">#REF!</definedName>
    <definedName name="_EST17" localSheetId="4">#REF!</definedName>
    <definedName name="_EST17">#REF!</definedName>
    <definedName name="_EST18" localSheetId="8">#REF!</definedName>
    <definedName name="_EST18" localSheetId="4">#REF!</definedName>
    <definedName name="_EST18">#REF!</definedName>
    <definedName name="_EST19" localSheetId="8">#REF!</definedName>
    <definedName name="_EST19" localSheetId="4">#REF!</definedName>
    <definedName name="_EST19">#REF!</definedName>
    <definedName name="_EST2" localSheetId="8">#REF!</definedName>
    <definedName name="_EST2" localSheetId="4">#REF!</definedName>
    <definedName name="_EST2">#REF!</definedName>
    <definedName name="_EST23">#REF!</definedName>
    <definedName name="_EST3" localSheetId="8">#REF!</definedName>
    <definedName name="_EST3" localSheetId="4">#REF!</definedName>
    <definedName name="_EST3">#REF!</definedName>
    <definedName name="_EST4" localSheetId="8">#REF!</definedName>
    <definedName name="_EST4" localSheetId="4">#REF!</definedName>
    <definedName name="_EST4">#REF!</definedName>
    <definedName name="_EST5" localSheetId="8">#REF!</definedName>
    <definedName name="_EST5" localSheetId="4">#REF!</definedName>
    <definedName name="_EST5">#REF!</definedName>
    <definedName name="_EST6" localSheetId="8">#REF!</definedName>
    <definedName name="_EST6" localSheetId="4">#REF!</definedName>
    <definedName name="_EST6">#REF!</definedName>
    <definedName name="_EST7" localSheetId="8">#REF!</definedName>
    <definedName name="_EST7" localSheetId="4">#REF!</definedName>
    <definedName name="_EST7">#REF!</definedName>
    <definedName name="_EST8" localSheetId="8">#REF!</definedName>
    <definedName name="_EST8" localSheetId="4">#REF!</definedName>
    <definedName name="_EST8">#REF!</definedName>
    <definedName name="_EST9" localSheetId="8">#REF!</definedName>
    <definedName name="_EST9" localSheetId="4">#REF!</definedName>
    <definedName name="_EST9">#REF!</definedName>
    <definedName name="_ETR13" localSheetId="8">#REF!</definedName>
    <definedName name="_ETR13" localSheetId="4">#REF!</definedName>
    <definedName name="_ETR13">#REF!</definedName>
    <definedName name="_EXC1" localSheetId="8">#REF!</definedName>
    <definedName name="_EXC1" localSheetId="4">#REF!</definedName>
    <definedName name="_EXC1">#REF!</definedName>
    <definedName name="_EXC10" localSheetId="8">#REF!</definedName>
    <definedName name="_EXC10" localSheetId="4">#REF!</definedName>
    <definedName name="_EXC10">#REF!</definedName>
    <definedName name="_EXC11" localSheetId="8">#REF!</definedName>
    <definedName name="_EXC11" localSheetId="4">#REF!</definedName>
    <definedName name="_EXC11">#REF!</definedName>
    <definedName name="_EXC12" localSheetId="8">#REF!</definedName>
    <definedName name="_EXC12" localSheetId="4">#REF!</definedName>
    <definedName name="_EXC12">#REF!</definedName>
    <definedName name="_EXC2" localSheetId="8">#REF!</definedName>
    <definedName name="_EXC2" localSheetId="4">#REF!</definedName>
    <definedName name="_EXC2">#REF!</definedName>
    <definedName name="_EXC3" localSheetId="8">#REF!</definedName>
    <definedName name="_EXC3" localSheetId="4">#REF!</definedName>
    <definedName name="_EXC3">#REF!</definedName>
    <definedName name="_EXC4" localSheetId="8">#REF!</definedName>
    <definedName name="_EXC4" localSheetId="4">#REF!</definedName>
    <definedName name="_EXC4">#REF!</definedName>
    <definedName name="_EXC5" localSheetId="8">#REF!</definedName>
    <definedName name="_EXC5" localSheetId="4">#REF!</definedName>
    <definedName name="_EXC5">#REF!</definedName>
    <definedName name="_EXC6" localSheetId="8">#REF!</definedName>
    <definedName name="_EXC6" localSheetId="4">#REF!</definedName>
    <definedName name="_EXC6">#REF!</definedName>
    <definedName name="_EXC7" localSheetId="8">#REF!</definedName>
    <definedName name="_EXC7" localSheetId="4">#REF!</definedName>
    <definedName name="_EXC7">#REF!</definedName>
    <definedName name="_EXC8" localSheetId="8">#REF!</definedName>
    <definedName name="_EXC8" localSheetId="4">#REF!</definedName>
    <definedName name="_EXC8">#REF!</definedName>
    <definedName name="_EXC9" localSheetId="8">#REF!</definedName>
    <definedName name="_EXC9" localSheetId="4">#REF!</definedName>
    <definedName name="_EXC9">#REF!</definedName>
    <definedName name="_Fill" hidden="1">#REF!</definedName>
    <definedName name="_xlnm._FilterDatabase" localSheetId="12" hidden="1">'Indice Arqueologia'!$A$3:$V$12</definedName>
    <definedName name="_xlnm._FilterDatabase" localSheetId="1" hidden="1">'Indice Estaciones-Edificaciones'!$A$3:$BH$3</definedName>
    <definedName name="_xlnm._FilterDatabase" localSheetId="2" hidden="1">'Indice Estaciones-Espacio Públi'!$A$26:$O$26</definedName>
    <definedName name="_xlnm._FilterDatabase" localSheetId="5" hidden="1">'Indice Geotecnia'!$A$3:$BH$25</definedName>
    <definedName name="_xlnm._FilterDatabase" localSheetId="11" hidden="1">'Indice Pavimentos'!$A$3:$V$26</definedName>
    <definedName name="_xlnm._FilterDatabase" localSheetId="8" hidden="1">'Indice Pilonas-Espacio Publico'!$A$4:$DR$24</definedName>
    <definedName name="_xlnm._FilterDatabase" localSheetId="7" hidden="1">'Indice Pilonas-Estructura'!$A$3:$O$3</definedName>
    <definedName name="_xlnm._FilterDatabase" localSheetId="9" hidden="1">'Indice Señaliza y Semaforizac'!$A$3:$V$17</definedName>
    <definedName name="_xlnm._FilterDatabase">#REF!</definedName>
    <definedName name="_FilterDatabase_1">#REF!</definedName>
    <definedName name="_i">NA()</definedName>
    <definedName name="_Key1" hidden="1">#REF!</definedName>
    <definedName name="_Key2" hidden="1">#REF!</definedName>
    <definedName name="_m">NA()</definedName>
    <definedName name="_Order1" hidden="1">255</definedName>
    <definedName name="_Order2" hidden="1">255</definedName>
    <definedName name="_ORO10" localSheetId="8">#REF!</definedName>
    <definedName name="_ORO10" localSheetId="4">#REF!</definedName>
    <definedName name="_ORO10">#REF!</definedName>
    <definedName name="_ORO11" localSheetId="8">#REF!</definedName>
    <definedName name="_ORO11" localSheetId="4">#REF!</definedName>
    <definedName name="_ORO11">#REF!</definedName>
    <definedName name="_ORO12" localSheetId="8">#REF!</definedName>
    <definedName name="_ORO12" localSheetId="4">#REF!</definedName>
    <definedName name="_ORO12">#REF!</definedName>
    <definedName name="_ORO13" localSheetId="8">#REF!</definedName>
    <definedName name="_ORO13" localSheetId="4">#REF!</definedName>
    <definedName name="_ORO13">#REF!</definedName>
    <definedName name="_ORO14" localSheetId="8">#REF!</definedName>
    <definedName name="_ORO14" localSheetId="4">#REF!</definedName>
    <definedName name="_ORO14">#REF!</definedName>
    <definedName name="_ORO15" localSheetId="8">#REF!</definedName>
    <definedName name="_ORO15" localSheetId="4">#REF!</definedName>
    <definedName name="_ORO15">#REF!</definedName>
    <definedName name="_ORO16" localSheetId="8">#REF!</definedName>
    <definedName name="_ORO16" localSheetId="4">#REF!</definedName>
    <definedName name="_ORO16">#REF!</definedName>
    <definedName name="_ORO17" localSheetId="8">#REF!</definedName>
    <definedName name="_ORO17" localSheetId="4">#REF!</definedName>
    <definedName name="_ORO17">#REF!</definedName>
    <definedName name="_ORO18" localSheetId="8">#REF!</definedName>
    <definedName name="_ORO18" localSheetId="4">#REF!</definedName>
    <definedName name="_ORO18">#REF!</definedName>
    <definedName name="_ORO19" localSheetId="8">#REF!</definedName>
    <definedName name="_ORO19" localSheetId="4">#REF!</definedName>
    <definedName name="_ORO19">#REF!</definedName>
    <definedName name="_Parse_Out" hidden="1">'[11]7422CW00'!#REF!</definedName>
    <definedName name="_PJ50">#REF!</definedName>
    <definedName name="_pj51">#REF!</definedName>
    <definedName name="_PMT5671" localSheetId="8">[4]MEMORIAS!#REF!</definedName>
    <definedName name="_PMT5671" localSheetId="4">[5]MEMORIAS!#REF!</definedName>
    <definedName name="_PMT5671">[4]MEMORIAS!#REF!</definedName>
    <definedName name="_PMT5805" localSheetId="4">[5]MEMORIAS!#REF!</definedName>
    <definedName name="_PMT5805">[4]MEMORIAS!#REF!</definedName>
    <definedName name="_PMT5806" localSheetId="4">[5]MEMORIAS!#REF!</definedName>
    <definedName name="_PMT5806">[4]MEMORIAS!#REF!</definedName>
    <definedName name="_PMT5815" localSheetId="4">[5]MEMORIAS!#REF!</definedName>
    <definedName name="_PMT5815">[4]MEMORIAS!#REF!</definedName>
    <definedName name="_PMT5820" localSheetId="4">[5]MEMORIAS!#REF!</definedName>
    <definedName name="_PMT5820">[4]MEMORIAS!#REF!</definedName>
    <definedName name="_r" localSheetId="8">#REF!</definedName>
    <definedName name="_r" localSheetId="4">NA()</definedName>
    <definedName name="_r">#REF!</definedName>
    <definedName name="_Regression_Int" hidden="1">1</definedName>
    <definedName name="_SAL1" localSheetId="8">#REF!</definedName>
    <definedName name="_SAL1" localSheetId="4">#REF!</definedName>
    <definedName name="_SAL1">#REF!</definedName>
    <definedName name="_SBC1">[9]INV!$A$12:$D$15</definedName>
    <definedName name="_SBC3">[9]INV!$F$12:$I$15</definedName>
    <definedName name="_SBC5">[9]INV!$K$12:$N$15</definedName>
    <definedName name="_Sort" hidden="1">#REF!</definedName>
    <definedName name="_t">NA()</definedName>
    <definedName name="_tab1" localSheetId="8">#REF!</definedName>
    <definedName name="_tab1" localSheetId="4">#REF!</definedName>
    <definedName name="_tab1">#REF!</definedName>
    <definedName name="_tab2" localSheetId="8">#REF!</definedName>
    <definedName name="_tab2" localSheetId="4">#REF!</definedName>
    <definedName name="_tab2">#REF!</definedName>
    <definedName name="_tab3" localSheetId="8">#REF!</definedName>
    <definedName name="_tab3" localSheetId="4">#REF!</definedName>
    <definedName name="_tab3">#REF!</definedName>
    <definedName name="_TAB4" localSheetId="8">#REF!</definedName>
    <definedName name="_TAB4" localSheetId="4">#REF!</definedName>
    <definedName name="_TAB4">#REF!</definedName>
    <definedName name="_Vol1">[7]Item!$A:$D</definedName>
    <definedName name="_x">NA()</definedName>
    <definedName name="_z">NA()</definedName>
    <definedName name="a" localSheetId="8">#REF!</definedName>
    <definedName name="a" localSheetId="4">#REF!</definedName>
    <definedName name="a">#REF!</definedName>
    <definedName name="A_impresión_IM" localSheetId="8">#REF!</definedName>
    <definedName name="A_impresión_IM" localSheetId="4">#REF!</definedName>
    <definedName name="A_impresión_IM">#REF!</definedName>
    <definedName name="A_impresión_IM_2">#REF!</definedName>
    <definedName name="AA" localSheetId="4" hidden="1">{#N/A,#N/A,TRUE,"INGENIERIA";#N/A,#N/A,TRUE,"COMPRAS";#N/A,#N/A,TRUE,"DIRECCION";#N/A,#N/A,TRUE,"RESUMEN"}</definedName>
    <definedName name="AA" hidden="1">{#N/A,#N/A,TRUE,"INGENIERIA";#N/A,#N/A,TRUE,"COMPRAS";#N/A,#N/A,TRUE,"DIRECCION";#N/A,#N/A,TRUE,"RESUMEN"}</definedName>
    <definedName name="AAA" localSheetId="8">#REF!</definedName>
    <definedName name="AAA" localSheetId="4">#REF!</definedName>
    <definedName name="AAA">#REF!</definedName>
    <definedName name="AAAAAAAAAA" localSheetId="8">#REF!</definedName>
    <definedName name="AAAAAAAAAA" localSheetId="4">#REF!</definedName>
    <definedName name="AAAAAAAAAA">#REF!</definedName>
    <definedName name="AAAAAAAAAAAAAAAAAAAA" localSheetId="8">#REF!</definedName>
    <definedName name="AAAAAAAAAAAAAAAAAAAA" localSheetId="4">#REF!</definedName>
    <definedName name="AAAAAAAAAAAAAAAAAAAA">#REF!</definedName>
    <definedName name="AAC">[9]AASHTO!$A$14:$F$17</definedName>
    <definedName name="AADOQUINVEH" localSheetId="8">#REF!</definedName>
    <definedName name="AADOQUINVEH" localSheetId="4">#REF!</definedName>
    <definedName name="AADOQUINVEH">#REF!</definedName>
    <definedName name="AANDENES" localSheetId="8">#REF!</definedName>
    <definedName name="AANDENES" localSheetId="4">#REF!</definedName>
    <definedName name="AANDENES">#REF!</definedName>
    <definedName name="AAS" localSheetId="4" hidden="1">{#N/A,#N/A,TRUE,"INGENIERIA";#N/A,#N/A,TRUE,"COMPRAS";#N/A,#N/A,TRUE,"DIRECCION";#N/A,#N/A,TRUE,"RESUMEN"}</definedName>
    <definedName name="AAS" hidden="1">{#N/A,#N/A,TRUE,"INGENIERIA";#N/A,#N/A,TRUE,"COMPRAS";#N/A,#N/A,TRUE,"DIRECCION";#N/A,#N/A,TRUE,"RESUMEN"}</definedName>
    <definedName name="ab">#REF!</definedName>
    <definedName name="abc" localSheetId="8">#REF!</definedName>
    <definedName name="abc" localSheetId="4">#REF!</definedName>
    <definedName name="abc">#REF!</definedName>
    <definedName name="ABCD" hidden="1">#REF!</definedName>
    <definedName name="ABCDE" hidden="1">#REF!</definedName>
    <definedName name="ABG">[9]AASHTO!$A$2:$F$5</definedName>
    <definedName name="ABR" localSheetId="8">#REF!</definedName>
    <definedName name="ABR" localSheetId="4">#REF!</definedName>
    <definedName name="ABR">#REF!</definedName>
    <definedName name="absc">#N/A</definedName>
    <definedName name="ACALZADA" localSheetId="8">#REF!</definedName>
    <definedName name="ACALZADA" localSheetId="4">#REF!</definedName>
    <definedName name="ACALZADA">#REF!</definedName>
    <definedName name="AccessDatabase" hidden="1">"C:\C-314\VOLUMENES\volfin4.mdb"</definedName>
    <definedName name="ACERO">#REF!</definedName>
    <definedName name="ACERO_DE_REFUERZO_60000">'[12]Acero de 60.000psi'!$I$53</definedName>
    <definedName name="actualizado">#REF!</definedName>
    <definedName name="adfasdfsa">[13]Insumos!#REF!</definedName>
    <definedName name="adfasfadfa">[13]Insumos!#REF!</definedName>
    <definedName name="ADMON">#REF!</definedName>
    <definedName name="adoq">[14]!absc</definedName>
    <definedName name="adsfadsfasdfafdasfdasfd">[2]INSUMOS!#REF!</definedName>
    <definedName name="adsfadsfasfasdfasfdasdfadsfdsafdsa">[13]Insumos!#REF!</definedName>
    <definedName name="afdaffaf">[13]Insumos!#REF!</definedName>
    <definedName name="AGO" localSheetId="8">#REF!</definedName>
    <definedName name="AGO" localSheetId="4">#REF!</definedName>
    <definedName name="AGO">#REF!</definedName>
    <definedName name="AGUA">[15]INSUMOS!$D$4</definedName>
    <definedName name="aiu" localSheetId="4">#REF!</definedName>
    <definedName name="aiu">[16]AIU!$I$121</definedName>
    <definedName name="AIU_ADMON">[17]DATOS!$D$8</definedName>
    <definedName name="AIU_IMP">[17]DATOS!$D$9</definedName>
    <definedName name="aiu_mat">[18]PRESUPUESTO!$AD$891</definedName>
    <definedName name="AIU_UTIL">[17]DATOS!$D$10</definedName>
    <definedName name="AjustDelAIU">#REF!</definedName>
    <definedName name="AjustDelAIUO">#REF!</definedName>
    <definedName name="Ajuste">[19]Datos!$B$11</definedName>
    <definedName name="ALAMB">[15]INSUMOS!$D$169</definedName>
    <definedName name="ALAMBRE">#REF!</definedName>
    <definedName name="alc">[20]!absc</definedName>
    <definedName name="AMBIENTAL" localSheetId="8">#REF!</definedName>
    <definedName name="AMBIENTAL" localSheetId="4">#REF!</definedName>
    <definedName name="AMBIENTAL">#REF!</definedName>
    <definedName name="ANALISIS">NA()</definedName>
    <definedName name="ANDENESV">#REF!</definedName>
    <definedName name="Anexo1">#REF!</definedName>
    <definedName name="Antic">[21]BASES!$B$35</definedName>
    <definedName name="ANTISB">[15]INSUMOS!$D$181</definedName>
    <definedName name="AÑO">[22]TOTALES!$A$175:$A$182</definedName>
    <definedName name="AÑOWUIE">'[23]Res-Accide-10'!$R$2:$R$7</definedName>
    <definedName name="Ao">[24]Indices!#REF!</definedName>
    <definedName name="apu">[13]Insumos!#REF!</definedName>
    <definedName name="APU221.1">#REF!</definedName>
    <definedName name="APU221.2">#REF!</definedName>
    <definedName name="AREA" localSheetId="8">#REF!</definedName>
    <definedName name="AREA" localSheetId="4">#REF!</definedName>
    <definedName name="AREA">#REF!</definedName>
    <definedName name="_xlnm.Print_Area" localSheetId="8">#REF!</definedName>
    <definedName name="_xlnm.Print_Area" localSheetId="13">'Indices ICCP Anexo 10'!#REF!</definedName>
    <definedName name="_xlnm.Print_Area" localSheetId="4">#REF!</definedName>
    <definedName name="_xlnm.Print_Area">#REF!</definedName>
    <definedName name="Area_de_impresiónO">[8]vna:pma!$A$1:$U$91</definedName>
    <definedName name="ARENA">#REF!</definedName>
    <definedName name="ASB">[9]AASHTO!$A$8:$F$11</definedName>
    <definedName name="asdfadsfadsfafda">[13]Insumos!#REF!</definedName>
    <definedName name="asdfasdf">[2]INSUMOS!#REF!</definedName>
    <definedName name="asdfñk">[25]!absc</definedName>
    <definedName name="ATenerEnCuenta">#REF!</definedName>
    <definedName name="AU" localSheetId="8">'[26]CIRCUITOS CODENSA'!#REF!</definedName>
    <definedName name="AU" localSheetId="4">'[26]CIRCUITOS CODENSA'!#REF!</definedName>
    <definedName name="AU">'[26]CIRCUITOS CODENSA'!#REF!</definedName>
    <definedName name="auto1">#REF!</definedName>
    <definedName name="auto2">#REF!</definedName>
    <definedName name="AUTOPISTA" localSheetId="4">'[26]CIRCUITOS CODENSA'!#REF!</definedName>
    <definedName name="AUTOPISTA">'[26]CIRCUITOS CODENSA'!#REF!</definedName>
    <definedName name="AYU">#REF!</definedName>
    <definedName name="b" localSheetId="8">#REF!</definedName>
    <definedName name="b" localSheetId="4">#REF!</definedName>
    <definedName name="b">#REF!</definedName>
    <definedName name="B_impresión_IM" localSheetId="8">#REF!</definedName>
    <definedName name="B_impresión_IM" localSheetId="4">#REF!</definedName>
    <definedName name="B_impresión_IM">#REF!</definedName>
    <definedName name="BABAB">#REF!</definedName>
    <definedName name="BANCO" localSheetId="8">#REF!</definedName>
    <definedName name="BANCO" localSheetId="4">#REF!</definedName>
    <definedName name="BANCO">#REF!</definedName>
    <definedName name="BASE">#REF!</definedName>
    <definedName name="Base_datos_IM">NA()</definedName>
    <definedName name="BASE2">#REF!</definedName>
    <definedName name="_xlnm.Database">NA()</definedName>
    <definedName name="BASEGRAV">#REF!</definedName>
    <definedName name="BenefAjuste">#REF!</definedName>
    <definedName name="BenefAjusteO">#REF!</definedName>
    <definedName name="biblio">'[27]O &amp; M P. Parque Recreodeportiv '!#REF!</definedName>
    <definedName name="BL" localSheetId="8">'[26]CIRCUITOS CODENSA'!#REF!</definedName>
    <definedName name="BL" localSheetId="4">'[26]CIRCUITOS CODENSA'!#REF!</definedName>
    <definedName name="BL">'[26]CIRCUITOS CODENSA'!#REF!</definedName>
    <definedName name="BO" localSheetId="4">'[26]CIRCUITOS CODENSA'!#REF!</definedName>
    <definedName name="BO">'[26]CIRCUITOS CODENSA'!#REF!</definedName>
    <definedName name="BORDE1">NA()</definedName>
    <definedName name="BORDE2">NA()</definedName>
    <definedName name="BORDE3">NA()</definedName>
    <definedName name="C_">#REF!</definedName>
    <definedName name="C_Apus" comment="Codigo Apus">'[28]1_Preliminares'!$A$26</definedName>
    <definedName name="CAGR">[29]Trafico!$UK$9:$UR$9</definedName>
    <definedName name="Calidad">#REF!</definedName>
    <definedName name="Campamento">#REF!</definedName>
    <definedName name="campamentos">[18]PRESUPUESTO!$AD$883</definedName>
    <definedName name="CANGURO">#REF!</definedName>
    <definedName name="CANT">#REF!</definedName>
    <definedName name="CANT1.1" localSheetId="8">#REF!</definedName>
    <definedName name="CANT1.1" localSheetId="4">#REF!</definedName>
    <definedName name="CANT1.1">#REF!</definedName>
    <definedName name="CANT1.2" localSheetId="8">#REF!</definedName>
    <definedName name="CANT1.2" localSheetId="4">#REF!</definedName>
    <definedName name="CANT1.2">#REF!</definedName>
    <definedName name="CANT1.3" localSheetId="8">#REF!</definedName>
    <definedName name="CANT1.3" localSheetId="4">#REF!</definedName>
    <definedName name="CANT1.3">#REF!</definedName>
    <definedName name="CANT1.5" localSheetId="8">#REF!</definedName>
    <definedName name="CANT1.5" localSheetId="4">#REF!</definedName>
    <definedName name="CANT1.5">#REF!</definedName>
    <definedName name="CANT1.6" localSheetId="8">#REF!</definedName>
    <definedName name="CANT1.6" localSheetId="4">#REF!</definedName>
    <definedName name="CANT1.6">#REF!</definedName>
    <definedName name="CANT1.7" localSheetId="8">#REF!</definedName>
    <definedName name="CANT1.7" localSheetId="4">#REF!</definedName>
    <definedName name="CANT1.7">#REF!</definedName>
    <definedName name="CANT1.9" localSheetId="8">#REF!</definedName>
    <definedName name="CANT1.9" localSheetId="4">#REF!</definedName>
    <definedName name="CANT1.9">#REF!</definedName>
    <definedName name="CANT2.11" localSheetId="8">#REF!</definedName>
    <definedName name="CANT2.11" localSheetId="4">#REF!</definedName>
    <definedName name="CANT2.11">#REF!</definedName>
    <definedName name="CANT2.12" localSheetId="8">#REF!</definedName>
    <definedName name="CANT2.12" localSheetId="4">#REF!</definedName>
    <definedName name="CANT2.12">#REF!</definedName>
    <definedName name="CANT2.2" localSheetId="8">#REF!</definedName>
    <definedName name="CANT2.2" localSheetId="4">#REF!</definedName>
    <definedName name="CANT2.2">#REF!</definedName>
    <definedName name="CANT2.3" localSheetId="8">#REF!</definedName>
    <definedName name="CANT2.3" localSheetId="4">#REF!</definedName>
    <definedName name="CANT2.3">#REF!</definedName>
    <definedName name="CANT2.4" localSheetId="8">#REF!</definedName>
    <definedName name="CANT2.4" localSheetId="4">#REF!</definedName>
    <definedName name="CANT2.4">#REF!</definedName>
    <definedName name="CANT8.1" localSheetId="8">#REF!</definedName>
    <definedName name="CANT8.1" localSheetId="4">#REF!</definedName>
    <definedName name="CANT8.1">#REF!</definedName>
    <definedName name="CANT8.2" localSheetId="8">#REF!</definedName>
    <definedName name="CANT8.2" localSheetId="4">#REF!</definedName>
    <definedName name="CANT8.2">#REF!</definedName>
    <definedName name="CANT8.3" localSheetId="8">#REF!</definedName>
    <definedName name="CANT8.3" localSheetId="4">#REF!</definedName>
    <definedName name="CANT8.3">#REF!</definedName>
    <definedName name="CANT8.4" localSheetId="8">#REF!</definedName>
    <definedName name="CANT8.4" localSheetId="4">#REF!</definedName>
    <definedName name="CANT8.4">#REF!</definedName>
    <definedName name="CANT8.5" localSheetId="8">#REF!</definedName>
    <definedName name="CANT8.5" localSheetId="4">#REF!</definedName>
    <definedName name="CANT8.5">#REF!</definedName>
    <definedName name="CANT8.6" localSheetId="8">#REF!</definedName>
    <definedName name="CANT8.6" localSheetId="4">#REF!</definedName>
    <definedName name="CANT8.6">#REF!</definedName>
    <definedName name="CANT8.7" localSheetId="8">#REF!</definedName>
    <definedName name="CANT8.7" localSheetId="4">#REF!</definedName>
    <definedName name="CANT8.7">#REF!</definedName>
    <definedName name="cap">#REF!</definedName>
    <definedName name="Capitulo">[30]Capitulos!$B$1:$B$65536</definedName>
    <definedName name="CAPITULO1">#REF!</definedName>
    <definedName name="CAPITULO10">#REF!</definedName>
    <definedName name="CAPITULO11">#REF!</definedName>
    <definedName name="CAPITULO12">#REF!</definedName>
    <definedName name="CAPITULO13">#REF!</definedName>
    <definedName name="CAPITULO14">#REF!</definedName>
    <definedName name="CAPITULO15">#REF!</definedName>
    <definedName name="CAPITULO16">#REF!</definedName>
    <definedName name="CAPITULO17">#REF!</definedName>
    <definedName name="CAPITULO18">#REF!</definedName>
    <definedName name="CAPITULO19">#REF!</definedName>
    <definedName name="CAPITULO2">#REF!</definedName>
    <definedName name="CAPITULO20">#REF!</definedName>
    <definedName name="CAPITULO21">#REF!</definedName>
    <definedName name="CAPITULO3">#REF!</definedName>
    <definedName name="CAPITULO4">#REF!</definedName>
    <definedName name="CAPITULO5">#REF!</definedName>
    <definedName name="CAPITULO6">#REF!</definedName>
    <definedName name="CAPITULO7">#REF!</definedName>
    <definedName name="CAPITULO8">#REF!</definedName>
    <definedName name="CAPITULO9">#REF!</definedName>
    <definedName name="CC" localSheetId="8">'[26]CIRCUITOS CODENSA'!#REF!</definedName>
    <definedName name="cc" localSheetId="4">[31]PERSONAL!$D$8</definedName>
    <definedName name="CC">'[26]CIRCUITOS CODENSA'!#REF!</definedName>
    <definedName name="ccc" localSheetId="4">{"'Sheet1'!$A$1:$G$85"}</definedName>
    <definedName name="ccc">{"'Sheet1'!$A$1:$G$85"}</definedName>
    <definedName name="CCCCCC">'[32]A. P. U.'!#REF!</definedName>
    <definedName name="ccto210">#REF!</definedName>
    <definedName name="cd">[33]AIU!$K$15</definedName>
    <definedName name="CdadCalidad">#REF!</definedName>
    <definedName name="CdadCalidades">#REF!</definedName>
    <definedName name="CdadNoFactura">#REF!</definedName>
    <definedName name="CdadNoFacturables">#REF!</definedName>
    <definedName name="CdadProfesional">#REF!</definedName>
    <definedName name="CdadProfesionales">#REF!</definedName>
    <definedName name="CdadTecnico">#REF!</definedName>
    <definedName name="CdadTecnicos">#REF!</definedName>
    <definedName name="CDConst">#REF!</definedName>
    <definedName name="CDConstO">#REF!</definedName>
    <definedName name="CDctrl">#REF!</definedName>
    <definedName name="CDctrlO">#REF!</definedName>
    <definedName name="CDDiseñ">#REF!</definedName>
    <definedName name="CDDiseñO">#REF!</definedName>
    <definedName name="CDS_V_INDICES_CIRCUITO_CAUSA" localSheetId="8">#REF!</definedName>
    <definedName name="CDS_V_INDICES_CIRCUITO_CAUSA" localSheetId="4">#REF!</definedName>
    <definedName name="CDS_V_INDICES_CIRCUITO_CAUSA">#REF!</definedName>
    <definedName name="CEM">[15]INSUMOS!$D$275</definedName>
    <definedName name="CEMENTO">#REF!</definedName>
    <definedName name="cesped">[34]Mater!#REF!</definedName>
    <definedName name="CHECK">IF(AND('[35]Ppto completo'!$D1='[35]Ppto completo'!$D1,'[35]Ppto completo'!$E1='[35]Ppto completo'!$E1,'[35]Ppto completo'!$F1='[35]Ppto completo'!$F1),"ok","ojo")</definedName>
    <definedName name="CIR">IF([36]!LG=9,IF(ISERROR([36]!PVT),"",[36]!PVT),"")</definedName>
    <definedName name="CIRCUITOS">[37]Circuitos!$C$2:$C$891</definedName>
    <definedName name="CIRCUNVALAR" localSheetId="8">#REF!</definedName>
    <definedName name="CIRCUNVALAR" localSheetId="4">#REF!</definedName>
    <definedName name="CIRCUNVALAR">#REF!</definedName>
    <definedName name="Ciudades">[38]Insumos!$B$1813:$B$1912</definedName>
    <definedName name="civ" localSheetId="4" hidden="1">{#N/A,#N/A,TRUE,"1842CWN0"}</definedName>
    <definedName name="civ" hidden="1">{#N/A,#N/A,TRUE,"1842CWN0"}</definedName>
    <definedName name="CL" localSheetId="8">'[26]CIRCUITOS CODENSA'!#REF!</definedName>
    <definedName name="CL" localSheetId="4">'[26]CIRCUITOS CODENSA'!#REF!</definedName>
    <definedName name="CL">'[26]CIRCUITOS CODENSA'!#REF!</definedName>
    <definedName name="Codigo" comment="Codigo Insumo">[28]Insumos!$A$4:$A$1772</definedName>
    <definedName name="Codigo_M.Obra" comment="Mano de obra ">[28]M.Obra!$A$35:$A$43</definedName>
    <definedName name="codigos">[39]Banderas!$A:$A</definedName>
    <definedName name="COL_A_APU">IF([35]apu!$B1="","",IF(LEN([35]apu!$B1)=9,[35]apu!$B1,[35]apu!$A1048576))</definedName>
    <definedName name="COL_A_AUX">IF([35]Auxiliares!$B1="","",IF([35]Auxiliares!$B1048576="",[35]Auxiliares!$B1,[35]Auxiliares!$A1048576))</definedName>
    <definedName name="COL_B">IF(LEFT('[35]Ppto completo'!$D1,5)='[35]Ppto completo'!$D1,"",(LEFT('[35]Ppto completo'!$D1,5)))</definedName>
    <definedName name="COL_C">LEFT('[35]Ppto completo'!$D1,2)</definedName>
    <definedName name="COL_G">IFERROR(VLOOKUP('[35]Ppto completo'!$D1,'[35]CO Teatro'!$A$1:$AB$65536,7,0),0)</definedName>
    <definedName name="COL_H">IF(LEN('[35]Ppto completo'!$D1)=9,ROUNDUP(SUM('[35]Ppto completo'!$G1:$G1),0),"")</definedName>
    <definedName name="COL_J">IF(LEN('[35]Ppto completo'!$D1)=9,'[35]Ppto completo'!$G1*'[35]Ppto completo'!$I1,"")</definedName>
    <definedName name="COL_J_APU">IF([35]apu!$B1="","",IF(VLOOKUP([35]apu!$B1,[35]Insumos!$D$1:$J$65536,7,FALSE)="",LEFT([35]apu!$B1,2),VLOOKUP([35]apu!$B1,[35]Insumos!$D$1:$J$65536,7,FALSE)))</definedName>
    <definedName name="COL_J_AUX">IF([35]Auxiliares!$B1="","",IF(VLOOKUP([35]Auxiliares!XEW1,[35]Insumos!XEY$1:A$65536,7,FALSE)="",LEFT([35]Auxiliares!$B1,2),VLOOKUP([35]Auxiliares!XEW1,[35]Insumos!XEY$1:A$65536,7,FALSE)))</definedName>
    <definedName name="COL_K_PPTO">IF(LEN('[35]Ppto completo'!XEX1)=5,SUMIF('[35]Ppto completo'!$B$1:$B$65536,'[35]Ppto completo'!$D1,'[35]Ppto completo'!$J$1:$J$65536),"")</definedName>
    <definedName name="COL_L">IF('[35]Ppto completo'!$K1="",SUMIF('[35]Ppto completo'!$C$1:$C$65536,'[35]Ppto completo'!$D1,'[35]Ppto completo'!$K$1:$K$65536),"")</definedName>
    <definedName name="COL_M">IF(LEN('[35]Ppto completo'!$D1)=2,'[35]Ppto completo'!$L1/SUMIF('[35]Ppto completo'!$C$1:$C$65536,"&gt;&lt;""",'[35]Ppto completo'!$L$1:$L$65536),"")</definedName>
    <definedName name="COL_M_APU">IF([35]apu!$B1="","",IF(VLOOKUP([35]apu!$B1,[35]Insumos!$D$1:$J$65536,7,FALSE)="",LEFT([35]apu!$B1,2),VLOOKUP([35]apu!$B1,[35]Insumos!$D$1:$J$65536,7,FALSE)))</definedName>
    <definedName name="COMPRE">#REF!</definedName>
    <definedName name="CON_HTA">SUMIFS([35]Auxiliares!$G$1:$G$65536,[35]Auxiliares!$A$1:$A$65536,[35]Auxiliares!$A1,[35]Auxiliares!$J$1:$J$65536,"mo")</definedName>
    <definedName name="CON_HTA_APU">SUMIFS([35]apu!$G$1:$G$65536,[35]apu!$A$1:$A$65536,[35]apu!$A1048576,[35]apu!$M$1:$M$65536,"mo")</definedName>
    <definedName name="CONCRETO_2000">'[12]Concreto de 2000 psi'!$I$53</definedName>
    <definedName name="CONCRETO25">#REF!</definedName>
    <definedName name="Concreto2500v">#REF!</definedName>
    <definedName name="CONCRETO3">#REF!</definedName>
    <definedName name="concreto5">#REF!</definedName>
    <definedName name="Concreto5500v">#REF!</definedName>
    <definedName name="concretomuro">#REF!</definedName>
    <definedName name="CONDI1" localSheetId="8">#REF!</definedName>
    <definedName name="CONDI1" localSheetId="4">#REF!</definedName>
    <definedName name="CONDI1">#REF!</definedName>
    <definedName name="Consultor">[40]Datos!$B$3</definedName>
    <definedName name="Contrato">[40]Datos!$B$2</definedName>
    <definedName name="Coordinador">[40]Datos!$B$6</definedName>
    <definedName name="CosteoConsultoria">#REF!</definedName>
    <definedName name="CostoDirecto">#REF!</definedName>
    <definedName name="CostoDirectoObra">'[41]COSTEO TOTAL OBRA'!$D$7</definedName>
    <definedName name="Costopérdidas" localSheetId="4">[42]Modelo!#REF!</definedName>
    <definedName name="Costopérdidas">[42]Modelo!#REF!</definedName>
    <definedName name="CotizacionARP">#REF!</definedName>
    <definedName name="_xlnm.Criteria">NA()</definedName>
    <definedName name="Criterios_IM">NA()</definedName>
    <definedName name="Cronograma">[2]INSUMOS!#REF!</definedName>
    <definedName name="CT" localSheetId="4">'[26]CIRCUITOS CODENSA'!#REF!</definedName>
    <definedName name="CT">'[26]CIRCUITOS CODENSA'!#REF!</definedName>
    <definedName name="CU" localSheetId="4">'[26]CIRCUITOS CODENSA'!#REF!</definedName>
    <definedName name="CU">'[26]CIRCUITOS CODENSA'!#REF!</definedName>
    <definedName name="CUAD">#REF!</definedName>
    <definedName name="cuad1" localSheetId="8">#REF!</definedName>
    <definedName name="cuad1" localSheetId="4">#REF!</definedName>
    <definedName name="cuad1">#REF!</definedName>
    <definedName name="cuad2" localSheetId="8">#REF!</definedName>
    <definedName name="cuad2" localSheetId="4">#REF!</definedName>
    <definedName name="cuad2">#REF!</definedName>
    <definedName name="cuad3" localSheetId="8">#REF!</definedName>
    <definedName name="cuad3" localSheetId="4">#REF!</definedName>
    <definedName name="cuad3">#REF!</definedName>
    <definedName name="cuad4" localSheetId="8">#REF!</definedName>
    <definedName name="cuad4" localSheetId="4">#REF!</definedName>
    <definedName name="cuad4">#REF!</definedName>
    <definedName name="CUAD5" localSheetId="8">#REF!</definedName>
    <definedName name="CUAD5" localSheetId="4">#REF!</definedName>
    <definedName name="CUAD5">#REF!</definedName>
    <definedName name="cuado" localSheetId="8">#REF!</definedName>
    <definedName name="cuado" localSheetId="4">#REF!</definedName>
    <definedName name="cuado">#REF!</definedName>
    <definedName name="cuadrilla">[19]Cuadrillas!$C$13:$F$43</definedName>
    <definedName name="Cuadrillas">[43]Cuadrillas!$A$11:$I$77</definedName>
    <definedName name="CUAESTRUCT">#REF!</definedName>
    <definedName name="CUAPRUEBAS">#REF!</definedName>
    <definedName name="cv">"#REF!"</definedName>
    <definedName name="D" localSheetId="8">#REF!</definedName>
    <definedName name="D" localSheetId="4">#REF!</definedName>
    <definedName name="D">#REF!</definedName>
    <definedName name="DADADAD" localSheetId="4" hidden="1">{#N/A,#N/A,TRUE,"CODIGO DEPENDENCIA"}</definedName>
    <definedName name="DADADAD" hidden="1">{#N/A,#N/A,TRUE,"CODIGO DEPENDENCIA"}</definedName>
    <definedName name="Datos" localSheetId="8">#REF!</definedName>
    <definedName name="Datos" localSheetId="4">#REF!</definedName>
    <definedName name="Datos">#REF!</definedName>
    <definedName name="DD">#REF!</definedName>
    <definedName name="ddd" localSheetId="4">{"'Sheet1'!$A$1:$G$85"}</definedName>
    <definedName name="ddd">{"'Sheet1'!$A$1:$G$85"}</definedName>
    <definedName name="DDE" localSheetId="4" hidden="1">{#N/A,#N/A,TRUE,"1842CWN0"}</definedName>
    <definedName name="DDE" hidden="1">{#N/A,#N/A,TRUE,"1842CWN0"}</definedName>
    <definedName name="Decision" localSheetId="8">#REF!</definedName>
    <definedName name="Decision" localSheetId="4">#REF!</definedName>
    <definedName name="Decision">#REF!</definedName>
    <definedName name="demanto">"#REF!"</definedName>
    <definedName name="DEMOLICIONANDEN">#REF!</definedName>
    <definedName name="demolicionladrillo">#REF!</definedName>
    <definedName name="DEMOLICIONMURO">#REF!</definedName>
    <definedName name="demolicionpav">#REF!</definedName>
    <definedName name="Departamento">#REF!</definedName>
    <definedName name="DESC_APU" localSheetId="4">IF([35]apu!XFC1="",IF([35]apu!XFD1="",IF([35]apu!XFC1048576="","",DIRECTO),""),LongTramos!DESCRIPCION_APU)</definedName>
    <definedName name="DESC_APU">IF([35]apu!XFC1="",IF([35]apu!XFD1="",IF([35]apu!XFC1048576="","",DIRECTO),""),DESCRIPCION_APU)</definedName>
    <definedName name="DESC_AUX">IF([35]Auxiliares!$A1="",IF([35]Auxiliares!$A1048576="","","DIRECTO:  "&amp;TEXT(ROUNDUP(SUMIF([35]Auxiliares!$A$1:$A$65536,[35]Auxiliares!$A1048576,[35]Auxiliares!$G$1:$G$65536)/2,0),"#,##0")&amp;" / "&amp;VLOOKUP([35]Auxiliares!$A1048576,[35]Insumos!$D$1:$F$65536,3,FALSE)),IF([35]Auxiliares!$A1="","",VLOOKUP([35]Auxiliares!$B1,[35]Insumos!$D$1:$E$65536,2,FALSE)))</definedName>
    <definedName name="DESC1">[44]ITEMS!$B$2</definedName>
    <definedName name="DESC521">[45]ITEMS!$B$522</definedName>
    <definedName name="Descrip_cuadrillas">[43]Cuadrillas!$A$15:$A$77</definedName>
    <definedName name="Descrip_equipos">[43]Equ!$A$15:$A$102</definedName>
    <definedName name="Descrip_transporte">[43]Trans!$A$18:$A$65</definedName>
    <definedName name="Descripción">[43]Mat!$A$11:$A$1041</definedName>
    <definedName name="DESCRIPCION_APU" localSheetId="4">IF(ISERROR(SEARCH("-",[35]apu!$B1,3)),INSUMO,LongTramos!item)</definedName>
    <definedName name="DESCRIPCION_APU">IF(ISERROR(SEARCH("-",[35]apu!$B1,3)),INSUMO,Item)</definedName>
    <definedName name="DESCRP1">[17]DATOS!$D$2</definedName>
    <definedName name="DESCRP2">[17]DATOS!$D$3</definedName>
    <definedName name="DestinoConsultoria">#REF!</definedName>
    <definedName name="DestinoObra">#REF!</definedName>
    <definedName name="dfasfdasdfadsfasdfas">[13]Insumos!#REF!</definedName>
    <definedName name="DFDE" localSheetId="4" hidden="1">{#N/A,#N/A,TRUE,"1842CWN0"}</definedName>
    <definedName name="DFDE" hidden="1">{#N/A,#N/A,TRUE,"1842CWN0"}</definedName>
    <definedName name="DFEET" localSheetId="4" hidden="1">{#N/A,#N/A,TRUE,"INGENIERIA";#N/A,#N/A,TRUE,"COMPRAS";#N/A,#N/A,TRUE,"DIRECCION";#N/A,#N/A,TRUE,"RESUMEN"}</definedName>
    <definedName name="DFEET" hidden="1">{#N/A,#N/A,TRUE,"INGENIERIA";#N/A,#N/A,TRUE,"COMPRAS";#N/A,#N/A,TRUE,"DIRECCION";#N/A,#N/A,TRUE,"RESUMEN"}</definedName>
    <definedName name="DGFEE" localSheetId="4" hidden="1">{#N/A,#N/A,TRUE,"1842CWN0"}</definedName>
    <definedName name="DGFEE" hidden="1">{#N/A,#N/A,TRUE,"1842CWN0"}</definedName>
    <definedName name="DGFGGHF" localSheetId="4" hidden="1">{#N/A,#N/A,TRUE,"INGENIERIA";#N/A,#N/A,TRUE,"COMPRAS";#N/A,#N/A,TRUE,"DIRECCION";#N/A,#N/A,TRUE,"RESUMEN"}</definedName>
    <definedName name="DGFGGHF" hidden="1">{#N/A,#N/A,TRUE,"INGENIERIA";#N/A,#N/A,TRUE,"COMPRAS";#N/A,#N/A,TRUE,"DIRECCION";#N/A,#N/A,TRUE,"RESUMEN"}</definedName>
    <definedName name="DGFR" localSheetId="4" hidden="1">{#N/A,#N/A,TRUE,"1842CWN0"}</definedName>
    <definedName name="DGFR" hidden="1">{#N/A,#N/A,TRUE,"1842CWN0"}</definedName>
    <definedName name="DGGGHHJT" localSheetId="4" hidden="1">{#N/A,#N/A,TRUE,"INGENIERIA";#N/A,#N/A,TRUE,"COMPRAS";#N/A,#N/A,TRUE,"DIRECCION";#N/A,#N/A,TRUE,"RESUMEN"}</definedName>
    <definedName name="DGGGHHJT" hidden="1">{#N/A,#N/A,TRUE,"INGENIERIA";#N/A,#N/A,TRUE,"COMPRAS";#N/A,#N/A,TRUE,"DIRECCION";#N/A,#N/A,TRUE,"RESUMEN"}</definedName>
    <definedName name="DGRR" localSheetId="4" hidden="1">{#N/A,#N/A,TRUE,"INGENIERIA";#N/A,#N/A,TRUE,"COMPRAS";#N/A,#N/A,TRUE,"DIRECCION";#N/A,#N/A,TRUE,"RESUMEN"}</definedName>
    <definedName name="DGRR" hidden="1">{#N/A,#N/A,TRUE,"INGENIERIA";#N/A,#N/A,TRUE,"COMPRAS";#N/A,#N/A,TRUE,"DIRECCION";#N/A,#N/A,TRUE,"RESUMEN"}</definedName>
    <definedName name="DIA">#REF!</definedName>
    <definedName name="DIC" localSheetId="8">#REF!</definedName>
    <definedName name="DIC" localSheetId="4">#REF!</definedName>
    <definedName name="DIC">#REF!</definedName>
    <definedName name="diego">#REF!</definedName>
    <definedName name="diego1">#REF!</definedName>
    <definedName name="DifConsultoriaFM">#REF!</definedName>
    <definedName name="DIRECTO">"DIRECTO:  "&amp;TEXT(ROUNDUP(SUMIF([35]apu!$A$1:$A$65536,[35]apu!$A1048576,[35]apu!$G$1:$G$65536)/2,0),"#,##0")&amp;" / "&amp;VLOOKUP([35]apu!$A1048576,'[35]Ppto completo'!$D$1:$F$65536,3,FALSE)</definedName>
    <definedName name="DIRECTO1">[46]APU!$U$132</definedName>
    <definedName name="DIRECTO10">[46]APU!$U$681</definedName>
    <definedName name="DIRECTO100">[46]APU!$U$6171</definedName>
    <definedName name="DIRECTO101">[46]APU!$U$6232</definedName>
    <definedName name="DIRECTO102">[46]APU!$U$6293</definedName>
    <definedName name="DIRECTO103">[46]APU!$U$6354</definedName>
    <definedName name="DIRECTO104">[46]APU!$U$6415</definedName>
    <definedName name="DIRECTO105">[46]APU!$U$6476</definedName>
    <definedName name="DIRECTO11">[46]APU!$U$742</definedName>
    <definedName name="DIRECTO12">[46]APU!$U$803</definedName>
    <definedName name="DIRECTO124">[46]APU!$U$7635</definedName>
    <definedName name="DIRECTO125">[46]APU!$U$7696</definedName>
    <definedName name="DIRECTO126">[46]APU!$U$7757</definedName>
    <definedName name="DIRECTO127">[46]APU!$U$7818</definedName>
    <definedName name="DIRECTO128">[46]APU!$U$7879</definedName>
    <definedName name="DIRECTO129">[46]APU!$U$7940</definedName>
    <definedName name="DIRECTO13">[46]APU!$U$864</definedName>
    <definedName name="DIRECTO130">[46]APU!$U$8001</definedName>
    <definedName name="DIRECTO131">[46]APU!$U$8062</definedName>
    <definedName name="DIRECTO132">[46]APU!$U$8123</definedName>
    <definedName name="DIRECTO133">[46]APU!$U$8184</definedName>
    <definedName name="DIRECTO134">[46]APU!$U$8245</definedName>
    <definedName name="DIRECTO14">[46]APU!$U$925</definedName>
    <definedName name="DIRECTO15">[46]APU!$U$986</definedName>
    <definedName name="DIRECTO16">[46]APU!$U$1047</definedName>
    <definedName name="DIRECTO17">[46]APU!$U$1108</definedName>
    <definedName name="DIRECTO18">[46]APU!$U$1169</definedName>
    <definedName name="DIRECTO2">[46]APU!$U$193</definedName>
    <definedName name="DIRECTO2.10">[46]APU!$U$14889</definedName>
    <definedName name="DIRECTO2.11">[46]APU!$U$14950</definedName>
    <definedName name="DIRECTO2.12">[46]APU!$U$15011</definedName>
    <definedName name="DIRECTO2.9">[46]APU!$U$11839</definedName>
    <definedName name="DIRECTO21">[46]APU!$U$1352</definedName>
    <definedName name="DIRECTO22">[46]APU!$U$1413</definedName>
    <definedName name="DIRECTO23">[46]APU!$U$1474</definedName>
    <definedName name="DIRECTO24">[46]APU!$U$1535</definedName>
    <definedName name="DIRECTO25">[46]APU!$U$1596</definedName>
    <definedName name="DIRECTO26">[46]APU!$U$1657</definedName>
    <definedName name="DIRECTO27">[46]APU!$U$1718</definedName>
    <definedName name="DIRECTO28">[46]APU!$U$1779</definedName>
    <definedName name="DIRECTO29">[46]APU!$U$1840</definedName>
    <definedName name="DIRECTO3">[46]APU!$U$254</definedName>
    <definedName name="DIRECTO3.15">[46]APU!$U$8667</definedName>
    <definedName name="DIRECTO3.16">[46]APU!$U$8728</definedName>
    <definedName name="DIRECTO3.17">[46]APU!$U$8789</definedName>
    <definedName name="DIRECTO3.18">[46]APU!$U$8850</definedName>
    <definedName name="DIRECTO3.19">[46]APU!$U$8911</definedName>
    <definedName name="DIRECTO3.20">[46]APU!$U$8972</definedName>
    <definedName name="DIRECTO3.21">[46]APU!$U$11961</definedName>
    <definedName name="DIRECTO3.22">[46]APU!$U$14523</definedName>
    <definedName name="DIRECTO3.23">[46]APU!$U$15133</definedName>
    <definedName name="DIRECTO3.24">[46]APU!$U$16292</definedName>
    <definedName name="DIRECTO3.25">[46]APU!$U$16353</definedName>
    <definedName name="DIRECTO3.26">[46]APU!$U$16414</definedName>
    <definedName name="DIRECTO3.27">[46]APU!$U$16475</definedName>
    <definedName name="DIRECTO3.28">[46]APU!$U$16536</definedName>
    <definedName name="DIRECTO30">[46]APU!$U$1901</definedName>
    <definedName name="DIRECTO31">[46]APU!$U$1962</definedName>
    <definedName name="DIRECTO32">[46]APU!$U$2023</definedName>
    <definedName name="DIRECTO33">[46]APU!$U$2084</definedName>
    <definedName name="DIRECTO34">[46]APU!$U$2145</definedName>
    <definedName name="DIRECTO35">[46]APU!$U$2206</definedName>
    <definedName name="DIRECTO36">[46]APU!$U$2267</definedName>
    <definedName name="DIRECTO37">[46]APU!$U$2328</definedName>
    <definedName name="DIRECTO38">[46]APU!$U$2389</definedName>
    <definedName name="DIRECTO39">[46]APU!$U$2450</definedName>
    <definedName name="DIRECTO4">[46]APU!$U$315</definedName>
    <definedName name="DIRECTO4.20">[46]APU!$U$9216</definedName>
    <definedName name="DIRECTO4.21">[46]APU!$U$9277</definedName>
    <definedName name="DIRECTO4.22">[46]APU!$U$9338</definedName>
    <definedName name="DIRECTO4.23">[46]APU!$U$9399</definedName>
    <definedName name="DIRECTO4.24">[46]APU!$U$9460</definedName>
    <definedName name="DIRECTO4.25">[46]APU!$U$9521</definedName>
    <definedName name="DIRECTO4.26">[46]APU!$U$9582</definedName>
    <definedName name="DIRECTO4.27">[46]APU!$U$9643</definedName>
    <definedName name="DIRECTO4.28">[46]APU!$U$9704</definedName>
    <definedName name="DIRECTO4.29">[46]APU!$U$9765</definedName>
    <definedName name="DIRECTO4.30">[46]APU!$U$9826</definedName>
    <definedName name="DIRECTO4.31">[46]APU!$U$9887</definedName>
    <definedName name="DIRECTO4.32">[46]APU!$U$9948</definedName>
    <definedName name="DIRECTO4.33">[46]APU!$U$10009</definedName>
    <definedName name="DIRECTO4.34">[46]APU!$U$10070</definedName>
    <definedName name="DIRECTO4.35">[46]APU!$U$11595</definedName>
    <definedName name="DIRECTO4.36">[46]APU!$U$11656</definedName>
    <definedName name="DIRECTO4.37">[46]APU!$U$15987</definedName>
    <definedName name="DIRECTO4.38">[46]APU!$U$15194</definedName>
    <definedName name="DIRECTO4.39">[46]APU!$U$14279</definedName>
    <definedName name="DIRECTO4.40">[46]APU!$U$14340</definedName>
    <definedName name="DIRECTO4.41">[46]APU!$U$14401</definedName>
    <definedName name="DIRECTO4.42">[46]APU!$U$14462</definedName>
    <definedName name="DIRECTO4.43">[46]APU!$U$14584</definedName>
    <definedName name="DIRECTO4.44">[46]APU!$U$16048</definedName>
    <definedName name="DIRECTO4.45">[46]APU!$U$16109</definedName>
    <definedName name="DIRECTO4.46">[46]APU!$U$14706</definedName>
    <definedName name="DIRECTO4.47">[46]APU!$U$15926</definedName>
    <definedName name="DIRECTO4.48">[46]APU!$U$16170</definedName>
    <definedName name="DIRECTO4.49">[46]APU!$U$16231</definedName>
    <definedName name="DIRECTO4.50">[46]APU!$U$16902</definedName>
    <definedName name="DIRECTO4.51">[46]APU!$U$17634</definedName>
    <definedName name="DIRECTO4.52">[46]APU!$U$17695</definedName>
    <definedName name="DIRECTO40">[46]APU!$U$2511</definedName>
    <definedName name="DIRECTO41">[46]APU!$U$2572</definedName>
    <definedName name="DIRECTO42">[46]APU!$U$2633</definedName>
    <definedName name="DIRECTO43">[46]APU!$U$2694</definedName>
    <definedName name="DIRECTO44">[46]APU!$U$2755</definedName>
    <definedName name="DIRECTO45">[46]APU!$U$2816</definedName>
    <definedName name="DIRECTO46">[46]APU!$U$2877</definedName>
    <definedName name="DIRECTO47">[46]APU!$U$2938</definedName>
    <definedName name="DIRECTO48">[46]APU!$U$2999</definedName>
    <definedName name="DIRECTO49">[46]APU!$U$3060</definedName>
    <definedName name="DIRECTO5">[46]APU!$U$376</definedName>
    <definedName name="DIRECTO5.100">[46]APU!$U$12449</definedName>
    <definedName name="DIRECTO5.101">[46]APU!$U$12510</definedName>
    <definedName name="DIRECTO5.104">[46]APU!$U$12571</definedName>
    <definedName name="DIRECTO5.105">[46]APU!$U$12632</definedName>
    <definedName name="DIRECTO5.106">[46]APU!$U$12693</definedName>
    <definedName name="DIRECTO5.107">[46]APU!$U$12754</definedName>
    <definedName name="DIRECTO5.108">[46]APU!$U$12815</definedName>
    <definedName name="DIRECTO5.109">[46]APU!$U$12876</definedName>
    <definedName name="DIRECTO5.111">[46]APU!$U$12937</definedName>
    <definedName name="DIRECTO5.112">[46]APU!$U$12998</definedName>
    <definedName name="DIRECTO5.113">[46]APU!$U$14767</definedName>
    <definedName name="DIRECTO5.114">[46]APU!$U$14828</definedName>
    <definedName name="DIRECTO5.115">[46]APU!$U$15072</definedName>
    <definedName name="DIRECTO5.53">[46]APU!$U$10131</definedName>
    <definedName name="DIRECTO5.54">[46]APU!$U$10192</definedName>
    <definedName name="DIRECTO5.55">[46]APU!$U$10253</definedName>
    <definedName name="DIRECTO5.56">[46]APU!$U$10314</definedName>
    <definedName name="DIRECTO5.57">[46]APU!$U$10375</definedName>
    <definedName name="DIRECTO5.58">[46]APU!$U$10436</definedName>
    <definedName name="DIRECTO5.59">[46]APU!$U$10497</definedName>
    <definedName name="DIRECTO5.60">[46]APU!$U$10558</definedName>
    <definedName name="DIRECTO5.61">[46]APU!$U$10619</definedName>
    <definedName name="DIRECTO5.62">[46]APU!$U$10680</definedName>
    <definedName name="DIRECTO5.63">[46]APU!$U$10741</definedName>
    <definedName name="DIRECTO5.64">[46]APU!$U$10802</definedName>
    <definedName name="DIRECTO5.65">[46]APU!$U$10863</definedName>
    <definedName name="DIRECTO5.66">[46]APU!$U$10924</definedName>
    <definedName name="DIRECTO5.67">[46]APU!$U$10985</definedName>
    <definedName name="DIRECTO5.68">[46]APU!$U$11046</definedName>
    <definedName name="DIRECTO5.69">[46]APU!$U$11107</definedName>
    <definedName name="DIRECTO5.70">[46]APU!$U$11168</definedName>
    <definedName name="DIRECTO5.71">[46]APU!$U$11229</definedName>
    <definedName name="DIRECTO5.72">[46]APU!$U$12022</definedName>
    <definedName name="DIRECTO5.73">[46]APU!$U$12083</definedName>
    <definedName name="DIRECTO5.74">[46]APU!$U$12144</definedName>
    <definedName name="DIRECTO5.77">[46]APU!$U$12205</definedName>
    <definedName name="DIRECTO5.78">[46]APU!$U$12327</definedName>
    <definedName name="DIRECTO5.79">[46]APU!$U$12388</definedName>
    <definedName name="DIRECTO5.80">[46]APU!$U$12266</definedName>
    <definedName name="DIRECTO5.82">[46]APU!$U$14035</definedName>
    <definedName name="DIRECTO5.83">[46]APU!$U$14096</definedName>
    <definedName name="DIRECTO5.84">[46]APU!$U$13364</definedName>
    <definedName name="DIRECTO5.85">[46]APU!$U$13425</definedName>
    <definedName name="DIRECTO5.86">[46]APU!$U$13486</definedName>
    <definedName name="DIRECTO5.87">[46]APU!$U$13547</definedName>
    <definedName name="DIRECTO5.88">[46]APU!$U$13608</definedName>
    <definedName name="DIRECTO5.89">[46]APU!$U$13669</definedName>
    <definedName name="DIRECTO5.90">[46]APU!$U$13730</definedName>
    <definedName name="DIRECTO5.91">[46]APU!$U$13791</definedName>
    <definedName name="DIRECTO5.92">[46]APU!$U$13852</definedName>
    <definedName name="DIRECTO5.93">[46]APU!$U$13913</definedName>
    <definedName name="DIRECTO5.94">[46]APU!$U$13974</definedName>
    <definedName name="DIRECTO5.95">[46]APU!$U$13059</definedName>
    <definedName name="DIRECTO5.96">[46]APU!$U$13120</definedName>
    <definedName name="DIRECTO5.97">[46]APU!$U$13181</definedName>
    <definedName name="DIRECTO5.98">[46]APU!$U$13242</definedName>
    <definedName name="DIRECTO5.99">[46]APU!$U$13303</definedName>
    <definedName name="DIRECTO50">[46]APU!$U$3121</definedName>
    <definedName name="DIRECTO51">[46]APU!$U$3182</definedName>
    <definedName name="DIRECTO52">[46]APU!$U$3243</definedName>
    <definedName name="DIRECTO53">[46]APU!$U$3304</definedName>
    <definedName name="DIRECTO54">[46]APU!$U$3365</definedName>
    <definedName name="DIRECTO55">[46]APU!$U$3426</definedName>
    <definedName name="DIRECTO56">[46]APU!$U$3487</definedName>
    <definedName name="DIRECTO57">[46]APU!$U$3548</definedName>
    <definedName name="DIRECTO58">[46]APU!$U$3609</definedName>
    <definedName name="DIRECTO59">[46]APU!$U$3670</definedName>
    <definedName name="DIRECTO6">[46]APU!$U$437</definedName>
    <definedName name="DIRECTO60">[46]APU!$U$3731</definedName>
    <definedName name="DIRECTO61">[46]APU!$U$3792</definedName>
    <definedName name="DIRECTO62">[46]APU!$U$3853</definedName>
    <definedName name="DIRECTO63">[46]APU!$U$3914</definedName>
    <definedName name="DIRECTO64">[46]APU!$U$3975</definedName>
    <definedName name="DIRECTO65">[46]APU!$U$4036</definedName>
    <definedName name="DIRECTO66">[46]APU!$U$4097</definedName>
    <definedName name="DIRECTO67">[46]APU!$U$4158</definedName>
    <definedName name="DIRECTO68">[46]APU!$U$4219</definedName>
    <definedName name="DIRECTO69">[46]APU!$U$4280</definedName>
    <definedName name="DIRECTO7">[46]APU!$U$498</definedName>
    <definedName name="DIRECTO7.12">[46]APU!$U$8305</definedName>
    <definedName name="DIRECTO7.13">[46]APU!$U$8366</definedName>
    <definedName name="DIRECTO7.14">[46]APU!$U$8427</definedName>
    <definedName name="DIRECTO7.15">[46]APU!$U$8488</definedName>
    <definedName name="DIRECTO7.16">[46]APU!$U$8606</definedName>
    <definedName name="DIRECTO7.17">[46]APU!$U$11290</definedName>
    <definedName name="DIRECTO7.18">[46]APU!$U$11351</definedName>
    <definedName name="DIRECTO7.19">[46]APU!$U$11412</definedName>
    <definedName name="DIRECTO7.20">[46]APU!$U$11473</definedName>
    <definedName name="DIRECTO7.21">[46]APU!$U$11534</definedName>
    <definedName name="DIRECTO7.22">[46]APU!$U$11717</definedName>
    <definedName name="DIRECTO7.23">[46]APU!$U$11778</definedName>
    <definedName name="DIRECTO7.24">[46]APU!$U$14645</definedName>
    <definedName name="DIRECTO7.25">[46]APU!$U$15255</definedName>
    <definedName name="DIRECTO7.26">[46]APU!$U$15316</definedName>
    <definedName name="DIRECTO7.27">[46]APU!$U$15377</definedName>
    <definedName name="DIRECTO7.28">[46]APU!$U$15438</definedName>
    <definedName name="DIRECTO7.29">[46]APU!$U$15499</definedName>
    <definedName name="DIRECTO7.30">[46]APU!$U$15560</definedName>
    <definedName name="DIRECTO7.31">[46]APU!$U$15621</definedName>
    <definedName name="DIRECTO7.32">[46]APU!$U$15682</definedName>
    <definedName name="DIRECTO7.33">[46]APU!$U$15743</definedName>
    <definedName name="DIRECTO7.34">[46]APU!$U$15804</definedName>
    <definedName name="DIRECTO7.35">[46]APU!$U$15865</definedName>
    <definedName name="DIRECTO7.36">[46]APU!$U$17085</definedName>
    <definedName name="DIRECTO7.37">[46]APU!$U$17268</definedName>
    <definedName name="DIRECTO7.38">[46]APU!$U$17207</definedName>
    <definedName name="DIRECTO7.39">[46]APU!$U$17390</definedName>
    <definedName name="DIRECTO7.40">[46]APU!$U$17451</definedName>
    <definedName name="DIRECTO7.41">[46]APU!$U$17512</definedName>
    <definedName name="DIRECTO7.42">[46]APU!$U$17146</definedName>
    <definedName name="DIRECTO7.43">[46]APU!$U$17573</definedName>
    <definedName name="DIRECTO7.44">[46]APU!$U$17329</definedName>
    <definedName name="DIRECTO70">[46]APU!$U$4341</definedName>
    <definedName name="DIRECTO71">[46]APU!$U$4402</definedName>
    <definedName name="DIRECTO72">[46]APU!$U$4463</definedName>
    <definedName name="DIRECTO73">[46]APU!$U$4524</definedName>
    <definedName name="DIRECTO74">[46]APU!$U$4585</definedName>
    <definedName name="DIRECTO75">[46]APU!$U$4646</definedName>
    <definedName name="DIRECTO76">[46]APU!$U$4707</definedName>
    <definedName name="DIRECTO77">[46]APU!$U$4768</definedName>
    <definedName name="DIRECTO78">[46]APU!$U$4829</definedName>
    <definedName name="DIRECTO79">[46]APU!$U$4890</definedName>
    <definedName name="DIRECTO8">[46]APU!$U$559</definedName>
    <definedName name="DIRECTO80">[46]APU!$U$4951</definedName>
    <definedName name="DIRECTO81">[46]APU!$U$5012</definedName>
    <definedName name="DIRECTO82">[46]APU!$U$5073</definedName>
    <definedName name="DIRECTO83">[46]APU!$U$5134</definedName>
    <definedName name="DIRECTO84">[46]APU!$U$5195</definedName>
    <definedName name="DIRECTO85">[46]APU!$U$5256</definedName>
    <definedName name="DIRECTO86">[46]APU!$U$5317</definedName>
    <definedName name="DIRECTO87">[46]APU!$U$5378</definedName>
    <definedName name="DIRECTO88">[46]APU!$U$5439</definedName>
    <definedName name="DIRECTO89">[46]APU!$U$5500</definedName>
    <definedName name="DIRECTO9">[46]APU!$U$620</definedName>
    <definedName name="DIRECTO9.1">[46]APU!$U$16597</definedName>
    <definedName name="DIRECTO9.2">[46]APU!$U$16658</definedName>
    <definedName name="DIRECTO9.3">[46]APU!$U$16719</definedName>
    <definedName name="DIRECTO9.4">[46]APU!$U$16780</definedName>
    <definedName name="DIRECTO9.5">[46]APU!$U$16841</definedName>
    <definedName name="DIRECTO90">[46]APU!$U$5561</definedName>
    <definedName name="DIRECTO91">[46]APU!$U$5622</definedName>
    <definedName name="DIRECTO92">[46]APU!$U$5683</definedName>
    <definedName name="DIRECTO93">[46]APU!$U$5744</definedName>
    <definedName name="DIRECTO94">[46]APU!$U$5805</definedName>
    <definedName name="DIRECTO95">[46]APU!$U$5866</definedName>
    <definedName name="DIRECTO96">[46]APU!$U$5927</definedName>
    <definedName name="DIRECTO97">[46]APU!$U$5988</definedName>
    <definedName name="DIRECTO98">[46]APU!$U$6049</definedName>
    <definedName name="DIRECTO99">[46]APU!$U$6110</definedName>
    <definedName name="dkjshkl">#REF!</definedName>
    <definedName name="Duitama">#REF!</definedName>
    <definedName name="DuracionMeses">#REF!</definedName>
    <definedName name="DuracionSemanas">#REF!</definedName>
    <definedName name="DWPRICE" hidden="1">#REF!</definedName>
    <definedName name="e">#REF!</definedName>
    <definedName name="EF">[47]AIU!$A$1:$IU$4</definedName>
    <definedName name="emanto">"#REF!"</definedName>
    <definedName name="ENE" localSheetId="8">#REF!</definedName>
    <definedName name="ENE" localSheetId="4">#REF!</definedName>
    <definedName name="ENE">#REF!</definedName>
    <definedName name="Ensayos">#REF!</definedName>
    <definedName name="EQUI">[48]EQUIPO!$B$2:$B$36</definedName>
    <definedName name="EQUIPO" comment="EQUIPO Y TRANSPORTE" localSheetId="4">'[28]Equipo_Trans '!$A$1:$A$51</definedName>
    <definedName name="EQUIPO">[49]EQUIPOS!$A$1:$J$32000</definedName>
    <definedName name="EQUIPO_1">[48]EQUIPO!$B$2:$D$36</definedName>
    <definedName name="EQUIPOS">[12]Equipo!$A$16:$G$79</definedName>
    <definedName name="EREE">#REF!</definedName>
    <definedName name="ES" localSheetId="4">'[26]CIRCUITOS CODENSA'!#REF!</definedName>
    <definedName name="ES">'[26]CIRCUITOS CODENSA'!#REF!</definedName>
    <definedName name="ESC">IF([36]!LG=9,[36]!FES,"")</definedName>
    <definedName name="espejo">[13]Insumos!#REF!</definedName>
    <definedName name="EST10A" localSheetId="8">#REF!</definedName>
    <definedName name="EST10A" localSheetId="4">#REF!</definedName>
    <definedName name="EST10A">#REF!</definedName>
    <definedName name="EST10V1" localSheetId="8">#REF!</definedName>
    <definedName name="EST10V1" localSheetId="4">#REF!</definedName>
    <definedName name="EST10V1">#REF!</definedName>
    <definedName name="EST11A" localSheetId="8">#REF!</definedName>
    <definedName name="EST11A" localSheetId="4">#REF!</definedName>
    <definedName name="EST11A">#REF!</definedName>
    <definedName name="ESTACA">#REF!</definedName>
    <definedName name="ESTRUCTURA" localSheetId="4" hidden="1">{#N/A,#N/A,TRUE,"INGENIERIA";#N/A,#N/A,TRUE,"COMPRAS";#N/A,#N/A,TRUE,"DIRECCION";#N/A,#N/A,TRUE,"RESUMEN"}</definedName>
    <definedName name="ESTRUCTURA" hidden="1">{#N/A,#N/A,TRUE,"INGENIERIA";#N/A,#N/A,TRUE,"COMPRAS";#N/A,#N/A,TRUE,"DIRECCION";#N/A,#N/A,TRUE,"RESUMEN"}</definedName>
    <definedName name="excavaconglomerado">#REF!</definedName>
    <definedName name="EXCAVAMANOV">#REF!</definedName>
    <definedName name="EXCAVAMAQUINAV">#REF!</definedName>
    <definedName name="EXCAVATIERRA">#REF!</definedName>
    <definedName name="exCEL">"#REF!"</definedName>
    <definedName name="Excel_BuiltIn__FilterDatabase_2">'[50]Presup Av 1o de mayo con 73a '!$A$17:$N$110</definedName>
    <definedName name="Excel_BuiltIn_Print_Area_1" localSheetId="8">#REF!</definedName>
    <definedName name="Excel_BuiltIn_Print_Area_1" localSheetId="4">#REF!</definedName>
    <definedName name="Excel_BuiltIn_Print_Area_1">#REF!</definedName>
    <definedName name="Excel_BuiltIn_Print_Area_1_1" localSheetId="8">#REF!</definedName>
    <definedName name="Excel_BuiltIn_Print_Area_1_1" localSheetId="4">#REF!</definedName>
    <definedName name="Excel_BuiltIn_Print_Area_1_1">#REF!</definedName>
    <definedName name="Excel_BuiltIn_Print_Area_1_1_1" localSheetId="8">#REF!</definedName>
    <definedName name="Excel_BuiltIn_Print_Area_1_1_1" localSheetId="4">#REF!</definedName>
    <definedName name="Excel_BuiltIn_Print_Area_1_1_1">#REF!</definedName>
    <definedName name="Excel_BuiltIn_Print_Area_1_1_1_1" localSheetId="8">#REF!</definedName>
    <definedName name="Excel_BuiltIn_Print_Area_1_1_1_1" localSheetId="4">#REF!</definedName>
    <definedName name="Excel_BuiltIn_Print_Area_1_1_1_1">#REF!</definedName>
    <definedName name="Excel_BuiltIn_Print_Area_1_1_1_1_1" localSheetId="8">#REF!</definedName>
    <definedName name="Excel_BuiltIn_Print_Area_1_1_1_1_1" localSheetId="4">#REF!</definedName>
    <definedName name="Excel_BuiltIn_Print_Area_1_1_1_1_1">#REF!</definedName>
    <definedName name="Excel_BuiltIn_Print_Area_1_1_1_1_1_1" localSheetId="8">#REF!</definedName>
    <definedName name="Excel_BuiltIn_Print_Area_1_1_1_1_1_1" localSheetId="4">#REF!</definedName>
    <definedName name="Excel_BuiltIn_Print_Area_1_1_1_1_1_1">#REF!</definedName>
    <definedName name="Excel_BuiltIn_Print_Area_3">"#REF!"</definedName>
    <definedName name="Excel_BuiltIn_Print_Area_3_X">"#REF!"</definedName>
    <definedName name="Excel_BuiltIn_Print_Area_7" localSheetId="8">#REF!</definedName>
    <definedName name="Excel_BuiltIn_Print_Area_7" localSheetId="4">#REF!</definedName>
    <definedName name="Excel_BuiltIn_Print_Area_7">#REF!</definedName>
    <definedName name="Excel_BuiltIn_Print_Titles_1" localSheetId="8">#REF!</definedName>
    <definedName name="Excel_BuiltIn_Print_Titles_1" localSheetId="4">#REF!</definedName>
    <definedName name="Excel_BuiltIn_Print_Titles_1">#REF!</definedName>
    <definedName name="Excel_BuiltIn_Print_Titles_1_1" localSheetId="8">#REF!</definedName>
    <definedName name="Excel_BuiltIn_Print_Titles_1_1" localSheetId="4">#REF!</definedName>
    <definedName name="Excel_BuiltIn_Print_Titles_1_1">#REF!</definedName>
    <definedName name="Excel_BuiltIn_Print_Titles_1_1_1" localSheetId="8">#REF!</definedName>
    <definedName name="Excel_BuiltIn_Print_Titles_1_1_1" localSheetId="4">#REF!</definedName>
    <definedName name="Excel_BuiltIn_Print_Titles_1_1_1">#REF!</definedName>
    <definedName name="Excel_BuiltIn_Print_Titles_1_1_1_1" localSheetId="8">#REF!</definedName>
    <definedName name="Excel_BuiltIn_Print_Titles_1_1_1_1" localSheetId="4">#REF!</definedName>
    <definedName name="Excel_BuiltIn_Print_Titles_1_1_1_1">#REF!</definedName>
    <definedName name="Excel_BuiltIn_Print_Titles_10">NA()</definedName>
    <definedName name="Excel_BuiltIn_Print_Titles_11">NA()</definedName>
    <definedName name="Excel_BuiltIn_Print_Titles_12">NA()</definedName>
    <definedName name="Excel_BuiltIn_Print_Titles_13">NA()</definedName>
    <definedName name="Excel_BuiltIn_Print_Titles_14">NA()</definedName>
    <definedName name="Excel_BuiltIn_Print_Titles_15">"#REF!"</definedName>
    <definedName name="Excel_BuiltIn_Print_Titles_16">"#REF!"</definedName>
    <definedName name="Excel_BuiltIn_Print_Titles_17">"#REF!"</definedName>
    <definedName name="Excel_BuiltIn_Print_Titles_18">"#REF!"</definedName>
    <definedName name="Excel_BuiltIn_Print_Titles_19">NA()</definedName>
    <definedName name="Excel_BuiltIn_Print_Titles_20">"#REF!"</definedName>
    <definedName name="Excel_BuiltIn_Print_Titles_21">NA()</definedName>
    <definedName name="Excel_BuiltIn_Print_Titles_23">"#REF!"</definedName>
    <definedName name="Excel_BuiltIn_Print_Titles_3" localSheetId="8">'[51]COSTOS OFICINA'!#REF!</definedName>
    <definedName name="Excel_BuiltIn_Print_Titles_3" localSheetId="4">"#REF!"</definedName>
    <definedName name="Excel_BuiltIn_Print_Titles_3">'[51]COSTOS OFICINA'!#REF!</definedName>
    <definedName name="Excel_BuiltIn_Print_Titles_4" localSheetId="8">#REF!</definedName>
    <definedName name="Excel_BuiltIn_Print_Titles_4" localSheetId="4">'[52]COSTOS CAMPAMENTO'!#REF!</definedName>
    <definedName name="Excel_BuiltIn_Print_Titles_4">#REF!</definedName>
    <definedName name="Excel_BuiltIn_Print_Titles_5">NA()</definedName>
    <definedName name="Excel_BuiltIn_Print_Titles_5_XX">NA()</definedName>
    <definedName name="Excel_BuiltIn_Print_Titles_6">"#REF!"</definedName>
    <definedName name="Excel_BuiltIn_Print_Titles_7">NA()</definedName>
    <definedName name="Excel_BuiltIn_Print_Titles_8">"#REF!"</definedName>
    <definedName name="Excel_BuiltIn_Print_Titles_9">NA()</definedName>
    <definedName name="EXCROC">'[53]Análisis de precios'!$H$52</definedName>
    <definedName name="EXPL">#REF!</definedName>
    <definedName name="FactAjusteCosto">#REF!</definedName>
    <definedName name="FactAjusteCostoO">#REF!</definedName>
    <definedName name="FactBenefAjuste">#REF!</definedName>
    <definedName name="FactBenefAjusteO">#REF!</definedName>
    <definedName name="FactCalcPolizas">#REF!</definedName>
    <definedName name="FactCalcPolizasO">#REF!</definedName>
    <definedName name="FactFinanc">#REF!</definedName>
    <definedName name="FactFinancO">#REF!</definedName>
    <definedName name="FactorCostoPotencia" localSheetId="8">[42]Modelo!#REF!</definedName>
    <definedName name="FactorCostoPotencia" localSheetId="4">[42]Modelo!#REF!</definedName>
    <definedName name="FactorCostoPotencia">[42]Modelo!#REF!</definedName>
    <definedName name="FactorMultFinal">#REF!</definedName>
    <definedName name="FactorMultiplicaCalculado">#REF!</definedName>
    <definedName name="FC_COPIA" localSheetId="4">{"'Sheet1'!$A$1:$G$85"}</definedName>
    <definedName name="FC_COPIA">{"'Sheet1'!$A$1:$G$85"}</definedName>
    <definedName name="fd">'[32]A. P. U.'!#REF!</definedName>
    <definedName name="fDWD">#REF!</definedName>
    <definedName name="FEB" localSheetId="8">#REF!</definedName>
    <definedName name="FEB" localSheetId="4">#REF!</definedName>
    <definedName name="FEB">#REF!</definedName>
    <definedName name="FECH">[17]DATOS!$D$6</definedName>
    <definedName name="Fecha">[40]Datos!$B$7</definedName>
    <definedName name="Festivos">'[54]días habiles 2015'!$D$2:$D$21</definedName>
    <definedName name="fhg" localSheetId="4" hidden="1">{#N/A,#N/A,TRUE,"1842CWN0"}</definedName>
    <definedName name="fhg" hidden="1">{#N/A,#N/A,TRUE,"1842CWN0"}</definedName>
    <definedName name="filtrov">#REF!</definedName>
    <definedName name="Fin_de_semana">'[54]días habiles 2015'!$M$1:$M$2</definedName>
    <definedName name="FinConsecion">[55]PB!$B$13</definedName>
    <definedName name="fm">#REF!</definedName>
    <definedName name="FMA">#REF!</definedName>
    <definedName name="FMB">#REF!</definedName>
    <definedName name="FMC">#REF!</definedName>
    <definedName name="FMD">#REF!</definedName>
    <definedName name="FME">#REF!</definedName>
    <definedName name="FO" localSheetId="4">'[26]CIRCUITOS CODENSA'!#REF!</definedName>
    <definedName name="FO">'[26]CIRCUITOS CODENSA'!#REF!</definedName>
    <definedName name="FORMA">#REF!</definedName>
    <definedName name="Format">#REF!</definedName>
    <definedName name="Formulas_reajuste" localSheetId="4">{"'Sheet1'!$A$1:$G$85"}</definedName>
    <definedName name="Formulas_reajuste">{"'Sheet1'!$A$1:$G$85"}</definedName>
    <definedName name="GALON">#REF!</definedName>
    <definedName name="gastos_contrato">[18]PRESUPUESTO!$AD$885</definedName>
    <definedName name="GastosViajes">#REF!</definedName>
    <definedName name="GEO">#REF!</definedName>
    <definedName name="GG" localSheetId="4">'[26]CIRCUITOS CODENSA'!#REF!</definedName>
    <definedName name="GG">'[26]CIRCUITOS CODENSA'!#REF!</definedName>
    <definedName name="GKJDGDIJZ">"Imagen 3"</definedName>
    <definedName name="_xlnm.Recorder" localSheetId="8">#REF!</definedName>
    <definedName name="_xlnm.Recorder" localSheetId="4">#REF!</definedName>
    <definedName name="_xlnm.Recorder">#REF!</definedName>
    <definedName name="GRAVILLA">#REF!</definedName>
    <definedName name="GRUPO1">#REF!</definedName>
    <definedName name="GRUPO2">#REF!</definedName>
    <definedName name="GT">IF([36]!LG=9,[36]!FES,"")</definedName>
    <definedName name="h" localSheetId="8">#REF!</definedName>
    <definedName name="h" localSheetId="4">#REF!</definedName>
    <definedName name="h">#REF!</definedName>
    <definedName name="herramientas">[18]PRESUPUESTO!$AD$878</definedName>
    <definedName name="hierro60v">#REF!</definedName>
    <definedName name="HILO">#REF!</definedName>
    <definedName name="HMEN">#REF!</definedName>
    <definedName name="HOJA1">#REF!</definedName>
    <definedName name="HonoraProfesionales">#REF!</definedName>
    <definedName name="HonoraTecnicos">#REF!</definedName>
    <definedName name="HTML_CodePage" hidden="1">1252</definedName>
    <definedName name="HTML_Control" localSheetId="4">{"'Sheet1'!$A$1:$G$85"}</definedName>
    <definedName name="HTML_Control">{"'Sheet1'!$A$1:$G$85"}</definedName>
    <definedName name="HTML_Description" hidden="1">""</definedName>
    <definedName name="HTML_Email" hidden="1">""</definedName>
    <definedName name="HTML_Header" hidden="1">"Sheet1"</definedName>
    <definedName name="HTML_LastUpdate" hidden="1">"2/24/99"</definedName>
    <definedName name="HTML_LineAfter" hidden="1">TRUE</definedName>
    <definedName name="HTML_LineBefore" hidden="1">TRUE</definedName>
    <definedName name="HTML_Name" hidden="1">"Aswath Damodaran"</definedName>
    <definedName name="HTML_OBDlg2" hidden="1">TRUE</definedName>
    <definedName name="HTML_OBDlg4" hidden="1">TRUE</definedName>
    <definedName name="HTML_OS" hidden="1">1</definedName>
    <definedName name="HTML_PathFileMac" hidden="1">"Macintosh HD:HomePageStuff:New_Home_Page:datafile:histret.html"</definedName>
    <definedName name="HTML_Title" hidden="1">"Historical Returns on Stocks, Bonds and Bills"</definedName>
    <definedName name="HTML1_1" hidden="1">"[ReturnsHistorical]Sheet1!$A$1:$D$77"</definedName>
    <definedName name="HTML1_10" hidden="1">""</definedName>
    <definedName name="HTML1_11" hidden="1">1</definedName>
    <definedName name="HTML1_12" hidden="1">"Zip 100:New_Home_Page:datafile:histret.html"</definedName>
    <definedName name="HTML1_2" hidden="1">1</definedName>
    <definedName name="HTML1_3" hidden="1">"ReturnsHistorical"</definedName>
    <definedName name="HTML1_4" hidden="1">"Historical Returns on Stocks, Bonds and Bills"</definedName>
    <definedName name="HTML1_5" hidden="1">"Ibbotson Data"</definedName>
    <definedName name="HTML1_6" hidden="1">-4146</definedName>
    <definedName name="HTML1_7" hidden="1">-4146</definedName>
    <definedName name="HTML1_8" hidden="1">"3/17/97"</definedName>
    <definedName name="HTML1_9" hidden="1">"Aswath Damodaran"</definedName>
    <definedName name="HTML2_1" hidden="1">"[histret.xls]Sheet1!$A$1:$G$85"</definedName>
    <definedName name="HTML2_10" hidden="1">""</definedName>
    <definedName name="HTML2_11" hidden="1">1</definedName>
    <definedName name="HTML2_12" hidden="1">"Macintosh HD:New_Home_Page:datafile:histret.html"</definedName>
    <definedName name="HTML2_2" hidden="1">1</definedName>
    <definedName name="HTML2_3" hidden="1">"Historical Returns"</definedName>
    <definedName name="HTML2_4" hidden="1">"Historical Returns on Stocks, Bonds and Bills"</definedName>
    <definedName name="HTML2_5" hidden="1">""</definedName>
    <definedName name="HTML2_6" hidden="1">1</definedName>
    <definedName name="HTML2_7" hidden="1">1</definedName>
    <definedName name="HTML2_8" hidden="1">"2/3/98"</definedName>
    <definedName name="HTML2_9" hidden="1">"Aswath Damodaran"</definedName>
    <definedName name="HTMLCount" hidden="1">2</definedName>
    <definedName name="i" localSheetId="8">#REF!</definedName>
    <definedName name="i" localSheetId="4">#REF!</definedName>
    <definedName name="i">#REF!</definedName>
    <definedName name="IF">'[32]A. P. U.'!#REF!</definedName>
    <definedName name="IMP">#REF!</definedName>
    <definedName name="Impacto">#REF!</definedName>
    <definedName name="ImpPolizasConsultoria">#REF!</definedName>
    <definedName name="ImpPolizasObra">#REF!</definedName>
    <definedName name="Imprimir_área_IM_1">#REF!</definedName>
    <definedName name="impuestos" localSheetId="4">{"'Sheet1'!$A$1:$G$85"}</definedName>
    <definedName name="impuestos">{"'Sheet1'!$A$1:$G$85"}</definedName>
    <definedName name="Index_Sheet_Kutools">#REF!</definedName>
    <definedName name="INDI1">#REF!</definedName>
    <definedName name="inf">"#REF!"</definedName>
    <definedName name="inf_1">"#REF!"</definedName>
    <definedName name="INFG">#REF!</definedName>
    <definedName name="Ini_conce">[56]PB!$C$9</definedName>
    <definedName name="Inicio">[21]BASES!$E$26</definedName>
    <definedName name="InicioInv">[55]PB!$B$10</definedName>
    <definedName name="inn">#REF!</definedName>
    <definedName name="inst_provis">[18]PRESUPUESTO!$AD$882</definedName>
    <definedName name="Instalacion">#REF!</definedName>
    <definedName name="INSUMO">VLOOKUP([35]apu!$B1,[35]Insumos!$D$1:$E$65536,2,FALSE)</definedName>
    <definedName name="INSUMOS">NA()</definedName>
    <definedName name="Interventor">[40]Datos!$B$5</definedName>
    <definedName name="INV_11">'[57]PR 1'!$A$2:$N$655</definedName>
    <definedName name="Io" localSheetId="8">#REF!</definedName>
    <definedName name="Io" localSheetId="4">#REF!</definedName>
    <definedName name="Io">#REF!</definedName>
    <definedName name="item" localSheetId="4">[43]PRESUPUESTO!$A$10:$G$830</definedName>
    <definedName name="Item">[58]Item!$A$2:$D$213</definedName>
    <definedName name="ITEM1">"#REF!"</definedName>
    <definedName name="ITEM15">"#REF!"</definedName>
    <definedName name="ITEM2">"#REF!"</definedName>
    <definedName name="ITEM2.10">[46]APU!$E$14843</definedName>
    <definedName name="ITEM2.11">[46]APU!$E$14904</definedName>
    <definedName name="ITEM2.12">[46]APU!$E$14965</definedName>
    <definedName name="ITEM3">"#REF!"</definedName>
    <definedName name="ITEM3.15">[46]APU!$E$8621</definedName>
    <definedName name="ITEM3.16">[46]APU!$E$8682</definedName>
    <definedName name="ITEM3.17">[46]APU!$E$8743</definedName>
    <definedName name="ITEM3.18">[46]APU!$E$8804</definedName>
    <definedName name="ITEM3.19">[46]APU!$E$8865</definedName>
    <definedName name="ITEM3.20">[46]APU!$E$8926</definedName>
    <definedName name="ITEM3.21">[46]APU!$E$11915</definedName>
    <definedName name="ITEM3.22">[46]APU!$E$14477</definedName>
    <definedName name="ITEM3.23">[46]APU!$E$15087</definedName>
    <definedName name="ITEM4.20">[46]APU!$E$9170</definedName>
    <definedName name="ITEM4.21">[46]APU!$E$9231</definedName>
    <definedName name="ITEM4.22">[46]APU!$E$9292</definedName>
    <definedName name="ITEM4.23">[46]APU!$E$9353</definedName>
    <definedName name="ITEM4.24">[46]APU!$E$9414</definedName>
    <definedName name="ITEM4.25">[46]APU!$E$9475</definedName>
    <definedName name="ITEM4.26">[46]APU!$E$9536</definedName>
    <definedName name="ITEM4.27">[46]APU!$E$9597</definedName>
    <definedName name="ITEM4.28">[46]APU!$E$9658</definedName>
    <definedName name="ITEM4.29">[46]APU!$E$9719</definedName>
    <definedName name="ITEM4.30">[46]APU!$E$9780</definedName>
    <definedName name="ITEM4.31">[46]APU!$E$9841</definedName>
    <definedName name="ITEM4.32">[46]APU!$E$9902</definedName>
    <definedName name="ITEM4.33">[46]APU!$E$9963</definedName>
    <definedName name="ITEM4.34">[46]APU!$E$10024</definedName>
    <definedName name="ITEM4.35">[46]APU!$E$11549</definedName>
    <definedName name="ITEM4.36">[46]APU!$E$11610</definedName>
    <definedName name="ITEM4.37">[46]APU!$E$15941</definedName>
    <definedName name="ITEM4.38">[46]APU!$E$15148</definedName>
    <definedName name="ITEM4.39">[46]APU!$E$14233</definedName>
    <definedName name="ITEM4.40">[46]APU!$E$14294</definedName>
    <definedName name="ITEM4.41">[46]APU!$E$14355</definedName>
    <definedName name="ITEM4.42">[46]APU!$E$14416</definedName>
    <definedName name="ITEM4.43">[46]APU!$E$14538</definedName>
    <definedName name="ITEM4.44">[46]APU!$E$16002</definedName>
    <definedName name="ITEM4.45">[46]APU!$E$16063</definedName>
    <definedName name="ITEM4.46">[46]APU!$E$14660</definedName>
    <definedName name="ITEM5.100">[46]APU!$E$12403</definedName>
    <definedName name="ITEM5.101">[46]APU!$E$12464</definedName>
    <definedName name="ITEM5.104">[46]APU!$E$12525</definedName>
    <definedName name="ITEM5.105">[46]APU!$E$12586</definedName>
    <definedName name="ITEM5.106">[46]APU!$E$12647</definedName>
    <definedName name="ITEM5.107">[46]APU!$E$12708</definedName>
    <definedName name="ITEM5.108">[46]APU!$E$12769</definedName>
    <definedName name="ITEM5.109">[46]APU!$E$12830</definedName>
    <definedName name="ITEM5.111">[46]APU!$E$12891</definedName>
    <definedName name="ITEM5.112">[46]APU!$E$12952</definedName>
    <definedName name="ITEM5.113">[46]APU!$E$14721</definedName>
    <definedName name="ITEM5.114">[46]APU!$E$14782</definedName>
    <definedName name="ITEM5.115">[46]APU!$E$15026</definedName>
    <definedName name="ITEM5.53">[46]APU!$E$10085</definedName>
    <definedName name="ITEM5.54">[46]APU!$E$10146</definedName>
    <definedName name="ITEM5.55">[46]APU!$E$10207</definedName>
    <definedName name="ITEM5.56">[46]APU!$E$10268</definedName>
    <definedName name="ITEM5.57">[46]APU!$E$10329</definedName>
    <definedName name="ITEM5.58">[46]APU!$E$10390</definedName>
    <definedName name="ITEM5.59">[46]APU!$E$10451</definedName>
    <definedName name="ITEM5.60">[46]APU!$E$10512</definedName>
    <definedName name="ITEM5.61">[46]APU!$E$10573</definedName>
    <definedName name="ITEM5.62">[46]APU!$E$10634</definedName>
    <definedName name="ITEM5.63">[46]APU!$E$10695</definedName>
    <definedName name="ITEM5.64">[46]APU!$E$10756</definedName>
    <definedName name="ITEM5.65">[46]APU!$E$10817</definedName>
    <definedName name="ITEM5.66">[46]APU!$E$10878</definedName>
    <definedName name="ITEM5.67">[46]APU!$E$10939</definedName>
    <definedName name="ITEM5.68">[46]APU!$E$11000</definedName>
    <definedName name="ITEM5.69">[46]APU!$E$11061</definedName>
    <definedName name="ITEM5.70">[46]APU!$E$11122</definedName>
    <definedName name="ITEM5.71">[46]APU!$E$11183</definedName>
    <definedName name="ITEM5.72">[46]APU!$E$11976</definedName>
    <definedName name="ITEM5.73">[46]APU!$E$12037</definedName>
    <definedName name="ITEM5.74">[46]APU!$E$12098</definedName>
    <definedName name="ITEM5.77">[46]APU!$E$12159</definedName>
    <definedName name="ITEM5.78">[46]APU!$E$12281</definedName>
    <definedName name="ITEM5.79">[46]APU!$E$12342</definedName>
    <definedName name="ITEM5.80">[46]APU!$E$12220</definedName>
    <definedName name="ITEM5.82">[46]APU!$E$13989</definedName>
    <definedName name="ITEM5.83">[46]APU!$E$14050</definedName>
    <definedName name="ITEM5.84">[46]APU!$E$13318</definedName>
    <definedName name="ITEM5.85">[46]APU!$E$13379</definedName>
    <definedName name="ITEM5.86">[46]APU!$E$13440</definedName>
    <definedName name="ITEM5.87">[46]APU!$E$13501</definedName>
    <definedName name="ITEM5.88">[46]APU!$E$13562</definedName>
    <definedName name="ITEM5.89">[46]APU!$E$13623</definedName>
    <definedName name="ITEM5.90">[46]APU!$E$13684</definedName>
    <definedName name="ITEM5.91">[46]APU!$E$13745</definedName>
    <definedName name="ITEM5.92">[46]APU!$E$13806</definedName>
    <definedName name="ITEM5.93">[46]APU!$E$13867</definedName>
    <definedName name="ITEM5.94">[46]APU!$E$13928</definedName>
    <definedName name="ITEM5.95">[46]APU!$E$13013</definedName>
    <definedName name="ITEM5.96">[46]APU!$E$13074</definedName>
    <definedName name="ITEM5.97">[46]APU!$E$13135</definedName>
    <definedName name="ITEM5.98">[46]APU!$E$13196</definedName>
    <definedName name="ITEM5.99">[46]APU!$E$13257</definedName>
    <definedName name="ITEM521">[45]ITEMS!$A$522</definedName>
    <definedName name="ITEM7.1">[46]APU!$E$7589</definedName>
    <definedName name="ITEM7.10">[46]APU!$E$8138</definedName>
    <definedName name="ITEM7.11">[46]APU!$E$8199</definedName>
    <definedName name="ITEM7.12">[46]APU!$E$8259</definedName>
    <definedName name="ITEM7.13">[46]APU!$E$8320</definedName>
    <definedName name="ITEM7.14">[46]APU!$E$8381</definedName>
    <definedName name="ITEM7.15">[46]APU!$E$8442</definedName>
    <definedName name="ITEM7.16">[46]APU!$E$8560</definedName>
    <definedName name="ITEM7.17">[46]APU!$E$11244</definedName>
    <definedName name="ITEM7.18">[46]APU!$E$11305</definedName>
    <definedName name="ITEM7.19">[46]APU!$E$11366</definedName>
    <definedName name="ITEM7.2">[46]APU!$E$7650</definedName>
    <definedName name="ITEM7.20">[46]APU!$E$11427</definedName>
    <definedName name="ITEM7.21">[46]APU!$E$11488</definedName>
    <definedName name="ITEM7.22">[46]APU!$E$11671</definedName>
    <definedName name="ITEM7.23">[46]APU!$E$11732</definedName>
    <definedName name="ITEM7.24">[46]APU!$E$14599</definedName>
    <definedName name="ITEM7.25">[46]APU!$E$15209</definedName>
    <definedName name="ITEM7.26">[46]APU!$E$15270</definedName>
    <definedName name="ITEM7.27">[46]APU!$E$15331</definedName>
    <definedName name="ITEM7.28">[46]APU!$E$15392</definedName>
    <definedName name="ITEM7.29">[46]APU!$E$15453</definedName>
    <definedName name="ITEM7.3">[46]APU!$E$7711</definedName>
    <definedName name="ITEM7.30">[46]APU!$E$15514</definedName>
    <definedName name="ITEM7.31">[46]APU!$E$15575</definedName>
    <definedName name="ITEM7.32">[46]APU!$E$15636</definedName>
    <definedName name="ITEM7.33">[46]APU!$E$15697</definedName>
    <definedName name="ITEM7.34">[46]APU!$E$15758</definedName>
    <definedName name="ITEM7.35">[46]APU!$E$15819</definedName>
    <definedName name="ITEM7.4">[46]APU!$E$7772</definedName>
    <definedName name="ITEM7.5">[46]APU!$E$7833</definedName>
    <definedName name="ITEM7.6">[46]APU!$E$7894</definedName>
    <definedName name="ITEM7.7">[46]APU!$E$7955</definedName>
    <definedName name="ITEM7.8">[46]APU!$E$8016</definedName>
    <definedName name="ITEM7.9">[46]APU!$E$8077</definedName>
    <definedName name="ITEMS">NA()</definedName>
    <definedName name="IVA">'[35]ELE-APU'!$L$1</definedName>
    <definedName name="IVA_UTIL">[17]DATOS!$D$11</definedName>
    <definedName name="IVAConsultoria">#REF!</definedName>
    <definedName name="IVASobreUtilidad">#REF!</definedName>
    <definedName name="IvaSUtl">[59]PRESUPUESTO!#REF!</definedName>
    <definedName name="IZQ_AUX">LEFT([35]Auxiliares!$B1,2)</definedName>
    <definedName name="JAJKZ">#REF!</definedName>
    <definedName name="jjjj" localSheetId="4">{"'Sheet1'!$A$1:$G$85"}</definedName>
    <definedName name="jjjj">{"'Sheet1'!$A$1:$G$85"}</definedName>
    <definedName name="Jornal">[19]Jornal!$A$12:$I$31</definedName>
    <definedName name="JUL" localSheetId="8">#REF!</definedName>
    <definedName name="JUL" localSheetId="4">#REF!</definedName>
    <definedName name="JUL">#REF!</definedName>
    <definedName name="JUN" localSheetId="8">#REF!</definedName>
    <definedName name="JUN" localSheetId="4">#REF!</definedName>
    <definedName name="JUN">#REF!</definedName>
    <definedName name="K0F1" localSheetId="8">#REF!</definedName>
    <definedName name="K0F1" localSheetId="4">#REF!</definedName>
    <definedName name="K0F1">#REF!</definedName>
    <definedName name="K0F2" localSheetId="8">#REF!</definedName>
    <definedName name="K0F2" localSheetId="4">#REF!</definedName>
    <definedName name="K0F2">#REF!</definedName>
    <definedName name="K10ALO" localSheetId="8">#REF!</definedName>
    <definedName name="K10ALO" localSheetId="4">#REF!</definedName>
    <definedName name="K10ALO">#REF!</definedName>
    <definedName name="K11ALO" localSheetId="8">#REF!</definedName>
    <definedName name="K11ALO" localSheetId="4">#REF!</definedName>
    <definedName name="K11ALO">#REF!</definedName>
    <definedName name="K1F1" localSheetId="8">#REF!</definedName>
    <definedName name="K1F1" localSheetId="4">#REF!</definedName>
    <definedName name="K1F1">#REF!</definedName>
    <definedName name="K1F2" localSheetId="8">#REF!</definedName>
    <definedName name="K1F2" localSheetId="4">#REF!</definedName>
    <definedName name="K1F2">#REF!</definedName>
    <definedName name="K2F1" localSheetId="8">#REF!</definedName>
    <definedName name="K2F1" localSheetId="4">#REF!</definedName>
    <definedName name="K2F1">#REF!</definedName>
    <definedName name="K2F2" localSheetId="8">#REF!</definedName>
    <definedName name="K2F2" localSheetId="4">#REF!</definedName>
    <definedName name="K2F2">#REF!</definedName>
    <definedName name="K3F1" localSheetId="8">#REF!</definedName>
    <definedName name="K3F1" localSheetId="4">#REF!</definedName>
    <definedName name="K3F1">#REF!</definedName>
    <definedName name="K3F2" localSheetId="8">#REF!</definedName>
    <definedName name="K3F2" localSheetId="4">#REF!</definedName>
    <definedName name="K3F2">#REF!</definedName>
    <definedName name="K4F1" localSheetId="8">#REF!</definedName>
    <definedName name="K4F1" localSheetId="4">#REF!</definedName>
    <definedName name="K4F1">#REF!</definedName>
    <definedName name="K4F2" localSheetId="8">#REF!</definedName>
    <definedName name="K4F2" localSheetId="4">#REF!</definedName>
    <definedName name="K4F2">#REF!</definedName>
    <definedName name="K5F1" localSheetId="8">#REF!</definedName>
    <definedName name="K5F1" localSheetId="4">#REF!</definedName>
    <definedName name="K5F1">#REF!</definedName>
    <definedName name="K5F2" localSheetId="8">#REF!</definedName>
    <definedName name="K5F2" localSheetId="4">#REF!</definedName>
    <definedName name="K5F2">#REF!</definedName>
    <definedName name="K6F1" localSheetId="8">#REF!</definedName>
    <definedName name="K6F1" localSheetId="4">#REF!</definedName>
    <definedName name="K6F1">#REF!</definedName>
    <definedName name="K6F2" localSheetId="8">#REF!</definedName>
    <definedName name="K6F2" localSheetId="4">#REF!</definedName>
    <definedName name="K6F2">#REF!</definedName>
    <definedName name="K7F1" localSheetId="8">#REF!</definedName>
    <definedName name="K7F1" localSheetId="4">#REF!</definedName>
    <definedName name="K7F1">#REF!</definedName>
    <definedName name="K7F2" localSheetId="8">#REF!</definedName>
    <definedName name="K7F2" localSheetId="4">#REF!</definedName>
    <definedName name="K7F2">#REF!</definedName>
    <definedName name="K8ALO" localSheetId="8">#REF!</definedName>
    <definedName name="K8ALO" localSheetId="4">#REF!</definedName>
    <definedName name="K8ALO">#REF!</definedName>
    <definedName name="K8F1" localSheetId="8">#REF!</definedName>
    <definedName name="K8F1" localSheetId="4">#REF!</definedName>
    <definedName name="K8F1">#REF!</definedName>
    <definedName name="K8F2" localSheetId="8">#REF!</definedName>
    <definedName name="K8F2" localSheetId="4">#REF!</definedName>
    <definedName name="K8F2">#REF!</definedName>
    <definedName name="K9ALO" localSheetId="8">#REF!</definedName>
    <definedName name="K9ALO" localSheetId="4">#REF!</definedName>
    <definedName name="K9ALO">#REF!</definedName>
    <definedName name="KAK">#REF!</definedName>
    <definedName name="KDL" localSheetId="4" hidden="1">{#N/A,#N/A,TRUE,"1842CWN0"}</definedName>
    <definedName name="KDL" hidden="1">{#N/A,#N/A,TRUE,"1842CWN0"}</definedName>
    <definedName name="KK" localSheetId="8">#REF!</definedName>
    <definedName name="KK" localSheetId="4">#REF!</definedName>
    <definedName name="KK">#REF!</definedName>
    <definedName name="KO" hidden="1">#REF!</definedName>
    <definedName name="l" comment="Codigo Insumo">[60]Insumos!$A$4:$A$1761</definedName>
    <definedName name="Lavamanos">[13]Insumos!#REF!</definedName>
    <definedName name="LICITACION">#REF!</definedName>
    <definedName name="LISBASE1">'[61]Lista Base'!$A$4:$C$2691</definedName>
    <definedName name="LISBASE2">'[62]Lista Base'!$A$4:$D$1999</definedName>
    <definedName name="List_cuadrillas">[43]Salarios!$D$8:$P$8</definedName>
    <definedName name="LISTADOEQUIPOS">[12]Equipo!$A$16:$A$80</definedName>
    <definedName name="LISTADOMATERIALES">[12]Material!$A$11:$A$1009</definedName>
    <definedName name="LISTADOMO">[12]M.Obra!$A$21:$A$50</definedName>
    <definedName name="LISTADOTRANSPORTES">[12]Transp.!$A$16:$A$50</definedName>
    <definedName name="ll">[43]PRESUPUESTO!#REF!</definedName>
    <definedName name="LLANTAS">#REF!</definedName>
    <definedName name="llenov">#REF!</definedName>
    <definedName name="LO">#REF!,#REF!,#REF!,#REF!,#REF!,#REF!,#REF!</definedName>
    <definedName name="LOCA">[63]!absc</definedName>
    <definedName name="LOCA1">[64]!absc</definedName>
    <definedName name="LOCALIZACIONV">#REF!</definedName>
    <definedName name="localizamuro">#REF!</definedName>
    <definedName name="Longitud" localSheetId="8">#REF!</definedName>
    <definedName name="Longitud" localSheetId="4">#REF!</definedName>
    <definedName name="Longitud">#REF!</definedName>
    <definedName name="Longitud1" localSheetId="8">#REF!</definedName>
    <definedName name="Longitud1" localSheetId="4">#REF!</definedName>
    <definedName name="Longitud1">#REF!</definedName>
    <definedName name="Longitud2" localSheetId="8">#REF!</definedName>
    <definedName name="Longitud2" localSheetId="4">#REF!</definedName>
    <definedName name="Longitud2">#REF!</definedName>
    <definedName name="LP" localSheetId="8">'[26]CIRCUITOS CODENSA'!#REF!</definedName>
    <definedName name="LP" localSheetId="4">'[26]CIRCUITOS CODENSA'!#REF!</definedName>
    <definedName name="LP">'[26]CIRCUITOS CODENSA'!#REF!</definedName>
    <definedName name="m">#REF!</definedName>
    <definedName name="M.O" comment="Mano de obra">[28]M.Obra!$B$35:$B$42</definedName>
    <definedName name="mac">#REF!</definedName>
    <definedName name="MAL">'[65]Estado Resumen'!#REF!&lt;2.5</definedName>
    <definedName name="MALLA">#REF!</definedName>
    <definedName name="mallavial">'[66]KENNEDY 27-Sep-16'!$I$44:$I$54</definedName>
    <definedName name="MALO">'[67]ESTADO VÍA-CRIT.TECNICO'!#REF!&lt;2.5</definedName>
    <definedName name="mano_obra_apoyo">[18]PRESUPUESTO!$AD$881</definedName>
    <definedName name="mano_obra_direccion">[18]PRESUPUESTO!$AD$880</definedName>
    <definedName name="mano_obra_directa">[18]PRESUPUESTO!$AD$872</definedName>
    <definedName name="MANODEOBRA">[12]M.Obra!$A$21:$I$50</definedName>
    <definedName name="mantenimiento" localSheetId="4">'[68]COSTOS OFICINA'!#REF!</definedName>
    <definedName name="mantenimiento">'[68]COSTOS OFICINA'!#REF!</definedName>
    <definedName name="Maquinaria">'[30]Maqui Equip'!$B$1:$B$65536</definedName>
    <definedName name="MAR" localSheetId="8">#REF!</definedName>
    <definedName name="MAR" localSheetId="4">#REF!</definedName>
    <definedName name="MAR">#REF!</definedName>
    <definedName name="MAT">#REF!</definedName>
    <definedName name="MATER">[48]MATERIAL!$B$3:$B$580</definedName>
    <definedName name="MATERIALES">[48]MATERIAL!$B$2:$D$580</definedName>
    <definedName name="MAY" localSheetId="8">#REF!</definedName>
    <definedName name="MAY" localSheetId="4">#REF!</definedName>
    <definedName name="MAY">#REF!</definedName>
    <definedName name="MDC">#REF!</definedName>
    <definedName name="ME">#REF!</definedName>
    <definedName name="meses" localSheetId="8">#REF!</definedName>
    <definedName name="meses" localSheetId="4">#REF!</definedName>
    <definedName name="meses">#REF!</definedName>
    <definedName name="met" localSheetId="4" hidden="1">{#N/A,#N/A,TRUE,"1842CWN0"}</definedName>
    <definedName name="met" hidden="1">{#N/A,#N/A,TRUE,"1842CWN0"}</definedName>
    <definedName name="metal" localSheetId="4" hidden="1">{#N/A,#N/A,TRUE,"1842CWN0"}</definedName>
    <definedName name="metal" hidden="1">{#N/A,#N/A,TRUE,"1842CWN0"}</definedName>
    <definedName name="MEZCLADORA">#REF!</definedName>
    <definedName name="MI">#REF!,#REF!,#REF!,#REF!,#REF!,#REF!,#REF!</definedName>
    <definedName name="Mínimo" localSheetId="8">#REF!</definedName>
    <definedName name="Mínimo" localSheetId="4">#REF!</definedName>
    <definedName name="Mínimo">#REF!</definedName>
    <definedName name="ML">#REF!,#REF!,#REF!,#REF!,#REF!,#REF!,#REF!</definedName>
    <definedName name="MO" localSheetId="8">'[26]CIRCUITOS CODENSA'!#REF!</definedName>
    <definedName name="MO" localSheetId="4">'[26]CIRCUITOS CODENSA'!#REF!</definedName>
    <definedName name="MO">'[26]CIRCUITOS CODENSA'!#REF!</definedName>
    <definedName name="MOD">#REF!</definedName>
    <definedName name="MOTO">#REF!</definedName>
    <definedName name="motosierra">[34]Mater!#REF!</definedName>
    <definedName name="MPA" localSheetId="4">{"'Sheet1'!$A$1:$G$85"}</definedName>
    <definedName name="MPA">{"'Sheet1'!$A$1:$G$85"}</definedName>
    <definedName name="MU" localSheetId="4">'[26]CIRCUITOS CODENSA'!#REF!</definedName>
    <definedName name="MU">'[26]CIRCUITOS CODENSA'!#REF!</definedName>
    <definedName name="MZ" localSheetId="4">'[26]CIRCUITOS CODENSA'!#REF!</definedName>
    <definedName name="MZ">'[26]CIRCUITOS CODENSA'!#REF!</definedName>
    <definedName name="N" localSheetId="4">IF(ISERROR(NA),"",NA)</definedName>
    <definedName name="N">IF(ISERROR(NA),"",NA)</definedName>
    <definedName name="ninguno">#REF!</definedName>
    <definedName name="NM">#REF!</definedName>
    <definedName name="NNN">[10]!absc</definedName>
    <definedName name="NoAño">[21]BASES!$F$25</definedName>
    <definedName name="NoFacturable">#REF!</definedName>
    <definedName name="NOMBRE">#REF!</definedName>
    <definedName name="NoMes">[21]BASES!$F$26</definedName>
    <definedName name="NOV" localSheetId="8">#REF!</definedName>
    <definedName name="NOV" localSheetId="4">#REF!</definedName>
    <definedName name="NOV">#REF!</definedName>
    <definedName name="NUNI" localSheetId="8">#REF!</definedName>
    <definedName name="NUNI" localSheetId="4">#REF!</definedName>
    <definedName name="NUNI">#REF!</definedName>
    <definedName name="Obra">[40]Datos!$B$1</definedName>
    <definedName name="obser">[69]BD_SITP_08!$AP:$AV</definedName>
    <definedName name="OCT" localSheetId="8">#REF!</definedName>
    <definedName name="OCT" localSheetId="4">#REF!</definedName>
    <definedName name="OCT">#REF!</definedName>
    <definedName name="OFI">#REF!</definedName>
    <definedName name="Oficina">#REF!</definedName>
    <definedName name="ooo">#REF!</definedName>
    <definedName name="oper">'[70]9c. C.Oper - T3'!$G$64</definedName>
    <definedName name="OrigenConsultoria">#REF!</definedName>
    <definedName name="OrigenObra">#REF!</definedName>
    <definedName name="ORO" localSheetId="8">#REF!</definedName>
    <definedName name="ORO" localSheetId="4">#REF!</definedName>
    <definedName name="ORO">#REF!</definedName>
    <definedName name="PA">[43]PRESUPUESTO!#REF!</definedName>
    <definedName name="pasamanos">#REF!</definedName>
    <definedName name="pavimento">#REF!</definedName>
    <definedName name="PB" localSheetId="8">'[26]CIRCUITOS CODENSA'!#REF!</definedName>
    <definedName name="PB" localSheetId="4">[43]PRESUPUESTO!#REF!</definedName>
    <definedName name="PB">'[26]CIRCUITOS CODENSA'!#REF!</definedName>
    <definedName name="PC">[43]PRESUPUESTO!#REF!</definedName>
    <definedName name="PE">[43]PRESUPUESTO!#REF!</definedName>
    <definedName name="PERFILES">#REF!</definedName>
    <definedName name="PeriodMes">[21]BASES!$B$29</definedName>
    <definedName name="PERIODO">[71]INFORME!$B$84:$B$137</definedName>
    <definedName name="PersonalProfesional">#REF!</definedName>
    <definedName name="PersonalTecnico">#REF!</definedName>
    <definedName name="PESO14.2" localSheetId="8">#REF!</definedName>
    <definedName name="PESO14.2" localSheetId="4">#REF!</definedName>
    <definedName name="PESO14.2">#REF!</definedName>
    <definedName name="PESO14.3" localSheetId="8">#REF!</definedName>
    <definedName name="PESO14.3" localSheetId="4">#REF!</definedName>
    <definedName name="PESO14.3">#REF!</definedName>
    <definedName name="PESO14.4" localSheetId="8">#REF!</definedName>
    <definedName name="PESO14.4" localSheetId="4">#REF!</definedName>
    <definedName name="PESO14.4">#REF!</definedName>
    <definedName name="pk">#REF!</definedName>
    <definedName name="PL">[43]PRESUPUESTO!#REF!</definedName>
    <definedName name="Plazo">[21]BASES!$E$27</definedName>
    <definedName name="PlazoAIU">#REF!</definedName>
    <definedName name="PLazoAIUO">#REF!</definedName>
    <definedName name="PlazoEnMeses">#REF!</definedName>
    <definedName name="Plegable">#REF!</definedName>
    <definedName name="PlzDiseño">[21]BASES!$E$28</definedName>
    <definedName name="PlzPeriodos">[21]BASES!$E$29</definedName>
    <definedName name="PMT" localSheetId="8">#REF!</definedName>
    <definedName name="PMT" localSheetId="4">#REF!</definedName>
    <definedName name="PMT">#REF!</definedName>
    <definedName name="pre" localSheetId="8">#REF!</definedName>
    <definedName name="pre" localSheetId="4">#REF!</definedName>
    <definedName name="pre">#REF!</definedName>
    <definedName name="PRELIMINAR">#REF!</definedName>
    <definedName name="PREST">#REF!</definedName>
    <definedName name="Prest.">1.75</definedName>
    <definedName name="PrestacionesSeguridadOtros">#REF!</definedName>
    <definedName name="PRESUPUESTADO" localSheetId="8">#REF!</definedName>
    <definedName name="PRESUPUESTADO" localSheetId="4">#REF!</definedName>
    <definedName name="PRESUPUESTADO">#REF!</definedName>
    <definedName name="Print_Area_MI">#REF!</definedName>
    <definedName name="Profesional">#REF!</definedName>
    <definedName name="PROP">[17]DATOS!$D$7</definedName>
    <definedName name="PROPONE">#REF!</definedName>
    <definedName name="PROVISIONALES" hidden="1">#REF!</definedName>
    <definedName name="prueba">#REF!</definedName>
    <definedName name="PRUEBA2">#REF!</definedName>
    <definedName name="puentes">'[70]3a. Costos-Km Intervencion x EC'!$C$43</definedName>
    <definedName name="PUNT">[15]INSUMOS!$D$688</definedName>
    <definedName name="Q" localSheetId="8">#REF!</definedName>
    <definedName name="Q" localSheetId="4">#REF!</definedName>
    <definedName name="Q">#REF!</definedName>
    <definedName name="qdefqfqwreqwerqw">[13]Insumos!#REF!</definedName>
    <definedName name="qqq" localSheetId="8">#REF!</definedName>
    <definedName name="qqq" localSheetId="4">#REF!</definedName>
    <definedName name="qqq">#REF!</definedName>
    <definedName name="RAJON">#REF!</definedName>
    <definedName name="RECEBO">#REF!</definedName>
    <definedName name="RECURSOS">'[72]REC-COD,'!$A$1:$D$962</definedName>
    <definedName name="REG">'[65]Estado Resumen'!XFC1&gt;2.5</definedName>
    <definedName name="Regional">#REF!</definedName>
    <definedName name="REGULAR">'[67]ESTADO VÍA-CRIT.TECNICO'!XFC1&gt;2.5</definedName>
    <definedName name="rell">#REF!</definedName>
    <definedName name="RELLG">#REF!</definedName>
    <definedName name="Resistenciaconductor" localSheetId="8">[42]Modelo!#REF!</definedName>
    <definedName name="Resistenciaconductor" localSheetId="4">[42]Modelo!#REF!</definedName>
    <definedName name="Resistenciaconductor">[42]Modelo!#REF!</definedName>
    <definedName name="RETIROV">#REF!</definedName>
    <definedName name="RETRO">#REF!</definedName>
    <definedName name="rfref">#REF!</definedName>
    <definedName name="rrrr">#REF!</definedName>
    <definedName name="RRRRRRR" localSheetId="4">{"'Sheet1'!$A$1:$G$85"}</definedName>
    <definedName name="RRRRRRR">{"'Sheet1'!$A$1:$G$85"}</definedName>
    <definedName name="S">#REF!</definedName>
    <definedName name="SA">[43]PRESUPUESTO!#REF!</definedName>
    <definedName name="Salarios">#REF!</definedName>
    <definedName name="SARDINELV">#REF!</definedName>
    <definedName name="SB">[43]PRESUPUESTO!#REF!</definedName>
    <definedName name="SC">[43]PRESUPUESTO!#REF!</definedName>
    <definedName name="sdf">#REF!</definedName>
    <definedName name="SE">[43]PRESUPUESTO!#REF!</definedName>
    <definedName name="SEM_02">#N/A</definedName>
    <definedName name="SEMANA">[22]TOTALES!$C$175:$C$245</definedName>
    <definedName name="SEP" localSheetId="8">#REF!</definedName>
    <definedName name="SEP" localSheetId="4">#REF!</definedName>
    <definedName name="SEP">#REF!</definedName>
    <definedName name="servicios">[18]PRESUPUESTO!$AD$884</definedName>
    <definedName name="SF" localSheetId="8">'[26]CIRCUITOS CODENSA'!#REF!</definedName>
    <definedName name="SF" localSheetId="4">'[26]CIRCUITOS CODENSA'!#REF!</definedName>
    <definedName name="SF">'[26]CIRCUITOS CODENSA'!#REF!</definedName>
    <definedName name="SGI_V_INDICES_CIRCUITO_CAUSA" localSheetId="8">#REF!</definedName>
    <definedName name="SGI_V_INDICES_CIRCUITO_CAUSA" localSheetId="4">#REF!</definedName>
    <definedName name="SGI_V_INDICES_CIRCUITO_CAUSA">#REF!</definedName>
    <definedName name="SHARED_FORMULA_1">#N/A</definedName>
    <definedName name="SHARED_FORMULA_10">#N/A</definedName>
    <definedName name="SHARED_FORMULA_11">#N/A</definedName>
    <definedName name="SHARED_FORMULA_12">#N/A</definedName>
    <definedName name="SHARED_FORMULA_13">#N/A</definedName>
    <definedName name="SHARED_FORMULA_14">#N/A</definedName>
    <definedName name="SHARED_FORMULA_15">#N/A</definedName>
    <definedName name="SHARED_FORMULA_2">#N/A</definedName>
    <definedName name="SHARED_FORMULA_3">#N/A</definedName>
    <definedName name="SHARED_FORMULA_4">#N/A</definedName>
    <definedName name="SHARED_FORMULA_5">#N/A</definedName>
    <definedName name="SHARED_FORMULA_6">#N/A</definedName>
    <definedName name="SHARED_FORMULA_7">#N/A</definedName>
    <definedName name="SHARED_FORMULA_8">#N/A</definedName>
    <definedName name="SHARED_FORMULA_9">#N/A</definedName>
    <definedName name="si">#REF!</definedName>
    <definedName name="SiAjuste">#REF!</definedName>
    <definedName name="SiAjusteO">#REF!</definedName>
    <definedName name="SJ" localSheetId="8">'[26]CIRCUITOS CODENSA'!#REF!</definedName>
    <definedName name="SJ" localSheetId="4">'[26]CIRCUITOS CODENSA'!#REF!</definedName>
    <definedName name="SJ">'[26]CIRCUITOS CODENSA'!#REF!</definedName>
    <definedName name="SL">[43]PRESUPUESTO!#REF!</definedName>
    <definedName name="SM" localSheetId="4">'[26]CIRCUITOS CODENSA'!#REF!</definedName>
    <definedName name="SM">'[26]CIRCUITOS CODENSA'!#REF!</definedName>
    <definedName name="SMLMV">#REF!</definedName>
    <definedName name="SOCIAL" localSheetId="8">#REF!</definedName>
    <definedName name="SOCIAL" localSheetId="4">#REF!</definedName>
    <definedName name="SOCIAL">#REF!</definedName>
    <definedName name="soladov">#REF!</definedName>
    <definedName name="solver_opt">[8]pma!$H$2</definedName>
    <definedName name="Ss">#REF!</definedName>
    <definedName name="st" localSheetId="8">#REF!</definedName>
    <definedName name="st" localSheetId="4">#REF!</definedName>
    <definedName name="st">#REF!</definedName>
    <definedName name="SU" localSheetId="8">'[26]CIRCUITOS CODENSA'!#REF!</definedName>
    <definedName name="SU" localSheetId="4">'[26]CIRCUITOS CODENSA'!#REF!</definedName>
    <definedName name="SU">'[26]CIRCUITOS CODENSA'!#REF!</definedName>
    <definedName name="SUBBASE">#REF!</definedName>
    <definedName name="subcontratos">[18]PRESUPUESTO!$AD$877</definedName>
    <definedName name="SUBESTACIONES" localSheetId="4">'[73]OBRAS SES'!#REF!</definedName>
    <definedName name="SUBESTACIONES">'[73]OBRAS SES'!#REF!</definedName>
    <definedName name="SUBPRODUCTOS">#REF!</definedName>
    <definedName name="SUBTOTALMAT">'[43]2,2,6,1 Pilotes 0,30'!$I$19</definedName>
    <definedName name="t">#REF!</definedName>
    <definedName name="TA">[43]PRESUPUESTO!#REF!</definedName>
    <definedName name="TABLA" localSheetId="8">#REF!</definedName>
    <definedName name="TABLA" localSheetId="4">[15]INSUMOS!$D$793</definedName>
    <definedName name="TABLA">#REF!</definedName>
    <definedName name="TABLA_1">'[74]BD APUs (no entregable)'!$C$2:$T$35</definedName>
    <definedName name="TABLA_3">#REF!</definedName>
    <definedName name="TABLA_SWITCH" localSheetId="8">#REF!</definedName>
    <definedName name="TABLA_SWITCH" localSheetId="4">[75]SWITCH!$B$6:$H$119</definedName>
    <definedName name="TABLA_SWITCH">#REF!</definedName>
    <definedName name="TABLA_SWITCH_C">#REF!</definedName>
    <definedName name="tabla2" localSheetId="8">#REF!</definedName>
    <definedName name="tabla2" localSheetId="4">#REF!</definedName>
    <definedName name="tabla2">#REF!</definedName>
    <definedName name="TablaPeriodos">[21]BASES!$I$21:$J$24</definedName>
    <definedName name="TablaRegional">[21]BASES!$A$52:$F$55</definedName>
    <definedName name="TANQUE">#REF!</definedName>
    <definedName name="TB" localSheetId="8">'[26]CIRCUITOS CODENSA'!#REF!</definedName>
    <definedName name="TB" localSheetId="4">[43]PRESUPUESTO!#REF!</definedName>
    <definedName name="TB">'[26]CIRCUITOS CODENSA'!#REF!</definedName>
    <definedName name="TC">[43]PRESUPUESTO!#REF!</definedName>
    <definedName name="TE" localSheetId="4">[43]PRESUPUESTO!#REF!</definedName>
    <definedName name="TE">'[26]CIRCUITOS CODENSA'!#REF!</definedName>
    <definedName name="Tecnico">#REF!</definedName>
    <definedName name="TERMINADORA">#REF!</definedName>
    <definedName name="TipoCosteo">#REF!</definedName>
    <definedName name="TipoCosteoNivelRiesgo">#REF!</definedName>
    <definedName name="TiposCampamentos">#REF!</definedName>
    <definedName name="TiposEnsayos">#REF!</definedName>
    <definedName name="TiposEquipos">#REF!</definedName>
    <definedName name="TiposOficina">#REF!</definedName>
    <definedName name="TiposPersonalProfesional">#REF!</definedName>
    <definedName name="TiposPersonalTecnico">#REF!</definedName>
    <definedName name="TITULO">#REF!</definedName>
    <definedName name="_xlnm.Print_Titles">#REF!</definedName>
    <definedName name="TL">[43]PRESUPUESTO!#REF!</definedName>
    <definedName name="To" localSheetId="8">#REF!</definedName>
    <definedName name="To" localSheetId="4">#REF!</definedName>
    <definedName name="To">#REF!</definedName>
    <definedName name="TODOANA">NA()</definedName>
    <definedName name="TODOINSU">NA()</definedName>
    <definedName name="TODOITEM">NA()</definedName>
    <definedName name="TOPO">#REF!</definedName>
    <definedName name="Total" localSheetId="8">#REF!</definedName>
    <definedName name="Total" localSheetId="4">#REF!</definedName>
    <definedName name="Total">#REF!</definedName>
    <definedName name="total_hh">[18]PRESUPUESTO!$AC$327</definedName>
    <definedName name="Total_Kilometro_típico_aereo_11.4_kV" localSheetId="8">'[76]c2.5y2.6'!#REF!</definedName>
    <definedName name="Total_Kilometro_típico_aereo_11.4_kV" localSheetId="4">'[76]c2.5y2.6'!#REF!</definedName>
    <definedName name="Total_Kilometro_típico_aereo_11.4_kV">'[76]c2.5y2.6'!#REF!</definedName>
    <definedName name="Total_Kilometro_típico_aereo_34.5_kV" localSheetId="4">'[76]c2.5y2.6'!#REF!</definedName>
    <definedName name="Total_Kilometro_típico_aereo_34.5_kV">'[76]c2.5y2.6'!#REF!</definedName>
    <definedName name="Total_Kilometro_típico_aereo_rural_11.4kV" localSheetId="4">'[76]c2.5y2.6'!#REF!</definedName>
    <definedName name="Total_Kilometro_típico_aereo_rural_11.4kV">'[76]c2.5y2.6'!#REF!</definedName>
    <definedName name="Total_Kilometro_típico_aereo_rural_34.5kV" localSheetId="4">'[76]c2.5y2.6'!#REF!</definedName>
    <definedName name="Total_Kilometro_típico_aereo_rural_34.5kV">'[76]c2.5y2.6'!#REF!</definedName>
    <definedName name="Total_Kilometro_típico_subterraneo_11.4_kV" localSheetId="4">'[76]c2.5y2.6'!#REF!</definedName>
    <definedName name="Total_Kilometro_típico_subterraneo_11.4_kV">'[76]c2.5y2.6'!#REF!</definedName>
    <definedName name="Total_Kilometro_típico_subterraneo_34.5_kV" localSheetId="4">'[76]c2.5y2.6'!#REF!</definedName>
    <definedName name="Total_Kilometro_típico_subterraneo_34.5_kV">'[76]c2.5y2.6'!#REF!</definedName>
    <definedName name="TotalCalidad">#REF!</definedName>
    <definedName name="TotalCam">#REF!</definedName>
    <definedName name="TotalContratoConIva">'[41]COSTEO TOTAL OBRA'!$D$37</definedName>
    <definedName name="TotalContratoSinIVA">'[41]COSTEO TOTAL OBRA'!$D$33</definedName>
    <definedName name="TotalEns">#REF!</definedName>
    <definedName name="TotalEqu">#REF!</definedName>
    <definedName name="TotalImpuestosObra">#REF!</definedName>
    <definedName name="TotalNoFacturable">#REF!</definedName>
    <definedName name="TotalOfi">#REF!</definedName>
    <definedName name="TotalPaginaPersonal">#REF!</definedName>
    <definedName name="TotalPro">#REF!</definedName>
    <definedName name="TotalTec">#REF!</definedName>
    <definedName name="TotalTram">#REF!</definedName>
    <definedName name="TotalVia">#REF!</definedName>
    <definedName name="TRAB">[15]INSUMOS!$D$932</definedName>
    <definedName name="Tramite">#REF!</definedName>
    <definedName name="Transporte">[43]Trans!$A$12:$I$65</definedName>
    <definedName name="TRAT">[77]desmonte!$E$48</definedName>
    <definedName name="TRM">[78]Personal!$C$1</definedName>
    <definedName name="TRMA">#REF!</definedName>
    <definedName name="TTA">[43]PRESUPUESTO!#REF!</definedName>
    <definedName name="TTB">[43]PRESUPUESTO!#REF!</definedName>
    <definedName name="TTC">[43]PRESUPUESTO!#REF!</definedName>
    <definedName name="TtCD">#REF!</definedName>
    <definedName name="TtCDO">#REF!</definedName>
    <definedName name="TTE">[43]PRESUPUESTO!#REF!</definedName>
    <definedName name="TTL">[43]PRESUPUESTO!#REF!</definedName>
    <definedName name="TtlCD">[59]PRESUPUESTO!$G$541</definedName>
    <definedName name="TTT">#REF!</definedName>
    <definedName name="TU" localSheetId="4">'[26]CIRCUITOS CODENSA'!#REF!</definedName>
    <definedName name="TU">'[26]CIRCUITOS CODENSA'!#REF!</definedName>
    <definedName name="TUBO">#REF!</definedName>
    <definedName name="U">#REF!</definedName>
    <definedName name="UM" localSheetId="4">'[26]CIRCUITOS CODENSA'!#REF!</definedName>
    <definedName name="UM">'[26]CIRCUITOS CODENSA'!#REF!</definedName>
    <definedName name="UN_APU">IF(LEN([35]apu!XFB1)=2,"",IF([35]apu!XFB1="","",IF(ISERROR(SEARCH("-",[35]apu!$B1,3)),VLOOKUP([35]apu!$B1,[35]Insumos!XFD$1:B$65536,3,0),VLOOKUP([35]apu!XFB1,'[35]Ppto completo'!$D$1:$F$65536,3,FALSE))))</definedName>
    <definedName name="UN_AUX">IF([35]Auxiliares!$B1="","",VLOOKUP([35]Auxiliares!$B1,[35]Insumos!$D$1:$F$65536,3,FALSE))</definedName>
    <definedName name="UNIDAD1">[44]ITEMS!$C$2</definedName>
    <definedName name="UNIDAD521">[45]ITEMS!$C$522</definedName>
    <definedName name="Unidades">[79]Presup_Cancha!$J$14:$J$18</definedName>
    <definedName name="US" localSheetId="4">'[26]CIRCUITOS CODENSA'!#REF!</definedName>
    <definedName name="US">'[26]CIRCUITOS CODENSA'!#REF!</definedName>
    <definedName name="UTIL">#REF!</definedName>
    <definedName name="UtilidadObra">#REF!</definedName>
    <definedName name="v">#REF!</definedName>
    <definedName name="valor_final">#REF!</definedName>
    <definedName name="valor1">#REF!</definedName>
    <definedName name="valor2">#REF!</definedName>
    <definedName name="VALOR3">#REF!</definedName>
    <definedName name="Valoracion" localSheetId="8">#REF!</definedName>
    <definedName name="Valoracion" localSheetId="4">#REF!</definedName>
    <definedName name="Valoracion">#REF!</definedName>
    <definedName name="VALORACIÓN" localSheetId="8">#REF!</definedName>
    <definedName name="VALORACIÓN" localSheetId="4">#REF!</definedName>
    <definedName name="VALORACIÓN">#REF!</definedName>
    <definedName name="ValorTotConsultoria">#REF!</definedName>
    <definedName name="variacion">[19]Datos!$B$8</definedName>
    <definedName name="VE" localSheetId="4">'[26]CIRCUITOS CODENSA'!#REF!</definedName>
    <definedName name="VE">'[26]CIRCUITOS CODENSA'!#REF!</definedName>
    <definedName name="VentaAiu">#REF!</definedName>
    <definedName name="VentaAiuO">#REF!</definedName>
    <definedName name="VI" localSheetId="4">'[26]CIRCUITOS CODENSA'!#REF!</definedName>
    <definedName name="VI">'[26]CIRCUITOS CODENSA'!#REF!</definedName>
    <definedName name="Viajes">#REF!</definedName>
    <definedName name="VIAS">#REF!</definedName>
    <definedName name="VIBRA">[15]INSUMOS!$D$1404</definedName>
    <definedName name="VIBRADOR">#REF!</definedName>
    <definedName name="VIBRO">#REF!</definedName>
    <definedName name="VJ">#REF!,#REF!,#REF!,#REF!,#REF!,#REF!,#REF!</definedName>
    <definedName name="VOLQUETA">#REF!</definedName>
    <definedName name="VOLQUETAS">[80]VOLQUETAS!$A$3:$C$157</definedName>
    <definedName name="VR_CON_IVA">[35]Insumos!$I1*(1+[35]Insumos!$H1)</definedName>
    <definedName name="VR_SIN_IVA">VLOOKUP([35]Insumos!$D1,[35]Auxiliares!$B$1:$G$65536,6,FALSE)</definedName>
    <definedName name="VR_TOT" localSheetId="4">IF(LG=2,IF(SCQ=0,"",SCQ/2),"")</definedName>
    <definedName name="VR_TOT">IF(LG=2,IF(SCQ=0,"",SCQ/2),"")</definedName>
    <definedName name="VR_TOT_APU">IF([35]apu!$E1="","",IF([35]apu!$B1=[35]apu!$A1,SUMIF([35]apu!XEY2:XEY10001,[35]apu!XEY1,[35]apu!A2:A10001),ROUNDUP([35]apu!$D1*[35]apu!$F1,0)))</definedName>
    <definedName name="VR_TOT_AUX">IF([35]Auxiliares!XFC1="","",IF([35]Auxiliares!$B1=[35]Auxiliares!$A1,SUMIF([35]Auxiliares!XEY2:XEY9997,[35]Auxiliares!XEY1,[35]Auxiliares!A2:A9997),ROUNDUP([35]Auxiliares!$D1*[35]Auxiliares!$F1,0)))</definedName>
    <definedName name="VR_UN" localSheetId="4">IF(ISERROR(V_U),"",V_U)</definedName>
    <definedName name="VR_UN">IF(ISERROR(V_U),"",V_U)</definedName>
    <definedName name="VR_UN_APU">IF(LEN([35]apu!$B1)=2,"",IF([35]apu!$B1="","",IF(ISERROR(SEARCH("-",[35]apu!$B1,3)),VLOOKUP([35]apu!$B1,[35]Insumos!$D$1:$I$65536,4,FALSE),"")))</definedName>
    <definedName name="VR_UN_AUX">IF([35]Auxiliares!$D1="","",VLOOKUP([35]Auxiliares!$B1,[35]Insumos!$D$1:$J$65536,4,0))</definedName>
    <definedName name="VR_UN_PPTO">IF(LEN('[35]Ppto completo'!$D1)=9,VLOOKUP('[35]Ppto completo'!$D1,[35]apu!$B$1:$G$65536,6,FALSE),"")</definedName>
    <definedName name="VrAjusteFin">#REF!</definedName>
    <definedName name="VrAjusteFinO">#REF!</definedName>
    <definedName name="VrBenefAjuste">#REF!</definedName>
    <definedName name="VrBenefAjusteO">#REF!</definedName>
    <definedName name="VrEstContrato">#REF!</definedName>
    <definedName name="VrEstContratoO">#REF!</definedName>
    <definedName name="VrFinacAIU">#REF!</definedName>
    <definedName name="VrFinacAIUO">#REF!</definedName>
    <definedName name="VrFinanCaja">#REF!</definedName>
    <definedName name="VrFinanCajaO">#REF!</definedName>
    <definedName name="VrRealContrato">#REF!</definedName>
    <definedName name="VrRealContratoO">#REF!</definedName>
    <definedName name="VVV">#REF!</definedName>
    <definedName name="vvvv" localSheetId="4">{"'Sheet1'!$A$1:$G$85"}</definedName>
    <definedName name="vvvv">{"'Sheet1'!$A$1:$G$85"}</definedName>
    <definedName name="w" hidden="1">#REF!</definedName>
    <definedName name="WER">'[23]Res-Accide-10'!$S$2:$S$7</definedName>
    <definedName name="WILSON">'[23]Res-Accide-10'!#REF!</definedName>
    <definedName name="wrn.ar." localSheetId="4" hidden="1">{#N/A,#N/A,TRUE,"CODIGO DEPENDENCIA"}</definedName>
    <definedName name="wrn.ar." hidden="1">{#N/A,#N/A,TRUE,"CODIGO DEPENDENCIA"}</definedName>
    <definedName name="wrn.civil._.works." localSheetId="4" hidden="1">{#N/A,#N/A,TRUE,"1842CWN0"}</definedName>
    <definedName name="wrn.civil._.works." hidden="1">{#N/A,#N/A,TRUE,"1842CWN0"}</definedName>
    <definedName name="wrn.FORMATOS." localSheetId="4" hidden="1">{#N/A,#N/A,FALSE,"Formato No.2 ";#N/A,#N/A,FALSE,"Formato No.3A";#N/A,#N/A,FALSE,"Formato No. 3B";#N/A,#N/A,FALSE,"Formato No. 3C";#N/A,#N/A,FALSE,"Formato No. 4A";#N/A,#N/A,FALSE,"Formato No. 4B";#N/A,#N/A,FALSE,"Formato No. 4C (1)";#N/A,#N/A,FALSE,"Formato No. 4C (2)";#N/A,#N/A,FALSE,"Formato No. 4D";#N/A,#N/A,FALSE,"Formato No. 7 ";#N/A,#N/A,FALSE,"Formato No. 8";#N/A,#N/A,FALSE,"Formato No. 9";#N/A,#N/A,FALSE,"Formato No. 10";#N/A,#N/A,FALSE,"Formato No. 11";#N/A,#N/A,FALSE,"Formato No. 12";#N/A,#N/A,FALSE,"Formato No. 13";#N/A,#N/A,FALSE,"Formato No. 14";#N/A,#N/A,FALSE,"Formato No. 15 ";#N/A,#N/A,FALSE,"Formato No. 16";#N/A,#N/A,FALSE,"Formato No. 17";#N/A,#N/A,FALSE,"Formato No. 18";#N/A,#N/A,FALSE,"Formato No. 19"}</definedName>
    <definedName name="wrn.FORMATOS." hidden="1">{#N/A,#N/A,FALSE,"Formato No.2 ";#N/A,#N/A,FALSE,"Formato No.3A";#N/A,#N/A,FALSE,"Formato No. 3B";#N/A,#N/A,FALSE,"Formato No. 3C";#N/A,#N/A,FALSE,"Formato No. 4A";#N/A,#N/A,FALSE,"Formato No. 4B";#N/A,#N/A,FALSE,"Formato No. 4C (1)";#N/A,#N/A,FALSE,"Formato No. 4C (2)";#N/A,#N/A,FALSE,"Formato No. 4D";#N/A,#N/A,FALSE,"Formato No. 7 ";#N/A,#N/A,FALSE,"Formato No. 8";#N/A,#N/A,FALSE,"Formato No. 9";#N/A,#N/A,FALSE,"Formato No. 10";#N/A,#N/A,FALSE,"Formato No. 11";#N/A,#N/A,FALSE,"Formato No. 12";#N/A,#N/A,FALSE,"Formato No. 13";#N/A,#N/A,FALSE,"Formato No. 14";#N/A,#N/A,FALSE,"Formato No. 15 ";#N/A,#N/A,FALSE,"Formato No. 16";#N/A,#N/A,FALSE,"Formato No. 17";#N/A,#N/A,FALSE,"Formato No. 18";#N/A,#N/A,FALSE,"Formato No. 19"}</definedName>
    <definedName name="wrn.GERENCIA." localSheetId="4" hidden="1">{#N/A,#N/A,TRUE,"INGENIERIA";#N/A,#N/A,TRUE,"COMPRAS";#N/A,#N/A,TRUE,"DIRECCION";#N/A,#N/A,TRUE,"RESUMEN"}</definedName>
    <definedName name="wrn.GERENCIA." hidden="1">{#N/A,#N/A,TRUE,"INGENIERIA";#N/A,#N/A,TRUE,"COMPRAS";#N/A,#N/A,TRUE,"DIRECCION";#N/A,#N/A,TRUE,"RESUMEN"}</definedName>
    <definedName name="WSERWEER">'[52]COSTOS OFICINA'!#REF!</definedName>
    <definedName name="www" localSheetId="8">#REF!</definedName>
    <definedName name="www" localSheetId="4">#REF!</definedName>
    <definedName name="www">#REF!</definedName>
    <definedName name="x" localSheetId="8">#REF!</definedName>
    <definedName name="x" localSheetId="4">'[81]Cto de Patrimonio y Capital'!$C$1</definedName>
    <definedName name="x">#REF!</definedName>
    <definedName name="XMesCalidades">#REF!</definedName>
    <definedName name="XMesNoFacturables">#REF!</definedName>
    <definedName name="XMesPersonalPromedio">#REF!</definedName>
    <definedName name="XMesProfesionales">#REF!</definedName>
    <definedName name="XMesTecnicos">#REF!</definedName>
    <definedName name="XSW" localSheetId="4" hidden="1">{#N/A,#N/A,TRUE,"1842CWN0"}</definedName>
    <definedName name="XSW" hidden="1">{#N/A,#N/A,TRUE,"1842CWN0"}</definedName>
    <definedName name="xx" localSheetId="8">#REF!</definedName>
    <definedName name="XX" localSheetId="4">"#REF!"</definedName>
    <definedName name="xx">#REF!</definedName>
    <definedName name="xxx" localSheetId="8">#REF!</definedName>
    <definedName name="XXX" localSheetId="4">{"'Sheet1'!$A$1:$G$85"}</definedName>
    <definedName name="xxx">#REF!</definedName>
    <definedName name="xxxx" localSheetId="4">{"'Sheet1'!$A$1:$G$85"}</definedName>
    <definedName name="xxxx">{"'Sheet1'!$A$1:$G$85"}</definedName>
    <definedName name="XXXXXXXXXX">#REF!</definedName>
    <definedName name="XXXXXXXXXXXX">#REF!</definedName>
    <definedName name="XZS" hidden="1">#REF!</definedName>
    <definedName name="y" localSheetId="8">#REF!</definedName>
    <definedName name="y" localSheetId="4">#REF!</definedName>
    <definedName name="y">#REF!</definedName>
    <definedName name="yyyyyy" localSheetId="4">{"'Sheet1'!$A$1:$G$85"}</definedName>
    <definedName name="yyyyyy">{"'Sheet1'!$A$1:$G$85"}</definedName>
    <definedName name="z">#REF!</definedName>
    <definedName name="ZAQ" localSheetId="4" hidden="1">{#N/A,#N/A,TRUE,"INGENIERIA";#N/A,#N/A,TRUE,"COMPRAS";#N/A,#N/A,TRUE,"DIRECCION";#N/A,#N/A,TRUE,"RESUMEN"}</definedName>
    <definedName name="ZAQ" hidden="1">{#N/A,#N/A,TRUE,"INGENIERIA";#N/A,#N/A,TRUE,"COMPRAS";#N/A,#N/A,TRUE,"DIRECCION";#N/A,#N/A,TRUE,"RESUMEN"}</definedName>
    <definedName name="ZZZZZZZZZZZ">'[32]A. P. U.'!#REF!</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E31" i="16" l="1"/>
  <c r="F28" i="16" s="1"/>
  <c r="E14" i="16" l="1"/>
  <c r="D21" i="16"/>
  <c r="F21" i="16"/>
  <c r="D28" i="16"/>
  <c r="E28" i="16"/>
  <c r="F14" i="16"/>
  <c r="E21" i="16"/>
  <c r="D14" i="16"/>
  <c r="N64" i="3" l="1"/>
  <c r="K64" i="3"/>
  <c r="O64" i="3" l="1"/>
  <c r="P13" i="9" l="1"/>
  <c r="P4" i="9"/>
  <c r="P13" i="8"/>
  <c r="P17" i="11"/>
  <c r="P6" i="11"/>
  <c r="P35" i="6"/>
  <c r="P26" i="6"/>
  <c r="P18" i="6"/>
  <c r="P4" i="6"/>
  <c r="G12" i="14"/>
  <c r="G18" i="14"/>
  <c r="G26" i="14"/>
  <c r="G29" i="14" s="1"/>
  <c r="P16" i="5"/>
  <c r="P10" i="5"/>
  <c r="P6" i="5"/>
  <c r="M9" i="5"/>
  <c r="K9" i="5"/>
  <c r="M15" i="5"/>
  <c r="K15" i="5"/>
  <c r="M27" i="5"/>
  <c r="K27" i="5"/>
  <c r="O27" i="5"/>
  <c r="O15" i="5"/>
  <c r="O9" i="5"/>
  <c r="E16" i="5"/>
  <c r="E10" i="5"/>
  <c r="E6" i="5"/>
  <c r="F3" i="11"/>
  <c r="F2" i="6"/>
  <c r="C34" i="12"/>
  <c r="D14" i="13"/>
  <c r="G14" i="13" s="1"/>
  <c r="H13" i="13"/>
  <c r="D13" i="13"/>
  <c r="G13" i="13" s="1"/>
  <c r="H12" i="13"/>
  <c r="G12" i="13"/>
  <c r="H11" i="13"/>
  <c r="G11" i="13"/>
  <c r="I11" i="13" s="1"/>
  <c r="I34" i="12"/>
  <c r="H34" i="12"/>
  <c r="G34" i="12"/>
  <c r="F34" i="12"/>
  <c r="E34" i="12"/>
  <c r="D34" i="12"/>
  <c r="D29" i="12"/>
  <c r="D28" i="12"/>
  <c r="D27" i="12"/>
  <c r="D26" i="12"/>
  <c r="D25" i="12"/>
  <c r="D24" i="12"/>
  <c r="D12" i="12"/>
  <c r="D11" i="12"/>
  <c r="D10" i="12"/>
  <c r="D29" i="15" l="1"/>
  <c r="E29" i="15" s="1"/>
  <c r="D28" i="15"/>
  <c r="E28" i="15" s="1"/>
  <c r="G21" i="14"/>
  <c r="H18" i="14" s="1"/>
  <c r="H26" i="14"/>
  <c r="D30" i="15"/>
  <c r="E30" i="15" s="1"/>
  <c r="H15" i="13"/>
  <c r="F2" i="4" s="1"/>
  <c r="I13" i="13"/>
  <c r="I12" i="13"/>
  <c r="G15" i="13"/>
  <c r="F2" i="3" s="1"/>
  <c r="I14" i="13"/>
  <c r="H12" i="14" l="1"/>
  <c r="N28" i="9"/>
  <c r="M28" i="9"/>
  <c r="L28" i="9"/>
  <c r="K28" i="9"/>
  <c r="O28" i="9"/>
  <c r="K12" i="9"/>
  <c r="M12" i="9"/>
  <c r="O12" i="9"/>
  <c r="M19" i="8"/>
  <c r="O19" i="8"/>
  <c r="O11" i="8"/>
  <c r="P4" i="8" s="1"/>
  <c r="M11" i="8"/>
  <c r="K11" i="8"/>
  <c r="N19" i="8"/>
  <c r="L19" i="8"/>
  <c r="K19" i="8"/>
  <c r="L37" i="6"/>
  <c r="M37" i="6" s="1"/>
  <c r="L36" i="6"/>
  <c r="M36" i="6" s="1"/>
  <c r="M22" i="11"/>
  <c r="O22" i="11" s="1"/>
  <c r="K24" i="11"/>
  <c r="M24" i="11" s="1"/>
  <c r="O24" i="11" s="1"/>
  <c r="K23" i="11"/>
  <c r="M23" i="11" s="1"/>
  <c r="O23" i="11" s="1"/>
  <c r="K22" i="11"/>
  <c r="K21" i="11"/>
  <c r="M21" i="11" s="1"/>
  <c r="O21" i="11" s="1"/>
  <c r="K20" i="11"/>
  <c r="M20" i="11" s="1"/>
  <c r="O20" i="11" s="1"/>
  <c r="K19" i="11"/>
  <c r="M19" i="11" s="1"/>
  <c r="O19" i="11" s="1"/>
  <c r="K18" i="11"/>
  <c r="M18" i="11" s="1"/>
  <c r="O18" i="11" s="1"/>
  <c r="K13" i="11"/>
  <c r="M13" i="11" s="1"/>
  <c r="O13" i="11" s="1"/>
  <c r="K12" i="11"/>
  <c r="M12" i="11" s="1"/>
  <c r="O12" i="11" s="1"/>
  <c r="K11" i="11"/>
  <c r="M11" i="11" s="1"/>
  <c r="O11" i="11" s="1"/>
  <c r="K10" i="11"/>
  <c r="M10" i="11" s="1"/>
  <c r="O10" i="11" s="1"/>
  <c r="K9" i="11"/>
  <c r="M9" i="11" s="1"/>
  <c r="O9" i="11" s="1"/>
  <c r="K8" i="11"/>
  <c r="M8" i="11" s="1"/>
  <c r="O8" i="11" s="1"/>
  <c r="K7" i="11"/>
  <c r="M7" i="11" s="1"/>
  <c r="K15" i="11" l="1"/>
  <c r="O26" i="11"/>
  <c r="M15" i="11"/>
  <c r="M26" i="11"/>
  <c r="O7" i="11"/>
  <c r="O15" i="11" s="1"/>
  <c r="K26" i="11"/>
  <c r="L32" i="6" l="1"/>
  <c r="M32" i="6" s="1"/>
  <c r="L31" i="6"/>
  <c r="M31" i="6" s="1"/>
  <c r="L30" i="6"/>
  <c r="M30" i="6" s="1"/>
  <c r="L29" i="6"/>
  <c r="M29" i="6" s="1"/>
  <c r="L28" i="6"/>
  <c r="M28" i="6" s="1"/>
  <c r="L27" i="6"/>
  <c r="M27" i="6" s="1"/>
  <c r="L23" i="6"/>
  <c r="M23" i="6" s="1"/>
  <c r="L22" i="6"/>
  <c r="M22" i="6" s="1"/>
  <c r="L21" i="6"/>
  <c r="M21" i="6" s="1"/>
  <c r="L20" i="6"/>
  <c r="M20" i="6" s="1"/>
  <c r="L19" i="6"/>
  <c r="M19" i="6" s="1"/>
  <c r="L15" i="6"/>
  <c r="M15" i="6" s="1"/>
  <c r="L14" i="6"/>
  <c r="M14" i="6" s="1"/>
  <c r="L13" i="6"/>
  <c r="M13" i="6" s="1"/>
  <c r="L12" i="6"/>
  <c r="M12" i="6" s="1"/>
  <c r="L11" i="6"/>
  <c r="M11" i="6" s="1"/>
  <c r="L10" i="6"/>
  <c r="M10" i="6" s="1"/>
  <c r="L9" i="6"/>
  <c r="M9" i="6" s="1"/>
  <c r="L8" i="6"/>
  <c r="M8" i="6" s="1"/>
  <c r="L7" i="6"/>
  <c r="M7" i="6" s="1"/>
  <c r="L6" i="6"/>
  <c r="M6" i="6" s="1"/>
  <c r="L5" i="6"/>
  <c r="M5" i="6" s="1"/>
  <c r="N52" i="4"/>
  <c r="L52" i="4"/>
  <c r="L24" i="4"/>
  <c r="L18" i="4"/>
  <c r="K550" i="3"/>
  <c r="N550" i="3" s="1"/>
  <c r="K549" i="3"/>
  <c r="N549" i="3" s="1"/>
  <c r="K548" i="3"/>
  <c r="N548" i="3" s="1"/>
  <c r="K547" i="3"/>
  <c r="N547" i="3" s="1"/>
  <c r="K546" i="3"/>
  <c r="N546" i="3" s="1"/>
  <c r="K545" i="3"/>
  <c r="N545" i="3" s="1"/>
  <c r="K544" i="3"/>
  <c r="N544" i="3" s="1"/>
  <c r="K543" i="3"/>
  <c r="N543" i="3" s="1"/>
  <c r="K542" i="3"/>
  <c r="N542" i="3" s="1"/>
  <c r="K541" i="3"/>
  <c r="N541" i="3" s="1"/>
  <c r="K540" i="3"/>
  <c r="N540" i="3" s="1"/>
  <c r="K539" i="3"/>
  <c r="N539" i="3" s="1"/>
  <c r="K538" i="3"/>
  <c r="N538" i="3" s="1"/>
  <c r="K537" i="3"/>
  <c r="N537" i="3" s="1"/>
  <c r="K536" i="3"/>
  <c r="N536" i="3" s="1"/>
  <c r="K535" i="3"/>
  <c r="N535" i="3" s="1"/>
  <c r="K534" i="3"/>
  <c r="N534" i="3" s="1"/>
  <c r="K533" i="3"/>
  <c r="N533" i="3" s="1"/>
  <c r="K532" i="3"/>
  <c r="N532" i="3" s="1"/>
  <c r="K531" i="3"/>
  <c r="N531" i="3" s="1"/>
  <c r="K530" i="3"/>
  <c r="N530" i="3" s="1"/>
  <c r="K529" i="3"/>
  <c r="N529" i="3" s="1"/>
  <c r="K528" i="3"/>
  <c r="N528" i="3" s="1"/>
  <c r="K527" i="3"/>
  <c r="N527" i="3" s="1"/>
  <c r="K526" i="3"/>
  <c r="N526" i="3" s="1"/>
  <c r="K525" i="3"/>
  <c r="N525" i="3" s="1"/>
  <c r="K524" i="3"/>
  <c r="N524" i="3" s="1"/>
  <c r="K523" i="3"/>
  <c r="N523" i="3" s="1"/>
  <c r="K522" i="3"/>
  <c r="N522" i="3" s="1"/>
  <c r="K521" i="3"/>
  <c r="N521" i="3" s="1"/>
  <c r="K520" i="3"/>
  <c r="N520" i="3" s="1"/>
  <c r="K149" i="3"/>
  <c r="N149" i="3" s="1"/>
  <c r="K148" i="3"/>
  <c r="N148" i="3" s="1"/>
  <c r="K147" i="3"/>
  <c r="N147" i="3" s="1"/>
  <c r="K146" i="3"/>
  <c r="N146" i="3" s="1"/>
  <c r="K145" i="3"/>
  <c r="N145" i="3" s="1"/>
  <c r="K144" i="3"/>
  <c r="N144" i="3" s="1"/>
  <c r="K143" i="3"/>
  <c r="N143" i="3" s="1"/>
  <c r="K142" i="3"/>
  <c r="N142" i="3" s="1"/>
  <c r="K141" i="3"/>
  <c r="N141" i="3" s="1"/>
  <c r="K140" i="3"/>
  <c r="N140" i="3" s="1"/>
  <c r="K139" i="3"/>
  <c r="N139" i="3" s="1"/>
  <c r="K138" i="3"/>
  <c r="N138" i="3" s="1"/>
  <c r="K137" i="3"/>
  <c r="N137" i="3" s="1"/>
  <c r="K136" i="3"/>
  <c r="N136" i="3" s="1"/>
  <c r="K135" i="3"/>
  <c r="N135" i="3" s="1"/>
  <c r="K134" i="3"/>
  <c r="N134" i="3" s="1"/>
  <c r="K133" i="3"/>
  <c r="N133" i="3" s="1"/>
  <c r="K132" i="3"/>
  <c r="N132" i="3" s="1"/>
  <c r="K131" i="3"/>
  <c r="N131" i="3" s="1"/>
  <c r="K130" i="3"/>
  <c r="N130" i="3" s="1"/>
  <c r="K129" i="3"/>
  <c r="N129" i="3" s="1"/>
  <c r="K128" i="3"/>
  <c r="N128" i="3" s="1"/>
  <c r="K127" i="3"/>
  <c r="N127" i="3" s="1"/>
  <c r="K126" i="3"/>
  <c r="N126" i="3" s="1"/>
  <c r="K125" i="3"/>
  <c r="N125" i="3" s="1"/>
  <c r="K124" i="3"/>
  <c r="N124" i="3" s="1"/>
  <c r="K123" i="3"/>
  <c r="N123" i="3" s="1"/>
  <c r="K122" i="3"/>
  <c r="N122" i="3" s="1"/>
  <c r="K121" i="3"/>
  <c r="N121" i="3" s="1"/>
  <c r="K120" i="3"/>
  <c r="N120" i="3" s="1"/>
  <c r="K119" i="3"/>
  <c r="N119" i="3" s="1"/>
  <c r="K118" i="3"/>
  <c r="N118" i="3" s="1"/>
  <c r="K117" i="3"/>
  <c r="N117" i="3" s="1"/>
  <c r="K116" i="3"/>
  <c r="N116" i="3" s="1"/>
  <c r="K115" i="3"/>
  <c r="N115" i="3" s="1"/>
  <c r="K114" i="3"/>
  <c r="N114" i="3" s="1"/>
  <c r="K113" i="3"/>
  <c r="N113" i="3" s="1"/>
  <c r="K112" i="3"/>
  <c r="N112" i="3" s="1"/>
  <c r="K111" i="3"/>
  <c r="N111" i="3" s="1"/>
  <c r="K110" i="3"/>
  <c r="N110" i="3" s="1"/>
  <c r="K109" i="3"/>
  <c r="N109" i="3" s="1"/>
  <c r="K108" i="3"/>
  <c r="N108" i="3" s="1"/>
  <c r="K107" i="3"/>
  <c r="N107" i="3" s="1"/>
  <c r="K106" i="3"/>
  <c r="N106" i="3" s="1"/>
  <c r="K105" i="3"/>
  <c r="N105" i="3" s="1"/>
  <c r="K104" i="3"/>
  <c r="N104" i="3" s="1"/>
  <c r="K103" i="3"/>
  <c r="N103" i="3" s="1"/>
  <c r="K102" i="3"/>
  <c r="N102" i="3" s="1"/>
  <c r="K101" i="3"/>
  <c r="N101" i="3" s="1"/>
  <c r="K100" i="3"/>
  <c r="N100" i="3" s="1"/>
  <c r="K99" i="3"/>
  <c r="N99" i="3" s="1"/>
  <c r="K98" i="3"/>
  <c r="N98" i="3" s="1"/>
  <c r="K97" i="3"/>
  <c r="N97" i="3" s="1"/>
  <c r="K96" i="3"/>
  <c r="N96" i="3" s="1"/>
  <c r="K95" i="3"/>
  <c r="N95" i="3" s="1"/>
  <c r="K94" i="3"/>
  <c r="N94" i="3" s="1"/>
  <c r="K93" i="3"/>
  <c r="N93" i="3" s="1"/>
  <c r="K92" i="3"/>
  <c r="N92" i="3" s="1"/>
  <c r="K91" i="3"/>
  <c r="N91" i="3" s="1"/>
  <c r="K90" i="3"/>
  <c r="N90" i="3" s="1"/>
  <c r="K89" i="3"/>
  <c r="N89" i="3" s="1"/>
  <c r="K88" i="3"/>
  <c r="N88" i="3" s="1"/>
  <c r="K87" i="3"/>
  <c r="N87" i="3" s="1"/>
  <c r="K86" i="3"/>
  <c r="N86" i="3" s="1"/>
  <c r="K85" i="3"/>
  <c r="N85" i="3" s="1"/>
  <c r="K84" i="3"/>
  <c r="N84" i="3" s="1"/>
  <c r="K83" i="3"/>
  <c r="N83" i="3" s="1"/>
  <c r="K82" i="3"/>
  <c r="N82" i="3" s="1"/>
  <c r="K81" i="3"/>
  <c r="N81" i="3" s="1"/>
  <c r="K80" i="3"/>
  <c r="N80" i="3" s="1"/>
  <c r="K79" i="3"/>
  <c r="N79" i="3" s="1"/>
  <c r="K78" i="3"/>
  <c r="N78" i="3" s="1"/>
  <c r="K77" i="3"/>
  <c r="N77" i="3" s="1"/>
  <c r="K76" i="3"/>
  <c r="N76" i="3" s="1"/>
  <c r="K75" i="3"/>
  <c r="N75" i="3" s="1"/>
  <c r="K74" i="3"/>
  <c r="N74" i="3" s="1"/>
  <c r="K73" i="3"/>
  <c r="N73" i="3" s="1"/>
  <c r="K72" i="3"/>
  <c r="N72" i="3" s="1"/>
  <c r="K71" i="3"/>
  <c r="N71" i="3" s="1"/>
  <c r="K70" i="3"/>
  <c r="N70" i="3" s="1"/>
  <c r="K69" i="3"/>
  <c r="N69" i="3" s="1"/>
  <c r="K68" i="3"/>
  <c r="N68" i="3" s="1"/>
  <c r="K67" i="3"/>
  <c r="N67" i="3" s="1"/>
  <c r="K66" i="3"/>
  <c r="N66" i="3" s="1"/>
  <c r="K65" i="3"/>
  <c r="N65" i="3" s="1"/>
  <c r="K63" i="3"/>
  <c r="N63" i="3" s="1"/>
  <c r="K62" i="3"/>
  <c r="N62" i="3" s="1"/>
  <c r="K61" i="3"/>
  <c r="N61" i="3" s="1"/>
  <c r="K60" i="3"/>
  <c r="N60" i="3" s="1"/>
  <c r="K56" i="3"/>
  <c r="N56" i="3" s="1"/>
  <c r="K55" i="3"/>
  <c r="N55" i="3" s="1"/>
  <c r="K54" i="3"/>
  <c r="N54" i="3" s="1"/>
  <c r="K53" i="3"/>
  <c r="N53" i="3" s="1"/>
  <c r="K52" i="3"/>
  <c r="N52" i="3" s="1"/>
  <c r="K51" i="3"/>
  <c r="N51" i="3" s="1"/>
  <c r="K50" i="3"/>
  <c r="N50" i="3" s="1"/>
  <c r="K49" i="3"/>
  <c r="N49" i="3" s="1"/>
  <c r="K48" i="3"/>
  <c r="N48" i="3" s="1"/>
  <c r="K47" i="3"/>
  <c r="N47" i="3" s="1"/>
  <c r="K46" i="3"/>
  <c r="N46" i="3" s="1"/>
  <c r="K45" i="3"/>
  <c r="N45" i="3" s="1"/>
  <c r="K44" i="3"/>
  <c r="N44" i="3" s="1"/>
  <c r="K43" i="3"/>
  <c r="N43" i="3" s="1"/>
  <c r="K42" i="3"/>
  <c r="N42" i="3" s="1"/>
  <c r="K41" i="3"/>
  <c r="N41" i="3" s="1"/>
  <c r="K40" i="3"/>
  <c r="N40" i="3" s="1"/>
  <c r="K39" i="3"/>
  <c r="N39" i="3" s="1"/>
  <c r="K38" i="3"/>
  <c r="N38" i="3" s="1"/>
  <c r="K34" i="3"/>
  <c r="N34" i="3" s="1"/>
  <c r="K33" i="3"/>
  <c r="N33" i="3" s="1"/>
  <c r="K32" i="3"/>
  <c r="N32" i="3" s="1"/>
  <c r="K31" i="3"/>
  <c r="N31" i="3" s="1"/>
  <c r="K30" i="3"/>
  <c r="N30" i="3" s="1"/>
  <c r="K29" i="3"/>
  <c r="N29" i="3" s="1"/>
  <c r="K28" i="3"/>
  <c r="N28" i="3" s="1"/>
  <c r="K27" i="3"/>
  <c r="N27" i="3" s="1"/>
  <c r="K26" i="3"/>
  <c r="N26" i="3" s="1"/>
  <c r="K25" i="3"/>
  <c r="N25" i="3" s="1"/>
  <c r="K24" i="3"/>
  <c r="K158" i="3"/>
  <c r="N158" i="3" s="1"/>
  <c r="K157" i="3"/>
  <c r="N157" i="3" s="1"/>
  <c r="K156" i="3"/>
  <c r="N156" i="3" s="1"/>
  <c r="K155" i="3"/>
  <c r="N155" i="3" s="1"/>
  <c r="K154" i="3"/>
  <c r="N154" i="3" s="1"/>
  <c r="K20" i="3"/>
  <c r="N20" i="3" s="1"/>
  <c r="K19" i="3"/>
  <c r="N19" i="3" s="1"/>
  <c r="K18" i="3"/>
  <c r="N18" i="3" s="1"/>
  <c r="K17" i="3"/>
  <c r="N17" i="3" s="1"/>
  <c r="K16" i="3"/>
  <c r="N16" i="3" s="1"/>
  <c r="K15" i="3"/>
  <c r="N15" i="3" s="1"/>
  <c r="K14" i="3"/>
  <c r="N14" i="3" s="1"/>
  <c r="K13" i="3"/>
  <c r="N13" i="3" s="1"/>
  <c r="K12" i="3"/>
  <c r="N12" i="3" s="1"/>
  <c r="K11" i="3"/>
  <c r="N11" i="3" s="1"/>
  <c r="K10" i="3"/>
  <c r="N10" i="3" s="1"/>
  <c r="K9" i="3"/>
  <c r="N9" i="3" s="1"/>
  <c r="K8" i="3"/>
  <c r="N8" i="3" s="1"/>
  <c r="K7" i="3"/>
  <c r="N7" i="3" s="1"/>
  <c r="K6" i="3"/>
  <c r="N6" i="3" s="1"/>
  <c r="K5" i="3"/>
  <c r="N5" i="3" s="1"/>
  <c r="K260" i="3"/>
  <c r="N260" i="3" s="1"/>
  <c r="K259" i="3"/>
  <c r="N259" i="3" s="1"/>
  <c r="K258" i="3"/>
  <c r="N258" i="3" s="1"/>
  <c r="K257" i="3"/>
  <c r="N257" i="3" s="1"/>
  <c r="K256" i="3"/>
  <c r="N256" i="3" s="1"/>
  <c r="K255" i="3"/>
  <c r="N255" i="3" s="1"/>
  <c r="K254" i="3"/>
  <c r="N254" i="3" s="1"/>
  <c r="K253" i="3"/>
  <c r="N253" i="3" s="1"/>
  <c r="K252" i="3"/>
  <c r="N252" i="3" s="1"/>
  <c r="K251" i="3"/>
  <c r="N251" i="3" s="1"/>
  <c r="K250" i="3"/>
  <c r="N250" i="3" s="1"/>
  <c r="K249" i="3"/>
  <c r="N249" i="3" s="1"/>
  <c r="K248" i="3"/>
  <c r="N248" i="3" s="1"/>
  <c r="K247" i="3"/>
  <c r="N247" i="3" s="1"/>
  <c r="K246" i="3"/>
  <c r="N246" i="3" s="1"/>
  <c r="K245" i="3"/>
  <c r="N245" i="3" s="1"/>
  <c r="K244" i="3"/>
  <c r="N244" i="3" s="1"/>
  <c r="K243" i="3"/>
  <c r="N243" i="3" s="1"/>
  <c r="K242" i="3"/>
  <c r="N242" i="3" s="1"/>
  <c r="K241" i="3"/>
  <c r="N241" i="3" s="1"/>
  <c r="K240" i="3"/>
  <c r="N240" i="3" s="1"/>
  <c r="K239" i="3"/>
  <c r="N239" i="3" s="1"/>
  <c r="K238" i="3"/>
  <c r="N238" i="3" s="1"/>
  <c r="K237" i="3"/>
  <c r="N237" i="3" s="1"/>
  <c r="K236" i="3"/>
  <c r="N236" i="3" s="1"/>
  <c r="K235" i="3"/>
  <c r="N235" i="3" s="1"/>
  <c r="K234" i="3"/>
  <c r="N234" i="3" s="1"/>
  <c r="K233" i="3"/>
  <c r="N233" i="3" s="1"/>
  <c r="K232" i="3"/>
  <c r="N232" i="3" s="1"/>
  <c r="K231" i="3"/>
  <c r="N231" i="3" s="1"/>
  <c r="K230" i="3"/>
  <c r="N230" i="3" s="1"/>
  <c r="K229" i="3"/>
  <c r="N229" i="3" s="1"/>
  <c r="K228" i="3"/>
  <c r="N228" i="3" s="1"/>
  <c r="K227" i="3"/>
  <c r="N227" i="3" s="1"/>
  <c r="K226" i="3"/>
  <c r="N226" i="3" s="1"/>
  <c r="K225" i="3"/>
  <c r="N225" i="3" s="1"/>
  <c r="K224" i="3"/>
  <c r="N224" i="3" s="1"/>
  <c r="K223" i="3"/>
  <c r="N223" i="3" s="1"/>
  <c r="K222" i="3"/>
  <c r="N222" i="3" s="1"/>
  <c r="K221" i="3"/>
  <c r="N221" i="3" s="1"/>
  <c r="K220" i="3"/>
  <c r="N220" i="3" s="1"/>
  <c r="K219" i="3"/>
  <c r="N219" i="3" s="1"/>
  <c r="K218" i="3"/>
  <c r="N218" i="3" s="1"/>
  <c r="K217" i="3"/>
  <c r="N217" i="3" s="1"/>
  <c r="K216" i="3"/>
  <c r="N216" i="3" s="1"/>
  <c r="K215" i="3"/>
  <c r="N215" i="3" s="1"/>
  <c r="K214" i="3"/>
  <c r="N214" i="3" s="1"/>
  <c r="K213" i="3"/>
  <c r="N213" i="3" s="1"/>
  <c r="K212" i="3"/>
  <c r="N212" i="3" s="1"/>
  <c r="K211" i="3"/>
  <c r="N211" i="3" s="1"/>
  <c r="K210" i="3"/>
  <c r="N210" i="3" s="1"/>
  <c r="K209" i="3"/>
  <c r="N209" i="3" s="1"/>
  <c r="K208" i="3"/>
  <c r="N208" i="3" s="1"/>
  <c r="K207" i="3"/>
  <c r="N207" i="3" s="1"/>
  <c r="K206" i="3"/>
  <c r="N206" i="3" s="1"/>
  <c r="K205" i="3"/>
  <c r="N205" i="3" s="1"/>
  <c r="K204" i="3"/>
  <c r="N204" i="3" s="1"/>
  <c r="K203" i="3"/>
  <c r="N203" i="3" s="1"/>
  <c r="K202" i="3"/>
  <c r="N202" i="3" s="1"/>
  <c r="K201" i="3"/>
  <c r="N201" i="3" s="1"/>
  <c r="K200" i="3"/>
  <c r="N200" i="3" s="1"/>
  <c r="K199" i="3"/>
  <c r="N199" i="3" s="1"/>
  <c r="K198" i="3"/>
  <c r="N198" i="3" s="1"/>
  <c r="K197" i="3"/>
  <c r="N197" i="3" s="1"/>
  <c r="K196" i="3"/>
  <c r="N196" i="3" s="1"/>
  <c r="K195" i="3"/>
  <c r="N195" i="3" s="1"/>
  <c r="K194" i="3"/>
  <c r="N194" i="3" s="1"/>
  <c r="K193" i="3"/>
  <c r="N193" i="3" s="1"/>
  <c r="K192" i="3"/>
  <c r="N192" i="3" s="1"/>
  <c r="K191" i="3"/>
  <c r="N191" i="3" s="1"/>
  <c r="K190" i="3"/>
  <c r="N190" i="3" s="1"/>
  <c r="K189" i="3"/>
  <c r="N189" i="3" s="1"/>
  <c r="K188" i="3"/>
  <c r="N188" i="3" s="1"/>
  <c r="K187" i="3"/>
  <c r="N187" i="3" s="1"/>
  <c r="K186" i="3"/>
  <c r="N186" i="3" s="1"/>
  <c r="K185" i="3"/>
  <c r="N185" i="3" s="1"/>
  <c r="K184" i="3"/>
  <c r="N184" i="3" s="1"/>
  <c r="K183" i="3"/>
  <c r="N183" i="3" s="1"/>
  <c r="K182" i="3"/>
  <c r="N182" i="3" s="1"/>
  <c r="K181" i="3"/>
  <c r="N181" i="3" s="1"/>
  <c r="K180" i="3"/>
  <c r="N180" i="3" s="1"/>
  <c r="K179" i="3"/>
  <c r="N179" i="3" s="1"/>
  <c r="K178" i="3"/>
  <c r="N178" i="3" s="1"/>
  <c r="K177" i="3"/>
  <c r="N177" i="3" s="1"/>
  <c r="K176" i="3"/>
  <c r="N176" i="3" s="1"/>
  <c r="K175" i="3"/>
  <c r="N175" i="3" s="1"/>
  <c r="K174" i="3"/>
  <c r="N174" i="3" s="1"/>
  <c r="K173" i="3"/>
  <c r="N173" i="3" s="1"/>
  <c r="K172" i="3"/>
  <c r="N172" i="3" s="1"/>
  <c r="K171" i="3"/>
  <c r="N171" i="3" s="1"/>
  <c r="K170" i="3"/>
  <c r="N170" i="3" s="1"/>
  <c r="K169" i="3"/>
  <c r="N169" i="3" s="1"/>
  <c r="K168" i="3"/>
  <c r="N168" i="3" s="1"/>
  <c r="K167" i="3"/>
  <c r="N167" i="3" s="1"/>
  <c r="K166" i="3"/>
  <c r="N166" i="3" s="1"/>
  <c r="K165" i="3"/>
  <c r="N165" i="3" s="1"/>
  <c r="K164" i="3"/>
  <c r="N164" i="3" s="1"/>
  <c r="K163" i="3"/>
  <c r="N163" i="3" s="1"/>
  <c r="K276" i="3"/>
  <c r="N276" i="3" s="1"/>
  <c r="K275" i="3"/>
  <c r="N275" i="3" s="1"/>
  <c r="K274" i="3"/>
  <c r="N274" i="3" s="1"/>
  <c r="K273" i="3"/>
  <c r="N273" i="3" s="1"/>
  <c r="K272" i="3"/>
  <c r="N272" i="3" s="1"/>
  <c r="K271" i="3"/>
  <c r="N271" i="3" s="1"/>
  <c r="K270" i="3"/>
  <c r="N270" i="3" s="1"/>
  <c r="K269" i="3"/>
  <c r="N269" i="3" s="1"/>
  <c r="K268" i="3"/>
  <c r="N268" i="3" s="1"/>
  <c r="K267" i="3"/>
  <c r="N267" i="3" s="1"/>
  <c r="K266" i="3"/>
  <c r="N266" i="3" s="1"/>
  <c r="K265" i="3"/>
  <c r="N265" i="3" s="1"/>
  <c r="K264" i="3"/>
  <c r="N264" i="3" s="1"/>
  <c r="K482" i="3"/>
  <c r="N482" i="3" s="1"/>
  <c r="K481" i="3"/>
  <c r="N481" i="3" s="1"/>
  <c r="K480" i="3"/>
  <c r="N480" i="3" s="1"/>
  <c r="K479" i="3"/>
  <c r="N479" i="3" s="1"/>
  <c r="K478" i="3"/>
  <c r="N478" i="3" s="1"/>
  <c r="K477" i="3"/>
  <c r="N477" i="3" s="1"/>
  <c r="K476" i="3"/>
  <c r="N476" i="3" s="1"/>
  <c r="K475" i="3"/>
  <c r="N475" i="3" s="1"/>
  <c r="K474" i="3"/>
  <c r="N474" i="3" s="1"/>
  <c r="K473" i="3"/>
  <c r="N473" i="3" s="1"/>
  <c r="K472" i="3"/>
  <c r="N472" i="3" s="1"/>
  <c r="K471" i="3"/>
  <c r="N471" i="3" s="1"/>
  <c r="K470" i="3"/>
  <c r="N470" i="3" s="1"/>
  <c r="K469" i="3"/>
  <c r="N469" i="3" s="1"/>
  <c r="K468" i="3"/>
  <c r="N468" i="3" s="1"/>
  <c r="K467" i="3"/>
  <c r="N467" i="3" s="1"/>
  <c r="K466" i="3"/>
  <c r="N466" i="3" s="1"/>
  <c r="K465" i="3"/>
  <c r="N465" i="3" s="1"/>
  <c r="K464" i="3"/>
  <c r="N464" i="3" s="1"/>
  <c r="K463" i="3"/>
  <c r="N463" i="3" s="1"/>
  <c r="K462" i="3"/>
  <c r="N462" i="3" s="1"/>
  <c r="K461" i="3"/>
  <c r="N461" i="3" s="1"/>
  <c r="K460" i="3"/>
  <c r="N460" i="3" s="1"/>
  <c r="K459" i="3"/>
  <c r="N459" i="3" s="1"/>
  <c r="K458" i="3"/>
  <c r="N458" i="3" s="1"/>
  <c r="K457" i="3"/>
  <c r="N457" i="3" s="1"/>
  <c r="K456" i="3"/>
  <c r="N456" i="3" s="1"/>
  <c r="K455" i="3"/>
  <c r="N455" i="3" s="1"/>
  <c r="K454" i="3"/>
  <c r="N454" i="3" s="1"/>
  <c r="K453" i="3"/>
  <c r="N453" i="3" s="1"/>
  <c r="K452" i="3"/>
  <c r="N452" i="3" s="1"/>
  <c r="K451" i="3"/>
  <c r="N451" i="3" s="1"/>
  <c r="K450" i="3"/>
  <c r="N450" i="3" s="1"/>
  <c r="K449" i="3"/>
  <c r="N449" i="3" s="1"/>
  <c r="K448" i="3"/>
  <c r="N448" i="3" s="1"/>
  <c r="K447" i="3"/>
  <c r="N447" i="3" s="1"/>
  <c r="K446" i="3"/>
  <c r="N446" i="3" s="1"/>
  <c r="K445" i="3"/>
  <c r="N445" i="3" s="1"/>
  <c r="K444" i="3"/>
  <c r="N444" i="3" s="1"/>
  <c r="K443" i="3"/>
  <c r="N443" i="3" s="1"/>
  <c r="K442" i="3"/>
  <c r="N442" i="3" s="1"/>
  <c r="K441" i="3"/>
  <c r="N441" i="3" s="1"/>
  <c r="K440" i="3"/>
  <c r="N440" i="3" s="1"/>
  <c r="K439" i="3"/>
  <c r="N439" i="3" s="1"/>
  <c r="K438" i="3"/>
  <c r="N438" i="3" s="1"/>
  <c r="K437" i="3"/>
  <c r="N437" i="3" s="1"/>
  <c r="K436" i="3"/>
  <c r="N436" i="3" s="1"/>
  <c r="K435" i="3"/>
  <c r="N435" i="3" s="1"/>
  <c r="K434" i="3"/>
  <c r="N434" i="3" s="1"/>
  <c r="K433" i="3"/>
  <c r="N433" i="3" s="1"/>
  <c r="K432" i="3"/>
  <c r="N432" i="3" s="1"/>
  <c r="K431" i="3"/>
  <c r="N431" i="3" s="1"/>
  <c r="K430" i="3"/>
  <c r="N430" i="3" s="1"/>
  <c r="K429" i="3"/>
  <c r="N429" i="3" s="1"/>
  <c r="K428" i="3"/>
  <c r="N428" i="3" s="1"/>
  <c r="K427" i="3"/>
  <c r="N427" i="3" s="1"/>
  <c r="K426" i="3"/>
  <c r="N426" i="3" s="1"/>
  <c r="K425" i="3"/>
  <c r="N425" i="3" s="1"/>
  <c r="K424" i="3"/>
  <c r="N424" i="3" s="1"/>
  <c r="K423" i="3"/>
  <c r="N423" i="3" s="1"/>
  <c r="K422" i="3"/>
  <c r="N422" i="3" s="1"/>
  <c r="K421" i="3"/>
  <c r="N421" i="3" s="1"/>
  <c r="K420" i="3"/>
  <c r="N420" i="3" s="1"/>
  <c r="K419" i="3"/>
  <c r="N419" i="3" s="1"/>
  <c r="K418" i="3"/>
  <c r="N418" i="3" s="1"/>
  <c r="K417" i="3"/>
  <c r="N417" i="3" s="1"/>
  <c r="K416" i="3"/>
  <c r="N416" i="3" s="1"/>
  <c r="K415" i="3"/>
  <c r="N415" i="3" s="1"/>
  <c r="K414" i="3"/>
  <c r="N414" i="3" s="1"/>
  <c r="K413" i="3"/>
  <c r="N413" i="3" s="1"/>
  <c r="K412" i="3"/>
  <c r="N412" i="3" s="1"/>
  <c r="K411" i="3"/>
  <c r="N411" i="3" s="1"/>
  <c r="K410" i="3"/>
  <c r="N410" i="3" s="1"/>
  <c r="K409" i="3"/>
  <c r="N409" i="3" s="1"/>
  <c r="K408" i="3"/>
  <c r="N408" i="3" s="1"/>
  <c r="K407" i="3"/>
  <c r="N407" i="3" s="1"/>
  <c r="K406" i="3"/>
  <c r="N406" i="3" s="1"/>
  <c r="K405" i="3"/>
  <c r="N405" i="3" s="1"/>
  <c r="K404" i="3"/>
  <c r="N404" i="3" s="1"/>
  <c r="K403" i="3"/>
  <c r="N403" i="3" s="1"/>
  <c r="K402" i="3"/>
  <c r="N402" i="3" s="1"/>
  <c r="K401" i="3"/>
  <c r="N401" i="3" s="1"/>
  <c r="K400" i="3"/>
  <c r="N400" i="3" s="1"/>
  <c r="K399" i="3"/>
  <c r="N399" i="3" s="1"/>
  <c r="K398" i="3"/>
  <c r="N398" i="3" s="1"/>
  <c r="K397" i="3"/>
  <c r="N397" i="3" s="1"/>
  <c r="K396" i="3"/>
  <c r="N396" i="3" s="1"/>
  <c r="K395" i="3"/>
  <c r="N395" i="3" s="1"/>
  <c r="K394" i="3"/>
  <c r="N394" i="3" s="1"/>
  <c r="K393" i="3"/>
  <c r="N393" i="3" s="1"/>
  <c r="K392" i="3"/>
  <c r="N392" i="3" s="1"/>
  <c r="K391" i="3"/>
  <c r="N391" i="3" s="1"/>
  <c r="K390" i="3"/>
  <c r="N390" i="3" s="1"/>
  <c r="K389" i="3"/>
  <c r="N389" i="3" s="1"/>
  <c r="K388" i="3"/>
  <c r="N388" i="3" s="1"/>
  <c r="K387" i="3"/>
  <c r="N387" i="3" s="1"/>
  <c r="K386" i="3"/>
  <c r="N386" i="3" s="1"/>
  <c r="K385" i="3"/>
  <c r="N385" i="3" s="1"/>
  <c r="K384" i="3"/>
  <c r="N384" i="3" s="1"/>
  <c r="K383" i="3"/>
  <c r="N383" i="3" s="1"/>
  <c r="K382" i="3"/>
  <c r="N382" i="3" s="1"/>
  <c r="K381" i="3"/>
  <c r="N381" i="3" s="1"/>
  <c r="K380" i="3"/>
  <c r="N380" i="3" s="1"/>
  <c r="K379" i="3"/>
  <c r="N379" i="3" s="1"/>
  <c r="K378" i="3"/>
  <c r="N378" i="3" s="1"/>
  <c r="K377" i="3"/>
  <c r="N377" i="3" s="1"/>
  <c r="K376" i="3"/>
  <c r="N376" i="3" s="1"/>
  <c r="K375" i="3"/>
  <c r="N375" i="3" s="1"/>
  <c r="K374" i="3"/>
  <c r="N374" i="3" s="1"/>
  <c r="K373" i="3"/>
  <c r="N373" i="3" s="1"/>
  <c r="K372" i="3"/>
  <c r="N372" i="3" s="1"/>
  <c r="K371" i="3"/>
  <c r="N371" i="3" s="1"/>
  <c r="K370" i="3"/>
  <c r="N370" i="3" s="1"/>
  <c r="K369" i="3"/>
  <c r="N369" i="3" s="1"/>
  <c r="K368" i="3"/>
  <c r="N368" i="3" s="1"/>
  <c r="K367" i="3"/>
  <c r="N367" i="3" s="1"/>
  <c r="K366" i="3"/>
  <c r="N366" i="3" s="1"/>
  <c r="K365" i="3"/>
  <c r="N365" i="3" s="1"/>
  <c r="K364" i="3"/>
  <c r="N364" i="3" s="1"/>
  <c r="K363" i="3"/>
  <c r="N363" i="3" s="1"/>
  <c r="K362" i="3"/>
  <c r="N362" i="3" s="1"/>
  <c r="K361" i="3"/>
  <c r="N361" i="3" s="1"/>
  <c r="K360" i="3"/>
  <c r="N360" i="3" s="1"/>
  <c r="K359" i="3"/>
  <c r="N359" i="3" s="1"/>
  <c r="K358" i="3"/>
  <c r="N358" i="3" s="1"/>
  <c r="K357" i="3"/>
  <c r="N357" i="3" s="1"/>
  <c r="K356" i="3"/>
  <c r="N356" i="3" s="1"/>
  <c r="K355" i="3"/>
  <c r="N355" i="3" s="1"/>
  <c r="K354" i="3"/>
  <c r="N354" i="3" s="1"/>
  <c r="K353" i="3"/>
  <c r="N353" i="3" s="1"/>
  <c r="K352" i="3"/>
  <c r="N352" i="3" s="1"/>
  <c r="K351" i="3"/>
  <c r="N351" i="3" s="1"/>
  <c r="K350" i="3"/>
  <c r="N350" i="3" s="1"/>
  <c r="K349" i="3"/>
  <c r="N349" i="3" s="1"/>
  <c r="K348" i="3"/>
  <c r="N348" i="3" s="1"/>
  <c r="K347" i="3"/>
  <c r="N347" i="3" s="1"/>
  <c r="K346" i="3"/>
  <c r="N346" i="3" s="1"/>
  <c r="K345" i="3"/>
  <c r="N345" i="3" s="1"/>
  <c r="K344" i="3"/>
  <c r="N344" i="3" s="1"/>
  <c r="K343" i="3"/>
  <c r="N343" i="3" s="1"/>
  <c r="K342" i="3"/>
  <c r="N342" i="3" s="1"/>
  <c r="K341" i="3"/>
  <c r="N341" i="3" s="1"/>
  <c r="K340" i="3"/>
  <c r="N340" i="3" s="1"/>
  <c r="K339" i="3"/>
  <c r="N339" i="3" s="1"/>
  <c r="K338" i="3"/>
  <c r="N338" i="3" s="1"/>
  <c r="K337" i="3"/>
  <c r="N337" i="3" s="1"/>
  <c r="K336" i="3"/>
  <c r="N336" i="3" s="1"/>
  <c r="K335" i="3"/>
  <c r="N335" i="3" s="1"/>
  <c r="K334" i="3"/>
  <c r="N334" i="3" s="1"/>
  <c r="K333" i="3"/>
  <c r="N333" i="3" s="1"/>
  <c r="K332" i="3"/>
  <c r="N332" i="3" s="1"/>
  <c r="K331" i="3"/>
  <c r="N331" i="3" s="1"/>
  <c r="K330" i="3"/>
  <c r="N330" i="3" s="1"/>
  <c r="K329" i="3"/>
  <c r="N329" i="3" s="1"/>
  <c r="K328" i="3"/>
  <c r="N328" i="3" s="1"/>
  <c r="K327" i="3"/>
  <c r="N327" i="3" s="1"/>
  <c r="K326" i="3"/>
  <c r="N326" i="3" s="1"/>
  <c r="K325" i="3"/>
  <c r="N325" i="3" s="1"/>
  <c r="K324" i="3"/>
  <c r="N324" i="3" s="1"/>
  <c r="K323" i="3"/>
  <c r="N323" i="3" s="1"/>
  <c r="K322" i="3"/>
  <c r="N322" i="3" s="1"/>
  <c r="K321" i="3"/>
  <c r="N321" i="3" s="1"/>
  <c r="K320" i="3"/>
  <c r="N320" i="3" s="1"/>
  <c r="K319" i="3"/>
  <c r="N319" i="3" s="1"/>
  <c r="K318" i="3"/>
  <c r="N318" i="3" s="1"/>
  <c r="K317" i="3"/>
  <c r="N317" i="3" s="1"/>
  <c r="K316" i="3"/>
  <c r="N316" i="3" s="1"/>
  <c r="K315" i="3"/>
  <c r="N315" i="3" s="1"/>
  <c r="K314" i="3"/>
  <c r="N314" i="3" s="1"/>
  <c r="K313" i="3"/>
  <c r="N313" i="3" s="1"/>
  <c r="K312" i="3"/>
  <c r="N312" i="3" s="1"/>
  <c r="K311" i="3"/>
  <c r="N311" i="3" s="1"/>
  <c r="K310" i="3"/>
  <c r="N310" i="3" s="1"/>
  <c r="K309" i="3"/>
  <c r="N309" i="3" s="1"/>
  <c r="K308" i="3"/>
  <c r="N308" i="3" s="1"/>
  <c r="K307" i="3"/>
  <c r="N307" i="3" s="1"/>
  <c r="K306" i="3"/>
  <c r="N306" i="3" s="1"/>
  <c r="K305" i="3"/>
  <c r="N305" i="3" s="1"/>
  <c r="K304" i="3"/>
  <c r="N304" i="3" s="1"/>
  <c r="K303" i="3"/>
  <c r="N303" i="3" s="1"/>
  <c r="K302" i="3"/>
  <c r="N302" i="3" s="1"/>
  <c r="K301" i="3"/>
  <c r="N301" i="3" s="1"/>
  <c r="K300" i="3"/>
  <c r="N300" i="3" s="1"/>
  <c r="K299" i="3"/>
  <c r="N299" i="3" s="1"/>
  <c r="K298" i="3"/>
  <c r="N298" i="3" s="1"/>
  <c r="K297" i="3"/>
  <c r="N297" i="3" s="1"/>
  <c r="K296" i="3"/>
  <c r="N296" i="3" s="1"/>
  <c r="K295" i="3"/>
  <c r="N295" i="3" s="1"/>
  <c r="K294" i="3"/>
  <c r="N294" i="3" s="1"/>
  <c r="K293" i="3"/>
  <c r="N293" i="3" s="1"/>
  <c r="K292" i="3"/>
  <c r="N292" i="3" s="1"/>
  <c r="K291" i="3"/>
  <c r="N291" i="3" s="1"/>
  <c r="K290" i="3"/>
  <c r="N290" i="3" s="1"/>
  <c r="K289" i="3"/>
  <c r="N289" i="3" s="1"/>
  <c r="K288" i="3"/>
  <c r="N288" i="3" s="1"/>
  <c r="K287" i="3"/>
  <c r="N287" i="3" s="1"/>
  <c r="K286" i="3"/>
  <c r="N286" i="3" s="1"/>
  <c r="K285" i="3"/>
  <c r="N285" i="3" s="1"/>
  <c r="K284" i="3"/>
  <c r="N284" i="3" s="1"/>
  <c r="K283" i="3"/>
  <c r="N283" i="3" s="1"/>
  <c r="K282" i="3"/>
  <c r="N282" i="3" s="1"/>
  <c r="K281" i="3"/>
  <c r="N281" i="3" s="1"/>
  <c r="K280" i="3"/>
  <c r="N280" i="3" s="1"/>
  <c r="K515" i="3"/>
  <c r="N515" i="3" s="1"/>
  <c r="K514" i="3"/>
  <c r="N514" i="3" s="1"/>
  <c r="K509" i="3"/>
  <c r="N509" i="3" s="1"/>
  <c r="K508" i="3"/>
  <c r="N508" i="3" s="1"/>
  <c r="K507" i="3"/>
  <c r="N507" i="3" s="1"/>
  <c r="K506" i="3"/>
  <c r="N506" i="3" s="1"/>
  <c r="K505" i="3"/>
  <c r="N505" i="3" s="1"/>
  <c r="K504" i="3"/>
  <c r="N504" i="3" s="1"/>
  <c r="K503" i="3"/>
  <c r="N503" i="3" s="1"/>
  <c r="K502" i="3"/>
  <c r="N502" i="3" s="1"/>
  <c r="K501" i="3"/>
  <c r="N501" i="3" s="1"/>
  <c r="K500" i="3"/>
  <c r="N500" i="3" s="1"/>
  <c r="K499" i="3"/>
  <c r="N499" i="3" s="1"/>
  <c r="K498" i="3"/>
  <c r="N498" i="3" s="1"/>
  <c r="K497" i="3"/>
  <c r="N497" i="3" s="1"/>
  <c r="K496" i="3"/>
  <c r="N496" i="3" s="1"/>
  <c r="K495" i="3"/>
  <c r="N495" i="3" s="1"/>
  <c r="K494" i="3"/>
  <c r="N494" i="3" s="1"/>
  <c r="K493" i="3"/>
  <c r="N493" i="3" s="1"/>
  <c r="K492" i="3"/>
  <c r="N492" i="3" s="1"/>
  <c r="K491" i="3"/>
  <c r="N491" i="3" s="1"/>
  <c r="K490" i="3"/>
  <c r="N490" i="3" s="1"/>
  <c r="K489" i="3"/>
  <c r="N489" i="3" s="1"/>
  <c r="K488" i="3"/>
  <c r="N488" i="3" s="1"/>
  <c r="K487" i="3"/>
  <c r="N487" i="3" s="1"/>
  <c r="K6" i="8"/>
  <c r="K7" i="8"/>
  <c r="K8" i="8"/>
  <c r="K9" i="8"/>
  <c r="M9" i="8" s="1"/>
  <c r="K14" i="8"/>
  <c r="M14" i="8" s="1"/>
  <c r="K15" i="8"/>
  <c r="M15" i="8" s="1"/>
  <c r="K16" i="8"/>
  <c r="M16" i="8" s="1"/>
  <c r="K17" i="8"/>
  <c r="L12" i="10"/>
  <c r="M12" i="10" s="1"/>
  <c r="L11" i="10"/>
  <c r="M11" i="10" s="1"/>
  <c r="L10" i="10"/>
  <c r="M10" i="10" s="1"/>
  <c r="L9" i="10"/>
  <c r="M9" i="10" s="1"/>
  <c r="L8" i="10"/>
  <c r="M8" i="10" s="1"/>
  <c r="L7" i="10"/>
  <c r="M7" i="10" s="1"/>
  <c r="L6" i="10"/>
  <c r="M6" i="10" s="1"/>
  <c r="L5" i="10"/>
  <c r="M5" i="10" s="1"/>
  <c r="L4" i="10"/>
  <c r="M4" i="10" s="1"/>
  <c r="O2" i="10"/>
  <c r="M2" i="10"/>
  <c r="K26" i="9"/>
  <c r="M26" i="9" s="1"/>
  <c r="K25" i="9"/>
  <c r="M25" i="9" s="1"/>
  <c r="K24" i="9"/>
  <c r="M24" i="9" s="1"/>
  <c r="K23" i="9"/>
  <c r="M23" i="9" s="1"/>
  <c r="K22" i="9"/>
  <c r="M22" i="9" s="1"/>
  <c r="K21" i="9"/>
  <c r="M21" i="9" s="1"/>
  <c r="K20" i="9"/>
  <c r="M20" i="9" s="1"/>
  <c r="K19" i="9"/>
  <c r="M19" i="9" s="1"/>
  <c r="K18" i="9"/>
  <c r="M18" i="9" s="1"/>
  <c r="K17" i="9"/>
  <c r="M17" i="9" s="1"/>
  <c r="K16" i="9"/>
  <c r="M16" i="9" s="1"/>
  <c r="K15" i="9"/>
  <c r="M15" i="9" s="1"/>
  <c r="K14" i="9"/>
  <c r="M14" i="9" s="1"/>
  <c r="K10" i="9"/>
  <c r="M10" i="9" s="1"/>
  <c r="K9" i="9"/>
  <c r="M9" i="9" s="1"/>
  <c r="K8" i="9"/>
  <c r="M8" i="9" s="1"/>
  <c r="K7" i="9"/>
  <c r="M7" i="9" s="1"/>
  <c r="K6" i="9"/>
  <c r="M6" i="9" s="1"/>
  <c r="K5" i="9"/>
  <c r="O2" i="9"/>
  <c r="M2" i="9"/>
  <c r="M17" i="8"/>
  <c r="M8" i="8"/>
  <c r="M7" i="8"/>
  <c r="M6" i="8"/>
  <c r="O2" i="8"/>
  <c r="M2" i="8"/>
  <c r="O2" i="6"/>
  <c r="M2" i="6"/>
  <c r="K25" i="5"/>
  <c r="M25" i="5" s="1"/>
  <c r="K24" i="5"/>
  <c r="M24" i="5" s="1"/>
  <c r="K23" i="5"/>
  <c r="M23" i="5" s="1"/>
  <c r="K22" i="5"/>
  <c r="M22" i="5" s="1"/>
  <c r="K21" i="5"/>
  <c r="M21" i="5" s="1"/>
  <c r="K20" i="5"/>
  <c r="M20" i="5" s="1"/>
  <c r="K19" i="5"/>
  <c r="M19" i="5" s="1"/>
  <c r="K18" i="5"/>
  <c r="M18" i="5" s="1"/>
  <c r="K17" i="5"/>
  <c r="M17" i="5" s="1"/>
  <c r="K13" i="5"/>
  <c r="M13" i="5" s="1"/>
  <c r="K12" i="5"/>
  <c r="M12" i="5" s="1"/>
  <c r="K11" i="5"/>
  <c r="M11" i="5" s="1"/>
  <c r="K7" i="5"/>
  <c r="M7" i="5" s="1"/>
  <c r="O2" i="5"/>
  <c r="M2" i="5"/>
  <c r="K50" i="4"/>
  <c r="M50" i="4" s="1"/>
  <c r="K49" i="4"/>
  <c r="M49" i="4" s="1"/>
  <c r="K48" i="4"/>
  <c r="M48" i="4" s="1"/>
  <c r="K47" i="4"/>
  <c r="M47" i="4" s="1"/>
  <c r="K46" i="4"/>
  <c r="M46" i="4" s="1"/>
  <c r="K45" i="4"/>
  <c r="M45" i="4" s="1"/>
  <c r="K44" i="4"/>
  <c r="M44" i="4" s="1"/>
  <c r="K43" i="4"/>
  <c r="M43" i="4" s="1"/>
  <c r="K42" i="4"/>
  <c r="M42" i="4" s="1"/>
  <c r="K41" i="4"/>
  <c r="M41" i="4" s="1"/>
  <c r="K40" i="4"/>
  <c r="M40" i="4" s="1"/>
  <c r="K39" i="4"/>
  <c r="M39" i="4" s="1"/>
  <c r="K38" i="4"/>
  <c r="M38" i="4" s="1"/>
  <c r="K37" i="4"/>
  <c r="M37" i="4" s="1"/>
  <c r="K36" i="4"/>
  <c r="M36" i="4" s="1"/>
  <c r="K35" i="4"/>
  <c r="M35" i="4" s="1"/>
  <c r="K34" i="4"/>
  <c r="M34" i="4" s="1"/>
  <c r="K33" i="4"/>
  <c r="M33" i="4" s="1"/>
  <c r="K32" i="4"/>
  <c r="M32" i="4" s="1"/>
  <c r="K31" i="4"/>
  <c r="M31" i="4" s="1"/>
  <c r="K30" i="4"/>
  <c r="M30" i="4" s="1"/>
  <c r="K29" i="4"/>
  <c r="M29" i="4" s="1"/>
  <c r="K22" i="4"/>
  <c r="M22" i="4" s="1"/>
  <c r="K21" i="4"/>
  <c r="M21" i="4" s="1"/>
  <c r="K28" i="4"/>
  <c r="M28" i="4" s="1"/>
  <c r="K27" i="4"/>
  <c r="M27" i="4" s="1"/>
  <c r="K16" i="4"/>
  <c r="M16" i="4" s="1"/>
  <c r="K15" i="4"/>
  <c r="M15" i="4" s="1"/>
  <c r="K14" i="4"/>
  <c r="M14" i="4" s="1"/>
  <c r="K13" i="4"/>
  <c r="M13" i="4" s="1"/>
  <c r="K12" i="4"/>
  <c r="M12" i="4" s="1"/>
  <c r="K11" i="4"/>
  <c r="M11" i="4" s="1"/>
  <c r="K10" i="4"/>
  <c r="M10" i="4" s="1"/>
  <c r="K9" i="4"/>
  <c r="M9" i="4" s="1"/>
  <c r="K8" i="4"/>
  <c r="M8" i="4" s="1"/>
  <c r="K7" i="4"/>
  <c r="M7" i="4" s="1"/>
  <c r="K6" i="4"/>
  <c r="M6" i="4" s="1"/>
  <c r="O2" i="4"/>
  <c r="M2" i="4"/>
  <c r="O2" i="3"/>
  <c r="N2" i="3"/>
  <c r="M24" i="4" l="1"/>
  <c r="M5" i="9"/>
  <c r="O7" i="6"/>
  <c r="O29" i="6"/>
  <c r="O37" i="6"/>
  <c r="O36" i="6"/>
  <c r="O39" i="6" s="1"/>
  <c r="O28" i="6"/>
  <c r="O19" i="6"/>
  <c r="O30" i="6"/>
  <c r="O21" i="6"/>
  <c r="O12" i="6"/>
  <c r="O32" i="6"/>
  <c r="O13" i="6"/>
  <c r="O8" i="6"/>
  <c r="O9" i="6"/>
  <c r="O10" i="6"/>
  <c r="O14" i="6"/>
  <c r="O22" i="6"/>
  <c r="O23" i="6"/>
  <c r="O5" i="6"/>
  <c r="O11" i="6"/>
  <c r="O15" i="6"/>
  <c r="O27" i="6"/>
  <c r="O31" i="6"/>
  <c r="O6" i="6"/>
  <c r="O20" i="6"/>
  <c r="M52" i="4"/>
  <c r="K18" i="4"/>
  <c r="K24" i="4"/>
  <c r="M18" i="4"/>
  <c r="K52" i="4"/>
  <c r="N552" i="3"/>
  <c r="N517" i="3"/>
  <c r="K517" i="3"/>
  <c r="K552" i="3"/>
  <c r="O529" i="3"/>
  <c r="O537" i="3"/>
  <c r="O541" i="3"/>
  <c r="O527" i="3"/>
  <c r="O539" i="3"/>
  <c r="O545" i="3"/>
  <c r="O138" i="3"/>
  <c r="O547" i="3"/>
  <c r="O524" i="3"/>
  <c r="O549" i="3"/>
  <c r="O522" i="3"/>
  <c r="O532" i="3"/>
  <c r="O521" i="3"/>
  <c r="O528" i="3"/>
  <c r="O542" i="3"/>
  <c r="O523" i="3"/>
  <c r="O538" i="3"/>
  <c r="O543" i="3"/>
  <c r="O87" i="3"/>
  <c r="O533" i="3"/>
  <c r="O544" i="3"/>
  <c r="O548" i="3"/>
  <c r="O520" i="3"/>
  <c r="O534" i="3"/>
  <c r="O530" i="3"/>
  <c r="O535" i="3"/>
  <c r="O106" i="3"/>
  <c r="O525" i="3"/>
  <c r="O536" i="3"/>
  <c r="O540" i="3"/>
  <c r="O550" i="3"/>
  <c r="O526" i="3"/>
  <c r="O531" i="3"/>
  <c r="O546" i="3"/>
  <c r="N151" i="3"/>
  <c r="O79" i="3"/>
  <c r="O93" i="3"/>
  <c r="O101" i="3"/>
  <c r="O80" i="3"/>
  <c r="O94" i="3"/>
  <c r="O102" i="3"/>
  <c r="O146" i="3"/>
  <c r="O81" i="3"/>
  <c r="O110" i="3"/>
  <c r="O132" i="3"/>
  <c r="O139" i="3"/>
  <c r="O118" i="3"/>
  <c r="O76" i="3"/>
  <c r="O112" i="3"/>
  <c r="O119" i="3"/>
  <c r="O134" i="3"/>
  <c r="O88" i="3"/>
  <c r="O111" i="3"/>
  <c r="O61" i="3"/>
  <c r="O70" i="3"/>
  <c r="O77" i="3"/>
  <c r="O142" i="3"/>
  <c r="O82" i="3"/>
  <c r="O133" i="3"/>
  <c r="O62" i="3"/>
  <c r="O91" i="3"/>
  <c r="K151" i="3"/>
  <c r="O126" i="3"/>
  <c r="O63" i="3"/>
  <c r="O100" i="3"/>
  <c r="O107" i="3"/>
  <c r="O144" i="3"/>
  <c r="O83" i="3"/>
  <c r="O89" i="3"/>
  <c r="O113" i="3"/>
  <c r="O120" i="3"/>
  <c r="O127" i="3"/>
  <c r="O140" i="3"/>
  <c r="O145" i="3"/>
  <c r="O60" i="3"/>
  <c r="O65" i="3"/>
  <c r="O71" i="3"/>
  <c r="O78" i="3"/>
  <c r="O84" i="3"/>
  <c r="O90" i="3"/>
  <c r="O95" i="3"/>
  <c r="O114" i="3"/>
  <c r="O121" i="3"/>
  <c r="O128" i="3"/>
  <c r="O141" i="3"/>
  <c r="O66" i="3"/>
  <c r="O72" i="3"/>
  <c r="O85" i="3"/>
  <c r="O96" i="3"/>
  <c r="O103" i="3"/>
  <c r="O108" i="3"/>
  <c r="O115" i="3"/>
  <c r="O122" i="3"/>
  <c r="O129" i="3"/>
  <c r="O135" i="3"/>
  <c r="O67" i="3"/>
  <c r="O73" i="3"/>
  <c r="O97" i="3"/>
  <c r="O104" i="3"/>
  <c r="O109" i="3"/>
  <c r="O116" i="3"/>
  <c r="O123" i="3"/>
  <c r="O136" i="3"/>
  <c r="O147" i="3"/>
  <c r="O68" i="3"/>
  <c r="O74" i="3"/>
  <c r="O86" i="3"/>
  <c r="O98" i="3"/>
  <c r="O105" i="3"/>
  <c r="O117" i="3"/>
  <c r="O124" i="3"/>
  <c r="O130" i="3"/>
  <c r="O137" i="3"/>
  <c r="O148" i="3"/>
  <c r="O69" i="3"/>
  <c r="O75" i="3"/>
  <c r="O92" i="3"/>
  <c r="O99" i="3"/>
  <c r="O125" i="3"/>
  <c r="O131" i="3"/>
  <c r="O149" i="3"/>
  <c r="O143" i="3"/>
  <c r="O51" i="3"/>
  <c r="O53" i="3"/>
  <c r="O38" i="3"/>
  <c r="O46" i="3"/>
  <c r="O54" i="3"/>
  <c r="O39" i="3"/>
  <c r="O52" i="3"/>
  <c r="O40" i="3"/>
  <c r="O47" i="3"/>
  <c r="O41" i="3"/>
  <c r="O48" i="3"/>
  <c r="O42" i="3"/>
  <c r="O49" i="3"/>
  <c r="O43" i="3"/>
  <c r="O50" i="3"/>
  <c r="O44" i="3"/>
  <c r="O55" i="3"/>
  <c r="O45" i="3"/>
  <c r="O56" i="3"/>
  <c r="O26" i="3"/>
  <c r="O30" i="3"/>
  <c r="K36" i="3"/>
  <c r="O32" i="3"/>
  <c r="O34" i="3"/>
  <c r="O27" i="3"/>
  <c r="O28" i="3"/>
  <c r="O33" i="3"/>
  <c r="O29" i="3"/>
  <c r="O31" i="3"/>
  <c r="N24" i="3"/>
  <c r="O25" i="3"/>
  <c r="N160" i="3"/>
  <c r="O156" i="3"/>
  <c r="K160" i="3"/>
  <c r="O16" i="3"/>
  <c r="O154" i="3"/>
  <c r="O155" i="3"/>
  <c r="O157" i="3"/>
  <c r="O158" i="3"/>
  <c r="O12" i="3"/>
  <c r="O7" i="3"/>
  <c r="O20" i="3"/>
  <c r="O19" i="3"/>
  <c r="O17" i="3"/>
  <c r="O10" i="3"/>
  <c r="N262" i="3"/>
  <c r="O11" i="3"/>
  <c r="O15" i="3"/>
  <c r="K22" i="3"/>
  <c r="O5" i="3"/>
  <c r="O8" i="3"/>
  <c r="O13" i="3"/>
  <c r="N22" i="3"/>
  <c r="O18" i="3"/>
  <c r="O6" i="3"/>
  <c r="O14" i="3"/>
  <c r="K262" i="3"/>
  <c r="O9" i="3"/>
  <c r="O176" i="3"/>
  <c r="O196" i="3"/>
  <c r="O224" i="3"/>
  <c r="O232" i="3"/>
  <c r="O244" i="3"/>
  <c r="O170" i="3"/>
  <c r="O168" i="3"/>
  <c r="O218" i="3"/>
  <c r="O226" i="3"/>
  <c r="O252" i="3"/>
  <c r="O258" i="3"/>
  <c r="O164" i="3"/>
  <c r="O192" i="3"/>
  <c r="O212" i="3"/>
  <c r="O202" i="3"/>
  <c r="O186" i="3"/>
  <c r="O220" i="3"/>
  <c r="O228" i="3"/>
  <c r="O248" i="3"/>
  <c r="O260" i="3"/>
  <c r="O180" i="3"/>
  <c r="O208" i="3"/>
  <c r="O236" i="3"/>
  <c r="O242" i="3"/>
  <c r="O183" i="3"/>
  <c r="O250" i="3"/>
  <c r="O257" i="3"/>
  <c r="O166" i="3"/>
  <c r="O189" i="3"/>
  <c r="O195" i="3"/>
  <c r="O201" i="3"/>
  <c r="O207" i="3"/>
  <c r="O230" i="3"/>
  <c r="O235" i="3"/>
  <c r="O246" i="3"/>
  <c r="O251" i="3"/>
  <c r="O256" i="3"/>
  <c r="O167" i="3"/>
  <c r="O172" i="3"/>
  <c r="O178" i="3"/>
  <c r="O184" i="3"/>
  <c r="O190" i="3"/>
  <c r="O213" i="3"/>
  <c r="O219" i="3"/>
  <c r="O225" i="3"/>
  <c r="O231" i="3"/>
  <c r="O247" i="3"/>
  <c r="O188" i="3"/>
  <c r="O245" i="3"/>
  <c r="O173" i="3"/>
  <c r="O179" i="3"/>
  <c r="O185" i="3"/>
  <c r="O191" i="3"/>
  <c r="O214" i="3"/>
  <c r="O177" i="3"/>
  <c r="O240" i="3"/>
  <c r="O174" i="3"/>
  <c r="O197" i="3"/>
  <c r="O203" i="3"/>
  <c r="O209" i="3"/>
  <c r="O215" i="3"/>
  <c r="O237" i="3"/>
  <c r="O253" i="3"/>
  <c r="O171" i="3"/>
  <c r="O200" i="3"/>
  <c r="O234" i="3"/>
  <c r="O163" i="3"/>
  <c r="O169" i="3"/>
  <c r="O175" i="3"/>
  <c r="O198" i="3"/>
  <c r="O221" i="3"/>
  <c r="O227" i="3"/>
  <c r="O238" i="3"/>
  <c r="O243" i="3"/>
  <c r="O254" i="3"/>
  <c r="O259" i="3"/>
  <c r="O165" i="3"/>
  <c r="O194" i="3"/>
  <c r="O181" i="3"/>
  <c r="O187" i="3"/>
  <c r="O193" i="3"/>
  <c r="O199" i="3"/>
  <c r="O204" i="3"/>
  <c r="O210" i="3"/>
  <c r="O216" i="3"/>
  <c r="O222" i="3"/>
  <c r="O239" i="3"/>
  <c r="O255" i="3"/>
  <c r="O206" i="3"/>
  <c r="O229" i="3"/>
  <c r="O182" i="3"/>
  <c r="O205" i="3"/>
  <c r="O211" i="3"/>
  <c r="O217" i="3"/>
  <c r="O223" i="3"/>
  <c r="N278" i="3"/>
  <c r="O233" i="3"/>
  <c r="O241" i="3"/>
  <c r="O249" i="3"/>
  <c r="K278" i="3"/>
  <c r="O271" i="3"/>
  <c r="O266" i="3"/>
  <c r="O273" i="3"/>
  <c r="O274" i="3"/>
  <c r="O267" i="3"/>
  <c r="O275" i="3"/>
  <c r="O272" i="3"/>
  <c r="O268" i="3"/>
  <c r="O264" i="3"/>
  <c r="O269" i="3"/>
  <c r="O270" i="3"/>
  <c r="O265" i="3"/>
  <c r="O276" i="3"/>
  <c r="O462" i="3"/>
  <c r="O392" i="3"/>
  <c r="O328" i="3"/>
  <c r="O478" i="3"/>
  <c r="O450" i="3"/>
  <c r="O334" i="3"/>
  <c r="O330" i="3"/>
  <c r="O398" i="3"/>
  <c r="O317" i="3"/>
  <c r="O338" i="3"/>
  <c r="O346" i="3"/>
  <c r="O354" i="3"/>
  <c r="O362" i="3"/>
  <c r="O370" i="3"/>
  <c r="O378" i="3"/>
  <c r="O439" i="3"/>
  <c r="O454" i="3"/>
  <c r="O467" i="3"/>
  <c r="O480" i="3"/>
  <c r="O472" i="3"/>
  <c r="O286" i="3"/>
  <c r="O294" i="3"/>
  <c r="O302" i="3"/>
  <c r="O310" i="3"/>
  <c r="O318" i="3"/>
  <c r="O363" i="3"/>
  <c r="O386" i="3"/>
  <c r="O400" i="3"/>
  <c r="O408" i="3"/>
  <c r="O416" i="3"/>
  <c r="O424" i="3"/>
  <c r="O432" i="3"/>
  <c r="O440" i="3"/>
  <c r="O448" i="3"/>
  <c r="O474" i="3"/>
  <c r="O466" i="3"/>
  <c r="O311" i="3"/>
  <c r="O326" i="3"/>
  <c r="O340" i="3"/>
  <c r="O394" i="3"/>
  <c r="O433" i="3"/>
  <c r="O482" i="3"/>
  <c r="O414" i="3"/>
  <c r="O438" i="3"/>
  <c r="O280" i="3"/>
  <c r="O288" i="3"/>
  <c r="O296" i="3"/>
  <c r="O304" i="3"/>
  <c r="O312" i="3"/>
  <c r="O320" i="3"/>
  <c r="O381" i="3"/>
  <c r="O402" i="3"/>
  <c r="O410" i="3"/>
  <c r="O418" i="3"/>
  <c r="O426" i="3"/>
  <c r="O434" i="3"/>
  <c r="O442" i="3"/>
  <c r="O456" i="3"/>
  <c r="O369" i="3"/>
  <c r="O430" i="3"/>
  <c r="O305" i="3"/>
  <c r="O342" i="3"/>
  <c r="O350" i="3"/>
  <c r="O358" i="3"/>
  <c r="O366" i="3"/>
  <c r="O374" i="3"/>
  <c r="O382" i="3"/>
  <c r="O427" i="3"/>
  <c r="O422" i="3"/>
  <c r="O282" i="3"/>
  <c r="O290" i="3"/>
  <c r="O298" i="3"/>
  <c r="O306" i="3"/>
  <c r="O314" i="3"/>
  <c r="O375" i="3"/>
  <c r="O390" i="3"/>
  <c r="O404" i="3"/>
  <c r="O458" i="3"/>
  <c r="N484" i="3"/>
  <c r="O406" i="3"/>
  <c r="O446" i="3"/>
  <c r="O299" i="3"/>
  <c r="O322" i="3"/>
  <c r="O336" i="3"/>
  <c r="O344" i="3"/>
  <c r="O352" i="3"/>
  <c r="O360" i="3"/>
  <c r="O368" i="3"/>
  <c r="O376" i="3"/>
  <c r="O384" i="3"/>
  <c r="O445" i="3"/>
  <c r="K484" i="3"/>
  <c r="O364" i="3"/>
  <c r="O405" i="3"/>
  <c r="O479" i="3"/>
  <c r="O283" i="3"/>
  <c r="O289" i="3"/>
  <c r="O295" i="3"/>
  <c r="O301" i="3"/>
  <c r="O324" i="3"/>
  <c r="O347" i="3"/>
  <c r="O353" i="3"/>
  <c r="O359" i="3"/>
  <c r="O365" i="3"/>
  <c r="O388" i="3"/>
  <c r="O411" i="3"/>
  <c r="O417" i="3"/>
  <c r="O423" i="3"/>
  <c r="O429" i="3"/>
  <c r="O452" i="3"/>
  <c r="O469" i="3"/>
  <c r="O335" i="3"/>
  <c r="O473" i="3"/>
  <c r="O284" i="3"/>
  <c r="O307" i="3"/>
  <c r="O313" i="3"/>
  <c r="O319" i="3"/>
  <c r="O325" i="3"/>
  <c r="O348" i="3"/>
  <c r="O371" i="3"/>
  <c r="O377" i="3"/>
  <c r="O383" i="3"/>
  <c r="O389" i="3"/>
  <c r="O412" i="3"/>
  <c r="O435" i="3"/>
  <c r="O441" i="3"/>
  <c r="O447" i="3"/>
  <c r="O453" i="3"/>
  <c r="O341" i="3"/>
  <c r="O468" i="3"/>
  <c r="O285" i="3"/>
  <c r="O308" i="3"/>
  <c r="O331" i="3"/>
  <c r="O337" i="3"/>
  <c r="O343" i="3"/>
  <c r="O349" i="3"/>
  <c r="O372" i="3"/>
  <c r="O395" i="3"/>
  <c r="O401" i="3"/>
  <c r="O407" i="3"/>
  <c r="O413" i="3"/>
  <c r="O436" i="3"/>
  <c r="O459" i="3"/>
  <c r="O464" i="3"/>
  <c r="O470" i="3"/>
  <c r="O475" i="3"/>
  <c r="O300" i="3"/>
  <c r="O329" i="3"/>
  <c r="O399" i="3"/>
  <c r="O428" i="3"/>
  <c r="O457" i="3"/>
  <c r="O291" i="3"/>
  <c r="O297" i="3"/>
  <c r="O303" i="3"/>
  <c r="O309" i="3"/>
  <c r="O332" i="3"/>
  <c r="O355" i="3"/>
  <c r="O361" i="3"/>
  <c r="O367" i="3"/>
  <c r="O373" i="3"/>
  <c r="O396" i="3"/>
  <c r="O419" i="3"/>
  <c r="O425" i="3"/>
  <c r="O431" i="3"/>
  <c r="O437" i="3"/>
  <c r="O460" i="3"/>
  <c r="O465" i="3"/>
  <c r="O476" i="3"/>
  <c r="O481" i="3"/>
  <c r="O387" i="3"/>
  <c r="O451" i="3"/>
  <c r="O507" i="3"/>
  <c r="O292" i="3"/>
  <c r="O315" i="3"/>
  <c r="O321" i="3"/>
  <c r="O327" i="3"/>
  <c r="O333" i="3"/>
  <c r="O356" i="3"/>
  <c r="O379" i="3"/>
  <c r="O385" i="3"/>
  <c r="O391" i="3"/>
  <c r="O397" i="3"/>
  <c r="O420" i="3"/>
  <c r="O443" i="3"/>
  <c r="O449" i="3"/>
  <c r="O455" i="3"/>
  <c r="O461" i="3"/>
  <c r="O477" i="3"/>
  <c r="O323" i="3"/>
  <c r="O393" i="3"/>
  <c r="O281" i="3"/>
  <c r="O287" i="3"/>
  <c r="O293" i="3"/>
  <c r="O316" i="3"/>
  <c r="O339" i="3"/>
  <c r="O345" i="3"/>
  <c r="O351" i="3"/>
  <c r="O357" i="3"/>
  <c r="O380" i="3"/>
  <c r="O403" i="3"/>
  <c r="O409" i="3"/>
  <c r="O415" i="3"/>
  <c r="O421" i="3"/>
  <c r="O444" i="3"/>
  <c r="O502" i="3"/>
  <c r="O514" i="3"/>
  <c r="O463" i="3"/>
  <c r="O471" i="3"/>
  <c r="O490" i="3"/>
  <c r="O491" i="3"/>
  <c r="O498" i="3"/>
  <c r="O499" i="3"/>
  <c r="O506" i="3"/>
  <c r="O515" i="3"/>
  <c r="O493" i="3"/>
  <c r="O494" i="3"/>
  <c r="O503" i="3"/>
  <c r="O504" i="3"/>
  <c r="O508" i="3"/>
  <c r="O495" i="3"/>
  <c r="O505" i="3"/>
  <c r="O496" i="3"/>
  <c r="O500" i="3"/>
  <c r="O509" i="3"/>
  <c r="O487" i="3"/>
  <c r="O497" i="3"/>
  <c r="K511" i="3"/>
  <c r="O488" i="3"/>
  <c r="O492" i="3"/>
  <c r="O501" i="3"/>
  <c r="N511" i="3"/>
  <c r="O489" i="3"/>
  <c r="O8" i="9"/>
  <c r="O10" i="9"/>
  <c r="O5" i="9"/>
  <c r="O7" i="9"/>
  <c r="O9" i="9"/>
  <c r="O6" i="9"/>
  <c r="M14" i="10"/>
  <c r="O7" i="10"/>
  <c r="O11" i="10"/>
  <c r="O9" i="10"/>
  <c r="O5" i="10"/>
  <c r="O6" i="10"/>
  <c r="O12" i="10"/>
  <c r="O10" i="10"/>
  <c r="O8" i="10"/>
  <c r="O4" i="10"/>
  <c r="O19" i="9"/>
  <c r="O26" i="9"/>
  <c r="O16" i="9"/>
  <c r="O21" i="9"/>
  <c r="O17" i="9"/>
  <c r="O23" i="9"/>
  <c r="O15" i="9"/>
  <c r="O14" i="9"/>
  <c r="O18" i="9"/>
  <c r="O20" i="9"/>
  <c r="O22" i="9"/>
  <c r="O24" i="9"/>
  <c r="O25" i="9"/>
  <c r="O14" i="8"/>
  <c r="O7" i="8"/>
  <c r="O9" i="8"/>
  <c r="O6" i="8"/>
  <c r="O16" i="8"/>
  <c r="O8" i="8"/>
  <c r="O15" i="8"/>
  <c r="O17" i="8"/>
  <c r="O13" i="5"/>
  <c r="O11" i="5"/>
  <c r="O12" i="5"/>
  <c r="O13" i="4"/>
  <c r="O8" i="4"/>
  <c r="O7" i="4"/>
  <c r="O16" i="4"/>
  <c r="O9" i="4"/>
  <c r="O10" i="4"/>
  <c r="O28" i="4"/>
  <c r="O12" i="4"/>
  <c r="O14" i="4"/>
  <c r="O27" i="4"/>
  <c r="O11" i="4"/>
  <c r="O15" i="4"/>
  <c r="O7" i="5"/>
  <c r="O21" i="5"/>
  <c r="O17" i="5"/>
  <c r="O24" i="5"/>
  <c r="O20" i="5"/>
  <c r="O22" i="5"/>
  <c r="O25" i="5"/>
  <c r="O23" i="5"/>
  <c r="O18" i="5"/>
  <c r="O19" i="5"/>
  <c r="O6" i="4"/>
  <c r="O33" i="4"/>
  <c r="O30" i="4"/>
  <c r="O29" i="4"/>
  <c r="O35" i="4"/>
  <c r="O32" i="4"/>
  <c r="O22" i="4"/>
  <c r="O34" i="4"/>
  <c r="O31" i="4"/>
  <c r="O21" i="4"/>
  <c r="O36" i="4"/>
  <c r="O37" i="4"/>
  <c r="O38" i="4"/>
  <c r="O39" i="4"/>
  <c r="O40" i="4"/>
  <c r="O41" i="4"/>
  <c r="O42" i="4"/>
  <c r="O43" i="4"/>
  <c r="O50" i="4"/>
  <c r="O47" i="4"/>
  <c r="O44" i="4"/>
  <c r="O45" i="4"/>
  <c r="O46" i="4"/>
  <c r="O48" i="4"/>
  <c r="O49" i="4"/>
  <c r="O24" i="4" l="1"/>
  <c r="P20" i="4" s="1"/>
  <c r="O18" i="4"/>
  <c r="P5" i="4" s="1"/>
  <c r="O25" i="6"/>
  <c r="O34" i="6"/>
  <c r="O17" i="6"/>
  <c r="O52" i="4"/>
  <c r="P26" i="4" s="1"/>
  <c r="O517" i="3"/>
  <c r="P513" i="3" s="1"/>
  <c r="O552" i="3"/>
  <c r="P519" i="3" s="1"/>
  <c r="O151" i="3"/>
  <c r="P59" i="3" s="1"/>
  <c r="O58" i="3"/>
  <c r="P37" i="3" s="1"/>
  <c r="O24" i="3"/>
  <c r="O36" i="3" s="1"/>
  <c r="P23" i="3" s="1"/>
  <c r="N36" i="3"/>
  <c r="O160" i="3"/>
  <c r="P153" i="3" s="1"/>
  <c r="O22" i="3"/>
  <c r="P4" i="3" s="1"/>
  <c r="O262" i="3"/>
  <c r="P162" i="3" s="1"/>
  <c r="O278" i="3"/>
  <c r="P263" i="3" s="1"/>
  <c r="O484" i="3"/>
  <c r="P279" i="3" s="1"/>
  <c r="O511" i="3"/>
  <c r="P486" i="3" s="1"/>
  <c r="O14" i="10"/>
</calcChain>
</file>

<file path=xl/comments1.xml><?xml version="1.0" encoding="utf-8"?>
<comments xmlns="http://schemas.openxmlformats.org/spreadsheetml/2006/main">
  <authors>
    <author>Jorge Enrique Perez Pardo</author>
  </authors>
  <commentList>
    <comment ref="E16" authorId="0" shapeId="0">
      <text>
        <r>
          <rPr>
            <b/>
            <sz val="9"/>
            <color indexed="81"/>
            <rFont val="Tahoma"/>
            <family val="2"/>
          </rPr>
          <t>Jorge Enrique Perez Pardo:</t>
        </r>
        <r>
          <rPr>
            <sz val="9"/>
            <color indexed="81"/>
            <rFont val="Tahoma"/>
            <family val="2"/>
          </rPr>
          <t xml:space="preserve">
Áreas dentro de estación Manitas</t>
        </r>
      </text>
    </comment>
    <comment ref="E21" authorId="0" shapeId="0">
      <text>
        <r>
          <rPr>
            <b/>
            <sz val="9"/>
            <color indexed="81"/>
            <rFont val="Tahoma"/>
            <family val="2"/>
          </rPr>
          <t>Jorge Enrique Perez Pardo:</t>
        </r>
        <r>
          <rPr>
            <sz val="9"/>
            <color indexed="81"/>
            <rFont val="Tahoma"/>
            <family val="2"/>
          </rPr>
          <t xml:space="preserve">
Áreas dentro de estación Juan PabloII</t>
        </r>
      </text>
    </comment>
    <comment ref="E22" authorId="0" shapeId="0">
      <text>
        <r>
          <rPr>
            <b/>
            <sz val="9"/>
            <color indexed="81"/>
            <rFont val="Tahoma"/>
            <family val="2"/>
          </rPr>
          <t>Jorge Enrique Perez Pardo:</t>
        </r>
        <r>
          <rPr>
            <sz val="9"/>
            <color indexed="81"/>
            <rFont val="Tahoma"/>
            <family val="2"/>
          </rPr>
          <t xml:space="preserve">
Áreas dentro de estación Juan PabloII</t>
        </r>
      </text>
    </comment>
    <comment ref="E23" authorId="0" shapeId="0">
      <text>
        <r>
          <rPr>
            <b/>
            <sz val="9"/>
            <color indexed="81"/>
            <rFont val="Tahoma"/>
            <family val="2"/>
          </rPr>
          <t>Jorge Enrique Perez Pardo:</t>
        </r>
        <r>
          <rPr>
            <sz val="9"/>
            <color indexed="81"/>
            <rFont val="Tahoma"/>
            <family val="2"/>
          </rPr>
          <t xml:space="preserve">
Áreas dentro de estación Juan PabloII</t>
        </r>
      </text>
    </comment>
    <comment ref="F32" authorId="0" shapeId="0">
      <text>
        <r>
          <rPr>
            <b/>
            <sz val="9"/>
            <color indexed="81"/>
            <rFont val="Tahoma"/>
            <family val="2"/>
          </rPr>
          <t>Jorge Enrique Perez Pardo:</t>
        </r>
        <r>
          <rPr>
            <sz val="9"/>
            <color indexed="81"/>
            <rFont val="Tahoma"/>
            <family val="2"/>
          </rPr>
          <t xml:space="preserve">
Áreas dentro de estación Tunal</t>
        </r>
      </text>
    </comment>
    <comment ref="F33" authorId="0" shapeId="0">
      <text>
        <r>
          <rPr>
            <b/>
            <sz val="9"/>
            <color indexed="81"/>
            <rFont val="Tahoma"/>
            <family val="2"/>
          </rPr>
          <t>Jorge Enrique Perez Pardo:</t>
        </r>
        <r>
          <rPr>
            <sz val="9"/>
            <color indexed="81"/>
            <rFont val="Tahoma"/>
            <family val="2"/>
          </rPr>
          <t xml:space="preserve">
Áreas dentro de estación Tunal</t>
        </r>
      </text>
    </comment>
  </commentList>
</comments>
</file>

<file path=xl/sharedStrings.xml><?xml version="1.0" encoding="utf-8"?>
<sst xmlns="http://schemas.openxmlformats.org/spreadsheetml/2006/main" count="4471" uniqueCount="1336">
  <si>
    <t>No orden</t>
  </si>
  <si>
    <t>Item</t>
  </si>
  <si>
    <t>Capítulo</t>
  </si>
  <si>
    <t>Subcapítulo</t>
  </si>
  <si>
    <t>Descripción</t>
  </si>
  <si>
    <t>Unidad</t>
  </si>
  <si>
    <t>Precio Unitario($)</t>
  </si>
  <si>
    <t>Costo Estaciones Edificaciones</t>
  </si>
  <si>
    <t>Costo Estaciones Espacio Publico</t>
  </si>
  <si>
    <t>Costo Geotecnia</t>
  </si>
  <si>
    <t>Costo Pilonas Estructura</t>
  </si>
  <si>
    <t>Costo Pilonas Espacio Publico</t>
  </si>
  <si>
    <t>Costo  Señalización y Semaforización</t>
  </si>
  <si>
    <t>Costo Pavimentos</t>
  </si>
  <si>
    <t>Costo  Arqueología</t>
  </si>
  <si>
    <t>Indice de Costo por m2 Estaciones Edificaciones  proyectado al año 2021</t>
  </si>
  <si>
    <t>Indice de Costo por m2 Estaciones Espacio Publico  proyectado al año 2021</t>
  </si>
  <si>
    <t>Indice de Costo global Geotecnia  proyectado al año 2021</t>
  </si>
  <si>
    <t>Indice de Costo por unidad Pilona Estructura  proyectado al año 2021</t>
  </si>
  <si>
    <t>Indice de Costo por m2 Pilona Espacio Publico y muros proyectado al año 2021</t>
  </si>
  <si>
    <t>Indice de Costo global  Señalización y Semaforización proyectado al año 2021</t>
  </si>
  <si>
    <t>Indice de Costo m2 Pavimentos proyectado al año 2021</t>
  </si>
  <si>
    <t>Indice de Costo global  Arqueología proyectado al año 2021</t>
  </si>
  <si>
    <t>PRELIMINARES, MOVIMIENTO DE TIERRAS Y RELLENOS (INCLUYE CANTIDADES PARA ESTABILIZACION</t>
  </si>
  <si>
    <t>PRELIMINARES, MOVIMÉNtó DE TÉRRAS Y RELLENOS (INCLUYE CANTIDADES PARA ESTABILIZACION</t>
  </si>
  <si>
    <t>PRELIMINARES</t>
  </si>
  <si>
    <t>REPLANTEO GENERAL</t>
  </si>
  <si>
    <t>PRELIMINARES, MOVIMIENTO DE TIERRAS Y RELLENOS (INCLUYE CANTIDADES PARA ESTABILIZACION)</t>
  </si>
  <si>
    <t>m2</t>
  </si>
  <si>
    <t>DEMOLICIONES</t>
  </si>
  <si>
    <t>DEMOLICION PISOS DE CONCRETO (incluye cargue)</t>
  </si>
  <si>
    <t>m3</t>
  </si>
  <si>
    <t>DEMOLICION PISOS DE CONCRETO (Espesor variable. Incluye Cargue)</t>
  </si>
  <si>
    <t>DEMOLICION PAVIMENTO ASFALTICO (Espesor Variable. Incluye Cargue)</t>
  </si>
  <si>
    <t>DEMOLICION CONCRETO ESTRUCTURAL (Incluye Cargue)</t>
  </si>
  <si>
    <t>DEMOLICION MANUAL SARDINEL EXISTENTE (Incluye Cargue)</t>
  </si>
  <si>
    <t>m</t>
  </si>
  <si>
    <t>NP-28</t>
  </si>
  <si>
    <t>Descabece de Pilotes Diámetro 0,60 mts, Según especificación Invias 2012 - Art 621, Incluye Cargue, Transporte y Disposición Final de Escombro a Sitio Autorizado</t>
  </si>
  <si>
    <t>NP-30</t>
  </si>
  <si>
    <t>Descabece de Pilotes Diámetro 1,00 mts, , Según especificación Invias 2012 - Art 621, Incluye Cargue, Transporte y Disposición Final de Escombro a Sitio Autorizado</t>
  </si>
  <si>
    <t>NP-589</t>
  </si>
  <si>
    <t>Descabece de Pilotes Diámetro 1.20 mts. Según espcc/icaacn Invlas 2012 • Art 621 lnck^*o Cargue. Transporte y Dtsposioon Fral de Escombro a Sito At/.oizado</t>
  </si>
  <si>
    <t>NP-702</t>
  </si>
  <si>
    <t>Desmonte y retiro do cerramiento mnlafcco existente en el portal tunal.</t>
  </si>
  <si>
    <t>MOVIMIENTO DE TERRAS</t>
  </si>
  <si>
    <t>EXCAVACION MANUAL EN MATERIAL COMUN.</t>
  </si>
  <si>
    <t>EXCAVACION MECANICA EN MATERIAL COMUN (Incluyo Caryuo).</t>
  </si>
  <si>
    <t>NIVELACION Y Compactación DE SUBRASANTE</t>
  </si>
  <si>
    <t>EXCAVACIÓN MECÁNICA PARA DADOS (NIVEL DE FUNCIONAMIENTO. INCLUYE CARGUE)</t>
  </si>
  <si>
    <t>EXCAVACION MECANICA EN ROCA (Incluye Cargue).</t>
  </si>
  <si>
    <t>TRANSPORTE Y DlSPOSlClON FINAL DE ESCOMBROS EN SITIO AUTORIZADO (distancia de transporte 21 Km).</t>
  </si>
  <si>
    <t>NP-31</t>
  </si>
  <si>
    <t>Descapote a Maquina en Matenal Común, E=0 20ml (Incluye Cargue)</t>
  </si>
  <si>
    <t>NP-41</t>
  </si>
  <si>
    <t>Entibado tipo EC1. continuo en madera dos caras electivas de contacto (incluye suministro e instalación), altura promedio 2,50 mts y ancho promedio 1.20 mts. según norma NS 0 72</t>
  </si>
  <si>
    <t>RELLENOS</t>
  </si>
  <si>
    <t>RELLENO EN TRITURADO DE 3/4" (INCLUYE TRANSPORTE. SUMINISTRO. EXTENDIDO MANUAL Y COLOCACION)</t>
  </si>
  <si>
    <t>SUMINISTRO. EXTENDIDO MANUAL, NIVELACIÓN. HUMEDECIMIENTO Y COMACTACIÓN DE MATERIAL SELECCIONADO</t>
  </si>
  <si>
    <t>RELLENO EN ARENA DE PEÑA (INCLUYE TRANSPORTE, SUMINlSTRO, EXTENDIDO MANUAL Y COMPACTACIÓN)</t>
  </si>
  <si>
    <t>NP-723</t>
  </si>
  <si>
    <t>Relleno de Material Seleccionado Provenerte de la Excavación (Extendido Manual, Humedecimiento y Compactación)</t>
  </si>
  <si>
    <t>NP-700</t>
  </si>
  <si>
    <t>Estabilización de subrazante con Rajon Incluye Equípo de Compactación (Suministro, Extendido, Nivelación y Compactación con equipo mecánico), según Esp IDU Sección 321-11</t>
  </si>
  <si>
    <t>NP-703</t>
  </si>
  <si>
    <t>Subbasegranular Clase SBG-A (Suministro, Extendido, Nivelación, Humedecimiento y Compactación).</t>
  </si>
  <si>
    <t>NP-1029</t>
  </si>
  <si>
    <t>Subbase granular clase C (SBG C) (suministro, extendido, nivelación, humedecimiento y compactación con vibro compactador}</t>
  </si>
  <si>
    <t>NP-1156</t>
  </si>
  <si>
    <t>Subbase grarular Clase A (SBG A) estabilizada con cemento al 4% (Suministro, extendido. Nivelación, Humedecimiento y compactación con vibro compactación) Distancia de transporte a 23 Km</t>
  </si>
  <si>
    <t>NP-1161</t>
  </si>
  <si>
    <t>Base granular Clase A (BG-A) estabilizada al 4% con emulsión asfáltica CRL-1 (Suministro, extendido, humedecimiento y compactación con vibro compactador) distancia de transporte a 23 Km</t>
  </si>
  <si>
    <t>CDNCRETOS (INCLUYE CANTIDADES PARA ESTRUCTURAS ESTABILIZACIÓN PREDIO LAS TOLVAS)</t>
  </si>
  <si>
    <t>SUBESTRUCTURA</t>
  </si>
  <si>
    <t>CONCRETO 4000 PSI PARA MURO DE CONTENCION (Premezclado, incluye Suministro , formaleta y colocación, no incluye refuerzo y curado).</t>
  </si>
  <si>
    <t>CONCRETO 4000 PSI PARA DADOS (Premezclado, Incluye Suministro, Formaleta y Colocación. No incluye refuerzo y curado)</t>
  </si>
  <si>
    <t>NP-34</t>
  </si>
  <si>
    <t>Concreto para Solado de limpieza de 2000 PSI (14 MPA). Espesor 0.05 m</t>
  </si>
  <si>
    <t>NP-95</t>
  </si>
  <si>
    <t>Vigas de Cimentación en Concreto de 4000 PSI (28 kg/cm2), Premezclado Acelerado a 3 Días. incluye (Formaleta, Suministro de Concreto y Curado). No Incluye Acero cíe Refuerzo. Según Norma NSR-10</t>
  </si>
  <si>
    <t>NP-431</t>
  </si>
  <si>
    <t>Caisson Diámetro 1.50 ml, en Concreto de 3500 PSI {24,5 MPA), Premezclado acelerado a 3 Días. Incluye Suministro, Formaleta, Coiocacton y Curado. No Induye Acero de Refuerzo. Según Norma NSR-10</t>
  </si>
  <si>
    <t>NP-726</t>
  </si>
  <si>
    <t>Caisson do Diámetro 1,20 mts. en Concreto de 3500 PSl (24,5 MPA), Premezclado, incluye suministro , Formaleta, colocación. curado y izaje. No Incluye Acero de Refuerzo. Según Norma NSR-10</t>
  </si>
  <si>
    <t>NP-727</t>
  </si>
  <si>
    <t>Pilotes 0= 1.50mt en concreto de 3500 psi . Según especificación Invias 212 - Art 624</t>
  </si>
  <si>
    <t>NP-729</t>
  </si>
  <si>
    <t>Construcción de Barretes en Ccrcreto 3500 psi, según especificación INVIAS 2012 Arl 621</t>
  </si>
  <si>
    <t>NP-808</t>
  </si>
  <si>
    <t>Pilotes D= 1.0 en concreto de 3500 psi. Según especificación Invias 212 - Art 622</t>
  </si>
  <si>
    <t>NP-821</t>
  </si>
  <si>
    <t>Pilotes D= 1.20 en concreto de 3500 psi. Según especificación Invias 212 - Art 623</t>
  </si>
  <si>
    <t>NP-822</t>
  </si>
  <si>
    <t>Pilotes 0= 0.60 en concreto de 3500 psi. Según especificación Invias 212 - Art 621</t>
  </si>
  <si>
    <t>NP-1204</t>
  </si>
  <si>
    <t>Vigas de cimentación en concreto 4000 psi (28 MPA), Premezclado, sin acelerante, incluye Fórmatela Metálica, Colocación y Curado. No incluye Acero de Refuerzo. según norma NSR-10</t>
  </si>
  <si>
    <t>NP-1206</t>
  </si>
  <si>
    <t>Caisson de diámetro 1.50 m en concreto de 3500 PSI (24,5 MPA), premezclado, sin acelerante, Incluye suministro, formaleta metálica, colocación y curado. No Incluye acero de refuerzo, según Norma NSR-10.</t>
  </si>
  <si>
    <t>ESTRUCTURA</t>
  </si>
  <si>
    <t>2,03A</t>
  </si>
  <si>
    <t>CONCRETO 4000 PSI PARA COLUMNAS Y PEDESTALES (PREMEZCLADO, INCL. SUMINISTRO, FORMALETEO Y COLOCACIÓN. NO INCL. REFUERZO, CURADO)</t>
  </si>
  <si>
    <t>CONCRETO 4000 PSI PARA LOSAS ALIGERADAS (PREMEZCLADO. INCL. SUMINISTRO. FORMALETEO Y COLOCACIÓN NO INCL REFUERZO, CURADO).</t>
  </si>
  <si>
    <t>CONCRETO 5000 PSI PARA SUPER ESTRUCTURA {Premezclado Incluye Suministro, Formaleta y Colocación No incluye Refuerzo, Curado)</t>
  </si>
  <si>
    <t>CONCRETO 4000 PSI PARA MURO ESTRUCTURAL (Premezclado Incluye Sumin, Formaleteo y Colocación No incluye Refuerzo, Curado).</t>
  </si>
  <si>
    <t>NP-111</t>
  </si>
  <si>
    <t>Base en Concreto 4000 PSI {28 MPA) Premezclado a la Vísta para Soporte de Torres 1 -24. Incluye Pernos de anclaje de Nivelación y Platinas. Suministro Fundida, Colocación y Curado, no incluye Acero de Refuerzo. Según Noma NSR-10</t>
  </si>
  <si>
    <t>NP-432</t>
  </si>
  <si>
    <t>Columnas en Concreto de 5000 PSI (3500 Mapa), Premezclado Acelerado a 3 Días, Incluye Suministro, Formaleta Metálica, Colocación y Curado. No Incluye Acero de Refuerzo. Según Noma NSR-10</t>
  </si>
  <si>
    <t>NP-551</t>
  </si>
  <si>
    <t>TANOUE EN CONCRETO DE 5000 PSl (35 MPA). RELACION AGUA CEMENTO 0.45, PREMEZCLADO ACELERADO A 3 DIAS, INCLUYE (FORMALETEO, SUMINISTRO DE CONCRETO Y CURADO). NO INCLUYE ACERO DE REFUERZO. SEGÚN NORMA NSR-10</t>
  </si>
  <si>
    <t>NP-583</t>
  </si>
  <si>
    <t>Construcción de Muro Estructural. Concreto de 5000 psí (35 MPA). Premezclado Acelerado a 3 Días. Incluye Suministro, Formateta Metálica. Colocación y Curado. No Incluye Acero de Refuerzo. Según Norma NSR-10</t>
  </si>
  <si>
    <t>NP-587</t>
  </si>
  <si>
    <t>Construcción de viga entrepiso altura de 3.00 mt a 5.00 mts en concreto do 5000 psi Especificación técnica cable. Ciudad Bolívar, Numeral 5 (No induye acero de refuerzo)</t>
  </si>
  <si>
    <t>NP-588</t>
  </si>
  <si>
    <t>Base en Concreto 5000 PSl (35 MPA) Premezclado Acelerado a 3 Días a la Vista para Soporte de Mástil en Estacones. Incluye Pernos, Insertos de Anclajes de Nivelación y Platinas, Suministro, Formaleteo, Colocación y Curado, no induye acero de Refuerzo, Según Norma NSR-10</t>
  </si>
  <si>
    <t>NP-590</t>
  </si>
  <si>
    <t>Construcción de viga de entrepiso altura de 5.00 mt a 8.00 mt en concreto de 5000 psi Especificación técnica Cable. Ciudad Bolívar, Numeral 5 (No induye acero de retuerzo).</t>
  </si>
  <si>
    <t>NP-591</t>
  </si>
  <si>
    <t>Construcción de Viga Circular Altura 8,50mt en concreto de 5000 PSI, especificaciones Técnicas Cable ciudad Bolívar. Numeral 5 (no incluye acero de refuerzo)</t>
  </si>
  <si>
    <t>NP-724</t>
  </si>
  <si>
    <t>Placa de contrapiso de 3500 PSl e=0.15 mt (incluye suministro. Colocación, formaleta. No incluye acero de refuerzo. según Norma NSR-10)</t>
  </si>
  <si>
    <t>NP-725</t>
  </si>
  <si>
    <t>Placa Aerea maciza Concreto de 5000 PSl de espesor variable entre 0.15 y 0.20m (Induye suministro. Formaleta y Curado, No incluye Acero de refuerzo, Según Norma NSR-10)</t>
  </si>
  <si>
    <t>NP-728</t>
  </si>
  <si>
    <t>Construcción de Muro Pantalla en Concreto 3500 psi. Según especificación INVIAS 212 - &lt;Art 621</t>
  </si>
  <si>
    <t>NP-770</t>
  </si>
  <si>
    <t>Píaca aligerada 40cm de 3000 psi. caseton perdido en icopor. Induye suministro, formaleteo y curado de concreto. No incluye acero de refuerzo según Norma NSR-10</t>
  </si>
  <si>
    <t>NP-819</t>
  </si>
  <si>
    <t>Instalado de Strain Gauge / deformimetro de estructuras do concreto (Instalación de equipos de medición para medir deformaciones estructurales).</t>
  </si>
  <si>
    <t>un</t>
  </si>
  <si>
    <t>NP-1152</t>
  </si>
  <si>
    <t>Anclaje epoxlco de varilla de 1/2* suministro e instalación, incluye la detección de refuerzo para perforación. la perforación, limpieza de la perforación con chorro de Aire, suministro de materiales, equipos. transporte manejo, almacenamiento y manejo a oora.</t>
  </si>
  <si>
    <t>cm</t>
  </si>
  <si>
    <t>NP-1153</t>
  </si>
  <si>
    <t>PLACA ALIGERADA 40 CM DE 5000 PSl. CASETON PERDIDO EN ICOPOR. INCLUYE SUMINISTRO FORMALETEO Y CURADO OE CONCRETO. NO INCLUYE ACERO DE REFUERZO. SEGÚN NORMA NSR-10</t>
  </si>
  <si>
    <t>NP-1157</t>
  </si>
  <si>
    <t>Ardajo epoxíco de varilla de 5.'8, suministro e instalación, induye la detección de refuerzo para perforación la perforación, limpieza de la perforación con chorro de Aire, suministro de materiales, equipos. transporte manejo, almacenamiento y manejo de obra.</t>
  </si>
  <si>
    <t>NP-1208</t>
  </si>
  <si>
    <t>Construcción de muro estructural. Concreto 5OOO psi (35 MPA). premezclado sin acelerante. Incluye suministro, formaleta metálica, colocación y curado. No incluye acero de refuerzo. Según Norma NSR-10.</t>
  </si>
  <si>
    <t>OTROS CONCRETOS</t>
  </si>
  <si>
    <t>SARDINEL TIPO A10 (Suministro e Instalación. Incluye 3cm Mortero 2000 PSI)</t>
  </si>
  <si>
    <t>ANDEN CONCRETO 3000 PSI (210 Kg/cm2) PREMEZCLADO e=0.10m (Incluye Suministro, Formaleteo, Fundida y Curado)</t>
  </si>
  <si>
    <t xml:space="preserve">DINTEL EN CONCRETO DE 3000 PSI 10cm X 10cm (SUMINISTRO E INSTALACIÓN). </t>
  </si>
  <si>
    <t>ACERO DE REFUERZO (INCLUYE CAN'IOAOCS PARA ESTRUCTURAS ESTABILIZACION PREDIO LAS TOLVAS)</t>
  </si>
  <si>
    <t>ACERO DE REFUERZO (Incluye Suministro, Figurado y Fijación)</t>
  </si>
  <si>
    <t>kg</t>
  </si>
  <si>
    <t>KG</t>
  </si>
  <si>
    <t>MALLA ELECTROSOLDADA 0.15x0.15m, D=5mm, 5mm (Incluye Suministro, Fijación e Instalación)</t>
  </si>
  <si>
    <t>ACERO ESTRUCTURAL (INCLUYE CANTIDADES PARA ESTRUCTURAS ESTABILIZACIÓN PREOIO LAS TOLVAS)</t>
  </si>
  <si>
    <t xml:space="preserve">ACERO ASTM A500 GRADO C. Fy=345MPa, Fu=427MPa. (SUMINISTRO E INSTALACIÓN). </t>
  </si>
  <si>
    <t>TORON DE Ø 5/8" DE ACERO DE BAJA RELAJACION CON RESISTENCIA A LA FLUENCIA DE 1679 MPA (16760 KGF/CM2) Y CON RESISTENCIA ULTIMA DE 1860 MPA (18600 KGF/CM2) QUE CUMPLA LOS REQUISITOS DE LA NORMA NTC 2010(ASTM A416)</t>
  </si>
  <si>
    <t>MAMPOSTERIA</t>
  </si>
  <si>
    <t>ACABADOS</t>
  </si>
  <si>
    <t xml:space="preserve">MAMPOSTERIA EN BLOQUE DE CONCRETO 15X20X40 DE DOS PERFORACIONES TIPO INDURAL O SIMILAR, ACABADO DOBLE CARA (COLOR A DEFINIR SEGÚN MUESTRA) INCLUYE MORTERO 1:4 HECHO EN OBRA. </t>
  </si>
  <si>
    <t xml:space="preserve">FOSO DE ASCENSORES - CONSTRUCCION DE ACUERDO CON LAS ESPECIFICACIONES TECNICAS DEL FABRICANTE DE LOS EQUIPOS. </t>
  </si>
  <si>
    <t>NP-750</t>
  </si>
  <si>
    <t>CONSTRUCCION DE DOVELA FUNDIDA EN GROUTUNG 2500 PSI PARA MANIPOSTERIA ESTRUCTURAL. INCLUYE ANCLAJE DE 1/2 LONGITUD CE 15 CM. VENTANA DE INSPECCION. NO INCLUYE ACERO DF REFUERZO. SEGÚN NORMA NSR-10 CAPITULO D</t>
  </si>
  <si>
    <t>NP-751</t>
  </si>
  <si>
    <t>Construcción de columneta y viga canchada de 3000 PSl. Incluye corte de mampostería. No incluye acero de refuerzo.</t>
  </si>
  <si>
    <t>CUBlcRTA Y CICLOS RASOS</t>
  </si>
  <si>
    <t xml:space="preserve">CANALETA EN LÁMINA GALVANIZADA CALIBRE 20, ANCHO 30cm, GRAFADA Y SOLDADA (SUMINISTRO E INSTALACIÓN. INCLUYE ANTICORROSIVO Y PINTURA). </t>
  </si>
  <si>
    <t>SUM E INST CUBIERTA LISA TIPO SANDWICH DECK EN ALUZINC CAL 26 PINTADA AL HORNO POR LAS DOS CARAS COLOR A ELEGIR CON AISLAMIENTO ACUSTICO EN FIBRA DE VIDRIO DE 30mm. CON SUS CLIPS DE FIJACION INCL REMATES DE CUBIERTA</t>
  </si>
  <si>
    <t>LÍNEAS DE VIDA (SUMINISTRO E INSTALACIÓN. INCLUYE ANCLAJES)</t>
  </si>
  <si>
    <t>RUANA EN LAMINA GALVANIZADA CALIBRE 20, GRAFADA Y SOLDADA. (SUMINISTRO E INSTALACIÓN. INCLUYE ANTICORROSIVO Y PINTURA)</t>
  </si>
  <si>
    <t>CIELO FALSO (DRYWALL). (SUMINISTRO E INSTALACIÓN)</t>
  </si>
  <si>
    <t>PISOS</t>
  </si>
  <si>
    <t xml:space="preserve">PISO EN BALDOSA DE GRANITO PULIDO No 1 Y No 2 DE 30X30cm e=2cm, Y JUNTA DE DILATACION CON VARILLA DE ALUMINIO. TIPO CONFETI COLORES NEGRO - GRIS EN FONDO BLANCO. INCL MORTERO DE PEGA 1:4 HECHO EN OBRA. </t>
  </si>
  <si>
    <t>PISO EN GRANITO ESMERILADO, VACIADO Y PULIDO EN SITIO e=1.5cm. INCLUYE JUNTAS DE DILATACIÓN RADIALES Y VACIADOS TRAPEZOIDALMENTE. COLOR Y DIMENSIONES ACORDE CON LOS PLANOS Y ESPECIFICACIONES TÉCNICAS.</t>
  </si>
  <si>
    <t>ZOCALO MEDIA CAÑA EN GRANITO PARA INTERIORES H=7.2CM (Incluye suministro y colocación de material de pega)</t>
  </si>
  <si>
    <t>7,06</t>
  </si>
  <si>
    <t xml:space="preserve">BOCAPUERTA EN GRANITO VACIADO. ANCHO 15 cm. (SUMINISTRO E INSTALACIÓN) INCLUYE MORTERO DE PEGA 1:2 HECHO EN OBRA. </t>
  </si>
  <si>
    <t>SUMINISTRO E INSTALACIÓN DE PISOS EN LOSETA PREFABRICADA A55 TÁCTIL ALERTA Y/O A56 GUIA 40x40x6 cm (INCLUYE 4cm DE MORTERO 1:5 HECHO EN OBRA PARA BASE Y ARENA DE PEÑA PARA SELLO)</t>
  </si>
  <si>
    <t>7,10</t>
  </si>
  <si>
    <t xml:space="preserve">PELDAÑO EN GRANITO PULIDO. (SUMINISTRO E INSTALACIÓN. INCLUYE VARILLA DE ALUMINIO PARA DILATACION). </t>
  </si>
  <si>
    <t>NP-738</t>
  </si>
  <si>
    <t>Construcción de piso en concreto  3500 Psi Premezclado. Espesor 20cm. Endurecido y Esmaltado Incluye  Curado. desencofrarte. Endurecedor. No Induye Acero de refuerzo.</t>
  </si>
  <si>
    <t>ACCESORIOS Y ADECUACIÓN</t>
  </si>
  <si>
    <t xml:space="preserve">MESÓN EN GRANITO JASPE NACIONAL CON REGRUESE HACIA LA CARA FORNTAL, e=4cm. (SUMINISTRO E INSTALACIÓN). </t>
  </si>
  <si>
    <t xml:space="preserve">MUEBLE BAJO COCINETA. (SUMINISTRO E INSTALACIÓN). </t>
  </si>
  <si>
    <t>8,04</t>
  </si>
  <si>
    <t xml:space="preserve">MESÓN EN LÁMINA DE ACERO INOXIDABLE TIPO SOKODA O SIMILAR, PARA CUARTO DE PRIMEROS AUXILIOS. (SUMINISTRO E INSTALACIÓN. INCLUYE POZUELO). </t>
  </si>
  <si>
    <t xml:space="preserve">CANAL DE PISO, PROF. 10cm + REJILLA RECTANGULAR EN ACERO CON MÓDULOS REMOVIBLES DE 10cm x 50cm PARA MANTENIMIENTO. </t>
  </si>
  <si>
    <t xml:space="preserve">LAVAESCOBA PREFABRICADO DE 40cm x 40cm EN GRANITO LAVADO COLOR BLANCO, ESPESOR DE PAREDES 2.5cm. (SUMINISTRO E INSTALACIÓN). </t>
  </si>
  <si>
    <t xml:space="preserve">MUEBLE ALTO COCINETA EN MADECOR LISO O SIMILAR (SUMINISTRO E INSTALACIÓN). </t>
  </si>
  <si>
    <t xml:space="preserve">LAVAMANOS CERÁMICO DE SOBREPONER (SUMINISTRO E INSTALACIÓN. INCLUYE GRIFERÍA TIPO PUSH ANTIVANDÁLICO). </t>
  </si>
  <si>
    <t>SUMINISTRO E INSTALACION DE SANITARIO LINEA INSTITUCIONAL COLOR BLANCO (VALVULA ANTIVANDALICA TIPO PUSH METALICO, CROMADO)</t>
  </si>
  <si>
    <t>SUMINISTRO E INSTALACION DE ORINAL MEDIANO DE COLGAR TIPO INSTITUCIONAL COLOR BLANCO (VALVULA ANTIVANDALICA TIPO PUSH METALICO, CROMADO)</t>
  </si>
  <si>
    <t>8,14</t>
  </si>
  <si>
    <t xml:space="preserve">GRIFERÍA PARA LAVAPLATOS TIPO PUSH. (SUMINISTRO E INSTALACIÓN). </t>
  </si>
  <si>
    <t xml:space="preserve">BARRA DE APOYO PARA PERSONAS EN CONDICIÓN DE MOVILIDAD REDUCIDA, D=1 1/2``. (SUMINISTRO E INSTALACIÓN). </t>
  </si>
  <si>
    <t>jgo</t>
  </si>
  <si>
    <t xml:space="preserve">ESPEJO FLOTADO BISELADO. (SUMINISTRO E INSTALACIÓN). </t>
  </si>
  <si>
    <t xml:space="preserve">ESTUFA EMPOTRABLE. (SUMINISTRO E INSTALACIÓN). </t>
  </si>
  <si>
    <t>NP-57</t>
  </si>
  <si>
    <t>NP-1239</t>
  </si>
  <si>
    <t>SUMINISTRO E INSTALACION DE LETRERO 6M DE ANCHO X 87 CM DE ALTO. ELABORADAS EN ACERO SATINADO EN LETRAS Y LOGO CON VOLUMEN DE 6CM PARA INSTALALACION CON TORNILLOS A MURO (MIRADOR DEL PARAISO)</t>
  </si>
  <si>
    <t>NP-1240</t>
  </si>
  <si>
    <t>SUMINISTRO E INSTALACION DE LETRERO 6.50M DE ANCHO X 169 CM DE ALTO ELABORADAS EN ACERO SATINADO EN LETRAS Y LOGO CON VOLUMEN OE 6CM PARA INSTALAR CON TÓRNILLÓS A MURO (MANITAS)</t>
  </si>
  <si>
    <t>NP-12-11</t>
  </si>
  <si>
    <t>SUMINISTRO E INSTALACION DE LETRERO 5M DE ANCHO X 97CM DE ALTO. ELABORADAS EN ACERO Satinado, en letras y LOGO CON volumen de 6Cm para  instalar con pegante v Cinta doble faz a VIDRIO FACHADA (JUAN PABLO II)</t>
  </si>
  <si>
    <t>NP-1242</t>
  </si>
  <si>
    <t>SUMINISTRO E INSTALACION DE LETRERO 6M DE ANCHO X 124CM OE ALTO. ELABORADAS EN ACERO SATINADO. EN LETRAS Y LOGO CON VOLUMEN DE 6CM PARA INSTALAR CON TORNILLOS A MURO (PORTAL TUNAL)</t>
  </si>
  <si>
    <t>PAÑETES, ESTUCO, PINTURA Y ENCHAPES</t>
  </si>
  <si>
    <t xml:space="preserve">PAÑETE LISO O RÚSTICO 1:4 PARA MUROS. LAVADO O RÚSTICO.  (Incluye suministro e instalación) </t>
  </si>
  <si>
    <t xml:space="preserve">ACABADO DE ESTUCO APLICADO CON LLANA METÁLICA, SOBRE MAMPOSTERÍA, ESTRUCTURA O REVOQUE (Incluye suministro e instalación) </t>
  </si>
  <si>
    <t xml:space="preserve">PINTURA AL AGUA TIPO EMULSIÓN CON RESINA DE POLIVINIL ACETATO MODIFICADA CON ACRÍLICA PARA INTERIORES.  (Incluye suministro e instalación) </t>
  </si>
  <si>
    <t xml:space="preserve">IMPERMEABILIZACIÓN FACHADA (Incluye suministro e instalación) </t>
  </si>
  <si>
    <t>9,06</t>
  </si>
  <si>
    <t xml:space="preserve">PINTURA AMARILLA FRANJA DE SEGURIDAD  (Incluye suministro e instalación) </t>
  </si>
  <si>
    <t xml:space="preserve">PINTURA CIELO FALSO (Incluye suministro e instalación). </t>
  </si>
  <si>
    <t>NP-1146</t>
  </si>
  <si>
    <t>Suministro e instalación Enchape en porcelanato do 30X69 cm2</t>
  </si>
  <si>
    <t>CARPINTERIA METALICA</t>
  </si>
  <si>
    <t>FACHADAS PASAMANOS Y DIVISIONES</t>
  </si>
  <si>
    <t>10,0-1</t>
  </si>
  <si>
    <t xml:space="preserve">CORTASOL TIPO PANEL 84R ESTRUCTURA SL2 LISO,   (Incluye suministro e instalación) </t>
  </si>
  <si>
    <t>SUMINISTRO E INSTALACION DE BARANDAS EXTERNAS PARA PUNTO DE PAGO EN TUBO PASAMANO REDONDO 2" EN ACERO INOXIDABLE CALIBRE 16</t>
  </si>
  <si>
    <t>MÓDULOS, PÁRALES Y PUERTAS METÁLICAS PARA BAÑOS EN LAMINA DE ACERO INOX. CEPILLADO CAL. 20 CON LOMO REDONDEADO, DE DOBLE TAPA, E=2.5CM TIPO SOCODA Ó SIMILAR, INCL. ACCESORIOS E INSTAL SEGÚN DETALLE EN PLANOS Y ESPECIFICACIONES TÉCNICAS. SUM E INSTAL.</t>
  </si>
  <si>
    <t xml:space="preserve">PERSIANA EN ALUMINIO ANODIZADO COLOR NATURAL ARMADA CON PERFIL DE ALÚMINA Y ANCLADA A ELEMENTOS ESTRUCTURALES.  (Incluye suministro e instalación) </t>
  </si>
  <si>
    <t xml:space="preserve">FACHADA SCREENPANEL EDGE.  REVESTIMIENTO EN SCREENPANEL EDGE PARA USO EXTERIOR  (Incluye suministro e instalación) </t>
  </si>
  <si>
    <t xml:space="preserve">PANEL FACHADA FLOTANTE,  CON ÁNGULOS DE INCLINACIÓN EN SENTIDO VERTICAL PARA CONTROL DE ASOLEAMIENTO E ILUMINACIÓN INDIRECTA. (Incluye suministro e instalación) </t>
  </si>
  <si>
    <t>10,15</t>
  </si>
  <si>
    <t xml:space="preserve">LÁMINA EN ALUZINC 1,00MM PUNZONADA (Incluye suministro e instalación) </t>
  </si>
  <si>
    <t>NP-754</t>
  </si>
  <si>
    <t>Suministro e  instalación de ventaneria fija con perfilería en aluminio anodízado color natural y vidrio cristal laminado templado de 4mm+4mm+75 micras transparentes según norma NSR-1C</t>
  </si>
  <si>
    <t>NP-757</t>
  </si>
  <si>
    <t>suministro e instalación de cortasol en aluminio ancho O.SOcm. De salida perfilería ref. ALN-1644, LANl-101 y anclajes especiales para la instalación anodizados en 16 micras, según especificación y manual de ensambla alúmina</t>
  </si>
  <si>
    <t>NP-1150</t>
  </si>
  <si>
    <t>suministró o instalación de ventanería en perfilería de aluminio anodizado color natural, perfil tipo ALN174/173. con pisa vidrio tipo ALN435. vidrio templado y laminado 4»4mm y película de 75micras.</t>
  </si>
  <si>
    <t>PUERTAS</t>
  </si>
  <si>
    <t xml:space="preserve">PUERTA VIDRIERA EN VIDRIO DE SEGURIDAD DE 10MM Y MARCO EN ALUMINIO, 2 ALAS. (5,00X2,60M)  (Incluye suministro e instalación) </t>
  </si>
  <si>
    <t xml:space="preserve">PUERTA VIDRIERA CON MARCO EN PERFILES DE ALUMINIO ANODIZADO, VIDRIO TEMPLADO DE 10MM Y PELÍCULA DE CONTROL SOLAR, CON CERRADURA ANTIPÁNICO, (3,00X2,10M). (Incluye suministro e instalación) </t>
  </si>
  <si>
    <t xml:space="preserve">PUERTA ELECTRICA DE ACCESO A LA ESTACIÓN CON MARCO EN ACERO PINTADO COLOR ALUMINIO Y SUPERFICIE CON FLEJES DE ALUMINIO Y ALMA DE ACERO (ACCIONAMIENTO ELÉCTRICO) (Incluye suministro e instalación) </t>
  </si>
  <si>
    <t>NP-24</t>
  </si>
  <si>
    <t>Suministro e Instalación De Puerta (3,52*3.95) Entablerada Por Frente Y Posterior En Lamina Calibre 18 Fabricada En Tubo Estructural H.R. De 100 Por 50 Mm de Espesor 2.5 Mm Con Bisagras De Eje con 5/8“ Con Piñones Para Giro De La Puerta 360 Grados. Soportada En Chumaceras De brida Y Anclajes A Piso Y Muro Con Chazos Expansivos De 1/2”. Pasadores De Anclaje A Piso Acabado En Pintura Aluminio Natural, Anclajes En Canal De o’ Sobre Muro Y Anclajes A Columnas Circundantes En Área do Abordaje Piso 1 Eje 11*.</t>
  </si>
  <si>
    <t>NP-25</t>
  </si>
  <si>
    <t>Suministro e instalación de puerta sencilla entamborada con refuerzos interiores. con rejilla de ventilación inferior, (210 x 0 8mls), marco en lámina cold rolled cal. 18, pintura color aluminio natural, cerradura de seguridad con manija Yale referencia AUSTIN o similar. Suministro tío mano do obra de cargue de mortero entro marco de puerta y muro Empaques de caucho en perforaciones de anclaje.</t>
  </si>
  <si>
    <t>NP-96</t>
  </si>
  <si>
    <t>Suministro e instalación de puerta sencilla entamborada con rejita de ventilación inferior (2.4*0.80mts). LAMINA COLD ROLLED CAL 18 Acabado con pintura color aluminio natural, cerradura de seguridad con manija Yale referencia AUSTIN o similar Suministro de mano de obra de cargue de mortero entre marco de puerta y muro. Empaques de caucho con perforaciones de anclaje.</t>
  </si>
  <si>
    <t>NP-512</t>
  </si>
  <si>
    <t>Suministro e instalación de puerta sencilla entamborada con refuerzos interiores, con rejilla de ventilación inferior, (2.50 x 0.9mts), vídno laminado de seguridad de 8 mm y marco en lámina cold rolled cal 18, pintura color aluminio natural, ceraduna de seguridad con manija Yale referencia AUSTIN o similar. Suministro de mano de obra de cargue de mortero entre marco de puerta y muro. Empaques de caucho en perforaciones de anclaje.</t>
  </si>
  <si>
    <t>NP-513</t>
  </si>
  <si>
    <t>Suministro e instalación de puerta señala entamborada con refuerzos interiores. rejilla de ventilación inferior y mirilla (2,50x0.90mts) marco en lámina cold rolled cal. 18, pintura color aluminio natural. cerradura de seguridad con manílla Yale referencia AUSTIN o similar. Suministro de mano de obra de cargue oe mortero ente marco de puerta y muro. Empaques de caucho con perforaciones de anclaje.</t>
  </si>
  <si>
    <t>NP-516</t>
  </si>
  <si>
    <t>Suministro e instalación de puerta sencilla entamborada con rejilla de ventilación inferior (2,1x1mls), LAMINA COLD ROLLED CAL 1B. Acabado con pintura de aluminio natural, cerradura de seguridad con manija Yale referencia AUSTIN o similar. Suministro do mano de obra de cargue de mortero entre marco do puerta y muro. Empaques de caucho en perforaciones de anclaje.</t>
  </si>
  <si>
    <t>NP-517</t>
  </si>
  <si>
    <t>Sumnistro e instalacion de puerta sencilla entamborada con refuerzos interiores, rejilla de ventilación inferior (3,10x0.8mls), marco de lámina cold rolled cal. 18, pintura color aluminio natural. cerradura de seguridad con manija Yale referencia AUSTIN o similar Suninislro de mano de obra de cargue de mortero entre marco de puerta y muro. Empaques do caucho en perforaciones de anclaje T-33</t>
  </si>
  <si>
    <t>Suministro e instalación de puerta sencilla entamborada con rejilla de ventilacion inferior y mirilla (3,10*0.8mts), marco en lámina coid rolled cal. 18. pintura color aluminio natural, cerradura de segurwad con manija Yale referencia AUSTIN o similar. Suministro de mano de obra de cargue de mortero erlre marco de puerta y muro. Empaques de caucho en perforadores de anclaje T-33</t>
  </si>
  <si>
    <t>NP-519</t>
  </si>
  <si>
    <t>Suministro e instalación de puerta sencilla entamborada con rejilla de ventilacion inferior y mirilla (2,50*1,1mts), vidrio laminado de seguridad de 8 mm, marco en lámina coid rolled cal. 18. pintura color aluminio natural, cerradura de seguridad con manija Yale referencia AUSTIN o similar. Empaques de caucho en perforadores de anclaje</t>
  </si>
  <si>
    <t>NP-520</t>
  </si>
  <si>
    <t>Suministro e instalación de puerta sencilla entamborada (2,10x 1.50mts), lamina cold rolled cal 18 con acabado en pintura color aluminio, cerradura de seguridad con manija Yale referencia AUSTIN o slmilar.Suministro de mano de obra para vaciado y cargue de concreto en parajes verticales de los marcos de puertas.</t>
  </si>
  <si>
    <t>NP-522</t>
  </si>
  <si>
    <t>Suministro de puerta doble  (3.6x5.0Mls) En Lámina Cold Rolled Cal. 16 (1.5 mm) Reforzada Con Placas De Anclaje De 1/2" y pemos do anciaje de 1/2* De diámetro Por 7' De Longitud. Pasadores interiores de anclaje vertical Pintura color aluminio natural. Cerradura de segundad.</t>
  </si>
  <si>
    <t>NP-524</t>
  </si>
  <si>
    <t>Suministro e instalación de fachada para anclaje de puertas P-8.P-9 Y P-10 (12.3x1.35m) en zona de Cuartos tecnicos. Fachada en tubo estructural calibre 14 HR con marcos en celosía calibre 18. acabado en pintura color aluminio, montaje a columnas y vigas con ángulos de anclaje de  2" x 3/16* y chazos expansivos de 3/8* X 2 1/2</t>
  </si>
  <si>
    <t>NP-525</t>
  </si>
  <si>
    <t>Suministro e Instalación de puerta de cuatro hojas con persiana (2,10x 4.25mts) y marco en lamina cold rolled cal. 18. pasadores internos de anclaje vertical, pintura color aluminio natural, cerradura de seguridad con manija Yale referencia AUSTIN o similar. Marcos de celosia desmontables y reforzados ccn doblez adicional para dar rigidez Suministro de mano de obra de cargue de mortero entre marco de puerta y muro Empaques de caucho en perforaciones de anclaje.</t>
  </si>
  <si>
    <t>NP-526</t>
  </si>
  <si>
    <t>Suministro e instalación de puerta de cuatro hojas ccn persiana (2,l0 x3,80mts) y marco en lámina cold rolled cal 18 pasadores interiores  de anclaje vertical, pintura color aluminio natural, cerradura de segundad con manija  Yale referencia AUSTIN o similar. Marcos de celosia desmontables y reforzados con doblez adicional para dar rlgklez. Suministro de mano de obra de cargue do mortero entre marco de puerta y muro, empaques do caucho en perforaciones de anclaje.</t>
  </si>
  <si>
    <t>NP-527</t>
  </si>
  <si>
    <t>Suministro e instalacion de puerta doble con persiana (2,10x2.20mtó) y marco en lamina cold rolled cal. 18. pasadores interioros de anclaje verticaJ, pintura color aluminio natural, cerradura de seguridad con manija Yale referencía AUSTIN o similar. Marcos de celosía óesmontables y refirzados ccn doblez adicional para dar rigidez Sumínistro de mano de otra de cargue de mortero entre marco de puerta y muro. Empaques de caucho en perforacbres de anclaje.</t>
  </si>
  <si>
    <t>NP-529</t>
  </si>
  <si>
    <t>Suministro e instalacion de puerta doble con persiana (2,10x1,9mts) y marco en lamina cold rolled cal. 18. pasadores interioros de anclaje verticaJ, pintura color aluminio natural, cerradura de seguridad con manija Yale referencía AUSTIN o similar. Marcos de celosía óesmontables y refirzados con doblez adicional para dar rigidez Sumínistro de mano de otra de cargue de mortero entre marco de puerta y muro. Empaques de caucho en perforacbres de anclaje.</t>
  </si>
  <si>
    <t>NP-531</t>
  </si>
  <si>
    <t>Sumnistro e instalación de puerta doble con persiana (2,10 X 1  mts) y marco en lamina cold rolled cal. 18. pasadores interiores do anclaje vertical, pintura color aluminio natural, cerradura de seguridad con manija Yale referencia AUSTIN o similar. Marcos de celosía desmontables y reforzados con doblez adicional para dar rigidez. Suministro de mano de obra de cargue de mortero entre marco de puerta y muro. Empaques de caucho en perforaciones de anclaje.</t>
  </si>
  <si>
    <t>NP-532</t>
  </si>
  <si>
    <t>Suministro de puerta sencilla en celosia, (3,10*0.8 mts). marco en lámina cold rolled cal 18. pintura color aluminio natural. cerradura de seguridad con manija Yale referencia AUSTIN o similar. Suministro de mano de obra de cargue de mortero entre marco de puerta y muro. Empaques Je caucho en perforaciones de anclaje.</t>
  </si>
  <si>
    <t>NP-557</t>
  </si>
  <si>
    <t>Suministro e instalacion de puerta doble con celosia (2,50x1,5mts) y marco en lamina cold rolled cal. 18.  pintura color aluminio natural, con pasador para candado.  Sumínistro de mano de otra de cargue de mortero entre marco de puerta y muro. Cambio de altura a 2.5 mts</t>
  </si>
  <si>
    <t>NP-553</t>
  </si>
  <si>
    <t>Suministro e instalación de puerta doble de segundad con celosía (2.10x 2.50). lamina cold rolled cal 18 con acabado en pintura color aluminio. Chapa Yale ref. AUSTIN o similar. con pasador para candado y pasadores internos. Suministro de mano de obra para vaciado y cargue de concreto en parales verticales de los marcos de las puertas.</t>
  </si>
  <si>
    <t>NP-560</t>
  </si>
  <si>
    <t>Suministro e instalación de puerta corrediza entamborada con persiana superior (2,10 x 1,60mts), lamina cold rolled cal 1fl con acabado en pintura color aluminio natural. Chapa de cerrojo marca Yale o similar.</t>
  </si>
  <si>
    <t>NP-562</t>
  </si>
  <si>
    <t>Suministro de puerta CUATRO HOJAS con persiana (2,10*4.0Smts) y marco en lamina cold rolled cal.18. pasadores interiores de anclaje vertical, pintura cofor aluminio natural, ccn barra antipanico marca Yale o similar de un punto y chapa Yale referencia eiffel o similar. Marcos do celosia desmontables y reforzados ccn doblez adicional para dar rigidez. Suministro de mano de obra de cargue de mortero entre el marco de puerta y muro. Empaques de caucho en perforaciones de anclaje.</t>
  </si>
  <si>
    <t>NP-563</t>
  </si>
  <si>
    <t>Suministro e  instalación de puerta doble con persiana (2.5x2 mts) y marco en lamina cold rolled cal. 18. pasadores interiores de anclaje vertical, pintura color aluminio natural, con barra antipanico marca Yale o similar de un punto y chapa Yale referencia Eiffel o similar. Marcos de celosia desmontables y reforzados con doblez adicional para dar rigidez. Suministro de mano  de obra  de cargue de mortero entre marco ric puerta y muro Empaques de caucho en perforaciones de anclaje.</t>
  </si>
  <si>
    <t>NP-564</t>
  </si>
  <si>
    <t>Suministro e instalación de puerta TRES HOJAS con persiana {2.5*3.4 mts) y marco en lamina cold rolled cal. 18. pasadores interiores de anclaje vertical, priura cotor alummo natural, oon barra antipanico marco Yate o $imilar deuni punto y etapa Yaie referencia Eiffel o símilar. Marcos de celosía desmor&gt;tabtes y reforzados con doblez adicional para dar rigidez. Suministro de mano do obra de cargue do mortero entre marco de puerta y muro. Empaques de caucho en perforaciones de anclaje.</t>
  </si>
  <si>
    <t>NP-566</t>
  </si>
  <si>
    <t>Suministro e Instalación de puerta doble ccn persiana . Marcos de celosia desmontables y reforzados con doblez adicional para dar rigidez. (2,50 x 1.50ml$), lamina cold rolled cal 18 acabado en pintura color aluminio natural. Chapa Yale rcf. AUSTIN o similar.</t>
  </si>
  <si>
    <t>Suministro de puerta doble con cclosia (4*3mts). lamina cold rolled cal 18 con acabado en pintura cotor aluminio. con barra antipanico marca Yale de un punto o slmilar y chapa Yale referencia eiffel o similar. suministro de mano de obra para veciado y cargue de concreto en parales verticales de los marcos de puertas.</t>
  </si>
  <si>
    <t>NP-570</t>
  </si>
  <si>
    <t>Suministro e instalación de puerta sencilla con persiana (2,10*1.10rnt3), en lamina cold rolled cal 18 con acabado en pintura color aluminio natural. cerradura de seguridad con barra antipánico.</t>
  </si>
  <si>
    <t>NP-571</t>
  </si>
  <si>
    <t>Suministro e instalación de puerta persiana doble {2,10*2,20mts). lamina cold rolled cal 18 con acabado en pinlura Culur aluminio natural. CHAPA ANTIPANICO YALE DE UN PUNTO o sImilar y pasador vertical interno.</t>
  </si>
  <si>
    <t>NP-573</t>
  </si>
  <si>
    <t>Enrrollable opcion 1 puerta Enrollable de Seguridad Solida Marca Doortec o Similar Para Vano De Ancho 1,42 Mts Alto 4.1 Metros "Cortina Tipo Solida, Fabncadas en Lamina Oe Acero Calibre 22 «Topes de seguridad Galvanizados Anti Deslizamientos Para Los flejes. Bottom Bar Inferior Fabricado En Ángulo de Hierro Y PVC Inferior Para Sello A Medida De Cada Puerta Fascia Frontal A lo Ancho De La Puerta. ‘Mecanismo De Resortes De Torsión en Espiral Sistema Americano Diseñados Para 10.000 Ctclos De Duracion. «Platos De Montaje Para Soportar el Mecanismo de Resorte De Torsión •Tapa Rollo De Cobertor de Cortina "Cover* Fabricado En Lamina Con Acabado (Uniforme Con Guías)- guias Verticales fabricadas En Lamina Calibre 2,50 mm. ‘Incluye mando Inhalambrico, Pasadores Irternos. Y Malacate Para Operación. Pintura Electrostática Color Aluminio Natural</t>
  </si>
  <si>
    <t>NP-574</t>
  </si>
  <si>
    <t>Enrrollable opcion 1 puerta Enrollable de Seguridad Solida Marca Doortec o Similar Para Vano De Ancho 3,5 Mts Alto 4.1 Metros "Cortina Tipo Solida, Fabncacion en Lamina de Acero Calibre 22 «Topes de seguridad Galvanizados Anti Deslizamientos Para Los flejes. Bottom Bar Inferior Fabricado En Ángulo de Hierro Y PVC Inferior Para Sello a Medida De Cada Puerta Fascia Frontal A lo Ancho De La Puerta. ‘Mecanismo De Resortes De Torsión en Espiral Sistema Americano Diseñados Para 10.000 Ctclos De Duracion. «Platos De Montaje Para Soportar el Mecanismo de Resorte De Torsión •Tapa Rollo De Cobertor de Cortina "Cover* Fabricado En Lamina Con Acabado (Uniforme Con Guías)- guias Verticales fabricadas En Lamina Calibre 2,50 mm. ‘Incluye mando Inhalambrico, Pasadores Irternos. Y Malacate Para Operación. Pintura Electrostática Color Aluminio Natural</t>
  </si>
  <si>
    <t>NP-1020</t>
  </si>
  <si>
    <t>Puerta Enrollable de Seguridad Solida Marca Doortec o Similar Para Vano De Ancho 10 Mts Alto 4  Metros "Cortina Tipo Solida, Fabncacion en Lamina de Acero Calibre 22 «Topes de seguridad Galvanizados Anti Deslizamientos Para Los flejes. Bottom Bar Inferior Fabricado En Ángulo de Hierro Y PVC Inferior Para Sello a Medida De Cada Puerta Fascia Frontal A lo Ancho De La Puerta. ‘Mecanismo De Resortes De Torsión en Espiral Sistema Americano Diseñados Para 10.000 Ctclos De Duracion. «Platos De Montaje Para Soportar el Mecanismo de Resorte De Torsión •Tapa Rollo De Cobertor de Cortina "Cover* Fabricado En Lamina Con Acabado (Uniforme Con Guías)- guias Verticales fabricadas En Lamina Calibre 2,50 mm. ‘Incluye mando Inhalambrico, Pasadores Irternos. Y Malacate Para Operación. Pintura Electrostática Color Aluminio Natural</t>
  </si>
  <si>
    <t>NP-1229</t>
  </si>
  <si>
    <t>fabricación suministro o instalación de cortina enrollable de 4,51m X 5.51 m electromecanica fabricada en láminas CR incluye transmisor, receptor y fotocelda (según especificaciones de diseño plano DCARDC3-0-O1)</t>
  </si>
  <si>
    <t>NP-1231</t>
  </si>
  <si>
    <t>Fabricación suministro o instalación de cortina enrollable de 5,75m X 5.15 m electromecanica fabricada en láminas CR incluye transmisor, receptor y fotocelda (según especificaciones de diseño plano DCARDC3-0-O1)</t>
  </si>
  <si>
    <t>NP-1234</t>
  </si>
  <si>
    <t>Desmonte Suministro e Instalación de chapas de seguridad para puertas exteriores</t>
  </si>
  <si>
    <t>NP-1237</t>
  </si>
  <si>
    <t>Suministro e instalación de puerta batiente 1.20mX2.2m conlra fuego RF60 salida de emergencia en vidrio templado 8mm. y perfil metalico 4X8 incluye barra antipanico, ccn manija con juego de tres llaves + electroimán y 5.6m, tubo cuadrado estructural 100X100 anclado a piso y soldado al muro - pintura articorroción.</t>
  </si>
  <si>
    <t>NP-1233</t>
  </si>
  <si>
    <t>Suministro e instalación de puerta batiente 2,40mX2.2m conlra fuego RF60 salida de emergencia en vidrio templado 8mm. y perfil metalico 4X8 incluye barra antipanico, ccn manija con juego de tres llaves + electroimán y 6,8m, tubo cuadrado estructural 100X100 anclado a piso y soldado al muro - pintura articorroción.</t>
  </si>
  <si>
    <t>INSTALACIONES HIDRAULICAS Y SAN TARI AS INTERNAS</t>
  </si>
  <si>
    <t>RED DE ALCANTARILLADO AGUAS RESIDUALES</t>
  </si>
  <si>
    <t>TUBERIA PVC SANITARIA D=6" TIPO U.S. (Incluye Suministro e Instalación)</t>
  </si>
  <si>
    <t>TUBERIA PVC SANITARIA D=4" TIPO U.S. (Incluye Suministro e Instalación)</t>
  </si>
  <si>
    <t xml:space="preserve">TUBERIA PVC SANITARIA D=3`` TIPO U.S. (INCLUYE SUMINISTRO E INSTALACIÓN). </t>
  </si>
  <si>
    <t>TUBERIA PVC SANITARIA D=2" (Incluye suministro e instalación)</t>
  </si>
  <si>
    <t>12,05</t>
  </si>
  <si>
    <t xml:space="preserve">SALIDA SANITARIA D=2``. (SUMINISTRO E INSTALACIÓN. INCLUYE TUBERÍA DE HASTA 3.0m DE LONGITUD Y ACCESORIOS DESDE EL RAMAL PRINCIPAL QUE RECIBE, HASTA LA BOCA PARA CONEXIÓN). </t>
  </si>
  <si>
    <t xml:space="preserve">SALIDA SANITARIA D=4``. (SUMINISTRO E INSTALACIÓN. INCLUYE TUBERÍA DE HASTA 3.0m DE LONGITUD Y ACCESORIOS DESDE EL RAMAL PRINCIPAL QUE RECIBE, HASTA LA BOCA PARA CONEXIÓN). </t>
  </si>
  <si>
    <t xml:space="preserve">SALIDA SANITARIA D=1 1/2``. (SUMINISTRO E INSTALACIÓN. INCLUYE ACCESORIOS Y TUBERÍA DE HASTA 3.0m DE LONGITUD DESDE EL RAMAL PRINCIPAL QUE RECIBE, HASTA LA BOCA PARA CONEXIÓN). </t>
  </si>
  <si>
    <t>CAJA DE INSPECCIÓN DE 0.6x0.6m (H=0.6m. Incluye Suministro y Construcción. Incluye Marco y Tapa. No Inc. Base y Cañuela)</t>
  </si>
  <si>
    <t>SUMINISTRO Y CONSTRUCCION DE CAJA DE INSPECCION 0.80X0.8M (H=0.6M. Incluye marco y tapa, no incluye base y cañuela).</t>
  </si>
  <si>
    <t>TUBERIA PVC U.M. EXT CORRUGADO/INT LISO U.M. NORMA NTC 3722-1 D=12" (Incluye Suministro e Instalación)</t>
  </si>
  <si>
    <t>TUBERIA PVC U.M. EXT CORRUGADO/INT LISO U.M. NORMA NTC 3722-1 D=6" (Incluye Suministro e Instalación)</t>
  </si>
  <si>
    <t>TUBERIA PVC SANITARIA D=1 1/2`` TIPO U.S. (INCLUYE SUMINISTRO E INSTALACIÓN)</t>
  </si>
  <si>
    <t xml:space="preserve">TUBERIA PVC SANITARIA D=8`` TIPO U.S. (INCLUYE SUMINISTRO E INSTALACIÓN). </t>
  </si>
  <si>
    <t xml:space="preserve">TUBERIA PVC VENTILACIÓN D=2`` TIPO U.S. (INCLUYE SUMINISTRO E INSTALACIÓN). </t>
  </si>
  <si>
    <t>NP-43</t>
  </si>
  <si>
    <t>Relleno para redes húmedas en recebo común, incluye (transporte, suminislro, extendida y compactacion) según norma NP-040 EAAB-ESP</t>
  </si>
  <si>
    <t>NP-44</t>
  </si>
  <si>
    <t>RELLENO PARA REDES HUMEDAS EN BASE GRANULAR BG-1. INCLUYE {TRANSPORTE. SUMINISTRO. EXTENDIDA Y COMPACTACION) EN CALZADA. SEGÚN NORMA NP-040 EAAB ESP</t>
  </si>
  <si>
    <t>NP-46</t>
  </si>
  <si>
    <t>Suministro e Instalación de Placa Fondo de Pozo de inspección D=1.70.prefabricada. Segun Norma Ns-029-2v.3</t>
  </si>
  <si>
    <t>CILINDRO POZO DE INSPECCIÓN EN MAMPOSTERÍA E=0.25M (INCLUYE SUMINISTRO Y CONSTRUCCIÓN. ACERO PARA ESCALERA. GEOTEXTIL Y PAÑETE IMPERMEABILIZADO). SEGÚN ESP NS029</t>
  </si>
  <si>
    <t>NP-49</t>
  </si>
  <si>
    <t>Placa Cubierta D=1.70 pozo inspección. prefabricada (Sunmistro e Inslalacion). Incluye Tapa de polipropileno Segun Esp. Ns-029</t>
  </si>
  <si>
    <t>NP-67</t>
  </si>
  <si>
    <t>Suministro e instalacion de Tubería do Concreto 8" Clase II. Según Norma Ns-073. especiftcacion CG-109 VER. 22</t>
  </si>
  <si>
    <t>NP-68</t>
  </si>
  <si>
    <t>SUMINISTRO E INSTALACION D6 TUBERIA DE CONCRETO 12 CLASE 1. SEGÚN NOKf/A NS-073. ESPECIFICACIÓN EG-109 VER. 2.2</t>
  </si>
  <si>
    <t>NP-70</t>
  </si>
  <si>
    <t>SUMINISTRÓ E INSTALACION DE TUBERIA DE CONCRETO 18* CLASE 1. SEGÚN NORMA NS-073, ESPECIFICACIÓN EG-109 VER. 2.2</t>
  </si>
  <si>
    <t>NP-710</t>
  </si>
  <si>
    <t>Tuberia concreto D=14" CL 1, sin refuerzo (Incluye suministro e instalacion). No incluye pruebas.</t>
  </si>
  <si>
    <t>NP-720</t>
  </si>
  <si>
    <t>Pozo Inspección Prefabricado D=1,2m. H=1m, e=Q.10m (Incluye Suministro e Instalacion. No incluye Aro do Ajuste</t>
  </si>
  <si>
    <t>NP-722</t>
  </si>
  <si>
    <t>Cono pozo de Inspección Preíabricado D=I.20M *0.60M E=O.10 M H=0 75M (Incluye suministro e instalación. No incluye aro do ajuste, aro-tapa y tapa).</t>
  </si>
  <si>
    <t>NP-1038</t>
  </si>
  <si>
    <t>Suministro e instalación de UNION SANITARIA D= 2"</t>
  </si>
  <si>
    <t>NP-1039</t>
  </si>
  <si>
    <t>Suministro e instalación de UNION SANITARIA D= 3"</t>
  </si>
  <si>
    <t>NP-1041</t>
  </si>
  <si>
    <t>Suministro e instalación de UNION SANITARIA D= 4"</t>
  </si>
  <si>
    <t>NP-1043</t>
  </si>
  <si>
    <t>Suministro e instalación de UNION SANITARIA D= 6"</t>
  </si>
  <si>
    <t>NP-1209</t>
  </si>
  <si>
    <t>Suministro e instalación de CODO 90grados 1/4 CxC PVC SANITARIA D= 2"</t>
  </si>
  <si>
    <t>NP-1210</t>
  </si>
  <si>
    <t>YEE PVC SAN'TARIA D= 2' (incluye Suministro e instalación)</t>
  </si>
  <si>
    <t>NP-1211</t>
  </si>
  <si>
    <t>Suministro e instalación de CODO 90grados-1/4 CxC PVC SANITARIA D= T</t>
  </si>
  <si>
    <t>NP-1212</t>
  </si>
  <si>
    <t>Suministro e instalación de YEE PVC SANITARIA D= 3"</t>
  </si>
  <si>
    <t>NP-1213</t>
  </si>
  <si>
    <t>Suministro e instalación de CODO 90 grados-1/4 CxC PVC SANITARIA D= 4"</t>
  </si>
  <si>
    <t>NP-1214</t>
  </si>
  <si>
    <t>YEE PVC SANITARIA D= 4" (suministro e instalacion)</t>
  </si>
  <si>
    <t>NP-1215</t>
  </si>
  <si>
    <t>Suministro e instalación de CODO 90*-1/4 CxC PVC SANITARIA D- 6"</t>
  </si>
  <si>
    <t>NP-1216</t>
  </si>
  <si>
    <t>Suministro e instalación de YEE PVC SANITARIA D= 6"</t>
  </si>
  <si>
    <t>RED DE SUMINISTRO</t>
  </si>
  <si>
    <t>12,21</t>
  </si>
  <si>
    <t>TUBERIA PVC D=3" TIPO U.M. RDE 21 (Suministro e Instalación)</t>
  </si>
  <si>
    <t>SUMINISTRO E INSTALACION DE TUBERIA PVC PRESION E.L. D=1 1/2" RDE21 PSI 200 (Incluye limpieza y soldadura)</t>
  </si>
  <si>
    <t xml:space="preserve">TUBERIA PVC E.L. D= 3/4`` RDE 13.5 - 315 PSI (INCLUYE SUMINISTRO E INSTALACIÓN, SOLDADURA). </t>
  </si>
  <si>
    <t xml:space="preserve">TUBERIA PVC D=1`` TIPO U.M. RDE 21 (SUMINISTRO E INSTALACIÓN). </t>
  </si>
  <si>
    <t xml:space="preserve">TUBERIA PVC E.L. D= 1/2`` RDE 13.5 - 315 PSI (INCLUYE SUMINISTRO E INSTALACIÓN, SOLDADURA). </t>
  </si>
  <si>
    <t>TUBERIA PVC D=2" TIPO U.M. RDE 21 (Suministro e Instalación)</t>
  </si>
  <si>
    <t xml:space="preserve">PUNTO HIDRÁULICO D=1 1/2``. (SUMINISTRO E INSTALACIÓN. INCLUYE ACCESORIOS Y TUBERÍA DE HASTA 3.0m DE LONGITUD DESDE LA RED HORIZONTAL PRINCIPAL, HASTA EL PARAL). </t>
  </si>
  <si>
    <t>12,59</t>
  </si>
  <si>
    <t xml:space="preserve">PUNTO HIDRÁULICO D=1/2``. (SUMINISTRO E INSTALACIÓN. INCLUYE ACCESORIOS Y TUBERÍA DE HASTA 3.0m DE LONGITUD DESDE LA RED HORIZONTAL PRINCIPAL, HASTA EL PARAL). </t>
  </si>
  <si>
    <t>12,40</t>
  </si>
  <si>
    <t xml:space="preserve">LLAVE BOCA MANGUERA CROMADA BM D=1/2`` (SUMINISTRO E INSTALACIÓN). </t>
  </si>
  <si>
    <t>12,^1</t>
  </si>
  <si>
    <t>TUBERIA PVC D=4" TIPO U.M. RDE 21 (Suministro e Instalación)</t>
  </si>
  <si>
    <t>CONCRETO IMPERMEABILIZADO 4000 PSI PARA TANQUE ENTERRADO (FUNDIDO EN SIde INCL. SUMINISTRO. FORMALETEO Y COLOCACIÓN. NO INCL. REFUERZO, CURADO).</t>
  </si>
  <si>
    <t>NP-52</t>
  </si>
  <si>
    <t>SUMINISTRO E INSTALACIÓN DE CODO HD 22.5 EXTREMO LISO PVC D= 3'. SEGÚN NORMA NS-025 EAAB.-ESP. ESPECIFICACIÓN EG-109 VER 2.2</t>
  </si>
  <si>
    <t>NP-53</t>
  </si>
  <si>
    <t>SUMINISTRO E INSTALACION DE CODO HD 22.5 EXTREMO LISO PVC D= 4'. SEGÚN NORMA NS-025 EAAB-ESP ESPECIFICACION EG-109 VER 2.2</t>
  </si>
  <si>
    <t>NP-55</t>
  </si>
  <si>
    <t>SUMINISTRO E INSTALACION DE CODO HD 45 EXTREMO LISO PVC D= 4”. SEGÚN NORMA NS-025 EAAB-ESP. ESPECIFICACIÓN EG-109 VER 2.2</t>
  </si>
  <si>
    <t>Suministro e Instalación de Codo HD 90 Extremo Liso PVC D= 4', Según Norma Ns-025 EAAB-ESP, Especificación EG-109 VER 2.2</t>
  </si>
  <si>
    <t>NP-58</t>
  </si>
  <si>
    <t>SUMINISTRO E INSTALACION DE TEE 1-0 EXTREMO LISO 4"-3". SEGÚN NORMA NS-025 EAAB-ESP, ESPECIFICACJÓN EG-109 VER 2.2</t>
  </si>
  <si>
    <t>NP-59</t>
  </si>
  <si>
    <t>Suministro e Instalación de Tee HD Extremo Liso 4”4", Según Norma Ns-025 EAAB-ESP, Especificación EG-109 VER 2.2</t>
  </si>
  <si>
    <t>NP-62</t>
  </si>
  <si>
    <t>SUMINISTRO E INSTALACION DE TAPON HD EXTREMO LISO 4', SEGÚN NORMA NS-075 EAAB-ESP. ESPECIFICACIÓN EG-109 VER 2.2</t>
  </si>
  <si>
    <t>NP-63</t>
  </si>
  <si>
    <t>Suministro e lnstalación de Reduccion Concéntrica HD E.L 4”3" Segun Norma Ns-025 EAAB-ESP, Especificación EG-109 VER 2.2</t>
  </si>
  <si>
    <t>NP-64</t>
  </si>
  <si>
    <t>Suministro e Instalación de Valvula Compuerta Elástica Vastago No Ascendente Extremo Liso D-4“, Según Norma Ns-025 EAAB-ESP, Especificacion EG-109 VER 22</t>
  </si>
  <si>
    <t>NP-77</t>
  </si>
  <si>
    <t>Suministro e Instalación de Tubería de PVC De 4* Tipo  U.M. RDE 21. Según Norma Ns-025 EAAB-ESP. Especificacion EG-109 VER 2.2</t>
  </si>
  <si>
    <t>NP-500</t>
  </si>
  <si>
    <t>SUMINISTRO E INSTALACIÓN DE CAJA DE INSPECCIÓN EN CONCRETO. DE 30X30X50CM</t>
  </si>
  <si>
    <t>NP-712</t>
  </si>
  <si>
    <t>Suministro e Instalación de Union Tipo Z de 4". Según Norma Np-011 EAAB Esp. Especificación EG-109 Ver 2.2. incluye pruebas</t>
  </si>
  <si>
    <t>NP-713</t>
  </si>
  <si>
    <t>Suministro o Instalación de Union de Reparacion do 4*. Según Norma Np-011 EAAB-Esp. Especificacion EG-109 Ver 2.2, No incluye pruebas</t>
  </si>
  <si>
    <t>NP-714</t>
  </si>
  <si>
    <t>Suministro e instalación de Union tipo Z de 3", Según Norma Np-011 EAAB-Esp. Especificación EG-109 Ver 2 2, incluye puebas.</t>
  </si>
  <si>
    <t>NP-715</t>
  </si>
  <si>
    <t>Suministro e Instalación de Unión de Reparación de 3’. Según norma Np-011 EAAB-ESP, Especificación EG-109 VER. 22. no incluye pruebas.</t>
  </si>
  <si>
    <t>NP-717</t>
  </si>
  <si>
    <t>Suministro e Instalación de Unión de Reparación de 6*. Según Norma Np-011 EAAB-ESP, Especificación EG-109 VER. 22</t>
  </si>
  <si>
    <t>INSTALACIONES HIDRAULICAS Y SANITARIAS INTERNAS</t>
  </si>
  <si>
    <t>Anclaje en Concreto de 2500 PSI Premezclado para Accesorios de Red de Acueducto para Redes  menores de 6’, (Incluye Tubo Galvanizado de 2'), Según Norma Ns-G60 EAAB-ESP. Especificación NS-025 VER 1.'2</t>
  </si>
  <si>
    <t>NP-721</t>
  </si>
  <si>
    <t>Codo HD 45 Extremo Liso Para PVC D=3" (Suministro e instalacion)</t>
  </si>
  <si>
    <t>NP-778</t>
  </si>
  <si>
    <t>TEE PVC E.L. D=1/2 5HEDULE 40</t>
  </si>
  <si>
    <t>NP-779</t>
  </si>
  <si>
    <t>TEE PVC PRESION 03.'4‘</t>
  </si>
  <si>
    <t>NP-761</t>
  </si>
  <si>
    <t>TEE PVC E.L. D= 1 1/2"</t>
  </si>
  <si>
    <t>NP-763</t>
  </si>
  <si>
    <t>TEE PVC PRESION 02-1/2" Shedule 40</t>
  </si>
  <si>
    <t>NP-937</t>
  </si>
  <si>
    <t>Suministro e instalación de equipo de bombeo para suministro de 30 PSI y capacidad do 56 GPM para la estación Manitas Agua Tratada (incluye materiales, mano de obra y herramientas o accesorios necesaros para la instalación).</t>
  </si>
  <si>
    <t>NP-989</t>
  </si>
  <si>
    <t>Suministro e instalación de equipo de bombeo para suministro do 38 PSI de presion y capacidad de 95 GPM Estación Tunal y Juan Pablo Agua tratada (incluye materiales, mano de obra y herramientas o accesorios necesarios para la instalación).</t>
  </si>
  <si>
    <t>NP-990</t>
  </si>
  <si>
    <t>Suministro e instalación de Equipo de bombeo para suministro de 30PSI de presion y capacidad de 56 GPM para la estación Manitas Agua Potable (Incluye materiales, mano de obra y herramientas o accesorios necesarios para la instalación).</t>
  </si>
  <si>
    <t>NP-991</t>
  </si>
  <si>
    <t>Suministro de equipo de Bombeo para suninistro de presion de 33 PSl y capacidad de 47.7 GPM para la estación Mirador del Paraíso (lllmani) Agua Tratada (Incluye materiales, mano de obra y herramientas y accesorios necesarios para la instalación).</t>
  </si>
  <si>
    <t>NP-1047</t>
  </si>
  <si>
    <t>Suministro o instalacion de valvula corte 3/4*</t>
  </si>
  <si>
    <t>NP-1048</t>
  </si>
  <si>
    <t>Suministro o instalación de valvula corte 2 "</t>
  </si>
  <si>
    <t>NP 1162</t>
  </si>
  <si>
    <t>TUBERIA PVC d= 8" Tipo UM RDE 21 (suministro e instalacion)</t>
  </si>
  <si>
    <t>NP-1163</t>
  </si>
  <si>
    <t>Unión Dresser D=8"(Suministro e instalación)</t>
  </si>
  <si>
    <t>NP-1164</t>
  </si>
  <si>
    <t>HIDRANTE EXTREMO TIPO BRIDA D=6" TIPO POSTE (Suministro e instalación no Incluye Kit de nivelacion)</t>
  </si>
  <si>
    <t>NP-1166</t>
  </si>
  <si>
    <t>Codo HD- 90" extremo líso para PVC D=12*(suministro e instalacion)</t>
  </si>
  <si>
    <t>NP-1191</t>
  </si>
  <si>
    <t>CODO 90 grados PVC PRESION 0 1/2</t>
  </si>
  <si>
    <t>NP-1192</t>
  </si>
  <si>
    <t>UNION PVC PRESION U.S. D=1/2"</t>
  </si>
  <si>
    <t>NP-1103</t>
  </si>
  <si>
    <t>CODO 90 GRADOS PVC PRESION 0 3/4"</t>
  </si>
  <si>
    <t>NP-1194</t>
  </si>
  <si>
    <t>UNION PVC PRESION 0 3/4*</t>
  </si>
  <si>
    <t>NP-1195</t>
  </si>
  <si>
    <t>CODO 90 GRADOS PVC E.L. D= 1"</t>
  </si>
  <si>
    <t>NP-1196</t>
  </si>
  <si>
    <t>UNION PVC PRESION 01 "</t>
  </si>
  <si>
    <t>NP-1197</t>
  </si>
  <si>
    <t>CODO 90 GRADOS EL 0-1 1/2'</t>
  </si>
  <si>
    <t>NP-1193</t>
  </si>
  <si>
    <t>UNION PVC PRESION 01-1/2*</t>
  </si>
  <si>
    <t>NP-1201</t>
  </si>
  <si>
    <t>CODO G.RAD. PVC U.M. NORMA NTC 382 90* D=2 1/2" RDE 21</t>
  </si>
  <si>
    <t>NP-1202</t>
  </si>
  <si>
    <t>UNION PVC U.M. NORMA NTC 382 D=2 1/2"</t>
  </si>
  <si>
    <t>EXTERIORES</t>
  </si>
  <si>
    <t>CONSTRUCCION CANALETA DE AGUAS LLUVIAS DE 0.4 x 0.4 mt EN CONCRETO DE 3000PSI INCLUYE REJILLA PREFABRICADA</t>
  </si>
  <si>
    <t>12,48</t>
  </si>
  <si>
    <t>RED DE ALCANTARILLADO AGUAS LLUVIAS</t>
  </si>
  <si>
    <t>GEOTEXTIL NT 2000 PARA SUBDRENES/FILTROS (Incluye Suministro e Instalación)</t>
  </si>
  <si>
    <t>12,61</t>
  </si>
  <si>
    <t>NP-1145</t>
  </si>
  <si>
    <t>Suministro e instalacion de canal de drenaje ACO MONOBLOCK RD300V 0.0 de hormigon polimero. clase de carga hasta F900) segun EN-1433 monolítico con reja integrada de hormigón polímero.</t>
  </si>
  <si>
    <t>SISTEMA DE ALUMBRADO Y FUERZA</t>
  </si>
  <si>
    <t xml:space="preserve">INTERRUPTORES MANUALES DE UNA Y DOS PALANCAS, 15 A, 120 VC.A. (NCLUYE INSTALACIÓN, CAJA DE SALIDA, ELEMENTOS DE CONEXIÓN, DE EMPALME Y DE MONTAJE). </t>
  </si>
  <si>
    <t xml:space="preserve">TOMACORRIENTES CON CONEXIÓN A TIERRA, MONOFÁSICO DOBLE, 15 A, 125 VC.A. (LÍNEA NEMA 5), PARA TRABAJO PESADO. (INCLUYE INSTALACIÓN, CAJA DE SALIDA, ELEMENTOS DE CONEXIÓN, DE EMPALME Y DE MONTAJE). </t>
  </si>
  <si>
    <t xml:space="preserve">TOMACORRIENTES CON PROTECCIÓN DE FALLA A TIERRA (GFCI), MONOFÁSICO DOBLE, 20 A, 125 VC.A. (LÍNEA NEMA 5), PARA TRABAJO LIVIANO. (INCLUYE INSTALACIÓN, CAJA DE SALIDA, ELEMENTOS DE CONEXIÓN, DE EMPALME Y DE MONTAJE). </t>
  </si>
  <si>
    <t xml:space="preserve">TOMACORRIENTES CON CONEXIÓN A TIERRA, BIFÁSICOS, DOS POLOS, 3 HILOS, 20 A, 250 VC.A., (LÍNEA NEMA 6), PARA TRABAJO PESADO.  (INCLUYE INSTALACIÓN, CAJA DE SALIDA, ELEMENTOS DE CONEXIÓN, DE EMPALME Y DE MONTAJE). </t>
  </si>
  <si>
    <t>13,11</t>
  </si>
  <si>
    <t xml:space="preserve">TUBERÍA DE ACERO GALVANIZADO, LIVIANA TIPO EMT, D=1``. (SUMINISTRO E INSTALACIÓN). </t>
  </si>
  <si>
    <t xml:space="preserve">TUBERÍA DE ACERO GALVANIZADO, LIVIANA TIPO EMT, D=3/4``. (SUMINISTRO E INSTALACIÓN). </t>
  </si>
  <si>
    <t>TUBERIA CONDUIT PVC D=1" (Incluye Suministro e Instalación)</t>
  </si>
  <si>
    <t xml:space="preserve">TUBERÍA SEMIPESADA IMC, DE 2`` DE DIÁMETRO, EXPUESTA, CON SUS ACCESORIOS DE MONTAJE. (Incluye suministro e instalación) </t>
  </si>
  <si>
    <t>TUBERIA CONDUIT PVC D=1 1/2" (Incluye Suministro e Instalación)</t>
  </si>
  <si>
    <t>TUBERIA CONDUIT PVC D=2" (Incluye Suministro e Instalación)</t>
  </si>
  <si>
    <t>NP-120</t>
  </si>
  <si>
    <t>SALIDA PARA INTERRUPTORES MANUALES CONMUTABLES DE UNA Y DOS PALANCAS. 15 A. 120 VC.A</t>
  </si>
  <si>
    <t>NP-121</t>
  </si>
  <si>
    <t>SALIDA PARA LUMINARIA HERMETICA PANDORA LED 38W. INCLUYE TUBERIA EMT DIAMETRO DE 3/4 TERMINADO EN TOMA ALAMBRE 3X12 AWG L8ZH (NO INCLUYE LUMINARIA)</t>
  </si>
  <si>
    <t>NP-122</t>
  </si>
  <si>
    <t>SALIDA PARA LUMINARIA HERMETICA PANDORA LED 26W, INCLUYE TUBERIA EMT DIÁMETRO DE 3/4  TERMINADO EN TOMA ALAMBRE 3X12 AWG LSZH (NO INCLUYE LUMINARIA)</t>
  </si>
  <si>
    <t>NP-123</t>
  </si>
  <si>
    <t>SALIDA PARA LUMINARIA TIPO PANEL LED TUSCANA 4RA 60X60 38W. INCLUYE TUBERÍA EMT DIÁMETRO DE 3/4 TERMINADO EN TOMA. ALAMBRE 3X12 AWG LSZH. (NO INCLUYE ILUMINARIA)</t>
  </si>
  <si>
    <t>NP-124</t>
  </si>
  <si>
    <t>SALIDA PARA LUMINARIA COSMOLED 2MVL -MB 74W. INCLUYE TUBERÍA EMT DIÁMETRO DE 3/4 TERMINADO EN TOMA. ALAMBRE 4X12 AWG LSZH. (NO INCLUYE ILUMINARIA)</t>
  </si>
  <si>
    <t>NP-125</t>
  </si>
  <si>
    <t>SALIDA PARA LUMINARIA DE EMERGENCIA LED 2W. INCLUYE TUBERÍA EMT DIÁMETRO DE 3/4 .TERMINADO EN TOMA. ALAMBRE 3X12 AWG LSZH (NO INCLUYE LUMINARIA}</t>
  </si>
  <si>
    <t>NP-126</t>
  </si>
  <si>
    <t>SALIDA PARA AVISO DE EMERGENCIA LUMINOSO. INCLUYE TUBERÍA EMT DIÁMETRO DE 3/4 .TERMINADO EN TOMA. ALAMBRE 3X12 AWG LSZH (NO INCLUYE LUMINARIA)</t>
  </si>
  <si>
    <t>NP-127</t>
  </si>
  <si>
    <t>SALIOA PARA LUMINARIA EXTERIOR RAP LED 70W. ALAMBRE 3X12 AWG LSZH DESDE CAJA EN MAMPOSTEWÍA HASTA LUMINARIA (NC INCLUYE LUMINARIA)</t>
  </si>
  <si>
    <t>NP-129</t>
  </si>
  <si>
    <t>SUMINISTRO E INSTALACIÓN DE LAMPARA HERMETICA PANDORA LED 38W INCLUYE CLAVIJA DE CAUCHO Y CABLE ENCAUCHETADO 3X14 AWG LSZH-600V</t>
  </si>
  <si>
    <t>NP-130</t>
  </si>
  <si>
    <t>SUMINISTRO E INSTALACIÓN DE LAMPARA HERMETICA PANDORA LED 26W. INCLUYE CLAVIJA OE CAUCHO Y CABLE ENCAUCHETADO 3X14 AWG LSZH- 600V</t>
  </si>
  <si>
    <t>NP-131</t>
  </si>
  <si>
    <t>SUMINISTRO E INSTALACIÓN DE LUMINARIA TIPO PANEL LED TUSCANA 4RA 60X60 38W. INCLUYE CLAVIJA DE CAUCHO Y CABLE ENCAUCHETADO 3X14 AWG LSZH- 600V</t>
  </si>
  <si>
    <t>NP-132</t>
  </si>
  <si>
    <t>SUMINISTRO E INSTALACIÓN DE LUMINARIA COSMOLED 2MVL MB 74W INCLUYE CLAVIJA DE CAUCHO Y CABLE ENCAUCHETADO 3X14 AWG LSZH- 600V</t>
  </si>
  <si>
    <t>NP-133</t>
  </si>
  <si>
    <t>SUMINISTRO E INSTALACIÓN DE LUMINARIA DE EMERGENCIA LED 2W. INCLUYE CLAVIJA DE CAUCHO Y CABLE ENCAUCHETADO 3X14 AWG LSZH- 600V</t>
  </si>
  <si>
    <t>NP-134</t>
  </si>
  <si>
    <t>SUMINISTRO E INSTALACIÓN DE AVISO DE EMERGENCIA LUMINOSO. INCLUYE CLAVIJA DE CAUCHO Y CABLE ENCAUCHETADO 3X14 AWG LSZH- 600V</t>
  </si>
  <si>
    <t>NP-136</t>
  </si>
  <si>
    <t>SUMINISTRO E INSTALACIÓN DE JUEGO DE EMPALMES EN RESINA91-B1 PARA LUMINARIAS EXTERIORES</t>
  </si>
  <si>
    <t>NP-138</t>
  </si>
  <si>
    <t>SALIDA PARA TOMACORRIENTES CON CONEXIÓN A TIERRA. MONOFÁSICO DOBLE. 15 A. 125 VC.A. (LÍNEA NEMA 5). PARA TRABAJO PESADO EN 3X10AWG. TUBERÍA EMT DIÁMETRO DE 3/4. (INCLUYE SUMINISTRO E INSTALACIÓN. CAJA DE SALIDA. ELEMENTOS DE CONEXIÓN. DE EMPALME Y DE MONTAJE).</t>
  </si>
  <si>
    <t>NP-139</t>
  </si>
  <si>
    <t>SALIDA PARA TOMACORRIENTES CON PROTECCIÓN DE FALLA A TIERRA GFCl MONOFÁSICO DOBLE, 20 A. 125 VC.A. (LÍNEA NEMA 5). EN 3X10AWG LSZH. TU8ERÍA EMT DIÁMETRO DE 3/4.</t>
  </si>
  <si>
    <t>NP-140</t>
  </si>
  <si>
    <t>SALIDA PARA TOMA CORRIENTES CON CONEXIÓN A TIERRA. BIFÁSICOS. 20 A. 250  VC.A.. (LÍNEA NEMA 6). EN 3X10AWG LSZH. TUBERÍA EMT DIÁMETRO DE 3/4.</t>
  </si>
  <si>
    <t>NP-141</t>
  </si>
  <si>
    <t>SALIDA SUMINISTRO E INSTALACION 0E CAJA DE FUERZA CON TOMACORRIENTES DE USO INDUSTRIAL: UNO TRIFASICO DE 50A. UNO BIFÁSICO DE 20A Y UNO MONOFÁSICO DE 15A EN 4XBAWG+1X10AWGT LSZH. TUBERÍA EMT DIÁMETRO DE 1*.</t>
  </si>
  <si>
    <t>NP-142</t>
  </si>
  <si>
    <t>SALIDA PARA TOMACORRIENTE TIPO INDUSTRIAL CON CONEXIÓN A TIERRA TRIFÁSICO. 20 A. 220 V. (IP 44). EN 4X10AWG LSZH, TUBERÍA EMT DIÁMETRO DE 3/4</t>
  </si>
  <si>
    <t>NP-143</t>
  </si>
  <si>
    <t>SJMINISTRO E INSTALACION DE ALIMENTADOR PARA CIRCUITOS RAMALES HASTA LA PRIMERA SALIDA DEL CIRCUITO EN 3X12AWG LSZH.</t>
  </si>
  <si>
    <t>NP-144</t>
  </si>
  <si>
    <t>SUMINISTRO E INSTALACIÓN DE ALIMENTADOR PARA CIRCUITOS RAMALES HASTA LA PRIMERA SALIDA OEL CIRCUITO EN 3X10 AWG LSZH.</t>
  </si>
  <si>
    <t>NP-145</t>
  </si>
  <si>
    <t>SJMINISTRO E INSTALACION DE ALIMENTADOR PARA CIRCUITOS RAMALES HASTA LA PRIMERA SALIDA OEL CIRCUITO EN 4X8 -1X10T AWG LSZH.</t>
  </si>
  <si>
    <t>NP-147</t>
  </si>
  <si>
    <t>SUMINISTRO E INSTALACIÓN DE TUBERÍA DE ACERO GALVANIZADO. LIVIANA TIPO EMT DE 1" DE DIAMETRO</t>
  </si>
  <si>
    <t>NP-148</t>
  </si>
  <si>
    <t>TUBERÍA EMT DE 1 1/2' DE DIÁMETRO. EXPUESTA CON SUS ACCESORIOS CE MONTAJE. (INCLUYE SJMINISTRO E INSTALACION)</t>
  </si>
  <si>
    <t>NP-149</t>
  </si>
  <si>
    <t>SUMINISTRO E INSTALACIÓN DE TUBERÍA IMC DE 1 1/4' DE DIÁMETRO. EXPUESTA, CON SUS ACCESORIOS DE MONTAJE.</t>
  </si>
  <si>
    <t>NP-150</t>
  </si>
  <si>
    <t>SUMINISTRO E INSTALACIÓN DE TUBERÍA IMC OE 2" DE DIÁMETRO. EXPUESTA. (CON SUS ACCESORIOS DE MONTAJE)</t>
  </si>
  <si>
    <t>NP-151</t>
  </si>
  <si>
    <t>SUMINISTRO E INSTALACIÓN DE TUBERÍA IMC DE 3" DE DIÁMETRO. EXPUESTA. CON SUS ACCESORIOS DE MONTAJE</t>
  </si>
  <si>
    <t>NP-152</t>
  </si>
  <si>
    <t>SUMINISTRO E INSTALACIÓN DE TUBERÍA IMC DE 4" DE DIÁMETRO. EXPUESTA. CON SUS ACCESORIOS DE MONTAJE</t>
  </si>
  <si>
    <t>NP-154</t>
  </si>
  <si>
    <t>SUMINISTRO E INSTALACION DE TUBERÍA IMC DE 303" DE DIÁMETRO. EXPUESTA CON SUS ACCESORIOS DE MONTAJE</t>
  </si>
  <si>
    <t>NP-155</t>
  </si>
  <si>
    <t>SJMINISTRO E INSTALACIÓN DE CANALIZACIÓN PARA EQUIPOS ELECTROMECÁNICOS TUBERÍA PVC DE 102" DE DIÁMETRO,ACCESORIOS</t>
  </si>
  <si>
    <t>NP-161</t>
  </si>
  <si>
    <t>SJMINISTRO E INSTALACIÓN DE GABINETE CON 3 TABLEROS DE 24 CIRCUITOS Y 1 TABLERO DE 36 CIRCUITOS CON ESPACIO PARA TOTALIZADOR A 208/120 VCA. TRIFÁSICOS 5 HILOS. CON BARRA DE NEUTRO Y DE TIERRA [T-TR|. [T-AN|. |T-TN|. |T-PU)</t>
  </si>
  <si>
    <t>NP-163</t>
  </si>
  <si>
    <t>SUMINISTRO E INSTALACIÓN DE TABLERO DE 18 CIRCUITOS CON ESPACIO PARA TOTALIZADOR A 208/120VC.A. TRIFÁSICO 5 HILOS. CON BARRA DE NEUTRO Y DE TIERRA .</t>
  </si>
  <si>
    <t>NP-168</t>
  </si>
  <si>
    <t>SUMINISTRO E INSTALACIÓN DE TOTALIZADOR DE 3X30A 2" V ICC; 35KA</t>
  </si>
  <si>
    <t>NP-171</t>
  </si>
  <si>
    <t>SUMINISTRO E INSTALACIÓN DE TOTALIZADOR DE 3X60A 220V ICC: 35KA</t>
  </si>
  <si>
    <t>NP-172</t>
  </si>
  <si>
    <t>SUMINISTRO E INSTALACIÓN DE TOTALIZADOR DE 3X80A 220V ICC: 35KA</t>
  </si>
  <si>
    <t>NP-173</t>
  </si>
  <si>
    <t>SUMINISTRO E INSTALACION DE TOTALIZADOR DE 3X100A 220V ICC; 35KA</t>
  </si>
  <si>
    <t>NP-174</t>
  </si>
  <si>
    <t>SUMINISTRO E INSTALACIÓN DE TOTALIZADOR DE 3X125A 220V ICC: 35KA</t>
  </si>
  <si>
    <t>NP-176</t>
  </si>
  <si>
    <t>SUMINISTRO E INSTALACIÓN DE INTERRUPTOR AUTOMATICO ENCHUFABLE 2X20 A 220V ICC=10KA</t>
  </si>
  <si>
    <t>NP-179</t>
  </si>
  <si>
    <t>SUMINISTRO E INSTALACIÓN DE INTERRUPTOR AUTOMÁTICO ENCHUFABLE 2X30 A 220V ICC=10KA</t>
  </si>
  <si>
    <t>NP-180</t>
  </si>
  <si>
    <t>SUMINISTRO E INSTALACIÓN DE INTERRUPTOR AUTOMÁTICO ENCHUFABLE 3X30 A 220V ICC=10KA</t>
  </si>
  <si>
    <t>NP-181</t>
  </si>
  <si>
    <t>SALIDA PARA TORNIQUETES RECAUDO BOGOTÁ EN 3X1QAWG LSZH. TUBERÍA EMT DIÁMETRO OE 3/4</t>
  </si>
  <si>
    <t>NP-182</t>
  </si>
  <si>
    <t>SALIDA PARA TOMACORRIENTES CON CONEXIÓN A TIERRA. MONOFÁSICO DOBLE PARA USO REGULADO, 15 A. 125 VC.A. (LÍNEA NEMA 5). EN 3X10AWG LSZH. TUBERÍA EMT DIÁMETRO DE 3/4</t>
  </si>
  <si>
    <t>NP-184</t>
  </si>
  <si>
    <t>SUMINISTRO E INSTALACIÓN DE CAJA DE PASO AE 287-1 DE 80X80X30</t>
  </si>
  <si>
    <t>NP-186</t>
  </si>
  <si>
    <t>SUMINISTRO E INSTALACION OE CAJA DE PASO METÁLICA 40X40X20.</t>
  </si>
  <si>
    <t>NP-191</t>
  </si>
  <si>
    <t>SUMINISTRO E INSTALACION OE CONECTOR DE TORNILLO CON CHAQUETA AISLANTE PARA DERIVACION DESDE RED AÉREA OE BAJA TENSIÓN.</t>
  </si>
  <si>
    <t>NP-192</t>
  </si>
  <si>
    <t>SJMINISTRO E INSTALACIÓN DE ALIMENTADOR EN 3X4 AWG LSZH DESDE POSTE HASTA CAJA CS 2'4 UBICADA EN LA BASE DE LA PILONA</t>
  </si>
  <si>
    <t>NP-194</t>
  </si>
  <si>
    <t>GABINETE PARA CONTROL DE ILUMINACION TRANSMILENIO CON (12) TELERUPTORES  MONOFASICOS DE 20 A .INCLUYE PULSADORES DE ENCENDIDO Y APAGADO. LÁMPARAS DE SEÑALIZACIÓN. CABLEADO INTERNO Y DEMÁS ELEMENTOS PARA SU CORRECTO FUNCIONAMIENTO.</t>
  </si>
  <si>
    <t>NP-195</t>
  </si>
  <si>
    <t>GABINETE PARA CONTROL DE ILUMINACIÓN RECAUDO CON (4) TELERRUPTORES MONOFÁSICOS DE 20A INCLUYE PULSADORES DE ENCENDIDO Y APAGADO. LÁMPARAS DE SEÑALIZACIÓN, CABLEADO INTERNO Y DEMÁS ELEMENTOS PARA SU CORRECTO FUNCIONAMIENTO.</t>
  </si>
  <si>
    <t>NP-196</t>
  </si>
  <si>
    <t>CIRCUITO ALlMENTADOR EN 3x135mm2 +1x185mm2 +1x4T CU LSZH (600 V)</t>
  </si>
  <si>
    <t>NP-197</t>
  </si>
  <si>
    <t>CIRCUITO ALIMENTADOR EN 3(3x185mm2 +1x1B5mm2)+1x1/0T CU LSZH (600 Vj</t>
  </si>
  <si>
    <t>NP-199</t>
  </si>
  <si>
    <t>CIRCUITO ALIMENTADOR EN 3x70mm2 -1x70nm2 +1x8T CU LSZH (600 V)</t>
  </si>
  <si>
    <t>NP-200</t>
  </si>
  <si>
    <t>CIRCUITO ALIMENTADOR [A.5| EN 3{3X4/0&gt;1X4/0+1/0T CU LSZH {600 V) DESDE |TG-T A TABLERO GENERAL DE TRANSMILENIO(TG-T).</t>
  </si>
  <si>
    <t>NP-201</t>
  </si>
  <si>
    <t>CIRCUITO ALIMENTADOR [A 6¡ EN 3X4/0 +1X4/0*1X4T CU LSZH (600 V) DESDE |TG-T| A TABLERO DE EMERGENCIA TRANSMILENlO [TE-T] PASANDO POR UPS UPS-1</t>
  </si>
  <si>
    <t>NP-203</t>
  </si>
  <si>
    <t>CIRCUITO ALIMENTADOR EN 3x4/0+1X4/0+1x6T CU LSZH (600 V)</t>
  </si>
  <si>
    <t>NP-204</t>
  </si>
  <si>
    <t>CIRCUITO ALIMENTADOR EN 3x8+1x8+1k10T CU LSZH (600 V}</t>
  </si>
  <si>
    <t>NP-206</t>
  </si>
  <si>
    <t>CIRCUITO AUMENTADOR EN 3x4+1x4+1x8T CU LSZH (600 V)</t>
  </si>
  <si>
    <t>NP-207</t>
  </si>
  <si>
    <t>CIRCUITO ALIMENTADOR EN 3x2+1x2+1x8T CU LSZH (600 V)</t>
  </si>
  <si>
    <t>NP-208</t>
  </si>
  <si>
    <t>CIRCUITO AUMENTADOR EN 3x6+1x6+1x10T CU LSZH (600 V)</t>
  </si>
  <si>
    <t>NP-211</t>
  </si>
  <si>
    <t>CIRCUITO ALIMENTADOR EN 3x4+1x8T CU LSZH {600 V)</t>
  </si>
  <si>
    <t>NP-213</t>
  </si>
  <si>
    <t>CIRCUITO ALIMENTADOR EN 3x4+1x4+1x10TCU LSZH (600 V)</t>
  </si>
  <si>
    <t>NP-216</t>
  </si>
  <si>
    <t>CIRCUITO ALIMENTADOR EN 3x250+ 1x250+1x4 T CU LSZH (600 V)</t>
  </si>
  <si>
    <t>NP-219</t>
  </si>
  <si>
    <t>CIRCUITO ALIMENTADOR EN 3(3x250+1x250+ 1X1/0T) CU LSZH ,600 V).</t>
  </si>
  <si>
    <t>NP-223</t>
  </si>
  <si>
    <t>CIRCUITO ALIMENTADOR |B.3]EN 2(3X120MM2 +1X120MM2)' .X2T CU LSZH 600V DESDE [TGA]A GRUPO DE MEDIDA OPERADOR TRANSMILENIO [GM-T]</t>
  </si>
  <si>
    <t>NP-225</t>
  </si>
  <si>
    <t>CIRCUITO ALIMENTADOR |B.5] EN 2(3X40+1X4/0)+ 1X2T CU LSZH (600V) DESDE [GM-T] A TABLERO GENERAL DE TRANSMILENIO |TG-T|</t>
  </si>
  <si>
    <t>NP-226</t>
  </si>
  <si>
    <t>CIRCUITO ALIMENTADOR EN 3x2/0+-1x2/0+1x6T CU LSZH (600V)</t>
  </si>
  <si>
    <t>NP-231</t>
  </si>
  <si>
    <t>CIRCUITO AUMENTADOR EN 2x10+1x10+1x10T CU LSZH (600V)</t>
  </si>
  <si>
    <t>NP-234</t>
  </si>
  <si>
    <t>CIRCUITO ALIMENTADOR EN 3x1/O+ 1x1/0+1x8T CU LSZH (600V)</t>
  </si>
  <si>
    <t>NP-251</t>
  </si>
  <si>
    <t>CIRCUITO ALIMENTADOR (C.1 ) EN 3x120mm2 +1xl20mm2 +1x6T CU LSZH (600V) DESDE (TFR3) A ARMARIO DE MEDIDORES (AM-1]</t>
  </si>
  <si>
    <t>NP-252</t>
  </si>
  <si>
    <t>CIRCUITO AUMENTADOR EN ELECTROBARRA 2500A AJ (600V)</t>
  </si>
  <si>
    <t>NP-254</t>
  </si>
  <si>
    <t>CIRCUITO ALIMENTADOR [C.4] EN 9X(3X500+1X500)+1X250 MCM T CU LSZH (600V) DESDE TGA-440 A PUNTO DE CONEXIÓN DOPPLEMYER (T-EM|</t>
  </si>
  <si>
    <t>NP-256</t>
  </si>
  <si>
    <t>CIRCUITO ALIMENTADOR (C.6) EN 2(3X250+1X250)+1X2T LSZH CU (600V) DESDE SECUNDARIO [TRBB-44.3/20B] A TABLERO GENERAL DE DISTRIBUCIÓN [TGD-208V]</t>
  </si>
  <si>
    <t>NP-264</t>
  </si>
  <si>
    <t>CIRCUITO ALIMENTADOR EN 3x10+1x10+1x10T CU LSZH (600V)</t>
  </si>
  <si>
    <t>NP-272</t>
  </si>
  <si>
    <t>CIRCUITO ALIMENTADOR |C 22| EN 2x8+1x8+1x10T CU LSZH (600V) DESDE [TGD-208V] A PILONAS (Pl)</t>
  </si>
  <si>
    <t>NP-286</t>
  </si>
  <si>
    <t>CIRCUITO ALIMENTADOR EN 2{3x1B5mm2 +1x185mm2)+1x2T CU LSZH</t>
  </si>
  <si>
    <t>NP-287</t>
  </si>
  <si>
    <t>CIRCUITO ALIMENTADOR |D.3] EN 2{3x1B5mm2 +1x185mm2)+1x2T CU LSZH DESDE |TGA] A GRJPO DE MEDIDA OPERADOR TRANSMILENIO (GM-T]</t>
  </si>
  <si>
    <t>NP-288</t>
  </si>
  <si>
    <t>CIRCUITO ALIMENTADOR |D.4| EN 3x70mm2 +1x70mm2 +1x8T CU LSZH DESDE [TGA] A ARMARIO DE MEDIDORES [AM-IJ</t>
  </si>
  <si>
    <t>NP-305</t>
  </si>
  <si>
    <t>CIRCUITO ALIMENTADOR [D.21| EN 2X{3X250+1x250+ 1x2T CU) LSZH DESDE GRUPO ELECTRÓGENO (GE) A TRANSFERENCIA PRINCIPAL (TRA-GN) PASANDO POR MACROMEDIDA PLANTA |GM-PL|</t>
  </si>
  <si>
    <t>NP-307</t>
  </si>
  <si>
    <t>SUMINISTRO E INSTALACIÓN DE CANALIZACIÓN DE DUCTERÍA ZONA DURA 406 TDP.</t>
  </si>
  <si>
    <t>NP-309</t>
  </si>
  <si>
    <t>SUMINISTRO E INSTALACIÓN DE TERMINAL PREMOl DEADA USO INTERIOR. PARA CABLE DE ALUMINIO XLPE. 70MM2 AL. 15 KV (JUEGO DE 3 UNIDADES)</t>
  </si>
  <si>
    <t>NP-311</t>
  </si>
  <si>
    <t>SUMINISTRO E INSTALACIÓN DE TERMINAL PREMOLDEADA USO INTERIOR. PARA CABLE DE ALUMINIO XLPE. 120MM2 AL. 15 KV (JUEGO DE 3 UNIDACES)</t>
  </si>
  <si>
    <t>NP-312</t>
  </si>
  <si>
    <t>SUMINISTRO E INSTALACIÓN DE TERMINAL PREMOLDEADA USO EXTERIOR. PARA CABLE DE ALUMINIO XLPE. 120MM2 AL. 15 KV (JUEGO DE 3 UNIDADES)</t>
  </si>
  <si>
    <t>NP-314</t>
  </si>
  <si>
    <t>SUMINISTRO E INSTALACION DE CABLE TRIPLEX KLPE 120MM2 AL 15KV</t>
  </si>
  <si>
    <t>NP-317</t>
  </si>
  <si>
    <t>SUMINISTRO E INSTALACIÓN DE ESTRUCTURA DE SUBTERRANIZACIÓN DE CIRCUITO RED DE MEDIA TENSIÓN LA-221</t>
  </si>
  <si>
    <t>NP-320</t>
  </si>
  <si>
    <t>SUMINISTRO E INSTALACIÓN BAJANTE METALICA EN TUBO GAIVANIZADO IMC 106" X 6M INCLUYE ZUNCHADA</t>
  </si>
  <si>
    <t>NP-321</t>
  </si>
  <si>
    <t>PRUEBA DE CABLE DE M.T. (TIPO VLF) POR ENTE CERTIFICADO, INCLUYE INFORME UE PRUEBAS.</t>
  </si>
  <si>
    <t>NP-322</t>
  </si>
  <si>
    <t>SUMINISTRO. TRANSPORTE E INSTALACIÓN DE CELDA ENTRADA SALIDA Y PROTECCIÓN TRIPLEX AISLADA EN AIRE CTS 506-2.</t>
  </si>
  <si>
    <t>NP-323</t>
  </si>
  <si>
    <t>SUMINISTRO, TRANSPORTE E INSTALACIÓN DE CELDA CON TRANSFORMADOR TRIFÁSICO SECO 11400/208-120V DY5 60HZ 150kVA CLASE H. INCLUYE DPS Y ACCESORIOS PASA SU ANCLAJE. (TFR1) ESTACIÓN ILLIMANl</t>
  </si>
  <si>
    <t>NP-324</t>
  </si>
  <si>
    <t>SUMINISTRO. TRANSPORTE E INSTALACIÓN DE TRANSFERENCIA PRINCIPAL 500A ICC 65KA [TRA-GNJ ESTACIÓN ILLIMANl. INCLUYE CABLEADO PROTECCIONES Y DEMÁS ELEMENTOS INDICADOS EN EL DIAGRAMA UNI FILAR.</t>
  </si>
  <si>
    <t>NP-325</t>
  </si>
  <si>
    <t>SUMINISTRO. TRANSPORTE E INSTALACIÓN DE TABLERO GENERAL DE ACOMETIDAS (TGA] ESTACIÓN ILLIMANl, INCLUYE CABLEADO PROTECCIONES Y DEMÁS ELEMENTOS INDICADOS EN EL DIAGRAMA UNIFILAR</t>
  </si>
  <si>
    <t>NP-326</t>
  </si>
  <si>
    <t>SUMINISTRO. TRANSPORTE E INSTALACION DE GRUPO DE MEDIDA PARA EL OPERADOR DE TRANSMILENIO AE-319 |GM-T] ESTACIÓN ILLIMANl, INCLUYE CABLEADO PROTECCIONES Y DEMÁS ELEMENTOS INDICADOS £N EL DIAGRAMA UNIFILAR.</t>
  </si>
  <si>
    <t>NP-327</t>
  </si>
  <si>
    <t>SUMINISTRO, TRANSPORTE E INSTALACIÓN DE TABLERO GENERAL DE DISTRIBUCIÓN DE TRANSMILENIO ( TGT ) ESTACIÓN ILLIMANl, INCLUYE CABLEADO PROTECCIONES Y DEMÁS ELEMENTOS INDICADOS EN EL DIAGRAMA UNIFILAR.</t>
  </si>
  <si>
    <t>NP-328</t>
  </si>
  <si>
    <t>SUMINISTRO, TRANSPORTE E INSTALACIÓN DE TABLERO DE EMERGENCIA TRANSMILENIO |TE-T| ESTACIÓN ILLIMANl, INCLUYE CABLEADO PROTECCIONES Y DEMÁS ELEMENTOS INDICADOS EN EL DIAGRAMA UNIFILAR.</t>
  </si>
  <si>
    <t>NP-379</t>
  </si>
  <si>
    <t>SUMINISTRO. TRANSPORTE E INSTALACIÓN DE CELDA DE DISTRIBUCIÓN CON TRANSFORMADOR SECO TRIFÁSICO DE 60 KVA, 208V-440/254 V.(TFR-BB] ESTACIÓN ILLIMANl. INCLUYE CABLEADO PROTECCIONES Y DEMÁS ELEMENTOS INDICADOS EN EL DIAGRAMA UNIFILAR.</t>
  </si>
  <si>
    <t>NP-330</t>
  </si>
  <si>
    <t>SUMINISTRO. TRANSPORTE E INSTALACIÓN DE ARMARIO OE MEDIDORES PARA RECAUDO 80G0TÁ Y PUBLICIDAD [AM-1J ESTACION ILLIMANl, INCLUYE CABLEA00 PROTECCIONES Y DEMÁS ELEMENTOS INDICADOS EN EL DIAGRAMA UNIFILAR.</t>
  </si>
  <si>
    <t>NP-332</t>
  </si>
  <si>
    <t>SUMINISTRO. TRANSPORTE E INSTALACIÓN DE GRUPO ELECTRÓGENO 150cVA 2DRÍ120V EFECTIVOS A LA ALTURA DE BOGOTÁ. CON CABINA INSONORIZADA (GE) ESTACIÓN ILLIMANl INCLUYE ADECUACION DE OBRA CIVIL Y ELEMENTOS PARA EVACUACIÓN DE HUMOS.</t>
  </si>
  <si>
    <t>NP-333</t>
  </si>
  <si>
    <t>SUMINISTRO. TRANSPONTE E INSTALACIÓN DE GRUPO DE MEDIDA PARA R.C.I AE-319 (GM-RCI) ESTACIÓN I.LIMANÍ. INCLUYE CABLEADO PROTECCIONES Y DEMÁS ELEMENTOS INDICADOS EN EL DIAGRAMA UNIFILAR.</t>
  </si>
  <si>
    <t>NP-334</t>
  </si>
  <si>
    <t>SUMINISTRO. TRANSPORTE E INSTALACIÓN DE TRANSFERENCIA AUTOMATICA 250A PARA R.C.I. (TRA-RCI) ESTACIÓN ILLIMANl, INCLUYE CABLEADO PROTECCIONES Y DEMÁS ELEMEMTOS INDICADOS EN EL DIAGRAMA UNIFILAR.</t>
  </si>
  <si>
    <t>NP-335</t>
  </si>
  <si>
    <t>SUMINISTRO, TRANSPORTE E INSTALACIÓN DE TABLERO GENERAL R.C.I [TRCl| ESTACION ILLIMANÍ. INCLUYE CABLEADO PROTECCIONES Y DEMÁS ELEMENTOS INDICADOS EN EL DIAGRAMA UNIFILAR.</t>
  </si>
  <si>
    <t>NP-336</t>
  </si>
  <si>
    <t>SUMINISTRO. TRANSPORTE E INSTALACIÓN DE MACROMEDIDA PARA TRANSFORMADOR AE-319 [GM-RED) ESTACIÓN ILLIMANl, INCLUYE CABLEAOO PROTECCIONES Y DEMÁS ELEMENTOS INDICADOS EN EL DIAGRAMA UNIFILAR.</t>
  </si>
  <si>
    <t>NP-337</t>
  </si>
  <si>
    <t>SUMINISTRO, TRANSPORTE E INSTALACIÓN DE MACROMEDIDA PARA PLANTA AE-319 |GM-PL) ESTACIÓN ILLIMANÍ, INCLUYE CABLEADO PROTECCIONES Y DEMÁS ELEMENTOS INDICAOOS EN EL DIAGRAMA UNIFILAR.</t>
  </si>
  <si>
    <t>NP-339</t>
  </si>
  <si>
    <t>SUMINISTRO. TRANSPORTE E INSTALACIÓN DE CELDA CON TRANSFORMADOR TRIFÁSICO SECO 11400/208-120V DY5 60HZ 225kVA CLASE H AISLADO EN AIRE. |TFR1| ESTACIÓN JUAN PABLO II</t>
  </si>
  <si>
    <t>NP-340</t>
  </si>
  <si>
    <t>SUMINISTRO. TRANSPORTE E INSTALACIÓN DE TRANSFERENCIA PRINCIPAL 800A (TRA-GN] ESTACION JUAN FA9LOII. INCLUYE CABLEADO PROTECCIONES Y DEMÁS ELEMENTOS INDICADOS EN EL DIAGRAMA UNIFILAR.</t>
  </si>
  <si>
    <t>NP-341</t>
  </si>
  <si>
    <t>SUMINISTRO, TRANSPORTE E INSTALACIÓN DE TABLERO GENERAL OE ACOMETIDAS (TGA) ESTACIÓN JUAN PA3LO II. INCLUYE CABLEADO PROTECCIONES Y DEMÁS ELEMENTOS INDICADOS EN EL DIAGRAMA UNIFILAR.</t>
  </si>
  <si>
    <t>NP-342</t>
  </si>
  <si>
    <t>SUMINISTRO, TRANSPORTE E INSTALACIÓN DE GRUPO DE MEDICA PARA EL OPERADOR DE TRANSMILENIO AE-319 (GM-T) ESTACIÓN JUAN PABLOII. INCLUYE CABLEADO PROTECCIONES Y DEMÁS ELEMENTOS INDICADOS EN EL DIAGRAMA UNIFILAR.</t>
  </si>
  <si>
    <t>NP-343</t>
  </si>
  <si>
    <t>SUMINISTRO, TRANSPORTE E INSTALACIÓN OE TABLERO GENERAL DE DISTRIBUCIÓN DE TRANSMILENIO [TG-T¡ ESTACION JUAN PABLO II. INCLUYE CABLEADO PROTECCIONES Y DEMÁS ELEMENTOS INOICADOS EN EL DIAGRAMA UNIFILAR</t>
  </si>
  <si>
    <t>NP-344</t>
  </si>
  <si>
    <t>SUMINISTRO, TRANSPORTE E INSTALACIÓN DE TABLERO DE EMERGENCIA TRANSMILENIO |TE-T| ESTACIÓN JUAN PABLO II, INCLUYE CA8LEADO PROTECCIONES Y DEMÁS ELEMENTOS INDICADOS EN EL DIAGRAMA UNIFILAR</t>
  </si>
  <si>
    <t>NP-345</t>
  </si>
  <si>
    <t>SUMINISTRO, TRANSPORTE E INSTALACIÓN DE CELDA DE DISTRIBUCION CON TRANSFORMADOR SECO TRIFÁSICO DE 30 KVA. 208V/440-254 V. [TFR-BBI ESTACIÓN JUAN PABLO II. INCLUYE CABLEADO PROTECCIONES Y DEMÁS ELEMENTOS INDICADOS EN EL DIAGRAMA UNIFILAR.</t>
  </si>
  <si>
    <t>NP-346</t>
  </si>
  <si>
    <t>SUMINISTRO. TRANSPORTE E INSTALACIÓN DE ARMARIO DE MEDIDORES PARA RECAUDO BOGOTA Y PUBLICIDAD (AM-1| ESTACIÓN JUAN PABLO II. INCLUYE CABLEADO PROTECCIONES Y DEMÁS ELEMENTOS INDICADOS EN EL DIAGRAMA UNIFILAR</t>
  </si>
  <si>
    <t>NP-347</t>
  </si>
  <si>
    <t>SUMINISTRO. TRANSPORTE E INSTALACIÓN DE TRANSFERENCIA PLANTA ELÉCTRICA 30A RECAUDO BOGOTÁ (tRA-RB) ESTACIÓN JUAN PABLO II. INCLUYE CABLEADO PROTECCIONES Y DEMÁS ELEMENTOS INDICADOS EN EL DIAGRAMA UNIFILAR</t>
  </si>
  <si>
    <t>NP-348</t>
  </si>
  <si>
    <t>SUMINISTRO. TRANSPORTE E INSTALACIÓN DE GRUPO ELECTROGENO 225kVA 208/120V EFECTIVOS A LA ALTURA DE BOGOTÁ, CON CABINA INSONORIZADA [GE] ESTACIÓN JUAN PABLO II. INCLUYE ADECUACION DE OBRA CIVIL Y ELEMENTOS PARA EVACUACIÓN DE HUMOS</t>
  </si>
  <si>
    <t>NP-349</t>
  </si>
  <si>
    <t>SUMINISTRO. TRANSPORTE E INSTALACIÓN DE GRUPO DE MEDIDA PARA RC.I AE-319 fGM-RCI] ESTACIÓN JUAN PA8LOII. INCLUYE CABLEADO FROTECCIONES Y DEMÁS ELEMENTOS INDICADOS EN EL DIAGRAMA UNIFILAR.</t>
  </si>
  <si>
    <t>NP-350</t>
  </si>
  <si>
    <t>SUMINISTRO, TRANSPORTE E INSTALACIÓN DE TRANSFERENCIA AUTOMATICA 250A PARA R.C.I. (TRA-RCI) ESTACIÓN JUAN PABLO II. INCLUYE CABLEADO PROTECCIONES Y DEMÁS ELEMENTOS INDICADOS EN EL DIAGRAMA UNIFILAR.</t>
  </si>
  <si>
    <t>NP-351</t>
  </si>
  <si>
    <t>SUMINISTRO. TRANSPORTE E INSTALACIÓN DE TABLERO GENERAL R CI |T RCl| ESTACIÓN JUAN PABLO II. INCLUYE CABLEADO PROTECCIONES Y DEMÁS ELEMENTOS INDICADOS EN EL DIAGRAMA UNIFILAR.</t>
  </si>
  <si>
    <t>NP-352</t>
  </si>
  <si>
    <t>SUMINISTRO, TRANSPORTE E INSTALACION DE MACROMEDIDA PARA TRANFORMADOR AE-319 (GM-RED) ESTACIÓN JUAN PABLO II, INCLUYE CABLEADO PROTECCIONES Y DEMÁS ELEMENTOS INDICADOS EN EL DIAGRAMA UNIFILAR.</t>
  </si>
  <si>
    <t>NP-353</t>
  </si>
  <si>
    <t>SUMINISTRO. TRANSPORTE E INSTALACIÓN DE MACROMEDIDA PARA PLANTA AE-319 IGM-PLJ ESTACION .JUAN PABLO II. INCLUYE CABLEADO PROTECCIONES Y DEMÁS ELEMENTOS INDICADOS EN EL DIAGRAMA UNIFILAR.</t>
  </si>
  <si>
    <t>NP-356</t>
  </si>
  <si>
    <t>SUMINISTRO. TRANSPORTE E INSTALACIÓN DE TRANSFERENCIA PRINCIPAL 800A |TRA-GN] ESTACIÓN TUNAL, NCLUYE CABLEADO PROTECCIONES Y DEMÁS ELEMENTOS INDICADOS EN EL DIAGRAMA UNIFILAR.</t>
  </si>
  <si>
    <t>NP-357</t>
  </si>
  <si>
    <t>SUMINISTRO. TRANSPORTE E INSTALACIÓN DE TABLERO GENERAL DE ACOMETIDAS |TGA] ESTACIÓN TUNAL. NCLUYE CABLEADO PROTECCIONES Y DEMÁS ELEMENTOS INDICADOS EN EL OIAGRAMA UNIFILAR</t>
  </si>
  <si>
    <t>NP-358</t>
  </si>
  <si>
    <t>SUMINISTRO. TRANSPORTE E INSTALACIÓN DE GRUPO DE MEDIDA PARA EL OPERADOR DE TRANSMILENIO AE-319 (GM-T) ESTACIÓN TUNAL. INCLUYE CABLEADO PROTECCIONES Y OEMÁS ELEMENTOS INDICADOS EN EL DIAGRAMA UNIFILAR</t>
  </si>
  <si>
    <t>NP-359</t>
  </si>
  <si>
    <t>SUMINISTRO. TRANSPORTE E INSTALACION DE TABLERO GENERAL DE DISTRIBUCIÓN DE TRANSMILENIO [TG-Tl ESTACIÓN TUNAL. INCLUYE CABLEADO PROTECCIONES Y DEMÁS ELEMENTOS INDICADOS EN EL DIAGRAMA UNIFILAR.</t>
  </si>
  <si>
    <t>NP-360</t>
  </si>
  <si>
    <t>SUMINISTRO. TRANSPORTE E INSTALACION DE TABLERO DE EMERGENCIA TRANSMILENIO (TE-T) ESTACIÓN -TUNAl. INCLUYE CABLEADO PROTECCIONES Y DEMÁS ELEMENTOS INDICADOS EN EL DIAGRAMA UNIFILAR.</t>
  </si>
  <si>
    <t>NP-361</t>
  </si>
  <si>
    <t>SUMINISTRO, TRANSPORTE E INSTALACIÓN DE CELDA DE DISTRIRUCIÓN CON TRANSFORMADOR SECO TRIFÁSICO DE 80 KVA, 208V/440-254 V (TFR-BB| ESTACIÓN TUNAL INCLUYE CABLEADO PROTECCIONES Y DEMÁS ELEMENTOS INDICADOS EN E. DIAGRAMA UNIFILAR</t>
  </si>
  <si>
    <t>NP-362</t>
  </si>
  <si>
    <t>SUMINISTRO. TRANSPORTE E INSTALACIÓN DE ARMARIO DE MEOIOORES CARA RECAUDO BOGOTÁ Y PUBLICIDAD (AM-1) ESTACIÓN TUNAL. INCLUYE CA8LEADO PROTECCIONES Y DEMÁS ELEMENTOS INDICADOS EN EL DIAGRAMA UNIFILAR.</t>
  </si>
  <si>
    <t>NP-363</t>
  </si>
  <si>
    <t>SUMINISTRO. TRANSPORTE E INSTALACIÓN DE TRANSFERENCIA PLANTA ELÉCTRICA 30A RECAUDO BOGOTÁ [TRA-RB] ESTACIÓN TUNAL, INCLUYE CABLEADO PROTECCIONES Y DEMÁS ELEMENTOS INDICADOS EN EL DIAGRAMA UNIFILAR.</t>
  </si>
  <si>
    <t>NP-364</t>
  </si>
  <si>
    <t>SUMINISTRO. TRANSPORTE E INSTALACIÓN DE GRUPO ELECTRÓGENO 225KVA 203/120V EFECTIVOS A LA ALTURA DE 80G0TÁ, CON CABINA INSONORIZADA ¡GE] ESTACIÓN TUNAL.INCLUYE ADECUACION DE OBRA CIVIL Y ELEMENTOS PARA EVACUACIÓN DE HUMOS</t>
  </si>
  <si>
    <t>NP-365</t>
  </si>
  <si>
    <t>SUMINISTRO. TRANSPORTE E INSTALACIÓN DE GRUPO OE MEDIDA PARA R..C.I AE-319 [GM-RCI] ESTACIÓN TUNAL. INCLUYE CABLEADO PROTECCIONES Y DEMÁS ELEMENTOS INDICADOS EN EL DIAGRAMA UNIFILAR.</t>
  </si>
  <si>
    <t>NP-366</t>
  </si>
  <si>
    <t>SUMINISTRO. TRANSPORTE E INSTALACIÓN OE TRANSFERENCIA AUTOMATICA 250A PARA R.C.I. |TRA-RCI] ESTACIÓN TUNAL. INCLUYE CABLEADO PROTECCIONES Y DEMÁS ELEMENTOS INDCADOS EN EL DIAGRAMA JNIFILAR.</t>
  </si>
  <si>
    <t>NP-367</t>
  </si>
  <si>
    <t>SUMINISTRO. TRANSPORTE E INSTALACIÓN DE TABLERO GENERAL R.C.I [T-RCI) ESTACION TUNAL. INCLUYE CABLEADO PROTECCIONES Y DEMÁS ELEMENTOS INDlCAO iS EN EL DIAGRAMA UNIFILAR.</t>
  </si>
  <si>
    <t>NP-368</t>
  </si>
  <si>
    <t>SUMINISTRO. TRANSPORTE E INSTALACIÓN DE MACRÓMEDIOA PARA TRANSFORMADOR AE-319 (GM-RED) ESTACIÓN TUNAL. INCLUYE CABLEADO PROTECCIONES Y DEMÁS ELEMENTOS INDICADOS EN EL DIAGRAMA UNIFILAR.</t>
  </si>
  <si>
    <t>NP-369</t>
  </si>
  <si>
    <t>SUMINISTRO. TRANSPORTE E INSTALACIÓN DE MACROMEDIDA PARA PLANTA AE-319 (GM PL) ESTACIÓN "UNAL. INCLUYE CABLEADO PROTECCIONES Y DEMAS ELEMENTOS INDICADOS EN EL DIAGRAMA UNIFILAR.</t>
  </si>
  <si>
    <t>NP-370</t>
  </si>
  <si>
    <t>SUMINISTRO. TRANSPORTE E INSTALACIÓN DE CELDA COI TRANSFORMADOR TRIFÁSICO SECO 11400/440-254V DY5 60HZ 1600kVA CLASE H AISLADO EN AIRE. |TFR1| |TFR2] ESTACIÓN MANITAS</t>
  </si>
  <si>
    <t>NP-371</t>
  </si>
  <si>
    <t>SUMINISTRO, TRANSPORTE E INSTALACIÓN DE CELDA CON TRANSFORMADOR TRIFÁSICO SECO 11400/208-120V DY5 60HZ 45KVA CLASE H AlSLADÓ EN AIRE. [TFR3] RECAUDO. PUBLICIDAD Y EQUIPAMENTO ESTACION MANITAS</t>
  </si>
  <si>
    <t>NP-372</t>
  </si>
  <si>
    <t>SUMINISTRO. TRANSPORTE E INSTALACIÓN DE CELDA INTERRUPTOR DE POTENCIA CIRCUITO PRINCIPAL EN SF6 (SF6-CP) ESTACIÓN MANITAS. INCLUYE CABLEAOO PROTECC'ONES Y DEMÁS ELEMENTOS INDICADOS EN EL DIAGRAMA UNIFILAR.</t>
  </si>
  <si>
    <t>NP-373</t>
  </si>
  <si>
    <t>SUMINISTRO, TRANSPORTE E INSTALACIÓN DE CELDA DE MEDIDA INDIRECTA EN SF6 TFR1 (SF6-M1] ESTACIÓN MANITAS, INCLUYE CABLEADO PROTECCIONES Y DEMAS ELEMENTOS INDICADOS EN EL DIAGRAMA UNIFILAR.</t>
  </si>
  <si>
    <t>NP-374</t>
  </si>
  <si>
    <t>SUMINISTRO TRANSPORTE E INSTALACIÓN DE CELDA DE PROTECCIÓN TFR1 EN SF6 |SF6-P1] ESTACIÓN MANITAS. INCLUYE CABLEADO PROTECCIONES Y DEMÁS ELEMENTOS INDICADOS EN EL DIAGRAMA UNIFICAR.</t>
  </si>
  <si>
    <t>NP-375</t>
  </si>
  <si>
    <t>SUMINISTRO, TRANSPORTE E INSTALACIÓN DE CELDA DE SALIDA LIBRE EN SF6[SF6 SL| ESTACIÓN MANITAS, NCLUYE CABLEAOO PROTECCIONES Y DEMÁS ELEMENTOS INDICADOS ENEL DIAGRAMA UNIFILAR.</t>
  </si>
  <si>
    <t>NP-376</t>
  </si>
  <si>
    <t>SUMINISTRO, TRANSPORTE E INSTALACIÓN DE CELDA DE PROTECCIÓN TFR3 EN SF6 [SF6-P3| ESTACION MANITAS. INCLUYE CABLEAOO PROTECCIONES Y DEMÁS ELEMENTOS INDCADOS EN EL DIAGRAMA UNIFILAR.</t>
  </si>
  <si>
    <t>NP-377</t>
  </si>
  <si>
    <t>SUMINISTRO, TRANSPORTE E INSTALACIÓN DE CELDA INTERRUPTOR PASANTE EN SF6 [SF 6-IP] ESTACIÓN MANITAS. INCLUYE CABLEADO PROTECCIONES Y DEMÁS ELEMENTOS INDCADOS EN EL DIAGRAMA UNIFILAR.</t>
  </si>
  <si>
    <t>NP-380</t>
  </si>
  <si>
    <t>SUMINISTRO, TRANSPORTE E INSTALACIÓN DE CELDA DE PROTECCIÓN TFR2 EN SF6 [SF6-P1| ESTACIÓN MANITAS. INCLUYE CABLEADO PROTECCIONES Y DEMÁS ELEMENTOS INORADOS EN EL DIAGRAMA UNIFILAR.</t>
  </si>
  <si>
    <t>SUMINISTRO, TRANSPORTE E INSTALACIÓN DE TABLERO GENERAL DE ACOMETIDAS 440V (TGA-440)EN ESTACIÓN MANITAS, INCLUYE CABLEADO PROTECCIONES Y OEMÁS ELEMENTOS MDICADOS EN EL ÜIAGFLAMA UNIFILAR.</t>
  </si>
  <si>
    <t>NP-382</t>
  </si>
  <si>
    <t>SUMINISTRÓ, TRANSPORTE E INSTALACIÓN DE TRANSFORMADOR 150kVA BAJA-BAJA 440/208-120V [TRBB-44D/208} ESTACIÓN MANITAS. INCLUYE CABLEADO PROTECCIONES Y DEMAS ELEMENTOS INDICADOS EN EL DIAGRAMA UNIFILAR.</t>
  </si>
  <si>
    <t>SUMINISTRO. TRANSPORTE E INSTALACIÓN DE TABLERO GENERAL DE DISTRIBUCION 208V |TGD-208| ESTACION MANITAS, INCLUYE CABLEADO PROTECCIONES Y DEMAS ELEMENTOS INDICADOS EN EL DIAGRAMA UNIFILAR.</t>
  </si>
  <si>
    <t>SUMINISTRO. TRANSPORTE E INSTALACIÓN OE ARMARIO DE MEDIDORES (AM-1) ESTACION MANITAS. NCLUYE CABLEAOO PROTECCIONES Y DEMÁS ELEMENTOS INDICADOS ENEL DIAGRAMA UNIFILAR.</t>
  </si>
  <si>
    <t>SUMINISTRO. TRANSPORTE E INSTALACIÓN DE TRANSFERENCIA PLANTA E.ÉCTRICA 30A RECAUDO |TRA-RB] ESTACIÓN MANITAS. INCLUYE CABLEADO PROTECCIONES Y DEMÁS ELEMENTOS INOICADOS EN EL DIAGRAMA UNIFILAR.</t>
  </si>
  <si>
    <t>NP-386</t>
  </si>
  <si>
    <t>SUMINISTRO. TRANSPORTE E INSTALACIÓN DE TRANSFERENCIA AUTOMATCA 125A PARA R.C.I. |TRA-RCI| ESTACION MANITAS, INCLUYE CABLEADO PROTECCIONES Y DEMÁS ELEMENTOS INDICADOS EN EL DIAGRAMA UNIFILAR.</t>
  </si>
  <si>
    <t>NP-387</t>
  </si>
  <si>
    <t>SUMINISTRO. TRANSPORTE E INSTALACIÓN DE TABLERO GENERAL R.C.I [T-RCIJ ESTACIÓN MANITAS, NCLUYE CABLEADO PROTECCIONES Y DEMÁS ELEMENTOS INDICADOS EN EL DIAGRAMA UNIFILAR</t>
  </si>
  <si>
    <t>NP-388</t>
  </si>
  <si>
    <t>SUMINISTRO, TRANSPORTE E INSTALACIÓN DE TABLERO DE TRANSFERENCIA TRANSMILENIO (TRA-TRM| ESTACION MANITAS. INCLUYE CABLEADO PROTECCIONES Y DEMÁS ELEMENTOS INDICADOS EN EL DIAGRAMA UNIFILAR.</t>
  </si>
  <si>
    <t>NP-389</t>
  </si>
  <si>
    <t>SUMINISTRO. TRANSPORTE E INSTALACIÓN DE UPS TRIFÁSICA, 4 HILOS  TIERRA. 60HZ. F.P: 0.8 A LA SALIDA. DE 60 KVA. 440 VCA. .NCLUYE, BATERÍAS, BYPASS CON PROTECCIONES Y CABLEADO</t>
  </si>
  <si>
    <t>NP-390</t>
  </si>
  <si>
    <t>SUMINISTRO E INSTALACIÓN DE TUBERÍA DE ACERO GALVANIZADO. LIVIANA TIPO EMT DE 3/4" DE DIÁMETRO.</t>
  </si>
  <si>
    <t>NP-404</t>
  </si>
  <si>
    <t>SUMINISTRO E INSTALACIÓN DE TUBERÍA EMT DE 1 1/2 DE DIÁMETRO. EXPUESTA, CON SUS ACCESORIOS DE MONTAJE PARA COMUNICACIONES LOCALES Y AREAS DE EQUIPAMENTO.</t>
  </si>
  <si>
    <t>NP493</t>
  </si>
  <si>
    <t>SALIDA PARA INTERRUPTORES MANUALES CONMUTABLES DE UNA Y DOS PALANCAS. 15 A. 120 VC.A.</t>
  </si>
  <si>
    <t>NP-848</t>
  </si>
  <si>
    <t>Poste en concreto AP, H=10m, CR=750Kg (incluye Suministro, Izaje. Hincado. Aplomado y Cimentación según . Norma LA009).</t>
  </si>
  <si>
    <t>Poste en concreto AP. H=10m. CR=1050kg   (incluye Suministro, Izaje. Hincado. Aplomado y Cimentación según . Norma LA009).</t>
  </si>
  <si>
    <t>Caja de inspeccion sencilla  para canalizacbn norma codensa cs-275 (zverda. incluye base. muros, pañetes, marco y tapa) medidas externas: 1.499x0.99mts. Mecidas inernas. 1,19X0.69m Altura, l,37m</t>
  </si>
  <si>
    <t>NP-908</t>
  </si>
  <si>
    <t>Suministtro e instalación de lamina de alfajor 50cm de ancho calibre 12(2.7 mm) cun reíuerzo en angulo 1/4x8 con pintura electrostática. Incluye manijas</t>
  </si>
  <si>
    <t>NP-010</t>
  </si>
  <si>
    <t>Suministro e instalacion de tuberia CR Cal 16.5" para gases do escape. Incluye recubrimierto térmicn 5* en chaqueta de alumino</t>
  </si>
  <si>
    <t>NP-911</t>
  </si>
  <si>
    <t>Suministro e instalacion de codo de escape 5". Incluye recubrimiento térmico 5" con chaqueta do aluminio.</t>
  </si>
  <si>
    <t>NP-912</t>
  </si>
  <si>
    <t>Suministro e instalacion de ampliacion de tubería de escape en acero  CAL No 16" de 4* a 5*.</t>
  </si>
  <si>
    <t>NP-913</t>
  </si>
  <si>
    <t>Suministro e instalacion de Caja metalica de 50x60 para instaJar breaker totalizador de 125 icc=35ka.</t>
  </si>
  <si>
    <t>NP-915</t>
  </si>
  <si>
    <t>Suministro e instalacion de codos premoldeados de 200A Para calibres 2/0 y 2 AWG-15 KV. Norma codensa 526 instalados en cajas de maniobras existentes en subestación do transmílenio tunal codos premoldeados de 200A</t>
  </si>
  <si>
    <t>NP-921</t>
  </si>
  <si>
    <t>Suministro e instalacion  conexion del cable aluminio 2X70MM + 1X50MM Aislado para redes de baja tensión.</t>
  </si>
  <si>
    <t>NP-922</t>
  </si>
  <si>
    <t>Suministro e instalacion de estructura de LA 321 final de circuito secundario sencillo en conductor trenzado No incluye cajas de borneras para acometidas ET925. No incluye luminarias. No incluye brazo.</t>
  </si>
  <si>
    <t>NP-924</t>
  </si>
  <si>
    <t>Suministro e instalacion de cable cobre 2X6+6 AWG antifradude viene desde caja de borneras para acometida.</t>
  </si>
  <si>
    <t>NP-925</t>
  </si>
  <si>
    <t>Suministro e instalacion de conectlor bimetálico estañado un hueco para conectar cable AWG N* 2/0</t>
  </si>
  <si>
    <t>NP-926</t>
  </si>
  <si>
    <t>Suministro e instalacion de cable de aluminio 2X2+ 1X4 red aereo en baja tensión Aliminio trenzado proyectado</t>
  </si>
  <si>
    <t>NP-927</t>
  </si>
  <si>
    <t>Suministro e instalacion de cable de cobre 3X2 para aumentación de torres.</t>
  </si>
  <si>
    <t>NP-928</t>
  </si>
  <si>
    <t>Suministro e instalacion de puesta a tierra del  medidor cumpliendo con la norma CODENSA LAR311</t>
  </si>
  <si>
    <t>Circuito alimentador [b.18] en 2x4+x4+1x10t cu Iszh (600 v)</t>
  </si>
  <si>
    <t>NP-938</t>
  </si>
  <si>
    <t>Circuito alimentador [B.23] en 3x2+1+1x10t cu Iszh (600 v)</t>
  </si>
  <si>
    <t>NP-942</t>
  </si>
  <si>
    <t>Suministro e instalacion  de tuberia pvc de 3* de diámetro, embebida en concreto, con sus accesorios de montaje. para red conlra incendio</t>
  </si>
  <si>
    <t>NP-943</t>
  </si>
  <si>
    <t>Suministro e instalacion de tubería pvc de 6" de diámetro, expuesta con sus accesorios de montaje.</t>
  </si>
  <si>
    <t>NP-944</t>
  </si>
  <si>
    <t>Suministro, transporte e instalacion de coíre 40x30x20 para instalar  protección de 3x50 amperios. incluye cableado y demás elementos indicados en el diagrama unfilar.</t>
  </si>
  <si>
    <t>NP-946</t>
  </si>
  <si>
    <t>Suministro e instalacion de tomacorriente; industrial de incrustar 220v 32 a IP67</t>
  </si>
  <si>
    <t>NP-948</t>
  </si>
  <si>
    <t>Suministro e instalacion de ups trifásica 40kva 208v 60hz  con banco de baterias para 5 minutos de autonomía a full carga, uso ínterior  IP 20. con tecnologia del rectificador e inversor igbL factor de potencia a la entrarla mayor a 0.99.</t>
  </si>
  <si>
    <t>NP-949</t>
  </si>
  <si>
    <t>SUMINISTRO E INSTALACION DE CAJA DE INSPECCION METALICA PARA CAMBIO DE NIVEL DE 4/6" VER NORMA CODENSA AE287-1 CON CERTIFICACION CIDET</t>
  </si>
  <si>
    <t>NP-953</t>
  </si>
  <si>
    <t>Suministro e instalacion de poste metalico tipo recto 8M Norma APB02. incluye base en concreto.</t>
  </si>
  <si>
    <t>NP-959</t>
  </si>
  <si>
    <t>Suministro e instalacion de poste metalico tipo recto 6M Norma APB02. incluye base en concreto.</t>
  </si>
  <si>
    <t>NP-960</t>
  </si>
  <si>
    <t>Suministro e instalacion  conexión del cable aluminio 2X50MM +1X50MM Aislado para redes de baja tensión.</t>
  </si>
  <si>
    <t>NP-962</t>
  </si>
  <si>
    <t>Suministro y puesta en servicio de celda  de remonte en MT.</t>
  </si>
  <si>
    <t>NP-1059</t>
  </si>
  <si>
    <t>Circuito alimentador (A.34) en 3x6+1X10T CU</t>
  </si>
  <si>
    <t>NP-1075</t>
  </si>
  <si>
    <t>Suministro e instalacion de grapa tipo pistola norma codensa ET365</t>
  </si>
  <si>
    <t>NP-1084</t>
  </si>
  <si>
    <t>Sumristro e instalación de cable N 6 aislado 600 V.</t>
  </si>
  <si>
    <t>NP-1086</t>
  </si>
  <si>
    <t>Suministro e instalacion raled II 48 led. RA0282I, NW. 530 MA. 10200 LM. 79W para iluminación exterior, incluye brazo y fotocelda de control</t>
  </si>
  <si>
    <t>NP-1087</t>
  </si>
  <si>
    <t>Suministro e instalacion araled II 48 LED, RA04MII. NW. 530 MA. 10200 IM, 79W para iluminación exterior. incluye brazo y fotocelda de coritrol</t>
  </si>
  <si>
    <t>NP-1089</t>
  </si>
  <si>
    <t>SUMINISTRO E INSTALACION RALED I 16 LED. RA02SII. NW. 350 MA. 2300 LM.21W PARA ILUM1NACIÓN EXTERIOR . INCLUYE EL BRAZO Y FOTOCELOA DE CONTROL.</t>
  </si>
  <si>
    <t>NP-1090</t>
  </si>
  <si>
    <t>SUMINISTRO E INSTALACION RALED II 32 LED. RA025II. NW. 530 MA, 6800 LM. 54W PARA ILUMINACION EXTERIOR</t>
  </si>
  <si>
    <t>NP-1092</t>
  </si>
  <si>
    <t>Suministro e instalación Raled 1 16 LED, RA02SII. NW. 700 mA, 4200 Im. 3BW para iluminacion del exterior</t>
  </si>
  <si>
    <t>NP-1097</t>
  </si>
  <si>
    <t>COFRE METÁLICA FABRICADA EN LAMINA COLD ROLLED. CALIBRE 16, DIMENSIONES APROXIMADAS DE 1000X600X3S0 MM. DIVIDIDA EN 2 SECCIONES PARA ALOJAR TABLERO REGULADO RECAUDO BOGOTA TUNEL (TRRT) Y TABLERO NORMAL RECAUDO BOGOTA TUNEI. (TNRT)</t>
  </si>
  <si>
    <t>NP-1095</t>
  </si>
  <si>
    <t>Suministro e instalación de gabinete metalico fabncado en lamina cold rolled, calibre 16. dimensiones aproximadas do 100x700x400 mm. dividido en 2 secciones cada una con puerta y chapa, para instalar tabtero regulado TRRB 208x3x32A con 19 circuilos Incluye sistema do control de alumbrado y tablero normal (TNRB) 208V 3x40A con 2 circuitos. Recaudo Bogotá Estacion Tunal.</t>
  </si>
  <si>
    <t>NP-1099</t>
  </si>
  <si>
    <t>Suministro e instalación de gabinete metalico fabncado en lamina cold rolled, calibre 16. dimensiones aproximadas do 100x700x400 mm. dividido en 2 secciones cada una con puerta y chapa, para instalar tabtero regulado TRRB 208x3x32A con 19 circuilos Incluye sistema do control de alumbrado y tablero normal (TNRB) 208V 3x40A con 2 circuitos. Recaudo Bogotá Estacion Juan Pablo II</t>
  </si>
  <si>
    <t>NP-1100</t>
  </si>
  <si>
    <t>Suministro e instalación de gabinete metalico fabncado en lamina cold rolled, calibre 16. dimensiones aproximadas do 100x700x400 mm. dividido en 2 secciones cada una con puerta y chapa, para instalar tabtero regulado TRRB 208x3x32A con 19 circuilos Incluye sistema do control de alumbrado y tablero normal (TNRB) 208V 3x40A con 2 circuitos. Recaudo Bogotá Estacion Manitas</t>
  </si>
  <si>
    <t>NP-1101</t>
  </si>
  <si>
    <t>Suministro e instalación de gabinete metalico fabncado en lamina cold rolled, calibre 16. dimensiones aproximadas do 100x700x400 mm. dividido en 2 secciones cada una con puerta y chapa, para instalar tabtero regulado TRRB 208x3x32A con 19 circuilos Incluye sistema do control de alumbrado y tablero normal (TNRB) 208V 3x40A con 2 circuitos. Recaudo Bogotá Estacion Illimani</t>
  </si>
  <si>
    <t>NP-1114</t>
  </si>
  <si>
    <t>COFRE METÁLICA FABRICADA EN LAMINA COLD ROLLED. CALIBRE 16. DIMENSIONES APROXIMADAS DE 1400X600X350 MM. DIVIDIDA EN 2 SECCIONES PARA ALOJAR TABLERO TRANSMILENIO TUNEL (TTU) Y TABLERO PUBLICIDAD TUNEL TPT</t>
  </si>
  <si>
    <t>NP-1119</t>
  </si>
  <si>
    <t>Suministro e Instalación de ducto cerrado portacable tipo de 30x15 cm con division y acabadoo en pintura electrostática. ircluye accesorios de instalación.</t>
  </si>
  <si>
    <t>NP-1235</t>
  </si>
  <si>
    <t>Reubicacion gabinete de red contra incendio</t>
  </si>
  <si>
    <t>gl</t>
  </si>
  <si>
    <t>SISTEMA DE ALIMENTACION - POTENCIA</t>
  </si>
  <si>
    <t xml:space="preserve">SALIDA DE CIRCUITO A 11.4KV DESDE RED PÚBLICA, CON PROTECCIONES, BARRAJE, CRUCETAS, BAJANTES, PUESTA TIERRA, ESTRUCTURA, ETC (Incluye suministro e instalación) </t>
  </si>
  <si>
    <t>CAJA DE INSPECCIÓN PARA ALUMBRADO PÚBLICO NORMA CODENSA CS 274  (Anden. Incluye Base, Muros, Pañete, Marco y Tapa)</t>
  </si>
  <si>
    <t>NP-488</t>
  </si>
  <si>
    <t>SUMINISTRO E INSTALACIÓN DE CAJAS DE EMPALME Y SAILIDA, RAWELT 4"X4".</t>
  </si>
  <si>
    <t>NP-490</t>
  </si>
  <si>
    <t>SUMINISTRO E INSTALACIÓN DE CANALETA METÁLICA CERRADA. GALVANIZADA CON TAPA ATORNILLABLE. A PRUEBA DE CORROSIÓN, ACABADO EN PINTURA ELECTROSTATICA. DE 20X5CM. CON DIVISIÓN PARA FUERZA Y DATOS.</t>
  </si>
  <si>
    <t>NP-492</t>
  </si>
  <si>
    <t>SUMINISTRO E INSTALACIÓN DE TUBERÍA EMT DE 2" DE DIÁMETRO, EXPUESTA. CON SUS ACCESORIOS DE MONTAJE.</t>
  </si>
  <si>
    <t>NP-497</t>
  </si>
  <si>
    <t>SUMINISTRO E INSTALACION DE UPS TRIFÁSICA. 4 HILOS + TIERRA. 60HZ. FP.. 0.8 A LA SALIDA. DE 20 KVA ON LINE 208 VCA. INCLUYE. BATERÍAS. BYPASS CON PROTECCIONES V CABLEADO</t>
  </si>
  <si>
    <t>NP-505</t>
  </si>
  <si>
    <t>SUMINISTRO E INSTALACION DE CABLE DE 4 PARES UTP CAT.6A.</t>
  </si>
  <si>
    <t>NP-755</t>
  </si>
  <si>
    <t>Suministro, transporte e Instalación  de caja de maniobras 5 vias 15W ocasionalmente sumergible IP67 en acero inoxidable, refrigeración ONAN entrada/salida 600A. 2 derivaciones 600A y 1 derivación 200A. incluye suministro de bujes tipo pozo, inserto, codo de 200A. soporte para bufes, bujes integral, seccionador  on-off 200A y 600A válvulas paca tratamiento de aceite dielectríco. valvula de sobrepresión, dispositivo para levantamiento Construidas bajo NTC 5110.4406 cumpliendo norma Codensa CTS 526. Operación a 2700 msnm</t>
  </si>
  <si>
    <t>NP-756</t>
  </si>
  <si>
    <t>Suministro , transporte e Instalación de transformador tipo racial 75kVA 11400/208 120V semisumergible IP67. Cumple norma Codensa CTS-534-1. (Incluye DPS tipo codo y en acero inoxidable con recubrimiento anticorrosivo). Operación a 2700 msnm</t>
  </si>
  <si>
    <t>NP-850</t>
  </si>
  <si>
    <t>Caja para seccionador maniobra subestación semisumergible norma Codensa CTS290 (Anden, incluye base en concreto 1500 PSI. recebo compactado, muros, pañetes en mortero impermeable, acero do refuerzo. escalera de gato. marco y tapa)</t>
  </si>
  <si>
    <t>NP-866</t>
  </si>
  <si>
    <t>Suministro e Instalación de CABLE ALUMINIO 3X70MM + 1X50MM AISLADO red aerea en baja tensión proyectada</t>
  </si>
  <si>
    <t>NP-878</t>
  </si>
  <si>
    <t>Suministro e Instalación de caja de distribucion de acometidas de BT (Baja fensión) para cuatro circuitos norma CODENSA 925</t>
  </si>
  <si>
    <t>NP-907</t>
  </si>
  <si>
    <t>Suministro e Instalación de ups trifásica 80kva 20Bv 60hz con banco de baterías parac5 minutos de autonomia a full carga, uso interior ip 20. con tecnologia del rectificador e inversor IFBT. factor de potencia a la entrada mayor a 0.99.</t>
  </si>
  <si>
    <t>SISTEMA DE APANTALLAMIENTO Y PUESTA A TIERRA</t>
  </si>
  <si>
    <t>VARILLA COOPER WELD 5/8" x 2.44m. (INCLUYE SUMINISTRO E INSTALACION).</t>
  </si>
  <si>
    <t xml:space="preserve">CABLE DE COBRE DESNUDO CALIBRE 2/0 AWG, ENTERRADO EN TERRENO NATURAL INCLUYE EXCAVACIÓN, LLENOS Y COMPACTACIÓN DEL PISO.  (Incluye suministro e instalación) </t>
  </si>
  <si>
    <t>NP-392</t>
  </si>
  <si>
    <t>SUMINSTRO E INSTALACIÓN DE ALAMbR0N EN ALUMINIO 8MM</t>
  </si>
  <si>
    <t>NP-393</t>
  </si>
  <si>
    <t>SUMINSTRO E INSTALACIÓN DE SOPORTE PLÁSTICO PARA CONDUCTOR OE APANTALLAMIENTO REF 253060 DEHN O SIMILAR CON MASILLA PEGAMENTO SIKAFLEX 11 FC SlKA O SIMILAR</t>
  </si>
  <si>
    <t>NP-394</t>
  </si>
  <si>
    <t>SUMINSTRO E INSTALACIÓN DE BAJANTES SISTEMA DE APANTALLAMIENTO EN TUBERÍA 01“ EMT Y CABLE DESNUDO 2/0 CU AWG</t>
  </si>
  <si>
    <t>NP-395</t>
  </si>
  <si>
    <t>SUMINSTRO E INSTALACIÓN DE PUNTOS DE UNIÓN CON CONECTOR ALUMINIO-ALUMINIO EN LA CUBIERTA PARA APANTALLAMIEN TO</t>
  </si>
  <si>
    <t>NP-396</t>
  </si>
  <si>
    <t>SUMINSTRO E INSTALACION DE PUNTOS DE UNIÓN CON CONECTOR BIMETÁLICO ALUMINIO-COBRE EN CUBIERTA PARA APANTALLAMIENTO</t>
  </si>
  <si>
    <t>NP-397</t>
  </si>
  <si>
    <t>SUMINISTRO E INSTALACIÓN DE BARRAJE EQUIPOTENCIAL DE TIERRAS PARA APANTALLAMIENTO INCLUYE CAJA PLÁSTICA CON TAPA REGISTRABLE DE 220X175Xl50mm. Y PLATINA DE CU 5/16* X 1" X 6*</t>
  </si>
  <si>
    <t>NP-398</t>
  </si>
  <si>
    <t>SUMINISTRO E INSTALACIÓN DE BARRAJE EQUIPOTENCIAL DE TIERRAS PARA SUBESTACION PLATINA DE CU 1/4' X 2' X 20“</t>
  </si>
  <si>
    <t>NP-399</t>
  </si>
  <si>
    <t>SUMINISTRO E INSTALACION DE UNIÓN POR REACCIÓN EXOTÉRMICA PARA UNIÓN DE CONDUCTORES. CAPACIDAD DE 115 GR. PARA APANTALLAMIENTO.</t>
  </si>
  <si>
    <t>NP-400</t>
  </si>
  <si>
    <t>SUMINSTRO E INSTALACIÓN DE BORNA PARA CABLE 2/0 CON TORNILLO 1* X 3/16’ CON TUERCA Y ARANDELAS PARA CABLE DE APANTALLAMIENTO</t>
  </si>
  <si>
    <t>NP-401</t>
  </si>
  <si>
    <t>SUMINISTRO E INSTALACIÓN OE CONEXIÓN AL ACERO OE REFUERZO. INCLUYE SOLDADURA EXOTÉRMICA DE 115G. CABLE, VARILLA DE ACERO ADICIONAt. PARA PUESTA A TIERRA</t>
  </si>
  <si>
    <t>NP-402</t>
  </si>
  <si>
    <t>SUMINISTRO E INSTALACIÓN DE CABLE COBRE CALIBRE 2/0 AWG PARA EQUIPOTENCIALIZACIÓN DE ELEMENTOS METÁLICOS.</t>
  </si>
  <si>
    <t>NP-499</t>
  </si>
  <si>
    <t>SUMINISTRO E INSTALACIÓN DE VARILLA COOPER WELD 5/8" x2.44m. PARA SISTEMA DE PUESTA A TIERRA</t>
  </si>
  <si>
    <t>NP-501</t>
  </si>
  <si>
    <t>SUMINISTRO E INSTALACIÓN DE PARARRAYOS TIPO PUNTA DE FRANKLIN, DE 1 M DE LONGITUD PARA APANTALLAMIENTO</t>
  </si>
  <si>
    <t>NP-502</t>
  </si>
  <si>
    <t>SUMINISTRO E INSTALACIÓN DE CABLE DE COBRE DESNUDO CALIBRE 2/0 AWG. ENTERRADO EN TERRENO NATURAL PARA SISTEMA DE PUESTA A TIERRA.</t>
  </si>
  <si>
    <t>NP-503</t>
  </si>
  <si>
    <t>SUMINISTRO E INSTALACIÓN CABLE DE COBRE DESNUDO CALIBRE 2/0 AWG. EMBEBIDO EN EL CONCRETO PARA SISTEMA DE PUESTA A TlERRA APANTALLAMIENTO</t>
  </si>
  <si>
    <t>NP-917</t>
  </si>
  <si>
    <t>Suministro e Instalación conexion y puesta en servicio de cable extra flexible cofcr verde para aterrizajes do equipos electncos baja tensión</t>
  </si>
  <si>
    <t>NP-919</t>
  </si>
  <si>
    <t>Suministro e Instalación en terreno de suelo artificial para malla de sistema de puestas a tierras en torres 3, 4, 5, 6, 7,8.9, 10, 14. 15.16.17.19 y 20</t>
  </si>
  <si>
    <t>NP-920</t>
  </si>
  <si>
    <t>Suministro e Instalación y conexión de pozo capacitivo para malla de puesta a tierra.</t>
  </si>
  <si>
    <t>NP-914</t>
  </si>
  <si>
    <t>Suministro e Instalación de puesta a tierras de las bandejas portacables ley en cable CU No. 2 AWG Incluye conector.</t>
  </si>
  <si>
    <t>NP-961</t>
  </si>
  <si>
    <t>Suministro e Instalación de kit de puesta tierra en acero pata poste en concreto.</t>
  </si>
  <si>
    <t>NP-1036</t>
  </si>
  <si>
    <t>Suministro y aplicación de cemento conducivo para sistema de puesta a tierra.</t>
  </si>
  <si>
    <t>RED Dt VOZ Y DATOS. COMUNICACIONES</t>
  </si>
  <si>
    <t>NP-507</t>
  </si>
  <si>
    <t>SUMINISTRO E INSTALACIÓN DE TABLERO O CAJA DE DISTRIBUCIÓN TELEFÓNICA FONDO DE MADERA.DE 60X30X15CM, CON REGLETA DE CONEXIÓN 50 PARES. EMPOTRADO EN MURO.</t>
  </si>
  <si>
    <t>NP-509</t>
  </si>
  <si>
    <t>SJMINISTRO E INSTALACIÓN DE PREVISIONES DE TUBERÍAS METÁLICAS Y CAJAS PARA SISTEMAS DE SEÑALIZACIÓN Y COMUNICACIONES (CCTV, PARLANTES. RELOJES, ETC) EN BANDEJAS Y TUBERÍA EMT.</t>
  </si>
  <si>
    <t>NP-823</t>
  </si>
  <si>
    <t>1 ducto d=2‘PVC-DB (No incluye rellenos). Suministro e Instalación</t>
  </si>
  <si>
    <t>NP-824</t>
  </si>
  <si>
    <t>1 ducto d=3‘PVC-TDP (No incluye rellenos). Suministro e Instalación</t>
  </si>
  <si>
    <t>NP-825</t>
  </si>
  <si>
    <t>1 ducto d=4‘PVC-TDP (No incluye rellenos). Suministro e Instalación</t>
  </si>
  <si>
    <t>NP-826</t>
  </si>
  <si>
    <t>1 ducto d=6‘PVC-TDP (No incluye rellenos). Suministro e Instalación</t>
  </si>
  <si>
    <t>NP-827</t>
  </si>
  <si>
    <t>2 ductos d=2‘PVC-DB (No incluye rellenos). Suministro e Instalación</t>
  </si>
  <si>
    <t>2 ductos d=3‘PVC-DB (No incluye rellenos). Suministro e Instalación</t>
  </si>
  <si>
    <t>NP-329</t>
  </si>
  <si>
    <t>2 ductos d=4‘PVC-TDP (No incluye rellenos). Suministro e Instalación</t>
  </si>
  <si>
    <t>3 ductos d=1 1/2‘PVC-TDP (No incluye rellenos). Suministro e Instalación</t>
  </si>
  <si>
    <t>NP-831</t>
  </si>
  <si>
    <t>3 ductos d=2‘PVC-DB (No incluye rellenos). Suministro e Instalación</t>
  </si>
  <si>
    <t>NP-833</t>
  </si>
  <si>
    <t>4 ductos d=2‘PVC-DB (No incluye rellenos). Suministro e Instalación</t>
  </si>
  <si>
    <t>NP-834</t>
  </si>
  <si>
    <t>4 ductos d=4‘PVC-TDP (No incluye rellenos). Suministro e Instalación</t>
  </si>
  <si>
    <t>4 ductos d=6‘PVC-TDP (No incluye rellenos). Suministro e Instalación</t>
  </si>
  <si>
    <t>NP-837</t>
  </si>
  <si>
    <t>6 ductos d=6‘PVC-TDP (No incluye rellenos). Suministro e Instalación</t>
  </si>
  <si>
    <t>Adaptador terminal campana pvc d=2" (suministro e instalacion), (incluye sellado con espuma)</t>
  </si>
  <si>
    <t>NP-839</t>
  </si>
  <si>
    <t>Adaptador terminal campana pvc d=3" (suministro e instalacion), (incluye sellado con espuma)</t>
  </si>
  <si>
    <t>NP-840</t>
  </si>
  <si>
    <t>Adaptador terminal campana pvc d=4" (suministro e instalacion), (incluye sellado con espuma)</t>
  </si>
  <si>
    <t>NP-841</t>
  </si>
  <si>
    <t>Adaptador terminal campana pvc d=6" (suministro e instalacion), (incluye sellado con espuma)</t>
  </si>
  <si>
    <t>NP-842</t>
  </si>
  <si>
    <t>Curva 90' pvc d=2". Suministro e instalación. No incluye rellenos.</t>
  </si>
  <si>
    <t>NP-843</t>
  </si>
  <si>
    <t>Curva 90' pvc d=3". Suministro e instalación. No incluye rellenos.</t>
  </si>
  <si>
    <t>NP-844</t>
  </si>
  <si>
    <t>Curva 90' pvc d=4". Suministro e instalación. No incluye rellenos.</t>
  </si>
  <si>
    <t>NP-845</t>
  </si>
  <si>
    <t>Curva 90' pvc d=6". Suministro e instalación. No incluye rellenos.</t>
  </si>
  <si>
    <t>NP-846</t>
  </si>
  <si>
    <t>Suministro e instalación 1 0 4* reparaducto pvc (No incluye rellenos)</t>
  </si>
  <si>
    <t>NP-851</t>
  </si>
  <si>
    <t>Caja de paso doble andén concreto para ETB (incluye base, muros, pañete, bordillo perimetral. marco y tapa) Medidas externas 1,36x0,89m. medidas internas 1.05x0.60m. altura 0.96m</t>
  </si>
  <si>
    <t>NP-853</t>
  </si>
  <si>
    <t>Caja de paso doble anden concreto ETB (Incluye base, muros, pañete, bordillo perimetralm maroo y tapa). Medidas externas 0,9x0.79m. Altura 0.96m</t>
  </si>
  <si>
    <t>NP-854</t>
  </si>
  <si>
    <t>Camara de inspección t-14 elb (h=2.3m. Incluye base, muros, cubierta, aro-base y aro-tapa)</t>
  </si>
  <si>
    <t>NP-860</t>
  </si>
  <si>
    <t>Suministro e instalación de perforación dirijida Groundpead 2 ductos dw 4" PVC TDP.</t>
  </si>
  <si>
    <t>NP-861</t>
  </si>
  <si>
    <t>Suministro e instalación de perforacion dirigida tubería Rammingg 30”</t>
  </si>
  <si>
    <t>NP-905</t>
  </si>
  <si>
    <t>Suministro e instalación ducto portacable tipo escalera de  50x15 cm con división y acabado on pintura electrostatica. incluye accesorios de instalación</t>
  </si>
  <si>
    <t>NP-906</t>
  </si>
  <si>
    <t>Suministro e instalación de ducto portacable tipo escalera de 40x10 cm con division y acabado en pintura electrostática, incluye accesorios de instalación.</t>
  </si>
  <si>
    <t>URBANISMO, ESPACIO PÚBLICO Y PAISAJISMO (INCLUYE CANTIDADES PARA RECUPERACIÓN AMBIENTAL</t>
  </si>
  <si>
    <t>17,09</t>
  </si>
  <si>
    <t>SUMIDERO ALCANTARILLADO PLUVIAL EN VIA NS-047-1V4 EAAB</t>
  </si>
  <si>
    <t>NP-420</t>
  </si>
  <si>
    <t>URBANISMO, ESPACIO PÚBLICO Y PAISAJISMO (INCLUYE CANTIDADES PARA RECUPERACIÓN AMBIENTAL)</t>
  </si>
  <si>
    <t>SUMINISTRO E INSTALACION DE BORDLLO PREFABRICADO EN CONCRETO A80, INCLUYE 5 CM DE MORTERO DE NIVELACION 2000 PSl. SEGÚN ESPECIFICACION IDU 2015</t>
  </si>
  <si>
    <t>NP-421</t>
  </si>
  <si>
    <t>SUMINISTRO E INSTALACION DE SARDNEL BAJO PREFABRICADO EN CONCRETO A 85. INCLUYE S CM DE MORTERO DE NIVELACION 2000 PSl, SEGÚN ESPECIFICACION IDU 2015</t>
  </si>
  <si>
    <t>NP-422</t>
  </si>
  <si>
    <t>SUMINISTRO E INSTALACION OE ADOQJIN DE ARCILLA 20X10X6CM (INCLUYE BASE 5CM MORTERO 2000 Y ARENA DE SELLO). SEGÚN ESPECIFICACION IDU 2015</t>
  </si>
  <si>
    <t>NP-428</t>
  </si>
  <si>
    <t>SUMINISTRO E INSTALACION DE BANCA EN CONCRETO MODULAR M 40. SEGÚN ESPECIFICACION IDU 2015</t>
  </si>
  <si>
    <t>NP-438</t>
  </si>
  <si>
    <t>SUMINISTRO E INSTALACION DE BOLARDO BAJO EN CONCRETO M61, (NO INCLUYE DEMOLICION NI RELLENOS). SEGÚN ESPECIFICACION IDU 2015</t>
  </si>
  <si>
    <t>NP-439</t>
  </si>
  <si>
    <t>Baranda metálica M-81 instalada y pintada</t>
  </si>
  <si>
    <t>NP-440</t>
  </si>
  <si>
    <t>SUMINISTRO E INSTALACION DE LOSETA PREFABRICADA EN CONCRETO A50 INCLUYE 5 CM DE MORTERO DE NIVELACION 2000 PSl. SEGÚN ESPECIFICACION IDU 2015</t>
  </si>
  <si>
    <t>NP-441</t>
  </si>
  <si>
    <t>SUMINISTRO E INSTALACION DE ADOQUIN DE CONCRETO 20X10X6CM (INCLUYE BASE 4CM MORTERO 2000 Y ARENA DE SELLO)</t>
  </si>
  <si>
    <t>NP-442</t>
  </si>
  <si>
    <t>SUMINISTRO E INSTALACION DE BOLARDO BAJO EN CONCRETO M33, (NO INCLUYE DEMOLICION, NI RELLENOS). SEGÚN ESPECIFICACION IDU 2015</t>
  </si>
  <si>
    <t>NP-985</t>
  </si>
  <si>
    <t>Suministro e instalación de cerramiento con malla eslabonada h= 2,0m. viga de soportw. tubo en acero galvanizado de 2" con separacion entre tubos de 250 cms, no incluye acero de refuerzo de la viga.</t>
  </si>
  <si>
    <t>NP-1148</t>
  </si>
  <si>
    <t>SUMINISTRO E INSTALACION DE CERRAMIENTO ANTICOLADO, INCLUYE PERFIL TUBULAR 3" ALTURA 2.5 MTS EMBEBIDOS EN CONCRETO CON SEPARACION ENTRE TUBOS DE 19 CM, EXCAVACION. VIGA PISO (0.45 X 0.20 M)</t>
  </si>
  <si>
    <t>NP-1158</t>
  </si>
  <si>
    <t>Suministro e instalación de loseta podolacti amarila 40x 40x 3 (incluye levantamiento de la loseta existente afinado e instalación de la nueva loseta)</t>
  </si>
  <si>
    <t>PAISAJISMO</t>
  </si>
  <si>
    <t>TALA DE ARBOLES CLASE I (H&lt;5m. Incluye Desenraíce, Retiro y Disposición Final)</t>
  </si>
  <si>
    <t>TALA DE ARBOLES CLASE II (5m&lt;H&lt;10m. Incluye Desenraíce, Retiro y Disposición Final)</t>
  </si>
  <si>
    <t>17,21</t>
  </si>
  <si>
    <t>TALA DE ARBOLES CLASE III (10m&lt;H&lt;20m. Incluye Desenraíce, Retiro y Disposición Final)</t>
  </si>
  <si>
    <t>ACTUALIZACIÓN DE SISTEMA DE GESTIÓN DEL ARBOLADO URBANO UBICADO EN TERRENO, SIGAU POR ÁRBOL PARA TALA, BLOQUEO Y TRASLADO.</t>
  </si>
  <si>
    <t>SUMINISTRO Y PLANTACION DE ROBLE H= 1.5m  (Incluye siembra, caja, tierra negra, abono y tutor. Incluye transporte y disposición final de escombros en sitio autorizado (Distancia de transporte 28 Km).</t>
  </si>
  <si>
    <t>17,28</t>
  </si>
  <si>
    <t>SUMINISTRO Y PLANTACIÓN DE CALISTEMO H=1.5m (Incluye siembra,  tierra, abono y tutor. Incluye transporte y disposición final de escombros en sitio autorizado (distancia de transporte 28 Km))</t>
  </si>
  <si>
    <t>SUMINISTRO Y PLANTACIÓN DE ARRAYÁN H=1.3m (Incluye siembra,  tierra, abono y tutor. Incluye transporte y disposición final de escombros en sitio autorizado (distancia de transporte 28 Km))</t>
  </si>
  <si>
    <t>NP-1171</t>
  </si>
  <si>
    <t>SUMINISTRO Y PLANTACION DE HEBE MORADO (INCLUYE 30 CM DE TIERRA NEGRA)</t>
  </si>
  <si>
    <t>NP-1172</t>
  </si>
  <si>
    <t>SUMINISTRO Y PLANTACION DE HIEDRA MIAMI. INCLUYE 30 CM DE TIERRA NEGRA.</t>
  </si>
  <si>
    <t>NP-1218</t>
  </si>
  <si>
    <t>Pasto kucuyo cortado a maquina (Suministro y riegó de tierra fértil de 10 cm de espesor e instalación y siembra de pasto y salado, nivelacion suministro y plantacion)</t>
  </si>
  <si>
    <t>EQUIPOS ESPECIALES</t>
  </si>
  <si>
    <t xml:space="preserve">ELEVADOR PARA PERSONAS CON MOVILIDAD REDUCIDA. CAPACIDAD: (700-800) KG. DIMENSIONES: 1200MM X1200 MM. PUERTA DE 90CM, RECORRIDO MAX 15M; 2 PARADAS. SIN CUARTO DE MÁQUINAS. NO INCLUYE OBRAS CIVILES. (Incl. sumin. e instal.) </t>
  </si>
  <si>
    <t>NP-1154</t>
  </si>
  <si>
    <t>SERVICIO DE CONSTRUCCIÓN DEL SISTEMA DE VENTILACIÓN MECANICA PARA LA ESTACIÓN DE MANITAS</t>
  </si>
  <si>
    <t>PRECIOS NO PREVISTOS</t>
  </si>
  <si>
    <t>ARQUEOLOGIA</t>
  </si>
  <si>
    <t>NP-691</t>
  </si>
  <si>
    <t>Plan de manejo arqueologico para monitoreo en el portal del tunal (incluye personal especializado y equipos).</t>
  </si>
  <si>
    <t>mes</t>
  </si>
  <si>
    <t>NP-692</t>
  </si>
  <si>
    <t>Dotación de muestras por C14 una por individuo incluye; análisis isotópico de Nitrógero y Oxigeno por el costo de la prueba do radio carbono La prvwba isotópica permite inferir tipo de dieta</t>
  </si>
  <si>
    <t>NP-693</t>
  </si>
  <si>
    <t>Envio de muestras a Miami, Florda (EEUU por C14 una por individuo de la mvestra.</t>
  </si>
  <si>
    <t>NP-694</t>
  </si>
  <si>
    <t>Análisis de fósforo de total de suelos para establecer ocupación humana.</t>
  </si>
  <si>
    <t>NP-695</t>
  </si>
  <si>
    <t>Plan de manejo arqueologico para hallazgo en el portal del tunal (incluye personal especializado y equipos).</t>
  </si>
  <si>
    <t>NP-696</t>
  </si>
  <si>
    <t>Aquiler de Carpa 12X12 (incluye transporte. montaje y desmontaje)</t>
  </si>
  <si>
    <t>NP-697</t>
  </si>
  <si>
    <t>Plan de manejo arqueologico para laboratorio y clasificación de restos encontrados en hallazgos en el portal del tunal (incluye personal especializado y equipos).</t>
  </si>
  <si>
    <t>NP-698</t>
  </si>
  <si>
    <t>Aquiler de laboratorio con instrumentos y materiales para analisis de material arqueologico</t>
  </si>
  <si>
    <t>NP-1226</t>
  </si>
  <si>
    <t>ANALISIS DE ADN ANTIGUO MEDIANT E SECUENCIACIÓN DE MÉTODO SANGER. INCLUYE ANALISIS DE REGION HIPERVARIABLE I Y II DE ADN MITOCONDRIAL HUMANO. EXTRACCIÓN. AMPLIFICACIÓN. SECUENCIACIÓN Y ANALISIS BIOINFORMATICO Y ENTREGA OE SECUENCIA EN FORMATO FASTA</t>
  </si>
  <si>
    <t>PAVIMENTO</t>
  </si>
  <si>
    <t>NP-701</t>
  </si>
  <si>
    <t>Corte y ampliación de Juntas para Losas de Pavimento a 1/3 de espesor de Placa Según Esp IDU sección 600-11</t>
  </si>
  <si>
    <t>NP-704</t>
  </si>
  <si>
    <t>Geotextil NT 4000 (Suministro e instalación Esp IDU-ET-2005. Sección 332-05</t>
  </si>
  <si>
    <t>NP-705</t>
  </si>
  <si>
    <t>Imprimacion con Emulsión Asfaltica CRL-0 [Suministro, Barrido Superficie y Riego). Esp. IDU-ET 2005. Sección 500-13</t>
  </si>
  <si>
    <t>NP-706</t>
  </si>
  <si>
    <t>Mezcla Asfaltica en Caliente Tipo Denso MD-12 Asfalto convencional (Suministro. extendido, nivelacion y Compactacion)</t>
  </si>
  <si>
    <t>NP-707</t>
  </si>
  <si>
    <t>Losa de Concrelo MR-45 (Suministro, formaleteo, colocacion y acabado, no incluye acero, curado, juntas)</t>
  </si>
  <si>
    <t>NP-708</t>
  </si>
  <si>
    <t>Sello de juntas con lcopor y Sikaflex 1A sellado de juntas (300 cc) (Incluye suministro o Instalación)</t>
  </si>
  <si>
    <t>NP-709</t>
  </si>
  <si>
    <t>Curado de Losas de Concreto (suministro, aplicación)</t>
  </si>
  <si>
    <t>Canastilla pasajuntas (Induye suministro y fijación)</t>
  </si>
  <si>
    <t>NP-732</t>
  </si>
  <si>
    <t>Mezcla Asfaltica en Cáliente Tipo denso MDC-25  (Suministro, Extendido y Compactación con vibrocompactadoi y compactador de llantas)</t>
  </si>
  <si>
    <t>NP-735</t>
  </si>
  <si>
    <t>Sardinel h=0,2 m e=0,1S m concreto 3000 PSI (Fundido en Sitio. concreto hecho en obra. incluye Suministro, fórmatela y construcción)</t>
  </si>
  <si>
    <t>NP-736</t>
  </si>
  <si>
    <t>Separador New Jersey Monodireccional 0.375*0.90‘0.15 m (Fundido en sitio. Induye suminiistro e instalación. No incluye material de base)</t>
  </si>
  <si>
    <t>NP-737</t>
  </si>
  <si>
    <t>Geodren Planar H= 1.0 m suministro o instalación.</t>
  </si>
  <si>
    <t>NP-1155</t>
  </si>
  <si>
    <t>Mezcla asfaltica en caliente tipo derso MDC 25 con asfalto modificado tipo til (suministro, extendido, nivelación y compactación ccn vibrocompactador y compactador de llantas)</t>
  </si>
  <si>
    <t>SEÑALIZACIÓN</t>
  </si>
  <si>
    <t>NP-739</t>
  </si>
  <si>
    <t>Suministro y aplicación de pintura intumescente para estructura metálica</t>
  </si>
  <si>
    <t>NP-746</t>
  </si>
  <si>
    <t>Pintura en plastico en frio  metilmetalcitrato de a=12 cm para lineas de demarcación con microesferas y espesor seco según norma NTC 4744. Suministro y aplicacion.</t>
  </si>
  <si>
    <t>NP-747</t>
  </si>
  <si>
    <t>Pintura de tráfico y/o imprimarte negro a-15 cm suministro y aplicacion.</t>
  </si>
  <si>
    <t>NP-748</t>
  </si>
  <si>
    <t>Pintura en plastico en frio metalmetacitrato para marcas víales con microesferas y espesor seco según  norma NTC 4744. Suministro y aplicación, (flechas, pictogramas. lineas de pare, senderos peatonales. achurados. etc.)</t>
  </si>
  <si>
    <t>NP-749</t>
  </si>
  <si>
    <t>Puntura de tráfico y/o imprimarte negro. A= 15 cm Suministro y aplicación,</t>
  </si>
  <si>
    <t>ESTABILIZACIÓN DE TALUDES</t>
  </si>
  <si>
    <t>NP-809</t>
  </si>
  <si>
    <t>SUMINISTRO E INSTALACIÓN DE BARRERA DINAMICA GBE 100 A-R. ALTURA DE 3 M (Incluye pernos, anclajes, malla. postes de acero y todos los accesorios para su correcta instslacion)</t>
  </si>
  <si>
    <t>NP-810</t>
  </si>
  <si>
    <t>Anclajes (rtduye suministro de materiales. fuerza. arandelas, cemento, acero y platina de acero de 0.15*0.15*3/4", perforación llenador</t>
  </si>
  <si>
    <t>NP-811</t>
  </si>
  <si>
    <t>Micropilotes inyectados de 25 cm de diámetro (incluye suministro e instalación de concreto de 3000 psi. grava fina, perforación en roca, suministro y armado do acero y accesorias para llenado a la longitud de diseño) no incluye cabezal</t>
  </si>
  <si>
    <t>NP-812</t>
  </si>
  <si>
    <t>Corcreto lanzado 3000 PSI grava fina, para revestimiento de taludes (suministro. Instalación, aditivo para concreto y equipos necesarios para su ejecución)</t>
  </si>
  <si>
    <t>NP-813</t>
  </si>
  <si>
    <t>Malla electrosoldada para estabilización de taludes (incluye: suministro , instalación de malla. materiales de fijacion,  grapas cu amarre).</t>
  </si>
  <si>
    <t>NP-814</t>
  </si>
  <si>
    <t>Malla tipo Tecco o similar, para estabilizacion de taludes. (induye siministro, instalación de la malla. G65/3mm o similar, materiales de fijacion al talud como barras D=32 mm. Placas de amarre, .anclajes flexibles perimetrales. grapas de amanre y grapas de unión. No ocluye pernos de estabilización.</t>
  </si>
  <si>
    <t>NP-815</t>
  </si>
  <si>
    <t>Visita de control y monitoreo de instrumentación geotecnica incluye informe de instrumentacion y control de lecturas sobre equipos instalados y cuadrilla de topografía</t>
  </si>
  <si>
    <t>Visita</t>
  </si>
  <si>
    <t>NP-816</t>
  </si>
  <si>
    <t>INSTALACIÓN DE INCLINÓMETROS. PARA MEDIR DEFORMACIONES HORIZONTALES. PROFUNDIDAD DE 15 M (INCLUYE ACCESORIOS Y MATERIALES DE INSTALACIÓN. PERFORACION MECÁNICA SlN RECUPERACIÓN DE 2.5" EN ROCA Y CAJA DE PROTECCIÓN METALICA)</t>
  </si>
  <si>
    <t>NP-986</t>
  </si>
  <si>
    <t>Drenes. Perforación para drenes horizontales de 20 ml de profundidad y diámetro 2' (Incluye perforación. Armado  e instalación).</t>
  </si>
  <si>
    <t>SEMAFORIZACION</t>
  </si>
  <si>
    <t>NP-1219</t>
  </si>
  <si>
    <t>Semáforo vehicular de policarbonato (3X200) lentes de pcíicarbonato de B’ tres luces, Sistema de Iluminacion  a leds. Tipo mensula induye elementos de fijacion</t>
  </si>
  <si>
    <t>NP-1220</t>
  </si>
  <si>
    <t>NP-1221</t>
  </si>
  <si>
    <t>Poste tipo mensula  T2 (6.50m) en tubo SH40 galvanizado y pintado suministro e instalación</t>
  </si>
  <si>
    <t>NP-1222</t>
  </si>
  <si>
    <t>Cabte electrico 4X16 AWG para control de semáforos vehiculares  tipo ST CU 600 V 75’C suministro e instalación</t>
  </si>
  <si>
    <t/>
  </si>
  <si>
    <t>Identificación cantidades Estaciones Edificaciones</t>
  </si>
  <si>
    <t>Indice de Costos a junio de 2014 (fecha de origen de contrato Transmicable Ciudad Bolívar)</t>
  </si>
  <si>
    <t>ICCP - Índices serie empalme según canasta general y grupos de obra*</t>
  </si>
  <si>
    <t>Total nacional</t>
  </si>
  <si>
    <t>2000 - 2021</t>
  </si>
  <si>
    <t>Índices 2000</t>
  </si>
  <si>
    <t xml:space="preserve">                  Base Diciembre de 2020 = 100,00</t>
  </si>
  <si>
    <t>Meses</t>
  </si>
  <si>
    <t>Enero</t>
  </si>
  <si>
    <t>Febrero</t>
  </si>
  <si>
    <t>Marzo</t>
  </si>
  <si>
    <t>Abril</t>
  </si>
  <si>
    <t>Mayo</t>
  </si>
  <si>
    <t>Junio</t>
  </si>
  <si>
    <t>Julio</t>
  </si>
  <si>
    <t>Agosto</t>
  </si>
  <si>
    <t>Septiembre</t>
  </si>
  <si>
    <t>Octubre</t>
  </si>
  <si>
    <t>Noviembre</t>
  </si>
  <si>
    <t>Diciembre</t>
  </si>
  <si>
    <t>Total ICCP</t>
  </si>
  <si>
    <t>Canasta General</t>
  </si>
  <si>
    <t xml:space="preserve">   Equipos</t>
  </si>
  <si>
    <t xml:space="preserve">   Materiales</t>
  </si>
  <si>
    <t xml:space="preserve">   Transporte</t>
  </si>
  <si>
    <t xml:space="preserve">   Mano de obra</t>
  </si>
  <si>
    <t xml:space="preserve">   Costos indirectos</t>
  </si>
  <si>
    <t>Grupos de obra</t>
  </si>
  <si>
    <t xml:space="preserve">   Obras de explanación</t>
  </si>
  <si>
    <t xml:space="preserve">    Sub bases y bases</t>
  </si>
  <si>
    <t xml:space="preserve">   Transporte de materiales</t>
  </si>
  <si>
    <t xml:space="preserve">   Aceros y elementos metálicos</t>
  </si>
  <si>
    <t xml:space="preserve">   Acero estructural y cables de acero</t>
  </si>
  <si>
    <t xml:space="preserve">   Concretos, morteros y obras varias</t>
  </si>
  <si>
    <t xml:space="preserve">   Concreto para estructura de puentes</t>
  </si>
  <si>
    <t xml:space="preserve">   Pavimentaciones con asfalto</t>
  </si>
  <si>
    <t>Índices 2001</t>
  </si>
  <si>
    <t>Índices 2002</t>
  </si>
  <si>
    <t>Índices 2003</t>
  </si>
  <si>
    <t xml:space="preserve"> *  Materiales</t>
  </si>
  <si>
    <t>* Revisada serie de empalme.</t>
  </si>
  <si>
    <t>Índices 2004</t>
  </si>
  <si>
    <t>Índices 2005</t>
  </si>
  <si>
    <t>Índices 2006</t>
  </si>
  <si>
    <t xml:space="preserve">   Pavimentaciones con asfalto, pinturas, geotextiles</t>
  </si>
  <si>
    <t>Índices 2007</t>
  </si>
  <si>
    <t>Índices 2008</t>
  </si>
  <si>
    <t>Índices 2009</t>
  </si>
  <si>
    <t>Índices 2010</t>
  </si>
  <si>
    <t>Índices 2011</t>
  </si>
  <si>
    <t>Índices 2012</t>
  </si>
  <si>
    <t>Índices 2013</t>
  </si>
  <si>
    <t>Índices 2014</t>
  </si>
  <si>
    <t>Índices 2015</t>
  </si>
  <si>
    <t>Índices 2016</t>
  </si>
  <si>
    <t>Índices 2017</t>
  </si>
  <si>
    <t>Índices 2018</t>
  </si>
  <si>
    <t>Índices 2019</t>
  </si>
  <si>
    <t>Índices 2020</t>
  </si>
  <si>
    <t>Índices 2021</t>
  </si>
  <si>
    <t xml:space="preserve">   Subbases y bases</t>
  </si>
  <si>
    <r>
      <rPr>
        <b/>
        <sz val="8"/>
        <color indexed="8"/>
        <rFont val="Segoe UI"/>
        <family val="2"/>
      </rPr>
      <t>Fuente:</t>
    </r>
    <r>
      <rPr>
        <sz val="8"/>
        <color indexed="8"/>
        <rFont val="Segoe UI"/>
        <family val="2"/>
      </rPr>
      <t xml:space="preserve"> DANE – Índice de Costos de la Construcción Pesada (ICCP)</t>
    </r>
  </si>
  <si>
    <t>Actualizado el 28 de abril de 2021</t>
  </si>
  <si>
    <r>
      <t>NOTA:</t>
    </r>
    <r>
      <rPr>
        <sz val="8"/>
        <rFont val="Segoe UI"/>
        <family val="2"/>
      </rPr>
      <t xml:space="preserve"> La diferencia en la suma de las variables, obedece al sistema de aproximación en el nivel de dígitos trabajados en el índice. Se sugiere a los usuarios consultar las variaciones difundidas por el DANE, ya que son calculadas con la totalidad de cifras decimales disponibles para el índice. </t>
    </r>
  </si>
  <si>
    <t>Indice de Costos a marzo de 2021 (fecha de presupuesto de Factibilidad)</t>
  </si>
  <si>
    <t>Identificación cantidades Estaciones Espacio Publico</t>
  </si>
  <si>
    <t>Identificación cantidades Geotecnia</t>
  </si>
  <si>
    <t>Identificación cantidades Pilonas Estructura</t>
  </si>
  <si>
    <t>Identificación cantidades  Señalización y Semaforización</t>
  </si>
  <si>
    <t>Identificación cantidades Pavimentos</t>
  </si>
  <si>
    <t>Identificación cantidades  Arqueología</t>
  </si>
  <si>
    <t>Precio Unitario a junio de 2014 ($)</t>
  </si>
  <si>
    <t>Datos de Liquidación Pagada al Transmicable Ciudad Bolivar a precios de junio de junio de 2014</t>
  </si>
  <si>
    <t>Indice de Costo m2 Pavimentos a origen de contrato junio de 2014</t>
  </si>
  <si>
    <t>Indice de Costo global  Señalización y Semaforización a origen de contrato junio de 2014</t>
  </si>
  <si>
    <t>Indice de Costo por unidad Pilona Estructura  a origen de contrato junio de 2014</t>
  </si>
  <si>
    <t>Indice de Costo global Geotecnia a origen de contrato junio de 2014</t>
  </si>
  <si>
    <t>Indice de Costo por m2 Estaciones Espacio Publico a origen de contrato junio de 2014</t>
  </si>
  <si>
    <t>Indice de Costo por m2 Estaciones Edificaciones a origen de contrato junio de 2014</t>
  </si>
  <si>
    <t>Area de Edificaciones (m2)</t>
  </si>
  <si>
    <t>PRELIMINARES, MOVIMIENTO DE TIERRAS Y RELLENOS</t>
  </si>
  <si>
    <t>RED DE VOZ Y DATOS. COMUNICACIONES</t>
  </si>
  <si>
    <t>Cantidad Pilonas (un)</t>
  </si>
  <si>
    <t>Estaciones - Espacio Público (m2)</t>
  </si>
  <si>
    <t>INSTALACIONES HIDRAULICAS Y SANITARIAS</t>
  </si>
  <si>
    <t>Geotecnia (gl)</t>
  </si>
  <si>
    <t>Indice de Costo por m2 Pilona Espacio Publico y muros a origen de contrato año 2014</t>
  </si>
  <si>
    <t>Señalización y Semaforización (gl)</t>
  </si>
  <si>
    <t>Area Estimada de Pavimentos (m2)</t>
  </si>
  <si>
    <t>Arqueología (gl)</t>
  </si>
  <si>
    <t>Espacio Público de Pilonas (m2)</t>
  </si>
  <si>
    <t>ACTUALIZACIÓN, AJUSTES Y COMPLEMENTACIÓN DE LA FACTIBILIDAD Y LOS ESTUDIOS Y DISEÑOS DEL CABLE AÉREO EN SAN CRISTÓBAL, EN BOGOTÁ D.C.</t>
  </si>
  <si>
    <t>DE</t>
  </si>
  <si>
    <t>HASTA</t>
  </si>
  <si>
    <t>PILONA</t>
  </si>
  <si>
    <t>LOTE (m2)</t>
  </si>
  <si>
    <t>ÁREA PILONA (m2)</t>
  </si>
  <si>
    <t>ANDEN 
(m2)</t>
  </si>
  <si>
    <t>AREA EMPRADIZADA (m2)</t>
  </si>
  <si>
    <t>PLAZOLETA (m2)</t>
  </si>
  <si>
    <t>ESQUEMA</t>
  </si>
  <si>
    <t>ID PLANO</t>
  </si>
  <si>
    <t>LINK</t>
  </si>
  <si>
    <t>EST. MANITAS</t>
  </si>
  <si>
    <t>EST. ILLIMANI</t>
  </si>
  <si>
    <t>DCUREP-09DE12</t>
  </si>
  <si>
    <t>https://webidu.idu.gov.co/jspui/handle/123456789/121170</t>
  </si>
  <si>
    <t>DCUREP-08DE12</t>
  </si>
  <si>
    <t>DCUREP-07DE12</t>
  </si>
  <si>
    <t>DCUREP-06DE12</t>
  </si>
  <si>
    <t>DCUREP-05DE12</t>
  </si>
  <si>
    <t>DCARGN-01DE15</t>
  </si>
  <si>
    <t>EST. JUAN PABLO II</t>
  </si>
  <si>
    <t>DCUREP-04DE12</t>
  </si>
  <si>
    <t>DCUREP-03DE12</t>
  </si>
  <si>
    <t>DCUREP-02DE12</t>
  </si>
  <si>
    <t>DCUREP-01DE12</t>
  </si>
  <si>
    <t>DCUREP-01DE02</t>
  </si>
  <si>
    <t>EST. TUNAL</t>
  </si>
  <si>
    <t>DCUREP-04DE4</t>
  </si>
  <si>
    <t>DCUREP-03DE4</t>
  </si>
  <si>
    <t>DCUREP-02DE4</t>
  </si>
  <si>
    <t>DCUREP-01DE4</t>
  </si>
  <si>
    <t>DCESLE01DE08</t>
  </si>
  <si>
    <t>ESTACION</t>
  </si>
  <si>
    <t>AREA PLANTA 1 (m2)</t>
  </si>
  <si>
    <t>AREA PLANTA 2 (m2)</t>
  </si>
  <si>
    <t>AREA PLANTA 3 (m2)</t>
  </si>
  <si>
    <t>AREA PLANTA 4 (m2)</t>
  </si>
  <si>
    <t>AREA CUBIERTAS (m2)</t>
  </si>
  <si>
    <t>AREA TOTAL CONSTRUIDA (m2)</t>
  </si>
  <si>
    <t>ESP. PUBLICO (m2)</t>
  </si>
  <si>
    <t>AREA TOTAL LOTE (m2)</t>
  </si>
  <si>
    <t>ILLIMANI</t>
  </si>
  <si>
    <t>DCARGN02DE13</t>
  </si>
  <si>
    <t>https://webidu.idu.gov.co/jspui/bitstream/123456789/120325/14/ME009387-01-13.pdf</t>
  </si>
  <si>
    <t>MANITAS</t>
  </si>
  <si>
    <t>DCARGN02DE15</t>
  </si>
  <si>
    <t>https://webidu.idu.gov.co/jspui/handle/123456789/123619</t>
  </si>
  <si>
    <t>JUAN PABLO II</t>
  </si>
  <si>
    <t>DCARGN01DE08</t>
  </si>
  <si>
    <t>https://webidu.idu.gov.co/jspui/handle/123456789/120237</t>
  </si>
  <si>
    <t>TUNAL</t>
  </si>
  <si>
    <t>DCARGN01DE11</t>
  </si>
  <si>
    <t>https://webidu.idu.gov.co/jspui/handle/123456789/120330</t>
  </si>
  <si>
    <t>ACTUALIZACIÓN, AJUSTES Y COMPLEMENTACIÓN DE LA FACTIBILIDAD Y LOS ESTUDIOS</t>
  </si>
  <si>
    <t xml:space="preserve"> Y DISEÑOS DEL CABLE AÉREO EN SAN CRISTÓBAL, EN BOGOTÁ D.C.</t>
  </si>
  <si>
    <t>CONTRATO DE CONSULTORÍA No. 1630 DE 2020</t>
  </si>
  <si>
    <t>CUBIERTAS Y CIELORASOS</t>
  </si>
  <si>
    <t>MOVIMIENTO DE TIERRAS</t>
  </si>
  <si>
    <t>Longitud en planta</t>
  </si>
  <si>
    <t>Longitud desarrollada</t>
  </si>
  <si>
    <t>Ramal. Alt 3</t>
  </si>
  <si>
    <t>Ramal, Alt 2</t>
  </si>
  <si>
    <t>Ramal. Alt 1</t>
  </si>
  <si>
    <t>Ramal Estación La Victoria - Juan Rey</t>
  </si>
  <si>
    <t>Ud</t>
  </si>
  <si>
    <t>Características</t>
  </si>
  <si>
    <t>Tramo 2. Alt3</t>
  </si>
  <si>
    <t>Tramo 2. Alt5</t>
  </si>
  <si>
    <t>Tramo 2. Alt 2</t>
  </si>
  <si>
    <t>Tramo2. Estación La Victoria - Altamira</t>
  </si>
  <si>
    <t>Tramo 1. Alt 4</t>
  </si>
  <si>
    <t>Tramo 1. Alt 1 (Trazado 2014)</t>
  </si>
  <si>
    <t>Tramo 1, Alt 6</t>
  </si>
  <si>
    <t>Tramo 1 Estación Portal 20 de Julio - La Victoria</t>
  </si>
  <si>
    <t>Longitud tramos (m) 1 y 2</t>
  </si>
  <si>
    <t>Long. Promedio</t>
  </si>
  <si>
    <t>%</t>
  </si>
  <si>
    <t>Longitud tramos (m) 3</t>
  </si>
  <si>
    <t>URBANISMO, ESPACIO PÚBLICO Y PAISAJISMO</t>
  </si>
  <si>
    <t>ESTRUCTURA DE PAVIMENTO</t>
  </si>
  <si>
    <t>DESCRIPCION META FISICA</t>
  </si>
  <si>
    <t>UNIDAD</t>
  </si>
  <si>
    <t>Estaciones (Tunal, Juan Pablo II, Manilas y Mirador del Paraíso)</t>
  </si>
  <si>
    <t>Und</t>
  </si>
  <si>
    <t>Edificio parqueo de Cabinas</t>
  </si>
  <si>
    <t>Túnel de conexión</t>
  </si>
  <si>
    <t>Torres</t>
  </si>
  <si>
    <t>Componente Electromecanico (se recibe en acta aparte)</t>
  </si>
  <si>
    <t>Espacio púbico (induye area de zonas verdes)</t>
  </si>
  <si>
    <t>Zonas verdes</t>
  </si>
  <si>
    <t>Cicloruta</t>
  </si>
  <si>
    <t>Biciparqueaderos</t>
  </si>
  <si>
    <t>Redes EAB</t>
  </si>
  <si>
    <t>Redes ETB</t>
  </si>
  <si>
    <t>Redes CODENSA</t>
  </si>
  <si>
    <t>Areas remanentes</t>
  </si>
  <si>
    <t>Longitud de tramos</t>
  </si>
  <si>
    <t>km</t>
  </si>
  <si>
    <t>TOTAL PROYECTO</t>
  </si>
  <si>
    <t>7483,93</t>
  </si>
  <si>
    <t>4117,4</t>
  </si>
  <si>
    <t>INFORMACION GENERAL CIUDAD BOLIVAR</t>
  </si>
  <si>
    <t>Longitud tramo 3</t>
  </si>
  <si>
    <t>Longitud tramos 2</t>
  </si>
  <si>
    <t>Longitud tramos 1</t>
  </si>
  <si>
    <t>LONGITUD TRAMOS SAN CRISTOBAL</t>
  </si>
  <si>
    <t>DESCRIPCION</t>
  </si>
  <si>
    <t>Longitud de Tramos</t>
  </si>
  <si>
    <t>Area Estimada pavimento</t>
  </si>
  <si>
    <t>Longitud Cable Ciudad Bolivar (m)</t>
  </si>
  <si>
    <t>Area aprox. de pavimento/Longitud cable (m2/ml de cable)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</si>
</sst>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4" formatCode="_-&quot;$&quot;\ * #,##0.00_-;\-&quot;$&quot;\ * #,##0.00_-;_-&quot;$&quot;\ * &quot;-&quot;??_-;_-@_-"/>
    <numFmt numFmtId="43" formatCode="_-* #,##0.00_-;\-* #,##0.00_-;_-* &quot;-&quot;??_-;_-@_-"/>
    <numFmt numFmtId="164" formatCode="&quot;$&quot;\ #,##0"/>
    <numFmt numFmtId="165" formatCode="#,##0.000"/>
    <numFmt numFmtId="166" formatCode="&quot;$&quot;\ #,##0.0000"/>
  </numFmts>
  <fonts count="35" x14ac:knownFonts="1">
    <font>
      <sz val="11"/>
      <color theme="1"/>
      <name val="Calibri"/>
      <family val="2"/>
      <scheme val="minor"/>
    </font>
    <font>
      <sz val="11"/>
      <color theme="1"/>
      <name val="Arial Narrow"/>
      <family val="2"/>
    </font>
    <font>
      <sz val="10"/>
      <name val="Arial"/>
      <family val="2"/>
    </font>
    <font>
      <sz val="8"/>
      <name val="Arial Narrow"/>
      <family val="2"/>
    </font>
    <font>
      <b/>
      <sz val="8"/>
      <name val="Arial Narrow"/>
      <family val="2"/>
    </font>
    <font>
      <b/>
      <sz val="7"/>
      <name val="Arial Narrow"/>
      <family val="2"/>
    </font>
    <font>
      <sz val="10"/>
      <color rgb="FF000000"/>
      <name val="Times New Roman"/>
      <family val="1"/>
    </font>
    <font>
      <sz val="10"/>
      <color indexed="12"/>
      <name val="Arial"/>
      <family val="2"/>
    </font>
    <font>
      <b/>
      <sz val="14"/>
      <color theme="0"/>
      <name val="Segoe UI"/>
      <family val="2"/>
    </font>
    <font>
      <b/>
      <sz val="9"/>
      <color indexed="8"/>
      <name val="Segoe UI"/>
      <family val="2"/>
    </font>
    <font>
      <sz val="10"/>
      <color indexed="12"/>
      <name val="Segoe UI"/>
      <family val="2"/>
    </font>
    <font>
      <sz val="10"/>
      <name val="Segoe UI"/>
      <family val="2"/>
    </font>
    <font>
      <b/>
      <sz val="10"/>
      <name val="Segoe UI"/>
      <family val="2"/>
    </font>
    <font>
      <b/>
      <sz val="9"/>
      <name val="Segoe UI"/>
      <family val="2"/>
    </font>
    <font>
      <sz val="10"/>
      <color indexed="9"/>
      <name val="Arial"/>
      <family val="2"/>
    </font>
    <font>
      <sz val="9"/>
      <name val="Segoe UI"/>
      <family val="2"/>
    </font>
    <font>
      <sz val="8"/>
      <name val="Segoe UI"/>
      <family val="2"/>
    </font>
    <font>
      <sz val="8"/>
      <color indexed="8"/>
      <name val="Segoe UI"/>
      <family val="2"/>
    </font>
    <font>
      <b/>
      <sz val="8"/>
      <color indexed="8"/>
      <name val="Segoe UI"/>
      <family val="2"/>
    </font>
    <font>
      <b/>
      <sz val="8"/>
      <name val="Segoe UI"/>
      <family val="2"/>
    </font>
    <font>
      <sz val="11"/>
      <color theme="1"/>
      <name val="Calibri"/>
      <family val="2"/>
      <scheme val="minor"/>
    </font>
    <font>
      <b/>
      <sz val="11"/>
      <color theme="1"/>
      <name val="Arial Narrow"/>
      <family val="2"/>
    </font>
    <font>
      <b/>
      <sz val="12"/>
      <color rgb="FF000000"/>
      <name val="Arial Narrow"/>
      <family val="2"/>
    </font>
    <font>
      <sz val="10"/>
      <color theme="1"/>
      <name val="Arial Narrow"/>
      <family val="2"/>
    </font>
    <font>
      <b/>
      <sz val="9"/>
      <color indexed="81"/>
      <name val="Tahoma"/>
      <family val="2"/>
    </font>
    <font>
      <sz val="9"/>
      <color indexed="81"/>
      <name val="Tahoma"/>
      <family val="2"/>
    </font>
    <font>
      <u/>
      <sz val="11"/>
      <color theme="10"/>
      <name val="Calibri"/>
      <family val="2"/>
      <scheme val="minor"/>
    </font>
    <font>
      <u/>
      <sz val="11"/>
      <color theme="10"/>
      <name val="Arial Narrow"/>
      <family val="2"/>
    </font>
    <font>
      <b/>
      <sz val="11"/>
      <color rgb="FF000000"/>
      <name val="Arial Narrow"/>
      <family val="2"/>
    </font>
    <font>
      <sz val="11"/>
      <color theme="1"/>
      <name val="Arial"/>
      <family val="2"/>
    </font>
    <font>
      <b/>
      <sz val="11"/>
      <color theme="1"/>
      <name val="Arial"/>
      <family val="2"/>
    </font>
    <font>
      <b/>
      <sz val="11"/>
      <color theme="1"/>
      <name val="Calibri"/>
      <family val="2"/>
      <scheme val="minor"/>
    </font>
    <font>
      <b/>
      <sz val="10"/>
      <color rgb="FF000000"/>
      <name val="Arial Narrow"/>
      <family val="2"/>
    </font>
    <font>
      <b/>
      <sz val="10"/>
      <color theme="1"/>
      <name val="Arial Narrow"/>
      <family val="2"/>
    </font>
    <font>
      <i/>
      <sz val="8"/>
      <name val="Arial Narrow"/>
      <family val="2"/>
    </font>
  </fonts>
  <fills count="9">
    <fill>
      <patternFill patternType="none"/>
    </fill>
    <fill>
      <patternFill patternType="gray125"/>
    </fill>
    <fill>
      <patternFill patternType="solid">
        <fgColor theme="0"/>
        <bgColor indexed="64"/>
      </patternFill>
    </fill>
    <fill>
      <patternFill patternType="solid">
        <fgColor indexed="9"/>
        <bgColor indexed="64"/>
      </patternFill>
    </fill>
    <fill>
      <patternFill patternType="solid">
        <fgColor rgb="FFB6004B"/>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indexed="22"/>
        <bgColor indexed="64"/>
      </patternFill>
    </fill>
    <fill>
      <patternFill patternType="solid">
        <fgColor rgb="FFD9E2F3"/>
        <bgColor indexed="64"/>
      </patternFill>
    </fill>
  </fills>
  <borders count="13">
    <border>
      <left/>
      <right/>
      <top/>
      <bottom/>
      <diagonal/>
    </border>
    <border>
      <left style="thin">
        <color auto="1"/>
      </left>
      <right style="thin">
        <color auto="1"/>
      </right>
      <top style="thin">
        <color auto="1"/>
      </top>
      <bottom style="thin">
        <color auto="1"/>
      </bottom>
      <diagonal/>
    </border>
    <border>
      <left style="thin">
        <color indexed="64"/>
      </left>
      <right/>
      <top style="thin">
        <color indexed="64"/>
      </top>
      <bottom/>
      <diagonal/>
    </border>
    <border>
      <left/>
      <right/>
      <top style="thin">
        <color indexed="64"/>
      </top>
      <bottom/>
      <diagonal/>
    </border>
    <border>
      <left style="thin">
        <color indexed="64"/>
      </left>
      <right/>
      <top/>
      <bottom/>
      <diagonal/>
    </border>
    <border>
      <left style="thin">
        <color indexed="64"/>
      </left>
      <right/>
      <top/>
      <bottom style="thin">
        <color indexed="64"/>
      </bottom>
      <diagonal/>
    </border>
    <border>
      <left/>
      <right/>
      <top/>
      <bottom style="thin">
        <color indexed="64"/>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indexed="64"/>
      </bottom>
      <diagonal/>
    </border>
    <border>
      <left style="thin">
        <color auto="1"/>
      </left>
      <right style="thin">
        <color auto="1"/>
      </right>
      <top/>
      <bottom/>
      <diagonal/>
    </border>
    <border>
      <left/>
      <right/>
      <top style="thin">
        <color auto="1"/>
      </top>
      <bottom style="thin">
        <color auto="1"/>
      </bottom>
      <diagonal/>
    </border>
    <border>
      <left style="thin">
        <color auto="1"/>
      </left>
      <right style="thin">
        <color auto="1"/>
      </right>
      <top/>
      <bottom style="thin">
        <color auto="1"/>
      </bottom>
      <diagonal/>
    </border>
  </borders>
  <cellStyleXfs count="9">
    <xf numFmtId="0" fontId="0" fillId="0" borderId="0"/>
    <xf numFmtId="0" fontId="2" fillId="0" borderId="0"/>
    <xf numFmtId="9" fontId="2" fillId="0" borderId="0" applyFont="0" applyFill="0" applyBorder="0" applyAlignment="0" applyProtection="0"/>
    <xf numFmtId="0" fontId="6" fillId="0" borderId="0"/>
    <xf numFmtId="44" fontId="2" fillId="0" borderId="0" applyFont="0" applyFill="0" applyBorder="0" applyAlignment="0" applyProtection="0"/>
    <xf numFmtId="43" fontId="20" fillId="0" borderId="0" applyFont="0" applyFill="0" applyBorder="0" applyAlignment="0" applyProtection="0"/>
    <xf numFmtId="9" fontId="20" fillId="0" borderId="0" applyFont="0" applyFill="0" applyBorder="0" applyAlignment="0" applyProtection="0"/>
    <xf numFmtId="0" fontId="26" fillId="0" borderId="0" applyNumberFormat="0" applyFill="0" applyBorder="0" applyAlignment="0" applyProtection="0"/>
    <xf numFmtId="43" fontId="20" fillId="0" borderId="0" applyFont="0" applyFill="0" applyBorder="0" applyAlignment="0" applyProtection="0"/>
  </cellStyleXfs>
  <cellXfs count="213">
    <xf numFmtId="0" fontId="0" fillId="0" borderId="0" xfId="0"/>
    <xf numFmtId="10" fontId="3" fillId="0" borderId="0" xfId="2" applyNumberFormat="1" applyFont="1" applyFill="1" applyAlignment="1">
      <alignment vertical="center"/>
    </xf>
    <xf numFmtId="4" fontId="4" fillId="0" borderId="0" xfId="2" applyNumberFormat="1" applyFont="1" applyFill="1" applyAlignment="1">
      <alignment vertical="center"/>
    </xf>
    <xf numFmtId="164" fontId="3" fillId="0" borderId="0" xfId="2" applyNumberFormat="1" applyFont="1" applyFill="1" applyAlignment="1">
      <alignment vertical="center"/>
    </xf>
    <xf numFmtId="4" fontId="3" fillId="0" borderId="0" xfId="2" applyNumberFormat="1" applyFont="1" applyFill="1" applyAlignment="1">
      <alignment vertical="center"/>
    </xf>
    <xf numFmtId="0" fontId="7" fillId="3" borderId="2" xfId="1" applyFont="1" applyFill="1" applyBorder="1"/>
    <xf numFmtId="0" fontId="7" fillId="3" borderId="3" xfId="1" applyFont="1" applyFill="1" applyBorder="1"/>
    <xf numFmtId="0" fontId="7" fillId="3" borderId="0" xfId="1" applyFont="1" applyFill="1"/>
    <xf numFmtId="0" fontId="7" fillId="3" borderId="4" xfId="1" applyFont="1" applyFill="1" applyBorder="1"/>
    <xf numFmtId="0" fontId="10" fillId="3" borderId="0" xfId="1" applyFont="1" applyFill="1" applyAlignment="1">
      <alignment horizontal="left"/>
    </xf>
    <xf numFmtId="0" fontId="11" fillId="3" borderId="0" xfId="1" applyFont="1" applyFill="1" applyAlignment="1">
      <alignment horizontal="left"/>
    </xf>
    <xf numFmtId="0" fontId="10" fillId="2" borderId="0" xfId="1" applyFont="1" applyFill="1"/>
    <xf numFmtId="0" fontId="11" fillId="3" borderId="0" xfId="1" applyFont="1" applyFill="1" applyAlignment="1">
      <alignment horizontal="right"/>
    </xf>
    <xf numFmtId="0" fontId="12" fillId="3" borderId="0" xfId="1" applyFont="1" applyFill="1" applyAlignment="1">
      <alignment horizontal="left"/>
    </xf>
    <xf numFmtId="2" fontId="12" fillId="3" borderId="0" xfId="1" applyNumberFormat="1" applyFont="1" applyFill="1" applyAlignment="1">
      <alignment horizontal="center"/>
    </xf>
    <xf numFmtId="0" fontId="10" fillId="2" borderId="0" xfId="1" applyFont="1" applyFill="1" applyAlignment="1">
      <alignment horizontal="left"/>
    </xf>
    <xf numFmtId="2" fontId="11" fillId="3" borderId="0" xfId="1" applyNumberFormat="1" applyFont="1" applyFill="1" applyAlignment="1">
      <alignment horizontal="center"/>
    </xf>
    <xf numFmtId="2" fontId="7" fillId="3" borderId="0" xfId="1" applyNumberFormat="1" applyFont="1" applyFill="1"/>
    <xf numFmtId="0" fontId="13" fillId="3" borderId="3" xfId="1" applyFont="1" applyFill="1" applyBorder="1" applyAlignment="1">
      <alignment vertical="center"/>
    </xf>
    <xf numFmtId="2" fontId="13" fillId="3" borderId="3" xfId="1" applyNumberFormat="1" applyFont="1" applyFill="1" applyBorder="1" applyAlignment="1">
      <alignment horizontal="center" vertical="center"/>
    </xf>
    <xf numFmtId="2" fontId="14" fillId="3" borderId="0" xfId="1" applyNumberFormat="1" applyFont="1" applyFill="1"/>
    <xf numFmtId="0" fontId="14" fillId="3" borderId="0" xfId="1" applyFont="1" applyFill="1"/>
    <xf numFmtId="0" fontId="15" fillId="6" borderId="0" xfId="1" applyFont="1" applyFill="1"/>
    <xf numFmtId="2" fontId="15" fillId="6" borderId="0" xfId="1" applyNumberFormat="1" applyFont="1" applyFill="1" applyAlignment="1">
      <alignment horizontal="center"/>
    </xf>
    <xf numFmtId="2" fontId="7" fillId="3" borderId="0" xfId="1" applyNumberFormat="1" applyFont="1" applyFill="1" applyAlignment="1">
      <alignment horizontal="right"/>
    </xf>
    <xf numFmtId="0" fontId="7" fillId="3" borderId="0" xfId="1" applyFont="1" applyFill="1" applyAlignment="1">
      <alignment horizontal="right"/>
    </xf>
    <xf numFmtId="0" fontId="15" fillId="3" borderId="0" xfId="1" applyFont="1" applyFill="1"/>
    <xf numFmtId="2" fontId="15" fillId="3" borderId="0" xfId="1" applyNumberFormat="1" applyFont="1" applyFill="1" applyAlignment="1">
      <alignment horizontal="center"/>
    </xf>
    <xf numFmtId="0" fontId="15" fillId="7" borderId="0" xfId="1" applyFont="1" applyFill="1"/>
    <xf numFmtId="2" fontId="15" fillId="7" borderId="0" xfId="1" applyNumberFormat="1" applyFont="1" applyFill="1" applyAlignment="1">
      <alignment horizontal="center"/>
    </xf>
    <xf numFmtId="0" fontId="15" fillId="3" borderId="6" xfId="1" applyFont="1" applyFill="1" applyBorder="1"/>
    <xf numFmtId="2" fontId="15" fillId="3" borderId="6" xfId="1" applyNumberFormat="1" applyFont="1" applyFill="1" applyBorder="1" applyAlignment="1">
      <alignment horizontal="center"/>
    </xf>
    <xf numFmtId="2" fontId="12" fillId="3" borderId="0" xfId="1" applyNumberFormat="1" applyFont="1" applyFill="1" applyAlignment="1">
      <alignment horizontal="left"/>
    </xf>
    <xf numFmtId="0" fontId="15" fillId="6" borderId="3" xfId="1" applyFont="1" applyFill="1" applyBorder="1"/>
    <xf numFmtId="2" fontId="15" fillId="6" borderId="3" xfId="1" applyNumberFormat="1" applyFont="1" applyFill="1" applyBorder="1" applyAlignment="1">
      <alignment horizontal="center"/>
    </xf>
    <xf numFmtId="0" fontId="13" fillId="3" borderId="3" xfId="1" applyFont="1" applyFill="1" applyBorder="1" applyAlignment="1">
      <alignment horizontal="center" vertical="center"/>
    </xf>
    <xf numFmtId="2" fontId="13" fillId="6" borderId="3" xfId="1" applyNumberFormat="1" applyFont="1" applyFill="1" applyBorder="1" applyAlignment="1">
      <alignment horizontal="center"/>
    </xf>
    <xf numFmtId="2" fontId="13" fillId="6" borderId="3" xfId="1" applyNumberFormat="1" applyFont="1" applyFill="1" applyBorder="1" applyAlignment="1">
      <alignment horizontal="right"/>
    </xf>
    <xf numFmtId="2" fontId="15" fillId="3" borderId="0" xfId="1" applyNumberFormat="1" applyFont="1" applyFill="1" applyAlignment="1">
      <alignment horizontal="right"/>
    </xf>
    <xf numFmtId="2" fontId="15" fillId="7" borderId="0" xfId="1" applyNumberFormat="1" applyFont="1" applyFill="1" applyAlignment="1">
      <alignment horizontal="right"/>
    </xf>
    <xf numFmtId="2" fontId="15" fillId="3" borderId="6" xfId="1" applyNumberFormat="1" applyFont="1" applyFill="1" applyBorder="1" applyAlignment="1">
      <alignment horizontal="right"/>
    </xf>
    <xf numFmtId="2" fontId="11" fillId="3" borderId="0" xfId="1" applyNumberFormat="1" applyFont="1" applyFill="1"/>
    <xf numFmtId="2" fontId="10" fillId="3" borderId="0" xfId="1" applyNumberFormat="1" applyFont="1" applyFill="1" applyAlignment="1">
      <alignment horizontal="center"/>
    </xf>
    <xf numFmtId="0" fontId="13" fillId="3" borderId="3" xfId="1" applyFont="1" applyFill="1" applyBorder="1" applyAlignment="1">
      <alignment horizontal="right" vertical="center"/>
    </xf>
    <xf numFmtId="0" fontId="13" fillId="3" borderId="0" xfId="1" applyFont="1" applyFill="1"/>
    <xf numFmtId="0" fontId="11" fillId="0" borderId="0" xfId="1" applyFont="1"/>
    <xf numFmtId="2" fontId="12" fillId="6" borderId="3" xfId="1" applyNumberFormat="1" applyFont="1" applyFill="1" applyBorder="1"/>
    <xf numFmtId="2" fontId="15" fillId="7" borderId="0" xfId="1" applyNumberFormat="1" applyFont="1" applyFill="1"/>
    <xf numFmtId="2" fontId="15" fillId="3" borderId="0" xfId="1" applyNumberFormat="1" applyFont="1" applyFill="1"/>
    <xf numFmtId="2" fontId="13" fillId="3" borderId="0" xfId="1" applyNumberFormat="1" applyFont="1" applyFill="1" applyAlignment="1">
      <alignment horizontal="right"/>
    </xf>
    <xf numFmtId="2" fontId="10" fillId="3" borderId="0" xfId="1" applyNumberFormat="1" applyFont="1" applyFill="1"/>
    <xf numFmtId="0" fontId="13" fillId="6" borderId="3" xfId="1" applyFont="1" applyFill="1" applyBorder="1"/>
    <xf numFmtId="0" fontId="16" fillId="3" borderId="0" xfId="1" applyFont="1" applyFill="1"/>
    <xf numFmtId="2" fontId="15" fillId="7" borderId="0" xfId="1" applyNumberFormat="1" applyFont="1" applyFill="1" applyAlignment="1">
      <alignment horizontal="center" vertical="center"/>
    </xf>
    <xf numFmtId="2" fontId="15" fillId="3" borderId="0" xfId="1" applyNumberFormat="1" applyFont="1" applyFill="1" applyAlignment="1">
      <alignment horizontal="center" vertical="center"/>
    </xf>
    <xf numFmtId="2" fontId="15" fillId="3" borderId="6" xfId="1" applyNumberFormat="1" applyFont="1" applyFill="1" applyBorder="1" applyAlignment="1">
      <alignment horizontal="center" vertical="center"/>
    </xf>
    <xf numFmtId="0" fontId="15" fillId="3" borderId="2" xfId="1" applyFont="1" applyFill="1" applyBorder="1"/>
    <xf numFmtId="2" fontId="15" fillId="3" borderId="3" xfId="1" applyNumberFormat="1" applyFont="1" applyFill="1" applyBorder="1" applyAlignment="1">
      <alignment horizontal="center"/>
    </xf>
    <xf numFmtId="2" fontId="15" fillId="3" borderId="7" xfId="1" applyNumberFormat="1" applyFont="1" applyFill="1" applyBorder="1" applyAlignment="1">
      <alignment horizontal="center"/>
    </xf>
    <xf numFmtId="0" fontId="17" fillId="3" borderId="4" xfId="1" applyFont="1" applyFill="1" applyBorder="1"/>
    <xf numFmtId="0" fontId="10" fillId="3" borderId="0" xfId="1" applyFont="1" applyFill="1"/>
    <xf numFmtId="0" fontId="10" fillId="3" borderId="8" xfId="1" applyFont="1" applyFill="1" applyBorder="1"/>
    <xf numFmtId="0" fontId="19" fillId="3" borderId="4" xfId="1" applyFont="1" applyFill="1" applyBorder="1"/>
    <xf numFmtId="0" fontId="7" fillId="0" borderId="0" xfId="1" applyFont="1"/>
    <xf numFmtId="0" fontId="3" fillId="0" borderId="0" xfId="1" applyFont="1" applyFill="1" applyAlignment="1">
      <alignment vertical="center"/>
    </xf>
    <xf numFmtId="0" fontId="3" fillId="0" borderId="0" xfId="1" applyFont="1" applyFill="1" applyAlignment="1">
      <alignment horizontal="center" vertical="center"/>
    </xf>
    <xf numFmtId="4" fontId="3" fillId="0" borderId="0" xfId="1" applyNumberFormat="1" applyFont="1" applyFill="1" applyAlignment="1">
      <alignment vertical="center"/>
    </xf>
    <xf numFmtId="2" fontId="3" fillId="0" borderId="0" xfId="1" applyNumberFormat="1" applyFont="1" applyFill="1" applyAlignment="1">
      <alignment vertical="center"/>
    </xf>
    <xf numFmtId="0" fontId="3" fillId="0" borderId="0" xfId="1" applyFont="1" applyFill="1" applyAlignment="1">
      <alignment vertical="center" wrapText="1"/>
    </xf>
    <xf numFmtId="0" fontId="4" fillId="0" borderId="0" xfId="1" applyFont="1" applyFill="1" applyAlignment="1">
      <alignment horizontal="center" vertical="center" wrapText="1"/>
    </xf>
    <xf numFmtId="4" fontId="4" fillId="0" borderId="0" xfId="1" applyNumberFormat="1" applyFont="1" applyFill="1" applyAlignment="1">
      <alignment horizontal="center" vertical="center" wrapText="1"/>
    </xf>
    <xf numFmtId="0" fontId="5" fillId="0" borderId="0" xfId="1" applyFont="1" applyFill="1" applyAlignment="1">
      <alignment horizontal="center" vertical="center" wrapText="1"/>
    </xf>
    <xf numFmtId="0" fontId="4" fillId="0" borderId="0" xfId="1" applyFont="1" applyFill="1" applyAlignment="1">
      <alignment horizontal="center" vertical="center"/>
    </xf>
    <xf numFmtId="0" fontId="4" fillId="0" borderId="0" xfId="1" applyFont="1" applyFill="1" applyAlignment="1">
      <alignment vertical="center"/>
    </xf>
    <xf numFmtId="4" fontId="3" fillId="0" borderId="0" xfId="1" applyNumberFormat="1" applyFont="1" applyFill="1" applyAlignment="1">
      <alignment horizontal="center" vertical="center"/>
    </xf>
    <xf numFmtId="165" fontId="3" fillId="0" borderId="0" xfId="1" applyNumberFormat="1" applyFont="1" applyFill="1" applyAlignment="1">
      <alignment vertical="center"/>
    </xf>
    <xf numFmtId="164" fontId="3" fillId="0" borderId="0" xfId="1" applyNumberFormat="1" applyFont="1" applyFill="1" applyAlignment="1">
      <alignment vertical="center"/>
    </xf>
    <xf numFmtId="164" fontId="4" fillId="0" borderId="0" xfId="1" applyNumberFormat="1" applyFont="1" applyFill="1" applyAlignment="1">
      <alignment vertical="center"/>
    </xf>
    <xf numFmtId="164" fontId="3" fillId="0" borderId="0" xfId="1" applyNumberFormat="1" applyFont="1" applyFill="1" applyAlignment="1">
      <alignment horizontal="center" vertical="center"/>
    </xf>
    <xf numFmtId="1" fontId="3" fillId="0" borderId="0" xfId="1" applyNumberFormat="1" applyFont="1" applyFill="1" applyAlignment="1">
      <alignment vertical="center"/>
    </xf>
    <xf numFmtId="0" fontId="3" fillId="0" borderId="0" xfId="1" applyFont="1" applyFill="1" applyAlignment="1">
      <alignment horizontal="center" vertical="center" wrapText="1"/>
    </xf>
    <xf numFmtId="4" fontId="3" fillId="0" borderId="0" xfId="1" applyNumberFormat="1" applyFont="1" applyFill="1" applyAlignment="1">
      <alignment vertical="center" wrapText="1"/>
    </xf>
    <xf numFmtId="0" fontId="3" fillId="0" borderId="1" xfId="1" applyFont="1" applyFill="1" applyBorder="1" applyAlignment="1">
      <alignment vertical="center" wrapText="1"/>
    </xf>
    <xf numFmtId="0" fontId="4" fillId="0" borderId="1" xfId="1" applyFont="1" applyFill="1" applyBorder="1" applyAlignment="1">
      <alignment horizontal="center" vertical="center" wrapText="1"/>
    </xf>
    <xf numFmtId="4" fontId="4" fillId="0" borderId="1" xfId="1" applyNumberFormat="1" applyFont="1" applyFill="1" applyBorder="1" applyAlignment="1">
      <alignment horizontal="center" vertical="center" wrapText="1"/>
    </xf>
    <xf numFmtId="0" fontId="5" fillId="0" borderId="1" xfId="1" applyFont="1" applyFill="1" applyBorder="1" applyAlignment="1">
      <alignment horizontal="center" vertical="center" wrapText="1"/>
    </xf>
    <xf numFmtId="0" fontId="3" fillId="0" borderId="1" xfId="1" applyFont="1" applyFill="1" applyBorder="1" applyAlignment="1">
      <alignment vertical="center"/>
    </xf>
    <xf numFmtId="0" fontId="4" fillId="0" borderId="1" xfId="1" applyFont="1" applyFill="1" applyBorder="1" applyAlignment="1">
      <alignment vertical="center"/>
    </xf>
    <xf numFmtId="4" fontId="3" fillId="0" borderId="1" xfId="1" applyNumberFormat="1" applyFont="1" applyFill="1" applyBorder="1" applyAlignment="1">
      <alignment horizontal="center" vertical="center"/>
    </xf>
    <xf numFmtId="0" fontId="3" fillId="0" borderId="1" xfId="1" applyFont="1" applyFill="1" applyBorder="1" applyAlignment="1">
      <alignment horizontal="center" vertical="center"/>
    </xf>
    <xf numFmtId="165" fontId="3" fillId="0" borderId="1" xfId="1" applyNumberFormat="1" applyFont="1" applyFill="1" applyBorder="1" applyAlignment="1">
      <alignment vertical="center"/>
    </xf>
    <xf numFmtId="4" fontId="3" fillId="0" borderId="1" xfId="2" applyNumberFormat="1" applyFont="1" applyFill="1" applyBorder="1" applyAlignment="1">
      <alignment vertical="center"/>
    </xf>
    <xf numFmtId="164" fontId="3" fillId="0" borderId="1" xfId="1" applyNumberFormat="1" applyFont="1" applyFill="1" applyBorder="1" applyAlignment="1">
      <alignment vertical="center"/>
    </xf>
    <xf numFmtId="3" fontId="3" fillId="0" borderId="0" xfId="1" applyNumberFormat="1" applyFont="1" applyFill="1" applyAlignment="1">
      <alignment vertical="center"/>
    </xf>
    <xf numFmtId="0" fontId="3" fillId="0" borderId="0" xfId="1" applyFont="1" applyFill="1" applyBorder="1" applyAlignment="1">
      <alignment vertical="center"/>
    </xf>
    <xf numFmtId="4" fontId="3" fillId="0" borderId="0" xfId="1" applyNumberFormat="1" applyFont="1" applyFill="1" applyBorder="1" applyAlignment="1">
      <alignment horizontal="center" vertical="center"/>
    </xf>
    <xf numFmtId="0" fontId="4" fillId="0" borderId="0" xfId="1" applyFont="1" applyFill="1" applyBorder="1" applyAlignment="1">
      <alignment vertical="center"/>
    </xf>
    <xf numFmtId="0" fontId="3" fillId="0" borderId="0" xfId="1" applyFont="1" applyFill="1" applyBorder="1" applyAlignment="1">
      <alignment horizontal="center" vertical="center"/>
    </xf>
    <xf numFmtId="165" fontId="3" fillId="0" borderId="0" xfId="1" applyNumberFormat="1" applyFont="1" applyFill="1" applyBorder="1" applyAlignment="1">
      <alignment vertical="center"/>
    </xf>
    <xf numFmtId="4" fontId="3" fillId="0" borderId="0" xfId="2" applyNumberFormat="1" applyFont="1" applyFill="1" applyBorder="1" applyAlignment="1">
      <alignment vertical="center"/>
    </xf>
    <xf numFmtId="164" fontId="3" fillId="0" borderId="0" xfId="1" applyNumberFormat="1" applyFont="1" applyFill="1" applyBorder="1" applyAlignment="1">
      <alignment vertical="center"/>
    </xf>
    <xf numFmtId="0" fontId="3" fillId="0" borderId="0" xfId="1" applyFont="1" applyFill="1" applyAlignment="1">
      <alignment horizontal="right" vertical="center"/>
    </xf>
    <xf numFmtId="0" fontId="4" fillId="0" borderId="0" xfId="1" applyFont="1" applyFill="1" applyBorder="1" applyAlignment="1">
      <alignment horizontal="center" vertical="center" wrapText="1"/>
    </xf>
    <xf numFmtId="0" fontId="4" fillId="0" borderId="10" xfId="1" applyFont="1" applyFill="1" applyBorder="1" applyAlignment="1">
      <alignment horizontal="center" vertical="center" wrapText="1"/>
    </xf>
    <xf numFmtId="0" fontId="3" fillId="0" borderId="10" xfId="1" applyFont="1" applyFill="1" applyBorder="1" applyAlignment="1">
      <alignment vertical="center"/>
    </xf>
    <xf numFmtId="0" fontId="3" fillId="0" borderId="0" xfId="1" applyFont="1" applyFill="1" applyBorder="1" applyAlignment="1">
      <alignment vertical="center" wrapText="1"/>
    </xf>
    <xf numFmtId="4" fontId="4" fillId="0" borderId="0" xfId="1" applyNumberFormat="1" applyFont="1" applyFill="1" applyBorder="1" applyAlignment="1">
      <alignment horizontal="center" vertical="center" wrapText="1"/>
    </xf>
    <xf numFmtId="0" fontId="5" fillId="0" borderId="0" xfId="1" applyFont="1" applyFill="1" applyBorder="1" applyAlignment="1">
      <alignment horizontal="center" vertical="center" wrapText="1"/>
    </xf>
    <xf numFmtId="4" fontId="3" fillId="0" borderId="3" xfId="1" applyNumberFormat="1" applyFont="1" applyFill="1" applyBorder="1" applyAlignment="1">
      <alignment horizontal="center" vertical="center"/>
    </xf>
    <xf numFmtId="0" fontId="4" fillId="0" borderId="3" xfId="1" applyFont="1" applyFill="1" applyBorder="1" applyAlignment="1">
      <alignment vertical="center"/>
    </xf>
    <xf numFmtId="0" fontId="3" fillId="0" borderId="3" xfId="1" applyFont="1" applyFill="1" applyBorder="1" applyAlignment="1">
      <alignment vertical="center"/>
    </xf>
    <xf numFmtId="0" fontId="3" fillId="0" borderId="3" xfId="1" applyFont="1" applyFill="1" applyBorder="1" applyAlignment="1">
      <alignment horizontal="center" vertical="center"/>
    </xf>
    <xf numFmtId="165" fontId="3" fillId="0" borderId="3" xfId="1" applyNumberFormat="1" applyFont="1" applyFill="1" applyBorder="1" applyAlignment="1">
      <alignment vertical="center"/>
    </xf>
    <xf numFmtId="4" fontId="3" fillId="0" borderId="3" xfId="2" applyNumberFormat="1" applyFont="1" applyFill="1" applyBorder="1" applyAlignment="1">
      <alignment vertical="center"/>
    </xf>
    <xf numFmtId="164" fontId="3" fillId="0" borderId="3" xfId="1" applyNumberFormat="1" applyFont="1" applyFill="1" applyBorder="1" applyAlignment="1">
      <alignment vertical="center"/>
    </xf>
    <xf numFmtId="4" fontId="3" fillId="0" borderId="6" xfId="1" applyNumberFormat="1" applyFont="1" applyFill="1" applyBorder="1" applyAlignment="1">
      <alignment horizontal="center" vertical="center"/>
    </xf>
    <xf numFmtId="0" fontId="4" fillId="0" borderId="6" xfId="1" applyFont="1" applyFill="1" applyBorder="1" applyAlignment="1">
      <alignment vertical="center"/>
    </xf>
    <xf numFmtId="0" fontId="3" fillId="0" borderId="6" xfId="1" applyFont="1" applyFill="1" applyBorder="1" applyAlignment="1">
      <alignment vertical="center"/>
    </xf>
    <xf numFmtId="0" fontId="3" fillId="0" borderId="6" xfId="1" applyFont="1" applyFill="1" applyBorder="1" applyAlignment="1">
      <alignment horizontal="center" vertical="center"/>
    </xf>
    <xf numFmtId="165" fontId="3" fillId="0" borderId="6" xfId="1" applyNumberFormat="1" applyFont="1" applyFill="1" applyBorder="1" applyAlignment="1">
      <alignment vertical="center"/>
    </xf>
    <xf numFmtId="4" fontId="3" fillId="0" borderId="6" xfId="2" applyNumberFormat="1" applyFont="1" applyFill="1" applyBorder="1" applyAlignment="1">
      <alignment vertical="center"/>
    </xf>
    <xf numFmtId="164" fontId="3" fillId="0" borderId="6" xfId="1" applyNumberFormat="1" applyFont="1" applyFill="1" applyBorder="1" applyAlignment="1">
      <alignment vertical="center"/>
    </xf>
    <xf numFmtId="0" fontId="4" fillId="0" borderId="6" xfId="1" applyFont="1" applyFill="1" applyBorder="1" applyAlignment="1">
      <alignment horizontal="center" vertical="center" wrapText="1"/>
    </xf>
    <xf numFmtId="4" fontId="4" fillId="0" borderId="6" xfId="1" applyNumberFormat="1" applyFont="1" applyFill="1" applyBorder="1" applyAlignment="1">
      <alignment horizontal="center" vertical="center" wrapText="1"/>
    </xf>
    <xf numFmtId="0" fontId="5" fillId="0" borderId="6" xfId="1" applyFont="1" applyFill="1" applyBorder="1" applyAlignment="1">
      <alignment horizontal="center" vertical="center" wrapText="1"/>
    </xf>
    <xf numFmtId="4" fontId="3" fillId="0" borderId="1" xfId="1" applyNumberFormat="1" applyFont="1" applyFill="1" applyBorder="1" applyAlignment="1">
      <alignment vertical="center"/>
    </xf>
    <xf numFmtId="0" fontId="4" fillId="0" borderId="0" xfId="1" applyFont="1" applyFill="1" applyAlignment="1">
      <alignment vertical="center" wrapText="1"/>
    </xf>
    <xf numFmtId="1" fontId="3" fillId="0" borderId="0" xfId="1" applyNumberFormat="1" applyFont="1" applyFill="1" applyAlignment="1">
      <alignment horizontal="center" vertical="center"/>
    </xf>
    <xf numFmtId="4" fontId="4" fillId="0" borderId="0" xfId="1" applyNumberFormat="1" applyFont="1" applyFill="1" applyAlignment="1">
      <alignment vertical="center"/>
    </xf>
    <xf numFmtId="0" fontId="4" fillId="0" borderId="11" xfId="1" applyFont="1" applyFill="1" applyBorder="1" applyAlignment="1">
      <alignment horizontal="center" vertical="center" wrapText="1"/>
    </xf>
    <xf numFmtId="4" fontId="4" fillId="0" borderId="0" xfId="1" applyNumberFormat="1" applyFont="1" applyFill="1" applyBorder="1" applyAlignment="1">
      <alignment vertical="center"/>
    </xf>
    <xf numFmtId="4" fontId="4" fillId="0" borderId="11" xfId="1" applyNumberFormat="1" applyFont="1" applyFill="1" applyBorder="1" applyAlignment="1">
      <alignment horizontal="center" vertical="center" wrapText="1"/>
    </xf>
    <xf numFmtId="0" fontId="5" fillId="0" borderId="11" xfId="1" applyFont="1" applyFill="1" applyBorder="1" applyAlignment="1">
      <alignment horizontal="center" vertical="center" wrapText="1"/>
    </xf>
    <xf numFmtId="166" fontId="3" fillId="0" borderId="0" xfId="1" applyNumberFormat="1" applyFont="1" applyFill="1" applyAlignment="1">
      <alignment horizontal="center" vertical="center"/>
    </xf>
    <xf numFmtId="0" fontId="1" fillId="0" borderId="0" xfId="0" applyFont="1" applyAlignment="1">
      <alignment horizontal="center" vertical="center"/>
    </xf>
    <xf numFmtId="0" fontId="22" fillId="0" borderId="0" xfId="0" applyFont="1" applyFill="1" applyAlignment="1">
      <alignment horizontal="left" vertical="center"/>
    </xf>
    <xf numFmtId="0" fontId="21" fillId="0" borderId="0" xfId="0" applyFont="1" applyAlignment="1">
      <alignment horizontal="center" vertical="center"/>
    </xf>
    <xf numFmtId="0" fontId="1" fillId="0" borderId="0" xfId="0" applyFont="1" applyAlignment="1">
      <alignment horizontal="right" vertical="center"/>
    </xf>
    <xf numFmtId="0" fontId="21" fillId="5" borderId="1" xfId="0" applyFont="1" applyFill="1" applyBorder="1" applyAlignment="1">
      <alignment horizontal="center" vertical="center" wrapText="1"/>
    </xf>
    <xf numFmtId="0" fontId="21" fillId="0" borderId="0" xfId="0" applyFont="1" applyAlignment="1">
      <alignment horizontal="center" vertical="center" wrapText="1"/>
    </xf>
    <xf numFmtId="0" fontId="23" fillId="0" borderId="1" xfId="0" applyFont="1" applyBorder="1" applyAlignment="1">
      <alignment horizontal="center" vertical="center" wrapText="1"/>
    </xf>
    <xf numFmtId="0" fontId="1" fillId="0" borderId="1" xfId="0" applyFont="1" applyBorder="1" applyAlignment="1">
      <alignment horizontal="center" vertical="center"/>
    </xf>
    <xf numFmtId="0" fontId="21" fillId="0" borderId="1" xfId="0" applyFont="1" applyBorder="1" applyAlignment="1">
      <alignment horizontal="center" vertical="center"/>
    </xf>
    <xf numFmtId="0" fontId="1" fillId="0" borderId="1" xfId="0" applyFont="1" applyBorder="1" applyAlignment="1">
      <alignment horizontal="right" vertical="center"/>
    </xf>
    <xf numFmtId="0" fontId="1" fillId="0" borderId="0" xfId="0" applyFont="1" applyAlignment="1">
      <alignment horizontal="center" vertical="center" wrapText="1"/>
    </xf>
    <xf numFmtId="0" fontId="22" fillId="0" borderId="0" xfId="0" applyFont="1" applyFill="1" applyAlignment="1">
      <alignment vertical="center"/>
    </xf>
    <xf numFmtId="0" fontId="21" fillId="5" borderId="1" xfId="0" applyFont="1" applyFill="1" applyBorder="1" applyAlignment="1">
      <alignment horizontal="center" vertical="center"/>
    </xf>
    <xf numFmtId="0" fontId="1" fillId="0" borderId="1" xfId="0" applyFont="1" applyBorder="1" applyAlignment="1">
      <alignment horizontal="center" vertical="center" wrapText="1"/>
    </xf>
    <xf numFmtId="0" fontId="21" fillId="0" borderId="1" xfId="0" applyFont="1" applyBorder="1" applyAlignment="1">
      <alignment horizontal="center" vertical="center" wrapText="1"/>
    </xf>
    <xf numFmtId="0" fontId="27" fillId="0" borderId="1" xfId="7" applyFont="1" applyBorder="1" applyAlignment="1">
      <alignment horizontal="left" vertical="center"/>
    </xf>
    <xf numFmtId="0" fontId="27" fillId="0" borderId="1" xfId="7" applyFont="1" applyBorder="1" applyAlignment="1">
      <alignment vertical="center"/>
    </xf>
    <xf numFmtId="0" fontId="21" fillId="0" borderId="0" xfId="5" applyNumberFormat="1" applyFont="1" applyAlignment="1">
      <alignment horizontal="center" vertical="center" wrapText="1"/>
    </xf>
    <xf numFmtId="0" fontId="0" fillId="0" borderId="0" xfId="0" applyFill="1" applyAlignment="1">
      <alignment vertical="center"/>
    </xf>
    <xf numFmtId="0" fontId="0" fillId="0" borderId="0" xfId="0" applyFill="1" applyAlignment="1">
      <alignment horizontal="center" vertical="center"/>
    </xf>
    <xf numFmtId="0" fontId="28" fillId="0" borderId="0" xfId="0" applyFont="1" applyFill="1" applyAlignment="1">
      <alignment horizontal="left" vertical="center" indent="4"/>
    </xf>
    <xf numFmtId="43" fontId="21" fillId="0" borderId="0" xfId="8" applyFont="1" applyAlignment="1">
      <alignment horizontal="left" indent="9"/>
    </xf>
    <xf numFmtId="0" fontId="1" fillId="0" borderId="0" xfId="0" applyFont="1" applyAlignment="1">
      <alignment horizontal="left" vertical="center" wrapText="1" indent="4"/>
    </xf>
    <xf numFmtId="0" fontId="21" fillId="0" borderId="0" xfId="0" applyFont="1" applyAlignment="1">
      <alignment horizontal="left" indent="14"/>
    </xf>
    <xf numFmtId="0" fontId="0" fillId="0" borderId="0" xfId="0" applyFill="1" applyAlignment="1">
      <alignment horizontal="center" vertical="center" wrapText="1"/>
    </xf>
    <xf numFmtId="164" fontId="4" fillId="0" borderId="0" xfId="1" applyNumberFormat="1" applyFont="1" applyFill="1" applyBorder="1" applyAlignment="1">
      <alignment horizontal="center" vertical="center" wrapText="1"/>
    </xf>
    <xf numFmtId="164" fontId="4" fillId="0" borderId="0" xfId="1" applyNumberFormat="1" applyFont="1" applyFill="1" applyAlignment="1">
      <alignment horizontal="center" vertical="center" wrapText="1"/>
    </xf>
    <xf numFmtId="3" fontId="0" fillId="0" borderId="0" xfId="0" applyNumberFormat="1"/>
    <xf numFmtId="3" fontId="29" fillId="0" borderId="1" xfId="0" applyNumberFormat="1" applyFont="1" applyBorder="1" applyAlignment="1">
      <alignment horizontal="center" vertical="center" wrapText="1"/>
    </xf>
    <xf numFmtId="0" fontId="29" fillId="0" borderId="1" xfId="0" applyFont="1" applyBorder="1" applyAlignment="1">
      <alignment horizontal="center" vertical="center" wrapText="1"/>
    </xf>
    <xf numFmtId="0" fontId="29" fillId="0" borderId="1" xfId="0" applyFont="1" applyBorder="1" applyAlignment="1">
      <alignment horizontal="left" vertical="center" wrapText="1"/>
    </xf>
    <xf numFmtId="0" fontId="30" fillId="8" borderId="1" xfId="0" applyFont="1" applyFill="1" applyBorder="1" applyAlignment="1">
      <alignment horizontal="center" vertical="center" wrapText="1"/>
    </xf>
    <xf numFmtId="2" fontId="0" fillId="0" borderId="0" xfId="0" applyNumberFormat="1"/>
    <xf numFmtId="10" fontId="0" fillId="0" borderId="0" xfId="6" applyNumberFormat="1" applyFont="1"/>
    <xf numFmtId="2" fontId="31" fillId="0" borderId="0" xfId="0" applyNumberFormat="1" applyFont="1"/>
    <xf numFmtId="0" fontId="31" fillId="0" borderId="0" xfId="0" applyFont="1" applyAlignment="1">
      <alignment horizontal="right"/>
    </xf>
    <xf numFmtId="3" fontId="29" fillId="0" borderId="12" xfId="0" applyNumberFormat="1" applyFont="1" applyBorder="1" applyAlignment="1">
      <alignment horizontal="center" vertical="center" wrapText="1"/>
    </xf>
    <xf numFmtId="3" fontId="0" fillId="0" borderId="1" xfId="0" applyNumberFormat="1" applyBorder="1"/>
    <xf numFmtId="10" fontId="0" fillId="0" borderId="1" xfId="6" applyNumberFormat="1" applyFont="1" applyBorder="1"/>
    <xf numFmtId="3" fontId="31" fillId="0" borderId="0" xfId="0" applyNumberFormat="1" applyFont="1"/>
    <xf numFmtId="0" fontId="32" fillId="0" borderId="0" xfId="0" applyFont="1" applyFill="1" applyAlignment="1">
      <alignment horizontal="left" vertical="center" indent="4"/>
    </xf>
    <xf numFmtId="43" fontId="33" fillId="0" borderId="0" xfId="8" applyFont="1" applyAlignment="1">
      <alignment horizontal="left" indent="9"/>
    </xf>
    <xf numFmtId="0" fontId="23" fillId="0" borderId="0" xfId="0" applyFont="1" applyAlignment="1">
      <alignment horizontal="left" vertical="center" wrapText="1" indent="4"/>
    </xf>
    <xf numFmtId="0" fontId="33" fillId="0" borderId="0" xfId="0" applyFont="1" applyAlignment="1">
      <alignment horizontal="left" indent="14"/>
    </xf>
    <xf numFmtId="0" fontId="3" fillId="0" borderId="1" xfId="1" applyFont="1" applyBorder="1" applyAlignment="1">
      <alignment horizontal="left" vertical="center"/>
    </xf>
    <xf numFmtId="0" fontId="3" fillId="0" borderId="1" xfId="1" applyFont="1" applyBorder="1" applyAlignment="1">
      <alignment horizontal="center" vertical="center"/>
    </xf>
    <xf numFmtId="0" fontId="34" fillId="0" borderId="1" xfId="1" applyFont="1" applyBorder="1" applyAlignment="1">
      <alignment horizontal="center" vertical="center"/>
    </xf>
    <xf numFmtId="0" fontId="3" fillId="0" borderId="1" xfId="1" applyFont="1" applyBorder="1" applyAlignment="1">
      <alignment vertical="center"/>
    </xf>
    <xf numFmtId="3" fontId="3" fillId="0" borderId="1" xfId="1" applyNumberFormat="1" applyFont="1" applyBorder="1" applyAlignment="1">
      <alignment horizontal="center" vertical="center"/>
    </xf>
    <xf numFmtId="4" fontId="3" fillId="0" borderId="1" xfId="1" applyNumberFormat="1" applyFont="1" applyBorder="1" applyAlignment="1">
      <alignment horizontal="center" vertical="center"/>
    </xf>
    <xf numFmtId="0" fontId="4" fillId="5" borderId="1" xfId="1" applyFont="1" applyFill="1" applyBorder="1" applyAlignment="1">
      <alignment horizontal="center" vertical="center"/>
    </xf>
    <xf numFmtId="0" fontId="3" fillId="0" borderId="0" xfId="1" applyFont="1" applyBorder="1" applyAlignment="1">
      <alignment vertical="center"/>
    </xf>
    <xf numFmtId="0" fontId="3" fillId="0" borderId="0" xfId="1" applyFont="1" applyBorder="1" applyAlignment="1">
      <alignment horizontal="center" vertical="center"/>
    </xf>
    <xf numFmtId="10" fontId="3" fillId="0" borderId="1" xfId="6" applyNumberFormat="1" applyFont="1" applyBorder="1" applyAlignment="1">
      <alignment horizontal="center" vertical="center"/>
    </xf>
    <xf numFmtId="0" fontId="21" fillId="0" borderId="0" xfId="0" applyFont="1"/>
    <xf numFmtId="0" fontId="1" fillId="0" borderId="0" xfId="0" applyFont="1" applyAlignment="1">
      <alignment horizontal="center"/>
    </xf>
    <xf numFmtId="0" fontId="1" fillId="0" borderId="0" xfId="0" applyFont="1"/>
    <xf numFmtId="0" fontId="30" fillId="8" borderId="1" xfId="0" applyFont="1" applyFill="1" applyBorder="1" applyAlignment="1">
      <alignment horizontal="center" vertical="center" wrapText="1"/>
    </xf>
    <xf numFmtId="0" fontId="30" fillId="8" borderId="1" xfId="0" applyFont="1" applyFill="1" applyBorder="1" applyAlignment="1">
      <alignment horizontal="center" vertical="center" wrapText="1"/>
    </xf>
    <xf numFmtId="0" fontId="30" fillId="8" borderId="1" xfId="0" applyFont="1" applyFill="1" applyBorder="1" applyAlignment="1">
      <alignment horizontal="left" vertical="center" wrapText="1"/>
    </xf>
    <xf numFmtId="0" fontId="12" fillId="3" borderId="0" xfId="1" applyFont="1" applyFill="1" applyAlignment="1">
      <alignment horizontal="left"/>
    </xf>
    <xf numFmtId="0" fontId="19" fillId="3" borderId="5" xfId="1" applyFont="1" applyFill="1" applyBorder="1" applyAlignment="1">
      <alignment horizontal="left" vertical="center" wrapText="1"/>
    </xf>
    <xf numFmtId="0" fontId="19" fillId="3" borderId="6" xfId="1" applyFont="1" applyFill="1" applyBorder="1" applyAlignment="1">
      <alignment horizontal="left" vertical="center" wrapText="1"/>
    </xf>
    <xf numFmtId="0" fontId="19" fillId="3" borderId="9" xfId="1" applyFont="1" applyFill="1" applyBorder="1" applyAlignment="1">
      <alignment horizontal="left" vertical="center" wrapText="1"/>
    </xf>
    <xf numFmtId="0" fontId="8" fillId="4" borderId="4" xfId="1" applyFont="1" applyFill="1" applyBorder="1" applyAlignment="1">
      <alignment horizontal="center"/>
    </xf>
    <xf numFmtId="0" fontId="8" fillId="4" borderId="0" xfId="1" applyFont="1" applyFill="1" applyAlignment="1">
      <alignment horizontal="center"/>
    </xf>
    <xf numFmtId="0" fontId="9" fillId="5" borderId="4" xfId="1" applyFont="1" applyFill="1" applyBorder="1" applyAlignment="1">
      <alignment horizontal="center"/>
    </xf>
    <xf numFmtId="0" fontId="9" fillId="5" borderId="0" xfId="1" applyFont="1" applyFill="1" applyAlignment="1">
      <alignment horizontal="center"/>
    </xf>
    <xf numFmtId="0" fontId="9" fillId="5" borderId="5" xfId="1" applyFont="1" applyFill="1" applyBorder="1" applyAlignment="1">
      <alignment horizontal="center"/>
    </xf>
    <xf numFmtId="0" fontId="9" fillId="5" borderId="6" xfId="1" applyFont="1" applyFill="1" applyBorder="1" applyAlignment="1">
      <alignment horizontal="center"/>
    </xf>
    <xf numFmtId="0" fontId="0" fillId="0" borderId="0" xfId="0" applyAlignment="1">
      <alignment horizontal="center" vertical="center"/>
    </xf>
    <xf numFmtId="0" fontId="0" fillId="0" borderId="0" xfId="0" applyAlignment="1">
      <alignment vertical="center"/>
    </xf>
    <xf numFmtId="0" fontId="32" fillId="0" borderId="0" xfId="0" applyFont="1" applyAlignment="1">
      <alignment horizontal="left" vertical="center" indent="4"/>
    </xf>
    <xf numFmtId="0" fontId="31" fillId="0" borderId="0" xfId="0" applyFont="1"/>
    <xf numFmtId="0" fontId="31" fillId="0" borderId="0" xfId="0" applyFont="1" applyAlignment="1">
      <alignment horizontal="left"/>
    </xf>
    <xf numFmtId="4" fontId="31" fillId="0" borderId="0" xfId="0" applyNumberFormat="1" applyFont="1"/>
    <xf numFmtId="0" fontId="30" fillId="5" borderId="1" xfId="0" applyFont="1" applyFill="1" applyBorder="1" applyAlignment="1">
      <alignment horizontal="left" vertical="center" wrapText="1"/>
    </xf>
    <xf numFmtId="0" fontId="30" fillId="5" borderId="1" xfId="0" applyFont="1" applyFill="1" applyBorder="1" applyAlignment="1">
      <alignment horizontal="center" vertical="center" wrapText="1"/>
    </xf>
    <xf numFmtId="3" fontId="30" fillId="5" borderId="1" xfId="0" applyNumberFormat="1" applyFont="1" applyFill="1" applyBorder="1" applyAlignment="1">
      <alignment horizontal="center" vertical="center" wrapText="1"/>
    </xf>
  </cellXfs>
  <cellStyles count="9">
    <cellStyle name="Hipervínculo" xfId="7" builtinId="8"/>
    <cellStyle name="Millares" xfId="5" builtinId="3"/>
    <cellStyle name="Millares 5" xfId="8"/>
    <cellStyle name="Moneda 6" xfId="4"/>
    <cellStyle name="Normal" xfId="0" builtinId="0"/>
    <cellStyle name="Normal 12" xfId="1"/>
    <cellStyle name="Normal 2 3" xfId="3"/>
    <cellStyle name="Porcentaje" xfId="6" builtinId="5"/>
    <cellStyle name="Porcentaje 3" xfId="2"/>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externalLink" Target="externalLinks/externalLink12.xml"/><Relationship Id="rId21" Type="http://schemas.openxmlformats.org/officeDocument/2006/relationships/externalLink" Target="externalLinks/externalLink7.xml"/><Relationship Id="rId42" Type="http://schemas.openxmlformats.org/officeDocument/2006/relationships/externalLink" Target="externalLinks/externalLink28.xml"/><Relationship Id="rId47" Type="http://schemas.openxmlformats.org/officeDocument/2006/relationships/externalLink" Target="externalLinks/externalLink33.xml"/><Relationship Id="rId63" Type="http://schemas.openxmlformats.org/officeDocument/2006/relationships/externalLink" Target="externalLinks/externalLink49.xml"/><Relationship Id="rId68" Type="http://schemas.openxmlformats.org/officeDocument/2006/relationships/externalLink" Target="externalLinks/externalLink54.xml"/><Relationship Id="rId84" Type="http://schemas.openxmlformats.org/officeDocument/2006/relationships/externalLink" Target="externalLinks/externalLink70.xml"/><Relationship Id="rId89" Type="http://schemas.openxmlformats.org/officeDocument/2006/relationships/externalLink" Target="externalLinks/externalLink75.xml"/><Relationship Id="rId16" Type="http://schemas.openxmlformats.org/officeDocument/2006/relationships/externalLink" Target="externalLinks/externalLink2.xml"/><Relationship Id="rId11" Type="http://schemas.openxmlformats.org/officeDocument/2006/relationships/worksheet" Target="worksheets/sheet11.xml"/><Relationship Id="rId32" Type="http://schemas.openxmlformats.org/officeDocument/2006/relationships/externalLink" Target="externalLinks/externalLink18.xml"/><Relationship Id="rId37" Type="http://schemas.openxmlformats.org/officeDocument/2006/relationships/externalLink" Target="externalLinks/externalLink23.xml"/><Relationship Id="rId53" Type="http://schemas.openxmlformats.org/officeDocument/2006/relationships/externalLink" Target="externalLinks/externalLink39.xml"/><Relationship Id="rId58" Type="http://schemas.openxmlformats.org/officeDocument/2006/relationships/externalLink" Target="externalLinks/externalLink44.xml"/><Relationship Id="rId74" Type="http://schemas.openxmlformats.org/officeDocument/2006/relationships/externalLink" Target="externalLinks/externalLink60.xml"/><Relationship Id="rId79" Type="http://schemas.openxmlformats.org/officeDocument/2006/relationships/externalLink" Target="externalLinks/externalLink65.xml"/><Relationship Id="rId5" Type="http://schemas.openxmlformats.org/officeDocument/2006/relationships/worksheet" Target="worksheets/sheet5.xml"/><Relationship Id="rId90" Type="http://schemas.openxmlformats.org/officeDocument/2006/relationships/externalLink" Target="externalLinks/externalLink76.xml"/><Relationship Id="rId95" Type="http://schemas.openxmlformats.org/officeDocument/2006/relationships/externalLink" Target="externalLinks/externalLink81.xml"/><Relationship Id="rId22" Type="http://schemas.openxmlformats.org/officeDocument/2006/relationships/externalLink" Target="externalLinks/externalLink8.xml"/><Relationship Id="rId27" Type="http://schemas.openxmlformats.org/officeDocument/2006/relationships/externalLink" Target="externalLinks/externalLink13.xml"/><Relationship Id="rId43" Type="http://schemas.openxmlformats.org/officeDocument/2006/relationships/externalLink" Target="externalLinks/externalLink29.xml"/><Relationship Id="rId48" Type="http://schemas.openxmlformats.org/officeDocument/2006/relationships/externalLink" Target="externalLinks/externalLink34.xml"/><Relationship Id="rId64" Type="http://schemas.openxmlformats.org/officeDocument/2006/relationships/externalLink" Target="externalLinks/externalLink50.xml"/><Relationship Id="rId69" Type="http://schemas.openxmlformats.org/officeDocument/2006/relationships/externalLink" Target="externalLinks/externalLink55.xml"/><Relationship Id="rId80" Type="http://schemas.openxmlformats.org/officeDocument/2006/relationships/externalLink" Target="externalLinks/externalLink66.xml"/><Relationship Id="rId85" Type="http://schemas.openxmlformats.org/officeDocument/2006/relationships/externalLink" Target="externalLinks/externalLink71.xml"/><Relationship Id="rId12" Type="http://schemas.openxmlformats.org/officeDocument/2006/relationships/worksheet" Target="worksheets/sheet12.xml"/><Relationship Id="rId17" Type="http://schemas.openxmlformats.org/officeDocument/2006/relationships/externalLink" Target="externalLinks/externalLink3.xml"/><Relationship Id="rId25" Type="http://schemas.openxmlformats.org/officeDocument/2006/relationships/externalLink" Target="externalLinks/externalLink11.xml"/><Relationship Id="rId33" Type="http://schemas.openxmlformats.org/officeDocument/2006/relationships/externalLink" Target="externalLinks/externalLink19.xml"/><Relationship Id="rId38" Type="http://schemas.openxmlformats.org/officeDocument/2006/relationships/externalLink" Target="externalLinks/externalLink24.xml"/><Relationship Id="rId46" Type="http://schemas.openxmlformats.org/officeDocument/2006/relationships/externalLink" Target="externalLinks/externalLink32.xml"/><Relationship Id="rId59" Type="http://schemas.openxmlformats.org/officeDocument/2006/relationships/externalLink" Target="externalLinks/externalLink45.xml"/><Relationship Id="rId67" Type="http://schemas.openxmlformats.org/officeDocument/2006/relationships/externalLink" Target="externalLinks/externalLink53.xml"/><Relationship Id="rId20" Type="http://schemas.openxmlformats.org/officeDocument/2006/relationships/externalLink" Target="externalLinks/externalLink6.xml"/><Relationship Id="rId41" Type="http://schemas.openxmlformats.org/officeDocument/2006/relationships/externalLink" Target="externalLinks/externalLink27.xml"/><Relationship Id="rId54" Type="http://schemas.openxmlformats.org/officeDocument/2006/relationships/externalLink" Target="externalLinks/externalLink40.xml"/><Relationship Id="rId62" Type="http://schemas.openxmlformats.org/officeDocument/2006/relationships/externalLink" Target="externalLinks/externalLink48.xml"/><Relationship Id="rId70" Type="http://schemas.openxmlformats.org/officeDocument/2006/relationships/externalLink" Target="externalLinks/externalLink56.xml"/><Relationship Id="rId75" Type="http://schemas.openxmlformats.org/officeDocument/2006/relationships/externalLink" Target="externalLinks/externalLink61.xml"/><Relationship Id="rId83" Type="http://schemas.openxmlformats.org/officeDocument/2006/relationships/externalLink" Target="externalLinks/externalLink69.xml"/><Relationship Id="rId88" Type="http://schemas.openxmlformats.org/officeDocument/2006/relationships/externalLink" Target="externalLinks/externalLink74.xml"/><Relationship Id="rId91" Type="http://schemas.openxmlformats.org/officeDocument/2006/relationships/externalLink" Target="externalLinks/externalLink77.xml"/><Relationship Id="rId96" Type="http://schemas.openxmlformats.org/officeDocument/2006/relationships/externalLink" Target="externalLinks/externalLink82.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externalLink" Target="externalLinks/externalLink1.xml"/><Relationship Id="rId23" Type="http://schemas.openxmlformats.org/officeDocument/2006/relationships/externalLink" Target="externalLinks/externalLink9.xml"/><Relationship Id="rId28" Type="http://schemas.openxmlformats.org/officeDocument/2006/relationships/externalLink" Target="externalLinks/externalLink14.xml"/><Relationship Id="rId36" Type="http://schemas.openxmlformats.org/officeDocument/2006/relationships/externalLink" Target="externalLinks/externalLink22.xml"/><Relationship Id="rId49" Type="http://schemas.openxmlformats.org/officeDocument/2006/relationships/externalLink" Target="externalLinks/externalLink35.xml"/><Relationship Id="rId57" Type="http://schemas.openxmlformats.org/officeDocument/2006/relationships/externalLink" Target="externalLinks/externalLink43.xml"/><Relationship Id="rId10" Type="http://schemas.openxmlformats.org/officeDocument/2006/relationships/worksheet" Target="worksheets/sheet10.xml"/><Relationship Id="rId31" Type="http://schemas.openxmlformats.org/officeDocument/2006/relationships/externalLink" Target="externalLinks/externalLink17.xml"/><Relationship Id="rId44" Type="http://schemas.openxmlformats.org/officeDocument/2006/relationships/externalLink" Target="externalLinks/externalLink30.xml"/><Relationship Id="rId52" Type="http://schemas.openxmlformats.org/officeDocument/2006/relationships/externalLink" Target="externalLinks/externalLink38.xml"/><Relationship Id="rId60" Type="http://schemas.openxmlformats.org/officeDocument/2006/relationships/externalLink" Target="externalLinks/externalLink46.xml"/><Relationship Id="rId65" Type="http://schemas.openxmlformats.org/officeDocument/2006/relationships/externalLink" Target="externalLinks/externalLink51.xml"/><Relationship Id="rId73" Type="http://schemas.openxmlformats.org/officeDocument/2006/relationships/externalLink" Target="externalLinks/externalLink59.xml"/><Relationship Id="rId78" Type="http://schemas.openxmlformats.org/officeDocument/2006/relationships/externalLink" Target="externalLinks/externalLink64.xml"/><Relationship Id="rId81" Type="http://schemas.openxmlformats.org/officeDocument/2006/relationships/externalLink" Target="externalLinks/externalLink67.xml"/><Relationship Id="rId86" Type="http://schemas.openxmlformats.org/officeDocument/2006/relationships/externalLink" Target="externalLinks/externalLink72.xml"/><Relationship Id="rId94" Type="http://schemas.openxmlformats.org/officeDocument/2006/relationships/externalLink" Target="externalLinks/externalLink80.xml"/><Relationship Id="rId99" Type="http://schemas.openxmlformats.org/officeDocument/2006/relationships/styles" Target="styles.xml"/><Relationship Id="rId101"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externalLink" Target="externalLinks/externalLink4.xml"/><Relationship Id="rId39" Type="http://schemas.openxmlformats.org/officeDocument/2006/relationships/externalLink" Target="externalLinks/externalLink25.xml"/><Relationship Id="rId34" Type="http://schemas.openxmlformats.org/officeDocument/2006/relationships/externalLink" Target="externalLinks/externalLink20.xml"/><Relationship Id="rId50" Type="http://schemas.openxmlformats.org/officeDocument/2006/relationships/externalLink" Target="externalLinks/externalLink36.xml"/><Relationship Id="rId55" Type="http://schemas.openxmlformats.org/officeDocument/2006/relationships/externalLink" Target="externalLinks/externalLink41.xml"/><Relationship Id="rId76" Type="http://schemas.openxmlformats.org/officeDocument/2006/relationships/externalLink" Target="externalLinks/externalLink62.xml"/><Relationship Id="rId97" Type="http://schemas.openxmlformats.org/officeDocument/2006/relationships/externalLink" Target="externalLinks/externalLink83.xml"/><Relationship Id="rId7" Type="http://schemas.openxmlformats.org/officeDocument/2006/relationships/worksheet" Target="worksheets/sheet7.xml"/><Relationship Id="rId71" Type="http://schemas.openxmlformats.org/officeDocument/2006/relationships/externalLink" Target="externalLinks/externalLink57.xml"/><Relationship Id="rId92" Type="http://schemas.openxmlformats.org/officeDocument/2006/relationships/externalLink" Target="externalLinks/externalLink78.xml"/><Relationship Id="rId2" Type="http://schemas.openxmlformats.org/officeDocument/2006/relationships/worksheet" Target="worksheets/sheet2.xml"/><Relationship Id="rId29" Type="http://schemas.openxmlformats.org/officeDocument/2006/relationships/externalLink" Target="externalLinks/externalLink15.xml"/><Relationship Id="rId24" Type="http://schemas.openxmlformats.org/officeDocument/2006/relationships/externalLink" Target="externalLinks/externalLink10.xml"/><Relationship Id="rId40" Type="http://schemas.openxmlformats.org/officeDocument/2006/relationships/externalLink" Target="externalLinks/externalLink26.xml"/><Relationship Id="rId45" Type="http://schemas.openxmlformats.org/officeDocument/2006/relationships/externalLink" Target="externalLinks/externalLink31.xml"/><Relationship Id="rId66" Type="http://schemas.openxmlformats.org/officeDocument/2006/relationships/externalLink" Target="externalLinks/externalLink52.xml"/><Relationship Id="rId87" Type="http://schemas.openxmlformats.org/officeDocument/2006/relationships/externalLink" Target="externalLinks/externalLink73.xml"/><Relationship Id="rId61" Type="http://schemas.openxmlformats.org/officeDocument/2006/relationships/externalLink" Target="externalLinks/externalLink47.xml"/><Relationship Id="rId82" Type="http://schemas.openxmlformats.org/officeDocument/2006/relationships/externalLink" Target="externalLinks/externalLink68.xml"/><Relationship Id="rId19" Type="http://schemas.openxmlformats.org/officeDocument/2006/relationships/externalLink" Target="externalLinks/externalLink5.xml"/><Relationship Id="rId14" Type="http://schemas.openxmlformats.org/officeDocument/2006/relationships/worksheet" Target="worksheets/sheet14.xml"/><Relationship Id="rId30" Type="http://schemas.openxmlformats.org/officeDocument/2006/relationships/externalLink" Target="externalLinks/externalLink16.xml"/><Relationship Id="rId35" Type="http://schemas.openxmlformats.org/officeDocument/2006/relationships/externalLink" Target="externalLinks/externalLink21.xml"/><Relationship Id="rId56" Type="http://schemas.openxmlformats.org/officeDocument/2006/relationships/externalLink" Target="externalLinks/externalLink42.xml"/><Relationship Id="rId77" Type="http://schemas.openxmlformats.org/officeDocument/2006/relationships/externalLink" Target="externalLinks/externalLink63.xml"/><Relationship Id="rId100"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externalLink" Target="externalLinks/externalLink37.xml"/><Relationship Id="rId72" Type="http://schemas.openxmlformats.org/officeDocument/2006/relationships/externalLink" Target="externalLinks/externalLink58.xml"/><Relationship Id="rId93" Type="http://schemas.openxmlformats.org/officeDocument/2006/relationships/externalLink" Target="externalLinks/externalLink79.xml"/><Relationship Id="rId98" Type="http://schemas.openxmlformats.org/officeDocument/2006/relationships/theme" Target="theme/theme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jpeg"/><Relationship Id="rId5" Type="http://schemas.openxmlformats.org/officeDocument/2006/relationships/image" Target="../media/image5.jpeg"/><Relationship Id="rId10" Type="http://schemas.openxmlformats.org/officeDocument/2006/relationships/image" Target="../media/image10.wmf"/><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1" Type="http://schemas.openxmlformats.org/officeDocument/2006/relationships/image" Target="../media/image10.wmf"/></Relationships>
</file>

<file path=xl/drawings/_rels/drawing3.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 Id="rId4" Type="http://schemas.openxmlformats.org/officeDocument/2006/relationships/image" Target="../media/image10.wmf"/></Relationships>
</file>

<file path=xl/drawings/_rels/drawing4.xml.rels><?xml version="1.0" encoding="UTF-8" standalone="yes"?>
<Relationships xmlns="http://schemas.openxmlformats.org/package/2006/relationships"><Relationship Id="rId8" Type="http://schemas.openxmlformats.org/officeDocument/2006/relationships/image" Target="../media/image15.png"/><Relationship Id="rId13" Type="http://schemas.openxmlformats.org/officeDocument/2006/relationships/image" Target="../media/image20.png"/><Relationship Id="rId18" Type="http://schemas.openxmlformats.org/officeDocument/2006/relationships/image" Target="../media/image25.png"/><Relationship Id="rId3" Type="http://schemas.openxmlformats.org/officeDocument/2006/relationships/image" Target="../media/image9.png"/><Relationship Id="rId21" Type="http://schemas.openxmlformats.org/officeDocument/2006/relationships/image" Target="../media/image28.png"/><Relationship Id="rId7" Type="http://schemas.openxmlformats.org/officeDocument/2006/relationships/image" Target="../media/image14.png"/><Relationship Id="rId12" Type="http://schemas.openxmlformats.org/officeDocument/2006/relationships/image" Target="../media/image19.png"/><Relationship Id="rId17" Type="http://schemas.openxmlformats.org/officeDocument/2006/relationships/image" Target="../media/image24.png"/><Relationship Id="rId2" Type="http://schemas.openxmlformats.org/officeDocument/2006/relationships/image" Target="../media/image8.png"/><Relationship Id="rId16" Type="http://schemas.openxmlformats.org/officeDocument/2006/relationships/image" Target="../media/image23.png"/><Relationship Id="rId20" Type="http://schemas.openxmlformats.org/officeDocument/2006/relationships/image" Target="../media/image27.png"/><Relationship Id="rId1" Type="http://schemas.openxmlformats.org/officeDocument/2006/relationships/image" Target="../media/image7.png"/><Relationship Id="rId6" Type="http://schemas.openxmlformats.org/officeDocument/2006/relationships/image" Target="../media/image13.png"/><Relationship Id="rId11" Type="http://schemas.openxmlformats.org/officeDocument/2006/relationships/image" Target="../media/image18.png"/><Relationship Id="rId5" Type="http://schemas.openxmlformats.org/officeDocument/2006/relationships/image" Target="../media/image12.png"/><Relationship Id="rId15" Type="http://schemas.openxmlformats.org/officeDocument/2006/relationships/image" Target="../media/image22.png"/><Relationship Id="rId23" Type="http://schemas.openxmlformats.org/officeDocument/2006/relationships/image" Target="../media/image30.png"/><Relationship Id="rId10" Type="http://schemas.openxmlformats.org/officeDocument/2006/relationships/image" Target="../media/image17.png"/><Relationship Id="rId19" Type="http://schemas.openxmlformats.org/officeDocument/2006/relationships/image" Target="../media/image26.png"/><Relationship Id="rId4" Type="http://schemas.openxmlformats.org/officeDocument/2006/relationships/image" Target="../media/image11.png"/><Relationship Id="rId9" Type="http://schemas.openxmlformats.org/officeDocument/2006/relationships/image" Target="../media/image16.png"/><Relationship Id="rId14" Type="http://schemas.openxmlformats.org/officeDocument/2006/relationships/image" Target="../media/image21.png"/><Relationship Id="rId22" Type="http://schemas.openxmlformats.org/officeDocument/2006/relationships/image" Target="../media/image29.png"/></Relationships>
</file>

<file path=xl/drawings/_rels/drawing5.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32.png"/><Relationship Id="rId1" Type="http://schemas.openxmlformats.org/officeDocument/2006/relationships/image" Target="../media/image31.png"/></Relationships>
</file>

<file path=xl/drawings/drawing1.xml><?xml version="1.0" encoding="utf-8"?>
<xdr:wsDr xmlns:xdr="http://schemas.openxmlformats.org/drawingml/2006/spreadsheetDrawing" xmlns:a="http://schemas.openxmlformats.org/drawingml/2006/main">
  <xdr:twoCellAnchor editAs="oneCell">
    <xdr:from>
      <xdr:col>9</xdr:col>
      <xdr:colOff>40340</xdr:colOff>
      <xdr:row>10</xdr:row>
      <xdr:rowOff>38100</xdr:rowOff>
    </xdr:from>
    <xdr:to>
      <xdr:col>9</xdr:col>
      <xdr:colOff>484631</xdr:colOff>
      <xdr:row>10</xdr:row>
      <xdr:rowOff>610500</xdr:rowOff>
    </xdr:to>
    <xdr:pic>
      <xdr:nvPicPr>
        <xdr:cNvPr id="2" name="Imagen 1"/>
        <xdr:cNvPicPr>
          <a:picLocks noChangeAspect="1"/>
        </xdr:cNvPicPr>
      </xdr:nvPicPr>
      <xdr:blipFill rotWithShape="1">
        <a:blip xmlns:r="http://schemas.openxmlformats.org/officeDocument/2006/relationships" r:embed="rId1"/>
        <a:srcRect l="57866" t="25400" r="17887" b="19038"/>
        <a:stretch/>
      </xdr:blipFill>
      <xdr:spPr>
        <a:xfrm>
          <a:off x="7593665" y="2343150"/>
          <a:ext cx="444291" cy="572400"/>
        </a:xfrm>
        <a:prstGeom prst="rect">
          <a:avLst/>
        </a:prstGeom>
      </xdr:spPr>
    </xdr:pic>
    <xdr:clientData/>
  </xdr:twoCellAnchor>
  <xdr:twoCellAnchor editAs="oneCell">
    <xdr:from>
      <xdr:col>9</xdr:col>
      <xdr:colOff>66675</xdr:colOff>
      <xdr:row>11</xdr:row>
      <xdr:rowOff>38100</xdr:rowOff>
    </xdr:from>
    <xdr:to>
      <xdr:col>9</xdr:col>
      <xdr:colOff>353896</xdr:colOff>
      <xdr:row>11</xdr:row>
      <xdr:rowOff>610500</xdr:rowOff>
    </xdr:to>
    <xdr:pic>
      <xdr:nvPicPr>
        <xdr:cNvPr id="7" name="Imagen 6"/>
        <xdr:cNvPicPr>
          <a:picLocks noChangeAspect="1"/>
        </xdr:cNvPicPr>
      </xdr:nvPicPr>
      <xdr:blipFill rotWithShape="1">
        <a:blip xmlns:r="http://schemas.openxmlformats.org/officeDocument/2006/relationships" r:embed="rId2"/>
        <a:srcRect l="66642" t="16658" r="12725" b="10209"/>
        <a:stretch/>
      </xdr:blipFill>
      <xdr:spPr>
        <a:xfrm>
          <a:off x="7620000" y="2990850"/>
          <a:ext cx="287221" cy="572400"/>
        </a:xfrm>
        <a:prstGeom prst="rect">
          <a:avLst/>
        </a:prstGeom>
      </xdr:spPr>
    </xdr:pic>
    <xdr:clientData/>
  </xdr:twoCellAnchor>
  <xdr:twoCellAnchor editAs="oneCell">
    <xdr:from>
      <xdr:col>9</xdr:col>
      <xdr:colOff>43144</xdr:colOff>
      <xdr:row>12</xdr:row>
      <xdr:rowOff>57149</xdr:rowOff>
    </xdr:from>
    <xdr:to>
      <xdr:col>9</xdr:col>
      <xdr:colOff>862854</xdr:colOff>
      <xdr:row>12</xdr:row>
      <xdr:rowOff>611160</xdr:rowOff>
    </xdr:to>
    <xdr:pic>
      <xdr:nvPicPr>
        <xdr:cNvPr id="8" name="Imagen 7"/>
        <xdr:cNvPicPr>
          <a:picLocks noChangeAspect="1"/>
        </xdr:cNvPicPr>
      </xdr:nvPicPr>
      <xdr:blipFill rotWithShape="1">
        <a:blip xmlns:r="http://schemas.openxmlformats.org/officeDocument/2006/relationships" r:embed="rId3"/>
        <a:srcRect l="66346" t="38629" r="12085" b="35441"/>
        <a:stretch/>
      </xdr:blipFill>
      <xdr:spPr>
        <a:xfrm>
          <a:off x="7596469" y="3657599"/>
          <a:ext cx="819710" cy="554011"/>
        </a:xfrm>
        <a:prstGeom prst="rect">
          <a:avLst/>
        </a:prstGeom>
      </xdr:spPr>
    </xdr:pic>
    <xdr:clientData/>
  </xdr:twoCellAnchor>
  <xdr:twoCellAnchor editAs="oneCell">
    <xdr:from>
      <xdr:col>9</xdr:col>
      <xdr:colOff>38099</xdr:colOff>
      <xdr:row>13</xdr:row>
      <xdr:rowOff>45943</xdr:rowOff>
    </xdr:from>
    <xdr:to>
      <xdr:col>9</xdr:col>
      <xdr:colOff>1042147</xdr:colOff>
      <xdr:row>13</xdr:row>
      <xdr:rowOff>616038</xdr:rowOff>
    </xdr:to>
    <xdr:pic>
      <xdr:nvPicPr>
        <xdr:cNvPr id="9" name="Imagen 8"/>
        <xdr:cNvPicPr>
          <a:picLocks noChangeAspect="1"/>
        </xdr:cNvPicPr>
      </xdr:nvPicPr>
      <xdr:blipFill rotWithShape="1">
        <a:blip xmlns:r="http://schemas.openxmlformats.org/officeDocument/2006/relationships" r:embed="rId4"/>
        <a:srcRect l="60990" t="27516" r="21457" b="54757"/>
        <a:stretch/>
      </xdr:blipFill>
      <xdr:spPr>
        <a:xfrm>
          <a:off x="7591424" y="4294093"/>
          <a:ext cx="1004048" cy="570095"/>
        </a:xfrm>
        <a:prstGeom prst="rect">
          <a:avLst/>
        </a:prstGeom>
      </xdr:spPr>
    </xdr:pic>
    <xdr:clientData/>
  </xdr:twoCellAnchor>
  <xdr:twoCellAnchor editAs="oneCell">
    <xdr:from>
      <xdr:col>9</xdr:col>
      <xdr:colOff>504265</xdr:colOff>
      <xdr:row>10</xdr:row>
      <xdr:rowOff>89647</xdr:rowOff>
    </xdr:from>
    <xdr:to>
      <xdr:col>9</xdr:col>
      <xdr:colOff>1535312</xdr:colOff>
      <xdr:row>10</xdr:row>
      <xdr:rowOff>571499</xdr:rowOff>
    </xdr:to>
    <xdr:pic>
      <xdr:nvPicPr>
        <xdr:cNvPr id="10" name="Imagen 9"/>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446" t="4562" r="624" b="13129"/>
        <a:stretch/>
      </xdr:blipFill>
      <xdr:spPr>
        <a:xfrm>
          <a:off x="8057590" y="2394697"/>
          <a:ext cx="1031047" cy="481852"/>
        </a:xfrm>
        <a:prstGeom prst="rect">
          <a:avLst/>
        </a:prstGeom>
      </xdr:spPr>
    </xdr:pic>
    <xdr:clientData/>
  </xdr:twoCellAnchor>
  <xdr:twoCellAnchor editAs="oneCell">
    <xdr:from>
      <xdr:col>9</xdr:col>
      <xdr:colOff>380999</xdr:colOff>
      <xdr:row>11</xdr:row>
      <xdr:rowOff>56030</xdr:rowOff>
    </xdr:from>
    <xdr:to>
      <xdr:col>9</xdr:col>
      <xdr:colOff>1554590</xdr:colOff>
      <xdr:row>11</xdr:row>
      <xdr:rowOff>605117</xdr:rowOff>
    </xdr:to>
    <xdr:pic>
      <xdr:nvPicPr>
        <xdr:cNvPr id="11" name="Imagen 10"/>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668" t="4562" r="514" b="13129"/>
        <a:stretch/>
      </xdr:blipFill>
      <xdr:spPr>
        <a:xfrm>
          <a:off x="7934324" y="3008780"/>
          <a:ext cx="1173591" cy="549087"/>
        </a:xfrm>
        <a:prstGeom prst="rect">
          <a:avLst/>
        </a:prstGeom>
      </xdr:spPr>
    </xdr:pic>
    <xdr:clientData/>
  </xdr:twoCellAnchor>
  <xdr:twoCellAnchor>
    <xdr:from>
      <xdr:col>11</xdr:col>
      <xdr:colOff>1970989</xdr:colOff>
      <xdr:row>0</xdr:row>
      <xdr:rowOff>102534</xdr:rowOff>
    </xdr:from>
    <xdr:to>
      <xdr:col>11</xdr:col>
      <xdr:colOff>3035549</xdr:colOff>
      <xdr:row>4</xdr:row>
      <xdr:rowOff>33617</xdr:rowOff>
    </xdr:to>
    <xdr:grpSp>
      <xdr:nvGrpSpPr>
        <xdr:cNvPr id="12" name="Grupo 11"/>
        <xdr:cNvGrpSpPr/>
      </xdr:nvGrpSpPr>
      <xdr:grpSpPr>
        <a:xfrm>
          <a:off x="12101107" y="102534"/>
          <a:ext cx="1064560" cy="760318"/>
          <a:chOff x="0" y="0"/>
          <a:chExt cx="6132696" cy="2664000"/>
        </a:xfrm>
      </xdr:grpSpPr>
      <xdr:pic>
        <xdr:nvPicPr>
          <xdr:cNvPr id="13" name="Imagen 12"/>
          <xdr:cNvPicPr preferRelativeResize="0">
            <a:picLocks/>
          </xdr:cNvPicPr>
        </xdr:nvPicPr>
        <xdr:blipFill>
          <a:blip xmlns:r="http://schemas.openxmlformats.org/officeDocument/2006/relationships" r:embed="rId7"/>
          <a:stretch>
            <a:fillRect/>
          </a:stretch>
        </xdr:blipFill>
        <xdr:spPr>
          <a:xfrm>
            <a:off x="936941" y="0"/>
            <a:ext cx="4140000" cy="1980000"/>
          </a:xfrm>
          <a:prstGeom prst="rect">
            <a:avLst/>
          </a:prstGeom>
        </xdr:spPr>
      </xdr:pic>
      <xdr:pic>
        <xdr:nvPicPr>
          <xdr:cNvPr id="14" name="Imagen 13"/>
          <xdr:cNvPicPr>
            <a:picLocks noChangeAspect="1"/>
          </xdr:cNvPicPr>
        </xdr:nvPicPr>
        <xdr:blipFill>
          <a:blip xmlns:r="http://schemas.openxmlformats.org/officeDocument/2006/relationships" r:embed="rId8"/>
          <a:stretch>
            <a:fillRect/>
          </a:stretch>
        </xdr:blipFill>
        <xdr:spPr>
          <a:xfrm>
            <a:off x="0" y="1944000"/>
            <a:ext cx="2703070" cy="720000"/>
          </a:xfrm>
          <a:prstGeom prst="rect">
            <a:avLst/>
          </a:prstGeom>
        </xdr:spPr>
      </xdr:pic>
      <xdr:pic>
        <xdr:nvPicPr>
          <xdr:cNvPr id="15" name="Imagen 14"/>
          <xdr:cNvPicPr>
            <a:picLocks noChangeAspect="1"/>
          </xdr:cNvPicPr>
        </xdr:nvPicPr>
        <xdr:blipFill>
          <a:blip xmlns:r="http://schemas.openxmlformats.org/officeDocument/2006/relationships" r:embed="rId9"/>
          <a:stretch>
            <a:fillRect/>
          </a:stretch>
        </xdr:blipFill>
        <xdr:spPr>
          <a:xfrm>
            <a:off x="3017101" y="1980000"/>
            <a:ext cx="3115595" cy="648000"/>
          </a:xfrm>
          <a:prstGeom prst="rect">
            <a:avLst/>
          </a:prstGeom>
        </xdr:spPr>
      </xdr:pic>
    </xdr:grpSp>
    <xdr:clientData/>
  </xdr:twoCellAnchor>
  <xdr:twoCellAnchor>
    <xdr:from>
      <xdr:col>0</xdr:col>
      <xdr:colOff>249329</xdr:colOff>
      <xdr:row>0</xdr:row>
      <xdr:rowOff>67235</xdr:rowOff>
    </xdr:from>
    <xdr:to>
      <xdr:col>1</xdr:col>
      <xdr:colOff>637490</xdr:colOff>
      <xdr:row>5</xdr:row>
      <xdr:rowOff>53087</xdr:rowOff>
    </xdr:to>
    <xdr:pic>
      <xdr:nvPicPr>
        <xdr:cNvPr id="16" name="Imagen 60">
          <a:extLst>
            <a:ext uri="{FF2B5EF4-FFF2-40B4-BE49-F238E27FC236}">
              <a16:creationId xmlns:a16="http://schemas.microsoft.com/office/drawing/2014/main" id="{AA773AFE-B5D4-4D5D-85C2-B04615FE62BD}"/>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249329" y="67235"/>
          <a:ext cx="969186" cy="10145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249329</xdr:colOff>
      <xdr:row>1</xdr:row>
      <xdr:rowOff>67235</xdr:rowOff>
    </xdr:from>
    <xdr:to>
      <xdr:col>1</xdr:col>
      <xdr:colOff>571500</xdr:colOff>
      <xdr:row>6</xdr:row>
      <xdr:rowOff>53087</xdr:rowOff>
    </xdr:to>
    <xdr:pic>
      <xdr:nvPicPr>
        <xdr:cNvPr id="2" name="Imagen 60">
          <a:extLst>
            <a:ext uri="{FF2B5EF4-FFF2-40B4-BE49-F238E27FC236}">
              <a16:creationId xmlns:a16="http://schemas.microsoft.com/office/drawing/2014/main" id="{7A2B71B6-BB8B-4478-8F92-2A972D797FF4}"/>
            </a:ext>
          </a:extLst>
        </xdr:cNvPr>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249329" y="257735"/>
          <a:ext cx="1084171" cy="9383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xdr:from>
      <xdr:col>10</xdr:col>
      <xdr:colOff>761314</xdr:colOff>
      <xdr:row>1</xdr:row>
      <xdr:rowOff>102534</xdr:rowOff>
    </xdr:from>
    <xdr:to>
      <xdr:col>10</xdr:col>
      <xdr:colOff>761314</xdr:colOff>
      <xdr:row>5</xdr:row>
      <xdr:rowOff>33617</xdr:rowOff>
    </xdr:to>
    <xdr:grpSp>
      <xdr:nvGrpSpPr>
        <xdr:cNvPr id="2" name="Grupo 1"/>
        <xdr:cNvGrpSpPr/>
      </xdr:nvGrpSpPr>
      <xdr:grpSpPr>
        <a:xfrm>
          <a:off x="10162489" y="293034"/>
          <a:ext cx="0" cy="693083"/>
          <a:chOff x="0" y="0"/>
          <a:chExt cx="6132696" cy="2664000"/>
        </a:xfrm>
      </xdr:grpSpPr>
      <xdr:pic>
        <xdr:nvPicPr>
          <xdr:cNvPr id="3" name="Imagen 2"/>
          <xdr:cNvPicPr preferRelativeResize="0">
            <a:picLocks/>
          </xdr:cNvPicPr>
        </xdr:nvPicPr>
        <xdr:blipFill>
          <a:blip xmlns:r="http://schemas.openxmlformats.org/officeDocument/2006/relationships" r:embed="rId1"/>
          <a:stretch>
            <a:fillRect/>
          </a:stretch>
        </xdr:blipFill>
        <xdr:spPr>
          <a:xfrm>
            <a:off x="936941" y="0"/>
            <a:ext cx="4140000" cy="1980000"/>
          </a:xfrm>
          <a:prstGeom prst="rect">
            <a:avLst/>
          </a:prstGeom>
        </xdr:spPr>
      </xdr:pic>
      <xdr:pic>
        <xdr:nvPicPr>
          <xdr:cNvPr id="4" name="Imagen 3"/>
          <xdr:cNvPicPr>
            <a:picLocks noChangeAspect="1"/>
          </xdr:cNvPicPr>
        </xdr:nvPicPr>
        <xdr:blipFill>
          <a:blip xmlns:r="http://schemas.openxmlformats.org/officeDocument/2006/relationships" r:embed="rId2"/>
          <a:stretch>
            <a:fillRect/>
          </a:stretch>
        </xdr:blipFill>
        <xdr:spPr>
          <a:xfrm>
            <a:off x="0" y="1944000"/>
            <a:ext cx="2703070" cy="720000"/>
          </a:xfrm>
          <a:prstGeom prst="rect">
            <a:avLst/>
          </a:prstGeom>
        </xdr:spPr>
      </xdr:pic>
      <xdr:pic>
        <xdr:nvPicPr>
          <xdr:cNvPr id="5" name="Imagen 4"/>
          <xdr:cNvPicPr>
            <a:picLocks noChangeAspect="1"/>
          </xdr:cNvPicPr>
        </xdr:nvPicPr>
        <xdr:blipFill>
          <a:blip xmlns:r="http://schemas.openxmlformats.org/officeDocument/2006/relationships" r:embed="rId3"/>
          <a:stretch>
            <a:fillRect/>
          </a:stretch>
        </xdr:blipFill>
        <xdr:spPr>
          <a:xfrm>
            <a:off x="3017101" y="1980000"/>
            <a:ext cx="3115595" cy="648000"/>
          </a:xfrm>
          <a:prstGeom prst="rect">
            <a:avLst/>
          </a:prstGeom>
        </xdr:spPr>
      </xdr:pic>
    </xdr:grpSp>
    <xdr:clientData/>
  </xdr:twoCellAnchor>
  <xdr:twoCellAnchor>
    <xdr:from>
      <xdr:col>0</xdr:col>
      <xdr:colOff>249329</xdr:colOff>
      <xdr:row>1</xdr:row>
      <xdr:rowOff>67235</xdr:rowOff>
    </xdr:from>
    <xdr:to>
      <xdr:col>1</xdr:col>
      <xdr:colOff>637490</xdr:colOff>
      <xdr:row>6</xdr:row>
      <xdr:rowOff>53087</xdr:rowOff>
    </xdr:to>
    <xdr:pic>
      <xdr:nvPicPr>
        <xdr:cNvPr id="6" name="Imagen 60">
          <a:extLst>
            <a:ext uri="{FF2B5EF4-FFF2-40B4-BE49-F238E27FC236}">
              <a16:creationId xmlns:a16="http://schemas.microsoft.com/office/drawing/2014/main" id="{AA773AFE-B5D4-4D5D-85C2-B04615FE62BD}"/>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49329" y="67235"/>
          <a:ext cx="1293036" cy="10145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twoCellAnchor>
    <xdr:from>
      <xdr:col>5</xdr:col>
      <xdr:colOff>228600</xdr:colOff>
      <xdr:row>0</xdr:row>
      <xdr:rowOff>0</xdr:rowOff>
    </xdr:from>
    <xdr:to>
      <xdr:col>9</xdr:col>
      <xdr:colOff>565679</xdr:colOff>
      <xdr:row>5</xdr:row>
      <xdr:rowOff>49326</xdr:rowOff>
    </xdr:to>
    <xdr:grpSp>
      <xdr:nvGrpSpPr>
        <xdr:cNvPr id="2" name="Grupo 1"/>
        <xdr:cNvGrpSpPr/>
      </xdr:nvGrpSpPr>
      <xdr:grpSpPr>
        <a:xfrm>
          <a:off x="3800475" y="0"/>
          <a:ext cx="3908954" cy="1120889"/>
          <a:chOff x="0" y="0"/>
          <a:chExt cx="6132696" cy="2664000"/>
        </a:xfrm>
      </xdr:grpSpPr>
      <xdr:pic>
        <xdr:nvPicPr>
          <xdr:cNvPr id="3" name="Imagen 2"/>
          <xdr:cNvPicPr preferRelativeResize="0">
            <a:picLocks/>
          </xdr:cNvPicPr>
        </xdr:nvPicPr>
        <xdr:blipFill>
          <a:blip xmlns:r="http://schemas.openxmlformats.org/officeDocument/2006/relationships" r:embed="rId1"/>
          <a:stretch>
            <a:fillRect/>
          </a:stretch>
        </xdr:blipFill>
        <xdr:spPr>
          <a:xfrm>
            <a:off x="936941" y="0"/>
            <a:ext cx="4140000" cy="1980000"/>
          </a:xfrm>
          <a:prstGeom prst="rect">
            <a:avLst/>
          </a:prstGeom>
        </xdr:spPr>
      </xdr:pic>
      <xdr:pic>
        <xdr:nvPicPr>
          <xdr:cNvPr id="4" name="Imagen 3"/>
          <xdr:cNvPicPr>
            <a:picLocks noChangeAspect="1"/>
          </xdr:cNvPicPr>
        </xdr:nvPicPr>
        <xdr:blipFill>
          <a:blip xmlns:r="http://schemas.openxmlformats.org/officeDocument/2006/relationships" r:embed="rId2"/>
          <a:stretch>
            <a:fillRect/>
          </a:stretch>
        </xdr:blipFill>
        <xdr:spPr>
          <a:xfrm>
            <a:off x="0" y="1944000"/>
            <a:ext cx="2703070" cy="720000"/>
          </a:xfrm>
          <a:prstGeom prst="rect">
            <a:avLst/>
          </a:prstGeom>
        </xdr:spPr>
      </xdr:pic>
      <xdr:pic>
        <xdr:nvPicPr>
          <xdr:cNvPr id="5" name="Imagen 4"/>
          <xdr:cNvPicPr>
            <a:picLocks noChangeAspect="1"/>
          </xdr:cNvPicPr>
        </xdr:nvPicPr>
        <xdr:blipFill>
          <a:blip xmlns:r="http://schemas.openxmlformats.org/officeDocument/2006/relationships" r:embed="rId3"/>
          <a:stretch>
            <a:fillRect/>
          </a:stretch>
        </xdr:blipFill>
        <xdr:spPr>
          <a:xfrm>
            <a:off x="3017101" y="1980000"/>
            <a:ext cx="3115595" cy="648000"/>
          </a:xfrm>
          <a:prstGeom prst="rect">
            <a:avLst/>
          </a:prstGeom>
        </xdr:spPr>
      </xdr:pic>
    </xdr:grpSp>
    <xdr:clientData/>
  </xdr:twoCellAnchor>
  <xdr:twoCellAnchor editAs="oneCell">
    <xdr:from>
      <xdr:col>8</xdr:col>
      <xdr:colOff>19050</xdr:colOff>
      <xdr:row>9</xdr:row>
      <xdr:rowOff>38100</xdr:rowOff>
    </xdr:from>
    <xdr:to>
      <xdr:col>8</xdr:col>
      <xdr:colOff>778568</xdr:colOff>
      <xdr:row>9</xdr:row>
      <xdr:rowOff>609599</xdr:rowOff>
    </xdr:to>
    <xdr:pic>
      <xdr:nvPicPr>
        <xdr:cNvPr id="6" name="Imagen 5"/>
        <xdr:cNvPicPr>
          <a:picLocks noChangeAspect="1"/>
        </xdr:cNvPicPr>
      </xdr:nvPicPr>
      <xdr:blipFill rotWithShape="1">
        <a:blip xmlns:r="http://schemas.openxmlformats.org/officeDocument/2006/relationships" r:embed="rId4"/>
        <a:srcRect l="41520" t="21101" r="7912" b="11222"/>
        <a:stretch/>
      </xdr:blipFill>
      <xdr:spPr>
        <a:xfrm>
          <a:off x="6334125" y="2343150"/>
          <a:ext cx="759518" cy="571499"/>
        </a:xfrm>
        <a:prstGeom prst="rect">
          <a:avLst/>
        </a:prstGeom>
      </xdr:spPr>
    </xdr:pic>
    <xdr:clientData/>
  </xdr:twoCellAnchor>
  <xdr:twoCellAnchor editAs="oneCell">
    <xdr:from>
      <xdr:col>8</xdr:col>
      <xdr:colOff>123825</xdr:colOff>
      <xdr:row>10</xdr:row>
      <xdr:rowOff>34550</xdr:rowOff>
    </xdr:from>
    <xdr:to>
      <xdr:col>8</xdr:col>
      <xdr:colOff>640558</xdr:colOff>
      <xdr:row>10</xdr:row>
      <xdr:rowOff>610550</xdr:rowOff>
    </xdr:to>
    <xdr:pic>
      <xdr:nvPicPr>
        <xdr:cNvPr id="7" name="Imagen 6"/>
        <xdr:cNvPicPr>
          <a:picLocks noChangeAspect="1"/>
        </xdr:cNvPicPr>
      </xdr:nvPicPr>
      <xdr:blipFill rotWithShape="1">
        <a:blip xmlns:r="http://schemas.openxmlformats.org/officeDocument/2006/relationships" r:embed="rId5"/>
        <a:srcRect l="25546" t="17512" r="38995" b="12185"/>
        <a:stretch/>
      </xdr:blipFill>
      <xdr:spPr>
        <a:xfrm>
          <a:off x="6438900" y="2987300"/>
          <a:ext cx="516733" cy="576000"/>
        </a:xfrm>
        <a:prstGeom prst="rect">
          <a:avLst/>
        </a:prstGeom>
      </xdr:spPr>
    </xdr:pic>
    <xdr:clientData/>
  </xdr:twoCellAnchor>
  <xdr:twoCellAnchor editAs="oneCell">
    <xdr:from>
      <xdr:col>8</xdr:col>
      <xdr:colOff>85725</xdr:colOff>
      <xdr:row>11</xdr:row>
      <xdr:rowOff>66674</xdr:rowOff>
    </xdr:from>
    <xdr:to>
      <xdr:col>8</xdr:col>
      <xdr:colOff>635865</xdr:colOff>
      <xdr:row>11</xdr:row>
      <xdr:rowOff>639074</xdr:rowOff>
    </xdr:to>
    <xdr:pic>
      <xdr:nvPicPr>
        <xdr:cNvPr id="8" name="Imagen 7"/>
        <xdr:cNvPicPr>
          <a:picLocks noChangeAspect="1"/>
        </xdr:cNvPicPr>
      </xdr:nvPicPr>
      <xdr:blipFill rotWithShape="1">
        <a:blip xmlns:r="http://schemas.openxmlformats.org/officeDocument/2006/relationships" r:embed="rId5"/>
        <a:srcRect l="61794" t="33851" r="8544" b="11254"/>
        <a:stretch/>
      </xdr:blipFill>
      <xdr:spPr>
        <a:xfrm>
          <a:off x="6400800" y="3667124"/>
          <a:ext cx="550140" cy="572400"/>
        </a:xfrm>
        <a:prstGeom prst="rect">
          <a:avLst/>
        </a:prstGeom>
      </xdr:spPr>
    </xdr:pic>
    <xdr:clientData/>
  </xdr:twoCellAnchor>
  <xdr:twoCellAnchor editAs="oneCell">
    <xdr:from>
      <xdr:col>8</xdr:col>
      <xdr:colOff>47626</xdr:colOff>
      <xdr:row>12</xdr:row>
      <xdr:rowOff>28576</xdr:rowOff>
    </xdr:from>
    <xdr:to>
      <xdr:col>8</xdr:col>
      <xdr:colOff>744113</xdr:colOff>
      <xdr:row>12</xdr:row>
      <xdr:rowOff>600976</xdr:rowOff>
    </xdr:to>
    <xdr:pic>
      <xdr:nvPicPr>
        <xdr:cNvPr id="9" name="Imagen 8"/>
        <xdr:cNvPicPr>
          <a:picLocks noChangeAspect="1"/>
        </xdr:cNvPicPr>
      </xdr:nvPicPr>
      <xdr:blipFill rotWithShape="1">
        <a:blip xmlns:r="http://schemas.openxmlformats.org/officeDocument/2006/relationships" r:embed="rId6"/>
        <a:srcRect l="42501" t="20371" r="12717" b="14169"/>
        <a:stretch/>
      </xdr:blipFill>
      <xdr:spPr>
        <a:xfrm>
          <a:off x="6362701" y="4276726"/>
          <a:ext cx="696487" cy="572400"/>
        </a:xfrm>
        <a:prstGeom prst="rect">
          <a:avLst/>
        </a:prstGeom>
      </xdr:spPr>
    </xdr:pic>
    <xdr:clientData/>
  </xdr:twoCellAnchor>
  <xdr:twoCellAnchor editAs="oneCell">
    <xdr:from>
      <xdr:col>8</xdr:col>
      <xdr:colOff>38102</xdr:colOff>
      <xdr:row>13</xdr:row>
      <xdr:rowOff>38100</xdr:rowOff>
    </xdr:from>
    <xdr:to>
      <xdr:col>8</xdr:col>
      <xdr:colOff>791995</xdr:colOff>
      <xdr:row>13</xdr:row>
      <xdr:rowOff>610500</xdr:rowOff>
    </xdr:to>
    <xdr:pic>
      <xdr:nvPicPr>
        <xdr:cNvPr id="10" name="Imagen 9"/>
        <xdr:cNvPicPr>
          <a:picLocks noChangeAspect="1"/>
        </xdr:cNvPicPr>
      </xdr:nvPicPr>
      <xdr:blipFill rotWithShape="1">
        <a:blip xmlns:r="http://schemas.openxmlformats.org/officeDocument/2006/relationships" r:embed="rId7"/>
        <a:srcRect l="41621" t="21293" r="8434" b="11258"/>
        <a:stretch/>
      </xdr:blipFill>
      <xdr:spPr>
        <a:xfrm>
          <a:off x="6353177" y="4933950"/>
          <a:ext cx="753893" cy="572400"/>
        </a:xfrm>
        <a:prstGeom prst="rect">
          <a:avLst/>
        </a:prstGeom>
      </xdr:spPr>
    </xdr:pic>
    <xdr:clientData/>
  </xdr:twoCellAnchor>
  <xdr:twoCellAnchor editAs="oneCell">
    <xdr:from>
      <xdr:col>8</xdr:col>
      <xdr:colOff>38100</xdr:colOff>
      <xdr:row>14</xdr:row>
      <xdr:rowOff>66675</xdr:rowOff>
    </xdr:from>
    <xdr:to>
      <xdr:col>8</xdr:col>
      <xdr:colOff>782938</xdr:colOff>
      <xdr:row>14</xdr:row>
      <xdr:rowOff>639075</xdr:rowOff>
    </xdr:to>
    <xdr:pic>
      <xdr:nvPicPr>
        <xdr:cNvPr id="11" name="Imagen 10"/>
        <xdr:cNvPicPr>
          <a:picLocks noChangeAspect="1"/>
        </xdr:cNvPicPr>
      </xdr:nvPicPr>
      <xdr:blipFill rotWithShape="1">
        <a:blip xmlns:r="http://schemas.openxmlformats.org/officeDocument/2006/relationships" r:embed="rId8"/>
        <a:srcRect l="41699" t="20577" r="8329" b="11118"/>
        <a:stretch/>
      </xdr:blipFill>
      <xdr:spPr>
        <a:xfrm>
          <a:off x="6353175" y="5610225"/>
          <a:ext cx="744838" cy="572400"/>
        </a:xfrm>
        <a:prstGeom prst="rect">
          <a:avLst/>
        </a:prstGeom>
      </xdr:spPr>
    </xdr:pic>
    <xdr:clientData/>
  </xdr:twoCellAnchor>
  <xdr:oneCellAnchor>
    <xdr:from>
      <xdr:col>8</xdr:col>
      <xdr:colOff>38101</xdr:colOff>
      <xdr:row>16</xdr:row>
      <xdr:rowOff>47625</xdr:rowOff>
    </xdr:from>
    <xdr:ext cx="975353" cy="572400"/>
    <xdr:pic>
      <xdr:nvPicPr>
        <xdr:cNvPr id="12" name="Imagen 11"/>
        <xdr:cNvPicPr>
          <a:picLocks noChangeAspect="1"/>
        </xdr:cNvPicPr>
      </xdr:nvPicPr>
      <xdr:blipFill rotWithShape="1">
        <a:blip xmlns:r="http://schemas.openxmlformats.org/officeDocument/2006/relationships" r:embed="rId9"/>
        <a:srcRect l="23419" t="23492" r="9993" b="7002"/>
        <a:stretch/>
      </xdr:blipFill>
      <xdr:spPr>
        <a:xfrm>
          <a:off x="6353176" y="6886575"/>
          <a:ext cx="975353" cy="572400"/>
        </a:xfrm>
        <a:prstGeom prst="rect">
          <a:avLst/>
        </a:prstGeom>
      </xdr:spPr>
    </xdr:pic>
    <xdr:clientData/>
  </xdr:oneCellAnchor>
  <xdr:twoCellAnchor editAs="oneCell">
    <xdr:from>
      <xdr:col>8</xdr:col>
      <xdr:colOff>19050</xdr:colOff>
      <xdr:row>17</xdr:row>
      <xdr:rowOff>19664</xdr:rowOff>
    </xdr:from>
    <xdr:to>
      <xdr:col>9</xdr:col>
      <xdr:colOff>438438</xdr:colOff>
      <xdr:row>17</xdr:row>
      <xdr:rowOff>592064</xdr:rowOff>
    </xdr:to>
    <xdr:pic>
      <xdr:nvPicPr>
        <xdr:cNvPr id="13" name="Imagen 12"/>
        <xdr:cNvPicPr>
          <a:picLocks noChangeAspect="1"/>
        </xdr:cNvPicPr>
      </xdr:nvPicPr>
      <xdr:blipFill rotWithShape="1">
        <a:blip xmlns:r="http://schemas.openxmlformats.org/officeDocument/2006/relationships" r:embed="rId10"/>
        <a:srcRect l="10445" t="18584" r="16650" b="21487"/>
        <a:stretch/>
      </xdr:blipFill>
      <xdr:spPr>
        <a:xfrm>
          <a:off x="6334125" y="7506314"/>
          <a:ext cx="1238538" cy="572400"/>
        </a:xfrm>
        <a:prstGeom prst="rect">
          <a:avLst/>
        </a:prstGeom>
      </xdr:spPr>
    </xdr:pic>
    <xdr:clientData/>
  </xdr:twoCellAnchor>
  <xdr:twoCellAnchor editAs="oneCell">
    <xdr:from>
      <xdr:col>8</xdr:col>
      <xdr:colOff>19050</xdr:colOff>
      <xdr:row>18</xdr:row>
      <xdr:rowOff>28575</xdr:rowOff>
    </xdr:from>
    <xdr:to>
      <xdr:col>9</xdr:col>
      <xdr:colOff>128305</xdr:colOff>
      <xdr:row>18</xdr:row>
      <xdr:rowOff>600975</xdr:rowOff>
    </xdr:to>
    <xdr:pic>
      <xdr:nvPicPr>
        <xdr:cNvPr id="14" name="Imagen 13"/>
        <xdr:cNvPicPr>
          <a:picLocks noChangeAspect="1"/>
        </xdr:cNvPicPr>
      </xdr:nvPicPr>
      <xdr:blipFill rotWithShape="1">
        <a:blip xmlns:r="http://schemas.openxmlformats.org/officeDocument/2006/relationships" r:embed="rId11"/>
        <a:srcRect l="27295" t="22637" r="8643" b="7113"/>
        <a:stretch/>
      </xdr:blipFill>
      <xdr:spPr>
        <a:xfrm>
          <a:off x="6334125" y="8162925"/>
          <a:ext cx="928405" cy="572400"/>
        </a:xfrm>
        <a:prstGeom prst="rect">
          <a:avLst/>
        </a:prstGeom>
      </xdr:spPr>
    </xdr:pic>
    <xdr:clientData/>
  </xdr:twoCellAnchor>
  <xdr:twoCellAnchor editAs="oneCell">
    <xdr:from>
      <xdr:col>8</xdr:col>
      <xdr:colOff>28576</xdr:colOff>
      <xdr:row>19</xdr:row>
      <xdr:rowOff>38100</xdr:rowOff>
    </xdr:from>
    <xdr:to>
      <xdr:col>9</xdr:col>
      <xdr:colOff>237327</xdr:colOff>
      <xdr:row>19</xdr:row>
      <xdr:rowOff>610500</xdr:rowOff>
    </xdr:to>
    <xdr:pic>
      <xdr:nvPicPr>
        <xdr:cNvPr id="15" name="Imagen 14"/>
        <xdr:cNvPicPr>
          <a:picLocks noChangeAspect="1"/>
        </xdr:cNvPicPr>
      </xdr:nvPicPr>
      <xdr:blipFill rotWithShape="1">
        <a:blip xmlns:r="http://schemas.openxmlformats.org/officeDocument/2006/relationships" r:embed="rId12"/>
        <a:srcRect l="24060" t="17316" r="10611" b="17977"/>
        <a:stretch/>
      </xdr:blipFill>
      <xdr:spPr>
        <a:xfrm>
          <a:off x="6343651" y="8820150"/>
          <a:ext cx="1027901" cy="572400"/>
        </a:xfrm>
        <a:prstGeom prst="rect">
          <a:avLst/>
        </a:prstGeom>
      </xdr:spPr>
    </xdr:pic>
    <xdr:clientData/>
  </xdr:twoCellAnchor>
  <xdr:twoCellAnchor editAs="oneCell">
    <xdr:from>
      <xdr:col>8</xdr:col>
      <xdr:colOff>28575</xdr:colOff>
      <xdr:row>24</xdr:row>
      <xdr:rowOff>57150</xdr:rowOff>
    </xdr:from>
    <xdr:to>
      <xdr:col>9</xdr:col>
      <xdr:colOff>279037</xdr:colOff>
      <xdr:row>24</xdr:row>
      <xdr:rowOff>629550</xdr:rowOff>
    </xdr:to>
    <xdr:pic>
      <xdr:nvPicPr>
        <xdr:cNvPr id="16" name="Imagen 15"/>
        <xdr:cNvPicPr>
          <a:picLocks noChangeAspect="1"/>
        </xdr:cNvPicPr>
      </xdr:nvPicPr>
      <xdr:blipFill rotWithShape="1">
        <a:blip xmlns:r="http://schemas.openxmlformats.org/officeDocument/2006/relationships" r:embed="rId13"/>
        <a:srcRect l="13605" t="27095" r="23609" b="13144"/>
        <a:stretch/>
      </xdr:blipFill>
      <xdr:spPr>
        <a:xfrm>
          <a:off x="6343650" y="12077700"/>
          <a:ext cx="1069612" cy="572400"/>
        </a:xfrm>
        <a:prstGeom prst="rect">
          <a:avLst/>
        </a:prstGeom>
      </xdr:spPr>
    </xdr:pic>
    <xdr:clientData/>
  </xdr:twoCellAnchor>
  <xdr:twoCellAnchor editAs="oneCell">
    <xdr:from>
      <xdr:col>8</xdr:col>
      <xdr:colOff>19051</xdr:colOff>
      <xdr:row>23</xdr:row>
      <xdr:rowOff>38100</xdr:rowOff>
    </xdr:from>
    <xdr:to>
      <xdr:col>8</xdr:col>
      <xdr:colOff>740895</xdr:colOff>
      <xdr:row>23</xdr:row>
      <xdr:rowOff>610500</xdr:rowOff>
    </xdr:to>
    <xdr:pic>
      <xdr:nvPicPr>
        <xdr:cNvPr id="17" name="Imagen 16"/>
        <xdr:cNvPicPr>
          <a:picLocks noChangeAspect="1"/>
        </xdr:cNvPicPr>
      </xdr:nvPicPr>
      <xdr:blipFill rotWithShape="1">
        <a:blip xmlns:r="http://schemas.openxmlformats.org/officeDocument/2006/relationships" r:embed="rId14"/>
        <a:srcRect l="10185" t="21099" r="43255" b="13232"/>
        <a:stretch/>
      </xdr:blipFill>
      <xdr:spPr>
        <a:xfrm>
          <a:off x="6334126" y="11410950"/>
          <a:ext cx="721844" cy="572400"/>
        </a:xfrm>
        <a:prstGeom prst="rect">
          <a:avLst/>
        </a:prstGeom>
      </xdr:spPr>
    </xdr:pic>
    <xdr:clientData/>
  </xdr:twoCellAnchor>
  <xdr:twoCellAnchor editAs="oneCell">
    <xdr:from>
      <xdr:col>8</xdr:col>
      <xdr:colOff>28575</xdr:colOff>
      <xdr:row>29</xdr:row>
      <xdr:rowOff>47625</xdr:rowOff>
    </xdr:from>
    <xdr:to>
      <xdr:col>8</xdr:col>
      <xdr:colOff>669435</xdr:colOff>
      <xdr:row>29</xdr:row>
      <xdr:rowOff>620025</xdr:rowOff>
    </xdr:to>
    <xdr:pic>
      <xdr:nvPicPr>
        <xdr:cNvPr id="18" name="Imagen 17"/>
        <xdr:cNvPicPr>
          <a:picLocks noChangeAspect="1"/>
        </xdr:cNvPicPr>
      </xdr:nvPicPr>
      <xdr:blipFill rotWithShape="1">
        <a:blip xmlns:r="http://schemas.openxmlformats.org/officeDocument/2006/relationships" r:embed="rId15"/>
        <a:srcRect l="18018" t="23131" r="41402" b="12402"/>
        <a:stretch/>
      </xdr:blipFill>
      <xdr:spPr>
        <a:xfrm>
          <a:off x="6343650" y="15306675"/>
          <a:ext cx="640860" cy="572400"/>
        </a:xfrm>
        <a:prstGeom prst="rect">
          <a:avLst/>
        </a:prstGeom>
      </xdr:spPr>
    </xdr:pic>
    <xdr:clientData/>
  </xdr:twoCellAnchor>
  <xdr:twoCellAnchor editAs="oneCell">
    <xdr:from>
      <xdr:col>8</xdr:col>
      <xdr:colOff>57150</xdr:colOff>
      <xdr:row>30</xdr:row>
      <xdr:rowOff>19049</xdr:rowOff>
    </xdr:from>
    <xdr:to>
      <xdr:col>8</xdr:col>
      <xdr:colOff>676498</xdr:colOff>
      <xdr:row>30</xdr:row>
      <xdr:rowOff>591449</xdr:rowOff>
    </xdr:to>
    <xdr:pic>
      <xdr:nvPicPr>
        <xdr:cNvPr id="19" name="Imagen 18"/>
        <xdr:cNvPicPr>
          <a:picLocks noChangeAspect="1"/>
        </xdr:cNvPicPr>
      </xdr:nvPicPr>
      <xdr:blipFill rotWithShape="1">
        <a:blip xmlns:r="http://schemas.openxmlformats.org/officeDocument/2006/relationships" r:embed="rId16"/>
        <a:srcRect l="9731" t="24789" r="48699" b="6878"/>
        <a:stretch/>
      </xdr:blipFill>
      <xdr:spPr>
        <a:xfrm>
          <a:off x="6372225" y="15925799"/>
          <a:ext cx="619348" cy="572400"/>
        </a:xfrm>
        <a:prstGeom prst="rect">
          <a:avLst/>
        </a:prstGeom>
      </xdr:spPr>
    </xdr:pic>
    <xdr:clientData/>
  </xdr:twoCellAnchor>
  <xdr:twoCellAnchor editAs="oneCell">
    <xdr:from>
      <xdr:col>8</xdr:col>
      <xdr:colOff>9525</xdr:colOff>
      <xdr:row>28</xdr:row>
      <xdr:rowOff>28575</xdr:rowOff>
    </xdr:from>
    <xdr:to>
      <xdr:col>9</xdr:col>
      <xdr:colOff>588419</xdr:colOff>
      <xdr:row>28</xdr:row>
      <xdr:rowOff>600975</xdr:rowOff>
    </xdr:to>
    <xdr:pic>
      <xdr:nvPicPr>
        <xdr:cNvPr id="20" name="Imagen 19"/>
        <xdr:cNvPicPr>
          <a:picLocks noChangeAspect="1"/>
        </xdr:cNvPicPr>
      </xdr:nvPicPr>
      <xdr:blipFill rotWithShape="1">
        <a:blip xmlns:r="http://schemas.openxmlformats.org/officeDocument/2006/relationships" r:embed="rId17"/>
        <a:srcRect l="10959" t="23249" r="27789" b="32145"/>
        <a:stretch/>
      </xdr:blipFill>
      <xdr:spPr>
        <a:xfrm>
          <a:off x="6324600" y="14639925"/>
          <a:ext cx="1398044" cy="572400"/>
        </a:xfrm>
        <a:prstGeom prst="rect">
          <a:avLst/>
        </a:prstGeom>
      </xdr:spPr>
    </xdr:pic>
    <xdr:clientData/>
  </xdr:twoCellAnchor>
  <xdr:twoCellAnchor editAs="oneCell">
    <xdr:from>
      <xdr:col>8</xdr:col>
      <xdr:colOff>19051</xdr:colOff>
      <xdr:row>27</xdr:row>
      <xdr:rowOff>38101</xdr:rowOff>
    </xdr:from>
    <xdr:to>
      <xdr:col>8</xdr:col>
      <xdr:colOff>704600</xdr:colOff>
      <xdr:row>27</xdr:row>
      <xdr:rowOff>610501</xdr:rowOff>
    </xdr:to>
    <xdr:pic>
      <xdr:nvPicPr>
        <xdr:cNvPr id="21" name="Imagen 20"/>
        <xdr:cNvPicPr>
          <a:picLocks noChangeAspect="1"/>
        </xdr:cNvPicPr>
      </xdr:nvPicPr>
      <xdr:blipFill rotWithShape="1">
        <a:blip xmlns:r="http://schemas.openxmlformats.org/officeDocument/2006/relationships" r:embed="rId18"/>
        <a:srcRect l="13027" t="17463" r="40704" b="13824"/>
        <a:stretch/>
      </xdr:blipFill>
      <xdr:spPr>
        <a:xfrm>
          <a:off x="6334126" y="14001751"/>
          <a:ext cx="685549" cy="572400"/>
        </a:xfrm>
        <a:prstGeom prst="rect">
          <a:avLst/>
        </a:prstGeom>
      </xdr:spPr>
    </xdr:pic>
    <xdr:clientData/>
  </xdr:twoCellAnchor>
  <xdr:twoCellAnchor editAs="oneCell">
    <xdr:from>
      <xdr:col>8</xdr:col>
      <xdr:colOff>47626</xdr:colOff>
      <xdr:row>26</xdr:row>
      <xdr:rowOff>47625</xdr:rowOff>
    </xdr:from>
    <xdr:to>
      <xdr:col>9</xdr:col>
      <xdr:colOff>339605</xdr:colOff>
      <xdr:row>26</xdr:row>
      <xdr:rowOff>620025</xdr:rowOff>
    </xdr:to>
    <xdr:pic>
      <xdr:nvPicPr>
        <xdr:cNvPr id="22" name="Imagen 21"/>
        <xdr:cNvPicPr>
          <a:picLocks noChangeAspect="1"/>
        </xdr:cNvPicPr>
      </xdr:nvPicPr>
      <xdr:blipFill rotWithShape="1">
        <a:blip xmlns:r="http://schemas.openxmlformats.org/officeDocument/2006/relationships" r:embed="rId19"/>
        <a:srcRect l="15840" t="24405" r="17080" b="14132"/>
        <a:stretch/>
      </xdr:blipFill>
      <xdr:spPr>
        <a:xfrm>
          <a:off x="6362701" y="13363575"/>
          <a:ext cx="1111129" cy="572400"/>
        </a:xfrm>
        <a:prstGeom prst="rect">
          <a:avLst/>
        </a:prstGeom>
      </xdr:spPr>
    </xdr:pic>
    <xdr:clientData/>
  </xdr:twoCellAnchor>
  <xdr:twoCellAnchor editAs="oneCell">
    <xdr:from>
      <xdr:col>8</xdr:col>
      <xdr:colOff>47626</xdr:colOff>
      <xdr:row>25</xdr:row>
      <xdr:rowOff>28574</xdr:rowOff>
    </xdr:from>
    <xdr:to>
      <xdr:col>8</xdr:col>
      <xdr:colOff>809423</xdr:colOff>
      <xdr:row>25</xdr:row>
      <xdr:rowOff>600974</xdr:rowOff>
    </xdr:to>
    <xdr:pic>
      <xdr:nvPicPr>
        <xdr:cNvPr id="23" name="Imagen 22"/>
        <xdr:cNvPicPr>
          <a:picLocks noChangeAspect="1"/>
        </xdr:cNvPicPr>
      </xdr:nvPicPr>
      <xdr:blipFill rotWithShape="1">
        <a:blip xmlns:r="http://schemas.openxmlformats.org/officeDocument/2006/relationships" r:embed="rId20"/>
        <a:srcRect l="18183" t="21418" r="39495" b="22021"/>
        <a:stretch/>
      </xdr:blipFill>
      <xdr:spPr>
        <a:xfrm>
          <a:off x="6362701" y="12696824"/>
          <a:ext cx="761797" cy="572400"/>
        </a:xfrm>
        <a:prstGeom prst="rect">
          <a:avLst/>
        </a:prstGeom>
      </xdr:spPr>
    </xdr:pic>
    <xdr:clientData/>
  </xdr:twoCellAnchor>
  <xdr:twoCellAnchor editAs="oneCell">
    <xdr:from>
      <xdr:col>8</xdr:col>
      <xdr:colOff>43354</xdr:colOff>
      <xdr:row>20</xdr:row>
      <xdr:rowOff>19049</xdr:rowOff>
    </xdr:from>
    <xdr:to>
      <xdr:col>8</xdr:col>
      <xdr:colOff>751350</xdr:colOff>
      <xdr:row>22</xdr:row>
      <xdr:rowOff>586275</xdr:rowOff>
    </xdr:to>
    <xdr:pic>
      <xdr:nvPicPr>
        <xdr:cNvPr id="24" name="Imagen 23"/>
        <xdr:cNvPicPr>
          <a:picLocks noChangeAspect="1"/>
        </xdr:cNvPicPr>
      </xdr:nvPicPr>
      <xdr:blipFill rotWithShape="1">
        <a:blip xmlns:r="http://schemas.openxmlformats.org/officeDocument/2006/relationships" r:embed="rId21"/>
        <a:srcRect l="5949" t="30956" r="10301" b="12423"/>
        <a:stretch/>
      </xdr:blipFill>
      <xdr:spPr>
        <a:xfrm rot="16200000">
          <a:off x="5781114" y="10026114"/>
          <a:ext cx="1862626" cy="707996"/>
        </a:xfrm>
        <a:prstGeom prst="rect">
          <a:avLst/>
        </a:prstGeom>
      </xdr:spPr>
    </xdr:pic>
    <xdr:clientData/>
  </xdr:twoCellAnchor>
  <xdr:twoCellAnchor editAs="oneCell">
    <xdr:from>
      <xdr:col>8</xdr:col>
      <xdr:colOff>123829</xdr:colOff>
      <xdr:row>31</xdr:row>
      <xdr:rowOff>23136</xdr:rowOff>
    </xdr:from>
    <xdr:to>
      <xdr:col>8</xdr:col>
      <xdr:colOff>647703</xdr:colOff>
      <xdr:row>33</xdr:row>
      <xdr:rowOff>1</xdr:rowOff>
    </xdr:to>
    <xdr:pic>
      <xdr:nvPicPr>
        <xdr:cNvPr id="25" name="Imagen 24"/>
        <xdr:cNvPicPr>
          <a:picLocks noChangeAspect="1"/>
        </xdr:cNvPicPr>
      </xdr:nvPicPr>
      <xdr:blipFill rotWithShape="1">
        <a:blip xmlns:r="http://schemas.openxmlformats.org/officeDocument/2006/relationships" r:embed="rId22"/>
        <a:srcRect l="744" t="21960" r="3160" b="7660"/>
        <a:stretch/>
      </xdr:blipFill>
      <xdr:spPr>
        <a:xfrm rot="16200000">
          <a:off x="6064708" y="16951782"/>
          <a:ext cx="1272265" cy="523874"/>
        </a:xfrm>
        <a:prstGeom prst="rect">
          <a:avLst/>
        </a:prstGeom>
      </xdr:spPr>
    </xdr:pic>
    <xdr:clientData/>
  </xdr:twoCellAnchor>
  <xdr:twoCellAnchor editAs="oneCell">
    <xdr:from>
      <xdr:col>8</xdr:col>
      <xdr:colOff>59530</xdr:colOff>
      <xdr:row>15</xdr:row>
      <xdr:rowOff>35718</xdr:rowOff>
    </xdr:from>
    <xdr:to>
      <xdr:col>8</xdr:col>
      <xdr:colOff>712310</xdr:colOff>
      <xdr:row>15</xdr:row>
      <xdr:rowOff>608118</xdr:rowOff>
    </xdr:to>
    <xdr:pic>
      <xdr:nvPicPr>
        <xdr:cNvPr id="26" name="Imagen 25"/>
        <xdr:cNvPicPr>
          <a:picLocks noChangeAspect="1"/>
        </xdr:cNvPicPr>
      </xdr:nvPicPr>
      <xdr:blipFill rotWithShape="1">
        <a:blip xmlns:r="http://schemas.openxmlformats.org/officeDocument/2006/relationships" r:embed="rId23"/>
        <a:srcRect l="23429" t="16536" r="26738" b="5742"/>
        <a:stretch/>
      </xdr:blipFill>
      <xdr:spPr>
        <a:xfrm>
          <a:off x="6374605" y="6226968"/>
          <a:ext cx="652780" cy="5724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676275</xdr:colOff>
      <xdr:row>0</xdr:row>
      <xdr:rowOff>314325</xdr:rowOff>
    </xdr:from>
    <xdr:to>
      <xdr:col>0</xdr:col>
      <xdr:colOff>2266950</xdr:colOff>
      <xdr:row>0</xdr:row>
      <xdr:rowOff>990600</xdr:rowOff>
    </xdr:to>
    <xdr:pic>
      <xdr:nvPicPr>
        <xdr:cNvPr id="2" name="Imagen 7">
          <a:extLst>
            <a:ext uri="{FF2B5EF4-FFF2-40B4-BE49-F238E27FC236}">
              <a16:creationId xmlns:a16="http://schemas.microsoft.com/office/drawing/2014/main" id="{57E97374-9102-4B1D-A69D-4C657AE7508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76275" y="314325"/>
          <a:ext cx="1590675" cy="676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8</xdr:col>
      <xdr:colOff>542925</xdr:colOff>
      <xdr:row>0</xdr:row>
      <xdr:rowOff>533400</xdr:rowOff>
    </xdr:from>
    <xdr:to>
      <xdr:col>12</xdr:col>
      <xdr:colOff>628650</xdr:colOff>
      <xdr:row>0</xdr:row>
      <xdr:rowOff>1200150</xdr:rowOff>
    </xdr:to>
    <xdr:pic>
      <xdr:nvPicPr>
        <xdr:cNvPr id="3" name="Imagen 3">
          <a:extLst>
            <a:ext uri="{FF2B5EF4-FFF2-40B4-BE49-F238E27FC236}">
              <a16:creationId xmlns:a16="http://schemas.microsoft.com/office/drawing/2014/main" id="{FB1AB374-BBD7-43D6-8EDF-165348D75DEE}"/>
            </a:ext>
          </a:extLst>
        </xdr:cNvPr>
        <xdr:cNvPicPr>
          <a:picLocks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686675" y="533400"/>
          <a:ext cx="2705100"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0</xdr:colOff>
      <xdr:row>1</xdr:row>
      <xdr:rowOff>47625</xdr:rowOff>
    </xdr:from>
    <xdr:to>
      <xdr:col>13</xdr:col>
      <xdr:colOff>0</xdr:colOff>
      <xdr:row>1</xdr:row>
      <xdr:rowOff>95250</xdr:rowOff>
    </xdr:to>
    <xdr:pic>
      <xdr:nvPicPr>
        <xdr:cNvPr id="4" name="Imagen 4" descr="linea">
          <a:extLst>
            <a:ext uri="{FF2B5EF4-FFF2-40B4-BE49-F238E27FC236}">
              <a16:creationId xmlns:a16="http://schemas.microsoft.com/office/drawing/2014/main" id="{B6BFD342-C048-49EE-84F2-7E9AF756346E}"/>
            </a:ext>
          </a:extLst>
        </xdr:cNvPr>
        <xdr:cNvPicPr>
          <a:picLocks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1381125"/>
          <a:ext cx="10401300" cy="47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Users\saravivianatorresvergara\Documents\Datos%20de%20usuario%20de%20Microsoft\Office%202011%20AutoRecovery\RESUM96"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A:\Duvan\Trabajos%20de%20la%20U\8%20semestre\Construccion%201\Proyecto\APUS%20-%20Nuevo%20Amanecer.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C:\back%20up-diego%20m\PRESUPUESTOS%20STED\Puente%20Manitas\VERSION%20FINAL\Presupuesto%20Construcci&#243;n%20Puente%20Peatonal%20Manitas.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F:\Angel%202006\PROCESOS_LIC_PAV_LOC\LICITACION_PPL_4_GRUPOS\PRESUPUESTOS_26_06_06\PRESUP_DEFINITIVOS_4G\PRESUP_PRECIOS_UNIFICADOS_OK\PRESUPUESTO%205-7.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C:\Angel%202006\PROCESOS_LIC_PAV_LOC\LICITACION_PPL_4_GRUPOS\PRESUPUESTOS_26_06_06\PRESUP_DEFINITIVOS_4G\PRESUP_PRECIOS_UNIFICADOS_OK\PRESUPUESTO%205-7.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amprodriguez\back%20up-diego%20m\PRESUPUESTOS%20STED\Puente%20Manitas\VERSION%20FINAL\Presupuesto%20Construcci&#243;n%20Puente%20Peatonal%20Manitas.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C:\Users\MaCaroCar\Documents\PERSONAL%20MACAROCAR\PPTO%20PRELIMINAR%20PPL\APU%20VOL%201.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C:\Users\dhernandez\Dropbox%20(BONUS)\BONUS%20-%20Proyectos%20En%20Ejecuci&#243;n\INFRACON%20-%20IP%20Bogota%20Girardot\Info%20BONUS\01%20Modelos\02%20Modelo%20Financiero\Ruta%20del%20sol-274-2009-274(BBVA)(f).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C:\Users\mmoreno\Dropbox%20(BONUS)\BONUS%20-%20Proyectos%20En%20Ejecuci&#243;n\INFRACON%20-%20IP%20Bogota%20Girardot\Info%20BONUS\01%20Modelos\02%20Modelo%20Financiero\PRESUPUESTOS-REV1.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A:\a%20%20aaInformaci&#243;n%20GRUPO%204\A%20MInformes%20Mensuales\Informe%20de%20estado%20vial%20ene\aCCIDENTES%20DE%201995%20-%201996.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Stf006\QA\OFERTAS\7422\DPTO\CIVIL\7422CWXL"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C:\Users\ADOLFO%20ALONSO%20BUITRA\Documents\ADOLFO\Documentos_General_2010-2011\Obras_2010\Francisco_Calderon\Federacion_Cafeteros\Presupuesto_Federacion\PRESUPUESTO%20Y%20APUS%20608-MONIQUIRAMARZO.LXS.xlsm"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A:\Duvan\Trabajos%20de%20la%20U\8%20semestre\Construccion%201\Proyecto\An&#225;lisis%20Unitarios%20-%20Francis.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K:\a%20%20aaInformaci&#243;n%20GRUPO%204\A%20MInformes%20Mensuales\Informe%20de%20estado%20vial%20ene\aCCIDENTES%20DE%201995%20-%201996.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A:\CARRETERAS\carreteras\VIAS%20VASCULARES\UNITARIOS.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file:///C:\Documents%20and%20Settings\cmcarden1\Configuraci&#243;n%20local\Archivos%20temporales%20de%20Internet\OLK27\DOCUME~1\CWRANG~1\CONFIG~1\Temp\Presupuesto%20proceso%20de%20atenci&#243;n%20de%20emergencia%20Limas%20Definit.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C:\presupuesto%20idu\CANTIDADES%20OBRA\comunicaciones\PTTO%20COMUNICACIONES%2014-ABR-09.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SCIA-NT2/PRESUPUESTOS/Actuales/050-1028%20rev.%20sep-01/62PRESUP/PRES1028SEPT03.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C:\Familia%20Monsalvo%20D&#237;az\Equipo%20Anterior\Rossana\CONSULTORIA\2009\Insumos%202009.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I:\MANTENIMIENTO%20RUTA%201001_MARZO%20DE%202008\Documents%20and%20Settings\PEDRO%20GARCIA%20REALPE\Mis%20documentos\AMV_G1_2006_TUMACO\Actas%20AMV_G1_Tumaco\a%20%20aaInformaci&#243;n"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C:\Users\smartinez\Dropbox%20(BONUS)\BONUS%20-%20Proyectos%20En%20Ejecuci&#243;n\INFRACON%20-%20IP%20Bogota%20Girardot\Info%20BONUS\01%20Modelos\02%20Modelo%20Financiero\Aiu%2023062010.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C:\UAERMV-UMV\VSS%2019%20CIUDAD%20BOLIVAR\69%20ISMAEL%20PERDOMO\EJE%20VIAL%20CL%2076A%20SUR%20(19004047%20-%2019003736)%20(CARACOLI%20I)\CORTES\20150128-JRS-CL76A%20SUR%20(CORTE%20ENE-24).xlsm"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Amd\documentos%20c\Documentos-Wilson\Advial-Cmarca\bimestral\06-dic-ene-99\03JUN-JUL-98\Acc%20Ago-Sep.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C:\cjparrao1\Desktop\Presupuesto\IDU%20-%20copia\Componentes%20enTrabajo\Presupuesto%20Por%20Tramo\Tramo%203\Presupuesto%20Tramo%203.xlsx"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C:\Documents%20and%20Settings\mromero\Configuraci&#243;n%20local\Archivos%20temporales%20de%20Internet\OLK77\20-02-09%20observaciones%20de%20mario%20romero\enviado%20por%20la%20territorial\Documents%20and%20Settings\Jaime%20Rojas\Mis%20documentos\Contrato\Interv\JunBarba\a%20%20aaInformaci&#243;n%20GRUPO"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Centauro\datos\1\CIRCUITOS%20CODENSA.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C:\Users\David\AppData\Local\Temp\Costos%20operaci&#243;n%20y%20mantenimiento%20-%20Proyectos%20Tipo%20V2.xlsx"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C:\Users\diegoalejandro\Downloads\SOACHA%20Presupuesto_750%20_Intermedia_Suelo%20CD_V04V2.xlsx"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C:\Users\dhernandez\Dropbox%20(BONUS)\BONUS%20-%20Proyectos%20En%20Ejecuci&#243;n\INFRACON%20-%20IP%20Bogota%20Girardot\Info%20BONUS\01%20Modelos\02%20Modelo%20Financiero\13.09.06%20Trafico%20APP.xlsx"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INGENIERO2\My%20Documents\Mis%20documentos\Andres\Presupuestos\Administra%20UQ%20V%201.0\Administra%20Planeaci&#243;n.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C:\LANDRADE\OFICINA\Contrato%20GO2010056\informacion%202008\COSTEO%20DE%20A.I.U.%20Y%20FACTOR%20MULTIPLICADOR%20PARA%20PROYECTAR%20A&#209;O%202009.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Pc1\E\AMV-3005-2005\ADMON%20GRUPO%203%202004%20-2005\PRESUPUESTOS\Analisis%20de%20Precios%20Unitarios%20ASTRID.xls" TargetMode="External"/></Relationships>
</file>

<file path=xl/externalLinks/_rels/externalLink33.xml.rels><?xml version="1.0" encoding="UTF-8" standalone="yes"?>
<Relationships xmlns="http://schemas.openxmlformats.org/package/2006/relationships"><Relationship Id="rId1" Type="http://schemas.openxmlformats.org/officeDocument/2006/relationships/externalLinkPath" Target="file:///C:\Users\mmoreno\Dropbox%20(BONUS)\BONUS%20-%20Proyectos%20En%20Ejecuci&#243;n\INFRACON%20-%20IP%20Bogota%20Girardot\Info%20BONUS\01%20Modelos\02%20Modelo%20Financiero\AiuMesCeroEVA.xls" TargetMode="External"/></Relationships>
</file>

<file path=xl/externalLinks/_rels/externalLink34.xml.rels><?xml version="1.0" encoding="UTF-8" standalone="yes"?>
<Relationships xmlns="http://schemas.openxmlformats.org/package/2006/relationships"><Relationship Id="rId1" Type="http://schemas.openxmlformats.org/officeDocument/2006/relationships/externalLinkPath" Target="file:///A:\Semestre%209%20IX\Concreto%20II\Muro\Dise&#241;o%20muro%20contencion\APUS%20Y%20PRESUPUESTO3.xls" TargetMode="External"/></Relationships>
</file>

<file path=xl/externalLinks/_rels/externalLink35.xml.rels><?xml version="1.0" encoding="UTF-8" standalone="yes"?>
<Relationships xmlns="http://schemas.openxmlformats.org/package/2006/relationships"><Relationship Id="rId1" Type="http://schemas.openxmlformats.org/officeDocument/2006/relationships/externalLinkPath" Target="file:///H:\2012\ANTIOQUIA\JERIC&#211;\01%20Presupuesto%2009-07-12\GP-469%20-%20Ppto%20Teatro%20Jerico%20V16%20-%20etapa%202.xlsx" TargetMode="External"/></Relationships>
</file>

<file path=xl/externalLinks/_rels/externalLink36.xml.rels><?xml version="1.0" encoding="UTF-8" standalone="yes"?>
<Relationships xmlns="http://schemas.openxmlformats.org/package/2006/relationships"><Relationship Id="rId1" Type="http://schemas.openxmlformats.org/officeDocument/2006/relationships/externalLinkPath" Target="/UMV/Formatos%20mar-07%20al%2017%20de%202018/Actividad%20V8%20CIV16000396-mar-13-2018.xlsx" TargetMode="External"/></Relationships>
</file>

<file path=xl/externalLinks/_rels/externalLink37.xml.rels><?xml version="1.0" encoding="UTF-8" standalone="yes"?>
<Relationships xmlns="http://schemas.openxmlformats.org/package/2006/relationships"><Relationship Id="rId1" Type="http://schemas.openxmlformats.org/officeDocument/2006/relationships/externalLinkPath" Target="file:///\\Hp-alexander\Documentos\winnt\perfiles\Co80097831\Mis%20documentos\Formatos\Presupuesto%20Da&#241;os%20Interinstitucionales1.xls" TargetMode="External"/></Relationships>
</file>

<file path=xl/externalLinks/_rels/externalLink38.xml.rels><?xml version="1.0" encoding="UTF-8" standalone="yes"?>
<Relationships xmlns="http://schemas.openxmlformats.org/package/2006/relationships"><Relationship Id="rId1" Type="http://schemas.openxmlformats.org/officeDocument/2006/relationships/externalLinkPath" Target="file:///C:\Users\adolfo\Desktop\PRESUPUESTO%20INGENIE.xlsx" TargetMode="External"/></Relationships>
</file>

<file path=xl/externalLinks/_rels/externalLink39.xml.rels><?xml version="1.0" encoding="UTF-8" standalone="yes"?>
<Relationships xmlns="http://schemas.openxmlformats.org/package/2006/relationships"><Relationship Id="rId1" Type="http://schemas.openxmlformats.org/officeDocument/2006/relationships/externalLinkPath" Target="file:///C:\TRONCAL%2010\PRESUPUESTO\RECIBIDA\PRESUPUESTO\An&#225;lisis%20de%20precios%20unitarios\Datos%20b&#225;sicos.xls" TargetMode="External"/></Relationships>
</file>

<file path=xl/externalLinks/_rels/externalLink40.xml.rels><?xml version="1.0" encoding="UTF-8" standalone="yes"?>
<Relationships xmlns="http://schemas.openxmlformats.org/package/2006/relationships"><Relationship Id="rId1" Type="http://schemas.openxmlformats.org/officeDocument/2006/relationships/externalLinkPath" Target="file:///\\A0838\nuevos%20tdr\01_TRABAJO\IDU_202\PRESUPUESTOS\ABRIL_18\Ppto%20de%20Obra%20INARE-IDU-202-05%20-%20Tramo%20Cra-15-19%20-Separador-%20v.16-04-07.xls" TargetMode="External"/></Relationships>
</file>

<file path=xl/externalLinks/_rels/externalLink41.xml.rels><?xml version="1.0" encoding="UTF-8" standalone="yes"?>
<Relationships xmlns="http://schemas.openxmlformats.org/package/2006/relationships"><Relationship Id="rId1" Type="http://schemas.openxmlformats.org/officeDocument/2006/relationships/externalLinkPath" Target="file:///C:\BIIM\CAROLINA%20OLARTE\Consolidacion%20Territorial\Entregables\PROYECTOS%20UACT%20-%20Finales\7.%20Nechi\3.%20Presupuesto\Presupuesto%20Nechi%20(2Feb.2015).xls" TargetMode="External"/></Relationships>
</file>

<file path=xl/externalLinks/_rels/externalLink42.xml.rels><?xml version="1.0" encoding="UTF-8" standalone="yes"?>
<Relationships xmlns="http://schemas.openxmlformats.org/package/2006/relationships"><Relationship Id="rId1" Type="http://schemas.openxmlformats.org/officeDocument/2006/relationships/externalLinkPath" Target="file:///\\Centauro\datos\Trab\Codensa-RSA\Densidades%20de%20carga\Cargabilidad%20econ&#243;mica5.xls" TargetMode="External"/></Relationships>
</file>

<file path=xl/externalLinks/_rels/externalLink43.xml.rels><?xml version="1.0" encoding="UTF-8" standalone="yes"?>
<Relationships xmlns="http://schemas.openxmlformats.org/package/2006/relationships"><Relationship Id="rId1" Type="http://schemas.openxmlformats.org/officeDocument/2006/relationships/externalLinkPath" Target="file:///C:\Users\adolfo\Desktop\ING%20INGENIRIA%20S.A\B7A%20-Cancha%20750\3.%20Dise&#241;o%20Hidrosanitario\SABANA_PRESUPUESTO_CanchaMultiple_900_08sep2012.xlsx" TargetMode="External"/></Relationships>
</file>

<file path=xl/externalLinks/_rels/externalLink44.xml.rels><?xml version="1.0" encoding="UTF-8" standalone="yes"?>
<Relationships xmlns="http://schemas.openxmlformats.org/package/2006/relationships"><Relationship Id="rId1" Type="http://schemas.openxmlformats.org/officeDocument/2006/relationships/externalLinkPath" Target="file:///C:\Documents%20and%20Settings\MANUEL%20RICARDO%20GOMEZ\I.D.U\KM%205%20V&#237;a%20la%20Calera\PROCESO%20PRECONTRACUTUAL\presupuestos\Construcci&#243;n\EJEMPLOS\Copia%20de%20PRESUPUESTO%20PUENTE%20TRANSVERSAL%2045%20-%20V.1.xls" TargetMode="External"/></Relationships>
</file>

<file path=xl/externalLinks/_rels/externalLink45.xml.rels><?xml version="1.0" encoding="UTF-8" standalone="yes"?>
<Relationships xmlns="http://schemas.openxmlformats.org/package/2006/relationships"><Relationship Id="rId1" Type="http://schemas.openxmlformats.org/officeDocument/2006/relationships/externalLinkPath" Target="file:///\\Servidor\f\C.701%20DISE&#209;OS%20IDU%20GRUPO%20G\09%20Productos%20de%20la%20Consultor&#237;a\701_SIN_ANALISIS_PRECIOS_UNITARIOS%20en%20proceso\APU_GRUPO_G-Base.xls" TargetMode="External"/></Relationships>
</file>

<file path=xl/externalLinks/_rels/externalLink46.xml.rels><?xml version="1.0" encoding="UTF-8" standalone="yes"?>
<Relationships xmlns="http://schemas.openxmlformats.org/package/2006/relationships"><Relationship Id="rId1" Type="http://schemas.openxmlformats.org/officeDocument/2006/relationships/externalLinkPath" Target="file:///\\Servidor\DATOS%20(F)\Documents%20and%20Settings\Administrador\Mis%20documentos\Mis%20archivos%20recibidos\APUS%20JUNIO%2015-04.xls" TargetMode="External"/></Relationships>
</file>

<file path=xl/externalLinks/_rels/externalLink47.xml.rels><?xml version="1.0" encoding="UTF-8" standalone="yes"?>
<Relationships xmlns="http://schemas.openxmlformats.org/package/2006/relationships"><Relationship Id="rId1" Type="http://schemas.openxmlformats.org/officeDocument/2006/relationships/externalLinkPath" Target="file:///C:\Documents%20and%20Settings\cmcarden1\Mis%20documentos\MARIA%20CAROLINA\PRESUPUESTO\CONSTRUCCI&#211;N\CALI%20TUNA%20BAJA\1.%20PRESUPUESTO%20CALI%20TUNA%20BAJA%20FINAL.xls" TargetMode="External"/></Relationships>
</file>

<file path=xl/externalLinks/_rels/externalLink48.xml.rels><?xml version="1.0" encoding="UTF-8" standalone="yes"?>
<Relationships xmlns="http://schemas.openxmlformats.org/package/2006/relationships"><Relationship Id="rId1" Type="http://schemas.openxmlformats.org/officeDocument/2006/relationships/externalLinkPath" Target="file:///C:\Users\jhonatanmauricio\Downloads\F:\VILLA%20TAKOA\Presupuesto\APUS%20VILLA%20TAKOA.xls" TargetMode="External"/></Relationships>
</file>

<file path=xl/externalLinks/_rels/externalLink49.xml.rels><?xml version="1.0" encoding="UTF-8" standalone="yes"?>
<Relationships xmlns="http://schemas.openxmlformats.org/package/2006/relationships"><Relationship Id="rId1" Type="http://schemas.openxmlformats.org/officeDocument/2006/relationships/externalLinkPath" Target="file:///\\Ambiental\trabajo%20red\Documents%20and%20Settings\Luis%20Alberto\Configuraci&#243;n%20local\Archivos%20temporales%20de%20Internet\Content.IE5\ROSF17GT\TEMP\PRECIOS%20UNITARIOS%20SANVICTORINO.xls" TargetMode="External"/></Relationships>
</file>

<file path=xl/externalLinks/_rels/externalLink50.xml.rels><?xml version="1.0" encoding="UTF-8" standalone="yes"?>
<Relationships xmlns="http://schemas.openxmlformats.org/package/2006/relationships"><Relationship Id="rId1" Type="http://schemas.openxmlformats.org/officeDocument/2006/relationships/externalLinkPath" Target="file:///C:\Escritorio\PP\PP%20no%20usados\1&#186;%20de%20Mayo%20con%2049C.xls" TargetMode="External"/></Relationships>
</file>

<file path=xl/externalLinks/_rels/externalLink51.xml.rels><?xml version="1.0" encoding="UTF-8" standalone="yes"?>
<Relationships xmlns="http://schemas.openxmlformats.org/package/2006/relationships"><Relationship Id="rId1" Type="http://schemas.openxmlformats.org/officeDocument/2006/relationships/externalLinkPath" Target="file:///C:\back%20up-diego%20m\PRESUPUESTOS%20STED\formatos\CALCULO%20DEL%20AIU%202011.xls" TargetMode="External"/></Relationships>
</file>

<file path=xl/externalLinks/_rels/externalLink52.xml.rels><?xml version="1.0" encoding="UTF-8" standalone="yes"?>
<Relationships xmlns="http://schemas.openxmlformats.org/package/2006/relationships"><Relationship Id="rId1" Type="http://schemas.microsoft.com/office/2006/relationships/xlExternalLinkPath/xlPathMissing" Target="MATRIZ%20PARA%20EL%20CALCULO%20DEL%20AIU%202009.xls" TargetMode="External"/></Relationships>
</file>

<file path=xl/externalLinks/_rels/externalLink53.xml.rels><?xml version="1.0" encoding="UTF-8" standalone="yes"?>
<Relationships xmlns="http://schemas.openxmlformats.org/package/2006/relationships"><Relationship Id="rId1" Type="http://schemas.openxmlformats.org/officeDocument/2006/relationships/externalLinkPath" Target="file:///\\Estacion2\d\DOCUME~1\USER05~1\CONFIG~1\TEMP\ADMINISTRACION%20VIAL%20G2\PRESUPUESTOS\Presupuesto%20remoci&#243;n%20de%20derrumbes.xls" TargetMode="External"/></Relationships>
</file>

<file path=xl/externalLinks/_rels/externalLink54.xml.rels><?xml version="1.0" encoding="UTF-8" standalone="yes"?>
<Relationships xmlns="http://schemas.openxmlformats.org/package/2006/relationships"><Relationship Id="rId1" Type="http://schemas.openxmlformats.org/officeDocument/2006/relationships/externalLinkPath" Target="file:///C:\Users\jmperez\Documents\TECNICA\DEPORTE%20Y%20RECREACION\02%20ESTANDARIZADO%20POLIDEPORTIVO\05%20HOJA%20CALCULO%20ESTANDARIZADO\PRESUPUESTO%20DEL%20POLIDEPORTIVO%20COMPLETO.xlsx" TargetMode="External"/></Relationships>
</file>

<file path=xl/externalLinks/_rels/externalLink55.xml.rels><?xml version="1.0" encoding="UTF-8" standalone="yes"?>
<Relationships xmlns="http://schemas.openxmlformats.org/package/2006/relationships"><Relationship Id="rId1" Type="http://schemas.openxmlformats.org/officeDocument/2006/relationships/externalLinkPath" Target="file:///C:\Users\smartinez\Dropbox%20(BONUS)\BONUS%20-%20Proyectos%20En%20Ejecuci&#243;n\INFRACON%20-%20IP%20Bogota%20Girardot\Info%20BONUS\01%20Modelos\02%20Modelo%20Financiero\01%20MODELO%20CUTE%20(2).xlsx" TargetMode="External"/></Relationships>
</file>

<file path=xl/externalLinks/_rels/externalLink56.xml.rels><?xml version="1.0" encoding="UTF-8" standalone="yes"?>
<Relationships xmlns="http://schemas.openxmlformats.org/package/2006/relationships"><Relationship Id="rId1" Type="http://schemas.openxmlformats.org/officeDocument/2006/relationships/externalLinkPath" Target="file:///C:\Users\smartinez\Dropbox%20(BONUS)\BONUS%20-%20Proyectos%20En%20Ejecuci&#243;n\INFRACON%20-%20IP%20Bogota%20Girardot\Info%20BONUS\01%20Modelos\02%20Modelo%20Financiero\RUNT%20PRUEBA%20DEMANDA%20FINAL%202-d.xlsx" TargetMode="External"/></Relationships>
</file>

<file path=xl/externalLinks/_rels/externalLink57.xml.rels><?xml version="1.0" encoding="UTF-8" standalone="yes"?>
<Relationships xmlns="http://schemas.openxmlformats.org/package/2006/relationships"><Relationship Id="rId1" Type="http://schemas.openxmlformats.org/officeDocument/2006/relationships/externalLinkPath" Target="file:///C:\ADM%20VIAL%2003%20-%20CORDOBA\ESTADO%20DE%20RED\2103mar%20.xls" TargetMode="External"/></Relationships>
</file>

<file path=xl/externalLinks/_rels/externalLink58.xml.rels><?xml version="1.0" encoding="UTF-8" standalone="yes"?>
<Relationships xmlns="http://schemas.openxmlformats.org/package/2006/relationships"><Relationship Id="rId1" Type="http://schemas.openxmlformats.org/officeDocument/2006/relationships/externalLinkPath" Target="file:///C:\Users\los%20renos\AppData\Local\Temp\Temp1_TK7%20Presupuesto%20redes%20secas.zip\TK7%20Presupuesto%20redes%20secas\Secci&#243;n%207%20Tel&#233;fonos.xls" TargetMode="External"/></Relationships>
</file>

<file path=xl/externalLinks/_rels/externalLink59.xml.rels><?xml version="1.0" encoding="UTF-8" standalone="yes"?>
<Relationships xmlns="http://schemas.openxmlformats.org/package/2006/relationships"><Relationship Id="rId1" Type="http://schemas.openxmlformats.org/officeDocument/2006/relationships/externalLinkPath" Target="file:///C:\Informaci&#243;n%20Metrol&#237;nea\Contratos\Metrolinea\CONSULTORIA%20METROLINEA\ESTRUCTURACION%20PLIEGOS%20DE%20CONDICIONES%20PORTAL%20NORTE\ENVIO%20%23%209\NORTE\PRESUPUESTO%20PORTAL%20NORTE%20V.3.1%20-%2009-07-2017.xlsx" TargetMode="External"/></Relationships>
</file>

<file path=xl/externalLinks/_rels/externalLink60.xml.rels><?xml version="1.0" encoding="UTF-8" standalone="yes"?>
<Relationships xmlns="http://schemas.openxmlformats.org/package/2006/relationships"><Relationship Id="rId1" Type="http://schemas.openxmlformats.org/officeDocument/2006/relationships/externalLinkPath" Target="file:///C:\Users\adolfo\Downloads\1409-2012_Presupuesto_750(1)............xlsx" TargetMode="External"/></Relationships>
</file>

<file path=xl/externalLinks/_rels/externalLink61.xml.rels><?xml version="1.0" encoding="UTF-8" standalone="yes"?>
<Relationships xmlns="http://schemas.openxmlformats.org/package/2006/relationships"><Relationship Id="rId1" Type="http://schemas.openxmlformats.org/officeDocument/2006/relationships/externalLinkPath" Target="file:///C:\2016\PROYECTA-BIIM\PROYECTO\PROYECTO\Proyecto%20Tipacoqu&#233;%20ALC\13.%20Presupuesto%20Y%20APU&#180;S\PRESUPUESTO%20Y%20APU&#180;s%20TIPACOQUE%20%20%2006-10-2014.xlsx" TargetMode="External"/></Relationships>
</file>

<file path=xl/externalLinks/_rels/externalLink62.xml.rels><?xml version="1.0" encoding="UTF-8" standalone="yes"?>
<Relationships xmlns="http://schemas.openxmlformats.org/package/2006/relationships"><Relationship Id="rId1" Type="http://schemas.openxmlformats.org/officeDocument/2006/relationships/externalLinkPath" Target="file:///C:\Users\USUARIO\Desktop\ESPB\1.%20PROYECTOS\MUNICIPIOS\MACRO%20PARA%20PRESUPUESTO\APU'S%20GOBERNACION%202013%20GENERAL%20-%20CABETO.xlsm" TargetMode="External"/></Relationships>
</file>

<file path=xl/externalLinks/_rels/externalLink63.xml.rels><?xml version="1.0" encoding="UTF-8" standalone="yes"?>
<Relationships xmlns="http://schemas.openxmlformats.org/package/2006/relationships"><Relationship Id="rId1" Type="http://schemas.openxmlformats.org/officeDocument/2006/relationships/externalLinkPath" Target="/a%20%20aaInformaci&#243;n%20GRUPO%204/A%20MInformes%20Mensuales/Informe%20de%20estado%20vial%20ene/aCCIDENTES%20DE%201995%20-%201996.xls" TargetMode="External"/></Relationships>
</file>

<file path=xl/externalLinks/_rels/externalLink64.xml.rels><?xml version="1.0" encoding="UTF-8" standalone="yes"?>
<Relationships xmlns="http://schemas.openxmlformats.org/package/2006/relationships"><Relationship Id="rId1" Type="http://schemas.openxmlformats.org/officeDocument/2006/relationships/externalLinkPath" Target="file:///C:\a%20%20aaInformaci&#243;n%20GRUPO%204\A%20MInformes%20Mensuales\Informe%20de%20estado%20vial%20ene\aCCIDENTES%20DE%201995%20-%201996.xls" TargetMode="External"/></Relationships>
</file>

<file path=xl/externalLinks/_rels/externalLink65.xml.rels><?xml version="1.0" encoding="UTF-8" standalone="yes"?>
<Relationships xmlns="http://schemas.openxmlformats.org/package/2006/relationships"><Relationship Id="rId1" Type="http://schemas.openxmlformats.org/officeDocument/2006/relationships/externalLinkPath" Target="file:///C:\AMV-02-BOL\EST.V&#205;A%20CRIT.TECNICO%20AMB-BOL-02\DICIEMBRE-2008\EST.V&#205;A%20CRITERIO%20TECNICO%2090BLB.xls" TargetMode="External"/></Relationships>
</file>

<file path=xl/externalLinks/_rels/externalLink66.xml.rels><?xml version="1.0" encoding="UTF-8" standalone="yes"?>
<Relationships xmlns="http://schemas.openxmlformats.org/package/2006/relationships"><Relationship Id="rId1" Type="http://schemas.openxmlformats.org/officeDocument/2006/relationships/externalLinkPath" Target="file:///C:\Users\eliza840\Documents\@ELIZA\UMV\BASE%20ACCIONES%20MOV%202016\Memorandos%20Priorizacion%20GI\MEMOS-2016\20161025-30xxx\informe%2025-Oct-16.xlsx" TargetMode="External"/></Relationships>
</file>

<file path=xl/externalLinks/_rels/externalLink67.xml.rels><?xml version="1.0" encoding="UTF-8" standalone="yes"?>
<Relationships xmlns="http://schemas.openxmlformats.org/package/2006/relationships"><Relationship Id="rId1" Type="http://schemas.openxmlformats.org/officeDocument/2006/relationships/externalLinkPath" Target="file:///C:\EST.V&#205;A%20CRITERIO%20TECNICO.xls" TargetMode="External"/></Relationships>
</file>

<file path=xl/externalLinks/_rels/externalLink68.xml.rels><?xml version="1.0" encoding="UTF-8" standalone="yes"?>
<Relationships xmlns="http://schemas.openxmlformats.org/package/2006/relationships"><Relationship Id="rId1" Type="http://schemas.openxmlformats.org/officeDocument/2006/relationships/externalLinkPath" Target="file:///\\Servidorsma\761\PRODUCTOS\E&amp;D\P127\Informes\Presupuestos\P127-PO-GE-002%20V1%20EN%20PROCESO.xls" TargetMode="External"/></Relationships>
</file>

<file path=xl/externalLinks/_rels/externalLink69.xml.rels><?xml version="1.0" encoding="UTF-8" standalone="yes"?>
<Relationships xmlns="http://schemas.openxmlformats.org/package/2006/relationships"><Relationship Id="rId1" Type="http://schemas.microsoft.com/office/2006/relationships/xlExternalLinkPath/xlPathMissing" Target="BASE%20SITP%20COMPLETA%20CON%20POLIZAS%20TODAS%20LAS%20LOCALIDADES%20INCLUIDO%20JORGE%20MAR%2024%20CON%20EMERGENCIAS%20(1).xlsx" TargetMode="External"/></Relationships>
</file>

<file path=xl/externalLinks/_rels/externalLink70.xml.rels><?xml version="1.0" encoding="UTF-8" standalone="yes"?>
<Relationships xmlns="http://schemas.openxmlformats.org/package/2006/relationships"><Relationship Id="rId1" Type="http://schemas.openxmlformats.org/officeDocument/2006/relationships/externalLinkPath" Target="file:///C:\Volumes\KINGSTON\ADM%20CAPEX-OPEX%20esc%20%202f%20%2030%20de%20marzo.xlsx" TargetMode="External"/></Relationships>
</file>

<file path=xl/externalLinks/_rels/externalLink71.xml.rels><?xml version="1.0" encoding="UTF-8" standalone="yes"?>
<Relationships xmlns="http://schemas.openxmlformats.org/package/2006/relationships"><Relationship Id="rId1" Type="http://schemas.openxmlformats.org/officeDocument/2006/relationships/externalLinkPath" Target="file:///C:\UAERMV-UMV%202016\19%20CIUDAD%20BOLIVAR\CARACOLI%20I\20160308-13%20CIVS-%20MAYO-SEPTIEMBRE%202015\ACTIVIDADES%20CARACOLI-03-10-15.xlsx" TargetMode="External"/></Relationships>
</file>

<file path=xl/externalLinks/_rels/externalLink72.xml.rels><?xml version="1.0" encoding="UTF-8" standalone="yes"?>
<Relationships xmlns="http://schemas.openxmlformats.org/package/2006/relationships"><Relationship Id="rId1" Type="http://schemas.openxmlformats.org/officeDocument/2006/relationships/externalLinkPath" Target="file:///C:\50%20Vivienda\RNC%20Carvajal\para%20quemar\dvd\lo%20del%206\ROBERT\Via%20Jiguales\Analisis%20precios%20Gobernacion%202006.xls" TargetMode="External"/></Relationships>
</file>

<file path=xl/externalLinks/_rels/externalLink73.xml.rels><?xml version="1.0" encoding="UTF-8" standalone="yes"?>
<Relationships xmlns="http://schemas.openxmlformats.org/package/2006/relationships"><Relationship Id="rId1" Type="http://schemas.openxmlformats.org/officeDocument/2006/relationships/externalLinkPath" Target="file:///\\Lcopc2421\correo\PLANOBRASING.xls" TargetMode="External"/></Relationships>
</file>

<file path=xl/externalLinks/_rels/externalLink74.xml.rels><?xml version="1.0" encoding="UTF-8" standalone="yes"?>
<Relationships xmlns="http://schemas.openxmlformats.org/package/2006/relationships"><Relationship Id="rId1" Type="http://schemas.openxmlformats.org/officeDocument/2006/relationships/externalLinkPath" Target="file:///\\amprodriguez\Presupuesto\Concol\PRESUPUESTO\1.%20Av%2068\Estructura%20Presupuesto\20180806%20BD%20RR.xlsx" TargetMode="External"/></Relationships>
</file>

<file path=xl/externalLinks/_rels/externalLink75.xml.rels><?xml version="1.0" encoding="UTF-8" standalone="yes"?>
<Relationships xmlns="http://schemas.openxmlformats.org/package/2006/relationships"><Relationship Id="rId1" Type="http://schemas.openxmlformats.org/officeDocument/2006/relationships/externalLinkPath" Target="file:///C:\Concol\20180223%20ppto%20factibilidad%20(1).xlsx" TargetMode="External"/></Relationships>
</file>

<file path=xl/externalLinks/_rels/externalLink76.xml.rels><?xml version="1.0" encoding="UTF-8" standalone="yes"?>
<Relationships xmlns="http://schemas.openxmlformats.org/package/2006/relationships"><Relationship Id="rId1" Type="http://schemas.openxmlformats.org/officeDocument/2006/relationships/externalLinkPath" Target="file:///A:\costodisteeb.xls" TargetMode="External"/></Relationships>
</file>

<file path=xl/externalLinks/_rels/externalLink77.xml.rels><?xml version="1.0" encoding="UTF-8" standalone="yes"?>
<Relationships xmlns="http://schemas.openxmlformats.org/package/2006/relationships"><Relationship Id="rId1" Type="http://schemas.openxmlformats.org/officeDocument/2006/relationships/externalLinkPath" Target="file:///A:\PUNITARIOS%20PARA%20241201%202S.xls" TargetMode="External"/></Relationships>
</file>

<file path=xl/externalLinks/_rels/externalLink78.xml.rels><?xml version="1.0" encoding="UTF-8" standalone="yes"?>
<Relationships xmlns="http://schemas.openxmlformats.org/package/2006/relationships"><Relationship Id="rId1" Type="http://schemas.openxmlformats.org/officeDocument/2006/relationships/externalLinkPath" Target="file:///C:\Users\mmoreno\Dropbox%20(BONUS)\BONUS%20-%20Proyectos%20En%20Ejecuci&#243;n\INFRACON%20-%20IP%20Bogota%20Girardot\Info%20BONUS\01%20Modelos\02%20Modelo%20Financiero\Copia%20de%20FORMATOS%20PPTO_LUIS_GUAYAMBUCO.xlsx" TargetMode="External"/></Relationships>
</file>

<file path=xl/externalLinks/_rels/externalLink79.xml.rels><?xml version="1.0" encoding="UTF-8" standalone="yes"?>
<Relationships xmlns="http://schemas.openxmlformats.org/package/2006/relationships"><Relationship Id="rId1" Type="http://schemas.microsoft.com/office/2006/relationships/xlExternalLinkPath/xlPathMissing" Target="Presupuesto_750%20_Baja_Suelo%20AB%20actualizado%202015%20con%20ICCP.xlsx" TargetMode="External"/></Relationships>
</file>

<file path=xl/externalLinks/_rels/externalLink80.xml.rels><?xml version="1.0" encoding="UTF-8" standalone="yes"?>
<Relationships xmlns="http://schemas.openxmlformats.org/package/2006/relationships"><Relationship Id="rId1" Type="http://schemas.openxmlformats.org/officeDocument/2006/relationships/externalLinkPath" Target="/CONTRATO%20426%20DE%202014/CONTROL%20DE%20MATERIAL/2016/20-MATERIAL%20UMV%20DICIEMBRE%20%2001%20AL%2031.xlsx" TargetMode="External"/></Relationships>
</file>

<file path=xl/externalLinks/_rels/externalLink81.xml.rels><?xml version="1.0" encoding="UTF-8" standalone="yes"?>
<Relationships xmlns="http://schemas.openxmlformats.org/package/2006/relationships"><Relationship Id="rId1" Type="http://schemas.openxmlformats.org/officeDocument/2006/relationships/externalLinkPath" Target="file:///C:\Users\dhernandez\Dropbox%20(BONUS)\BONUS%20-%20Proyectos%20En%20Ejecuci&#243;n\INFRACON%20-%20IP%20Bogota%20Girardot\Info%20BONUS\01%20Modelos\02%20Modelo%20Financiero\Modelo%20PMX.xls" TargetMode="External"/></Relationships>
</file>

<file path=xl/externalLinks/_rels/externalLink82.xml.rels><?xml version="1.0" encoding="UTF-8" standalone="yes"?>
<Relationships xmlns="http://schemas.openxmlformats.org/package/2006/relationships"><Relationship Id="rId1" Type="http://schemas.openxmlformats.org/officeDocument/2006/relationships/externalLinkPath" Target="file:///C:\Users\ricar\AppData\Local\Temp\Rar$DIa1456.31103\210511_Indices%20General.xlsx" TargetMode="External"/></Relationships>
</file>

<file path=xl/externalLinks/_rels/externalLink83.xml.rels><?xml version="1.0" encoding="UTF-8" standalone="yes"?>
<Relationships xmlns="http://schemas.openxmlformats.org/package/2006/relationships"><Relationship Id="rId1" Type="http://schemas.openxmlformats.org/officeDocument/2006/relationships/externalLinkPath" Target="file:///C:\Users\jorge.perez\Downloads\Modif%20areas%20de%20pavimento.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96"/>
      <sheetName val="Hoja2"/>
      <sheetName val="Hoja5"/>
      <sheetName val="DIURNO"/>
      <sheetName val="Hoja1"/>
      <sheetName val="Proveedores"/>
      <sheetName val="RANGOS DE CONTRATO"/>
    </sheetNames>
    <sheetDataSet>
      <sheetData sheetId="0" refreshError="1"/>
      <sheetData sheetId="1" refreshError="1"/>
      <sheetData sheetId="2" refreshError="1"/>
      <sheetData sheetId="3" refreshError="1"/>
      <sheetData sheetId="4" refreshError="1"/>
      <sheetData sheetId="5" refreshError="1"/>
      <sheetData sheetId="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nalisis prestacional"/>
      <sheetName val="Cuadrillas"/>
      <sheetName val="APUS Preliminares"/>
      <sheetName val="APUS Alcantarillado"/>
      <sheetName val="precios unitarios"/>
      <sheetName val="precios unitarios (2)"/>
      <sheetName val="cantidades de obra"/>
      <sheetName val="INSUMOS"/>
      <sheetName val="valor total"/>
      <sheetName val="genéricos"/>
      <sheetName val="Analisis_prestacional"/>
      <sheetName val="APUS_Preliminares"/>
      <sheetName val="APUS_Alcantarillado"/>
      <sheetName val="precios_unitarios"/>
      <sheetName val="precios_unitarios_(2)"/>
      <sheetName val="cantidades_de_obra"/>
      <sheetName val="valor_total"/>
    </sheetNames>
    <sheetDataSet>
      <sheetData sheetId="0"/>
      <sheetData sheetId="1" refreshError="1"/>
      <sheetData sheetId="2" refreshError="1"/>
      <sheetData sheetId="3" refreshError="1"/>
      <sheetData sheetId="4" refreshError="1"/>
      <sheetData sheetId="5" refreshError="1"/>
      <sheetData sheetId="6" refreshError="1"/>
      <sheetData sheetId="7"/>
      <sheetData sheetId="8" refreshError="1"/>
      <sheetData sheetId="9" refreshError="1"/>
      <sheetData sheetId="10"/>
      <sheetData sheetId="11"/>
      <sheetData sheetId="12"/>
      <sheetData sheetId="13"/>
      <sheetData sheetId="14"/>
      <sheetData sheetId="15"/>
      <sheetData sheetId="16"/>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st y Dis"/>
      <sheetName val="Fondo Ensayos"/>
      <sheetName val="Obra puente"/>
      <sheetName val="AIU"/>
      <sheetName val="Fondo Ajustes"/>
      <sheetName val="Interventoria"/>
      <sheetName val="MINTRANSPORTE"/>
      <sheetName val="FACTOR MULTIPLICADOR"/>
      <sheetName val="Datos Generales"/>
      <sheetName val="CRONOGRAMA"/>
      <sheetName val="APU ANTICORROSIVO"/>
      <sheetName val="APU LIMPIEZA Y PINTURA"/>
      <sheetName val="APU REFUERZOS"/>
      <sheetName val="APU ADECUACIÓN PASAMANOS"/>
      <sheetName val="APU DESMONTE BARANDA"/>
      <sheetName val="APU REINSTALACIÓN BARANDA"/>
      <sheetName val="APU BARANDA NUEVA"/>
      <sheetName val="APU PINTURA BARANDA"/>
      <sheetName val="APU CONCRETO - METALDECK"/>
      <sheetName val="Est_y_Dis"/>
      <sheetName val="Fondo_Ensayos"/>
      <sheetName val="Obra_puente"/>
      <sheetName val="Fondo_Ajustes"/>
      <sheetName val="FACTOR_MULTIPLICADOR"/>
      <sheetName val="Datos_Generales"/>
      <sheetName val="APU_ANTICORROSIVO"/>
      <sheetName val="APU_LIMPIEZA_Y_PINTURA"/>
      <sheetName val="APU_REFUERZOS"/>
      <sheetName val="APU_ADECUACIÓN_PASAMANOS"/>
      <sheetName val="APU_DESMONTE_BARANDA"/>
      <sheetName val="APU_REINSTALACIÓN_BARANDA"/>
      <sheetName val="APU_BARANDA_NUEVA"/>
      <sheetName val="APU_PINTURA_BARANDA"/>
      <sheetName val="APU_CONCRETO_-_METALDECK"/>
    </sheetNames>
    <sheetDataSet>
      <sheetData sheetId="0" refreshError="1"/>
      <sheetData sheetId="1" refreshError="1"/>
      <sheetData sheetId="2" refreshError="1"/>
      <sheetData sheetId="3" refreshError="1">
        <row r="105">
          <cell r="J105">
            <v>0.2394</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SUPUESTO"/>
      <sheetName val="SEGM"/>
      <sheetName val="CANT PAV-1"/>
      <sheetName val="MEMORIAS"/>
      <sheetName val="MMTO"/>
      <sheetName val="PRESUPUESTO2"/>
      <sheetName val="SEGM2"/>
      <sheetName val="CANT PAV-2"/>
      <sheetName val="MMTO2"/>
      <sheetName val="CANT_PAV-1"/>
      <sheetName val="CANT_PAV-2"/>
    </sheetNames>
    <sheetDataSet>
      <sheetData sheetId="0" refreshError="1"/>
      <sheetData sheetId="1"/>
      <sheetData sheetId="2"/>
      <sheetData sheetId="3"/>
      <sheetData sheetId="4" refreshError="1"/>
      <sheetData sheetId="5" refreshError="1"/>
      <sheetData sheetId="6" refreshError="1"/>
      <sheetData sheetId="7" refreshError="1"/>
      <sheetData sheetId="8" refreshError="1"/>
      <sheetData sheetId="9"/>
      <sheetData sheetId="10"/>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SUPUESTO"/>
      <sheetName val="SEGM"/>
      <sheetName val="CANT PAV-1"/>
      <sheetName val="MEMORIAS"/>
      <sheetName val="MMTO"/>
      <sheetName val="PRESUPUESTO2"/>
      <sheetName val="SEGM2"/>
      <sheetName val="CANT PAV-2"/>
      <sheetName val="MMTO2"/>
      <sheetName val="CANT_PAV-1"/>
      <sheetName val="CANT_PAV-2"/>
    </sheetNames>
    <sheetDataSet>
      <sheetData sheetId="0" refreshError="1"/>
      <sheetData sheetId="1"/>
      <sheetData sheetId="2"/>
      <sheetData sheetId="3"/>
      <sheetData sheetId="4" refreshError="1"/>
      <sheetData sheetId="5" refreshError="1"/>
      <sheetData sheetId="6" refreshError="1"/>
      <sheetData sheetId="7" refreshError="1"/>
      <sheetData sheetId="8" refreshError="1"/>
      <sheetData sheetId="9"/>
      <sheetData sheetId="10"/>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st y Dis"/>
      <sheetName val="Fondo Ensayos"/>
      <sheetName val="Obra puente"/>
      <sheetName val="AIU"/>
      <sheetName val="Fondo Ajustes"/>
      <sheetName val="Interventoria"/>
      <sheetName val="MINTRANSPORTE"/>
      <sheetName val="FACTOR MULTIPLICADOR"/>
      <sheetName val="Datos Generales"/>
      <sheetName val="CRONOGRAMA"/>
      <sheetName val="APU ANTICORROSIVO"/>
      <sheetName val="APU LIMPIEZA Y PINTURA"/>
      <sheetName val="APU REFUERZOS"/>
      <sheetName val="APU ADECUACIÓN PASAMANOS"/>
      <sheetName val="APU DESMONTE BARANDA"/>
      <sheetName val="APU REINSTALACIÓN BARANDA"/>
      <sheetName val="APU BARANDA NUEVA"/>
      <sheetName val="APU PINTURA BARANDA"/>
      <sheetName val="APU CONCRETO - METALDECK"/>
      <sheetName val="Est_y_Dis"/>
      <sheetName val="Fondo_Ensayos"/>
      <sheetName val="Obra_puente"/>
      <sheetName val="Fondo_Ajustes"/>
      <sheetName val="FACTOR_MULTIPLICADOR"/>
      <sheetName val="Datos_Generales"/>
      <sheetName val="APU_ANTICORROSIVO"/>
      <sheetName val="APU_LIMPIEZA_Y_PINTURA"/>
      <sheetName val="APU_REFUERZOS"/>
      <sheetName val="APU_ADECUACIÓN_PASAMANOS"/>
      <sheetName val="APU_DESMONTE_BARANDA"/>
      <sheetName val="APU_REINSTALACIÓN_BARANDA"/>
      <sheetName val="APU_BARANDA_NUEVA"/>
      <sheetName val="APU_PINTURA_BARANDA"/>
      <sheetName val="APU_CONCRETO_-_METALDECK"/>
    </sheetNames>
    <sheetDataSet>
      <sheetData sheetId="0" refreshError="1"/>
      <sheetData sheetId="1" refreshError="1"/>
      <sheetData sheetId="2" refreshError="1"/>
      <sheetData sheetId="3" refreshError="1">
        <row r="105">
          <cell r="J105">
            <v>0.2394</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tem"/>
      <sheetName val="1.1.1"/>
      <sheetName val="1.2.1"/>
      <sheetName val="1.2.2"/>
      <sheetName val="1.2.3"/>
      <sheetName val="1.2.4"/>
      <sheetName val="1.2.5"/>
      <sheetName val="1.2.6"/>
      <sheetName val="1.3.1"/>
      <sheetName val="1.3.2"/>
      <sheetName val="1.4.1"/>
      <sheetName val="1.4.2"/>
      <sheetName val="1.4.3"/>
      <sheetName val="1.4.4"/>
      <sheetName val="1.4.5"/>
      <sheetName val="1.4.6"/>
      <sheetName val="1.4.7"/>
      <sheetName val="1.4.8"/>
      <sheetName val="1.4.9"/>
      <sheetName val="1.4.10"/>
      <sheetName val="1.4.11"/>
      <sheetName val="1.4.12"/>
      <sheetName val="1.4.13"/>
      <sheetName val="1.4.14"/>
      <sheetName val="1.5.1"/>
      <sheetName val="1.5.2"/>
      <sheetName val="1.5.3"/>
      <sheetName val="2.1.1"/>
      <sheetName val="2.1.2"/>
      <sheetName val="2.1.3"/>
      <sheetName val="2.1.4"/>
      <sheetName val="2.1.5"/>
      <sheetName val="2.1.6"/>
      <sheetName val="2.1.7"/>
      <sheetName val="2.1.8"/>
      <sheetName val="2.1.9"/>
      <sheetName val="2.1.10"/>
      <sheetName val="2.1.11"/>
      <sheetName val="2.1.12"/>
      <sheetName val="2.1.13"/>
      <sheetName val="2.1.14"/>
      <sheetName val="2.1.15"/>
      <sheetName val="2.1.16"/>
      <sheetName val="2.1.17"/>
      <sheetName val="2.1.18"/>
      <sheetName val="2.1.19"/>
      <sheetName val="2.1.20"/>
      <sheetName val="2.1.21"/>
      <sheetName val="2.1.22"/>
      <sheetName val="2.1.23"/>
      <sheetName val="2.1.24"/>
      <sheetName val="2.1.25"/>
      <sheetName val="2.1.26"/>
      <sheetName val="2.2.1"/>
      <sheetName val="2.2.2"/>
      <sheetName val="2.2.3"/>
      <sheetName val="2.2.4"/>
      <sheetName val="2.4.1"/>
      <sheetName val="2.4.2"/>
      <sheetName val="2.4.3"/>
      <sheetName val="2.4.4"/>
      <sheetName val="2.4.5"/>
      <sheetName val="2.4.6"/>
      <sheetName val="2.4.7"/>
      <sheetName val="3.1.1"/>
      <sheetName val="3.1.2"/>
      <sheetName val="3.1.3"/>
      <sheetName val="3.1.4"/>
      <sheetName val="3.1.5"/>
      <sheetName val="3.1.6"/>
      <sheetName val="3.2.1"/>
      <sheetName val="3.2.2"/>
      <sheetName val="3.2.3"/>
      <sheetName val="3.2.4"/>
      <sheetName val="3.2.5"/>
      <sheetName val="3.2.6"/>
      <sheetName val="3.2.7"/>
      <sheetName val="4.1.1"/>
      <sheetName val="4.1.2"/>
      <sheetName val="4.1.3"/>
      <sheetName val="4.1.4"/>
      <sheetName val="4.2.1"/>
      <sheetName val="4.2.2"/>
      <sheetName val="4.2.3"/>
      <sheetName val="4.2.4"/>
      <sheetName val="4.2.5"/>
      <sheetName val="4.2.6"/>
      <sheetName val="4.3.1"/>
      <sheetName val="4.3.2"/>
      <sheetName val="4.6.1"/>
      <sheetName val="4.6.2"/>
      <sheetName val="4.6.3"/>
      <sheetName val="4.6.4"/>
      <sheetName val="4.6.5"/>
      <sheetName val="4.6.6"/>
      <sheetName val="4.6.7"/>
      <sheetName val="4.6.8"/>
      <sheetName val="4.6.9"/>
      <sheetName val="4.6.10"/>
      <sheetName val="4.6.11"/>
      <sheetName val="4.6.12"/>
      <sheetName val="4.6.13"/>
      <sheetName val="4.6.14"/>
      <sheetName val="4.6.15"/>
      <sheetName val="4.6.16"/>
      <sheetName val="4.6.17"/>
      <sheetName val="4.6.18"/>
      <sheetName val="4.6.19"/>
      <sheetName val="4.6.20"/>
      <sheetName val="4.6.21"/>
      <sheetName val="4.6.22"/>
      <sheetName val="4.6.23"/>
      <sheetName val="4.6.24"/>
      <sheetName val="4.6.25"/>
      <sheetName val="4.6.26"/>
      <sheetName val="4.6.27"/>
      <sheetName val="4.6.28"/>
      <sheetName val="4.6.29"/>
      <sheetName val="4.6.30"/>
      <sheetName val="4.6.31"/>
      <sheetName val="4.6.32"/>
      <sheetName val="4.6.33"/>
      <sheetName val="4.6.34"/>
      <sheetName val="4.6.35"/>
      <sheetName val="4.6.36"/>
      <sheetName val="4.6.37"/>
      <sheetName val="4.6.38"/>
      <sheetName val="4.6.39"/>
      <sheetName val="4.6.40"/>
      <sheetName val="4.6.41"/>
      <sheetName val="4.6.42"/>
      <sheetName val="4.6.43"/>
      <sheetName val="4.6.44"/>
      <sheetName val="4.6.45"/>
      <sheetName val="4.6.46"/>
      <sheetName val="4.6.47"/>
      <sheetName val="4.6.48"/>
      <sheetName val="4.6.49"/>
      <sheetName val="4.6.50"/>
      <sheetName val="4.6.51"/>
      <sheetName val="4.6.52"/>
      <sheetName val="4.6.53"/>
      <sheetName val="4.6.54"/>
      <sheetName val="4.6.55"/>
      <sheetName val="4.6.56"/>
      <sheetName val="4.6.57"/>
      <sheetName val="4.6.58"/>
      <sheetName val="4.6.59"/>
      <sheetName val="4.6.60"/>
      <sheetName val="4.6.61"/>
      <sheetName val="4.6.62"/>
      <sheetName val="4.6.63"/>
      <sheetName val="4.6.64"/>
      <sheetName val="4.6.65"/>
      <sheetName val="4.6.66"/>
      <sheetName val="4.6.67"/>
      <sheetName val="4.6.68"/>
      <sheetName val="4.6.69"/>
      <sheetName val="4.6.70"/>
      <sheetName val="4.6.71"/>
      <sheetName val="4.6.72"/>
      <sheetName val="4.6.73"/>
      <sheetName val="4.6.74"/>
      <sheetName val="4.6.75"/>
      <sheetName val="4.6.76"/>
      <sheetName val="4.6.77"/>
      <sheetName val="4.6.78"/>
      <sheetName val="4.6.79"/>
      <sheetName val="4.6.80"/>
      <sheetName val="4.6.81"/>
      <sheetName val="4.6.82"/>
      <sheetName val="4.6.83"/>
      <sheetName val="4.6.84"/>
      <sheetName val="4.6.85"/>
      <sheetName val="4.6.86"/>
      <sheetName val="4.6.87"/>
      <sheetName val="4.6.88"/>
      <sheetName val="4.6.89"/>
      <sheetName val="4.6.90"/>
      <sheetName val="4.7.1"/>
      <sheetName val="4.7.2"/>
      <sheetName val="4.7.3"/>
      <sheetName val="4.7.5"/>
      <sheetName val="4.7.6"/>
      <sheetName val="4.7.7"/>
      <sheetName val="4.7.8"/>
      <sheetName val="4.7.9"/>
      <sheetName val="4.7.10"/>
      <sheetName val="4.7.11"/>
      <sheetName val="4.8.1"/>
      <sheetName val="4.8.2"/>
      <sheetName val="4.8.3"/>
      <sheetName val="4.8.4"/>
      <sheetName val="4.8.5"/>
      <sheetName val="4.8.6"/>
      <sheetName val="4.8.7"/>
      <sheetName val="4.8.8"/>
      <sheetName val="1_1_1"/>
      <sheetName val="1_2_1"/>
      <sheetName val="1_2_2"/>
      <sheetName val="1_2_3"/>
      <sheetName val="1_2_4"/>
      <sheetName val="1_2_5"/>
      <sheetName val="1_2_6"/>
      <sheetName val="1_3_1"/>
      <sheetName val="1_3_2"/>
      <sheetName val="1_4_1"/>
      <sheetName val="1_4_2"/>
      <sheetName val="1_4_3"/>
      <sheetName val="1_4_4"/>
      <sheetName val="1_4_5"/>
      <sheetName val="1_4_6"/>
      <sheetName val="1_4_7"/>
      <sheetName val="1_4_8"/>
      <sheetName val="1_4_9"/>
      <sheetName val="1_4_10"/>
      <sheetName val="1_4_11"/>
      <sheetName val="1_4_12"/>
      <sheetName val="1_4_13"/>
      <sheetName val="1_4_14"/>
      <sheetName val="1_5_1"/>
      <sheetName val="1_5_2"/>
      <sheetName val="1_5_3"/>
      <sheetName val="2_1_1"/>
      <sheetName val="2_1_2"/>
      <sheetName val="2_1_3"/>
      <sheetName val="2_1_4"/>
      <sheetName val="2_1_5"/>
      <sheetName val="2_1_6"/>
      <sheetName val="2_1_7"/>
      <sheetName val="2_1_8"/>
      <sheetName val="2_1_9"/>
      <sheetName val="2_1_10"/>
      <sheetName val="2_1_11"/>
      <sheetName val="2_1_12"/>
      <sheetName val="2_1_13"/>
      <sheetName val="2_1_14"/>
      <sheetName val="2_1_15"/>
      <sheetName val="2_1_16"/>
      <sheetName val="2_1_17"/>
      <sheetName val="2_1_18"/>
      <sheetName val="2_1_19"/>
      <sheetName val="2_1_20"/>
      <sheetName val="2_1_21"/>
      <sheetName val="2_1_22"/>
      <sheetName val="2_1_23"/>
      <sheetName val="2_1_24"/>
      <sheetName val="2_1_25"/>
      <sheetName val="2_1_26"/>
      <sheetName val="2_2_1"/>
      <sheetName val="2_2_2"/>
      <sheetName val="2_2_3"/>
      <sheetName val="2_2_4"/>
      <sheetName val="2_4_1"/>
      <sheetName val="2_4_2"/>
      <sheetName val="2_4_3"/>
      <sheetName val="2_4_4"/>
      <sheetName val="2_4_5"/>
      <sheetName val="2_4_6"/>
      <sheetName val="2_4_7"/>
      <sheetName val="3_1_1"/>
      <sheetName val="3_1_2"/>
      <sheetName val="3_1_3"/>
      <sheetName val="3_1_4"/>
      <sheetName val="3_1_5"/>
      <sheetName val="3_1_6"/>
      <sheetName val="3_2_1"/>
      <sheetName val="3_2_2"/>
      <sheetName val="3_2_3"/>
      <sheetName val="3_2_4"/>
      <sheetName val="3_2_5"/>
      <sheetName val="3_2_6"/>
      <sheetName val="3_2_7"/>
      <sheetName val="4_1_1"/>
      <sheetName val="4_1_2"/>
      <sheetName val="4_1_3"/>
      <sheetName val="4_1_4"/>
      <sheetName val="4_2_1"/>
      <sheetName val="4_2_2"/>
      <sheetName val="4_2_3"/>
      <sheetName val="4_2_4"/>
      <sheetName val="4_2_5"/>
      <sheetName val="4_2_6"/>
      <sheetName val="4_3_1"/>
      <sheetName val="4_3_2"/>
      <sheetName val="4_6_1"/>
      <sheetName val="4_6_2"/>
      <sheetName val="4_6_3"/>
      <sheetName val="4_6_4"/>
      <sheetName val="4_6_5"/>
      <sheetName val="4_6_6"/>
      <sheetName val="4_6_7"/>
      <sheetName val="4_6_8"/>
      <sheetName val="4_6_9"/>
      <sheetName val="4_6_10"/>
      <sheetName val="4_6_11"/>
      <sheetName val="4_6_12"/>
      <sheetName val="4_6_13"/>
      <sheetName val="4_6_14"/>
      <sheetName val="4_6_15"/>
      <sheetName val="4_6_16"/>
      <sheetName val="4_6_17"/>
      <sheetName val="4_6_18"/>
      <sheetName val="4_6_19"/>
      <sheetName val="4_6_20"/>
      <sheetName val="4_6_21"/>
      <sheetName val="4_6_22"/>
      <sheetName val="4_6_23"/>
      <sheetName val="4_6_24"/>
      <sheetName val="4_6_25"/>
      <sheetName val="4_6_26"/>
      <sheetName val="4_6_27"/>
      <sheetName val="4_6_28"/>
      <sheetName val="4_6_29"/>
      <sheetName val="4_6_30"/>
      <sheetName val="4_6_31"/>
      <sheetName val="4_6_32"/>
      <sheetName val="4_6_33"/>
      <sheetName val="4_6_34"/>
      <sheetName val="4_6_35"/>
      <sheetName val="4_6_36"/>
      <sheetName val="4_6_37"/>
      <sheetName val="4_6_38"/>
      <sheetName val="4_6_39"/>
      <sheetName val="4_6_40"/>
      <sheetName val="4_6_41"/>
      <sheetName val="4_6_42"/>
      <sheetName val="4_6_43"/>
      <sheetName val="4_6_44"/>
      <sheetName val="4_6_45"/>
      <sheetName val="4_6_46"/>
      <sheetName val="4_6_47"/>
      <sheetName val="4_6_48"/>
      <sheetName val="4_6_49"/>
      <sheetName val="4_6_50"/>
      <sheetName val="4_6_51"/>
      <sheetName val="4_6_52"/>
      <sheetName val="4_6_53"/>
      <sheetName val="4_6_54"/>
      <sheetName val="4_6_55"/>
      <sheetName val="4_6_56"/>
      <sheetName val="4_6_57"/>
      <sheetName val="4_6_58"/>
      <sheetName val="4_6_59"/>
      <sheetName val="4_6_60"/>
      <sheetName val="4_6_61"/>
      <sheetName val="4_6_62"/>
      <sheetName val="4_6_63"/>
      <sheetName val="4_6_64"/>
      <sheetName val="4_6_65"/>
      <sheetName val="4_6_66"/>
      <sheetName val="4_6_67"/>
      <sheetName val="4_6_68"/>
      <sheetName val="4_6_69"/>
      <sheetName val="4_6_70"/>
      <sheetName val="4_6_71"/>
      <sheetName val="4_6_72"/>
      <sheetName val="4_6_73"/>
      <sheetName val="4_6_74"/>
      <sheetName val="4_6_75"/>
      <sheetName val="4_6_76"/>
      <sheetName val="4_6_77"/>
      <sheetName val="4_6_78"/>
      <sheetName val="4_6_79"/>
      <sheetName val="4_6_80"/>
      <sheetName val="4_6_81"/>
      <sheetName val="4_6_82"/>
      <sheetName val="4_6_83"/>
      <sheetName val="4_6_84"/>
      <sheetName val="4_6_85"/>
      <sheetName val="4_6_86"/>
      <sheetName val="4_6_87"/>
      <sheetName val="4_6_88"/>
      <sheetName val="4_6_89"/>
      <sheetName val="4_6_90"/>
      <sheetName val="4_7_1"/>
      <sheetName val="4_7_2"/>
      <sheetName val="4_7_3"/>
      <sheetName val="4_7_5"/>
      <sheetName val="4_7_6"/>
      <sheetName val="4_7_7"/>
      <sheetName val="4_7_8"/>
      <sheetName val="4_7_9"/>
      <sheetName val="4_7_10"/>
      <sheetName val="4_7_11"/>
      <sheetName val="4_8_1"/>
      <sheetName val="4_8_2"/>
      <sheetName val="4_8_3"/>
      <sheetName val="4_8_4"/>
      <sheetName val="4_8_5"/>
      <sheetName val="4_8_6"/>
      <sheetName val="4_8_7"/>
      <sheetName val="4_8_8"/>
    </sheetNames>
    <sheetDataSet>
      <sheetData sheetId="0" refreshError="1">
        <row r="1">
          <cell r="A1" t="str">
            <v>RELACIÓN ÍTEM DE PAGO</v>
          </cell>
        </row>
        <row r="2">
          <cell r="A2" t="str">
            <v>ÍTEM</v>
          </cell>
          <cell r="B2" t="str">
            <v xml:space="preserve">DESCRIPCIÓN </v>
          </cell>
          <cell r="C2" t="str">
            <v>UN</v>
          </cell>
          <cell r="D2" t="str">
            <v>Precio Unitario Costo Directo</v>
          </cell>
        </row>
        <row r="3">
          <cell r="A3" t="str">
            <v>1</v>
          </cell>
          <cell r="B3" t="str">
            <v xml:space="preserve">SECCIÓN 1: GEOTÉCNIA Y PAVIMENTO </v>
          </cell>
          <cell r="C3">
            <v>0</v>
          </cell>
          <cell r="D3">
            <v>1</v>
          </cell>
        </row>
        <row r="4">
          <cell r="A4" t="str">
            <v>1.1</v>
          </cell>
          <cell r="B4" t="str">
            <v>Localización general</v>
          </cell>
          <cell r="C4">
            <v>0</v>
          </cell>
          <cell r="D4">
            <v>1</v>
          </cell>
        </row>
        <row r="5">
          <cell r="A5" t="str">
            <v>1.1.1</v>
          </cell>
          <cell r="B5" t="str">
            <v>Replanteo y localización general</v>
          </cell>
          <cell r="C5" t="str">
            <v>m2</v>
          </cell>
          <cell r="D5">
            <v>281</v>
          </cell>
        </row>
        <row r="6">
          <cell r="A6" t="str">
            <v>1.2</v>
          </cell>
          <cell r="B6" t="str">
            <v>Demoliciones y Remociones</v>
          </cell>
          <cell r="C6">
            <v>0</v>
          </cell>
          <cell r="D6">
            <v>1</v>
          </cell>
        </row>
        <row r="7">
          <cell r="A7" t="str">
            <v>1.2.1</v>
          </cell>
          <cell r="B7" t="str">
            <v xml:space="preserve">Demolición mecánica de sardinel existente incluye cargue, Transporte y disposición final en sitio autorizado por la autoridad ambiental competente </v>
          </cell>
          <cell r="C7" t="str">
            <v>ml</v>
          </cell>
          <cell r="D7">
            <v>6951</v>
          </cell>
        </row>
        <row r="8">
          <cell r="A8" t="str">
            <v>1.2.2</v>
          </cell>
          <cell r="B8" t="str">
            <v>Demolición de pisos en concreto incluye cargue, Transporte y disposición final en sitio autorizado por la autoridad ambiental competente  0.15&lt;e&lt;0.20</v>
          </cell>
          <cell r="C8" t="str">
            <v>m2</v>
          </cell>
          <cell r="D8">
            <v>6905</v>
          </cell>
        </row>
        <row r="9">
          <cell r="A9" t="str">
            <v>1.2.3</v>
          </cell>
          <cell r="B9" t="str">
            <v>Demolición de pisos en concreto incluye cargue, Transporte y disposición final en sitio autorizado por la autoridad ambiental competente  0.20&lt;e&lt;0.25</v>
          </cell>
          <cell r="C9" t="str">
            <v>m2</v>
          </cell>
          <cell r="D9">
            <v>8167</v>
          </cell>
        </row>
        <row r="10">
          <cell r="A10" t="str">
            <v>1.2.4</v>
          </cell>
          <cell r="B10" t="str">
            <v xml:space="preserve">Demolición de pavimento asfáltico de espesor variable incluye cargue, Transporte y disposición final en sitio autorizado por la autoridad ambiental competente </v>
          </cell>
          <cell r="C10" t="str">
            <v>m3</v>
          </cell>
          <cell r="D10">
            <v>35524</v>
          </cell>
        </row>
        <row r="11">
          <cell r="A11" t="str">
            <v>1.2.5</v>
          </cell>
          <cell r="B11" t="str">
            <v xml:space="preserve">Demolición de pisos en concreto hidráulico espesor variable incluye cargue, Transporte y disposición final en sitio autorizado por la autoridad ambiental competente </v>
          </cell>
          <cell r="C11" t="str">
            <v>m3</v>
          </cell>
          <cell r="D11">
            <v>51371</v>
          </cell>
        </row>
        <row r="12">
          <cell r="A12" t="str">
            <v>1.2.6</v>
          </cell>
          <cell r="B12" t="str">
            <v xml:space="preserve">Demolición de muros en concreto incluye cargue, Transporte y disposición final en sitio autorizado por la autoridad ambiental competente </v>
          </cell>
          <cell r="C12" t="str">
            <v>m3</v>
          </cell>
          <cell r="D12">
            <v>85597</v>
          </cell>
        </row>
        <row r="13">
          <cell r="A13" t="str">
            <v>1.3</v>
          </cell>
          <cell r="B13" t="str">
            <v>Excavaciones</v>
          </cell>
          <cell r="C13">
            <v>0</v>
          </cell>
          <cell r="D13">
            <v>1</v>
          </cell>
        </row>
        <row r="14">
          <cell r="A14" t="str">
            <v>1.3.1</v>
          </cell>
          <cell r="B14" t="str">
            <v>Excavación mecánica material sin clasificación, incluye cargue, disposición final en sitio autorizado por la autoridad ambiental competente y transporte (ET 310-05)</v>
          </cell>
          <cell r="C14" t="str">
            <v>m3</v>
          </cell>
          <cell r="D14">
            <v>21818</v>
          </cell>
        </row>
        <row r="15">
          <cell r="A15" t="str">
            <v>1.3.2</v>
          </cell>
          <cell r="B15" t="str">
            <v>Excavación manual, incluye cargue, transporte y disposición final en sitio autorizado por la autoridad ambiental competente</v>
          </cell>
          <cell r="C15" t="str">
            <v>m3</v>
          </cell>
          <cell r="D15">
            <v>28751</v>
          </cell>
        </row>
        <row r="16">
          <cell r="A16" t="str">
            <v>1.4</v>
          </cell>
          <cell r="B16" t="str">
            <v>Estructura del Pavimento</v>
          </cell>
          <cell r="C16">
            <v>0</v>
          </cell>
          <cell r="D16">
            <v>1</v>
          </cell>
        </row>
        <row r="17">
          <cell r="A17" t="str">
            <v>1.4.1</v>
          </cell>
          <cell r="B17" t="str">
            <v>Renivelación y compactación de la subrasante</v>
          </cell>
          <cell r="C17" t="str">
            <v>m2</v>
          </cell>
          <cell r="D17">
            <v>658</v>
          </cell>
        </row>
        <row r="18">
          <cell r="A18" t="str">
            <v>1.4.2</v>
          </cell>
          <cell r="B18" t="str">
            <v xml:space="preserve">Suministro y compactación de subbase granular SBG-A (ET2005 - 400 - 05) incluye transporte </v>
          </cell>
          <cell r="C18" t="str">
            <v>m3</v>
          </cell>
          <cell r="D18">
            <v>99012</v>
          </cell>
        </row>
        <row r="19">
          <cell r="A19" t="str">
            <v>1.4.3</v>
          </cell>
          <cell r="B19" t="str">
            <v xml:space="preserve">Suministro y compactación de subbase granular SBG-B (ET2005 - 400 - 05) incluye transporte </v>
          </cell>
          <cell r="C19" t="str">
            <v>m3</v>
          </cell>
          <cell r="D19">
            <v>99012</v>
          </cell>
        </row>
        <row r="20">
          <cell r="A20" t="str">
            <v>1.4.4</v>
          </cell>
          <cell r="B20" t="str">
            <v xml:space="preserve">Suministro y compactación de subbase granular SBG-C (ET2005 - 400 - 05) incluye transporte </v>
          </cell>
          <cell r="C20" t="str">
            <v>m3</v>
          </cell>
          <cell r="D20">
            <v>99012</v>
          </cell>
        </row>
        <row r="21">
          <cell r="A21" t="str">
            <v>1.4.5</v>
          </cell>
          <cell r="B21" t="str">
            <v>Suministro y compactación de Rellenos con material seleccionado para conformación de la subrasante (ET 320-05) ( incluye transporte)</v>
          </cell>
          <cell r="C21" t="str">
            <v>m3</v>
          </cell>
          <cell r="D21">
            <v>39015</v>
          </cell>
        </row>
        <row r="22">
          <cell r="A22" t="str">
            <v>1.4.6</v>
          </cell>
          <cell r="B22" t="str">
            <v xml:space="preserve">Separación de suelos de subrasante y capas granulares con geotextil NT 2000 o similar (ET-330-05)  </v>
          </cell>
          <cell r="C22" t="str">
            <v>m2</v>
          </cell>
          <cell r="D22">
            <v>6098</v>
          </cell>
        </row>
        <row r="23">
          <cell r="A23" t="str">
            <v>1.4.7</v>
          </cell>
          <cell r="B23" t="str">
            <v>Suministro e instalación de base granular estabilizada con emulsión CRL 1 al 4%  (Incluye transporte)</v>
          </cell>
          <cell r="C23" t="str">
            <v>m3</v>
          </cell>
          <cell r="D23">
            <v>174926</v>
          </cell>
        </row>
        <row r="24">
          <cell r="A24" t="str">
            <v>1.4.8</v>
          </cell>
          <cell r="B24" t="str">
            <v>Suministro e instalación de base granular (ET-2005 -400-05) ( incluye transporte)</v>
          </cell>
          <cell r="C24" t="str">
            <v>m3</v>
          </cell>
          <cell r="D24">
            <v>111806</v>
          </cell>
        </row>
        <row r="25">
          <cell r="A25" t="str">
            <v>1.4.9</v>
          </cell>
          <cell r="B25" t="str">
            <v>Suministro e instalación de capas de Material granular estabilizado con cemento al 7% (ET2005-420-05)  ( incluye transporte)</v>
          </cell>
          <cell r="C25" t="str">
            <v>m3</v>
          </cell>
          <cell r="D25">
            <v>119456</v>
          </cell>
        </row>
        <row r="26">
          <cell r="A26" t="str">
            <v>1.4.10</v>
          </cell>
          <cell r="B26" t="str">
            <v xml:space="preserve">Suministro y colocación de Rajón para el mejoramiento de la subrasantes, incluye transporte del material </v>
          </cell>
          <cell r="C26" t="str">
            <v>m3</v>
          </cell>
          <cell r="D26">
            <v>40188</v>
          </cell>
        </row>
        <row r="27">
          <cell r="A27" t="str">
            <v>1.4.11</v>
          </cell>
          <cell r="B27" t="str">
            <v>Suministro e imprimación con emulsión asfáltica (ET 2005 500-05)</v>
          </cell>
          <cell r="C27" t="str">
            <v>m2</v>
          </cell>
          <cell r="D27">
            <v>1879</v>
          </cell>
        </row>
        <row r="28">
          <cell r="A28" t="str">
            <v>1.4.12</v>
          </cell>
          <cell r="B28" t="str">
            <v>Suministro e instalación de Riego de liga con Emulsiones Catiónicas CRR-1 (ET2005 - 210 - 05)</v>
          </cell>
          <cell r="C28" t="str">
            <v>m2</v>
          </cell>
          <cell r="D28">
            <v>2962</v>
          </cell>
        </row>
        <row r="29">
          <cell r="A29" t="str">
            <v>1.4.13</v>
          </cell>
          <cell r="B29" t="str">
            <v>Suministro e instalación de Base asfáltica MD20 (ET2005 - 510 -05)</v>
          </cell>
          <cell r="C29" t="str">
            <v>m3</v>
          </cell>
          <cell r="D29">
            <v>481592</v>
          </cell>
        </row>
        <row r="30">
          <cell r="A30" t="str">
            <v>1.4.14</v>
          </cell>
          <cell r="B30" t="str">
            <v>Fresado de pavimentos asfálticos (ET 540 05) Incluye cargue, retiro y disposición final de escombros</v>
          </cell>
          <cell r="C30" t="str">
            <v>m3</v>
          </cell>
          <cell r="D30">
            <v>27821</v>
          </cell>
        </row>
        <row r="31">
          <cell r="A31" t="str">
            <v>1.5</v>
          </cell>
          <cell r="B31" t="str">
            <v>Pavimento en Concreto</v>
          </cell>
          <cell r="C31">
            <v>0</v>
          </cell>
          <cell r="D31">
            <v>0</v>
          </cell>
        </row>
        <row r="32">
          <cell r="A32" t="str">
            <v>1.5.1</v>
          </cell>
          <cell r="B32" t="str">
            <v>Suministro e instalación de pavimento de concreto MR-45 (incluye curado y texturizado)</v>
          </cell>
          <cell r="C32" t="str">
            <v>m3</v>
          </cell>
          <cell r="D32">
            <v>416058</v>
          </cell>
        </row>
        <row r="33">
          <cell r="A33" t="str">
            <v>1.5.2</v>
          </cell>
          <cell r="B33" t="str">
            <v>Suministro, figuración y amarre de acero de refuerzo 37000 psi fy=2800 kg/cm2</v>
          </cell>
          <cell r="C33" t="str">
            <v>kg</v>
          </cell>
          <cell r="D33">
            <v>2456</v>
          </cell>
        </row>
        <row r="34">
          <cell r="A34" t="str">
            <v>1.5.3</v>
          </cell>
          <cell r="B34" t="str">
            <v>Suministro, figuración y amarre de acero de refuerzo 60000 psi fy=4200 kg/cm2</v>
          </cell>
          <cell r="C34" t="str">
            <v>kg</v>
          </cell>
          <cell r="D34">
            <v>2456</v>
          </cell>
        </row>
        <row r="35">
          <cell r="A35" t="str">
            <v>2</v>
          </cell>
          <cell r="B35" t="str">
            <v>SECCIÓN 2: OBRAS PARA URBANISMO</v>
          </cell>
          <cell r="C35">
            <v>0</v>
          </cell>
          <cell r="D35">
            <v>1</v>
          </cell>
        </row>
        <row r="36">
          <cell r="A36" t="str">
            <v>2.1</v>
          </cell>
          <cell r="B36" t="str">
            <v>Andenes Sardineles y pisos</v>
          </cell>
          <cell r="C36">
            <v>0</v>
          </cell>
          <cell r="D36">
            <v>1</v>
          </cell>
        </row>
        <row r="37">
          <cell r="A37" t="str">
            <v>2.1.1</v>
          </cell>
          <cell r="B37" t="str">
            <v>Suministro e instalación de base granular extendido a mano (ET-2005 -400-05) ( incluye transporte)</v>
          </cell>
          <cell r="C37" t="str">
            <v>m3</v>
          </cell>
          <cell r="D37">
            <v>107762</v>
          </cell>
        </row>
        <row r="38">
          <cell r="A38" t="str">
            <v>2.1.2</v>
          </cell>
          <cell r="B38" t="str">
            <v>Suministro e instalación  de subbase granular SBG_C IDU -ET-400-05 ( Extendido a mano)</v>
          </cell>
          <cell r="C38" t="str">
            <v>m3</v>
          </cell>
          <cell r="D38">
            <v>93842</v>
          </cell>
        </row>
        <row r="39">
          <cell r="A39" t="str">
            <v>2.1.3</v>
          </cell>
          <cell r="B39" t="str">
            <v>Suministro y compactación de Rellenos para andenes con material seleccionado B-200 IDU tipo A  para conformación de la subrasante (ET 320-05) ( incluye transporte)</v>
          </cell>
          <cell r="C39" t="str">
            <v>m3</v>
          </cell>
          <cell r="D39">
            <v>43702</v>
          </cell>
        </row>
        <row r="40">
          <cell r="A40" t="str">
            <v>2.1.4</v>
          </cell>
          <cell r="B40" t="str">
            <v xml:space="preserve">Mejoramiento de la subrasante para andenes con material adicionado (INVIAS art. 230)Suministro y colocación de Rajón para el mejoramiento de la subrasantes, incluye transporte del material </v>
          </cell>
          <cell r="C40" t="str">
            <v>m3</v>
          </cell>
          <cell r="D40">
            <v>40188</v>
          </cell>
        </row>
        <row r="41">
          <cell r="A41" t="str">
            <v>2.1.5</v>
          </cell>
          <cell r="B41" t="str">
            <v>Suministro e instalación de placa de concreto MR-43 (incluye curado y texturizado)</v>
          </cell>
          <cell r="C41" t="str">
            <v>m3</v>
          </cell>
          <cell r="D41">
            <v>375320</v>
          </cell>
        </row>
        <row r="42">
          <cell r="A42" t="str">
            <v>2.1.6</v>
          </cell>
          <cell r="B42" t="str">
            <v>Suministro e Instalación de Geotextil tejido T1800 o similar</v>
          </cell>
          <cell r="C42" t="str">
            <v>m2</v>
          </cell>
          <cell r="D42">
            <v>3782</v>
          </cell>
        </row>
        <row r="43">
          <cell r="A43" t="str">
            <v>2.1.7</v>
          </cell>
          <cell r="B43" t="str">
            <v>Suministro e Instalación de Geotextil tejido T1600 o similar</v>
          </cell>
          <cell r="C43" t="str">
            <v>m2</v>
          </cell>
          <cell r="D43">
            <v>3023</v>
          </cell>
        </row>
        <row r="44">
          <cell r="A44" t="str">
            <v>2.1.8</v>
          </cell>
          <cell r="B44" t="str">
            <v>Suministro e instalación de Adoquín en Concreto Peatonal (200mmx100mmx60mm) (Cartilla de Andenes S.D.P./I.D.U. Ref.A-25)  incluye arena de peña.</v>
          </cell>
          <cell r="C44" t="str">
            <v>m2</v>
          </cell>
          <cell r="D44">
            <v>33602</v>
          </cell>
        </row>
        <row r="45">
          <cell r="A45" t="str">
            <v>2.1.9</v>
          </cell>
          <cell r="B45" t="str">
            <v>Suministro e instalación de Adoquín en Concreto tráfico vehicular (200mmx100mmx80mm) tipo II Norma Icontec 3829 incluye mortero 3000 PSI.</v>
          </cell>
          <cell r="C45" t="str">
            <v>m2</v>
          </cell>
          <cell r="D45">
            <v>47796</v>
          </cell>
        </row>
        <row r="46">
          <cell r="A46" t="str">
            <v>2.1.10</v>
          </cell>
          <cell r="B46" t="str">
            <v>Suministro e instalación de Adoquín en Arcilla (200mmx100mmx60mm)  incluye mortero 3000 PSI.</v>
          </cell>
          <cell r="C46" t="str">
            <v>m2</v>
          </cell>
          <cell r="D46">
            <v>29097</v>
          </cell>
        </row>
        <row r="47">
          <cell r="A47" t="str">
            <v>2.1.11</v>
          </cell>
          <cell r="B47" t="str">
            <v>Suministro e instalación de Adoquín en Arcilla tráfico vehicular (200mmx100mmx80mm) Tipo II Norma Icontec 3829 incluye arena de peña</v>
          </cell>
          <cell r="C47" t="str">
            <v>m2</v>
          </cell>
          <cell r="D47">
            <v>29824</v>
          </cell>
        </row>
        <row r="48">
          <cell r="A48" t="str">
            <v>2.1.12</v>
          </cell>
          <cell r="B48" t="str">
            <v>Suministro e instalación de Bordillo prefabricado A-80 (800x200x350mm), incluye mortero de 3000 psi</v>
          </cell>
          <cell r="C48" t="str">
            <v>ml</v>
          </cell>
          <cell r="D48">
            <v>33144</v>
          </cell>
        </row>
        <row r="49">
          <cell r="A49" t="str">
            <v>2.1.13</v>
          </cell>
          <cell r="B49" t="str">
            <v>Suministro e instalación de Loseta  Lisa  Bicapa Prefabricada en Concreto (400mmx400mmx60mm) Color gris. (Cartilla de andenes S.D.P./I.D.U Ref A-50) incluye arena</v>
          </cell>
          <cell r="C49" t="str">
            <v>ml</v>
          </cell>
          <cell r="D49">
            <v>40160</v>
          </cell>
        </row>
        <row r="50">
          <cell r="A50" t="str">
            <v>2.1.14</v>
          </cell>
          <cell r="B50" t="str">
            <v>Suministro e instalación de Loseta tipo toperol (400x400x60)  (Cartilla de Andenes S.D.P./I.D.U. Ref.A-55 y A-56) Incluye arena de peña y mortero de pega.</v>
          </cell>
          <cell r="C50" t="str">
            <v>m2</v>
          </cell>
          <cell r="D50">
            <v>40306</v>
          </cell>
        </row>
        <row r="51">
          <cell r="A51" t="str">
            <v>2.1.15</v>
          </cell>
          <cell r="B51" t="str">
            <v xml:space="preserve">Suministro e instalación de sardinel prefabricado  (800x200x500) A-10. Incluye mortero 3000 PSI. </v>
          </cell>
          <cell r="C51" t="str">
            <v>m2</v>
          </cell>
          <cell r="D51">
            <v>45642</v>
          </cell>
        </row>
        <row r="52">
          <cell r="A52" t="str">
            <v>2.1.16</v>
          </cell>
          <cell r="B52" t="str">
            <v>Suministro e instalación de Sardinel Bajo Rampas Cartilla de Andenes S.D.P./I.D.U. Ref.A-85 (800x200x350).  Incluye mortero 3000 PSI.</v>
          </cell>
          <cell r="C52" t="str">
            <v>ml</v>
          </cell>
          <cell r="D52">
            <v>44472</v>
          </cell>
        </row>
        <row r="53">
          <cell r="A53" t="str">
            <v>2.1.17</v>
          </cell>
          <cell r="B53" t="str">
            <v>Suministro e instalación de Sardinel Especial Rampa Tipo A 600x200x600 (Cartilla de Andenes S.D.P./I.D.U. A100 )</v>
          </cell>
          <cell r="C53" t="str">
            <v>ml</v>
          </cell>
          <cell r="D53">
            <v>46724</v>
          </cell>
        </row>
        <row r="54">
          <cell r="A54" t="str">
            <v>2.1.18</v>
          </cell>
          <cell r="B54" t="str">
            <v>Suministro e instalación de sardinel especial Rampa Tipo B (Cartilla de Andenes S.D.P./I.D.U. A110 )</v>
          </cell>
          <cell r="C54" t="str">
            <v>ml</v>
          </cell>
          <cell r="D54">
            <v>53704</v>
          </cell>
        </row>
        <row r="55">
          <cell r="A55" t="str">
            <v>2.1.19</v>
          </cell>
          <cell r="B55" t="str">
            <v xml:space="preserve">Construcción sardinel fundido en sitio h=0.40 m, e=0.15m, Concreto 3000 PSI premezclado. </v>
          </cell>
          <cell r="C55" t="str">
            <v>ml</v>
          </cell>
          <cell r="D55">
            <v>24668</v>
          </cell>
        </row>
        <row r="56">
          <cell r="A56" t="str">
            <v>2.1.20</v>
          </cell>
          <cell r="B56" t="str">
            <v>Suministro e instalación rampa empalme fundida en sitio concreto de 3500 psi. Incluye estampada tipo espina. Desnivel 0.14 m, Ancho 3.6 m y desarrollo 1.2 m.</v>
          </cell>
          <cell r="C56" t="str">
            <v>ml</v>
          </cell>
          <cell r="D56">
            <v>108857</v>
          </cell>
        </row>
        <row r="57">
          <cell r="A57" t="str">
            <v>2.1.21</v>
          </cell>
          <cell r="B57" t="str">
            <v xml:space="preserve">Suministro e instalación de pieza de remate para rampa tipo A  (Cartilla de Andenes S.D.P./I.D.U. Ref.A-105) </v>
          </cell>
          <cell r="C57" t="str">
            <v>un</v>
          </cell>
          <cell r="D57">
            <v>54972</v>
          </cell>
        </row>
        <row r="58">
          <cell r="A58" t="str">
            <v>2.1.22</v>
          </cell>
          <cell r="B58" t="str">
            <v>Concreto 3000 psi para Construcción de Franja de ajuste fundida en sitio.</v>
          </cell>
          <cell r="C58" t="str">
            <v>m3</v>
          </cell>
          <cell r="D58">
            <v>318576</v>
          </cell>
        </row>
        <row r="59">
          <cell r="A59" t="str">
            <v>2.1.23</v>
          </cell>
          <cell r="B59" t="str">
            <v>Suministro e instalación de Contenedor de Raíces Tipo B-20 (Cartilla de Andenes S.D.P./I.D.U. ) Incluye gravilla ( Dimensiones 1,2*1,6)</v>
          </cell>
          <cell r="C59" t="str">
            <v>m2</v>
          </cell>
          <cell r="D59">
            <v>163109</v>
          </cell>
        </row>
        <row r="60">
          <cell r="A60" t="str">
            <v>2.1.24</v>
          </cell>
          <cell r="B60" t="str">
            <v>Suministro e instalación de baranda metálica (Cartilla mobiliario urbano Ref. M-81)</v>
          </cell>
          <cell r="C60" t="str">
            <v>ml</v>
          </cell>
          <cell r="D60">
            <v>121462</v>
          </cell>
        </row>
        <row r="61">
          <cell r="A61" t="str">
            <v>2.1.25</v>
          </cell>
          <cell r="B61" t="str">
            <v>Collarín cajas</v>
          </cell>
          <cell r="C61" t="str">
            <v>ml</v>
          </cell>
          <cell r="D61">
            <v>38553</v>
          </cell>
        </row>
        <row r="62">
          <cell r="A62" t="str">
            <v>2.1.26</v>
          </cell>
          <cell r="B62" t="str">
            <v>Alcorque</v>
          </cell>
          <cell r="C62" t="str">
            <v>un</v>
          </cell>
          <cell r="D62">
            <v>54507</v>
          </cell>
        </row>
        <row r="63">
          <cell r="A63" t="str">
            <v>2.1.27</v>
          </cell>
          <cell r="B63" t="str">
            <v>Escalones</v>
          </cell>
          <cell r="C63" t="str">
            <v>un</v>
          </cell>
          <cell r="D63">
            <v>0</v>
          </cell>
        </row>
        <row r="64">
          <cell r="A64" t="str">
            <v>2.1.28</v>
          </cell>
          <cell r="B64" t="str">
            <v>Hombro Rampa</v>
          </cell>
          <cell r="C64" t="str">
            <v>ml</v>
          </cell>
          <cell r="D64">
            <v>0</v>
          </cell>
        </row>
        <row r="65">
          <cell r="A65" t="str">
            <v>2.1.29</v>
          </cell>
          <cell r="B65" t="str">
            <v>Muro de contención</v>
          </cell>
          <cell r="C65" t="str">
            <v>m2</v>
          </cell>
          <cell r="D65">
            <v>0</v>
          </cell>
        </row>
        <row r="66">
          <cell r="A66" t="str">
            <v>2.1.30</v>
          </cell>
          <cell r="B66" t="e">
            <v>#N/A</v>
          </cell>
          <cell r="C66" t="e">
            <v>#N/A</v>
          </cell>
          <cell r="D66">
            <v>0</v>
          </cell>
        </row>
        <row r="67">
          <cell r="A67" t="str">
            <v>2.1.31</v>
          </cell>
          <cell r="B67" t="e">
            <v>#N/A</v>
          </cell>
          <cell r="C67" t="e">
            <v>#N/A</v>
          </cell>
          <cell r="D67">
            <v>0</v>
          </cell>
        </row>
        <row r="68">
          <cell r="A68" t="str">
            <v>2.1.32</v>
          </cell>
          <cell r="B68" t="e">
            <v>#N/A</v>
          </cell>
          <cell r="C68" t="e">
            <v>#N/A</v>
          </cell>
          <cell r="D68">
            <v>0</v>
          </cell>
        </row>
        <row r="69">
          <cell r="A69" t="str">
            <v>2.2</v>
          </cell>
          <cell r="B69" t="str">
            <v>Mobiliario</v>
          </cell>
          <cell r="C69">
            <v>0</v>
          </cell>
          <cell r="D69">
            <v>1</v>
          </cell>
        </row>
        <row r="70">
          <cell r="A70" t="str">
            <v>2.2.1</v>
          </cell>
          <cell r="B70" t="str">
            <v>Suministro e instalación de Banca en Concreto Sin Espaldar (Cartilla de Mobiliario Urbano S.D.P. Ref.M-31). Incluye base en concreto de 2500 psi</v>
          </cell>
          <cell r="C70" t="str">
            <v>un</v>
          </cell>
          <cell r="D70">
            <v>288291</v>
          </cell>
        </row>
        <row r="71">
          <cell r="A71" t="str">
            <v>2.2.2</v>
          </cell>
          <cell r="B71" t="str">
            <v>Suministro e instalación de Banca modular en Concreto (Cartilla de Mobiliario Urbano S.D.P. Ref.M-40). Incluye base en concreto de 2500 psi</v>
          </cell>
          <cell r="C71" t="str">
            <v>un</v>
          </cell>
          <cell r="D71">
            <v>116019</v>
          </cell>
        </row>
        <row r="72">
          <cell r="A72" t="str">
            <v>2.2.3</v>
          </cell>
          <cell r="B72" t="str">
            <v xml:space="preserve">Suministro e instalación de Caneca Acero Inoxidable. IDU Tipo Barcelona. </v>
          </cell>
          <cell r="C72" t="str">
            <v>un</v>
          </cell>
          <cell r="D72">
            <v>659315</v>
          </cell>
        </row>
        <row r="73">
          <cell r="A73" t="str">
            <v>2.2.4</v>
          </cell>
          <cell r="B73" t="str">
            <v xml:space="preserve">Suministro e instalación de Bolardo Alto en Hierro (Cartilla de Mobiliario Urbano S.D.P. Ref.M-63). </v>
          </cell>
          <cell r="C73" t="str">
            <v>un</v>
          </cell>
          <cell r="D73">
            <v>120179</v>
          </cell>
        </row>
        <row r="74">
          <cell r="A74" t="str">
            <v>2.4</v>
          </cell>
          <cell r="B74" t="str">
            <v>Ciclorruta</v>
          </cell>
          <cell r="C74">
            <v>0</v>
          </cell>
          <cell r="D74">
            <v>1</v>
          </cell>
        </row>
        <row r="75">
          <cell r="A75" t="str">
            <v>2.4.1</v>
          </cell>
          <cell r="B75" t="str">
            <v>Suministro e instalación  de subbase granular SBG_C IDU -ET-400-05 ( Extendido a mano)</v>
          </cell>
          <cell r="C75" t="str">
            <v>m3</v>
          </cell>
          <cell r="D75">
            <v>101347</v>
          </cell>
        </row>
        <row r="76">
          <cell r="A76" t="str">
            <v>2.4.2</v>
          </cell>
          <cell r="B76" t="str">
            <v>Suministro y compactación de subbase granular SBG-A (ET2005 - 400 - 05) incluye transporte</v>
          </cell>
          <cell r="C76" t="str">
            <v>m3</v>
          </cell>
          <cell r="D76">
            <v>97007</v>
          </cell>
        </row>
        <row r="77">
          <cell r="A77" t="str">
            <v>2.4.3</v>
          </cell>
          <cell r="B77" t="str">
            <v>Suministro e Instalación de Geotextil tejido T1600 o similar</v>
          </cell>
          <cell r="C77" t="str">
            <v>m2</v>
          </cell>
          <cell r="D77">
            <v>3033</v>
          </cell>
        </row>
        <row r="78">
          <cell r="A78" t="str">
            <v>2.4.4</v>
          </cell>
          <cell r="B78" t="str">
            <v>Suministro e instalación  de Rodadura asfáltica MD12 (ET2005 - 510 - 05)</v>
          </cell>
          <cell r="C78" t="str">
            <v>m3</v>
          </cell>
          <cell r="D78">
            <v>484538</v>
          </cell>
        </row>
        <row r="79">
          <cell r="A79" t="str">
            <v>2.4.5</v>
          </cell>
          <cell r="B79" t="str">
            <v>Suministro e instalación de base granular (ET-2005 -400-05) ( incluye transporte)</v>
          </cell>
          <cell r="C79" t="str">
            <v>m3</v>
          </cell>
          <cell r="D79">
            <v>111683</v>
          </cell>
        </row>
        <row r="80">
          <cell r="A80" t="str">
            <v>2.4.6</v>
          </cell>
          <cell r="B80" t="str">
            <v>Suministro y compactación de Rellenos con material seleccionado para conformación de la subrasante (ET 320-05) ( incluye transporte)</v>
          </cell>
          <cell r="C80" t="str">
            <v>m3</v>
          </cell>
          <cell r="D80">
            <v>38949</v>
          </cell>
        </row>
        <row r="81">
          <cell r="A81" t="str">
            <v>2.4.7</v>
          </cell>
          <cell r="B81" t="str">
            <v>Suministro e imprimación con emulsión asfáltica (ET 2005 500-05)</v>
          </cell>
          <cell r="C81" t="str">
            <v>m2</v>
          </cell>
          <cell r="D81">
            <v>741</v>
          </cell>
        </row>
        <row r="82">
          <cell r="A82" t="str">
            <v>2.5</v>
          </cell>
          <cell r="B82" t="str">
            <v>Paisajismo</v>
          </cell>
          <cell r="C82">
            <v>0</v>
          </cell>
          <cell r="D82">
            <v>0</v>
          </cell>
        </row>
        <row r="83">
          <cell r="A83" t="str">
            <v>2.5.1</v>
          </cell>
          <cell r="B83" t="str">
            <v>Suministro e instalación de Especie Propuesta Calistemo Lloron (biminalis)(H= 2,0 metros). Incluye tierra negra</v>
          </cell>
          <cell r="C83" t="str">
            <v>un</v>
          </cell>
          <cell r="D83">
            <v>0</v>
          </cell>
        </row>
        <row r="84">
          <cell r="A84" t="str">
            <v>2.5.2</v>
          </cell>
          <cell r="B84" t="str">
            <v>Suministro e instalación de Especie Propuesta Falso Pimiento (H= 2,0 metros). Incluye tierra negra</v>
          </cell>
          <cell r="C84" t="str">
            <v>un</v>
          </cell>
          <cell r="D84">
            <v>0</v>
          </cell>
        </row>
        <row r="85">
          <cell r="A85" t="str">
            <v>2.5.3</v>
          </cell>
          <cell r="B85" t="str">
            <v>Suministro e instalación de Especie Propuesta Hayuelo (H= 2,0 metros). Incluye tierra negra</v>
          </cell>
          <cell r="C85" t="str">
            <v>un</v>
          </cell>
          <cell r="D85">
            <v>0</v>
          </cell>
        </row>
        <row r="86">
          <cell r="A86" t="str">
            <v>2.5.4</v>
          </cell>
          <cell r="B86" t="str">
            <v>Suministro e instalación de Especie Propuesta Chicalá (H= 2,0 metros). Incluye tierra negra</v>
          </cell>
          <cell r="C86" t="str">
            <v>un</v>
          </cell>
          <cell r="D86">
            <v>0</v>
          </cell>
        </row>
        <row r="87">
          <cell r="A87" t="str">
            <v>2.5.5</v>
          </cell>
          <cell r="B87" t="str">
            <v>Suministro e instalación de Especie falso pimiento (H= 2,0 metros). Incluye tierra negra</v>
          </cell>
          <cell r="C87" t="str">
            <v>un</v>
          </cell>
          <cell r="D87">
            <v>0</v>
          </cell>
        </row>
        <row r="88">
          <cell r="A88" t="str">
            <v>2.5.6</v>
          </cell>
          <cell r="B88" t="str">
            <v>Suministro e instalación de Especie Propuesta Cajeto. Incluye tierra negra</v>
          </cell>
          <cell r="C88" t="str">
            <v>un</v>
          </cell>
          <cell r="D88">
            <v>0</v>
          </cell>
        </row>
        <row r="89">
          <cell r="A89" t="str">
            <v>2.5.7</v>
          </cell>
          <cell r="B89" t="str">
            <v>Tala de árboles (0 a 5 m) Incluye extracción de raíz</v>
          </cell>
          <cell r="C89" t="str">
            <v>un</v>
          </cell>
          <cell r="D89">
            <v>0</v>
          </cell>
        </row>
        <row r="90">
          <cell r="A90" t="str">
            <v>2.5.8</v>
          </cell>
          <cell r="B90" t="str">
            <v>Suministro e instalación de tubo Protector de árbol ( 2 tubos). Incluye base ne concreto de 2500 psi</v>
          </cell>
          <cell r="C90" t="str">
            <v>un</v>
          </cell>
          <cell r="D90">
            <v>0</v>
          </cell>
        </row>
        <row r="91">
          <cell r="A91" t="str">
            <v>2.5.9</v>
          </cell>
          <cell r="B91" t="str">
            <v>Suministro e instalación de Césped ( incluye tierra negra)</v>
          </cell>
          <cell r="C91" t="str">
            <v>m2</v>
          </cell>
          <cell r="D91">
            <v>0</v>
          </cell>
        </row>
        <row r="92">
          <cell r="A92" t="str">
            <v>2.5.10</v>
          </cell>
          <cell r="B92" t="str">
            <v>Tala de árboles (5,1 a 10 Mtrs) Incluye cargue, transporte y disposición final en sitio autorizado por la autoridad competente. Incluye extracción de raíz</v>
          </cell>
          <cell r="C92" t="str">
            <v>un</v>
          </cell>
          <cell r="D92">
            <v>0</v>
          </cell>
        </row>
        <row r="93">
          <cell r="A93" t="str">
            <v>2.5.11</v>
          </cell>
          <cell r="B93" t="str">
            <v>Tala de árboles (10,1 a 15 Mtrs) Incluye cargue, transporte y disposición final en sitio autorizado por la autoridad competente. Incluye extracción de raíz</v>
          </cell>
          <cell r="C93" t="str">
            <v>un</v>
          </cell>
          <cell r="D93">
            <v>0</v>
          </cell>
        </row>
        <row r="94">
          <cell r="A94" t="str">
            <v>2.5.12</v>
          </cell>
          <cell r="B94" t="str">
            <v>Tala de árboles (15,1 a 20 Mtrs) Incluye cargue, transporte y disposición final en sitio autorizado por la autoridad competente. Incluye extracción de raíz</v>
          </cell>
          <cell r="C94" t="str">
            <v>un</v>
          </cell>
          <cell r="D94">
            <v>0</v>
          </cell>
        </row>
        <row r="95">
          <cell r="A95" t="str">
            <v>2.5.13</v>
          </cell>
          <cell r="B95" t="str">
            <v>Bloqueo y traslado de árboles entre 1 a 3 m (incluye transporte y disposición de residuos)</v>
          </cell>
          <cell r="C95" t="str">
            <v>un</v>
          </cell>
          <cell r="D95">
            <v>0</v>
          </cell>
        </row>
        <row r="96">
          <cell r="A96" t="str">
            <v>3</v>
          </cell>
          <cell r="B96" t="str">
            <v>SECCIÓN 3: SEÑALIZACIÓN Y DEMARCACIÓN</v>
          </cell>
          <cell r="C96">
            <v>0</v>
          </cell>
          <cell r="D96">
            <v>0</v>
          </cell>
        </row>
        <row r="97">
          <cell r="A97" t="str">
            <v>3.1</v>
          </cell>
          <cell r="B97" t="str">
            <v>Señalización</v>
          </cell>
          <cell r="C97">
            <v>0</v>
          </cell>
          <cell r="D97">
            <v>0</v>
          </cell>
        </row>
        <row r="98">
          <cell r="A98" t="str">
            <v>3.1.1</v>
          </cell>
          <cell r="B98" t="str">
            <v>Desmonte y Reinstalación de señales viales (Incluye dado de anclaje)</v>
          </cell>
          <cell r="C98" t="str">
            <v>un</v>
          </cell>
          <cell r="D98">
            <v>19872</v>
          </cell>
        </row>
        <row r="99">
          <cell r="A99" t="str">
            <v>3.1.2</v>
          </cell>
          <cell r="B99" t="str">
            <v>Retiro señal de tránsito.</v>
          </cell>
          <cell r="C99" t="str">
            <v>un</v>
          </cell>
          <cell r="D99">
            <v>1194</v>
          </cell>
        </row>
        <row r="100">
          <cell r="A100" t="str">
            <v>3.1.3</v>
          </cell>
          <cell r="B100" t="str">
            <v xml:space="preserve">Suministro e instalación señal SP, SR y SI  de 90 cm x 90 cm, en lámina galvanizada calibre 16, cinta reflectiva grado ingeniería con pedestal en ángulo de 2x2x1/4 de 3,5 mt. </v>
          </cell>
          <cell r="C100" t="str">
            <v>un</v>
          </cell>
          <cell r="D100">
            <v>227142</v>
          </cell>
        </row>
        <row r="101">
          <cell r="A101" t="str">
            <v>3.1.4</v>
          </cell>
          <cell r="B101" t="str">
            <v xml:space="preserve">Suministro e instalación señal SP, SR y SI  de 75 cm x 75 cm, en lámina galvanizada calibre 16, cinta reflectiva grado ingeniería con pedestal en ángulo de 2x2x1/4 de 3,5 mt. </v>
          </cell>
          <cell r="C101" t="str">
            <v>un</v>
          </cell>
          <cell r="D101">
            <v>194326</v>
          </cell>
        </row>
        <row r="102">
          <cell r="A102" t="str">
            <v>3.1.5</v>
          </cell>
          <cell r="B102" t="str">
            <v xml:space="preserve">Suministro e instalación señal SP, SR y SI  de 60 cm x 60 cm, en lámina galvanizada calibre 16, cinta reflectiva grado ingeniería con pedestal en ángulo de 2x2x1/4 de 3,5 mt. </v>
          </cell>
          <cell r="C102" t="str">
            <v>un</v>
          </cell>
          <cell r="D102">
            <v>150162</v>
          </cell>
        </row>
        <row r="103">
          <cell r="A103" t="str">
            <v>3.1.6</v>
          </cell>
          <cell r="B103" t="str">
            <v>Suministro e Instalación de tachas bidireccionales con pegante epóxico de 2 componentes.</v>
          </cell>
          <cell r="C103" t="str">
            <v>un</v>
          </cell>
          <cell r="D103">
            <v>6728</v>
          </cell>
        </row>
        <row r="104">
          <cell r="D104">
            <v>0</v>
          </cell>
        </row>
        <row r="105">
          <cell r="D105">
            <v>0</v>
          </cell>
        </row>
        <row r="106">
          <cell r="D106">
            <v>0</v>
          </cell>
        </row>
        <row r="108">
          <cell r="D108">
            <v>0</v>
          </cell>
        </row>
        <row r="109">
          <cell r="D109">
            <v>0</v>
          </cell>
        </row>
        <row r="110">
          <cell r="D110">
            <v>0</v>
          </cell>
        </row>
        <row r="111">
          <cell r="D111">
            <v>0</v>
          </cell>
        </row>
        <row r="112">
          <cell r="A112" t="str">
            <v>3.2</v>
          </cell>
          <cell r="B112" t="str">
            <v>Demarcación de corredores viales en pintura termoplástica</v>
          </cell>
          <cell r="C112">
            <v>0</v>
          </cell>
          <cell r="D112">
            <v>0</v>
          </cell>
        </row>
        <row r="113">
          <cell r="A113" t="str">
            <v>3.2.1</v>
          </cell>
          <cell r="B113" t="str">
            <v>Elaboración de línea discontinua para carriles blanca, Ancho=12 cms en pintura acrílica a base de agua para tráfico con microesferas de vidrio.</v>
          </cell>
          <cell r="C113" t="str">
            <v>ml</v>
          </cell>
          <cell r="D113">
            <v>2262</v>
          </cell>
        </row>
        <row r="114">
          <cell r="A114" t="str">
            <v>3.2.2</v>
          </cell>
          <cell r="B114" t="str">
            <v>Elaboración de línea continua para borde de carriles blanca, Ancho=12 cms en pintura acrílica a base de agua para tráfico con microesferas de vidrio.</v>
          </cell>
          <cell r="C114" t="str">
            <v>ml</v>
          </cell>
          <cell r="D114">
            <v>2262</v>
          </cell>
        </row>
        <row r="115">
          <cell r="A115" t="str">
            <v>3.2.3</v>
          </cell>
          <cell r="B115" t="str">
            <v>Elaboración de línea continua para borde de carriles amarillo, Ancho=12 cms en pintura acrílica a base de agua para tráfico con microesferas de vidrio.</v>
          </cell>
          <cell r="C115" t="str">
            <v>un</v>
          </cell>
          <cell r="D115">
            <v>2262</v>
          </cell>
        </row>
        <row r="116">
          <cell r="A116" t="str">
            <v>3.2.4</v>
          </cell>
          <cell r="B116" t="str">
            <v>Suministro y aplicación línea paso cebra peatonal en material termoplástico.</v>
          </cell>
          <cell r="C116" t="str">
            <v>m2</v>
          </cell>
          <cell r="D116">
            <v>58000</v>
          </cell>
        </row>
        <row r="117">
          <cell r="A117" t="str">
            <v>3.2.5</v>
          </cell>
          <cell r="B117" t="str">
            <v>Elaboración de flechas rectas A= 1.80 m2, en pintura acrílica base de agua para tráfico con microesferas.</v>
          </cell>
          <cell r="C117" t="str">
            <v>un</v>
          </cell>
          <cell r="D117">
            <v>27144</v>
          </cell>
        </row>
        <row r="118">
          <cell r="A118" t="str">
            <v>3.2.6</v>
          </cell>
          <cell r="B118" t="str">
            <v>Elaboración de flechas Giro a la derecha o izquierda, A= 2,33 m2, en pintura acrílica base de agua para tráfico con microesferas.</v>
          </cell>
          <cell r="C118" t="str">
            <v>un</v>
          </cell>
          <cell r="D118">
            <v>35136</v>
          </cell>
        </row>
        <row r="119">
          <cell r="A119" t="str">
            <v>3.2.7</v>
          </cell>
          <cell r="B119" t="str">
            <v>Elaboración de flechas recta con Giro a la derecha o izquierda, A= 3,33 m2, en pintura acrílica base de agua para tráfico con microesferas.</v>
          </cell>
          <cell r="C119" t="str">
            <v>ml</v>
          </cell>
          <cell r="D119">
            <v>49764</v>
          </cell>
        </row>
        <row r="120">
          <cell r="A120" t="str">
            <v>3.2.8</v>
          </cell>
          <cell r="B120">
            <v>0</v>
          </cell>
          <cell r="C120" t="str">
            <v>ml</v>
          </cell>
          <cell r="D120">
            <v>0</v>
          </cell>
        </row>
        <row r="121">
          <cell r="A121" t="str">
            <v>3.2.9</v>
          </cell>
          <cell r="B121">
            <v>0</v>
          </cell>
          <cell r="C121" t="str">
            <v>ml</v>
          </cell>
          <cell r="D121">
            <v>0</v>
          </cell>
        </row>
        <row r="122">
          <cell r="A122" t="str">
            <v>3.2.10</v>
          </cell>
          <cell r="B122">
            <v>0</v>
          </cell>
          <cell r="C122" t="str">
            <v>ml</v>
          </cell>
          <cell r="D122">
            <v>0</v>
          </cell>
        </row>
        <row r="123">
          <cell r="A123" t="str">
            <v>3.2.11</v>
          </cell>
          <cell r="B123">
            <v>0</v>
          </cell>
          <cell r="C123" t="str">
            <v>m2</v>
          </cell>
          <cell r="D123">
            <v>0</v>
          </cell>
        </row>
        <row r="124">
          <cell r="A124" t="str">
            <v>3.2.12</v>
          </cell>
          <cell r="B124">
            <v>0</v>
          </cell>
          <cell r="C124" t="str">
            <v>m2</v>
          </cell>
          <cell r="D124">
            <v>0</v>
          </cell>
        </row>
        <row r="125">
          <cell r="A125" t="str">
            <v>3.2.13</v>
          </cell>
          <cell r="B125" t="e">
            <v>#N/A</v>
          </cell>
          <cell r="C125" t="e">
            <v>#N/A</v>
          </cell>
          <cell r="D125">
            <v>0</v>
          </cell>
        </row>
        <row r="126">
          <cell r="A126" t="str">
            <v>3.2.14</v>
          </cell>
          <cell r="B126" t="e">
            <v>#N/A</v>
          </cell>
          <cell r="C126" t="e">
            <v>#N/A</v>
          </cell>
          <cell r="D126">
            <v>0</v>
          </cell>
        </row>
        <row r="127">
          <cell r="A127" t="str">
            <v>3.2.15</v>
          </cell>
          <cell r="B127" t="e">
            <v>#N/A</v>
          </cell>
          <cell r="C127" t="e">
            <v>#N/A</v>
          </cell>
          <cell r="D127">
            <v>0</v>
          </cell>
        </row>
        <row r="128">
          <cell r="A128" t="str">
            <v>3.3</v>
          </cell>
          <cell r="B128" t="e">
            <v>#N/A</v>
          </cell>
          <cell r="C128" t="e">
            <v>#N/A</v>
          </cell>
          <cell r="D128">
            <v>0</v>
          </cell>
        </row>
        <row r="129">
          <cell r="A129" t="str">
            <v>3.3.1</v>
          </cell>
          <cell r="B129" t="e">
            <v>#N/A</v>
          </cell>
          <cell r="C129" t="e">
            <v>#N/A</v>
          </cell>
          <cell r="D129">
            <v>0</v>
          </cell>
        </row>
        <row r="130">
          <cell r="A130" t="str">
            <v>3.3.2</v>
          </cell>
          <cell r="B130" t="e">
            <v>#N/A</v>
          </cell>
          <cell r="C130" t="e">
            <v>#N/A</v>
          </cell>
          <cell r="D130">
            <v>0</v>
          </cell>
        </row>
        <row r="131">
          <cell r="A131" t="str">
            <v>3.3.3</v>
          </cell>
          <cell r="B131" t="e">
            <v>#N/A</v>
          </cell>
          <cell r="C131" t="e">
            <v>#N/A</v>
          </cell>
          <cell r="D131">
            <v>0</v>
          </cell>
        </row>
        <row r="132">
          <cell r="A132" t="str">
            <v>3.3.4</v>
          </cell>
          <cell r="B132" t="e">
            <v>#N/A</v>
          </cell>
          <cell r="C132" t="e">
            <v>#N/A</v>
          </cell>
          <cell r="D132">
            <v>0</v>
          </cell>
        </row>
        <row r="133">
          <cell r="A133" t="str">
            <v>3.3.5</v>
          </cell>
          <cell r="B133" t="e">
            <v>#N/A</v>
          </cell>
          <cell r="C133" t="e">
            <v>#N/A</v>
          </cell>
          <cell r="D133">
            <v>0</v>
          </cell>
        </row>
        <row r="134">
          <cell r="A134" t="str">
            <v>3.3.6</v>
          </cell>
          <cell r="B134" t="e">
            <v>#N/A</v>
          </cell>
          <cell r="C134" t="e">
            <v>#N/A</v>
          </cell>
          <cell r="D134">
            <v>0</v>
          </cell>
        </row>
        <row r="135">
          <cell r="A135" t="str">
            <v>3.3.7</v>
          </cell>
          <cell r="B135" t="e">
            <v>#N/A</v>
          </cell>
          <cell r="C135" t="e">
            <v>#N/A</v>
          </cell>
          <cell r="D135">
            <v>0</v>
          </cell>
        </row>
        <row r="136">
          <cell r="A136" t="str">
            <v>3.3.8</v>
          </cell>
          <cell r="B136" t="e">
            <v>#N/A</v>
          </cell>
          <cell r="C136" t="e">
            <v>#N/A</v>
          </cell>
          <cell r="D136">
            <v>0</v>
          </cell>
        </row>
        <row r="137">
          <cell r="A137" t="str">
            <v>3.3.9</v>
          </cell>
          <cell r="B137" t="e">
            <v>#N/A</v>
          </cell>
          <cell r="C137" t="e">
            <v>#N/A</v>
          </cell>
          <cell r="D137">
            <v>0</v>
          </cell>
        </row>
        <row r="138">
          <cell r="A138" t="str">
            <v>3.3.10</v>
          </cell>
          <cell r="B138" t="e">
            <v>#N/A</v>
          </cell>
          <cell r="C138" t="e">
            <v>#N/A</v>
          </cell>
          <cell r="D138">
            <v>0</v>
          </cell>
        </row>
        <row r="139">
          <cell r="A139" t="str">
            <v>3.3.11</v>
          </cell>
          <cell r="B139" t="e">
            <v>#N/A</v>
          </cell>
          <cell r="C139" t="e">
            <v>#N/A</v>
          </cell>
          <cell r="D139">
            <v>0</v>
          </cell>
        </row>
        <row r="140">
          <cell r="A140" t="str">
            <v>3.3.12</v>
          </cell>
          <cell r="B140" t="e">
            <v>#N/A</v>
          </cell>
          <cell r="C140" t="e">
            <v>#N/A</v>
          </cell>
          <cell r="D140">
            <v>0</v>
          </cell>
        </row>
        <row r="141">
          <cell r="A141" t="str">
            <v>3.3.13</v>
          </cell>
          <cell r="B141" t="e">
            <v>#N/A</v>
          </cell>
          <cell r="C141" t="e">
            <v>#N/A</v>
          </cell>
          <cell r="D141">
            <v>0</v>
          </cell>
        </row>
        <row r="142">
          <cell r="A142" t="str">
            <v>3.3.15</v>
          </cell>
          <cell r="B142" t="e">
            <v>#N/A</v>
          </cell>
          <cell r="C142" t="e">
            <v>#N/A</v>
          </cell>
          <cell r="D142">
            <v>0</v>
          </cell>
        </row>
        <row r="143">
          <cell r="A143" t="str">
            <v>3.3.16</v>
          </cell>
          <cell r="B143" t="e">
            <v>#N/A</v>
          </cell>
          <cell r="C143" t="e">
            <v>#N/A</v>
          </cell>
          <cell r="D143">
            <v>0</v>
          </cell>
        </row>
        <row r="144">
          <cell r="A144">
            <v>4</v>
          </cell>
          <cell r="B144" t="e">
            <v>#N/A</v>
          </cell>
          <cell r="C144" t="e">
            <v>#N/A</v>
          </cell>
          <cell r="D144">
            <v>1</v>
          </cell>
        </row>
        <row r="145">
          <cell r="A145" t="str">
            <v>4.1</v>
          </cell>
          <cell r="B145" t="str">
            <v>Excavaciones (Incluye transporte y disposición en zonas de desecho)</v>
          </cell>
          <cell r="C145">
            <v>0</v>
          </cell>
          <cell r="D145">
            <v>1</v>
          </cell>
        </row>
        <row r="146">
          <cell r="A146" t="str">
            <v>4.1.1</v>
          </cell>
          <cell r="B146" t="str">
            <v>Excavación "Manual" de 0.00 a 2.00 m  de profundidad  (incluye cargue, transporte y disposición de sobrantes en sitio autorizado por la autoridad ambiental)</v>
          </cell>
          <cell r="C146" t="str">
            <v>m3</v>
          </cell>
          <cell r="D146">
            <v>27768</v>
          </cell>
        </row>
        <row r="147">
          <cell r="A147" t="str">
            <v>4.1.2</v>
          </cell>
          <cell r="B147" t="str">
            <v>Excavación "Manual" de 2.00 a 3.50 m  de profundidad  (incluye cargue, transporte y disposición de sobrantes en sitio autorizado por la autoridad ambiental)</v>
          </cell>
          <cell r="C147" t="str">
            <v>m3</v>
          </cell>
          <cell r="D147">
            <v>31024</v>
          </cell>
        </row>
        <row r="148">
          <cell r="A148" t="str">
            <v>4.1.3</v>
          </cell>
          <cell r="B148" t="str">
            <v>Excavación "Manual" &gt; 3.50 m  de profundidad  (incluye cargue, transporte y disposición de sobrantes en sitio autorizado por la autoridad ambiental)</v>
          </cell>
          <cell r="C148" t="str">
            <v>m3</v>
          </cell>
          <cell r="D148">
            <v>35054</v>
          </cell>
        </row>
        <row r="149">
          <cell r="A149" t="str">
            <v>4.1.4</v>
          </cell>
          <cell r="B149" t="str">
            <v>Demolición y retiro de tubería existente  a renovar</v>
          </cell>
          <cell r="C149" t="str">
            <v>ml</v>
          </cell>
          <cell r="D149">
            <v>42154</v>
          </cell>
        </row>
        <row r="150">
          <cell r="A150" t="str">
            <v>4.2</v>
          </cell>
          <cell r="B150" t="str">
            <v>Rellenos (Incluye suministro, transporte, colocación y compactación)</v>
          </cell>
          <cell r="C150">
            <v>0</v>
          </cell>
          <cell r="D150">
            <v>1</v>
          </cell>
        </row>
        <row r="151">
          <cell r="A151" t="str">
            <v>4.2.1</v>
          </cell>
          <cell r="B151" t="str">
            <v>Suministro e instalación de relleno tipo 1 "Mezcla  gravilla y arena lavada de río"</v>
          </cell>
          <cell r="C151" t="str">
            <v>m3</v>
          </cell>
          <cell r="D151">
            <v>99466</v>
          </cell>
        </row>
        <row r="152">
          <cell r="A152" t="str">
            <v>4.2.2</v>
          </cell>
          <cell r="B152" t="str">
            <v>Suministro y colocacion de relleno tipo 2 "Recebo Comun" (Incluye transporte, Extendido, nivelacion y compactacion)</v>
          </cell>
          <cell r="C152" t="str">
            <v>m3</v>
          </cell>
          <cell r="D152">
            <v>29463</v>
          </cell>
        </row>
        <row r="153">
          <cell r="A153" t="str">
            <v>4.2.3</v>
          </cell>
          <cell r="B153" t="str">
            <v>Suministro e instalación de relleno tipo 3 "Concreto de 3000 psi"</v>
          </cell>
          <cell r="C153" t="str">
            <v>m3</v>
          </cell>
          <cell r="D153">
            <v>309361</v>
          </cell>
        </row>
        <row r="154">
          <cell r="A154" t="str">
            <v>4.2.4</v>
          </cell>
          <cell r="B154" t="str">
            <v>Suministro e instalación de relleno tipo 7 "Material proveniente de la excavación"</v>
          </cell>
          <cell r="C154" t="str">
            <v>m3</v>
          </cell>
          <cell r="D154">
            <v>11291</v>
          </cell>
        </row>
        <row r="155">
          <cell r="A155" t="str">
            <v>4.2.5</v>
          </cell>
          <cell r="B155" t="str">
            <v>Suministro e instalación de relleno tipo 8 "Subbase granular SBG"</v>
          </cell>
          <cell r="C155" t="str">
            <v>m3</v>
          </cell>
          <cell r="D155">
            <v>86763</v>
          </cell>
        </row>
        <row r="156">
          <cell r="A156" t="str">
            <v>4.2.6</v>
          </cell>
          <cell r="B156" t="str">
            <v>Suministro e instalación de relleno tipo 9 "Base granular"</v>
          </cell>
          <cell r="C156" t="str">
            <v>m3</v>
          </cell>
          <cell r="D156">
            <v>100683</v>
          </cell>
        </row>
        <row r="157">
          <cell r="A157" t="str">
            <v>4.2.7</v>
          </cell>
          <cell r="B157" t="str">
            <v>Suministro e instalación de relleno tipo 5 "Subbase granular B-400 estabilizada 5%"</v>
          </cell>
          <cell r="C157" t="str">
            <v>m3</v>
          </cell>
          <cell r="D157">
            <v>0</v>
          </cell>
        </row>
        <row r="158">
          <cell r="A158" t="str">
            <v>4.3</v>
          </cell>
          <cell r="B158" t="str">
            <v>Entibados (incluye suministro, transporte, instalación y retiro)</v>
          </cell>
          <cell r="C158">
            <v>0</v>
          </cell>
          <cell r="D158">
            <v>1</v>
          </cell>
        </row>
        <row r="159">
          <cell r="A159" t="str">
            <v>4.3.1</v>
          </cell>
          <cell r="B159" t="str">
            <v>Suministro e instalación de entibado continuo en madera  Norma EAAB NS-072</v>
          </cell>
          <cell r="C159" t="str">
            <v>m2</v>
          </cell>
          <cell r="D159">
            <v>25274</v>
          </cell>
        </row>
        <row r="160">
          <cell r="A160" t="str">
            <v>4.3.2</v>
          </cell>
          <cell r="B160" t="str">
            <v>Suministro e instalación de entibado discontinuo en madera Norma EAAB NS-072</v>
          </cell>
          <cell r="C160" t="str">
            <v>m2</v>
          </cell>
          <cell r="D160">
            <v>16770</v>
          </cell>
        </row>
        <row r="161">
          <cell r="A161" t="str">
            <v>4.6</v>
          </cell>
          <cell r="B161" t="str">
            <v>Tubería de concreto  ( incluye valor de la tubería, colocación y calafateo)</v>
          </cell>
          <cell r="C161">
            <v>0</v>
          </cell>
          <cell r="D161">
            <v>1</v>
          </cell>
        </row>
        <row r="162">
          <cell r="A162" t="str">
            <v>4.6.1</v>
          </cell>
          <cell r="B162" t="str">
            <v>Suministro e instalación Tubo clase 1 concreto sin ref. 6" ( Incluye Anillo de caucho p/t)</v>
          </cell>
          <cell r="C162" t="str">
            <v>ml</v>
          </cell>
          <cell r="D162">
            <v>15120</v>
          </cell>
        </row>
        <row r="163">
          <cell r="A163" t="str">
            <v>4.6.2</v>
          </cell>
          <cell r="B163" t="str">
            <v>Suministro e instalación Tubo clase 1 concreto sin ref. 8" ( Incluye Anillo de caucho p/t)</v>
          </cell>
          <cell r="C163" t="str">
            <v>ml</v>
          </cell>
          <cell r="D163">
            <v>25277</v>
          </cell>
        </row>
        <row r="164">
          <cell r="A164" t="str">
            <v>4.6.3</v>
          </cell>
          <cell r="B164" t="str">
            <v>Suministro e instalación Tubo clase 1 concreto sin ref. 10" ( Incluye Anillo de caucho p/t)</v>
          </cell>
          <cell r="C164" t="str">
            <v>ml</v>
          </cell>
          <cell r="D164">
            <v>33794</v>
          </cell>
        </row>
        <row r="165">
          <cell r="A165" t="str">
            <v>4.6.4</v>
          </cell>
          <cell r="B165" t="str">
            <v>Suministro e instalación Tubo clase 1 concreto sin ref. 12" ( Incluye Anillo de caucho p/t)</v>
          </cell>
          <cell r="C165" t="str">
            <v>ml</v>
          </cell>
          <cell r="D165">
            <v>53883</v>
          </cell>
        </row>
        <row r="166">
          <cell r="A166" t="str">
            <v>4.6.5</v>
          </cell>
          <cell r="B166" t="str">
            <v>Suministro e instalación Tubo clase 1 concreto sin ref. 14" ( Incluye Anillo de caucho p/t)</v>
          </cell>
          <cell r="C166" t="str">
            <v>ml</v>
          </cell>
          <cell r="D166">
            <v>62851</v>
          </cell>
        </row>
        <row r="167">
          <cell r="A167" t="str">
            <v>4.6.6</v>
          </cell>
          <cell r="B167" t="str">
            <v>Suministro e instalación Tubo clase 1 concreto sin ref. 16" ( Incluye Anillo de caucho p/t)</v>
          </cell>
          <cell r="C167" t="str">
            <v>ml</v>
          </cell>
          <cell r="D167">
            <v>78329</v>
          </cell>
        </row>
        <row r="168">
          <cell r="A168" t="str">
            <v>4.6.7</v>
          </cell>
          <cell r="B168" t="str">
            <v>Suministro e instalación Tubo clase 1 concreto sin ref. 18" ( Incluye Anillo de caucho p/t)</v>
          </cell>
          <cell r="C168" t="str">
            <v>ml</v>
          </cell>
          <cell r="D168">
            <v>97572</v>
          </cell>
        </row>
        <row r="169">
          <cell r="A169" t="str">
            <v>4.6.8</v>
          </cell>
          <cell r="B169" t="str">
            <v>Suministro e instalación Tubo clase 1 concreto sin ref. 20" ( Incluye Anillo de caucho p/t)</v>
          </cell>
          <cell r="C169" t="str">
            <v>ml</v>
          </cell>
          <cell r="D169">
            <v>121953</v>
          </cell>
        </row>
        <row r="170">
          <cell r="A170" t="str">
            <v>4.6.9</v>
          </cell>
          <cell r="B170" t="str">
            <v>Suministro e instalación Tubo clase 1 concreto sin ref. 24" ( Incluye Anillo de caucho p/t)</v>
          </cell>
          <cell r="C170" t="str">
            <v>ml</v>
          </cell>
          <cell r="D170">
            <v>166608</v>
          </cell>
        </row>
        <row r="171">
          <cell r="A171" t="str">
            <v>4.6.10</v>
          </cell>
          <cell r="B171" t="str">
            <v>Suministro e instalación Tubo clase 2 concreto sin ref. 6" ( Incluye Anillo de caucho p/t)</v>
          </cell>
          <cell r="C171" t="str">
            <v>ml</v>
          </cell>
          <cell r="D171">
            <v>15466</v>
          </cell>
        </row>
        <row r="172">
          <cell r="A172" t="str">
            <v>4.6.11</v>
          </cell>
          <cell r="B172" t="str">
            <v>Suministro e instalación Tubo clase 2 concreto sin ref. 8" ( Incluye Anillo de caucho p/t)</v>
          </cell>
          <cell r="C172" t="str">
            <v>ml</v>
          </cell>
          <cell r="D172">
            <v>25970</v>
          </cell>
        </row>
        <row r="173">
          <cell r="A173" t="str">
            <v>4.6.12</v>
          </cell>
          <cell r="B173" t="str">
            <v>Suministro e instalación Tubo clase 2 concreto sin ref. 10" ( Incluye Anillo de caucho p/t)</v>
          </cell>
          <cell r="C173" t="str">
            <v>ml</v>
          </cell>
          <cell r="D173">
            <v>36103</v>
          </cell>
        </row>
        <row r="174">
          <cell r="A174" t="str">
            <v>4.6.13</v>
          </cell>
          <cell r="B174" t="str">
            <v>Suministro e instalación Tubo clase 2 concreto sin ref. 12" ( Incluye Anillo de caucho p/t)</v>
          </cell>
          <cell r="C174" t="str">
            <v>ml</v>
          </cell>
          <cell r="D174">
            <v>59310</v>
          </cell>
        </row>
        <row r="175">
          <cell r="A175" t="str">
            <v>4.6.14</v>
          </cell>
          <cell r="B175" t="str">
            <v>Suministro e instalación Tubo clase 2 concreto sin ref. 14" ( Incluye Anillo de caucho p/t)</v>
          </cell>
          <cell r="C175" t="str">
            <v>ml</v>
          </cell>
          <cell r="D175">
            <v>72435</v>
          </cell>
        </row>
        <row r="176">
          <cell r="A176" t="str">
            <v>4.6.15</v>
          </cell>
          <cell r="B176" t="str">
            <v>Suministro e instalación Tubo clase 2 concreto sin ref. 16" ( Incluye Anillo de caucho p/t)</v>
          </cell>
          <cell r="C176" t="str">
            <v>ml</v>
          </cell>
          <cell r="D176">
            <v>90222</v>
          </cell>
        </row>
        <row r="177">
          <cell r="A177" t="str">
            <v>4.6.16</v>
          </cell>
          <cell r="B177" t="str">
            <v>Suministro e instalación Tubo clase 2 concreto sin ref. 18" ( Incluye Anillo de caucho p/t)</v>
          </cell>
          <cell r="C177" t="str">
            <v>ml</v>
          </cell>
          <cell r="D177">
            <v>116395</v>
          </cell>
        </row>
        <row r="178">
          <cell r="A178" t="str">
            <v>4.6.17</v>
          </cell>
          <cell r="B178" t="str">
            <v>Suministro e instalación Tubo clase 2 concreto sin ref. 20" ( Incluye Anillo de caucho p/t)</v>
          </cell>
          <cell r="C178" t="str">
            <v>ml</v>
          </cell>
          <cell r="D178">
            <v>137426</v>
          </cell>
        </row>
        <row r="179">
          <cell r="A179" t="str">
            <v>4.6.18</v>
          </cell>
          <cell r="B179" t="str">
            <v>Suministro e instalación Tubo clase 2 concreto sin ref. 24" ( Incluye Anillo de caucho p/t)</v>
          </cell>
          <cell r="C179" t="str">
            <v>ml</v>
          </cell>
          <cell r="D179">
            <v>187770</v>
          </cell>
        </row>
        <row r="180">
          <cell r="A180" t="str">
            <v>4.6.19</v>
          </cell>
          <cell r="B180" t="str">
            <v>Suministro e instalación Tubo clase I concreto  con ref. 24" ( Incluye Anillo de caucho p/t)</v>
          </cell>
          <cell r="C180" t="str">
            <v>ml</v>
          </cell>
          <cell r="D180">
            <v>223474</v>
          </cell>
        </row>
        <row r="181">
          <cell r="A181" t="str">
            <v>4.6.20</v>
          </cell>
          <cell r="B181" t="str">
            <v>Suministro e instalación Tubo clase I concreto  con ref. 27" ( Incluye Anillo de caucho p/t)</v>
          </cell>
          <cell r="C181" t="str">
            <v>ml</v>
          </cell>
          <cell r="D181">
            <v>284117</v>
          </cell>
        </row>
        <row r="182">
          <cell r="A182" t="str">
            <v>4.6.21</v>
          </cell>
          <cell r="B182" t="str">
            <v>Suministro e instalación Tubo clase I concreto  con ref. 30" ( Incluye Anillo de caucho p/t)</v>
          </cell>
          <cell r="C182" t="str">
            <v>ml</v>
          </cell>
          <cell r="D182">
            <v>336605</v>
          </cell>
        </row>
        <row r="183">
          <cell r="A183" t="str">
            <v>4.6.22</v>
          </cell>
          <cell r="B183" t="str">
            <v>Suministro e instalación Tubo clase I concreto  con ref. 36" ( Incluye Anillo de caucho p/t)</v>
          </cell>
          <cell r="C183" t="str">
            <v>ml</v>
          </cell>
          <cell r="D183">
            <v>424975</v>
          </cell>
        </row>
        <row r="184">
          <cell r="A184" t="str">
            <v>4.6.23</v>
          </cell>
          <cell r="B184" t="str">
            <v>Suministro e instalación Tubo clase I concreto  con ref. 40" 1.00 m( Incluye Anillo de caucho p/t)</v>
          </cell>
          <cell r="C184" t="str">
            <v>ml</v>
          </cell>
          <cell r="D184">
            <v>518523</v>
          </cell>
        </row>
        <row r="185">
          <cell r="A185" t="str">
            <v>4.6.24</v>
          </cell>
          <cell r="B185" t="str">
            <v>Suministro e instalación Tubo clase I concreto  con ref. 44" 1.10 m( Incluye Anillo de caucho p/t)</v>
          </cell>
          <cell r="C185" t="str">
            <v>ml</v>
          </cell>
          <cell r="D185">
            <v>592419</v>
          </cell>
        </row>
        <row r="186">
          <cell r="A186" t="str">
            <v>4.6.25</v>
          </cell>
          <cell r="B186" t="str">
            <v>Suministro e instalación Tubo clase I concreto  con ref. 48" 1.20 m( Incluye Anillo de caucho p/t)</v>
          </cell>
          <cell r="C186" t="str">
            <v>ml</v>
          </cell>
          <cell r="D186">
            <v>728141</v>
          </cell>
        </row>
        <row r="187">
          <cell r="A187" t="str">
            <v>4.6.26</v>
          </cell>
          <cell r="B187" t="str">
            <v>Suministro e instalación Tubo clase I concreto  con ref. 52" 1.30 m( Incluye Anillo de caucho p/t)</v>
          </cell>
          <cell r="C187" t="str">
            <v>ml</v>
          </cell>
          <cell r="D187">
            <v>826896</v>
          </cell>
        </row>
        <row r="188">
          <cell r="A188" t="str">
            <v>4.6.27</v>
          </cell>
          <cell r="B188" t="str">
            <v>Suministro e instalación Tubo clase I concreto  con ref. 56" 1.40 m( Incluye Anillo de caucho p/t)</v>
          </cell>
          <cell r="C188" t="str">
            <v>ml</v>
          </cell>
          <cell r="D188">
            <v>971137</v>
          </cell>
        </row>
        <row r="189">
          <cell r="A189" t="str">
            <v>4.6.28</v>
          </cell>
          <cell r="B189" t="str">
            <v>Suministro e instalación Tubo clase I concreto  con ref. 60" 1.50 m( Incluye Anillo de caucho p/t)</v>
          </cell>
          <cell r="C189" t="str">
            <v>ml</v>
          </cell>
          <cell r="D189">
            <v>1045590</v>
          </cell>
        </row>
        <row r="190">
          <cell r="A190" t="str">
            <v>4.6.29</v>
          </cell>
          <cell r="B190" t="str">
            <v>Suministro e instalación Tubo clase I concreto  con ref. 64" 1.60 m( Incluye Anillo de caucho p/t)</v>
          </cell>
          <cell r="C190" t="str">
            <v>ml</v>
          </cell>
          <cell r="D190">
            <v>1163229</v>
          </cell>
        </row>
        <row r="191">
          <cell r="A191" t="str">
            <v>4.6.30</v>
          </cell>
          <cell r="B191" t="str">
            <v>Suministro e instalación Tubo clase I concreto  con ref. 68" 1.70 m( Incluye Anillo de caucho p/t)</v>
          </cell>
          <cell r="C191" t="str">
            <v>ml</v>
          </cell>
          <cell r="D191">
            <v>1295252</v>
          </cell>
        </row>
        <row r="192">
          <cell r="A192" t="str">
            <v>4.6.31</v>
          </cell>
          <cell r="B192" t="str">
            <v>Suministro e instalación Tubo clase I concreto  con ref. 72" 1.80 m( Incluye Anillo de caucho p/t)</v>
          </cell>
          <cell r="C192" t="str">
            <v>ml</v>
          </cell>
          <cell r="D192">
            <v>1442088</v>
          </cell>
        </row>
        <row r="193">
          <cell r="A193" t="str">
            <v>4.6.32</v>
          </cell>
          <cell r="B193" t="str">
            <v>Suministro e instalación Tubo clase I concreto  con ref. 80" 2.00 m( Incluye Anillo de caucho p/t)</v>
          </cell>
          <cell r="C193" t="str">
            <v>ml</v>
          </cell>
          <cell r="D193">
            <v>1774310</v>
          </cell>
        </row>
        <row r="194">
          <cell r="A194" t="str">
            <v>4.6.33</v>
          </cell>
          <cell r="B194" t="str">
            <v>Suministro e instalación Tubo clase I concreto  con ref. 86" 2.15 m( Incluye Anillo de caucho p/t)</v>
          </cell>
          <cell r="C194" t="str">
            <v>ml</v>
          </cell>
          <cell r="D194">
            <v>1983039</v>
          </cell>
        </row>
        <row r="195">
          <cell r="A195" t="str">
            <v>4.6.34</v>
          </cell>
          <cell r="B195" t="str">
            <v>Suministro e instalación Tubo clase I concreto  con ref. 92" 2.30 m( Incluye Anillo de caucho p/t)</v>
          </cell>
          <cell r="C195" t="str">
            <v>ml</v>
          </cell>
          <cell r="D195">
            <v>2216528</v>
          </cell>
        </row>
        <row r="196">
          <cell r="A196" t="str">
            <v>4.6.35</v>
          </cell>
          <cell r="B196" t="str">
            <v>Suministro e instalación Tubo clase I concreto  con ref. 98" 2.45 m( Incluye Anillo de caucho p/t)</v>
          </cell>
          <cell r="C196" t="str">
            <v>ml</v>
          </cell>
          <cell r="D196">
            <v>2739727</v>
          </cell>
        </row>
        <row r="197">
          <cell r="A197" t="str">
            <v>4.6.36</v>
          </cell>
          <cell r="B197" t="str">
            <v>Suministro e instalación Tubo clase I concreto  con ref. 110" 2.75 m( Incluye Anillo de caucho p/t)</v>
          </cell>
          <cell r="C197" t="str">
            <v>ml</v>
          </cell>
          <cell r="D197">
            <v>3354033</v>
          </cell>
        </row>
        <row r="198">
          <cell r="A198" t="str">
            <v>4.6.37</v>
          </cell>
          <cell r="B198" t="str">
            <v>Suministro e instalación Tubo clase II concreto  con ref. 24" ( Incluye Anillo de caucho p/t)</v>
          </cell>
          <cell r="C198" t="str">
            <v>ml</v>
          </cell>
          <cell r="D198">
            <v>227637</v>
          </cell>
        </row>
        <row r="199">
          <cell r="A199" t="str">
            <v>4.6.38</v>
          </cell>
          <cell r="B199" t="str">
            <v>Suministro e instalación Tubo clase II concreto  con ref. 27" ( Incluye Anillo de caucho p/t)</v>
          </cell>
          <cell r="C199" t="str">
            <v>ml</v>
          </cell>
          <cell r="D199">
            <v>282915</v>
          </cell>
        </row>
        <row r="200">
          <cell r="A200" t="str">
            <v>4.6.39</v>
          </cell>
          <cell r="B200" t="str">
            <v>Suministro e instalación Tubo clase II concreto  con ref. 30" ( Incluye Anillo de caucho p/t)</v>
          </cell>
          <cell r="C200" t="str">
            <v>ml</v>
          </cell>
          <cell r="D200">
            <v>349263</v>
          </cell>
        </row>
        <row r="201">
          <cell r="A201" t="str">
            <v>4.6.40</v>
          </cell>
          <cell r="B201" t="str">
            <v>Suministro e instalación Tubo clase II concreto  con ref. 36" ( Incluye Anillo de caucho p/t)</v>
          </cell>
          <cell r="C201" t="str">
            <v>ml</v>
          </cell>
          <cell r="D201">
            <v>440252</v>
          </cell>
        </row>
        <row r="202">
          <cell r="A202" t="str">
            <v>4.6.41</v>
          </cell>
          <cell r="B202" t="str">
            <v>Suministro e instalación Tubo clase II concreto  con ref. 40" 1.00 m( Incluye Anillo de caucho p/t)</v>
          </cell>
          <cell r="C202" t="str">
            <v>ml</v>
          </cell>
          <cell r="D202">
            <v>539760</v>
          </cell>
        </row>
        <row r="203">
          <cell r="A203" t="str">
            <v>4.6.42</v>
          </cell>
          <cell r="B203" t="str">
            <v>Suministro e instalación Tubo clase II concreto  con ref. 44" 1.10 m( Incluye Anillo de caucho p/t)</v>
          </cell>
          <cell r="C203" t="str">
            <v>ml</v>
          </cell>
          <cell r="D203">
            <v>616177</v>
          </cell>
        </row>
        <row r="204">
          <cell r="A204" t="str">
            <v>4.6.43</v>
          </cell>
          <cell r="B204" t="str">
            <v>Suministro e instalación Tubo clase II concreto  con ref. 48" 1.20 m( Incluye Anillo de caucho p/t)</v>
          </cell>
          <cell r="C204" t="str">
            <v>ml</v>
          </cell>
          <cell r="D204">
            <v>750338</v>
          </cell>
        </row>
        <row r="205">
          <cell r="A205" t="str">
            <v>4.6.44</v>
          </cell>
          <cell r="B205" t="str">
            <v>Suministro e instalación Tubo clase II concreto  con ref. 52" 1.30 m( Incluye Anillo de caucho p/t)</v>
          </cell>
          <cell r="C205" t="str">
            <v>ml</v>
          </cell>
          <cell r="D205">
            <v>859952</v>
          </cell>
        </row>
        <row r="206">
          <cell r="A206" t="str">
            <v>4.6.45</v>
          </cell>
          <cell r="B206" t="str">
            <v>Suministro e instalación Tubo clase II concreto  con ref. 56" 1.40 m( Incluye Anillo de caucho p/t)</v>
          </cell>
          <cell r="C206" t="str">
            <v>ml</v>
          </cell>
          <cell r="D206">
            <v>983034</v>
          </cell>
        </row>
        <row r="207">
          <cell r="A207" t="str">
            <v>4.6.46</v>
          </cell>
          <cell r="B207" t="str">
            <v>Suministro e instalación Tubo clase II concreto  con ref. 60" 1.50 m( Incluye Anillo de caucho p/t)</v>
          </cell>
          <cell r="C207" t="str">
            <v>ml</v>
          </cell>
          <cell r="D207">
            <v>1002240</v>
          </cell>
        </row>
        <row r="208">
          <cell r="A208" t="str">
            <v>4.6.47</v>
          </cell>
          <cell r="B208" t="str">
            <v>Suministro e instalación Tubo clase II concreto  con ref. 64" 1.60 m( Incluye Anillo de caucho p/t)</v>
          </cell>
          <cell r="C208" t="str">
            <v>ml</v>
          </cell>
          <cell r="D208">
            <v>1133679</v>
          </cell>
        </row>
        <row r="209">
          <cell r="A209" t="str">
            <v>4.6.48</v>
          </cell>
          <cell r="B209" t="str">
            <v>Suministro e instalación Tubo clase II concreto  con ref. 68" 1.70 m( Incluye Anillo de caucho p/t)</v>
          </cell>
          <cell r="C209" t="str">
            <v>ml</v>
          </cell>
          <cell r="D209">
            <v>1324711</v>
          </cell>
        </row>
        <row r="210">
          <cell r="A210" t="str">
            <v>4.6.49</v>
          </cell>
          <cell r="B210" t="str">
            <v>Suministro e instalación Tubo clase II concreto  con ref. 72" 1.80 m( Incluye Anillo de caucho p/t)</v>
          </cell>
          <cell r="C210" t="str">
            <v>ml</v>
          </cell>
          <cell r="D210">
            <v>1459919</v>
          </cell>
        </row>
        <row r="211">
          <cell r="A211" t="str">
            <v>4.6.50</v>
          </cell>
          <cell r="B211" t="str">
            <v>Suministro e instalación Tubo clase II concreto  con ref. 80" 2.00 m( Incluye Anillo de caucho p/t)</v>
          </cell>
          <cell r="C211" t="str">
            <v>ml</v>
          </cell>
          <cell r="D211">
            <v>1782245</v>
          </cell>
        </row>
        <row r="212">
          <cell r="A212" t="str">
            <v>4.6.51</v>
          </cell>
          <cell r="B212" t="str">
            <v>Suministro e instalación Tubo clase II concreto  con ref. 86" 2.15 m( Incluye Anillo de caucho p/t)</v>
          </cell>
          <cell r="C212" t="str">
            <v>ml</v>
          </cell>
          <cell r="D212">
            <v>2007093</v>
          </cell>
        </row>
        <row r="213">
          <cell r="A213" t="str">
            <v>4.6.52</v>
          </cell>
          <cell r="B213" t="str">
            <v>Suministro e instalación Tubo clase II concreto  con ref. 92" 2.30 m( Incluye Anillo de caucho p/t)</v>
          </cell>
          <cell r="C213" t="str">
            <v>ml</v>
          </cell>
          <cell r="D213">
            <v>2201887</v>
          </cell>
        </row>
        <row r="214">
          <cell r="A214" t="str">
            <v>4.6.53</v>
          </cell>
          <cell r="B214" t="str">
            <v>Suministro e instalación Tubo clase II concreto  con ref. 98" 2.45 m( Incluye Anillo de caucho p/t)</v>
          </cell>
          <cell r="C214" t="str">
            <v>ml</v>
          </cell>
          <cell r="D214">
            <v>2783352</v>
          </cell>
        </row>
        <row r="215">
          <cell r="A215" t="str">
            <v>4.6.54</v>
          </cell>
          <cell r="B215" t="str">
            <v>Suministro e instalación Tubo clase II concreto  con ref. 110" 2.75 m( Incluye Anillo de caucho p/t)</v>
          </cell>
          <cell r="C215" t="str">
            <v>ml</v>
          </cell>
          <cell r="D215">
            <v>3406725</v>
          </cell>
        </row>
        <row r="216">
          <cell r="A216" t="str">
            <v>4.6.55</v>
          </cell>
          <cell r="B216" t="str">
            <v>Suministro e instalación Tubo clase III concreto  con ref. 24" ( Incluye Anillo de caucho p/t)</v>
          </cell>
          <cell r="C216" t="str">
            <v>ml</v>
          </cell>
          <cell r="D216">
            <v>230660</v>
          </cell>
        </row>
        <row r="217">
          <cell r="A217" t="str">
            <v>4.6.56</v>
          </cell>
          <cell r="B217" t="str">
            <v>Suministro e instalación Tubo clase III concreto  con ref. 27" ( Incluye Anillo de caucho p/t)</v>
          </cell>
          <cell r="C217" t="str">
            <v>ml</v>
          </cell>
          <cell r="D217">
            <v>295924</v>
          </cell>
        </row>
        <row r="218">
          <cell r="A218" t="str">
            <v>4.6.57</v>
          </cell>
          <cell r="B218" t="str">
            <v>Suministro e instalación Tubo clase III concreto  con ref. 30" ( Incluye Anillo de caucho p/t)</v>
          </cell>
          <cell r="C218" t="str">
            <v>ml</v>
          </cell>
          <cell r="D218">
            <v>369336</v>
          </cell>
        </row>
        <row r="219">
          <cell r="A219" t="str">
            <v>4.6.58</v>
          </cell>
          <cell r="B219" t="str">
            <v>Suministro e instalación Tubo clase III concreto  con ref. 36" ( Incluye Anillo de caucho p/t)</v>
          </cell>
          <cell r="C219" t="str">
            <v>ml</v>
          </cell>
          <cell r="D219">
            <v>464893</v>
          </cell>
        </row>
        <row r="220">
          <cell r="A220" t="str">
            <v>4.6.59</v>
          </cell>
          <cell r="B220" t="str">
            <v>Suministro e instalación Tubo clase III concreto  con ref. 40" 1.00 m( Incluye Anillo de caucho p/t)</v>
          </cell>
          <cell r="C220" t="str">
            <v>ml</v>
          </cell>
          <cell r="D220">
            <v>574754</v>
          </cell>
        </row>
        <row r="221">
          <cell r="A221" t="str">
            <v>4.6.60</v>
          </cell>
          <cell r="B221" t="str">
            <v>Suministro e instalación Tubo clase III concreto  con ref. 44" 1.10 m( Incluye Anillo de caucho p/t)</v>
          </cell>
          <cell r="C221" t="str">
            <v>ml</v>
          </cell>
          <cell r="D221">
            <v>644454</v>
          </cell>
        </row>
        <row r="222">
          <cell r="A222" t="str">
            <v>4.6.61</v>
          </cell>
          <cell r="B222" t="str">
            <v>Suministro e instalación Tubo clase III concreto  con ref. 48" 1.20 m( Incluye Anillo de caucho p/t)</v>
          </cell>
          <cell r="C222" t="str">
            <v>ml</v>
          </cell>
          <cell r="D222">
            <v>784230</v>
          </cell>
        </row>
        <row r="223">
          <cell r="A223" t="str">
            <v>4.6.62</v>
          </cell>
          <cell r="B223" t="str">
            <v>Suministro e instalación Tubo clase III concreto  con ref. 52" 1.30 m( Incluye Anillo de caucho p/t)</v>
          </cell>
          <cell r="C223" t="str">
            <v>ml</v>
          </cell>
          <cell r="D223">
            <v>902781</v>
          </cell>
        </row>
        <row r="224">
          <cell r="A224" t="str">
            <v>4.6.63</v>
          </cell>
          <cell r="B224" t="str">
            <v>Suministro e instalación Tubo clase III concreto  con ref. 56" 1.40 m( Incluye Anillo de caucho p/t)</v>
          </cell>
          <cell r="C224" t="str">
            <v>ml</v>
          </cell>
          <cell r="D224">
            <v>1003390</v>
          </cell>
        </row>
        <row r="225">
          <cell r="A225" t="str">
            <v>4.6.64</v>
          </cell>
          <cell r="B225" t="str">
            <v>Suministro e instalación Tubo clase III concreto  con ref. 60" 1.50 m( Incluye Anillo de caucho p/t)</v>
          </cell>
          <cell r="C225" t="str">
            <v>ml</v>
          </cell>
          <cell r="D225">
            <v>1181561</v>
          </cell>
        </row>
        <row r="226">
          <cell r="A226" t="str">
            <v>4.6.65</v>
          </cell>
          <cell r="B226" t="str">
            <v>Suministro e instalación Tubo clase III concreto  con ref. 64" 1.60 m( Incluye Anillo de caucho p/t)</v>
          </cell>
          <cell r="C226" t="str">
            <v>ml</v>
          </cell>
          <cell r="D226">
            <v>1236314</v>
          </cell>
        </row>
        <row r="227">
          <cell r="A227" t="str">
            <v>4.6.66</v>
          </cell>
          <cell r="B227" t="str">
            <v>Suministro e instalación Tubo clase III concreto  con ref. 68" 1.70 m( Incluye Anillo de caucho p/t)</v>
          </cell>
          <cell r="C227" t="str">
            <v>ml</v>
          </cell>
          <cell r="D227">
            <v>1404635</v>
          </cell>
        </row>
        <row r="228">
          <cell r="A228" t="str">
            <v>4.6.67</v>
          </cell>
          <cell r="B228" t="str">
            <v>Suministro e instalación Tubo clase III concreto  con ref. 72" 1.80 m( Incluye Anillo de caucho p/t)</v>
          </cell>
          <cell r="C228" t="str">
            <v>ml</v>
          </cell>
          <cell r="D228">
            <v>1599508</v>
          </cell>
        </row>
        <row r="229">
          <cell r="A229" t="str">
            <v>4.6.68</v>
          </cell>
          <cell r="B229" t="str">
            <v>Suministro e instalación Tubo clase III concreto  con ref. 80" 2.00 m( Incluye Anillo de caucho p/t)</v>
          </cell>
          <cell r="C229" t="str">
            <v>ml</v>
          </cell>
          <cell r="D229">
            <v>1809101</v>
          </cell>
        </row>
        <row r="230">
          <cell r="A230" t="str">
            <v>4.6.69</v>
          </cell>
          <cell r="B230" t="str">
            <v>Suministro e instalación Tubo clase III concreto  con ref. 86" 2.15 m( Incluye Anillo de caucho p/t)</v>
          </cell>
          <cell r="C230" t="str">
            <v>ml</v>
          </cell>
          <cell r="D230">
            <v>2017830</v>
          </cell>
        </row>
        <row r="231">
          <cell r="A231" t="str">
            <v>4.6.70</v>
          </cell>
          <cell r="B231" t="str">
            <v>Suministro e instalación Tubo clase III concreto  con ref. 92" 2.30 m( Incluye Anillo de caucho p/t)</v>
          </cell>
          <cell r="C231" t="str">
            <v>ml</v>
          </cell>
          <cell r="D231">
            <v>2238715</v>
          </cell>
        </row>
        <row r="232">
          <cell r="A232" t="str">
            <v>4.6.71</v>
          </cell>
          <cell r="B232" t="str">
            <v>Suministro e instalación Tubo clase III concreto  con ref. 98" 2.45 m( Incluye Anillo de caucho p/t)</v>
          </cell>
          <cell r="C232" t="str">
            <v>ml</v>
          </cell>
          <cell r="D232">
            <v>2830374</v>
          </cell>
        </row>
        <row r="233">
          <cell r="A233" t="str">
            <v>4.6.72</v>
          </cell>
          <cell r="B233" t="str">
            <v>Suministro e instalación Tubo clase III concreto  con ref. 110" 2.75 m( Incluye Anillo de caucho p/t)</v>
          </cell>
          <cell r="C233" t="str">
            <v>ml</v>
          </cell>
          <cell r="D233">
            <v>3465644</v>
          </cell>
        </row>
        <row r="234">
          <cell r="A234" t="str">
            <v>4.6.73</v>
          </cell>
          <cell r="B234" t="str">
            <v>Suministro e instalación Tubo clase IV concreto  con ref. 24" ( Incluye Anillo de caucho p/t)</v>
          </cell>
          <cell r="C234" t="str">
            <v>ml</v>
          </cell>
          <cell r="D234">
            <v>271661</v>
          </cell>
        </row>
        <row r="235">
          <cell r="A235" t="str">
            <v>4.6.74</v>
          </cell>
          <cell r="B235" t="str">
            <v>Suministro e instalación Tubo clase IV concreto  con ref. 27" ( Incluye Anillo de caucho p/t)</v>
          </cell>
          <cell r="C235" t="str">
            <v>ml</v>
          </cell>
          <cell r="D235">
            <v>332738</v>
          </cell>
        </row>
        <row r="236">
          <cell r="A236" t="str">
            <v>4.6.75</v>
          </cell>
          <cell r="B236" t="str">
            <v>Suministro e instalación Tubo clase IV concreto  con ref. 30" ( Incluye Anillo de caucho p/t)</v>
          </cell>
          <cell r="C236" t="str">
            <v>ml</v>
          </cell>
          <cell r="D236">
            <v>415142</v>
          </cell>
        </row>
        <row r="237">
          <cell r="A237" t="str">
            <v>4.6.76</v>
          </cell>
          <cell r="B237" t="str">
            <v>Suministro e instalación Tubo clase IV concreto  con ref. 36" ( Incluye Anillo de caucho p/t)</v>
          </cell>
          <cell r="C237" t="str">
            <v>ml</v>
          </cell>
          <cell r="D237">
            <v>521422</v>
          </cell>
        </row>
        <row r="238">
          <cell r="A238" t="str">
            <v>4.6.77</v>
          </cell>
          <cell r="B238" t="str">
            <v>Suministro e instalación Tubo clase IV concreto  con ref. 40" 1.00 m( Incluye Anillo de caucho p/t)</v>
          </cell>
          <cell r="C238" t="str">
            <v>ml</v>
          </cell>
          <cell r="D238">
            <v>643412</v>
          </cell>
        </row>
        <row r="239">
          <cell r="A239" t="str">
            <v>4.6.78</v>
          </cell>
          <cell r="B239" t="str">
            <v>Suministro e instalación Tubo clase IV concreto  con ref. 44" 1.10 m( Incluye Anillo de caucho p/t)</v>
          </cell>
          <cell r="C239" t="str">
            <v>ml</v>
          </cell>
          <cell r="D239">
            <v>724161</v>
          </cell>
        </row>
        <row r="240">
          <cell r="A240" t="str">
            <v>4.6.79</v>
          </cell>
          <cell r="B240" t="str">
            <v>Suministro e instalación Tubo clase IV concreto  con ref. 48" 1.20 m( Incluye Anillo de caucho p/t)</v>
          </cell>
          <cell r="C240" t="str">
            <v>ml</v>
          </cell>
          <cell r="D240">
            <v>877225</v>
          </cell>
        </row>
        <row r="241">
          <cell r="A241" t="str">
            <v>4.6.80</v>
          </cell>
          <cell r="B241" t="str">
            <v>Suministro e instalación Tubo clase IV concreto  con ref. 52" 1.30 m( Incluye Anillo de caucho p/t)</v>
          </cell>
          <cell r="C241" t="str">
            <v>ml</v>
          </cell>
          <cell r="D241">
            <v>993138</v>
          </cell>
        </row>
        <row r="242">
          <cell r="A242" t="str">
            <v>4.6.81</v>
          </cell>
          <cell r="B242" t="str">
            <v>Suministro e instalación Tubo clase IV concreto  con ref. 56" 1.40 m( Incluye Anillo de caucho p/t)</v>
          </cell>
          <cell r="C242" t="str">
            <v>ml</v>
          </cell>
          <cell r="D242">
            <v>1056209</v>
          </cell>
        </row>
        <row r="243">
          <cell r="A243" t="str">
            <v>4.6.82</v>
          </cell>
          <cell r="B243" t="str">
            <v>Suministro e instalación Tubo clase IV concreto  con ref. 60" 1.50 m( Incluye Anillo de caucho p/t)</v>
          </cell>
          <cell r="C243" t="str">
            <v>ml</v>
          </cell>
          <cell r="D243">
            <v>1269414</v>
          </cell>
        </row>
        <row r="244">
          <cell r="A244" t="str">
            <v>4.6.83</v>
          </cell>
          <cell r="B244" t="str">
            <v>Suministro e instalación Tubo clase IV concreto  con ref. 64" 1.60 m( Incluye Anillo de caucho p/t)</v>
          </cell>
          <cell r="C244" t="str">
            <v>ml</v>
          </cell>
          <cell r="D244">
            <v>1374933</v>
          </cell>
        </row>
        <row r="245">
          <cell r="A245" t="str">
            <v>4.6.84</v>
          </cell>
          <cell r="B245" t="str">
            <v>Suministro e instalación Tubo clase IV concreto  con ref. 68" 1.70 m( Incluye Anillo de caucho p/t)</v>
          </cell>
          <cell r="C245" t="str">
            <v>ml</v>
          </cell>
          <cell r="D245">
            <v>1503879</v>
          </cell>
        </row>
        <row r="246">
          <cell r="A246" t="str">
            <v>4.6.85</v>
          </cell>
          <cell r="B246" t="str">
            <v>Suministro e instalación Tubo clase IV concreto  con ref. 72" 1.80 m( Incluye Anillo de caucho p/t)</v>
          </cell>
          <cell r="C246" t="str">
            <v>ml</v>
          </cell>
          <cell r="D246">
            <v>1707828</v>
          </cell>
        </row>
        <row r="247">
          <cell r="A247" t="str">
            <v>4.6.86</v>
          </cell>
          <cell r="B247" t="str">
            <v>Suministro e instalación Tubo clase IV concreto  con ref. 80" 2.00 m( Incluye Anillo de caucho p/t)</v>
          </cell>
          <cell r="C247" t="str">
            <v>ml</v>
          </cell>
          <cell r="D247">
            <v>2054984</v>
          </cell>
        </row>
        <row r="248">
          <cell r="A248" t="str">
            <v>4.6.87</v>
          </cell>
          <cell r="B248" t="str">
            <v>Suministro e instalación Tubo clase IV concreto  con ref. 86" 2.15 m( Incluye Anillo de caucho p/t)</v>
          </cell>
          <cell r="C248" t="str">
            <v>ml</v>
          </cell>
          <cell r="D248">
            <v>2443874</v>
          </cell>
        </row>
        <row r="249">
          <cell r="A249" t="str">
            <v>4.6.88</v>
          </cell>
          <cell r="B249" t="str">
            <v>Suministro e instalación Tubo clase IV concreto  con ref. 92" 2.30 m( Incluye Anillo de caucho p/t)</v>
          </cell>
          <cell r="C249" t="str">
            <v>ml</v>
          </cell>
          <cell r="D249">
            <v>2652199</v>
          </cell>
        </row>
        <row r="250">
          <cell r="A250" t="str">
            <v>4.6.89</v>
          </cell>
          <cell r="B250" t="str">
            <v>Suministro e instalación Tubo clase IV concreto  con ref. 98" 2.45 m( Incluye Anillo de caucho p/t)</v>
          </cell>
          <cell r="C250" t="str">
            <v>ml</v>
          </cell>
          <cell r="D250">
            <v>3366892</v>
          </cell>
        </row>
        <row r="251">
          <cell r="A251" t="str">
            <v>4.6.90</v>
          </cell>
          <cell r="B251" t="str">
            <v>Suministro e instalación Tubo clase IV concreto  con ref. 110" 2.75 m( Incluye Anillo de caucho p/t)</v>
          </cell>
          <cell r="C251" t="str">
            <v>ml</v>
          </cell>
          <cell r="D251">
            <v>4126236</v>
          </cell>
        </row>
        <row r="252">
          <cell r="A252" t="str">
            <v>4.7</v>
          </cell>
          <cell r="B252" t="str">
            <v>Pozos de Inspección</v>
          </cell>
          <cell r="C252">
            <v>0</v>
          </cell>
          <cell r="D252">
            <v>1</v>
          </cell>
        </row>
        <row r="253">
          <cell r="A253" t="str">
            <v>4.7.1</v>
          </cell>
          <cell r="B253" t="str">
            <v>Construcción de placa fondo   pozo inspección D=1,70 m</v>
          </cell>
          <cell r="C253" t="str">
            <v>un</v>
          </cell>
          <cell r="D253">
            <v>388157</v>
          </cell>
        </row>
        <row r="254">
          <cell r="A254" t="str">
            <v>4.7.2</v>
          </cell>
          <cell r="B254" t="str">
            <v>Construcción pozo inspección D=1.70 E=0.25 tipo A. Incluye acero para escaleras, geotextil y pañete impermeabilizado de 2000 psi</v>
          </cell>
          <cell r="C254" t="str">
            <v>ml</v>
          </cell>
          <cell r="D254">
            <v>380809</v>
          </cell>
        </row>
        <row r="255">
          <cell r="A255" t="str">
            <v>4.7.3</v>
          </cell>
          <cell r="B255" t="str">
            <v>Placa Cubierta Aro y Tapa pozo inspección- Fundida en sitio pozo de inspección D= 1.70 m. En concreto de 5000 psi, incluye acero, formaleta, aro y tapa en concreto</v>
          </cell>
          <cell r="C255" t="str">
            <v>un</v>
          </cell>
          <cell r="D255">
            <v>400904</v>
          </cell>
        </row>
        <row r="256">
          <cell r="A256" t="str">
            <v>4.7.5</v>
          </cell>
          <cell r="B256" t="str">
            <v>Limpieza de pozos y sumideros (incluye cargue, transporte y disposición de sobrantes en sitio autorizado por la autoridad ambiental)</v>
          </cell>
          <cell r="C256" t="str">
            <v>un</v>
          </cell>
          <cell r="D256">
            <v>22723</v>
          </cell>
        </row>
        <row r="257">
          <cell r="A257" t="str">
            <v>4.7.6</v>
          </cell>
          <cell r="B257" t="str">
            <v>Construcción de placa fondo   pozo inspección D=1,95 m</v>
          </cell>
          <cell r="C257" t="str">
            <v>un</v>
          </cell>
          <cell r="D257">
            <v>444079</v>
          </cell>
        </row>
        <row r="258">
          <cell r="A258" t="str">
            <v>4.7.7</v>
          </cell>
          <cell r="B258" t="str">
            <v>Construcción pozo inspección D=1.95 E=0.375 tipo B. Incluye acero para escaleras, geotextil y pañete impermeabilizado de 2000 psi</v>
          </cell>
          <cell r="C258" t="str">
            <v>un</v>
          </cell>
          <cell r="D258">
            <v>509742</v>
          </cell>
        </row>
        <row r="259">
          <cell r="A259" t="str">
            <v>4.7.8</v>
          </cell>
          <cell r="B259" t="str">
            <v>Placa Cubierta Aro y Tapa pozo inspección- Fundida en sitio pozo de inspección D= 1.95 m. En concreto de 5000 psi, incluye acero, formaleta, aro y tapa en concreto</v>
          </cell>
          <cell r="C259" t="str">
            <v>un</v>
          </cell>
          <cell r="D259">
            <v>444812</v>
          </cell>
        </row>
        <row r="260">
          <cell r="A260" t="str">
            <v>4.7.9</v>
          </cell>
          <cell r="B260" t="str">
            <v>Nivelación de pozo de inspección e=0.375 m hasta rasante</v>
          </cell>
          <cell r="C260" t="str">
            <v>un</v>
          </cell>
          <cell r="D260">
            <v>131566</v>
          </cell>
        </row>
        <row r="261">
          <cell r="A261" t="str">
            <v>4.7.10</v>
          </cell>
          <cell r="B261" t="str">
            <v>Suministro e instalación de cono concéntrico para pozo Diámetro 120X60 cm</v>
          </cell>
          <cell r="C261" t="str">
            <v>un</v>
          </cell>
          <cell r="D261">
            <v>320818</v>
          </cell>
        </row>
        <row r="262">
          <cell r="A262" t="str">
            <v>4.7.11</v>
          </cell>
          <cell r="B262" t="str">
            <v>Demolición de pozos y cajas de alcantarillado</v>
          </cell>
          <cell r="C262" t="str">
            <v>m3</v>
          </cell>
          <cell r="D262">
            <v>39386</v>
          </cell>
        </row>
        <row r="263">
          <cell r="A263" t="str">
            <v>4.8</v>
          </cell>
          <cell r="B263" t="str">
            <v>Tubería en PVC</v>
          </cell>
          <cell r="C263">
            <v>0</v>
          </cell>
          <cell r="D263">
            <v>1</v>
          </cell>
        </row>
        <row r="264">
          <cell r="A264" t="str">
            <v>4.8.1</v>
          </cell>
          <cell r="B264" t="str">
            <v>Suministro e instalación de tubería en PVC 4"</v>
          </cell>
          <cell r="C264" t="str">
            <v>ml</v>
          </cell>
          <cell r="D264">
            <v>15885</v>
          </cell>
        </row>
        <row r="265">
          <cell r="A265" t="str">
            <v>4.8.2</v>
          </cell>
          <cell r="B265" t="str">
            <v>Suministro e instalación de tubería lisa 12". Diámetro interno 0.30 RIB LOC NTC 4784</v>
          </cell>
          <cell r="C265" t="str">
            <v>ml</v>
          </cell>
          <cell r="D265">
            <v>72531</v>
          </cell>
        </row>
        <row r="266">
          <cell r="A266" t="str">
            <v>4.8.3</v>
          </cell>
          <cell r="B266" t="str">
            <v>Suministro e instalación de tubería lisa 14". Diámetro interno 0.35 RIB LOC NTC 4784</v>
          </cell>
          <cell r="C266" t="str">
            <v>ml</v>
          </cell>
          <cell r="D266">
            <v>91944</v>
          </cell>
        </row>
        <row r="267">
          <cell r="A267" t="str">
            <v>4.8.4</v>
          </cell>
          <cell r="B267" t="str">
            <v>Suministro e instalación de tubería lisa 16". Diámetro interno 0.36 RIB LOC NTC 4784</v>
          </cell>
          <cell r="C267" t="str">
            <v>ml</v>
          </cell>
          <cell r="D267">
            <v>111717</v>
          </cell>
        </row>
        <row r="268">
          <cell r="A268" t="str">
            <v>4.8.5</v>
          </cell>
          <cell r="B268" t="str">
            <v>Suministro e instalación de tubería lisa 18". Diámetro interno 0.45 RIB LOC NTC 4784</v>
          </cell>
          <cell r="C268" t="str">
            <v>ml</v>
          </cell>
          <cell r="D268">
            <v>148627</v>
          </cell>
        </row>
        <row r="269">
          <cell r="A269" t="str">
            <v>4.8.6</v>
          </cell>
          <cell r="B269" t="str">
            <v>Suministro e instalación de tubería lisa 40". Diámetro interno 1 RIB STEEL NTC 4784</v>
          </cell>
          <cell r="C269" t="str">
            <v>ml</v>
          </cell>
          <cell r="D269">
            <v>813302</v>
          </cell>
        </row>
        <row r="270">
          <cell r="A270" t="str">
            <v>4.8.7</v>
          </cell>
          <cell r="B270" t="str">
            <v xml:space="preserve">Suministro e instalación de tubería PVC 1.5". </v>
          </cell>
          <cell r="C270" t="str">
            <v>ml</v>
          </cell>
          <cell r="D270">
            <v>1377</v>
          </cell>
        </row>
        <row r="271">
          <cell r="A271" t="str">
            <v>4.8.8</v>
          </cell>
          <cell r="B271" t="str">
            <v>Suministro e instalación de tubería PVC 42".</v>
          </cell>
          <cell r="C271" t="str">
            <v>ml</v>
          </cell>
          <cell r="D271">
            <v>881080</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 sheetId="274" refreshError="1"/>
      <sheetData sheetId="275" refreshError="1"/>
      <sheetData sheetId="276" refreshError="1"/>
      <sheetData sheetId="277" refreshError="1"/>
      <sheetData sheetId="278" refreshError="1"/>
      <sheetData sheetId="279" refreshError="1"/>
      <sheetData sheetId="280" refreshError="1"/>
      <sheetData sheetId="281" refreshError="1"/>
      <sheetData sheetId="282" refreshError="1"/>
      <sheetData sheetId="283" refreshError="1"/>
      <sheetData sheetId="284" refreshError="1"/>
      <sheetData sheetId="285" refreshError="1"/>
      <sheetData sheetId="286" refreshError="1"/>
      <sheetData sheetId="287" refreshError="1"/>
      <sheetData sheetId="288" refreshError="1"/>
      <sheetData sheetId="289" refreshError="1"/>
      <sheetData sheetId="290" refreshError="1"/>
      <sheetData sheetId="291" refreshError="1"/>
      <sheetData sheetId="292" refreshError="1"/>
      <sheetData sheetId="293" refreshError="1"/>
      <sheetData sheetId="294" refreshError="1"/>
      <sheetData sheetId="295" refreshError="1"/>
      <sheetData sheetId="296" refreshError="1"/>
      <sheetData sheetId="297" refreshError="1"/>
      <sheetData sheetId="298" refreshError="1"/>
      <sheetData sheetId="299" refreshError="1"/>
      <sheetData sheetId="300" refreshError="1"/>
      <sheetData sheetId="301" refreshError="1"/>
      <sheetData sheetId="302" refreshError="1"/>
      <sheetData sheetId="303" refreshError="1"/>
      <sheetData sheetId="304" refreshError="1"/>
      <sheetData sheetId="305" refreshError="1"/>
      <sheetData sheetId="306" refreshError="1"/>
      <sheetData sheetId="307" refreshError="1"/>
      <sheetData sheetId="308" refreshError="1"/>
      <sheetData sheetId="309" refreshError="1"/>
      <sheetData sheetId="310" refreshError="1"/>
      <sheetData sheetId="311" refreshError="1"/>
      <sheetData sheetId="312" refreshError="1"/>
      <sheetData sheetId="313" refreshError="1"/>
      <sheetData sheetId="314" refreshError="1"/>
      <sheetData sheetId="315" refreshError="1"/>
      <sheetData sheetId="316" refreshError="1"/>
      <sheetData sheetId="317" refreshError="1"/>
      <sheetData sheetId="318" refreshError="1"/>
      <sheetData sheetId="319" refreshError="1"/>
      <sheetData sheetId="320" refreshError="1"/>
      <sheetData sheetId="321" refreshError="1"/>
      <sheetData sheetId="322" refreshError="1"/>
      <sheetData sheetId="323" refreshError="1"/>
      <sheetData sheetId="324" refreshError="1"/>
      <sheetData sheetId="325" refreshError="1"/>
      <sheetData sheetId="326" refreshError="1"/>
      <sheetData sheetId="327" refreshError="1"/>
      <sheetData sheetId="328" refreshError="1"/>
      <sheetData sheetId="329" refreshError="1"/>
      <sheetData sheetId="330" refreshError="1"/>
      <sheetData sheetId="331" refreshError="1"/>
      <sheetData sheetId="332" refreshError="1"/>
      <sheetData sheetId="333" refreshError="1"/>
      <sheetData sheetId="334" refreshError="1"/>
      <sheetData sheetId="335" refreshError="1"/>
      <sheetData sheetId="336" refreshError="1"/>
      <sheetData sheetId="337" refreshError="1"/>
      <sheetData sheetId="338" refreshError="1"/>
      <sheetData sheetId="339" refreshError="1"/>
      <sheetData sheetId="340" refreshError="1"/>
      <sheetData sheetId="341" refreshError="1"/>
      <sheetData sheetId="342" refreshError="1"/>
      <sheetData sheetId="343" refreshError="1"/>
      <sheetData sheetId="344" refreshError="1"/>
      <sheetData sheetId="345" refreshError="1"/>
      <sheetData sheetId="346" refreshError="1"/>
      <sheetData sheetId="347" refreshError="1"/>
      <sheetData sheetId="348" refreshError="1"/>
      <sheetData sheetId="349" refreshError="1"/>
      <sheetData sheetId="350" refreshError="1"/>
      <sheetData sheetId="351" refreshError="1"/>
      <sheetData sheetId="352" refreshError="1"/>
      <sheetData sheetId="353" refreshError="1"/>
      <sheetData sheetId="354" refreshError="1"/>
      <sheetData sheetId="355" refreshError="1"/>
      <sheetData sheetId="356" refreshError="1"/>
      <sheetData sheetId="357" refreshError="1"/>
      <sheetData sheetId="358" refreshError="1"/>
      <sheetData sheetId="359" refreshError="1"/>
      <sheetData sheetId="360" refreshError="1"/>
      <sheetData sheetId="361" refreshError="1"/>
      <sheetData sheetId="362" refreshError="1"/>
      <sheetData sheetId="363" refreshError="1"/>
      <sheetData sheetId="364" refreshError="1"/>
      <sheetData sheetId="365" refreshError="1"/>
      <sheetData sheetId="366" refreshError="1"/>
      <sheetData sheetId="367" refreshError="1"/>
      <sheetData sheetId="368" refreshError="1"/>
      <sheetData sheetId="369" refreshError="1"/>
      <sheetData sheetId="370" refreshError="1"/>
      <sheetData sheetId="371" refreshError="1"/>
      <sheetData sheetId="372" refreshError="1"/>
      <sheetData sheetId="373" refreshError="1"/>
      <sheetData sheetId="374" refreshError="1"/>
      <sheetData sheetId="375" refreshError="1"/>
      <sheetData sheetId="376" refreshError="1"/>
      <sheetData sheetId="377" refreshError="1"/>
      <sheetData sheetId="378" refreshError="1"/>
      <sheetData sheetId="379" refreshError="1"/>
      <sheetData sheetId="380" refreshError="1"/>
      <sheetData sheetId="381" refreshError="1"/>
      <sheetData sheetId="382" refreshError="1"/>
      <sheetData sheetId="383" refreshError="1"/>
      <sheetData sheetId="384" refreshError="1"/>
      <sheetData sheetId="385" refreshError="1"/>
      <sheetData sheetId="386" refreshError="1"/>
      <sheetData sheetId="387" refreshError="1"/>
      <sheetData sheetId="388" refreshError="1"/>
      <sheetData sheetId="389" refreshError="1"/>
      <sheetData sheetId="390" refreshError="1"/>
      <sheetData sheetId="391" refreshError="1"/>
      <sheetData sheetId="392"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vna"/>
      <sheetName val="pma"/>
    </sheetNames>
    <sheetDataSet>
      <sheetData sheetId="0" refreshError="1"/>
      <sheetData sheetId="1"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V"/>
      <sheetName val="AASHTO"/>
    </sheetNames>
    <sheetDataSet>
      <sheetData sheetId="0" refreshError="1"/>
      <sheetData sheetId="1"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AMC"/>
      <sheetName val="Basico"/>
      <sheetName val="Iva"/>
      <sheetName val="Total"/>
      <sheetName val="amc_acta"/>
      <sheetName val="amc_bas"/>
      <sheetName val="amc_iva"/>
      <sheetName val="amc_total"/>
      <sheetName val="amc_anticip"/>
      <sheetName val="aCCIDENTES DE 1995 - 1996"/>
      <sheetName val="Datos"/>
      <sheetName val="aCCIDENTES%20DE%201995%20-%2019"/>
      <sheetName val="aCCIDENTES DE 1995 - 1996.xls"/>
      <sheetName val="CONT_ADI"/>
      <sheetName val="items"/>
      <sheetName val="ACTA DE MODIFICACION  (2)"/>
      <sheetName val="INDICMICROEMP"/>
      <sheetName val="#¡REF"/>
      <sheetName val="\a  aaInformación GRUPO 4\A MIn"/>
      <sheetName val="SUB APU"/>
      <sheetName val="MATERIALES"/>
      <sheetName val="Datos Básicos"/>
      <sheetName val="SALARIOS"/>
      <sheetName val="Informacion"/>
      <sheetName val="aCCIDENTES_DE_1995_-_1996"/>
      <sheetName val="aCCIDENTES_DE_1995_-_1996_xls"/>
      <sheetName val="ACTA_DE_MODIFICACION__(2)"/>
      <sheetName val="\a__aaInformación_GRUPO_4\A_MIn"/>
      <sheetName val="SUB_APU"/>
      <sheetName val="Datos_Básicos"/>
    </sheetNames>
    <definedNames>
      <definedName name="absc"/>
    </defined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sheetData sheetId="26"/>
      <sheetData sheetId="27"/>
      <sheetData sheetId="28"/>
      <sheetData sheetId="29"/>
      <sheetData sheetId="30"/>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7422CW00"/>
      <sheetName val="STRSUMM0"/>
      <sheetName val="steel"/>
      <sheetName val="CURVA S"/>
      <sheetName val="X.Etiquetas"/>
    </sheetNames>
    <sheetDataSet>
      <sheetData sheetId="0" refreshError="1"/>
      <sheetData sheetId="1" refreshError="1"/>
      <sheetData sheetId="2" refreshError="1"/>
      <sheetData sheetId="3" refreshError="1"/>
      <sheetData sheetId="4" refreshError="1"/>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NALISIS DE AIU"/>
      <sheetName val="AIU-ROSARIO"/>
      <sheetName val="Datos Principales"/>
      <sheetName val="PRESUP COMP."/>
      <sheetName val="PRESUP ACT."/>
      <sheetName val="Presup Resum"/>
      <sheetName val="Reporte Viabilidad"/>
      <sheetName val="Dotacion"/>
      <sheetName val="Transp."/>
      <sheetName val="Equipo"/>
      <sheetName val="Cuadrilla"/>
      <sheetName val="M.Obra"/>
      <sheetName val="Material"/>
      <sheetName val="Mort.1-3"/>
      <sheetName val="Mortero 1-3 imperm"/>
      <sheetName val="Mortero 1-4"/>
      <sheetName val="Mortero 1-4 imperm."/>
      <sheetName val="Mortero 1-6"/>
      <sheetName val="Concreto de 2000 psi"/>
      <sheetName val="Concreto de 2500"/>
      <sheetName val="Concreto de 3000 psi"/>
      <sheetName val="Acero de 37.000 psi "/>
      <sheetName val="Acero de 60.000psi"/>
      <sheetName val="1.1.1campamento"/>
      <sheetName val="1.1.2. Cerram.prov"/>
      <sheetName val="1.1.3Limp. Desca. y Retiro"/>
      <sheetName val="1.1.4Localización y Rep."/>
      <sheetName val="1.1.7Localiz y rep"/>
      <sheetName val="1.3.1Demol.const exit"/>
      <sheetName val="1.3.3Demol de muros"/>
      <sheetName val="1.3.6Demol placa maciza"/>
      <sheetName val="1.3.7Demol const manual"/>
      <sheetName val="1.4.2Traslado poste"/>
      <sheetName val="2.1.1Excav.Mecan."/>
      <sheetName val="2.1.2Excav. man."/>
      <sheetName val="2.1.3xcav man receb"/>
      <sheetName val="2.1.5Relleno mat com"/>
      <sheetName val="2.1.06 Recebo Comun"/>
      <sheetName val="2.1.10Relleno Recebo B-200"/>
      <sheetName val="2.2.1Concreto pobre"/>
      <sheetName val="2.2.2Conc.ciclopeo"/>
      <sheetName val="2.2.3Muro contencion"/>
      <sheetName val="2.2.4Concreto Zapatas"/>
      <sheetName val="2.2.5Viga Ciment"/>
      <sheetName val="2.2.6PILOTES"/>
      <sheetName val="2.2.7DADOS"/>
      <sheetName val="2.2.8.1Placa Contrapiso"/>
      <sheetName val="2.2.8.2Placa aligerada 50cm"/>
      <sheetName val="2.3.3Malla Electros."/>
      <sheetName val="3,1,2,3Tubo novafor 4&quot;"/>
      <sheetName val="3.1.2.4Tubo novafor 10"/>
      <sheetName val="3.1.2.5Tuberia novafor12&quot;"/>
      <sheetName val="3.2.1.2Tubo PVC sanit4"/>
      <sheetName val="3.1.1.3Tuberia sanitr6&quot;"/>
      <sheetName val="3.4.1.1Caja de Insp.60"/>
      <sheetName val="3.4.5canalteta aguas ll"/>
      <sheetName val="3.4.9Caja insp.0.8"/>
      <sheetName val="3.4.10Caja insp 1"/>
      <sheetName val="3.4.11Caja insp.0.4"/>
      <sheetName val="3.5.1Excavacion manual"/>
      <sheetName val="3.5.5Retiro de Sobrantes"/>
      <sheetName val="3,5,6Relleno en grava3-4"/>
      <sheetName val="3.6.1Empate camara"/>
      <sheetName val="4.1.1Conc. Columnas"/>
      <sheetName val="4.2.1Viga Aerea"/>
      <sheetName val="4.2.2Viga Canal"/>
      <sheetName val="4.3.2Losa aliger"/>
      <sheetName val="4.3.3.1Losa con lamina"/>
      <sheetName val="4.3.1.4Placa e=.2"/>
      <sheetName val="4.3.1.1Placa e=.1"/>
      <sheetName val="4.3.1,3Placa e=.15"/>
      <sheetName val="4.3.1.2Placa e=.12"/>
      <sheetName val="4.3.10Placa alig 30"/>
      <sheetName val="4.3.11Placa alig 50"/>
      <sheetName val="4.4.1Escal en concret"/>
      <sheetName val="4.4.2Rampa en concret"/>
      <sheetName val="4.4.3concreto tanque"/>
      <sheetName val="4,5,1Acero34000"/>
      <sheetName val="4.5.2Acero 6000 psi"/>
      <sheetName val="4.6.1perfil metalico placa"/>
      <sheetName val="4.7.4.1Perfil metalico"/>
      <sheetName val="4.6.2.6Anclajes"/>
      <sheetName val="4.6.2.7Columna metalica"/>
      <sheetName val="4.6.2.8Viga Met."/>
      <sheetName val="4.6.2.9Viga met 60"/>
      <sheetName val="4.6.2.10Viga met 65"/>
      <sheetName val="5.1.3.1bloque piedra"/>
      <sheetName val="5.1.2.4Bloque cocr 12"/>
      <sheetName val="5.1.1.3Bloque concr19"/>
      <sheetName val="5.2.2Ladrillo Tolete Fino 2 car"/>
      <sheetName val="5.2.3Ladrillo toletefino 1 cara"/>
      <sheetName val="5.2.7Muro Bloque 5"/>
      <sheetName val="5.2.6.1Muro Bloque 4"/>
      <sheetName val="5,3,4Remates ladrillo tolete "/>
      <sheetName val="5.4.1Grouting"/>
      <sheetName val="5,6,1 Chazos para carpinteria"/>
      <sheetName val="6.1.1Alfajia"/>
      <sheetName val="COLUMNETA MAMPOSTERIA"/>
      <sheetName val="6.1.3Pref conc a la vista"/>
      <sheetName val="6,1,9Gargola"/>
      <sheetName val="6.1.12Zocalo"/>
      <sheetName val="6.1.14 ventana prefab concreto"/>
      <sheetName val="6.1.18Cañuela perim ag lluvias"/>
      <sheetName val="6.1.19.1Pref piso"/>
      <sheetName val="6.2.2Meson lavamanos"/>
      <sheetName val="6.2.3.2Meson laboratorio"/>
      <sheetName val="6.2.1.Meson laborat"/>
      <sheetName val="6,2,5Banca en concreto"/>
      <sheetName val="6.3.6Alero concreto"/>
      <sheetName val="6.2.3.1Mezon vidrio"/>
      <sheetName val="7.1.3.1.1Tubo hg1&quot;"/>
      <sheetName val="7.1.3.1.2Tubo hg1 1-2"/>
      <sheetName val="7.1.3.1.3Tubp hg2"/>
      <sheetName val="7.1.3.1.4Tubo hg3"/>
      <sheetName val="7.1.3.3.3Registro 1 1-2"/>
      <sheetName val="7.1.3.3.5Registro 3"/>
      <sheetName val="7.1.3.4.1Cheque 1 "/>
      <sheetName val="7.1.6.3Tuberia 1&quot;PVCP13.5"/>
      <sheetName val="7.1.1.4 Cheque 1&quot;"/>
      <sheetName val=" 7.1.11.5Bajante Amaz"/>
      <sheetName val="7.1.2.4Sumin Tanq 1000 lts"/>
      <sheetName val="7.1.6.1Tuberia PVCP Media"/>
      <sheetName val="7.1.6.2Tuberia PVCP1&quot;"/>
      <sheetName val="7.1.6.8Registro de media"/>
      <sheetName val="7.1.6.10Registro1&quot;"/>
      <sheetName val="7.1.6.4TuboPVC1.1-4"/>
      <sheetName val="7.1.6.6Tubo PVC2&quot;"/>
      <sheetName val="7.1.6.13Caja plastica reg"/>
      <sheetName val="7.1.6.5Tub. y acc. de 1y1-2"/>
      <sheetName val="7.1.6.9Registro de 3-4"/>
      <sheetName val="7.1.6.11Registro 1 1-4"/>
      <sheetName val="7.1.6.12Registro 2&quot;"/>
      <sheetName val="7.1.6.2TuberiaPVC 3-4"/>
      <sheetName val="7.1.8.1Pto agua Lavamanos"/>
      <sheetName val="7.1.8.3Pto agua Sanitario "/>
      <sheetName val="7.1.8.4Pto agua Orinal"/>
      <sheetName val="7.1.8.12Recamara HG para orinal"/>
      <sheetName val="7.1.8.13Camara de Aire"/>
      <sheetName val="7.1.9.1Pto sanit lavamanos"/>
      <sheetName val="7.1.10.3Bajant sanit 4&quot;"/>
      <sheetName val="7.1.10.1Bajnte sanit 2&quot;"/>
      <sheetName val="7,1,10,2Tubo sanit3&quot;"/>
      <sheetName val="7.1.11.3 Bajante Ag Ll 4&quot;"/>
      <sheetName val="7.1.11.1Tubo PVCL2&quot;"/>
      <sheetName val="7,1,11,5 Tubo PVCfiltro 4&quot;"/>
      <sheetName val="7.1.11.6Bajantt tipo Amaz"/>
      <sheetName val="7.1.12.1Montaje lavamanos"/>
      <sheetName val="7.1.12.8Llave de mang"/>
      <sheetName val="7,2,1,4Tubo 12 galv"/>
      <sheetName val="7.2.1.11registro 1-2 gas"/>
      <sheetName val="7.2.1.12Regulador"/>
      <sheetName val="7.2.1.17Punto gas"/>
      <sheetName val="7.2.1.18Tapon HG 1-2"/>
      <sheetName val="8.1.1Salida lamp Fluor."/>
      <sheetName val="8.1.2Salida Lamp incan"/>
      <sheetName val="8.1.4Salida pto"/>
      <sheetName val="8.1.5Salida Toma"/>
      <sheetName val="8.1.8Salida Toma GFCI"/>
      <sheetName val="8.3.4Acom a T1"/>
      <sheetName val="8.3.7Tubo Galvanizado"/>
      <sheetName val="8.3.9Acometida"/>
      <sheetName val="8.3.14Acometida 1&quot; 2#8"/>
      <sheetName val="8,3,14Acometida4#6"/>
      <sheetName val="8.3.15Canaliz. conduit nedia"/>
      <sheetName val="8.3.16Ducto 3-4"/>
      <sheetName val="8.4.2Tablero18circuitos"/>
      <sheetName val="8.4.5Caja Medidor"/>
      <sheetName val="8.4.7Interruptor"/>
      <sheetName val="8.4.8Interrup 60 A"/>
      <sheetName val="8.4.11Caja 6 Circuit"/>
      <sheetName val="8.4.13Tablero de 12 circ"/>
      <sheetName val="8.4.14Tablero30circuit"/>
      <sheetName val="8.6.1Salida TV"/>
      <sheetName val="8.6.4Salid ventilador"/>
      <sheetName val="8.8.2Tierra"/>
      <sheetName val="8.11.1Camara CS 274"/>
      <sheetName val="8.11.4Caja de Insp"/>
      <sheetName val="9.1.1 PAÑETE IMPERMEA 1 3"/>
      <sheetName val="9.1.2Pañete Int"/>
      <sheetName val="9.1.3Pañete Ext"/>
      <sheetName val="9.1.5Pañete int ml"/>
      <sheetName val="9.1.5.1Pañete rustico exterior"/>
      <sheetName val="9.2.1Pañete Bajo Placa"/>
      <sheetName val="10.1.2Alist pisos"/>
      <sheetName val="10.1.3 ALISTADO DE PISOS CON MO"/>
      <sheetName val="10.1.5.1Mortero afin piso"/>
      <sheetName val="10,2,1,3Ceramica 20 20 trafico"/>
      <sheetName val="10.2.1.2Duropiso"/>
      <sheetName val="10.2.2.4Concreto esmaltado"/>
      <sheetName val="10.2.2.5Concreto es+tabla etrus"/>
      <sheetName val="10.2.3.4Tablon30x30"/>
      <sheetName val="10.2.3.9Tableta etrusca"/>
      <sheetName val="10,2,3,6Tableta cuarto26"/>
      <sheetName val="10.3,2,1Tableta cuarto ml"/>
      <sheetName val="10.2.3.7Tableta cuarto ml"/>
      <sheetName val="10.2.4.1Baldosa grano marmol"/>
      <sheetName val="10.2.4.4Tableta"/>
      <sheetName val="10.3.3.6 Guardaescob granito"/>
      <sheetName val="10.3.2.3Media caña mort"/>
      <sheetName val="10.3.2.6Tableta ml"/>
      <sheetName val="10.3.7.2remate ladrillo"/>
      <sheetName val="10.4.2Gradas en Gravilla"/>
      <sheetName val="11,1,3Afinado Vigas Canales imp"/>
      <sheetName val="11,1,4Impermeh manto asfalt"/>
      <sheetName val="11.1.4Impermehab manto asfaltic"/>
      <sheetName val="11,2,6,2Remate superior"/>
      <sheetName val="11.2.6.3Remate lateral"/>
      <sheetName val="11.2.4Teja Sandwich"/>
      <sheetName val="11.4.1Teja termoacustica"/>
      <sheetName val="11.6.1Teja cindu"/>
      <sheetName val="11.7.1.1Canal lamina"/>
      <sheetName val="11.3.5Canal PVC"/>
      <sheetName val="12.1.1Ventana aluminio fija"/>
      <sheetName val="12.1.3 Ventana aluminio"/>
      <sheetName val="12.1.4Persiana alumin"/>
      <sheetName val="12.2.7Puerta Metalica 0.6"/>
      <sheetName val="12.2.4Puerta Metalica ,70"/>
      <sheetName val="12.2.2Puerta Metalica 1.55x2.95"/>
      <sheetName val="12,2,3Puerta metalica1.55x2.85"/>
      <sheetName val="12.2.5Puertalamina 1x2.1"/>
      <sheetName val="12.2.6Puerta1.5x2.1"/>
      <sheetName val="12.2.3.1Ventana Acero rect2.85"/>
      <sheetName val="12.2.6.2Ventana Acero rect.m2"/>
      <sheetName val="12.2.1.8Ventana Acerorect.1"/>
      <sheetName val="12,2,2,2Pasamanos 2&quot;"/>
      <sheetName val="12.3.2.1Baranda en Tubo 1 1 2&quot;"/>
      <sheetName val="12.3.2.2Baranda en Tubo 3&quot;"/>
      <sheetName val="12.2.3.1Reja varilla cuad"/>
      <sheetName val="12.2.3.7Ventana "/>
      <sheetName val="12.2.3.8Ventana"/>
      <sheetName val="12.2.3.9Puertas"/>
      <sheetName val="12.2.3.10Pta vent."/>
      <sheetName val="12.2.3.2.2 Persiana metalica"/>
      <sheetName val="12.3.5Baranda tubo 3&quot;y2&quot;"/>
      <sheetName val="12.4.2.1Reja perfilovalado"/>
      <sheetName val="12.5.10estruct lavamanos"/>
      <sheetName val="14.1.1Enchape en ceramica 20x20"/>
      <sheetName val="14.3.1 Poceta en granito"/>
      <sheetName val="15.1.3 Lampara fluorecente"/>
      <sheetName val="15.1.6Lampara tortuga"/>
      <sheetName val="16.1.1Sanitario discap"/>
      <sheetName val="16.1.2Sanitario Infantil"/>
      <sheetName val="16.1.3Sanitario"/>
      <sheetName val="16.1.4Orinal"/>
      <sheetName val="16.1.5Lavamalos de sobreponer"/>
      <sheetName val="16.1.7Lavamalos de colgar"/>
      <sheetName val="16.1.11Lavamanos acero inox"/>
      <sheetName val="16.2.1Dispensador papel hig"/>
      <sheetName val="16.2.3 Dispensador jabon"/>
      <sheetName val="16.2.7Barra discap"/>
      <sheetName val="16.2.8.1GriferiaPush"/>
      <sheetName val="18.1.1Hidrofugo"/>
      <sheetName val="18.1.2Pintura Plast"/>
      <sheetName val="18.1.3Pintura plast fachadas"/>
      <sheetName val="18.1.2Esmalte epoxico"/>
      <sheetName val="18.1.4Vinilo"/>
      <sheetName val="18.1.7pint coraza"/>
      <sheetName val="19.3.3Vidrio temp 6mm"/>
      <sheetName val="18.2,1,Esmalte sobre marcos lam"/>
      <sheetName val="18.3,6Esmalte sobre mueble bajo"/>
      <sheetName val="19.1,1Cerradura baños y aulas"/>
      <sheetName val="19.3.1Espejo"/>
      <sheetName val="20,4,3Jardinera"/>
      <sheetName val="21.1.3Aseo "/>
      <sheetName val="20,2,6Adoquin gress"/>
      <sheetName val="1.2.1. Instalacion prov. agua"/>
      <sheetName val="1.2.2. Instalacion prov. energi"/>
      <sheetName val="1.2.3. Instalacion prov. tel."/>
      <sheetName val="5.1.3.1bloque en concreto estru"/>
      <sheetName val="Concreto de 4000 psi "/>
      <sheetName val="Concreto de 3500 psi "/>
      <sheetName val="APU 12"/>
      <sheetName val="APU 11"/>
      <sheetName val="APU 10"/>
      <sheetName val="APU 9"/>
      <sheetName val="APU 8"/>
      <sheetName val="APU 7"/>
      <sheetName val="APU 6"/>
      <sheetName val="APU 5"/>
      <sheetName val="APU 4"/>
      <sheetName val="APU 3"/>
      <sheetName val="APU 2"/>
      <sheetName val="APU 1"/>
      <sheetName val="5.2.2. Ladrillo Prensado"/>
      <sheetName val="10.3.3.4.1. GUARDAESCOBA EN CEM"/>
      <sheetName val="Hoja13"/>
      <sheetName val="3.1.4. ACCESORIO SANIT."/>
      <sheetName val="21.1.2.aseo muros interiores"/>
      <sheetName val="21.1.4.RETIRO DE ESCOMBROS"/>
      <sheetName val="21.1.2. ASEO FACHADAS"/>
      <sheetName val="ANALISIS_DE_AIU"/>
      <sheetName val="Datos_Principales"/>
      <sheetName val="PRESUP_COMP_"/>
      <sheetName val="PRESUP_ACT_"/>
      <sheetName val="Presup_Resum"/>
      <sheetName val="Reporte_Viabilidad"/>
      <sheetName val="Transp_"/>
      <sheetName val="M_Obra"/>
      <sheetName val="Mort_1-3"/>
      <sheetName val="Mortero_1-3_imperm"/>
      <sheetName val="Mortero_1-4"/>
      <sheetName val="Mortero_1-4_imperm_"/>
      <sheetName val="Mortero_1-6"/>
      <sheetName val="Concreto_de_2000_psi"/>
      <sheetName val="Concreto_de_2500"/>
      <sheetName val="Concreto_de_3000_psi"/>
      <sheetName val="Acero_de_37_000_psi_"/>
      <sheetName val="Acero_de_60_000psi"/>
      <sheetName val="1_1_1campamento"/>
      <sheetName val="1_1_2__Cerram_prov"/>
      <sheetName val="1_1_3Limp__Desca__y_Retiro"/>
      <sheetName val="1_1_4Localización_y_Rep_"/>
      <sheetName val="1_1_7Localiz_y_rep"/>
      <sheetName val="1_3_1Demol_const_exit"/>
      <sheetName val="1_3_3Demol_de_muros"/>
      <sheetName val="1_3_6Demol_placa_maciza"/>
      <sheetName val="1_3_7Demol_const_manual"/>
      <sheetName val="1_4_2Traslado_poste"/>
      <sheetName val="2_1_1Excav_Mecan_"/>
      <sheetName val="2_1_2Excav__man_"/>
      <sheetName val="2_1_3xcav_man_receb"/>
      <sheetName val="2_1_5Relleno_mat_com"/>
      <sheetName val="2_1_06_Recebo_Comun"/>
      <sheetName val="2_1_10Relleno_Recebo_B-200"/>
      <sheetName val="2_2_1Concreto_pobre"/>
      <sheetName val="2_2_2Conc_ciclopeo"/>
      <sheetName val="2_2_3Muro_contencion"/>
      <sheetName val="2_2_4Concreto_Zapatas"/>
      <sheetName val="2_2_5Viga_Ciment"/>
      <sheetName val="2_2_6PILOTES"/>
      <sheetName val="2_2_7DADOS"/>
      <sheetName val="2_2_8_1Placa_Contrapiso"/>
      <sheetName val="2_2_8_2Placa_aligerada_50cm"/>
      <sheetName val="2_3_3Malla_Electros_"/>
      <sheetName val="3,1,2,3Tubo_novafor_4&quot;"/>
      <sheetName val="3_1_2_4Tubo_novafor_10"/>
      <sheetName val="3_1_2_5Tuberia_novafor12&quot;"/>
      <sheetName val="3_2_1_2Tubo_PVC_sanit4"/>
      <sheetName val="3_1_1_3Tuberia_sanitr6&quot;"/>
      <sheetName val="3_4_1_1Caja_de_Insp_60"/>
      <sheetName val="3_4_5canalteta_aguas_ll"/>
      <sheetName val="3_4_9Caja_insp_0_8"/>
      <sheetName val="3_4_10Caja_insp_1"/>
      <sheetName val="3_4_11Caja_insp_0_4"/>
      <sheetName val="3_5_1Excavacion_manual"/>
      <sheetName val="3_5_5Retiro_de_Sobrantes"/>
      <sheetName val="3,5,6Relleno_en_grava3-4"/>
      <sheetName val="3_6_1Empate_camara"/>
      <sheetName val="4_1_1Conc__Columnas"/>
      <sheetName val="4_2_1Viga_Aerea"/>
      <sheetName val="4_2_2Viga_Canal"/>
      <sheetName val="4_3_2Losa_aliger"/>
      <sheetName val="4_3_3_1Losa_con_lamina"/>
      <sheetName val="4_3_1_4Placa_e=_2"/>
      <sheetName val="4_3_1_1Placa_e=_1"/>
      <sheetName val="4_3_1,3Placa_e=_15"/>
      <sheetName val="4_3_1_2Placa_e=_12"/>
      <sheetName val="4_3_10Placa_alig_30"/>
      <sheetName val="4_3_11Placa_alig_50"/>
      <sheetName val="4_4_1Escal_en_concret"/>
      <sheetName val="4_4_2Rampa_en_concret"/>
      <sheetName val="4_4_3concreto_tanque"/>
      <sheetName val="4_5_2Acero_6000_psi"/>
      <sheetName val="4_6_1perfil_metalico_placa"/>
      <sheetName val="4_7_4_1Perfil_metalico"/>
      <sheetName val="4_6_2_6Anclajes"/>
      <sheetName val="4_6_2_7Columna_metalica"/>
      <sheetName val="4_6_2_8Viga_Met_"/>
      <sheetName val="4_6_2_9Viga_met_60"/>
      <sheetName val="4_6_2_10Viga_met_65"/>
      <sheetName val="5_1_3_1bloque_piedra"/>
      <sheetName val="5_1_2_4Bloque_cocr_12"/>
      <sheetName val="5_1_1_3Bloque_concr19"/>
      <sheetName val="5_2_2Ladrillo_Tolete_Fino_2_car"/>
      <sheetName val="5_2_3Ladrillo_toletefino_1_cara"/>
      <sheetName val="5_2_7Muro_Bloque_5"/>
      <sheetName val="5_2_6_1Muro_Bloque_4"/>
      <sheetName val="5,3,4Remates_ladrillo_tolete_"/>
      <sheetName val="5_4_1Grouting"/>
      <sheetName val="5,6,1_Chazos_para_carpinteria"/>
      <sheetName val="6_1_1Alfajia"/>
      <sheetName val="COLUMNETA_MAMPOSTERIA"/>
      <sheetName val="6_1_3Pref_conc_a_la_vista"/>
      <sheetName val="6_1_12Zocalo"/>
      <sheetName val="6_1_14_ventana_prefab_concreto"/>
      <sheetName val="6_1_18Cañuela_perim_ag_lluvias"/>
      <sheetName val="6_1_19_1Pref_piso"/>
      <sheetName val="6_2_2Meson_lavamanos"/>
      <sheetName val="6_2_3_2Meson_laboratorio"/>
      <sheetName val="6_2_1_Meson_laborat"/>
      <sheetName val="6,2,5Banca_en_concreto"/>
      <sheetName val="6_3_6Alero_concreto"/>
      <sheetName val="6_2_3_1Mezon_vidrio"/>
      <sheetName val="7_1_3_1_1Tubo_hg1&quot;"/>
      <sheetName val="7_1_3_1_2Tubo_hg1_1-2"/>
      <sheetName val="7_1_3_1_3Tubp_hg2"/>
      <sheetName val="7_1_3_1_4Tubo_hg3"/>
      <sheetName val="7_1_3_3_3Registro_1_1-2"/>
      <sheetName val="7_1_3_3_5Registro_3"/>
      <sheetName val="7_1_3_4_1Cheque_1_"/>
      <sheetName val="7_1_6_3Tuberia_1&quot;PVCP13_5"/>
      <sheetName val="7_1_1_4_Cheque_1&quot;"/>
      <sheetName val="_7_1_11_5Bajante_Amaz"/>
      <sheetName val="7_1_2_4Sumin_Tanq_1000_lts"/>
      <sheetName val="7_1_6_1Tuberia_PVCP_Media"/>
      <sheetName val="7_1_6_2Tuberia_PVCP1&quot;"/>
      <sheetName val="7_1_6_8Registro_de_media"/>
      <sheetName val="7_1_6_10Registro1&quot;"/>
      <sheetName val="7_1_6_4TuboPVC1_1-4"/>
      <sheetName val="7_1_6_6Tubo_PVC2&quot;"/>
      <sheetName val="7_1_6_13Caja_plastica_reg"/>
      <sheetName val="7_1_6_5Tub__y_acc__de_1y1-2"/>
      <sheetName val="7_1_6_9Registro_de_3-4"/>
      <sheetName val="7_1_6_11Registro_1_1-4"/>
      <sheetName val="7_1_6_12Registro_2&quot;"/>
      <sheetName val="7_1_6_2TuberiaPVC_3-4"/>
      <sheetName val="7_1_8_1Pto_agua_Lavamanos"/>
      <sheetName val="7_1_8_3Pto_agua_Sanitario_"/>
      <sheetName val="7_1_8_4Pto_agua_Orinal"/>
      <sheetName val="7_1_8_12Recamara_HG_para_orinal"/>
      <sheetName val="7_1_8_13Camara_de_Aire"/>
      <sheetName val="7_1_9_1Pto_sanit_lavamanos"/>
      <sheetName val="7_1_10_3Bajant_sanit_4&quot;"/>
      <sheetName val="7_1_10_1Bajnte_sanit_2&quot;"/>
      <sheetName val="7,1,10,2Tubo_sanit3&quot;"/>
      <sheetName val="7_1_11_3_Bajante_Ag_Ll_4&quot;"/>
      <sheetName val="7_1_11_1Tubo_PVCL2&quot;"/>
      <sheetName val="7,1,11,5_Tubo_PVCfiltro_4&quot;"/>
      <sheetName val="7_1_11_6Bajantt_tipo_Amaz"/>
      <sheetName val="7_1_12_1Montaje_lavamanos"/>
      <sheetName val="7_1_12_8Llave_de_mang"/>
      <sheetName val="7,2,1,4Tubo_12_galv"/>
      <sheetName val="7_2_1_11registro_1-2_gas"/>
      <sheetName val="7_2_1_12Regulador"/>
      <sheetName val="7_2_1_17Punto_gas"/>
      <sheetName val="7_2_1_18Tapon_HG_1-2"/>
      <sheetName val="8_1_1Salida_lamp_Fluor_"/>
      <sheetName val="8_1_2Salida_Lamp_incan"/>
      <sheetName val="8_1_4Salida_pto"/>
      <sheetName val="8_1_5Salida_Toma"/>
      <sheetName val="8_1_8Salida_Toma_GFCI"/>
      <sheetName val="8_3_4Acom_a_T1"/>
      <sheetName val="8_3_7Tubo_Galvanizado"/>
      <sheetName val="8_3_9Acometida"/>
      <sheetName val="8_3_14Acometida_1&quot;_2#8"/>
      <sheetName val="8_3_15Canaliz__conduit_nedia"/>
      <sheetName val="8_3_16Ducto_3-4"/>
      <sheetName val="8_4_2Tablero18circuitos"/>
      <sheetName val="8_4_5Caja_Medidor"/>
      <sheetName val="8_4_7Interruptor"/>
      <sheetName val="8_4_8Interrup_60_A"/>
      <sheetName val="8_4_11Caja_6_Circuit"/>
      <sheetName val="8_4_13Tablero_de_12_circ"/>
      <sheetName val="8_4_14Tablero30circuit"/>
      <sheetName val="8_6_1Salida_TV"/>
      <sheetName val="8_6_4Salid_ventilador"/>
      <sheetName val="8_8_2Tierra"/>
      <sheetName val="8_11_1Camara_CS_274"/>
      <sheetName val="8_11_4Caja_de_Insp"/>
      <sheetName val="9_1_1_PAÑETE_IMPERMEA_1_3"/>
      <sheetName val="9_1_2Pañete_Int"/>
      <sheetName val="9_1_3Pañete_Ext"/>
      <sheetName val="9_1_5Pañete_int_ml"/>
      <sheetName val="9_1_5_1Pañete_rustico_exterior"/>
      <sheetName val="9_2_1Pañete_Bajo_Placa"/>
      <sheetName val="10_1_2Alist_pisos"/>
      <sheetName val="10_1_3_ALISTADO_DE_PISOS_CON_MO"/>
      <sheetName val="10_1_5_1Mortero_afin_piso"/>
      <sheetName val="10,2,1,3Ceramica_20_20_trafico"/>
      <sheetName val="10_2_1_2Duropiso"/>
      <sheetName val="10_2_2_4Concreto_esmaltado"/>
      <sheetName val="10_2_2_5Concreto_es+tabla_etrus"/>
      <sheetName val="10_2_3_4Tablon30x30"/>
      <sheetName val="10_2_3_9Tableta_etrusca"/>
      <sheetName val="10,2,3,6Tableta_cuarto26"/>
      <sheetName val="10_3,2,1Tableta_cuarto_ml"/>
      <sheetName val="10_2_3_7Tableta_cuarto_ml"/>
      <sheetName val="10_2_4_1Baldosa_grano_marmol"/>
      <sheetName val="10_2_4_4Tableta"/>
      <sheetName val="10_3_3_6_Guardaescob_granito"/>
      <sheetName val="10_3_2_3Media_caña_mort"/>
      <sheetName val="10_3_2_6Tableta_ml"/>
      <sheetName val="10_3_7_2remate_ladrillo"/>
      <sheetName val="10_4_2Gradas_en_Gravilla"/>
      <sheetName val="11,1,3Afinado_Vigas_Canales_imp"/>
      <sheetName val="11,1,4Impermeh_manto_asfalt"/>
      <sheetName val="11_1_4Impermehab_manto_asfaltic"/>
      <sheetName val="11,2,6,2Remate_superior"/>
      <sheetName val="11_2_6_3Remate_lateral"/>
      <sheetName val="11_2_4Teja_Sandwich"/>
      <sheetName val="11_4_1Teja_termoacustica"/>
      <sheetName val="11_6_1Teja_cindu"/>
      <sheetName val="11_7_1_1Canal_lamina"/>
      <sheetName val="11_3_5Canal_PVC"/>
      <sheetName val="12_1_1Ventana_aluminio_fija"/>
      <sheetName val="12_1_3_Ventana_aluminio"/>
      <sheetName val="12_1_4Persiana_alumin"/>
      <sheetName val="12_2_7Puerta_Metalica_0_6"/>
      <sheetName val="12_2_4Puerta_Metalica_,70"/>
      <sheetName val="12_2_2Puerta_Metalica_1_55x2_95"/>
      <sheetName val="12,2,3Puerta_metalica1_55x2_85"/>
      <sheetName val="12_2_5Puertalamina_1x2_1"/>
      <sheetName val="12_2_6Puerta1_5x2_1"/>
      <sheetName val="12_2_3_1Ventana_Acero_rect2_85"/>
      <sheetName val="12_2_6_2Ventana_Acero_rect_m2"/>
      <sheetName val="12_2_1_8Ventana_Acerorect_1"/>
      <sheetName val="12,2,2,2Pasamanos_2&quot;"/>
      <sheetName val="12_3_2_1Baranda_en_Tubo_1_1_2&quot;"/>
      <sheetName val="12_3_2_2Baranda_en_Tubo_3&quot;"/>
      <sheetName val="12_2_3_1Reja_varilla_cuad"/>
      <sheetName val="12_2_3_7Ventana_"/>
      <sheetName val="12_2_3_8Ventana"/>
      <sheetName val="12_2_3_9Puertas"/>
      <sheetName val="12_2_3_10Pta_vent_"/>
      <sheetName val="12_2_3_2_2_Persiana_metalica"/>
      <sheetName val="12_3_5Baranda_tubo_3&quot;y2&quot;"/>
      <sheetName val="12_4_2_1Reja_perfilovalado"/>
      <sheetName val="12_5_10estruct_lavamanos"/>
      <sheetName val="14_1_1Enchape_en_ceramica_20x20"/>
      <sheetName val="14_3_1_Poceta_en_granito"/>
      <sheetName val="15_1_3_Lampara_fluorecente"/>
      <sheetName val="15_1_6Lampara_tortuga"/>
      <sheetName val="16_1_1Sanitario_discap"/>
      <sheetName val="16_1_2Sanitario_Infantil"/>
      <sheetName val="16_1_3Sanitario"/>
      <sheetName val="16_1_4Orinal"/>
      <sheetName val="16_1_5Lavamalos_de_sobreponer"/>
      <sheetName val="16_1_7Lavamalos_de_colgar"/>
      <sheetName val="16_1_11Lavamanos_acero_inox"/>
      <sheetName val="16_2_1Dispensador_papel_hig"/>
      <sheetName val="16_2_3_Dispensador_jabon"/>
      <sheetName val="16_2_7Barra_discap"/>
      <sheetName val="16_2_8_1GriferiaPush"/>
      <sheetName val="18_1_1Hidrofugo"/>
      <sheetName val="18_1_2Pintura_Plast"/>
      <sheetName val="18_1_3Pintura_plast_fachadas"/>
      <sheetName val="18_1_2Esmalte_epoxico"/>
      <sheetName val="18_1_4Vinilo"/>
      <sheetName val="18_1_7pint_coraza"/>
      <sheetName val="19_3_3Vidrio_temp_6mm"/>
      <sheetName val="18_2,1,Esmalte_sobre_marcos_lam"/>
      <sheetName val="18_3,6Esmalte_sobre_mueble_bajo"/>
      <sheetName val="19_1,1Cerradura_baños_y_aulas"/>
      <sheetName val="19_3_1Espejo"/>
      <sheetName val="21_1_3Aseo_"/>
      <sheetName val="20,2,6Adoquin_gress"/>
      <sheetName val="1_2_1__Instalacion_prov__agua"/>
      <sheetName val="1_2_2__Instalacion_prov__energi"/>
      <sheetName val="1_2_3__Instalacion_prov__tel_"/>
      <sheetName val="5_1_3_1bloque_en_concreto_estru"/>
      <sheetName val="Concreto_de_4000_psi_"/>
      <sheetName val="Concreto_de_3500_psi_"/>
      <sheetName val="APU_12"/>
      <sheetName val="APU_11"/>
      <sheetName val="APU_10"/>
      <sheetName val="APU_9"/>
      <sheetName val="APU_8"/>
      <sheetName val="APU_7"/>
      <sheetName val="APU_6"/>
      <sheetName val="APU_5"/>
      <sheetName val="APU_4"/>
      <sheetName val="APU_3"/>
      <sheetName val="APU_2"/>
      <sheetName val="APU_1"/>
      <sheetName val="5_2_2__Ladrillo_Prensado"/>
      <sheetName val="10_3_3_4_1__GUARDAESCOBA_EN_CEM"/>
      <sheetName val="3_1_4__ACCESORIO_SANIT_"/>
      <sheetName val="21_1_2_aseo_muros_interiores"/>
      <sheetName val="21_1_4_RETIRO_DE_ESCOMBROS"/>
      <sheetName val="21_1_2__ASEO_FACHADAS"/>
    </sheetNames>
    <sheetDataSet>
      <sheetData sheetId="0"/>
      <sheetData sheetId="1"/>
      <sheetData sheetId="2"/>
      <sheetData sheetId="3"/>
      <sheetData sheetId="4"/>
      <sheetData sheetId="5"/>
      <sheetData sheetId="6"/>
      <sheetData sheetId="7"/>
      <sheetData sheetId="8">
        <row r="16">
          <cell r="A16" t="str">
            <v>Cama-baja</v>
          </cell>
        </row>
        <row r="17">
          <cell r="A17" t="str">
            <v>Camión 4 Toneladas</v>
          </cell>
        </row>
        <row r="18">
          <cell r="A18" t="str">
            <v>Camión 8 Toneladas</v>
          </cell>
        </row>
        <row r="19">
          <cell r="A19" t="str">
            <v>Campero</v>
          </cell>
        </row>
        <row r="20">
          <cell r="A20" t="str">
            <v>Chalupa</v>
          </cell>
        </row>
        <row r="21">
          <cell r="A21" t="str">
            <v>Volqueta c/operario y combustible 5,5m3 max 30 Km</v>
          </cell>
        </row>
        <row r="22">
          <cell r="A22" t="str">
            <v>Volqueta c/operario y combustible 6m3 max  30 Km</v>
          </cell>
        </row>
        <row r="23">
          <cell r="A23" t="str">
            <v>Carretilla</v>
          </cell>
        </row>
      </sheetData>
      <sheetData sheetId="9">
        <row r="16">
          <cell r="A16" t="str">
            <v>Cargador tipo Cat - 904</v>
          </cell>
          <cell r="B16" t="str">
            <v>DIA</v>
          </cell>
          <cell r="C16">
            <v>43750</v>
          </cell>
          <cell r="E16">
            <v>350000</v>
          </cell>
          <cell r="F16">
            <v>4.2500000000000003E-2</v>
          </cell>
          <cell r="G16">
            <v>364875</v>
          </cell>
        </row>
        <row r="17">
          <cell r="A17" t="str">
            <v>Compresor</v>
          </cell>
          <cell r="B17" t="str">
            <v>DIA</v>
          </cell>
          <cell r="C17">
            <v>6250</v>
          </cell>
          <cell r="E17">
            <v>50000</v>
          </cell>
          <cell r="F17">
            <v>4.2500000000000003E-2</v>
          </cell>
          <cell r="G17">
            <v>52125</v>
          </cell>
        </row>
        <row r="18">
          <cell r="A18" t="str">
            <v>Compresor 2 martillos 185 PCM</v>
          </cell>
          <cell r="B18" t="str">
            <v>DIA</v>
          </cell>
          <cell r="C18">
            <v>34800</v>
          </cell>
          <cell r="E18">
            <v>278400</v>
          </cell>
          <cell r="F18">
            <v>4.2500000000000003E-2</v>
          </cell>
          <cell r="G18">
            <v>290232</v>
          </cell>
        </row>
        <row r="19">
          <cell r="A19" t="str">
            <v>Cortadora</v>
          </cell>
          <cell r="B19" t="str">
            <v>DIA</v>
          </cell>
          <cell r="C19">
            <v>3375</v>
          </cell>
          <cell r="E19">
            <v>27000</v>
          </cell>
          <cell r="F19">
            <v>4.2500000000000003E-2</v>
          </cell>
          <cell r="G19">
            <v>28148</v>
          </cell>
        </row>
        <row r="20">
          <cell r="A20" t="str">
            <v>Equipo de topografía</v>
          </cell>
          <cell r="B20" t="str">
            <v>DIA</v>
          </cell>
          <cell r="C20">
            <v>10000</v>
          </cell>
          <cell r="E20">
            <v>80000</v>
          </cell>
          <cell r="F20">
            <v>4.2500000000000003E-2</v>
          </cell>
          <cell r="G20">
            <v>83400</v>
          </cell>
        </row>
        <row r="21">
          <cell r="A21" t="str">
            <v>Equipo de Soldadura</v>
          </cell>
          <cell r="B21" t="str">
            <v>DIA</v>
          </cell>
          <cell r="C21">
            <v>2900</v>
          </cell>
          <cell r="E21">
            <v>23200</v>
          </cell>
          <cell r="F21">
            <v>4.2500000000000003E-2</v>
          </cell>
          <cell r="G21">
            <v>24186</v>
          </cell>
        </row>
        <row r="22">
          <cell r="A22" t="str">
            <v>Figuradora</v>
          </cell>
          <cell r="B22" t="str">
            <v>DIA</v>
          </cell>
          <cell r="C22">
            <v>2500</v>
          </cell>
          <cell r="E22">
            <v>20000</v>
          </cell>
          <cell r="F22">
            <v>4.2500000000000003E-2</v>
          </cell>
          <cell r="G22">
            <v>20850</v>
          </cell>
        </row>
        <row r="23">
          <cell r="A23" t="str">
            <v>Pulidora</v>
          </cell>
          <cell r="B23" t="str">
            <v>DIA</v>
          </cell>
          <cell r="C23">
            <v>2625</v>
          </cell>
          <cell r="E23">
            <v>21000</v>
          </cell>
          <cell r="F23">
            <v>4.2500000000000003E-2</v>
          </cell>
          <cell r="G23">
            <v>21893</v>
          </cell>
        </row>
        <row r="24">
          <cell r="A24" t="str">
            <v>Pulidora pisos incluye piedras y ceras</v>
          </cell>
          <cell r="B24" t="str">
            <v>DIA</v>
          </cell>
          <cell r="C24">
            <v>8500</v>
          </cell>
          <cell r="E24">
            <v>68000</v>
          </cell>
          <cell r="F24">
            <v>4.2500000000000003E-2</v>
          </cell>
          <cell r="G24">
            <v>70890</v>
          </cell>
        </row>
        <row r="25">
          <cell r="A25" t="str">
            <v>Formaleta</v>
          </cell>
          <cell r="B25" t="str">
            <v>DIA</v>
          </cell>
          <cell r="C25">
            <v>287.5</v>
          </cell>
          <cell r="E25">
            <v>4640</v>
          </cell>
          <cell r="F25">
            <v>4.2500000000000003E-2</v>
          </cell>
          <cell r="G25">
            <v>4837</v>
          </cell>
        </row>
        <row r="26">
          <cell r="A26" t="str">
            <v>Formaleta entrepiso por 4 semanas M2</v>
          </cell>
          <cell r="B26" t="str">
            <v>DIA</v>
          </cell>
          <cell r="C26">
            <v>62.5</v>
          </cell>
          <cell r="E26">
            <v>500</v>
          </cell>
          <cell r="F26">
            <v>4.2500000000000003E-2</v>
          </cell>
          <cell r="G26">
            <v>521</v>
          </cell>
        </row>
        <row r="27">
          <cell r="A27" t="str">
            <v>Formaleta entrepiso M2</v>
          </cell>
          <cell r="B27" t="str">
            <v>DIA</v>
          </cell>
          <cell r="C27">
            <v>31.25</v>
          </cell>
          <cell r="E27">
            <v>250</v>
          </cell>
          <cell r="F27">
            <v>4.2500000000000003E-2</v>
          </cell>
          <cell r="G27">
            <v>261</v>
          </cell>
        </row>
        <row r="28">
          <cell r="A28" t="str">
            <v>Herramienta Eléctrica</v>
          </cell>
          <cell r="B28" t="str">
            <v>DIA</v>
          </cell>
          <cell r="C28">
            <v>684.93150684931504</v>
          </cell>
          <cell r="E28">
            <v>5000</v>
          </cell>
          <cell r="F28">
            <v>4.2500000000000003E-2</v>
          </cell>
          <cell r="G28">
            <v>5213</v>
          </cell>
        </row>
        <row r="29">
          <cell r="A29" t="str">
            <v>Herramienta menor</v>
          </cell>
          <cell r="B29" t="str">
            <v>DIA</v>
          </cell>
          <cell r="C29">
            <v>1000</v>
          </cell>
          <cell r="E29">
            <v>1000</v>
          </cell>
          <cell r="F29">
            <v>4.2500000000000003E-2</v>
          </cell>
          <cell r="G29">
            <v>1000</v>
          </cell>
        </row>
        <row r="30">
          <cell r="A30" t="str">
            <v>Mezcladora a gasolina</v>
          </cell>
          <cell r="B30" t="str">
            <v>DIA</v>
          </cell>
          <cell r="C30">
            <v>4375</v>
          </cell>
          <cell r="E30">
            <v>35000</v>
          </cell>
          <cell r="F30">
            <v>4.2500000000000003E-2</v>
          </cell>
          <cell r="G30">
            <v>36488</v>
          </cell>
        </row>
        <row r="31">
          <cell r="A31" t="str">
            <v>Motosierra profesional</v>
          </cell>
          <cell r="B31" t="str">
            <v>DIA</v>
          </cell>
          <cell r="C31">
            <v>18000</v>
          </cell>
          <cell r="E31">
            <v>144000</v>
          </cell>
          <cell r="F31">
            <v>4.2500000000000003E-2</v>
          </cell>
          <cell r="G31">
            <v>150120</v>
          </cell>
        </row>
        <row r="32">
          <cell r="A32" t="str">
            <v>Andamio metálico</v>
          </cell>
          <cell r="B32" t="str">
            <v>DIA</v>
          </cell>
          <cell r="C32">
            <v>111.25</v>
          </cell>
          <cell r="E32">
            <v>890</v>
          </cell>
          <cell r="F32">
            <v>4.2500000000000003E-2</v>
          </cell>
          <cell r="G32">
            <v>928</v>
          </cell>
        </row>
        <row r="33">
          <cell r="A33" t="str">
            <v xml:space="preserve">Paral metálico </v>
          </cell>
          <cell r="B33" t="str">
            <v>DIA</v>
          </cell>
          <cell r="C33">
            <v>68.75</v>
          </cell>
          <cell r="E33">
            <v>550</v>
          </cell>
          <cell r="F33">
            <v>4.2500000000000003E-2</v>
          </cell>
          <cell r="G33">
            <v>573</v>
          </cell>
        </row>
        <row r="34">
          <cell r="A34" t="str">
            <v>Paral telescopico</v>
          </cell>
          <cell r="B34" t="str">
            <v>DIA</v>
          </cell>
          <cell r="C34">
            <v>219.5</v>
          </cell>
          <cell r="E34">
            <v>1756</v>
          </cell>
          <cell r="F34">
            <v>4.2500000000000003E-2</v>
          </cell>
          <cell r="G34">
            <v>1831</v>
          </cell>
        </row>
        <row r="35">
          <cell r="A35" t="str">
            <v>Poleas y Cuerdas</v>
          </cell>
          <cell r="B35" t="str">
            <v>DIA</v>
          </cell>
          <cell r="C35">
            <v>4500</v>
          </cell>
          <cell r="E35">
            <v>36000</v>
          </cell>
          <cell r="F35">
            <v>4.2500000000000003E-2</v>
          </cell>
          <cell r="G35">
            <v>37530</v>
          </cell>
        </row>
        <row r="36">
          <cell r="A36" t="str">
            <v>Rana</v>
          </cell>
          <cell r="B36" t="str">
            <v>DIA</v>
          </cell>
          <cell r="C36">
            <v>4600</v>
          </cell>
          <cell r="E36">
            <v>36800</v>
          </cell>
          <cell r="F36">
            <v>4.2500000000000003E-2</v>
          </cell>
          <cell r="G36">
            <v>38364</v>
          </cell>
        </row>
        <row r="37">
          <cell r="A37" t="str">
            <v>Retroexcavadora</v>
          </cell>
          <cell r="B37" t="str">
            <v>DIA</v>
          </cell>
          <cell r="C37">
            <v>50000</v>
          </cell>
          <cell r="E37">
            <v>400000</v>
          </cell>
          <cell r="F37">
            <v>4.2500000000000003E-2</v>
          </cell>
          <cell r="G37">
            <v>417000</v>
          </cell>
        </row>
        <row r="38">
          <cell r="A38" t="str">
            <v>Retroexcavadora llantas Tipo Cat 428</v>
          </cell>
          <cell r="B38" t="str">
            <v>DIA</v>
          </cell>
          <cell r="C38">
            <v>50000</v>
          </cell>
          <cell r="E38">
            <v>400000</v>
          </cell>
          <cell r="F38">
            <v>4.2500000000000003E-2</v>
          </cell>
          <cell r="G38">
            <v>417000</v>
          </cell>
        </row>
        <row r="39">
          <cell r="A39" t="str">
            <v>Tanque de agua</v>
          </cell>
          <cell r="B39" t="str">
            <v>DIA</v>
          </cell>
          <cell r="C39">
            <v>8125</v>
          </cell>
          <cell r="E39">
            <v>65000</v>
          </cell>
          <cell r="F39">
            <v>4.2500000000000003E-2</v>
          </cell>
          <cell r="G39">
            <v>67763</v>
          </cell>
        </row>
        <row r="40">
          <cell r="A40" t="str">
            <v>Taladro Industrial</v>
          </cell>
          <cell r="B40" t="str">
            <v>DIA</v>
          </cell>
          <cell r="C40">
            <v>4375</v>
          </cell>
          <cell r="E40">
            <v>35000</v>
          </cell>
          <cell r="F40">
            <v>4.2500000000000003E-2</v>
          </cell>
          <cell r="G40">
            <v>36488</v>
          </cell>
        </row>
        <row r="41">
          <cell r="A41" t="str">
            <v>Vibrocompactador a gasolina</v>
          </cell>
          <cell r="B41" t="str">
            <v>DIA</v>
          </cell>
          <cell r="C41">
            <v>25000</v>
          </cell>
          <cell r="E41">
            <v>200000</v>
          </cell>
          <cell r="F41">
            <v>4.2500000000000003E-2</v>
          </cell>
          <cell r="G41">
            <v>208500</v>
          </cell>
        </row>
        <row r="42">
          <cell r="A42" t="str">
            <v>Vibrador electrico concreto 110</v>
          </cell>
          <cell r="B42" t="str">
            <v>DIA</v>
          </cell>
          <cell r="C42">
            <v>3750</v>
          </cell>
          <cell r="E42">
            <v>30000</v>
          </cell>
          <cell r="F42">
            <v>4.2500000000000003E-2</v>
          </cell>
          <cell r="G42">
            <v>31275</v>
          </cell>
        </row>
        <row r="43">
          <cell r="A43" t="str">
            <v>Vibrador a gasolina</v>
          </cell>
          <cell r="B43" t="str">
            <v>DIA</v>
          </cell>
          <cell r="C43">
            <v>3762.5</v>
          </cell>
          <cell r="E43">
            <v>30100</v>
          </cell>
          <cell r="F43">
            <v>4.2500000000000003E-2</v>
          </cell>
          <cell r="G43">
            <v>31379</v>
          </cell>
        </row>
        <row r="44">
          <cell r="A44" t="str">
            <v>Volqueta (6m3/Operario y combustible)</v>
          </cell>
          <cell r="B44" t="str">
            <v>DIA</v>
          </cell>
          <cell r="C44">
            <v>13750</v>
          </cell>
          <cell r="E44">
            <v>110000</v>
          </cell>
          <cell r="F44">
            <v>4.2500000000000003E-2</v>
          </cell>
          <cell r="G44">
            <v>114675</v>
          </cell>
        </row>
      </sheetData>
      <sheetData sheetId="10"/>
      <sheetData sheetId="11">
        <row r="21">
          <cell r="A21" t="str">
            <v>Excavaciones</v>
          </cell>
          <cell r="E21">
            <v>3</v>
          </cell>
          <cell r="F21" t="str">
            <v>Ayudante</v>
          </cell>
          <cell r="G21">
            <v>145592</v>
          </cell>
          <cell r="H21">
            <v>0</v>
          </cell>
          <cell r="I21">
            <v>145592.30249999999</v>
          </cell>
        </row>
        <row r="22">
          <cell r="A22" t="str">
            <v>Enchapes y acabados</v>
          </cell>
          <cell r="B22">
            <v>1</v>
          </cell>
          <cell r="C22" t="str">
            <v>oficial</v>
          </cell>
          <cell r="E22">
            <v>1</v>
          </cell>
          <cell r="F22" t="str">
            <v>Ayudante</v>
          </cell>
          <cell r="G22">
            <v>115312</v>
          </cell>
          <cell r="H22">
            <v>0</v>
          </cell>
          <cell r="I22">
            <v>115312.311</v>
          </cell>
        </row>
        <row r="23">
          <cell r="A23" t="str">
            <v>Cuadrilla Demoliciones</v>
          </cell>
          <cell r="E23">
            <v>2</v>
          </cell>
          <cell r="F23" t="str">
            <v>Ayudante</v>
          </cell>
          <cell r="G23">
            <v>97062</v>
          </cell>
          <cell r="H23">
            <v>0</v>
          </cell>
          <cell r="I23">
            <v>97061.535000000003</v>
          </cell>
        </row>
        <row r="24">
          <cell r="A24" t="str">
            <v>Excavaciones en roca</v>
          </cell>
          <cell r="B24">
            <v>1</v>
          </cell>
          <cell r="C24" t="str">
            <v>Oficial</v>
          </cell>
          <cell r="D24" t="str">
            <v>+</v>
          </cell>
          <cell r="E24">
            <v>3</v>
          </cell>
          <cell r="F24" t="str">
            <v>Ayudante</v>
          </cell>
          <cell r="G24">
            <v>212374</v>
          </cell>
          <cell r="H24">
            <v>0</v>
          </cell>
          <cell r="I24">
            <v>212373.84599999999</v>
          </cell>
        </row>
        <row r="25">
          <cell r="A25" t="str">
            <v>Albañilería</v>
          </cell>
          <cell r="B25">
            <v>2</v>
          </cell>
          <cell r="C25" t="str">
            <v>Oficial</v>
          </cell>
          <cell r="D25" t="str">
            <v>+</v>
          </cell>
          <cell r="E25">
            <v>1</v>
          </cell>
          <cell r="F25" t="str">
            <v>Ayudante</v>
          </cell>
          <cell r="G25">
            <v>182094</v>
          </cell>
          <cell r="H25">
            <v>0</v>
          </cell>
          <cell r="I25">
            <v>182093.85450000002</v>
          </cell>
        </row>
        <row r="26">
          <cell r="A26" t="str">
            <v>Estructuras</v>
          </cell>
          <cell r="B26">
            <v>2</v>
          </cell>
          <cell r="C26" t="str">
            <v>Oficial</v>
          </cell>
          <cell r="D26" t="str">
            <v>+</v>
          </cell>
          <cell r="E26">
            <v>3</v>
          </cell>
          <cell r="F26" t="str">
            <v>Ayudante</v>
          </cell>
          <cell r="G26">
            <v>279155</v>
          </cell>
          <cell r="H26">
            <v>0</v>
          </cell>
          <cell r="I26">
            <v>279155.38949999999</v>
          </cell>
        </row>
        <row r="27">
          <cell r="A27" t="str">
            <v>Topografía</v>
          </cell>
          <cell r="B27">
            <v>1</v>
          </cell>
          <cell r="C27" t="str">
            <v>Oficial</v>
          </cell>
          <cell r="D27" t="str">
            <v>+</v>
          </cell>
          <cell r="E27">
            <v>3</v>
          </cell>
          <cell r="F27" t="str">
            <v>Ayudante</v>
          </cell>
          <cell r="G27">
            <v>233611</v>
          </cell>
          <cell r="H27">
            <v>0</v>
          </cell>
          <cell r="I27">
            <v>233611.23060000001</v>
          </cell>
        </row>
        <row r="28">
          <cell r="A28" t="str">
            <v>Instalaciones</v>
          </cell>
          <cell r="B28">
            <v>2</v>
          </cell>
          <cell r="C28" t="str">
            <v>Oficial</v>
          </cell>
          <cell r="D28" t="str">
            <v>+</v>
          </cell>
          <cell r="E28">
            <v>2</v>
          </cell>
          <cell r="F28" t="str">
            <v>Ayudante</v>
          </cell>
          <cell r="G28">
            <v>253687</v>
          </cell>
          <cell r="H28">
            <v>0</v>
          </cell>
          <cell r="I28">
            <v>253687.08420000001</v>
          </cell>
        </row>
        <row r="29">
          <cell r="A29" t="str">
            <v>Cuadrilla 1 - 4</v>
          </cell>
          <cell r="B29">
            <v>1</v>
          </cell>
          <cell r="C29" t="str">
            <v>Oficial</v>
          </cell>
          <cell r="D29" t="str">
            <v>+</v>
          </cell>
          <cell r="E29">
            <v>4</v>
          </cell>
          <cell r="F29" t="str">
            <v>Ayudante</v>
          </cell>
          <cell r="G29">
            <v>313086</v>
          </cell>
          <cell r="H29">
            <v>0</v>
          </cell>
          <cell r="I29">
            <v>313085.53619999997</v>
          </cell>
        </row>
        <row r="30">
          <cell r="A30" t="str">
            <v>Cuadrilla 1 - 1</v>
          </cell>
          <cell r="B30">
            <v>1</v>
          </cell>
          <cell r="C30" t="str">
            <v>Oficial</v>
          </cell>
          <cell r="D30" t="str">
            <v>+</v>
          </cell>
          <cell r="E30">
            <v>1</v>
          </cell>
          <cell r="F30" t="str">
            <v>Ayudante</v>
          </cell>
          <cell r="G30">
            <v>138375</v>
          </cell>
          <cell r="H30">
            <v>0</v>
          </cell>
          <cell r="I30">
            <v>138374.7732</v>
          </cell>
        </row>
        <row r="31">
          <cell r="A31" t="str">
            <v>Cuadrilla 1 - 3</v>
          </cell>
          <cell r="B31">
            <v>1</v>
          </cell>
          <cell r="C31" t="str">
            <v>Oficial</v>
          </cell>
          <cell r="D31" t="str">
            <v>+</v>
          </cell>
          <cell r="E31">
            <v>3</v>
          </cell>
          <cell r="F31" t="str">
            <v>Ayudante</v>
          </cell>
          <cell r="G31">
            <v>212374</v>
          </cell>
          <cell r="H31">
            <v>0</v>
          </cell>
          <cell r="I31">
            <v>212373.84599999999</v>
          </cell>
        </row>
        <row r="32">
          <cell r="A32" t="str">
            <v>Cuadrilla 1 - 6</v>
          </cell>
          <cell r="B32">
            <v>1</v>
          </cell>
          <cell r="C32" t="str">
            <v>Oficial</v>
          </cell>
          <cell r="D32" t="str">
            <v>+</v>
          </cell>
          <cell r="E32">
            <v>6</v>
          </cell>
          <cell r="F32" t="str">
            <v>Ayudante</v>
          </cell>
          <cell r="G32">
            <v>357966</v>
          </cell>
          <cell r="H32">
            <v>0</v>
          </cell>
          <cell r="I32">
            <v>357966.14850000001</v>
          </cell>
        </row>
        <row r="33">
          <cell r="A33" t="str">
            <v>Subcontrato Hidraúlico y Sanitario</v>
          </cell>
          <cell r="B33">
            <v>1</v>
          </cell>
          <cell r="C33" t="str">
            <v>Oficial</v>
          </cell>
          <cell r="D33" t="str">
            <v>+</v>
          </cell>
          <cell r="E33">
            <v>1</v>
          </cell>
          <cell r="F33" t="str">
            <v>Ayudante</v>
          </cell>
          <cell r="G33">
            <v>126844</v>
          </cell>
          <cell r="H33">
            <v>0</v>
          </cell>
          <cell r="I33">
            <v>126843.54210000001</v>
          </cell>
        </row>
        <row r="34">
          <cell r="A34" t="str">
            <v>Subcontrato Carpinteria metálica</v>
          </cell>
          <cell r="B34">
            <v>1</v>
          </cell>
          <cell r="C34" t="str">
            <v>Oficial</v>
          </cell>
          <cell r="D34" t="str">
            <v>+</v>
          </cell>
          <cell r="E34">
            <v>1</v>
          </cell>
          <cell r="F34" t="str">
            <v>Ayudante</v>
          </cell>
          <cell r="G34">
            <v>138374.7732</v>
          </cell>
          <cell r="H34">
            <v>0</v>
          </cell>
          <cell r="I34">
            <v>132609.15764999998</v>
          </cell>
        </row>
        <row r="35">
          <cell r="A35" t="str">
            <v>Subcontrato Eléctrico</v>
          </cell>
          <cell r="B35">
            <v>1</v>
          </cell>
          <cell r="C35" t="str">
            <v xml:space="preserve">Oficial </v>
          </cell>
          <cell r="D35" t="str">
            <v>+</v>
          </cell>
          <cell r="E35">
            <v>1</v>
          </cell>
          <cell r="F35" t="str">
            <v>Ayudante</v>
          </cell>
          <cell r="G35">
            <v>164896.60472999999</v>
          </cell>
          <cell r="H35">
            <v>0</v>
          </cell>
          <cell r="I35">
            <v>164896.60472999999</v>
          </cell>
        </row>
        <row r="36">
          <cell r="A36" t="str">
            <v>Carpintería</v>
          </cell>
          <cell r="B36">
            <v>1</v>
          </cell>
          <cell r="C36" t="str">
            <v>Oficial</v>
          </cell>
          <cell r="D36" t="str">
            <v>+</v>
          </cell>
          <cell r="E36">
            <v>2</v>
          </cell>
          <cell r="F36" t="str">
            <v>Ayudante</v>
          </cell>
          <cell r="G36">
            <v>196612</v>
          </cell>
          <cell r="H36">
            <v>0</v>
          </cell>
          <cell r="I36">
            <v>196611.6942</v>
          </cell>
        </row>
        <row r="37">
          <cell r="A37" t="str">
            <v>Pintura</v>
          </cell>
          <cell r="B37">
            <v>2</v>
          </cell>
          <cell r="C37" t="str">
            <v>Oficial</v>
          </cell>
          <cell r="D37" t="str">
            <v>+</v>
          </cell>
          <cell r="E37">
            <v>1</v>
          </cell>
          <cell r="F37" t="str">
            <v>Ayudante</v>
          </cell>
          <cell r="G37">
            <v>209408</v>
          </cell>
          <cell r="H37">
            <v>0</v>
          </cell>
          <cell r="I37">
            <v>209407.93267499999</v>
          </cell>
        </row>
        <row r="38">
          <cell r="A38" t="str">
            <v>Mampostería</v>
          </cell>
          <cell r="B38">
            <v>2</v>
          </cell>
          <cell r="C38" t="str">
            <v>Oficial</v>
          </cell>
          <cell r="D38" t="str">
            <v>+</v>
          </cell>
          <cell r="E38">
            <v>1</v>
          </cell>
          <cell r="F38" t="str">
            <v>Ayudante</v>
          </cell>
          <cell r="G38">
            <v>182094</v>
          </cell>
          <cell r="H38">
            <v>0</v>
          </cell>
          <cell r="I38">
            <v>182093.85450000002</v>
          </cell>
        </row>
        <row r="39">
          <cell r="A39" t="str">
            <v>Vías</v>
          </cell>
          <cell r="B39">
            <v>3</v>
          </cell>
          <cell r="C39" t="str">
            <v>Oficial</v>
          </cell>
          <cell r="D39" t="str">
            <v>+</v>
          </cell>
          <cell r="E39">
            <v>4</v>
          </cell>
          <cell r="F39" t="str">
            <v>Ayudante</v>
          </cell>
          <cell r="G39">
            <v>453638</v>
          </cell>
          <cell r="H39">
            <v>0</v>
          </cell>
          <cell r="I39">
            <v>453637.85557499994</v>
          </cell>
        </row>
      </sheetData>
      <sheetData sheetId="12">
        <row r="11">
          <cell r="A11" t="str">
            <v>Cemento</v>
          </cell>
        </row>
        <row r="12">
          <cell r="A12" t="str">
            <v>Hierro 60.000</v>
          </cell>
        </row>
        <row r="13">
          <cell r="A13" t="str">
            <v>Arena p/ Mortero</v>
          </cell>
        </row>
        <row r="14">
          <cell r="A14" t="str">
            <v>Arena p/ Concreto</v>
          </cell>
        </row>
        <row r="15">
          <cell r="A15" t="str">
            <v>Gravilla</v>
          </cell>
        </row>
        <row r="16">
          <cell r="A16" t="str">
            <v xml:space="preserve">Caja de Inspeccion 60 x 60 u </v>
          </cell>
        </row>
        <row r="17">
          <cell r="A17" t="str">
            <v>Viga de Cimentacion - APU.</v>
          </cell>
        </row>
        <row r="18">
          <cell r="A18" t="str">
            <v>Viga Aerea - APU.</v>
          </cell>
        </row>
        <row r="19">
          <cell r="A19" t="str">
            <v>Piso (enchape aulas-) APU.</v>
          </cell>
        </row>
        <row r="20">
          <cell r="A20" t="str">
            <v>Enchape Pared Baños - APU.</v>
          </cell>
        </row>
        <row r="21">
          <cell r="A21" t="str">
            <v>Aparato Sanitario - APU.</v>
          </cell>
        </row>
        <row r="22">
          <cell r="A22" t="str">
            <v>Lampara Fluorecente - APU.</v>
          </cell>
        </row>
        <row r="23">
          <cell r="A23" t="str">
            <v>Mano de Obra Oficial.</v>
          </cell>
        </row>
        <row r="24">
          <cell r="A24" t="str">
            <v>Mano de Obra Ayudante.</v>
          </cell>
        </row>
        <row r="25">
          <cell r="A25" t="str">
            <v>Agua</v>
          </cell>
        </row>
        <row r="26">
          <cell r="A26" t="str">
            <v>Abrazadera metálica</v>
          </cell>
        </row>
        <row r="27">
          <cell r="A27" t="str">
            <v>Abrazadera metálica 1"</v>
          </cell>
        </row>
        <row r="28">
          <cell r="A28" t="str">
            <v>Abrazadera metálica 1 1/4"</v>
          </cell>
        </row>
        <row r="29">
          <cell r="A29" t="str">
            <v>Abrazadera metálica 1 1/2"</v>
          </cell>
        </row>
        <row r="30">
          <cell r="A30" t="str">
            <v>Abrazadera metálica 2"</v>
          </cell>
        </row>
        <row r="31">
          <cell r="A31" t="str">
            <v>Ad.Terminal cond.1"</v>
          </cell>
        </row>
        <row r="32">
          <cell r="A32" t="str">
            <v>Ad.Terminal cond.3/4"</v>
          </cell>
        </row>
        <row r="33">
          <cell r="A33" t="str">
            <v>Ad.Terminal cond.1/2"</v>
          </cell>
        </row>
        <row r="34">
          <cell r="A34" t="str">
            <v>Adoquín peatonal Santa Fe</v>
          </cell>
        </row>
        <row r="35">
          <cell r="A35" t="str">
            <v>Adoquin gress</v>
          </cell>
        </row>
        <row r="36">
          <cell r="A36" t="str">
            <v>Accesorios PVC-P 2"</v>
          </cell>
        </row>
        <row r="37">
          <cell r="A37" t="str">
            <v>Accesorios PVC-P 1 1/2"</v>
          </cell>
        </row>
        <row r="38">
          <cell r="A38" t="str">
            <v>Accesorios PVC-P 1 1/4"</v>
          </cell>
        </row>
        <row r="39">
          <cell r="A39" t="str">
            <v>Accesorios PVC-P 1"</v>
          </cell>
        </row>
        <row r="40">
          <cell r="A40" t="str">
            <v>Accesorios PVC-P 3/4"</v>
          </cell>
        </row>
        <row r="41">
          <cell r="A41" t="str">
            <v>Accesorios PVC-P 1/2"</v>
          </cell>
        </row>
        <row r="42">
          <cell r="A42" t="str">
            <v>Accesorios - Codo de 90° 4"</v>
          </cell>
        </row>
        <row r="43">
          <cell r="A43" t="str">
            <v>Accesorios - Codo de 90° 3"</v>
          </cell>
        </row>
        <row r="44">
          <cell r="A44" t="str">
            <v>Accesorios - Codo de 90° 2"</v>
          </cell>
        </row>
        <row r="45">
          <cell r="A45" t="str">
            <v>Accesorios - Y de 4"</v>
          </cell>
        </row>
        <row r="46">
          <cell r="A46" t="str">
            <v>Accesorios - Y de 3"</v>
          </cell>
        </row>
        <row r="47">
          <cell r="A47" t="str">
            <v xml:space="preserve">Acero 60,000 p.s.i. </v>
          </cell>
        </row>
        <row r="48">
          <cell r="A48" t="str">
            <v>Acero 37,000 p.s.i.</v>
          </cell>
        </row>
        <row r="49">
          <cell r="A49" t="str">
            <v>Acero de refuerzo 60000 PSI</v>
          </cell>
        </row>
        <row r="50">
          <cell r="A50" t="str">
            <v>Acero figurado 60,000 p.s.i. 1/2"</v>
          </cell>
        </row>
        <row r="51">
          <cell r="A51" t="str">
            <v xml:space="preserve">Acero figurado 34,000 p.s.i. </v>
          </cell>
        </row>
        <row r="52">
          <cell r="A52" t="str">
            <v>A.C.P.M.</v>
          </cell>
        </row>
        <row r="53">
          <cell r="A53" t="str">
            <v>Adaptador conduit de 1/2"</v>
          </cell>
        </row>
        <row r="54">
          <cell r="A54" t="str">
            <v>Adaptador macho PVC de 1/2"</v>
          </cell>
        </row>
        <row r="55">
          <cell r="A55" t="str">
            <v>Adaptador macho PVC de 1"</v>
          </cell>
        </row>
        <row r="56">
          <cell r="A56" t="str">
            <v>Adaptador macho PVC de 2 plg</v>
          </cell>
        </row>
        <row r="57">
          <cell r="A57" t="str">
            <v>Agarraderas metálicas l=0.10</v>
          </cell>
        </row>
        <row r="58">
          <cell r="A58" t="str">
            <v>Aislador de carrete en porcelana</v>
          </cell>
        </row>
        <row r="59">
          <cell r="A59" t="str">
            <v>Alambre cobre THHN ·6 AWG</v>
          </cell>
        </row>
        <row r="60">
          <cell r="A60" t="str">
            <v>Alambre cobre THHN ·8 AWG</v>
          </cell>
        </row>
        <row r="61">
          <cell r="A61" t="str">
            <v>Alambre cobre THW 10 AWG</v>
          </cell>
        </row>
        <row r="62">
          <cell r="A62" t="str">
            <v>Alambre cobre THW 12 AWG</v>
          </cell>
        </row>
        <row r="63">
          <cell r="A63" t="str">
            <v>Alambre cobre THW 14 AWG</v>
          </cell>
        </row>
        <row r="64">
          <cell r="A64" t="str">
            <v>Alambre de cobre 12 THHN</v>
          </cell>
        </row>
        <row r="65">
          <cell r="A65" t="str">
            <v>Alambre Cu desnudo AWG 10</v>
          </cell>
        </row>
        <row r="66">
          <cell r="A66" t="str">
            <v>Alambre de cobre 12 AWG desnudo</v>
          </cell>
        </row>
        <row r="67">
          <cell r="A67" t="str">
            <v>Alambre Cu desnudo AWG 14 x kg</v>
          </cell>
        </row>
        <row r="68">
          <cell r="A68" t="str">
            <v>Alambre Cu desnudo AWG 14 x ML</v>
          </cell>
        </row>
        <row r="69">
          <cell r="A69" t="str">
            <v>Alambre negro Cal. 18</v>
          </cell>
        </row>
        <row r="70">
          <cell r="A70" t="str">
            <v>Alambre Teléfono 2x22 estañado</v>
          </cell>
        </row>
        <row r="71">
          <cell r="A71" t="str">
            <v>Alambre Teléfono 2x22 trenzado</v>
          </cell>
        </row>
        <row r="72">
          <cell r="A72" t="str">
            <v>Alquiler Campamento 20 a 60 M2</v>
          </cell>
        </row>
        <row r="73">
          <cell r="A73" t="str">
            <v>Alumol Sika</v>
          </cell>
        </row>
        <row r="74">
          <cell r="A74" t="str">
            <v>Anclajes con resina epoxica</v>
          </cell>
        </row>
        <row r="75">
          <cell r="A75" t="str">
            <v>Angulo 3/4 x 1/8</v>
          </cell>
        </row>
        <row r="76">
          <cell r="A76" t="str">
            <v>Angulo 1" x 1" x 3/16"</v>
          </cell>
        </row>
        <row r="77">
          <cell r="A77" t="str">
            <v>Anticorrosivo rojo claro PHLC</v>
          </cell>
        </row>
        <row r="78">
          <cell r="A78" t="str">
            <v>Arbol especie local de 1,80 a 2,00 mts</v>
          </cell>
        </row>
        <row r="79">
          <cell r="A79" t="str">
            <v>Arena de río</v>
          </cell>
        </row>
        <row r="80">
          <cell r="A80" t="str">
            <v>Arena Blanca</v>
          </cell>
        </row>
        <row r="81">
          <cell r="A81" t="str">
            <v>Arena de peña</v>
          </cell>
        </row>
        <row r="82">
          <cell r="A82" t="str">
            <v xml:space="preserve">Arena fina </v>
          </cell>
        </row>
        <row r="83">
          <cell r="A83" t="str">
            <v>Arena lavada de pozo</v>
          </cell>
        </row>
        <row r="84">
          <cell r="A84" t="str">
            <v xml:space="preserve">Arena lavada blanca </v>
          </cell>
        </row>
        <row r="85">
          <cell r="A85" t="str">
            <v>Arena de río (viaje 5 m3)</v>
          </cell>
        </row>
        <row r="86">
          <cell r="A86" t="str">
            <v>Automatico Industrial 3*40 A</v>
          </cell>
        </row>
        <row r="87">
          <cell r="A87" t="str">
            <v>Automatico Enchufable 1*20 A</v>
          </cell>
        </row>
        <row r="88">
          <cell r="A88" t="str">
            <v>Baldosin cerámico blanco 30 x 30</v>
          </cell>
        </row>
        <row r="89">
          <cell r="A89" t="str">
            <v>Baldosin cerámico cristanac corona 32,4 x 32,4</v>
          </cell>
        </row>
        <row r="90">
          <cell r="A90" t="str">
            <v>Baldosa cerámica pared de 20 x 20 blanca</v>
          </cell>
        </row>
        <row r="91">
          <cell r="A91" t="str">
            <v>Baldosin cerámico pared Valencia 20,5 x 30,5</v>
          </cell>
        </row>
        <row r="92">
          <cell r="A92" t="str">
            <v>Baldosin cerámico Italia (30,5 x 30,5)</v>
          </cell>
        </row>
        <row r="93">
          <cell r="A93" t="str">
            <v>Baldosa  (30 x 30) payande blanco</v>
          </cell>
        </row>
        <row r="94">
          <cell r="A94" t="str">
            <v>Balinera de acero 1/2"</v>
          </cell>
        </row>
        <row r="95">
          <cell r="A95" t="str">
            <v>Bajante PVC Trapezoidal tipo Amazonas</v>
          </cell>
        </row>
        <row r="96">
          <cell r="A96" t="str">
            <v>Barniz vitriflex</v>
          </cell>
        </row>
        <row r="97">
          <cell r="A97" t="str">
            <v>Barra  discapacitados Inox (juego)</v>
          </cell>
        </row>
        <row r="98">
          <cell r="A98" t="str">
            <v>Barra discapacitados 18" (46 cm) cromo grival</v>
          </cell>
        </row>
        <row r="99">
          <cell r="A99" t="str">
            <v>Barra discapacitados 30" (76 cm) cromo grival</v>
          </cell>
        </row>
        <row r="100">
          <cell r="A100" t="str">
            <v>Bisagra alum.Ext 2"</v>
          </cell>
        </row>
        <row r="101">
          <cell r="A101" t="str">
            <v>Bisagra alum.Ext 3"</v>
          </cell>
        </row>
        <row r="102">
          <cell r="A102" t="str">
            <v>Bisagra Metalisteria triple</v>
          </cell>
        </row>
        <row r="103">
          <cell r="A103" t="str">
            <v>Bloque muro LN-14N</v>
          </cell>
        </row>
        <row r="104">
          <cell r="A104" t="str">
            <v>Bloque en concreto para muros estructurales de 14x19x39</v>
          </cell>
        </row>
        <row r="105">
          <cell r="A105" t="str">
            <v>Bloque en concreto para muros estructurales de  19x19x39</v>
          </cell>
        </row>
        <row r="106">
          <cell r="A106" t="str">
            <v>Bloque en concreto para muros estructurales tipo piedra de e = 0,16 m</v>
          </cell>
        </row>
        <row r="107">
          <cell r="A107" t="str">
            <v>Bloque en concreto para muros estructurales de 12 x 19 x 39</v>
          </cell>
        </row>
        <row r="108">
          <cell r="A108" t="str">
            <v>Bloque No.4</v>
          </cell>
        </row>
        <row r="109">
          <cell r="A109" t="str">
            <v>Bloque No.5</v>
          </cell>
        </row>
        <row r="110">
          <cell r="A110" t="str">
            <v>Bloque calado sencillo 20 x 20</v>
          </cell>
        </row>
        <row r="111">
          <cell r="A111" t="str">
            <v>Bloque piedra 0.39x0.19x0.14 m</v>
          </cell>
        </row>
        <row r="112">
          <cell r="A112" t="str">
            <v>Bomba de 1/2 HP, 2" de salida, H=4.50</v>
          </cell>
        </row>
        <row r="113">
          <cell r="A113" t="str">
            <v>Botón timbre</v>
          </cell>
        </row>
        <row r="114">
          <cell r="A114" t="str">
            <v>Breaker enchufable unip.1 x 20 A</v>
          </cell>
        </row>
        <row r="115">
          <cell r="A115" t="str">
            <v>Breaker enchufable unip.2 x 20 A</v>
          </cell>
        </row>
        <row r="116">
          <cell r="A116" t="str">
            <v>Breaker enchufable unip.3 x 50 A</v>
          </cell>
        </row>
        <row r="117">
          <cell r="A117" t="str">
            <v>Breaker tipo individual de 3 x 50 A</v>
          </cell>
        </row>
        <row r="118">
          <cell r="A118" t="str">
            <v>Breaker industrial 3 x 100</v>
          </cell>
        </row>
        <row r="119">
          <cell r="A119" t="str">
            <v>Breaker de riel bipolar  2 x 100A</v>
          </cell>
        </row>
        <row r="120">
          <cell r="A120" t="str">
            <v>Buje roscado  3/4" x 1/2" PVC - Presión</v>
          </cell>
        </row>
        <row r="121">
          <cell r="A121" t="str">
            <v>Buje roscado  1" x 3/4"  PVC - Presión</v>
          </cell>
        </row>
        <row r="122">
          <cell r="A122" t="str">
            <v>Buje roscado  1" x 1 1/4"  PVC - Presión</v>
          </cell>
        </row>
        <row r="123">
          <cell r="A123" t="str">
            <v>Caballete Metálico</v>
          </cell>
        </row>
        <row r="124">
          <cell r="A124" t="str">
            <v>Cable Coaxial Para TV RG 59</v>
          </cell>
        </row>
        <row r="125">
          <cell r="A125" t="str">
            <v>Cable de cobre desnudo Nº 6 AWG</v>
          </cell>
        </row>
        <row r="126">
          <cell r="A126" t="str">
            <v>Cable cobre desn.AWG No.8</v>
          </cell>
        </row>
        <row r="127">
          <cell r="A127" t="str">
            <v>Cable de cobre THHN Nº 2</v>
          </cell>
        </row>
        <row r="128">
          <cell r="A128" t="str">
            <v>Cable de cobre THHN Nº 4</v>
          </cell>
        </row>
        <row r="129">
          <cell r="A129" t="str">
            <v>Cable de cobre THHN Nº 6</v>
          </cell>
        </row>
        <row r="130">
          <cell r="A130" t="str">
            <v>Cable de cobre THHN Nº 8</v>
          </cell>
        </row>
        <row r="131">
          <cell r="A131" t="str">
            <v>Cable de cobre THHN Nº 10</v>
          </cell>
        </row>
        <row r="132">
          <cell r="A132" t="str">
            <v>Cable de cobre THW  2 x 8 + 1 x 8 Antifraude</v>
          </cell>
        </row>
        <row r="133">
          <cell r="A133" t="str">
            <v>Cable de cobre THW 8 AWG</v>
          </cell>
        </row>
        <row r="134">
          <cell r="A134" t="str">
            <v>Cable de cobre THW Nº 4AWG</v>
          </cell>
        </row>
        <row r="135">
          <cell r="A135" t="str">
            <v>Cable de cobre THW Nº 6 AWG</v>
          </cell>
        </row>
        <row r="136">
          <cell r="A136" t="str">
            <v>Cable de cobre THW 10 AWG</v>
          </cell>
        </row>
        <row r="137">
          <cell r="A137" t="str">
            <v>Cable de cobre THW 12 AWG</v>
          </cell>
        </row>
        <row r="138">
          <cell r="A138" t="str">
            <v xml:space="preserve">Cable de cobre THHN 14 </v>
          </cell>
        </row>
        <row r="139">
          <cell r="A139" t="str">
            <v>Cable de cobre desnudo Nº 4 AWG</v>
          </cell>
        </row>
        <row r="140">
          <cell r="A140" t="str">
            <v>Cable de cobre encauchetado 3 x 10</v>
          </cell>
        </row>
        <row r="141">
          <cell r="A141" t="str">
            <v>Cable de cobre encauchetado 3 x 12</v>
          </cell>
        </row>
        <row r="142">
          <cell r="A142" t="str">
            <v>Cable teléfonos 50 pares</v>
          </cell>
        </row>
        <row r="143">
          <cell r="A143" t="str">
            <v>Cable teléfonos 40 pares</v>
          </cell>
        </row>
        <row r="144">
          <cell r="A144" t="str">
            <v>Cable teléfonos 20 pares</v>
          </cell>
        </row>
        <row r="145">
          <cell r="A145" t="str">
            <v>Cable teléfonos 10 pares</v>
          </cell>
        </row>
        <row r="146">
          <cell r="A146" t="str">
            <v>Cable teléfonos 4 pares</v>
          </cell>
        </row>
        <row r="147">
          <cell r="A147" t="str">
            <v>Cable teléfonos 2 pares</v>
          </cell>
        </row>
        <row r="148">
          <cell r="A148" t="str">
            <v>Cadena Galvanizada 3/8"</v>
          </cell>
        </row>
        <row r="149">
          <cell r="A149" t="str">
            <v>Caja tapa registro europa de 15 x 15 blanca</v>
          </cell>
        </row>
        <row r="150">
          <cell r="A150" t="str">
            <v>Caja 4 x 4 met.Deko AK 2V</v>
          </cell>
        </row>
        <row r="151">
          <cell r="A151" t="str">
            <v>Caja de 40 x 40 mamposteria</v>
          </cell>
        </row>
        <row r="152">
          <cell r="A152" t="str">
            <v>Caja de 60 x 60 mamposteria</v>
          </cell>
        </row>
        <row r="153">
          <cell r="A153" t="str">
            <v>Caja de 60 x 60 x 12 cm</v>
          </cell>
        </row>
        <row r="154">
          <cell r="A154" t="str">
            <v>Caja metálica de 15 x 15</v>
          </cell>
        </row>
        <row r="155">
          <cell r="A155" t="str">
            <v>Caja monofás.3 circ.con barraje adic.para tierra</v>
          </cell>
        </row>
        <row r="156">
          <cell r="A156" t="str">
            <v>Caja monofásica 4 circuitos</v>
          </cell>
        </row>
        <row r="157">
          <cell r="A157" t="str">
            <v>Caja monofásica 2 circuitos</v>
          </cell>
        </row>
        <row r="158">
          <cell r="A158" t="str">
            <v>Caja doble Conduit</v>
          </cell>
        </row>
        <row r="159">
          <cell r="A159" t="str">
            <v>Caja Octogonal</v>
          </cell>
        </row>
        <row r="160">
          <cell r="A160" t="str">
            <v>Caja 5800</v>
          </cell>
        </row>
        <row r="161">
          <cell r="A161" t="str">
            <v>Caja cuadrada 2400</v>
          </cell>
        </row>
        <row r="162">
          <cell r="A162" t="str">
            <v>Caja sencilla Conduit</v>
          </cell>
        </row>
        <row r="163">
          <cell r="A163" t="str">
            <v>Caja trifásica 6 circuitos</v>
          </cell>
        </row>
        <row r="164">
          <cell r="A164" t="str">
            <v>Caja trifásica 18 circuitos</v>
          </cell>
        </row>
        <row r="165">
          <cell r="A165" t="str">
            <v>Caja para medidor con espacio interruptor</v>
          </cell>
        </row>
        <row r="166">
          <cell r="A166" t="str">
            <v>Caja Monofásica 4 circuitos</v>
          </cell>
        </row>
        <row r="167">
          <cell r="A167" t="str">
            <v>Caja monofásica 2 circuitos</v>
          </cell>
        </row>
        <row r="168">
          <cell r="A168" t="str">
            <v>Canal PVC  Tipo Amazonas</v>
          </cell>
        </row>
        <row r="169">
          <cell r="A169" t="str">
            <v>Canaleta .8  L=2.40</v>
          </cell>
        </row>
        <row r="170">
          <cell r="A170" t="str">
            <v>Canaleta Metal C/Divis.10 x 4</v>
          </cell>
        </row>
        <row r="171">
          <cell r="A171" t="str">
            <v>Capacete de 1"</v>
          </cell>
        </row>
        <row r="172">
          <cell r="A172" t="str">
            <v xml:space="preserve">Caseton de guadua </v>
          </cell>
        </row>
        <row r="173">
          <cell r="A173" t="str">
            <v xml:space="preserve">Cemento gris </v>
          </cell>
        </row>
        <row r="174">
          <cell r="A174" t="str">
            <v xml:space="preserve">Cemento blanco </v>
          </cell>
        </row>
        <row r="175">
          <cell r="A175" t="str">
            <v>Cerco ordinari de 3 m.</v>
          </cell>
        </row>
        <row r="176">
          <cell r="A176" t="str">
            <v>Cerradura Inafer C-998 Madera</v>
          </cell>
        </row>
        <row r="177">
          <cell r="A177" t="str">
            <v>Cerradura Shalage Ref A30D - terraza, Georgia</v>
          </cell>
        </row>
        <row r="178">
          <cell r="A178" t="str">
            <v>Cerradura Shalage Ref B362 Doble cilindro</v>
          </cell>
        </row>
        <row r="179">
          <cell r="A179" t="str">
            <v>Cerradura Schlage T.A. Econ./Gold</v>
          </cell>
        </row>
        <row r="180">
          <cell r="A180" t="str">
            <v>Cerradura Gato doble cerrojo/210400</v>
          </cell>
        </row>
        <row r="181">
          <cell r="A181" t="str">
            <v>Cerradura YALE 170 1/4</v>
          </cell>
        </row>
        <row r="182">
          <cell r="A182" t="str">
            <v>Cerradura de amnija accent schlage</v>
          </cell>
        </row>
        <row r="183">
          <cell r="A183" t="str">
            <v>Cerradura de alcoba en poma metálica</v>
          </cell>
        </row>
        <row r="184">
          <cell r="A184" t="str">
            <v>Cerradura puerta discapacitados 63 AA - F30 B A &amp; A</v>
          </cell>
        </row>
        <row r="185">
          <cell r="A185" t="str">
            <v>Chazo p/tornillo 1/8" x 1 1/4</v>
          </cell>
        </row>
        <row r="186">
          <cell r="A186" t="str">
            <v>Cheque red white roscado de   1/2"; incluye accesorios</v>
          </cell>
        </row>
        <row r="187">
          <cell r="A187" t="str">
            <v>Cheque red white roscado  3/4"; incluye accesorios</v>
          </cell>
        </row>
        <row r="188">
          <cell r="A188" t="str">
            <v>Cheque red white roscado de 1"; incluye accesorios</v>
          </cell>
        </row>
        <row r="189">
          <cell r="A189" t="str">
            <v>Valvula - Cheque Hidro 1/2"</v>
          </cell>
        </row>
        <row r="190">
          <cell r="A190" t="str">
            <v>Valvula - Cheque Hidro 3/4"</v>
          </cell>
        </row>
        <row r="191">
          <cell r="A191" t="str">
            <v>Valvula - Cheque Hidro 1"</v>
          </cell>
        </row>
        <row r="192">
          <cell r="A192" t="str">
            <v>Valvula - Cheque cortina HICC Helbert  1/2"</v>
          </cell>
        </row>
        <row r="193">
          <cell r="A193" t="str">
            <v>Valvula - Cheque cortina HICC Helbert  1 1/4" ; incluye accesorios</v>
          </cell>
        </row>
        <row r="194">
          <cell r="A194" t="str">
            <v>Valvula - Cheque cortina HICC Helbert  1 1/2" ; incluye accesorios</v>
          </cell>
        </row>
        <row r="195">
          <cell r="A195" t="str">
            <v>Valvula - Cheque cortina HICC Helbert  2"</v>
          </cell>
        </row>
        <row r="196">
          <cell r="A196" t="str">
            <v>Valvula - Cheque cortina HICC Helbert   3" ; incluye accesorios</v>
          </cell>
        </row>
        <row r="197">
          <cell r="A197" t="str">
            <v>Cinta Aislante</v>
          </cell>
        </row>
        <row r="198">
          <cell r="A198" t="str">
            <v>Codo de Bajante 45º Amazonas</v>
          </cell>
        </row>
        <row r="199">
          <cell r="A199" t="str">
            <v>Codo 90º 1/4 CxC 3"</v>
          </cell>
        </row>
        <row r="200">
          <cell r="A200" t="str">
            <v>Codo 90º 1/4 CxC 4"</v>
          </cell>
        </row>
        <row r="201">
          <cell r="A201" t="str">
            <v>Codo 90º Pres.PVC 2"</v>
          </cell>
        </row>
        <row r="202">
          <cell r="A202" t="str">
            <v>Codo 90º Pres.PVC 1"</v>
          </cell>
        </row>
        <row r="203">
          <cell r="A203" t="str">
            <v>Codo 90º Pres.PVC 1/2"</v>
          </cell>
        </row>
        <row r="204">
          <cell r="A204" t="str">
            <v>Codo 90º Pres.PVC 3/4"</v>
          </cell>
        </row>
        <row r="205">
          <cell r="A205" t="str">
            <v>Codo 90º Pres.PVC 1 1/2"</v>
          </cell>
        </row>
        <row r="206">
          <cell r="A206" t="str">
            <v>Codo H.G: 1/2"</v>
          </cell>
        </row>
        <row r="207">
          <cell r="A207" t="str">
            <v>Codo PVC-P 3/4"</v>
          </cell>
        </row>
        <row r="208">
          <cell r="A208" t="str">
            <v>Codo PVC-P 1/2"</v>
          </cell>
        </row>
        <row r="209">
          <cell r="A209" t="str">
            <v>Codo PVC-S  22,5º</v>
          </cell>
        </row>
        <row r="210">
          <cell r="A210" t="str">
            <v>Codo 90º  CxC Sanitario 2"</v>
          </cell>
        </row>
        <row r="211">
          <cell r="A211" t="str">
            <v>Codo 90º  CxC Sanitario 3"</v>
          </cell>
        </row>
        <row r="212">
          <cell r="A212" t="str">
            <v>Codo 90º  CxC Sanitario 4"</v>
          </cell>
        </row>
        <row r="213">
          <cell r="A213" t="str">
            <v>Concreto de 2,000 p.s.i.</v>
          </cell>
        </row>
        <row r="214">
          <cell r="A214" t="str">
            <v>Concreto de 2,500 p.s.i.</v>
          </cell>
        </row>
        <row r="215">
          <cell r="A215" t="str">
            <v>Concreto de 3,000 p.s.i.</v>
          </cell>
        </row>
        <row r="216">
          <cell r="A216" t="str">
            <v>Conector resorte rojo</v>
          </cell>
        </row>
        <row r="217">
          <cell r="A217" t="str">
            <v>Conector para varilla cooper weld</v>
          </cell>
        </row>
        <row r="218">
          <cell r="A218" t="str">
            <v>Correa Z HR 305 x 80 Cal. 14 Long.6 m.</v>
          </cell>
        </row>
        <row r="219">
          <cell r="A219" t="str">
            <v>Cortina enrrollableBlackout</v>
          </cell>
        </row>
        <row r="220">
          <cell r="A220" t="str">
            <v>Cerco ordinario 3M</v>
          </cell>
        </row>
        <row r="221">
          <cell r="A221" t="str">
            <v>Curva galvanizada de 1"</v>
          </cell>
        </row>
        <row r="222">
          <cell r="A222" t="str">
            <v>Desperdicio acero 3%</v>
          </cell>
        </row>
        <row r="223">
          <cell r="A223" t="str">
            <v>Detergentes, ácidos</v>
          </cell>
        </row>
        <row r="224">
          <cell r="A224" t="str">
            <v>Enchape de mesón en madera Cedro</v>
          </cell>
        </row>
        <row r="225">
          <cell r="A225" t="str">
            <v>Escuadra metálica para anclaje</v>
          </cell>
        </row>
        <row r="226">
          <cell r="A226" t="str">
            <v>Esfumado 20,5 x 20,5</v>
          </cell>
        </row>
        <row r="227">
          <cell r="A227" t="str">
            <v>Esmalte sobre reja</v>
          </cell>
        </row>
        <row r="228">
          <cell r="A228" t="str">
            <v>Esmalte mate supersintético</v>
          </cell>
        </row>
        <row r="229">
          <cell r="A229" t="str">
            <v>Esmalte sintético para señalización</v>
          </cell>
        </row>
        <row r="230">
          <cell r="A230" t="str">
            <v>Esmalte sintético Pintulux</v>
          </cell>
        </row>
        <row r="231">
          <cell r="A231" t="str">
            <v>Esmalte epoxico Epoxibler 2 componentes</v>
          </cell>
        </row>
        <row r="232">
          <cell r="A232" t="str">
            <v xml:space="preserve">Estuco </v>
          </cell>
        </row>
        <row r="233">
          <cell r="A233" t="str">
            <v>Espejo biselado de 4 mm</v>
          </cell>
        </row>
        <row r="234">
          <cell r="A234" t="str">
            <v>Disolvente Thinner</v>
          </cell>
        </row>
        <row r="235">
          <cell r="A235" t="str">
            <v>Dispensador para Jabón liquido Acero Inox</v>
          </cell>
        </row>
        <row r="236">
          <cell r="A236" t="str">
            <v>Dispensador para papel higienico Jumbo linea clasica blanco</v>
          </cell>
        </row>
        <row r="237">
          <cell r="A237" t="str">
            <v>Ducha Galaxia sencilla</v>
          </cell>
        </row>
        <row r="238">
          <cell r="A238" t="str">
            <v>Durmiente abarco 4M</v>
          </cell>
        </row>
        <row r="239">
          <cell r="A239" t="str">
            <v>Durmiente ordinario 3 m</v>
          </cell>
        </row>
        <row r="240">
          <cell r="A240" t="str">
            <v>Duropiso</v>
          </cell>
        </row>
        <row r="241">
          <cell r="A241" t="str">
            <v>Gancho teja eternit</v>
          </cell>
        </row>
        <row r="242">
          <cell r="A242" t="str">
            <v>Gancho Tensor GalvanizadoTipo comercial 5/16 x 5"</v>
          </cell>
        </row>
        <row r="243">
          <cell r="A243" t="str">
            <v xml:space="preserve">Gancho galvanizado con platina </v>
          </cell>
        </row>
        <row r="244">
          <cell r="A244" t="str">
            <v>Gravilla de rio (viaje 5 m3)</v>
          </cell>
        </row>
        <row r="245">
          <cell r="A245" t="str">
            <v>Granito Pulido para mesones</v>
          </cell>
        </row>
        <row r="246">
          <cell r="A246" t="str">
            <v>Granito No.3</v>
          </cell>
        </row>
        <row r="247">
          <cell r="A247" t="str">
            <v>Gravilla mona Nº 2</v>
          </cell>
        </row>
        <row r="248">
          <cell r="A248" t="str">
            <v>Guaya 1/8"</v>
          </cell>
        </row>
        <row r="249">
          <cell r="A249" t="str">
            <v>Formaleta cedro macho</v>
          </cell>
        </row>
        <row r="250">
          <cell r="A250" t="str">
            <v>Flotador 3/4 plg - bronce</v>
          </cell>
        </row>
        <row r="251">
          <cell r="A251" t="str">
            <v>Flotador mecánico 1" Incluye accesorios</v>
          </cell>
        </row>
        <row r="252">
          <cell r="A252" t="str">
            <v>Falleva con portacandado</v>
          </cell>
        </row>
        <row r="253">
          <cell r="A253" t="str">
            <v xml:space="preserve">Falleva  </v>
          </cell>
        </row>
        <row r="254">
          <cell r="A254" t="str">
            <v>Formica</v>
          </cell>
        </row>
        <row r="255">
          <cell r="A255" t="str">
            <v>Guardaescoba granito  7 X 33</v>
          </cell>
        </row>
        <row r="256">
          <cell r="A256" t="str">
            <v>Guardaescoba granito pulido media caña; tipo alfa</v>
          </cell>
        </row>
        <row r="257">
          <cell r="A257" t="str">
            <v>Hidrosello Canal Amazonas</v>
          </cell>
        </row>
        <row r="258">
          <cell r="A258" t="str">
            <v>Interruptor doble</v>
          </cell>
        </row>
        <row r="259">
          <cell r="A259" t="str">
            <v xml:space="preserve">Interruptor sencillo </v>
          </cell>
        </row>
        <row r="260">
          <cell r="A260" t="str">
            <v>Interruptor Tipo industrial de 3 x 16/63 amp</v>
          </cell>
        </row>
        <row r="261">
          <cell r="A261" t="str">
            <v>Interruptor Tipo industrial de 3 x 75 amp ABB</v>
          </cell>
        </row>
        <row r="263">
          <cell r="A263" t="str">
            <v>Interruptor enchufable de 3 x 15 amp</v>
          </cell>
        </row>
        <row r="264">
          <cell r="A264" t="str">
            <v>Interruptor enchufable de 1 x 15 / 60 amp</v>
          </cell>
        </row>
        <row r="265">
          <cell r="A265" t="str">
            <v>Interruptor enchufable de 2 x 15 / 30 amp</v>
          </cell>
        </row>
        <row r="266">
          <cell r="A266" t="str">
            <v>Interruptor enchufable de 2 x 40 / 60 amp</v>
          </cell>
        </row>
        <row r="267">
          <cell r="A267" t="str">
            <v>Interruptor enchufable de 2 x 70 amp</v>
          </cell>
        </row>
        <row r="268">
          <cell r="A268" t="str">
            <v>Hebilla  Band it de 1/2"</v>
          </cell>
        </row>
        <row r="269">
          <cell r="A269" t="str">
            <v>Hierro cuadrado 9 mm</v>
          </cell>
        </row>
        <row r="270">
          <cell r="A270" t="str">
            <v>Hierro cuadrado 10,5 mm</v>
          </cell>
        </row>
        <row r="271">
          <cell r="A271" t="str">
            <v>Hierro cuadrado 12 mm</v>
          </cell>
        </row>
        <row r="272">
          <cell r="A272" t="str">
            <v>Hoja puerta triplex 0,81</v>
          </cell>
        </row>
        <row r="273">
          <cell r="A273" t="str">
            <v>Hoja puerta triplex 4mm.(2x1). Entamborada. Estructura ancho=0.10 m., espesor 4cm.</v>
          </cell>
        </row>
        <row r="274">
          <cell r="A274" t="str">
            <v>Interruptor Doble Lum.101C</v>
          </cell>
        </row>
        <row r="275">
          <cell r="A275" t="str">
            <v>Instalación Acometidad Sanitaria - Baños inc Mat.</v>
          </cell>
        </row>
        <row r="276">
          <cell r="A276" t="str">
            <v>Juego conx. Tanque</v>
          </cell>
        </row>
        <row r="277">
          <cell r="A277" t="str">
            <v>Ladrillo prensado Santa Fe</v>
          </cell>
        </row>
        <row r="278">
          <cell r="A278" t="str">
            <v>Ladrillo tolete recocido</v>
          </cell>
        </row>
        <row r="279">
          <cell r="A279" t="str">
            <v>Ladrillo tolete común</v>
          </cell>
        </row>
        <row r="280">
          <cell r="A280" t="str">
            <v>Ladrillo estructural</v>
          </cell>
        </row>
        <row r="281">
          <cell r="A281" t="str">
            <v>Ladrillo Tolete Fino</v>
          </cell>
        </row>
        <row r="282">
          <cell r="A282" t="str">
            <v>Ladrillo rejilla</v>
          </cell>
        </row>
        <row r="283">
          <cell r="A283" t="str">
            <v>Lamina Cold-Rolled Cal.16</v>
          </cell>
        </row>
        <row r="284">
          <cell r="A284" t="str">
            <v>Lamina Cold-Rolled Cal.18  1,22x2,44 m</v>
          </cell>
        </row>
        <row r="285">
          <cell r="A285" t="str">
            <v>Lamina Cold-Rolled Cal. 18 -M2</v>
          </cell>
        </row>
        <row r="286">
          <cell r="A286" t="str">
            <v>Lamina galvanizada cal.22</v>
          </cell>
        </row>
        <row r="287">
          <cell r="A287" t="str">
            <v>Lamina galvanizada cal. 18 1,22*2,44m</v>
          </cell>
        </row>
        <row r="288">
          <cell r="A288" t="str">
            <v xml:space="preserve">Lamina Metaldeck Cal 22 </v>
          </cell>
        </row>
        <row r="289">
          <cell r="A289" t="str">
            <v xml:space="preserve">Lamina Metaldeck Cal 18 </v>
          </cell>
        </row>
        <row r="290">
          <cell r="A290" t="str">
            <v>Lámpara fluorescente 2 x 32 - T 8</v>
          </cell>
        </row>
        <row r="291">
          <cell r="A291" t="str">
            <v>Lámpara fluorescente 2 x 32 tipo comercial</v>
          </cell>
        </row>
        <row r="292">
          <cell r="A292" t="str">
            <v xml:space="preserve">Lámpara Fluorescente 2 x 48" </v>
          </cell>
        </row>
        <row r="293">
          <cell r="A293" t="str">
            <v xml:space="preserve">Lámpara tipo tortuga </v>
          </cell>
        </row>
        <row r="294">
          <cell r="A294" t="str">
            <v>Lavadero de cemento 60 x 80</v>
          </cell>
        </row>
        <row r="295">
          <cell r="A295" t="str">
            <v>Lavamanos Acuacer</v>
          </cell>
        </row>
        <row r="296">
          <cell r="A296" t="str">
            <v>Lavamanos Acuacer, suministro e instalación</v>
          </cell>
        </row>
        <row r="297">
          <cell r="A297" t="str">
            <v>Lavaplatos galaxia</v>
          </cell>
        </row>
        <row r="298">
          <cell r="A298" t="str">
            <v>Llave terminal 1/2" - cromada , incluye adaptadores</v>
          </cell>
        </row>
        <row r="299">
          <cell r="A299" t="str">
            <v>Limpiador rem.PVC 760 gr</v>
          </cell>
        </row>
        <row r="300">
          <cell r="A300" t="str">
            <v>Lona Verde</v>
          </cell>
        </row>
        <row r="301">
          <cell r="A301" t="str">
            <v>Lubricante de silicona Canal y Bajante Amazonas</v>
          </cell>
        </row>
        <row r="302">
          <cell r="A302" t="str">
            <v>Mallas electrosoldadas M - 131</v>
          </cell>
        </row>
        <row r="303">
          <cell r="A303" t="str">
            <v>Meson Negro san Gil pulido</v>
          </cell>
        </row>
        <row r="304">
          <cell r="A304" t="str">
            <v>Malla Eslabonada galvanizada Cal 12 huecos de 2 x  2 plg</v>
          </cell>
        </row>
        <row r="305">
          <cell r="A305" t="str">
            <v>Malla electrosoldada D 5 x 5 mm y Separación 15 x 15 cm</v>
          </cell>
        </row>
        <row r="306">
          <cell r="A306" t="str">
            <v>Malla con vena de 2*50</v>
          </cell>
        </row>
        <row r="307">
          <cell r="A307" t="str">
            <v>Manija para ventana</v>
          </cell>
        </row>
        <row r="308">
          <cell r="A308" t="str">
            <v>Manto Asfaltico con foil de aluminio</v>
          </cell>
        </row>
        <row r="309">
          <cell r="A309" t="str">
            <v>Manto Sika felt</v>
          </cell>
        </row>
        <row r="310">
          <cell r="A310" t="str">
            <v>Emulsion asfaltica</v>
          </cell>
        </row>
        <row r="311">
          <cell r="A311" t="str">
            <v>Alumol</v>
          </cell>
        </row>
        <row r="312">
          <cell r="A312" t="str">
            <v>Marco puerta de seguridad Cal.18</v>
          </cell>
        </row>
        <row r="313">
          <cell r="A313" t="str">
            <v>Marco puerta lámina Cold rolled Cal 18</v>
          </cell>
        </row>
        <row r="314">
          <cell r="A314" t="str">
            <v>Marco ventana lámina Cold rolled Cal 18</v>
          </cell>
        </row>
        <row r="315">
          <cell r="A315" t="str">
            <v>Marco puerta lámina 1.00. Lám.Cal.18</v>
          </cell>
        </row>
        <row r="316">
          <cell r="A316" t="str">
            <v>Marco y tapa para caja de inspección de  0,30 x 0,30 mts</v>
          </cell>
        </row>
        <row r="317">
          <cell r="A317" t="str">
            <v>Marco y tapa para cámara de inspección CS275</v>
          </cell>
        </row>
        <row r="318">
          <cell r="A318" t="str">
            <v>Marco y tapa para cámara de inspección CS274</v>
          </cell>
        </row>
        <row r="319">
          <cell r="A319" t="str">
            <v>Marmolina</v>
          </cell>
        </row>
        <row r="320">
          <cell r="A320" t="str">
            <v>Medidor monofásico 20 - 100 amp, 120/240 v</v>
          </cell>
        </row>
        <row r="321">
          <cell r="A321" t="str">
            <v>Micropersianas Flexalum (a=1.74 x h=1.68)</v>
          </cell>
        </row>
        <row r="322">
          <cell r="A322" t="str">
            <v>Minirack de pared 37 x 52 x 51 cerrado, switch 8 puertos 10/100.</v>
          </cell>
        </row>
        <row r="323">
          <cell r="A323" t="str">
            <v>Mortero 1:3</v>
          </cell>
        </row>
        <row r="324">
          <cell r="A324" t="str">
            <v>Mortero 1:3 impermeabilizado</v>
          </cell>
        </row>
        <row r="325">
          <cell r="A325" t="str">
            <v>Mortero 1:4</v>
          </cell>
        </row>
        <row r="326">
          <cell r="A326" t="str">
            <v>Mortero 1:4 impermeabilizado</v>
          </cell>
        </row>
        <row r="327">
          <cell r="A327" t="str">
            <v>Mortero de pega 1:4 e=1,5 cm</v>
          </cell>
        </row>
        <row r="328">
          <cell r="A328" t="str">
            <v xml:space="preserve">Mortero de relleno 1:4 </v>
          </cell>
        </row>
        <row r="329">
          <cell r="A329" t="str">
            <v>Mortero 1:5</v>
          </cell>
        </row>
        <row r="330">
          <cell r="A330" t="str">
            <v>Mortero 1:7</v>
          </cell>
        </row>
        <row r="331">
          <cell r="A331" t="str">
            <v>MUEBLES ESPECIALES EN MADERA</v>
          </cell>
        </row>
        <row r="332">
          <cell r="A332" t="str">
            <v>Muebles individuales para cubículos. Estructura en flor morado, tabla triplex 4mm., cantos en cedro. Pintulaca caoba. Sistema de apoyo de los entrepaños en madera. Sistema de cierre cerradura tipo cajonera dorada, manijas plásticas. (A=0.60; L=0.85; h=1.0</v>
          </cell>
        </row>
        <row r="333">
          <cell r="A333" t="str">
            <v>Muebles individuales para cubículos. Estructura en flor morado, tabla triplex 4mm., cantos en cedro. Pintulaca caoba. Sistema de apoyo de los entrepaños en madera. Sistema de cierre cerradura tipo cajonera dorada, manijas plásticas. (A=0.76; L=1.02; h=1.0</v>
          </cell>
        </row>
        <row r="334">
          <cell r="A334" t="str">
            <v>Niple H.G. 1/2 " x 0,10 m</v>
          </cell>
        </row>
        <row r="336">
          <cell r="A336" t="str">
            <v>Niple H.G. 1/2 " x 0,20 m</v>
          </cell>
        </row>
        <row r="337">
          <cell r="A337" t="str">
            <v>DOTACIÓN MUEBLES AULAS</v>
          </cell>
        </row>
        <row r="338">
          <cell r="A338" t="str">
            <v>Una (1) mesa trapezoidal, con tres sillas según norma NTC 4731, clasifición clase 1.</v>
          </cell>
        </row>
        <row r="339">
          <cell r="A339" t="str">
            <v>Un (1) pupìtre con una (1)  silla, según norma NTC 4641, clasificación clase 3</v>
          </cell>
        </row>
        <row r="340">
          <cell r="A340" t="str">
            <v>Silla Universitaria Norma NTC 4734</v>
          </cell>
        </row>
        <row r="341">
          <cell r="A341" t="str">
            <v>Tablero blanco para escribir, con marcador de tinta seca borrable, de 2,40 x 1,20 m, Norma NTC 4726</v>
          </cell>
        </row>
        <row r="342">
          <cell r="A342" t="str">
            <v>Un (1) pupìtre con una (1)  silla, para instructores según norma NTC 4640</v>
          </cell>
        </row>
        <row r="343">
          <cell r="A343" t="str">
            <v>Un (1) pupìtre para instructores, según norma 4640</v>
          </cell>
        </row>
        <row r="344">
          <cell r="A344" t="str">
            <v>Una (1)  silla para instructores, según norma 4640</v>
          </cell>
        </row>
        <row r="345">
          <cell r="A345" t="str">
            <v>MUEBLES ESPECIALES METALICOS</v>
          </cell>
        </row>
        <row r="346">
          <cell r="A346" t="str">
            <v>Mesón acero inoxidable Cal.16. Dim.(0.60 x 0.85).</v>
          </cell>
        </row>
        <row r="347">
          <cell r="A347" t="str">
            <v>Mesón acero inoxidable Cal.16. Dim.(0.76 x 1.02).</v>
          </cell>
        </row>
        <row r="348">
          <cell r="A348" t="str">
            <v>Mesón acero inoxidable Cal.16. Dim.(1.30 x 4.15).</v>
          </cell>
        </row>
        <row r="349">
          <cell r="A349" t="str">
            <v>Mesón acero inoxidable Cal.16. Dim.(0.90 x 2.95).</v>
          </cell>
        </row>
        <row r="350">
          <cell r="A350" t="str">
            <v>Orinal Mediano institucional blanco  incluye griferia tradicional cromo Ref: 70320 o similar y accesorios</v>
          </cell>
        </row>
        <row r="351">
          <cell r="A351" t="str">
            <v>Paral de Madera 3m</v>
          </cell>
        </row>
        <row r="352">
          <cell r="A352" t="str">
            <v>Poceta Acero inoxidable Dim.(1.20 x 1.20)</v>
          </cell>
        </row>
        <row r="353">
          <cell r="A353" t="str">
            <v>Poceta Acero inoxidable Dim.(0.60 x 0.90)</v>
          </cell>
        </row>
        <row r="354">
          <cell r="A354" t="str">
            <v>Pabmeril pliego</v>
          </cell>
        </row>
        <row r="355">
          <cell r="A355" t="str">
            <v>Pegacor blanco</v>
          </cell>
        </row>
        <row r="356">
          <cell r="A356" t="str">
            <v>Percha galvanizada de 3 puestos</v>
          </cell>
        </row>
        <row r="357">
          <cell r="A357" t="str">
            <v>Percha galvanizada de 1 puesto</v>
          </cell>
        </row>
        <row r="358">
          <cell r="A358" t="str">
            <v>Perfil PAG C - 220 x 80 x 2,0 mm</v>
          </cell>
        </row>
        <row r="359">
          <cell r="A359" t="str">
            <v>Perfil PHR C - 220 x 80  2,5 mm</v>
          </cell>
        </row>
        <row r="360">
          <cell r="A360" t="str">
            <v>Perfil PHR C - 355 X 110 X 3mm</v>
          </cell>
        </row>
        <row r="361">
          <cell r="A361" t="str">
            <v>Perfil en aluminio 1/2" x 1/2"</v>
          </cell>
        </row>
        <row r="362">
          <cell r="A362" t="str">
            <v>Perfil para cubierta PHR C</v>
          </cell>
        </row>
        <row r="363">
          <cell r="A363" t="str">
            <v>Perfil PHR - PAG 160 X 60 - 1,5 MM</v>
          </cell>
        </row>
        <row r="364">
          <cell r="A364" t="str">
            <v>Perfil PHR 220x80 cal 14 2mmx6m</v>
          </cell>
        </row>
        <row r="365">
          <cell r="A365" t="str">
            <v>Perfil PHR 220x60x20 3mm</v>
          </cell>
        </row>
        <row r="366">
          <cell r="A366" t="str">
            <v>Perno 1/2" Alt.Vel..1 3/4"</v>
          </cell>
        </row>
        <row r="367">
          <cell r="A367" t="str">
            <v>Perno de expansión 3" x 3/8"</v>
          </cell>
        </row>
        <row r="368">
          <cell r="A368" t="str">
            <v>Perros de 1/8"</v>
          </cell>
        </row>
        <row r="369">
          <cell r="A369" t="str">
            <v>Piedra media zonga</v>
          </cell>
        </row>
        <row r="370">
          <cell r="A370" t="str">
            <v>Piedra Ciclopea, 4" a 15"</v>
          </cell>
        </row>
        <row r="371">
          <cell r="A371" t="str">
            <v>Pintura Koraza plastica</v>
          </cell>
        </row>
        <row r="372">
          <cell r="A372" t="str">
            <v xml:space="preserve">Pintura Wash Primer </v>
          </cell>
        </row>
        <row r="373">
          <cell r="A373" t="str">
            <v>Pirlan en bronce</v>
          </cell>
        </row>
        <row r="374">
          <cell r="A374" t="str">
            <v>Placa de identificación 2 x 1 cm</v>
          </cell>
        </row>
        <row r="375">
          <cell r="A375" t="str">
            <v>Planchón - cedro macho (.15 x .04 x 3)</v>
          </cell>
        </row>
        <row r="376">
          <cell r="A376" t="str">
            <v>Planchón ordinario 4 metros</v>
          </cell>
        </row>
        <row r="377">
          <cell r="A377" t="str">
            <v>Platina 3 x 3 x 1/4</v>
          </cell>
        </row>
        <row r="378">
          <cell r="A378" t="str">
            <v xml:space="preserve">Platina 1 x 1 x 1/4 </v>
          </cell>
        </row>
        <row r="379">
          <cell r="A379" t="str">
            <v>Platina 1/8 x 1"</v>
          </cell>
        </row>
        <row r="380">
          <cell r="A380" t="str">
            <v>Platina  1/2" X 3/16"</v>
          </cell>
        </row>
        <row r="381">
          <cell r="A381" t="str">
            <v>Platina 3/16" de 0,20 mts x 0,20 mts</v>
          </cell>
        </row>
        <row r="382">
          <cell r="A382" t="str">
            <v>Platina 3/16" de 0,06 x 0,13 mts</v>
          </cell>
        </row>
        <row r="383">
          <cell r="A383" t="str">
            <v>Platina 1 1/2 x 1/8</v>
          </cell>
        </row>
        <row r="384">
          <cell r="A384" t="str">
            <v>Plastocrete DM-IMP INTG</v>
          </cell>
        </row>
        <row r="385">
          <cell r="A385" t="str">
            <v>Polietileno Cal 6</v>
          </cell>
        </row>
        <row r="386">
          <cell r="A386" t="str">
            <v>Portacandado y Candado Negro Nº 4</v>
          </cell>
        </row>
        <row r="387">
          <cell r="A387" t="str">
            <v>Puerta Baño Minusvalidos</v>
          </cell>
        </row>
        <row r="388">
          <cell r="A388" t="str">
            <v>Puerta Baños</v>
          </cell>
        </row>
        <row r="389">
          <cell r="A389" t="str">
            <v>Puerta económica Pizano 1.00. Triplex e=4mm.</v>
          </cell>
        </row>
        <row r="390">
          <cell r="A390" t="str">
            <v>Puerta especial esclusa para Lab.Fotográfico como trampa de luz (2.00 x 1.00)</v>
          </cell>
        </row>
        <row r="391">
          <cell r="A391" t="str">
            <v xml:space="preserve">Puerta sistema constructivo PVC de 0,95 x 2,05 m  </v>
          </cell>
        </row>
        <row r="392">
          <cell r="A392" t="str">
            <v>Puerta sistema constructivo PVC de 0,62 x 1,60 m</v>
          </cell>
        </row>
        <row r="393">
          <cell r="A393" t="str">
            <v>Puerta Lámina cal 18 lisa pintura electrostatica, manija de palanca y vidrio incoloro de 4 mm</v>
          </cell>
        </row>
        <row r="394">
          <cell r="A394" t="str">
            <v xml:space="preserve">Puerta Lámina cal 18 lisa pintura electrostatica, manija de palanca </v>
          </cell>
        </row>
        <row r="395">
          <cell r="A395" t="str">
            <v>Puerta Lamina cold R cal 18 con marco, y pintura electrostatica</v>
          </cell>
        </row>
        <row r="396">
          <cell r="A396" t="str">
            <v>Puntilla con cabeza 2"</v>
          </cell>
        </row>
        <row r="397">
          <cell r="A397" t="str">
            <v>Punto Agua fría PVC</v>
          </cell>
        </row>
        <row r="398">
          <cell r="A398" t="str">
            <v>Punto desagüe PVC 3" y  4"</v>
          </cell>
        </row>
        <row r="399">
          <cell r="A399" t="str">
            <v>Punto Eléctrico</v>
          </cell>
        </row>
        <row r="400">
          <cell r="A400" t="str">
            <v>Recebo  B-200</v>
          </cell>
        </row>
        <row r="401">
          <cell r="A401" t="str">
            <v>Recebo comun</v>
          </cell>
        </row>
        <row r="402">
          <cell r="A402" t="str">
            <v>Rejilla plastica con sosco 3*2"</v>
          </cell>
        </row>
        <row r="403">
          <cell r="A403" t="str">
            <v>Remate Contramuro Lateral Superior para cubierta Cindu</v>
          </cell>
        </row>
        <row r="404">
          <cell r="A404" t="str">
            <v>Regadera corriente</v>
          </cell>
        </row>
        <row r="405">
          <cell r="A405" t="str">
            <v xml:space="preserve">Registro de cortina 1/2 R &amp; W </v>
          </cell>
        </row>
        <row r="406">
          <cell r="A406" t="str">
            <v xml:space="preserve">Registro de cortina 3/4 R &amp; W </v>
          </cell>
        </row>
        <row r="407">
          <cell r="A407" t="str">
            <v xml:space="preserve">Registro de cortina 1 R &amp; W </v>
          </cell>
        </row>
        <row r="408">
          <cell r="A408" t="str">
            <v xml:space="preserve">Registro de cortina 1 1/2 R &amp; W </v>
          </cell>
        </row>
        <row r="409">
          <cell r="A409" t="str">
            <v xml:space="preserve">Registro de cortina 1 1/4 R &amp; W </v>
          </cell>
        </row>
        <row r="410">
          <cell r="A410" t="str">
            <v xml:space="preserve">Registro de cortina 2 R &amp; W </v>
          </cell>
        </row>
        <row r="411">
          <cell r="A411" t="str">
            <v>Registro de cortina Roscado liviano  Ref. 272 A Red &amp; White 2"; incluye accesorios</v>
          </cell>
        </row>
        <row r="412">
          <cell r="A412" t="str">
            <v>Registro de cortina Roscado liviano  Ref. 272 A Red &amp; White 2"; incluye accesorios</v>
          </cell>
        </row>
        <row r="413">
          <cell r="A413" t="str">
            <v>Remate contra culata A.C.</v>
          </cell>
        </row>
        <row r="414">
          <cell r="A414" t="str">
            <v>Repisa ordinaria 3 metros</v>
          </cell>
        </row>
        <row r="415">
          <cell r="A415" t="str">
            <v>Riel metálico. Lam.Cal.14. Ancho:0.10</v>
          </cell>
        </row>
        <row r="416">
          <cell r="A416" t="str">
            <v>Roseta (Plafon)</v>
          </cell>
        </row>
        <row r="417">
          <cell r="A417" t="str">
            <v>Sanitario institucional  Infantil</v>
          </cell>
        </row>
        <row r="418">
          <cell r="A418" t="str">
            <v>Sanitario Acuacer blanco; incluye griferia grival atlantis refn 80620 y  accesorios</v>
          </cell>
        </row>
        <row r="419">
          <cell r="A419" t="str">
            <v>Sanitario Acuacer, suministro e instalación</v>
          </cell>
        </row>
        <row r="420">
          <cell r="A420" t="str">
            <v>Sellador altos solidos/7238</v>
          </cell>
        </row>
        <row r="421">
          <cell r="A421" t="str">
            <v>Sika-1 Imp.Integral</v>
          </cell>
        </row>
        <row r="422">
          <cell r="A422" t="str">
            <v>Silicona liquida 300 ML</v>
          </cell>
        </row>
        <row r="423">
          <cell r="A423" t="str">
            <v>Silla madera tipo cajero (h=0.7 D=0.3)</v>
          </cell>
        </row>
        <row r="424">
          <cell r="A424" t="str">
            <v xml:space="preserve">Silla estudiantil individual con brazo </v>
          </cell>
        </row>
        <row r="425">
          <cell r="A425" t="str">
            <v>Sistema corredizo metálico</v>
          </cell>
        </row>
        <row r="426">
          <cell r="A426" t="str">
            <v>Soldadura elect.004-3/23"</v>
          </cell>
        </row>
        <row r="427">
          <cell r="A427" t="str">
            <v>Soldadura de estaño P/Cobre</v>
          </cell>
        </row>
        <row r="428">
          <cell r="A428" t="str">
            <v>Soldadura PVC liquida 1/4</v>
          </cell>
        </row>
        <row r="429">
          <cell r="A429" t="str">
            <v>Soporte Canal Amazonas</v>
          </cell>
        </row>
        <row r="430">
          <cell r="A430" t="str">
            <v>Soporte de bajante Amazonas</v>
          </cell>
        </row>
        <row r="431">
          <cell r="A431" t="str">
            <v>Subcontrato eléctrico</v>
          </cell>
        </row>
        <row r="432">
          <cell r="A432" t="str">
            <v>Tabla burra ordinario 0,30 - 3 mts</v>
          </cell>
        </row>
        <row r="433">
          <cell r="A433" t="str">
            <v>Tabla burra C Macho 0,28 - 3 mts</v>
          </cell>
        </row>
        <row r="434">
          <cell r="A434" t="str">
            <v>Tabla chapa-ordinario 0,10 - 3 mts</v>
          </cell>
        </row>
        <row r="435">
          <cell r="A435" t="str">
            <v>Tabla chapa-ordinario 0,30 - 3 mts</v>
          </cell>
        </row>
        <row r="436">
          <cell r="A436" t="str">
            <v>Tablero acrílico (a=3.00 x h=1.20)</v>
          </cell>
        </row>
        <row r="437">
          <cell r="A437" t="str">
            <v>Tablero TBP - 8B con puerta y chapa plástica; para 8 cirucitos</v>
          </cell>
        </row>
        <row r="438">
          <cell r="A438" t="str">
            <v>Tablero TBP 12B  con puerta y chapas plastica de 12 Circuitos</v>
          </cell>
        </row>
        <row r="439">
          <cell r="A439" t="str">
            <v>Tablero TBP 16B con puerta y chapas plástico de 16 circuitos</v>
          </cell>
        </row>
        <row r="440">
          <cell r="A440" t="str">
            <v>Tablero 18 Circuitos con espacio para totalizador</v>
          </cell>
        </row>
        <row r="441">
          <cell r="A441" t="str">
            <v>Tablero 30 Circuitos con espacio para totalizador de 3x100A.</v>
          </cell>
        </row>
        <row r="442">
          <cell r="A442" t="str">
            <v xml:space="preserve">Tablero bifasico TBC 24 circuitos </v>
          </cell>
        </row>
        <row r="443">
          <cell r="A443" t="str">
            <v>Tablero en madera entamborada</v>
          </cell>
        </row>
        <row r="444">
          <cell r="A444" t="str">
            <v>Tablex 25mm</v>
          </cell>
        </row>
        <row r="445">
          <cell r="A445" t="str">
            <v>Tableta Alfa 30x30 granito blanco huila</v>
          </cell>
        </row>
        <row r="446">
          <cell r="A446" t="str">
            <v>Tableta Alfa lisa 25x7</v>
          </cell>
        </row>
        <row r="447">
          <cell r="A447" t="str">
            <v>Tableta etrusca</v>
          </cell>
        </row>
        <row r="448">
          <cell r="A448" t="str">
            <v>Tableta 1/4 26 gres con naris gradas</v>
          </cell>
        </row>
        <row r="449">
          <cell r="A449" t="str">
            <v>Tableta gres cuarto 26</v>
          </cell>
        </row>
        <row r="450">
          <cell r="A450" t="str">
            <v>Tablon 30x30 Rustico</v>
          </cell>
        </row>
        <row r="451">
          <cell r="A451" t="str">
            <v>Taco terminal UNIP,HQP 30A</v>
          </cell>
        </row>
        <row r="452">
          <cell r="A452" t="str">
            <v>Tanque plástico 500 lts</v>
          </cell>
        </row>
        <row r="453">
          <cell r="A453" t="str">
            <v>Tanque plástico 1000 lts</v>
          </cell>
        </row>
        <row r="454">
          <cell r="A454" t="str">
            <v>Tapon PVC-P 1/2"</v>
          </cell>
        </row>
        <row r="455">
          <cell r="A455" t="str">
            <v>Tapon PVC 4" - Prueba</v>
          </cell>
        </row>
        <row r="456">
          <cell r="A456" t="str">
            <v>Tapon PVC 4" roscado</v>
          </cell>
        </row>
        <row r="457">
          <cell r="A457" t="str">
            <v>Tapon PVC 2" - Prueba</v>
          </cell>
        </row>
        <row r="458">
          <cell r="A458" t="str">
            <v>Tapa Int Izquierda Canal Amazonas</v>
          </cell>
        </row>
        <row r="459">
          <cell r="A459" t="str">
            <v>Tapa Int Derecha Canal Amazonas</v>
          </cell>
        </row>
        <row r="460">
          <cell r="A460" t="str">
            <v>Tapa troquel.Metal.2 Orif.</v>
          </cell>
        </row>
        <row r="461">
          <cell r="A461" t="str">
            <v>Tapaporos Nogal</v>
          </cell>
        </row>
        <row r="462">
          <cell r="A462" t="str">
            <v xml:space="preserve">Tensor para cable antifraude </v>
          </cell>
        </row>
        <row r="463">
          <cell r="A463" t="str">
            <v xml:space="preserve">Teflon </v>
          </cell>
        </row>
        <row r="464">
          <cell r="A464" t="str">
            <v>Tee 1/2" PVC - Presión</v>
          </cell>
        </row>
        <row r="465">
          <cell r="A465" t="str">
            <v>Tee 3/4"    PVC - Presión</v>
          </cell>
        </row>
        <row r="466">
          <cell r="A466" t="str">
            <v>Tee PVC-P 3/4" x 1/2"</v>
          </cell>
        </row>
        <row r="467">
          <cell r="A467" t="str">
            <v>Tee 1" PVC - Presión</v>
          </cell>
        </row>
        <row r="468">
          <cell r="A468" t="str">
            <v>Tee 1 1/4 PVC - Presión</v>
          </cell>
        </row>
        <row r="469">
          <cell r="A469" t="str">
            <v>Tee Sencilla 2" Sanitaria</v>
          </cell>
        </row>
        <row r="470">
          <cell r="A470" t="str">
            <v>Tee Sencilla 4" Sanitaria</v>
          </cell>
        </row>
        <row r="471">
          <cell r="A471" t="str">
            <v>Teja de asbesto cemento No.4</v>
          </cell>
        </row>
        <row r="472">
          <cell r="A472" t="str">
            <v>Teja de asbesto cemento No.6</v>
          </cell>
        </row>
        <row r="473">
          <cell r="A473" t="str">
            <v>Teja de asbesto cemento No.8</v>
          </cell>
        </row>
        <row r="474">
          <cell r="A474" t="str">
            <v>Teja sandwich de corpacero o similar</v>
          </cell>
        </row>
        <row r="475">
          <cell r="A475" t="str">
            <v>Teja  Cindu incl. Ganchos de fijación</v>
          </cell>
        </row>
        <row r="476">
          <cell r="A476" t="str">
            <v>Terminal PVC 1/2</v>
          </cell>
        </row>
        <row r="477">
          <cell r="A477" t="str">
            <v>Terminal PVC 3/4</v>
          </cell>
        </row>
        <row r="478">
          <cell r="A478" t="str">
            <v>Tierra negra fertilizada</v>
          </cell>
        </row>
        <row r="479">
          <cell r="A479" t="str">
            <v>Tintilla</v>
          </cell>
        </row>
        <row r="480">
          <cell r="A480" t="str">
            <v>Toma de T.V. para cable coaxial</v>
          </cell>
        </row>
        <row r="481">
          <cell r="A481" t="str">
            <v>Toma doble tipo hospitalaria P.T.</v>
          </cell>
        </row>
        <row r="482">
          <cell r="A482" t="str">
            <v xml:space="preserve">Toma eléctrica Regulada doble P.T. </v>
          </cell>
        </row>
        <row r="483">
          <cell r="A483" t="str">
            <v xml:space="preserve">Toma eléctrica doble P.T. </v>
          </cell>
        </row>
        <row r="484">
          <cell r="A484" t="str">
            <v>Toma Doble GFCI</v>
          </cell>
        </row>
        <row r="485">
          <cell r="A485" t="str">
            <v>Toma eléctrica doble 20A pata trabada</v>
          </cell>
        </row>
        <row r="486">
          <cell r="A486" t="str">
            <v>Toma telefónica</v>
          </cell>
        </row>
        <row r="487">
          <cell r="A487" t="str">
            <v>Tornillo autoperforante fijador de correa</v>
          </cell>
        </row>
        <row r="488">
          <cell r="A488" t="str">
            <v>Tornillo goloso 1/8 x 1 1/4</v>
          </cell>
        </row>
        <row r="489">
          <cell r="A489" t="str">
            <v>Tornillo lámina D=3/8"</v>
          </cell>
        </row>
        <row r="490">
          <cell r="A490" t="str">
            <v>Remates accesorios y fijaciones</v>
          </cell>
        </row>
        <row r="491">
          <cell r="A491" t="str">
            <v>Tornillo Inoxidable Canal y Bajante Amazonas</v>
          </cell>
        </row>
        <row r="492">
          <cell r="A492" t="str">
            <v>Tornillo expansivo AH - 1614 5/16 x 3 "</v>
          </cell>
        </row>
        <row r="493">
          <cell r="A493" t="str">
            <v>Tornillo expansivo HLC 10x80/48</v>
          </cell>
        </row>
        <row r="494">
          <cell r="A494" t="str">
            <v>Totalizador 3 x 100 A</v>
          </cell>
        </row>
        <row r="495">
          <cell r="A495" t="str">
            <v>Triturado de máquina</v>
          </cell>
        </row>
        <row r="496">
          <cell r="A496" t="str">
            <v>Tubo Galvanizado de 1/2 SCH 40</v>
          </cell>
        </row>
        <row r="497">
          <cell r="A497" t="str">
            <v>Tubo Galvanizado de 3/8 SCH 40</v>
          </cell>
        </row>
        <row r="498">
          <cell r="A498" t="str">
            <v>Tubo Galvanizado de 1"</v>
          </cell>
        </row>
        <row r="499">
          <cell r="A499" t="str">
            <v>Tubo Galvanizado de 1 1/4"</v>
          </cell>
        </row>
        <row r="500">
          <cell r="A500" t="str">
            <v>Tubo Galvanizado de 1 1/2"</v>
          </cell>
        </row>
        <row r="501">
          <cell r="A501" t="str">
            <v>Tubo acero rectangular 38x78mm</v>
          </cell>
        </row>
        <row r="502">
          <cell r="A502" t="str">
            <v>Tubo acero rectangular 30x44mm</v>
          </cell>
        </row>
        <row r="503">
          <cell r="A503" t="str">
            <v>Tubo acero rectangular 4" x 2"</v>
          </cell>
        </row>
        <row r="504">
          <cell r="A504" t="str">
            <v>Tubo metalico cuadrado 2"</v>
          </cell>
        </row>
        <row r="505">
          <cell r="A505" t="str">
            <v>Tubo metalico de 1/2"</v>
          </cell>
        </row>
        <row r="506">
          <cell r="A506" t="str">
            <v>Tubo Acero redondo 1"</v>
          </cell>
        </row>
        <row r="507">
          <cell r="A507" t="str">
            <v>Curva galvanizada de 1 1/4"</v>
          </cell>
        </row>
        <row r="508">
          <cell r="A508" t="str">
            <v>Curva galvanizada de 1 1/2"</v>
          </cell>
        </row>
        <row r="509">
          <cell r="A509" t="str">
            <v>Capacete de 1 1/4"</v>
          </cell>
        </row>
        <row r="510">
          <cell r="A510" t="str">
            <v>Capacete de 1 1/2"</v>
          </cell>
        </row>
        <row r="511">
          <cell r="A511" t="str">
            <v>Juego de boquilla y contratuerca de 1 1/4"</v>
          </cell>
        </row>
        <row r="512">
          <cell r="A512" t="str">
            <v>Tubo Conduit 3/4"</v>
          </cell>
        </row>
        <row r="513">
          <cell r="A513" t="str">
            <v>Tubo Conduit  1/2"</v>
          </cell>
        </row>
        <row r="514">
          <cell r="A514" t="str">
            <v>Tubo Conduit PVC de 1/2"</v>
          </cell>
        </row>
        <row r="515">
          <cell r="A515" t="str">
            <v>Tubo Conduit PVC de 1"</v>
          </cell>
        </row>
        <row r="516">
          <cell r="A516" t="str">
            <v>Tubo Conduit PVC de 1 1/2"</v>
          </cell>
        </row>
        <row r="517">
          <cell r="A517" t="str">
            <v>Tubo Conduit PVC de 1 1/4</v>
          </cell>
        </row>
        <row r="518">
          <cell r="A518" t="str">
            <v>Tubo Conduit PVC de 3/4"</v>
          </cell>
        </row>
        <row r="519">
          <cell r="A519" t="str">
            <v>Tubo Galvanizado  de 3/4"</v>
          </cell>
        </row>
        <row r="520">
          <cell r="A520" t="str">
            <v>Tubo de concreto 8"</v>
          </cell>
        </row>
        <row r="521">
          <cell r="A521" t="str">
            <v>Tubo pres/21 PVC 2½"</v>
          </cell>
        </row>
        <row r="522">
          <cell r="A522" t="str">
            <v>Tubo pres/21 PVC 2"</v>
          </cell>
        </row>
        <row r="523">
          <cell r="A523" t="str">
            <v>Tubo pres/21 PVC 1 1/2"</v>
          </cell>
        </row>
        <row r="524">
          <cell r="A524" t="str">
            <v>Tubo pres/21 PVC 1 1/4</v>
          </cell>
        </row>
        <row r="525">
          <cell r="A525" t="str">
            <v>Tubo pres/11 PVC 3/4"</v>
          </cell>
        </row>
        <row r="526">
          <cell r="A526" t="str">
            <v>Tubo pres/13,5 PVC 1"</v>
          </cell>
        </row>
        <row r="527">
          <cell r="A527" t="str">
            <v>Tubo pres/9 PVC 1/2"</v>
          </cell>
        </row>
        <row r="528">
          <cell r="A528" t="str">
            <v>Tubo PVC de 2" Lluvias</v>
          </cell>
        </row>
        <row r="529">
          <cell r="A529" t="str">
            <v>Tubo PVC de 3" Lluvias</v>
          </cell>
        </row>
        <row r="530">
          <cell r="A530" t="str">
            <v>Tubo PVC de 4" lluvias</v>
          </cell>
        </row>
        <row r="531">
          <cell r="A531" t="str">
            <v>Tubo PVC de 4" Filtro</v>
          </cell>
        </row>
        <row r="532">
          <cell r="A532" t="str">
            <v>Tubo PVC de 6" Sanitaria</v>
          </cell>
        </row>
        <row r="533">
          <cell r="A533" t="str">
            <v>Tubo PVC de 4" Sanitaria</v>
          </cell>
        </row>
        <row r="534">
          <cell r="A534" t="str">
            <v>Tubo PVC de 4" Sanitaria flexible</v>
          </cell>
        </row>
        <row r="535">
          <cell r="A535" t="str">
            <v>Tubo PVC de 3" Sanitaria</v>
          </cell>
        </row>
        <row r="536">
          <cell r="A536" t="str">
            <v>Tubo PVC de 2" Sanitaria</v>
          </cell>
        </row>
        <row r="537">
          <cell r="A537" t="str">
            <v>Tuberia A.N. 3 plg 2,3 mm</v>
          </cell>
        </row>
        <row r="538">
          <cell r="A538" t="str">
            <v>Tuberia A.N. 2 plg 2mm</v>
          </cell>
        </row>
        <row r="539">
          <cell r="A539" t="str">
            <v>Tubo A.N. 1 1/2 plg, 2 mm</v>
          </cell>
        </row>
        <row r="540">
          <cell r="A540" t="str">
            <v>Tubo A.N. 1 plg, 2 mm</v>
          </cell>
        </row>
        <row r="541">
          <cell r="A541" t="str">
            <v>Tuberia A.N. Ø1 1/2"</v>
          </cell>
        </row>
        <row r="542">
          <cell r="A542" t="str">
            <v>Tubo Novafort de 4"</v>
          </cell>
        </row>
        <row r="543">
          <cell r="A543" t="str">
            <v>Tubo Novafort de 10"</v>
          </cell>
        </row>
        <row r="544">
          <cell r="A544" t="str">
            <v>Tubo Novafort de 12"</v>
          </cell>
        </row>
        <row r="545">
          <cell r="A545" t="str">
            <v>Tuberia Galvanizada 1 1/2" 2,5 mm Cal 12</v>
          </cell>
        </row>
        <row r="546">
          <cell r="A546" t="str">
            <v>Unión PVC-S 4 plg</v>
          </cell>
        </row>
        <row r="547">
          <cell r="A547" t="str">
            <v>Unión PVC-S 3 plg</v>
          </cell>
        </row>
        <row r="548">
          <cell r="A548" t="str">
            <v>Unión PVC-S 2 plg</v>
          </cell>
        </row>
        <row r="549">
          <cell r="A549" t="str">
            <v>Unión PVC-P 1/2 plg</v>
          </cell>
        </row>
        <row r="550">
          <cell r="A550" t="str">
            <v>Unión PVC-P 1 plg</v>
          </cell>
        </row>
        <row r="551">
          <cell r="A551" t="str">
            <v>Unión PVC-P 1 1/4"</v>
          </cell>
        </row>
        <row r="552">
          <cell r="A552" t="str">
            <v>Unión PVC-P 1 1/2"</v>
          </cell>
        </row>
        <row r="553">
          <cell r="A553" t="str">
            <v>Unión PVC-P 2 plg</v>
          </cell>
        </row>
        <row r="554">
          <cell r="A554" t="str">
            <v>Unión Conduit PVC 1/2"</v>
          </cell>
        </row>
        <row r="555">
          <cell r="A555" t="str">
            <v>Unión Canal amazonas</v>
          </cell>
        </row>
        <row r="556">
          <cell r="A556" t="str">
            <v>Unión canal a bajante Amazonas</v>
          </cell>
        </row>
        <row r="557">
          <cell r="A557" t="str">
            <v>Unión de Bajante Amazonas</v>
          </cell>
        </row>
        <row r="558">
          <cell r="A558" t="str">
            <v>Union PVC 3/4</v>
          </cell>
        </row>
        <row r="559">
          <cell r="A559" t="str">
            <v>Vara de clavo</v>
          </cell>
        </row>
        <row r="560">
          <cell r="A560" t="str">
            <v>Varilla Coper Well 5/8" x 8'</v>
          </cell>
        </row>
        <row r="561">
          <cell r="A561" t="str">
            <v>Varilla de 5/8"</v>
          </cell>
        </row>
        <row r="562">
          <cell r="A562" t="str">
            <v>Varilla de 10.5 cm.- 60.000</v>
          </cell>
        </row>
        <row r="563">
          <cell r="A563" t="str">
            <v>Varilla lisa de 1/2"</v>
          </cell>
        </row>
        <row r="564">
          <cell r="A564" t="str">
            <v>Varilla cuadrada de 1/2"</v>
          </cell>
        </row>
        <row r="565">
          <cell r="A565" t="str">
            <v>Ventana  fija .alum.Cal.18. Negra con vidrio templado 6mm</v>
          </cell>
        </row>
        <row r="566">
          <cell r="A566" t="str">
            <v>Ventana corrediza proyec.alum.Cal.18. Negra</v>
          </cell>
        </row>
        <row r="567">
          <cell r="A567" t="str">
            <v>Vidrio incoloro de 4mm pulido</v>
          </cell>
        </row>
        <row r="568">
          <cell r="A568" t="str">
            <v>Vidrio Templado de 6mm</v>
          </cell>
        </row>
        <row r="569">
          <cell r="A569" t="str">
            <v>Vidrio Templado de 10 mm con perfor.</v>
          </cell>
        </row>
        <row r="570">
          <cell r="A570" t="str">
            <v>Vinilo Color Tipo I</v>
          </cell>
        </row>
        <row r="571">
          <cell r="A571" t="str">
            <v>Ventana Aluminio Anodiado Satinada color natural con vidrio templado 6mm</v>
          </cell>
        </row>
        <row r="572">
          <cell r="A572" t="str">
            <v>Wing Aluminio</v>
          </cell>
        </row>
        <row r="573">
          <cell r="A573" t="str">
            <v>Xipex concentrado -Gris</v>
          </cell>
        </row>
        <row r="574">
          <cell r="A574" t="str">
            <v>Xipex Admix C-2000</v>
          </cell>
        </row>
        <row r="575">
          <cell r="A575" t="str">
            <v>Yee sencilla 4"</v>
          </cell>
        </row>
        <row r="576">
          <cell r="A576" t="str">
            <v>Zuncho de cinta band it de 1/2"</v>
          </cell>
        </row>
        <row r="577">
          <cell r="A577" t="str">
            <v>REGISTRO ANTIFRAUDE DE 1/2"</v>
          </cell>
        </row>
        <row r="578">
          <cell r="A578" t="str">
            <v>ELECTROBOMBA DE 1/2HP BARNES - SOLA</v>
          </cell>
        </row>
        <row r="579">
          <cell r="A579" t="str">
            <v>CONCRETO 4000 PSI</v>
          </cell>
        </row>
        <row r="580">
          <cell r="A580" t="str">
            <v>GRAFIL 4 MM</v>
          </cell>
        </row>
        <row r="581">
          <cell r="A581" t="str">
            <v>VALLA INFORMATIVA</v>
          </cell>
        </row>
        <row r="582">
          <cell r="A582" t="str">
            <v>CONCRETO 3500 PSI</v>
          </cell>
        </row>
      </sheetData>
      <sheetData sheetId="13"/>
      <sheetData sheetId="14"/>
      <sheetData sheetId="15"/>
      <sheetData sheetId="16"/>
      <sheetData sheetId="17"/>
      <sheetData sheetId="18">
        <row r="53">
          <cell r="I53">
            <v>276775</v>
          </cell>
        </row>
      </sheetData>
      <sheetData sheetId="19"/>
      <sheetData sheetId="20"/>
      <sheetData sheetId="21"/>
      <sheetData sheetId="22">
        <row r="53">
          <cell r="I53">
            <v>2816</v>
          </cell>
        </row>
      </sheetData>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sheetData sheetId="177"/>
      <sheetData sheetId="178"/>
      <sheetData sheetId="179"/>
      <sheetData sheetId="180"/>
      <sheetData sheetId="181"/>
      <sheetData sheetId="182"/>
      <sheetData sheetId="183"/>
      <sheetData sheetId="184"/>
      <sheetData sheetId="185"/>
      <sheetData sheetId="186"/>
      <sheetData sheetId="187"/>
      <sheetData sheetId="188"/>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sheetData sheetId="204"/>
      <sheetData sheetId="205"/>
      <sheetData sheetId="206"/>
      <sheetData sheetId="207"/>
      <sheetData sheetId="208"/>
      <sheetData sheetId="209"/>
      <sheetData sheetId="210"/>
      <sheetData sheetId="211"/>
      <sheetData sheetId="212"/>
      <sheetData sheetId="213"/>
      <sheetData sheetId="214"/>
      <sheetData sheetId="215"/>
      <sheetData sheetId="216"/>
      <sheetData sheetId="217"/>
      <sheetData sheetId="218"/>
      <sheetData sheetId="219"/>
      <sheetData sheetId="220"/>
      <sheetData sheetId="221"/>
      <sheetData sheetId="222"/>
      <sheetData sheetId="223"/>
      <sheetData sheetId="224"/>
      <sheetData sheetId="225"/>
      <sheetData sheetId="226"/>
      <sheetData sheetId="227"/>
      <sheetData sheetId="228"/>
      <sheetData sheetId="229"/>
      <sheetData sheetId="230"/>
      <sheetData sheetId="231"/>
      <sheetData sheetId="232"/>
      <sheetData sheetId="233"/>
      <sheetData sheetId="234"/>
      <sheetData sheetId="235"/>
      <sheetData sheetId="236"/>
      <sheetData sheetId="237"/>
      <sheetData sheetId="238"/>
      <sheetData sheetId="239"/>
      <sheetData sheetId="240"/>
      <sheetData sheetId="241"/>
      <sheetData sheetId="242"/>
      <sheetData sheetId="243"/>
      <sheetData sheetId="244"/>
      <sheetData sheetId="245"/>
      <sheetData sheetId="246"/>
      <sheetData sheetId="247"/>
      <sheetData sheetId="248"/>
      <sheetData sheetId="249"/>
      <sheetData sheetId="250"/>
      <sheetData sheetId="251"/>
      <sheetData sheetId="252"/>
      <sheetData sheetId="253"/>
      <sheetData sheetId="254"/>
      <sheetData sheetId="255"/>
      <sheetData sheetId="256"/>
      <sheetData sheetId="257"/>
      <sheetData sheetId="258"/>
      <sheetData sheetId="259"/>
      <sheetData sheetId="260"/>
      <sheetData sheetId="261"/>
      <sheetData sheetId="262"/>
      <sheetData sheetId="263"/>
      <sheetData sheetId="264"/>
      <sheetData sheetId="265"/>
      <sheetData sheetId="266"/>
      <sheetData sheetId="267"/>
      <sheetData sheetId="268"/>
      <sheetData sheetId="269"/>
      <sheetData sheetId="270"/>
      <sheetData sheetId="271"/>
      <sheetData sheetId="272"/>
      <sheetData sheetId="273"/>
      <sheetData sheetId="274"/>
      <sheetData sheetId="275"/>
      <sheetData sheetId="276"/>
      <sheetData sheetId="277"/>
      <sheetData sheetId="278"/>
      <sheetData sheetId="279"/>
      <sheetData sheetId="280"/>
      <sheetData sheetId="281"/>
      <sheetData sheetId="282"/>
      <sheetData sheetId="283"/>
      <sheetData sheetId="284"/>
      <sheetData sheetId="285"/>
      <sheetData sheetId="286"/>
      <sheetData sheetId="287"/>
      <sheetData sheetId="288"/>
      <sheetData sheetId="289"/>
      <sheetData sheetId="290"/>
      <sheetData sheetId="291"/>
      <sheetData sheetId="292"/>
      <sheetData sheetId="293"/>
      <sheetData sheetId="294"/>
      <sheetData sheetId="295"/>
      <sheetData sheetId="296">
        <row r="16">
          <cell r="A16" t="str">
            <v>Cama-baja</v>
          </cell>
        </row>
      </sheetData>
      <sheetData sheetId="297">
        <row r="21">
          <cell r="A21" t="str">
            <v>Excavaciones</v>
          </cell>
        </row>
      </sheetData>
      <sheetData sheetId="298"/>
      <sheetData sheetId="299"/>
      <sheetData sheetId="300"/>
      <sheetData sheetId="301"/>
      <sheetData sheetId="302"/>
      <sheetData sheetId="303">
        <row r="53">
          <cell r="I53">
            <v>276775</v>
          </cell>
        </row>
      </sheetData>
      <sheetData sheetId="304"/>
      <sheetData sheetId="305"/>
      <sheetData sheetId="306"/>
      <sheetData sheetId="307">
        <row r="53">
          <cell r="I53">
            <v>2816</v>
          </cell>
        </row>
      </sheetData>
      <sheetData sheetId="308"/>
      <sheetData sheetId="309"/>
      <sheetData sheetId="310"/>
      <sheetData sheetId="311"/>
      <sheetData sheetId="312"/>
      <sheetData sheetId="313"/>
      <sheetData sheetId="314"/>
      <sheetData sheetId="315"/>
      <sheetData sheetId="316"/>
      <sheetData sheetId="317"/>
      <sheetData sheetId="318"/>
      <sheetData sheetId="319"/>
      <sheetData sheetId="320"/>
      <sheetData sheetId="321"/>
      <sheetData sheetId="322"/>
      <sheetData sheetId="323"/>
      <sheetData sheetId="324"/>
      <sheetData sheetId="325"/>
      <sheetData sheetId="326"/>
      <sheetData sheetId="327"/>
      <sheetData sheetId="328"/>
      <sheetData sheetId="329"/>
      <sheetData sheetId="330"/>
      <sheetData sheetId="331"/>
      <sheetData sheetId="332"/>
      <sheetData sheetId="333"/>
      <sheetData sheetId="334"/>
      <sheetData sheetId="335"/>
      <sheetData sheetId="336"/>
      <sheetData sheetId="337"/>
      <sheetData sheetId="338"/>
      <sheetData sheetId="339"/>
      <sheetData sheetId="340"/>
      <sheetData sheetId="341"/>
      <sheetData sheetId="342"/>
      <sheetData sheetId="343"/>
      <sheetData sheetId="344"/>
      <sheetData sheetId="345"/>
      <sheetData sheetId="346"/>
      <sheetData sheetId="347"/>
      <sheetData sheetId="348"/>
      <sheetData sheetId="349"/>
      <sheetData sheetId="350"/>
      <sheetData sheetId="351"/>
      <sheetData sheetId="352"/>
      <sheetData sheetId="353"/>
      <sheetData sheetId="354"/>
      <sheetData sheetId="355"/>
      <sheetData sheetId="356"/>
      <sheetData sheetId="357"/>
      <sheetData sheetId="358"/>
      <sheetData sheetId="359"/>
      <sheetData sheetId="360"/>
      <sheetData sheetId="361"/>
      <sheetData sheetId="362"/>
      <sheetData sheetId="363"/>
      <sheetData sheetId="364"/>
      <sheetData sheetId="365"/>
      <sheetData sheetId="366"/>
      <sheetData sheetId="367"/>
      <sheetData sheetId="368"/>
      <sheetData sheetId="369"/>
      <sheetData sheetId="370"/>
      <sheetData sheetId="371"/>
      <sheetData sheetId="372"/>
      <sheetData sheetId="373"/>
      <sheetData sheetId="374"/>
      <sheetData sheetId="375"/>
      <sheetData sheetId="376"/>
      <sheetData sheetId="377"/>
      <sheetData sheetId="378"/>
      <sheetData sheetId="379"/>
      <sheetData sheetId="380"/>
      <sheetData sheetId="381"/>
      <sheetData sheetId="382"/>
      <sheetData sheetId="383"/>
      <sheetData sheetId="384"/>
      <sheetData sheetId="385"/>
      <sheetData sheetId="386"/>
      <sheetData sheetId="387"/>
      <sheetData sheetId="388"/>
      <sheetData sheetId="389"/>
      <sheetData sheetId="390"/>
      <sheetData sheetId="391"/>
      <sheetData sheetId="392"/>
      <sheetData sheetId="393"/>
      <sheetData sheetId="394"/>
      <sheetData sheetId="395"/>
      <sheetData sheetId="396"/>
      <sheetData sheetId="397"/>
      <sheetData sheetId="398"/>
      <sheetData sheetId="399"/>
      <sheetData sheetId="400"/>
      <sheetData sheetId="401"/>
      <sheetData sheetId="402"/>
      <sheetData sheetId="403"/>
      <sheetData sheetId="404"/>
      <sheetData sheetId="405"/>
      <sheetData sheetId="406"/>
      <sheetData sheetId="407"/>
      <sheetData sheetId="408"/>
      <sheetData sheetId="409"/>
      <sheetData sheetId="410"/>
      <sheetData sheetId="411"/>
      <sheetData sheetId="412"/>
      <sheetData sheetId="413"/>
      <sheetData sheetId="414"/>
      <sheetData sheetId="415"/>
      <sheetData sheetId="416"/>
      <sheetData sheetId="417"/>
      <sheetData sheetId="418"/>
      <sheetData sheetId="419"/>
      <sheetData sheetId="420"/>
      <sheetData sheetId="421"/>
      <sheetData sheetId="422"/>
      <sheetData sheetId="423"/>
      <sheetData sheetId="424"/>
      <sheetData sheetId="425"/>
      <sheetData sheetId="426"/>
      <sheetData sheetId="427"/>
      <sheetData sheetId="428"/>
      <sheetData sheetId="429"/>
      <sheetData sheetId="430"/>
      <sheetData sheetId="431"/>
      <sheetData sheetId="432"/>
      <sheetData sheetId="433"/>
      <sheetData sheetId="434"/>
      <sheetData sheetId="435"/>
      <sheetData sheetId="436"/>
      <sheetData sheetId="437"/>
      <sheetData sheetId="438"/>
      <sheetData sheetId="439"/>
      <sheetData sheetId="440"/>
      <sheetData sheetId="441"/>
      <sheetData sheetId="442"/>
      <sheetData sheetId="443"/>
      <sheetData sheetId="444"/>
      <sheetData sheetId="445"/>
      <sheetData sheetId="446"/>
      <sheetData sheetId="447"/>
      <sheetData sheetId="448"/>
      <sheetData sheetId="449"/>
      <sheetData sheetId="450"/>
      <sheetData sheetId="451"/>
      <sheetData sheetId="452"/>
      <sheetData sheetId="453"/>
      <sheetData sheetId="454"/>
      <sheetData sheetId="455"/>
      <sheetData sheetId="456"/>
      <sheetData sheetId="457"/>
      <sheetData sheetId="458"/>
      <sheetData sheetId="459"/>
      <sheetData sheetId="460"/>
      <sheetData sheetId="461"/>
      <sheetData sheetId="462"/>
      <sheetData sheetId="463"/>
      <sheetData sheetId="464"/>
      <sheetData sheetId="465"/>
      <sheetData sheetId="466"/>
      <sheetData sheetId="467"/>
      <sheetData sheetId="468"/>
      <sheetData sheetId="469"/>
      <sheetData sheetId="470"/>
      <sheetData sheetId="471"/>
      <sheetData sheetId="472"/>
      <sheetData sheetId="473"/>
      <sheetData sheetId="474"/>
      <sheetData sheetId="475"/>
      <sheetData sheetId="476"/>
      <sheetData sheetId="477"/>
      <sheetData sheetId="478"/>
      <sheetData sheetId="479"/>
      <sheetData sheetId="480"/>
      <sheetData sheetId="481"/>
      <sheetData sheetId="482"/>
      <sheetData sheetId="483"/>
      <sheetData sheetId="484"/>
      <sheetData sheetId="485"/>
      <sheetData sheetId="486"/>
      <sheetData sheetId="487"/>
      <sheetData sheetId="488"/>
      <sheetData sheetId="489"/>
      <sheetData sheetId="490"/>
      <sheetData sheetId="491"/>
      <sheetData sheetId="492"/>
      <sheetData sheetId="493"/>
      <sheetData sheetId="494"/>
      <sheetData sheetId="495"/>
      <sheetData sheetId="496"/>
      <sheetData sheetId="497"/>
      <sheetData sheetId="498"/>
      <sheetData sheetId="499"/>
      <sheetData sheetId="500"/>
      <sheetData sheetId="501"/>
      <sheetData sheetId="502"/>
      <sheetData sheetId="503"/>
      <sheetData sheetId="504"/>
      <sheetData sheetId="505"/>
      <sheetData sheetId="506"/>
      <sheetData sheetId="507"/>
      <sheetData sheetId="508"/>
      <sheetData sheetId="509"/>
      <sheetData sheetId="510"/>
      <sheetData sheetId="511"/>
      <sheetData sheetId="512"/>
      <sheetData sheetId="513"/>
      <sheetData sheetId="514"/>
      <sheetData sheetId="515"/>
      <sheetData sheetId="516"/>
      <sheetData sheetId="517"/>
      <sheetData sheetId="518"/>
      <sheetData sheetId="519"/>
      <sheetData sheetId="520"/>
      <sheetData sheetId="521"/>
      <sheetData sheetId="522"/>
      <sheetData sheetId="523"/>
      <sheetData sheetId="524"/>
      <sheetData sheetId="525"/>
      <sheetData sheetId="526"/>
      <sheetData sheetId="527"/>
      <sheetData sheetId="528"/>
      <sheetData sheetId="529"/>
      <sheetData sheetId="530"/>
      <sheetData sheetId="531"/>
      <sheetData sheetId="532"/>
      <sheetData sheetId="533"/>
      <sheetData sheetId="534"/>
      <sheetData sheetId="535"/>
      <sheetData sheetId="536"/>
      <sheetData sheetId="537"/>
      <sheetData sheetId="538"/>
      <sheetData sheetId="539"/>
      <sheetData sheetId="540"/>
      <sheetData sheetId="541"/>
      <sheetData sheetId="542"/>
      <sheetData sheetId="543"/>
      <sheetData sheetId="544"/>
      <sheetData sheetId="545"/>
      <sheetData sheetId="546"/>
      <sheetData sheetId="547"/>
      <sheetData sheetId="548"/>
      <sheetData sheetId="549"/>
      <sheetData sheetId="550"/>
      <sheetData sheetId="551"/>
      <sheetData sheetId="552"/>
      <sheetData sheetId="553"/>
      <sheetData sheetId="554"/>
      <sheetData sheetId="555"/>
      <sheetData sheetId="556"/>
      <sheetData sheetId="557"/>
      <sheetData sheetId="558"/>
      <sheetData sheetId="559"/>
      <sheetData sheetId="560"/>
      <sheetData sheetId="561"/>
      <sheetData sheetId="562"/>
      <sheetData sheetId="563"/>
      <sheetData sheetId="564"/>
      <sheetData sheetId="565"/>
      <sheetData sheetId="566"/>
      <sheetData sheetId="567"/>
      <sheetData sheetId="568"/>
      <sheetData sheetId="569"/>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sumos"/>
      <sheetName val="precios unitarios"/>
      <sheetName val="Análisis - Resumido"/>
      <sheetName val="Base"/>
      <sheetName val="precios_unitarios"/>
      <sheetName val="Análisis_-_Resumido"/>
    </sheetNames>
    <sheetDataSet>
      <sheetData sheetId="0"/>
      <sheetData sheetId="1"/>
      <sheetData sheetId="2"/>
      <sheetData sheetId="3"/>
      <sheetData sheetId="4"/>
      <sheetData sheetId="5"/>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CCIDENTES DE 1995 - 1996"/>
      <sheetName val="\a  aaInformación GRUPO 4\A MIn"/>
      <sheetName val="#¡REF"/>
      <sheetName val="aCCIDENTES_DE_1995_-_1996"/>
      <sheetName val="\a__aaInformación_GRUPO_4\A_MIn"/>
    </sheetNames>
    <definedNames>
      <definedName name="absc"/>
    </definedNames>
    <sheetDataSet>
      <sheetData sheetId="0" refreshError="1"/>
      <sheetData sheetId="1" refreshError="1"/>
      <sheetData sheetId="2" refreshError="1"/>
      <sheetData sheetId="3"/>
      <sheetData sheetId="4"/>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SUMOS"/>
      <sheetName val="A.P.U."/>
      <sheetName val="A.P.U. (2)"/>
      <sheetName val="RESUMEN VIAS"/>
      <sheetName val="Hoja1"/>
      <sheetName val="COSTOS POR KM"/>
      <sheetName val="RESUMEN UNITARIOS"/>
      <sheetName val="A_P_U_"/>
      <sheetName val="A_P_U__(2)"/>
      <sheetName val="RESUMEN_VIAS"/>
      <sheetName val="COSTOS_POR_KM"/>
      <sheetName val="RESUMEN_UNITARIOS"/>
    </sheetNames>
    <sheetDataSet>
      <sheetData sheetId="0" refreshError="1">
        <row r="4">
          <cell r="D4">
            <v>7</v>
          </cell>
        </row>
        <row r="169">
          <cell r="D169">
            <v>1601.38</v>
          </cell>
        </row>
        <row r="181">
          <cell r="D181">
            <v>4189.9000000000005</v>
          </cell>
        </row>
        <row r="275">
          <cell r="D275">
            <v>18375</v>
          </cell>
        </row>
        <row r="688">
          <cell r="D688">
            <v>1046.32</v>
          </cell>
        </row>
        <row r="793">
          <cell r="D793">
            <v>3849.9982399999999</v>
          </cell>
        </row>
        <row r="932">
          <cell r="D932">
            <v>880.00000000000011</v>
          </cell>
        </row>
        <row r="1404">
          <cell r="D1404">
            <v>17241.37931034483</v>
          </cell>
        </row>
      </sheetData>
      <sheetData sheetId="1" refreshError="1"/>
      <sheetData sheetId="2" refreshError="1"/>
      <sheetData sheetId="3" refreshError="1"/>
      <sheetData sheetId="4" refreshError="1"/>
      <sheetData sheetId="5" refreshError="1"/>
      <sheetData sheetId="6" refreshError="1"/>
      <sheetData sheetId="7"/>
      <sheetData sheetId="8"/>
      <sheetData sheetId="9"/>
      <sheetData sheetId="10"/>
      <sheetData sheetId="1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uente 12 m"/>
      <sheetName val="Puente 9 m"/>
      <sheetName val="Puente 6 m"/>
      <sheetName val="RESUMEN"/>
      <sheetName val="EST Y DIS"/>
      <sheetName val="INTERVENTORIA TOTAL"/>
      <sheetName val="AIU"/>
      <sheetName val="COSTOS DIRECTOS OBRA"/>
      <sheetName val="Puente_12_m"/>
      <sheetName val="Puente_9_m"/>
      <sheetName val="Puente_6_m"/>
      <sheetName val="EST_Y_DIS"/>
      <sheetName val="INTERVENTORIA_TOTAL"/>
      <sheetName val="COSTOS_DIRECTOS_OBRA"/>
    </sheetNames>
    <sheetDataSet>
      <sheetData sheetId="0" refreshError="1"/>
      <sheetData sheetId="1" refreshError="1"/>
      <sheetData sheetId="2" refreshError="1"/>
      <sheetData sheetId="3" refreshError="1"/>
      <sheetData sheetId="4" refreshError="1"/>
      <sheetData sheetId="5" refreshError="1"/>
      <sheetData sheetId="6" refreshError="1">
        <row r="121">
          <cell r="I121">
            <v>0.38901636299385434</v>
          </cell>
        </row>
      </sheetData>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UNIDAD_MEDIDA"/>
      <sheetName val="HERRAMIENTA"/>
      <sheetName val="MATERIALES"/>
      <sheetName val="TRANSPORTE"/>
      <sheetName val="MANO_OBRA"/>
      <sheetName val="PPTO"/>
      <sheetName val="1.0"/>
      <sheetName val="2.0"/>
      <sheetName val="3.0"/>
      <sheetName val="4.0"/>
      <sheetName val="5.0"/>
      <sheetName val="6.0"/>
      <sheetName val="7.0"/>
      <sheetName val="8.0"/>
      <sheetName val="9.0"/>
      <sheetName val="10.0"/>
      <sheetName val="1_0"/>
      <sheetName val="2_0"/>
      <sheetName val="3_0"/>
      <sheetName val="4_0"/>
      <sheetName val="5_0"/>
      <sheetName val="6_0"/>
      <sheetName val="7_0"/>
      <sheetName val="8_0"/>
      <sheetName val="9_0"/>
      <sheetName val="10_0"/>
    </sheetNames>
    <sheetDataSet>
      <sheetData sheetId="0" refreshError="1">
        <row r="2">
          <cell r="D2" t="str">
            <v>ESTUDIOS Y DISEÑOS ACCESOS A BARRIOS</v>
          </cell>
        </row>
        <row r="3">
          <cell r="D3" t="str">
            <v>GRUPO 2 BOGOTA D.C.</v>
          </cell>
        </row>
        <row r="6">
          <cell r="D6">
            <v>39917</v>
          </cell>
        </row>
        <row r="7">
          <cell r="D7" t="str">
            <v>DIN S.A.</v>
          </cell>
        </row>
        <row r="8">
          <cell r="D8">
            <v>0.1</v>
          </cell>
        </row>
        <row r="9">
          <cell r="D9">
            <v>0.05</v>
          </cell>
        </row>
        <row r="10">
          <cell r="D10">
            <v>0.05</v>
          </cell>
        </row>
        <row r="11">
          <cell r="D11">
            <v>0.16</v>
          </cell>
        </row>
      </sheetData>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M S &lt; o = 2SMLMV OBRA"/>
      <sheetName val="PRECIO"/>
      <sheetName val="RESUMEN"/>
      <sheetName val="PRESUPUESTO"/>
      <sheetName val="PERSONAL POR FRENTE"/>
      <sheetName val="CAL1_NORMAL"/>
      <sheetName val="CAL2_DOBLE_TURNO"/>
      <sheetName val="ANALISIS DE HORAS EXTRAS"/>
      <sheetName val="TABLA DE SALARIOS"/>
      <sheetName val="EQUIPO"/>
      <sheetName val="ALIMENTACION"/>
      <sheetName val="PROV. CONST"/>
      <sheetName val="PROV. OPERACION"/>
      <sheetName val="CAMP CONST"/>
      <sheetName val="VIVIENDA DIRECCION"/>
      <sheetName val="INDIRECTOS"/>
      <sheetName val="CONSUMO ENERGIA"/>
      <sheetName val="POLIZAS"/>
      <sheetName val="Cot. CV y AP"/>
      <sheetName val="FM_S_&lt;_o_=_2SMLMV_OBRA"/>
      <sheetName val="PERSONAL_POR_FRENTE"/>
      <sheetName val="ANALISIS_DE_HORAS_EXTRAS"/>
      <sheetName val="TABLA_DE_SALARIOS"/>
      <sheetName val="PROV__CONST"/>
      <sheetName val="PROV__OPERACION"/>
      <sheetName val="CAMP_CONST"/>
      <sheetName val="VIVIENDA_DIRECCION"/>
      <sheetName val="CONSUMO_ENERGIA"/>
      <sheetName val="Cot__CV_y_AP"/>
    </sheetNames>
    <sheetDataSet>
      <sheetData sheetId="0"/>
      <sheetData sheetId="1"/>
      <sheetData sheetId="2" refreshError="1"/>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refreshError="1"/>
      <sheetData sheetId="19"/>
      <sheetData sheetId="20"/>
      <sheetData sheetId="21"/>
      <sheetData sheetId="22"/>
      <sheetData sheetId="23"/>
      <sheetData sheetId="24"/>
      <sheetData sheetId="25"/>
      <sheetData sheetId="26"/>
      <sheetData sheetId="27"/>
      <sheetData sheetId="28"/>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ateriales"/>
      <sheetName val="Personal"/>
      <sheetName val="Equipo"/>
      <sheetName val="Transporte"/>
      <sheetName val="FP"/>
      <sheetName val="Jornal"/>
      <sheetName val="Cuadrillas"/>
      <sheetName val="Datos"/>
    </sheetNames>
    <sheetDataSet>
      <sheetData sheetId="0"/>
      <sheetData sheetId="1"/>
      <sheetData sheetId="2"/>
      <sheetData sheetId="3"/>
      <sheetData sheetId="4"/>
      <sheetData sheetId="5" refreshError="1">
        <row r="12">
          <cell r="A12" t="str">
            <v>Trabajador</v>
          </cell>
          <cell r="B12" t="str">
            <v>Salario Básico Mensual</v>
          </cell>
          <cell r="D12" t="str">
            <v>Jornal</v>
          </cell>
          <cell r="E12" t="str">
            <v>Prestaciones</v>
          </cell>
          <cell r="F12" t="str">
            <v>Días no</v>
          </cell>
          <cell r="G12" t="str">
            <v>Total</v>
          </cell>
          <cell r="H12" t="str">
            <v>Jornal Real $</v>
          </cell>
        </row>
        <row r="13">
          <cell r="B13" t="str">
            <v>S.M.</v>
          </cell>
          <cell r="C13" t="str">
            <v>$</v>
          </cell>
          <cell r="D13" t="str">
            <v>Básico</v>
          </cell>
          <cell r="E13" t="str">
            <v>Sociales</v>
          </cell>
          <cell r="F13" t="str">
            <v>habiles</v>
          </cell>
          <cell r="G13" t="str">
            <v>Prestaciones</v>
          </cell>
          <cell r="H13" t="str">
            <v>Jornal Real</v>
          </cell>
          <cell r="I13" t="str">
            <v>Jornal Real</v>
          </cell>
        </row>
        <row r="14">
          <cell r="F14">
            <v>0.19</v>
          </cell>
          <cell r="H14" t="str">
            <v>día</v>
          </cell>
          <cell r="I14" t="str">
            <v>hora</v>
          </cell>
        </row>
        <row r="15">
          <cell r="B15">
            <v>1</v>
          </cell>
          <cell r="C15">
            <v>496900</v>
          </cell>
        </row>
        <row r="16">
          <cell r="A16" t="str">
            <v>Obrero</v>
          </cell>
          <cell r="B16">
            <v>1.4</v>
          </cell>
          <cell r="C16">
            <v>695660</v>
          </cell>
          <cell r="D16">
            <v>23188.666666666668</v>
          </cell>
          <cell r="E16">
            <v>39530</v>
          </cell>
          <cell r="F16">
            <v>4406</v>
          </cell>
          <cell r="G16">
            <v>43936</v>
          </cell>
          <cell r="H16">
            <v>67124.666666666672</v>
          </cell>
          <cell r="I16">
            <v>8390.5833333333339</v>
          </cell>
        </row>
        <row r="17">
          <cell r="A17" t="str">
            <v>Ayudante</v>
          </cell>
          <cell r="B17">
            <v>1.4</v>
          </cell>
          <cell r="C17">
            <v>695660</v>
          </cell>
          <cell r="D17">
            <v>23188.666666666668</v>
          </cell>
          <cell r="E17">
            <v>39530</v>
          </cell>
          <cell r="F17">
            <v>4406</v>
          </cell>
          <cell r="G17">
            <v>43936</v>
          </cell>
          <cell r="H17">
            <v>67124.666666666672</v>
          </cell>
          <cell r="I17">
            <v>8390.5833333333339</v>
          </cell>
        </row>
        <row r="18">
          <cell r="A18" t="str">
            <v>Oficial</v>
          </cell>
          <cell r="B18">
            <v>2.62</v>
          </cell>
          <cell r="C18">
            <v>1302000</v>
          </cell>
          <cell r="D18">
            <v>43400</v>
          </cell>
          <cell r="E18">
            <v>68698</v>
          </cell>
          <cell r="F18">
            <v>8246</v>
          </cell>
          <cell r="G18">
            <v>76944</v>
          </cell>
          <cell r="H18">
            <v>120344</v>
          </cell>
          <cell r="I18">
            <v>15043</v>
          </cell>
        </row>
        <row r="19">
          <cell r="A19" t="str">
            <v>Inspector</v>
          </cell>
          <cell r="B19">
            <v>3.14</v>
          </cell>
          <cell r="C19">
            <v>1560000</v>
          </cell>
          <cell r="D19">
            <v>52000</v>
          </cell>
          <cell r="E19">
            <v>82311</v>
          </cell>
          <cell r="F19">
            <v>9880</v>
          </cell>
          <cell r="G19">
            <v>92191</v>
          </cell>
          <cell r="H19">
            <v>144191</v>
          </cell>
          <cell r="I19">
            <v>18023.875</v>
          </cell>
        </row>
        <row r="20">
          <cell r="A20" t="str">
            <v>Maestro</v>
          </cell>
          <cell r="B20">
            <v>4.1500000000000004</v>
          </cell>
          <cell r="C20">
            <v>2062000</v>
          </cell>
          <cell r="D20">
            <v>68733.333333333328</v>
          </cell>
          <cell r="E20">
            <v>108798</v>
          </cell>
          <cell r="F20">
            <v>13059</v>
          </cell>
          <cell r="G20">
            <v>121857</v>
          </cell>
          <cell r="H20">
            <v>190590.33333333331</v>
          </cell>
          <cell r="I20">
            <v>23823.791666666664</v>
          </cell>
        </row>
        <row r="21">
          <cell r="A21" t="str">
            <v>Perforador</v>
          </cell>
          <cell r="B21">
            <v>4.1500000000000004</v>
          </cell>
          <cell r="C21">
            <v>2062000</v>
          </cell>
          <cell r="D21">
            <v>68733.333333333328</v>
          </cell>
          <cell r="E21">
            <v>108798</v>
          </cell>
          <cell r="F21">
            <v>13059</v>
          </cell>
          <cell r="G21">
            <v>121857</v>
          </cell>
          <cell r="H21">
            <v>190590.33333333331</v>
          </cell>
          <cell r="I21">
            <v>23823.791666666664</v>
          </cell>
        </row>
        <row r="22">
          <cell r="A22" t="str">
            <v>Cadenero</v>
          </cell>
          <cell r="B22">
            <v>2.1800000000000002</v>
          </cell>
          <cell r="C22">
            <v>1083000</v>
          </cell>
          <cell r="D22">
            <v>36100</v>
          </cell>
          <cell r="E22">
            <v>57143</v>
          </cell>
          <cell r="F22">
            <v>6859</v>
          </cell>
          <cell r="G22">
            <v>64002</v>
          </cell>
          <cell r="H22">
            <v>100102</v>
          </cell>
          <cell r="I22">
            <v>12512.75</v>
          </cell>
        </row>
        <row r="23">
          <cell r="A23" t="str">
            <v>Topógrafo</v>
          </cell>
          <cell r="B23">
            <v>3.66</v>
          </cell>
          <cell r="C23">
            <v>1819000</v>
          </cell>
          <cell r="D23">
            <v>60633.333333333336</v>
          </cell>
          <cell r="E23">
            <v>95977</v>
          </cell>
          <cell r="F23">
            <v>11520</v>
          </cell>
          <cell r="G23">
            <v>107497</v>
          </cell>
          <cell r="H23">
            <v>168130.33333333334</v>
          </cell>
          <cell r="I23">
            <v>21016.291666666668</v>
          </cell>
        </row>
        <row r="24">
          <cell r="A24" t="str">
            <v>Machinero</v>
          </cell>
          <cell r="B24">
            <v>2.97</v>
          </cell>
          <cell r="C24">
            <v>1476000</v>
          </cell>
          <cell r="D24">
            <v>49200</v>
          </cell>
          <cell r="E24">
            <v>77879</v>
          </cell>
          <cell r="F24">
            <v>9348</v>
          </cell>
          <cell r="G24">
            <v>87227</v>
          </cell>
          <cell r="H24">
            <v>136427</v>
          </cell>
          <cell r="I24">
            <v>17053.375</v>
          </cell>
        </row>
        <row r="25">
          <cell r="A25" t="str">
            <v>Polvorero</v>
          </cell>
          <cell r="B25">
            <v>2.09</v>
          </cell>
          <cell r="C25">
            <v>1039000</v>
          </cell>
          <cell r="D25">
            <v>34633.333333333336</v>
          </cell>
          <cell r="E25">
            <v>54821</v>
          </cell>
          <cell r="F25">
            <v>6580</v>
          </cell>
          <cell r="G25">
            <v>61401</v>
          </cell>
          <cell r="H25">
            <v>96034.333333333343</v>
          </cell>
          <cell r="I25">
            <v>12004.291666666668</v>
          </cell>
        </row>
      </sheetData>
      <sheetData sheetId="6" refreshError="1">
        <row r="13">
          <cell r="C13" t="str">
            <v>Descripción</v>
          </cell>
          <cell r="D13" t="str">
            <v>Jornal</v>
          </cell>
          <cell r="E13" t="str">
            <v>Prestaciones</v>
          </cell>
          <cell r="F13" t="str">
            <v>Total</v>
          </cell>
        </row>
        <row r="15">
          <cell r="C15" t="str">
            <v>Oficial</v>
          </cell>
          <cell r="D15">
            <v>43400</v>
          </cell>
          <cell r="E15">
            <v>76944</v>
          </cell>
          <cell r="F15">
            <v>120344</v>
          </cell>
        </row>
        <row r="16">
          <cell r="C16" t="str">
            <v>Ayudante</v>
          </cell>
          <cell r="D16">
            <v>92755</v>
          </cell>
          <cell r="E16">
            <v>175744</v>
          </cell>
          <cell r="F16">
            <v>268499</v>
          </cell>
        </row>
        <row r="17">
          <cell r="C17">
            <v>1</v>
          </cell>
          <cell r="D17">
            <v>136155</v>
          </cell>
          <cell r="E17">
            <v>252688</v>
          </cell>
          <cell r="F17">
            <v>388843</v>
          </cell>
        </row>
        <row r="19">
          <cell r="C19" t="str">
            <v>Machinero</v>
          </cell>
          <cell r="D19">
            <v>49200</v>
          </cell>
          <cell r="E19">
            <v>87227</v>
          </cell>
          <cell r="F19">
            <v>136427</v>
          </cell>
        </row>
        <row r="20">
          <cell r="C20" t="str">
            <v>Polvorero</v>
          </cell>
          <cell r="D20">
            <v>34633</v>
          </cell>
          <cell r="E20">
            <v>61401</v>
          </cell>
          <cell r="F20">
            <v>96034</v>
          </cell>
        </row>
        <row r="21">
          <cell r="C21">
            <v>2</v>
          </cell>
          <cell r="D21">
            <v>83833</v>
          </cell>
          <cell r="E21">
            <v>148628</v>
          </cell>
          <cell r="F21">
            <v>232461</v>
          </cell>
        </row>
        <row r="23">
          <cell r="C23" t="str">
            <v>Oficial</v>
          </cell>
          <cell r="D23">
            <v>43400</v>
          </cell>
          <cell r="E23">
            <v>76944</v>
          </cell>
          <cell r="F23">
            <v>120344</v>
          </cell>
        </row>
        <row r="24">
          <cell r="C24" t="str">
            <v>Ayudante</v>
          </cell>
          <cell r="D24">
            <v>46377</v>
          </cell>
          <cell r="E24">
            <v>87872</v>
          </cell>
          <cell r="F24">
            <v>134249</v>
          </cell>
        </row>
        <row r="25">
          <cell r="C25">
            <v>3</v>
          </cell>
          <cell r="D25">
            <v>89777</v>
          </cell>
          <cell r="E25">
            <v>164816</v>
          </cell>
          <cell r="F25">
            <v>254593</v>
          </cell>
        </row>
        <row r="27">
          <cell r="C27" t="str">
            <v>Maestro</v>
          </cell>
          <cell r="D27">
            <v>68733</v>
          </cell>
          <cell r="E27">
            <v>121857</v>
          </cell>
          <cell r="F27">
            <v>190590</v>
          </cell>
        </row>
        <row r="28">
          <cell r="C28" t="str">
            <v>Oficial</v>
          </cell>
          <cell r="D28">
            <v>43400</v>
          </cell>
          <cell r="E28">
            <v>76944</v>
          </cell>
          <cell r="F28">
            <v>120344</v>
          </cell>
        </row>
        <row r="29">
          <cell r="C29" t="str">
            <v>Obrero</v>
          </cell>
          <cell r="D29">
            <v>139132</v>
          </cell>
          <cell r="E29">
            <v>263616</v>
          </cell>
          <cell r="F29">
            <v>402748</v>
          </cell>
        </row>
        <row r="30">
          <cell r="C30">
            <v>4</v>
          </cell>
          <cell r="D30">
            <v>251265</v>
          </cell>
          <cell r="E30">
            <v>462417</v>
          </cell>
          <cell r="F30">
            <v>713682</v>
          </cell>
        </row>
        <row r="32">
          <cell r="C32" t="str">
            <v>Perforador</v>
          </cell>
          <cell r="D32">
            <v>68733</v>
          </cell>
          <cell r="E32">
            <v>121857</v>
          </cell>
          <cell r="F32">
            <v>190590</v>
          </cell>
        </row>
        <row r="33">
          <cell r="C33" t="str">
            <v>Ayudante</v>
          </cell>
          <cell r="D33">
            <v>46377</v>
          </cell>
          <cell r="E33">
            <v>87872</v>
          </cell>
          <cell r="F33">
            <v>134249</v>
          </cell>
        </row>
        <row r="34">
          <cell r="C34">
            <v>5</v>
          </cell>
          <cell r="D34">
            <v>115110</v>
          </cell>
          <cell r="E34">
            <v>209729</v>
          </cell>
          <cell r="F34">
            <v>324839</v>
          </cell>
        </row>
        <row r="36">
          <cell r="C36" t="str">
            <v>Topógrafo</v>
          </cell>
          <cell r="D36">
            <v>60633</v>
          </cell>
          <cell r="E36">
            <v>107497</v>
          </cell>
          <cell r="F36">
            <v>168130</v>
          </cell>
        </row>
        <row r="37">
          <cell r="C37" t="str">
            <v>Cadenero</v>
          </cell>
          <cell r="D37">
            <v>72200</v>
          </cell>
          <cell r="E37">
            <v>128004</v>
          </cell>
          <cell r="F37">
            <v>200204</v>
          </cell>
        </row>
        <row r="38">
          <cell r="C38" t="str">
            <v>Ayudante</v>
          </cell>
          <cell r="D38">
            <v>69566</v>
          </cell>
          <cell r="E38">
            <v>131808</v>
          </cell>
          <cell r="F38">
            <v>201374</v>
          </cell>
        </row>
        <row r="39">
          <cell r="C39">
            <v>6</v>
          </cell>
          <cell r="D39">
            <v>202399</v>
          </cell>
          <cell r="E39">
            <v>367309</v>
          </cell>
          <cell r="F39">
            <v>569708</v>
          </cell>
        </row>
        <row r="41">
          <cell r="C41" t="str">
            <v>Inspector</v>
          </cell>
          <cell r="D41">
            <v>52000</v>
          </cell>
          <cell r="E41">
            <v>92191</v>
          </cell>
          <cell r="F41">
            <v>144191</v>
          </cell>
        </row>
        <row r="42">
          <cell r="C42" t="str">
            <v>Obrero</v>
          </cell>
          <cell r="D42">
            <v>162321</v>
          </cell>
          <cell r="E42">
            <v>307552</v>
          </cell>
          <cell r="F42">
            <v>469873</v>
          </cell>
        </row>
        <row r="43">
          <cell r="C43">
            <v>7</v>
          </cell>
          <cell r="D43">
            <v>214321</v>
          </cell>
          <cell r="E43">
            <v>399743</v>
          </cell>
          <cell r="F43">
            <v>614064</v>
          </cell>
        </row>
      </sheetData>
      <sheetData sheetId="7" refreshError="1">
        <row r="8">
          <cell r="B8">
            <v>2.8888699999999998</v>
          </cell>
        </row>
        <row r="11">
          <cell r="B11">
            <v>2.25027</v>
          </cell>
        </row>
      </sheetData>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AMC"/>
      <sheetName val="Basico"/>
      <sheetName val="Iva"/>
      <sheetName val="Total"/>
      <sheetName val="amc_acta"/>
      <sheetName val="amc_bas"/>
      <sheetName val="amc_iva"/>
      <sheetName val="amc_total"/>
      <sheetName val="amc_anticip"/>
      <sheetName val="a  aaInformación"/>
      <sheetName val="a%20%20aaInformación"/>
      <sheetName val="a%20%20aaInformaci%C3%B3n"/>
      <sheetName val="Informacion"/>
      <sheetName val="aCCIDENTES DE 1995 - 1996"/>
      <sheetName val="a__aaInformación"/>
      <sheetName val="aCCIDENTES_DE_1995_-_1996"/>
    </sheetNames>
    <definedNames>
      <definedName name="absc"/>
    </defined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sheetData sheetId="16"/>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BASES"/>
    </sheetNames>
    <sheetDataSet>
      <sheetData sheetId="0"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H1 19004047"/>
      <sheetName val="RH1 19004015"/>
      <sheetName val="RH1 19003985"/>
      <sheetName val="RH1 19003961"/>
      <sheetName val="RH1 19003946"/>
      <sheetName val="RH1 19003928"/>
      <sheetName val="RH1 19003914"/>
      <sheetName val="RH1 19003910"/>
      <sheetName val="RH1 19003895"/>
      <sheetName val="RH1 19003891"/>
      <sheetName val="RH1 19003889"/>
      <sheetName val="RH1 19003886"/>
      <sheetName val="RH1 19003877"/>
      <sheetName val="RH1 19003868"/>
      <sheetName val="RH1 19003867"/>
      <sheetName val="RH1 19003849"/>
      <sheetName val="RH1 19003828"/>
      <sheetName val="RH1 19003810"/>
      <sheetName val="RH1 19003806"/>
      <sheetName val="RH1 19003794"/>
      <sheetName val="RH1 19003788"/>
      <sheetName val="RH1 19003782"/>
      <sheetName val="RH1 19004338"/>
      <sheetName val="RH1 19004489"/>
      <sheetName val="RH1 19003764"/>
      <sheetName val="RH1 19003751"/>
      <sheetName val="RH1 19003739"/>
      <sheetName val="RH1 19003717"/>
      <sheetName val="RH1 19003728"/>
      <sheetName val="RH1 19003736"/>
      <sheetName val="PLANTILLA"/>
      <sheetName val="TOTALES"/>
      <sheetName val="INFORME"/>
      <sheetName val="APUS-06-10-14"/>
      <sheetName val="RESUMEN-APUS"/>
      <sheetName val="RH1_19004047"/>
      <sheetName val="RH1_19004015"/>
      <sheetName val="RH1_19003985"/>
      <sheetName val="RH1_19003961"/>
      <sheetName val="RH1_19003946"/>
      <sheetName val="RH1_19003928"/>
      <sheetName val="RH1_19003914"/>
      <sheetName val="RH1_19003910"/>
      <sheetName val="RH1_19003895"/>
      <sheetName val="RH1_19003891"/>
      <sheetName val="RH1_19003889"/>
      <sheetName val="RH1_19003886"/>
      <sheetName val="RH1_19003877"/>
      <sheetName val="RH1_19003868"/>
      <sheetName val="RH1_19003867"/>
      <sheetName val="RH1_19003849"/>
      <sheetName val="RH1_19003828"/>
      <sheetName val="RH1_19003810"/>
      <sheetName val="RH1_19003806"/>
      <sheetName val="RH1_19003794"/>
      <sheetName val="RH1_19003788"/>
      <sheetName val="RH1_19003782"/>
      <sheetName val="RH1_19004338"/>
      <sheetName val="RH1_19004489"/>
      <sheetName val="RH1_19003764"/>
      <sheetName val="RH1_19003751"/>
      <sheetName val="RH1_19003739"/>
      <sheetName val="RH1_19003717"/>
      <sheetName val="RH1_19003728"/>
      <sheetName val="RH1_19003736"/>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row r="175">
          <cell r="A175" t="str">
            <v>AÑO</v>
          </cell>
          <cell r="C175" t="str">
            <v>SEMANA</v>
          </cell>
        </row>
        <row r="176">
          <cell r="A176">
            <v>2014</v>
          </cell>
          <cell r="C176">
            <v>36</v>
          </cell>
        </row>
        <row r="177">
          <cell r="A177">
            <v>2015</v>
          </cell>
          <cell r="C177">
            <v>37</v>
          </cell>
        </row>
        <row r="178">
          <cell r="A178">
            <v>2016</v>
          </cell>
          <cell r="C178">
            <v>38</v>
          </cell>
        </row>
        <row r="179">
          <cell r="A179">
            <v>2017</v>
          </cell>
          <cell r="C179">
            <v>39</v>
          </cell>
        </row>
        <row r="180">
          <cell r="A180">
            <v>2018</v>
          </cell>
          <cell r="C180">
            <v>40</v>
          </cell>
        </row>
        <row r="181">
          <cell r="A181">
            <v>2019</v>
          </cell>
          <cell r="C181">
            <v>41</v>
          </cell>
        </row>
        <row r="182">
          <cell r="A182">
            <v>2020</v>
          </cell>
          <cell r="C182">
            <v>42</v>
          </cell>
        </row>
        <row r="183">
          <cell r="C183">
            <v>43</v>
          </cell>
        </row>
        <row r="184">
          <cell r="C184">
            <v>44</v>
          </cell>
        </row>
        <row r="185">
          <cell r="C185">
            <v>45</v>
          </cell>
        </row>
        <row r="186">
          <cell r="C186">
            <v>46</v>
          </cell>
        </row>
        <row r="187">
          <cell r="C187">
            <v>47</v>
          </cell>
        </row>
        <row r="188">
          <cell r="C188">
            <v>48</v>
          </cell>
        </row>
        <row r="189">
          <cell r="C189">
            <v>49</v>
          </cell>
        </row>
        <row r="190">
          <cell r="C190">
            <v>50</v>
          </cell>
        </row>
        <row r="191">
          <cell r="C191">
            <v>51</v>
          </cell>
        </row>
        <row r="192">
          <cell r="C192">
            <v>52</v>
          </cell>
        </row>
        <row r="193">
          <cell r="C193">
            <v>1</v>
          </cell>
        </row>
        <row r="194">
          <cell r="C194">
            <v>2</v>
          </cell>
        </row>
        <row r="195">
          <cell r="C195">
            <v>3</v>
          </cell>
        </row>
        <row r="196">
          <cell r="C196">
            <v>4</v>
          </cell>
        </row>
        <row r="197">
          <cell r="C197">
            <v>5</v>
          </cell>
        </row>
        <row r="198">
          <cell r="C198">
            <v>6</v>
          </cell>
        </row>
        <row r="199">
          <cell r="C199">
            <v>7</v>
          </cell>
        </row>
        <row r="200">
          <cell r="C200">
            <v>8</v>
          </cell>
        </row>
        <row r="201">
          <cell r="C201">
            <v>9</v>
          </cell>
        </row>
        <row r="202">
          <cell r="C202">
            <v>10</v>
          </cell>
        </row>
        <row r="203">
          <cell r="C203">
            <v>11</v>
          </cell>
        </row>
        <row r="204">
          <cell r="C204">
            <v>12</v>
          </cell>
        </row>
        <row r="205">
          <cell r="C205">
            <v>13</v>
          </cell>
        </row>
        <row r="206">
          <cell r="C206">
            <v>14</v>
          </cell>
        </row>
        <row r="207">
          <cell r="C207">
            <v>15</v>
          </cell>
        </row>
        <row r="208">
          <cell r="C208">
            <v>16</v>
          </cell>
        </row>
        <row r="209">
          <cell r="C209">
            <v>17</v>
          </cell>
        </row>
        <row r="210">
          <cell r="C210">
            <v>18</v>
          </cell>
        </row>
        <row r="211">
          <cell r="C211">
            <v>19</v>
          </cell>
        </row>
        <row r="212">
          <cell r="C212">
            <v>20</v>
          </cell>
        </row>
        <row r="213">
          <cell r="C213">
            <v>21</v>
          </cell>
        </row>
        <row r="214">
          <cell r="C214">
            <v>22</v>
          </cell>
        </row>
        <row r="215">
          <cell r="C215">
            <v>23</v>
          </cell>
        </row>
        <row r="216">
          <cell r="C216">
            <v>24</v>
          </cell>
        </row>
        <row r="217">
          <cell r="C217">
            <v>25</v>
          </cell>
        </row>
        <row r="218">
          <cell r="C218">
            <v>26</v>
          </cell>
        </row>
        <row r="219">
          <cell r="C219">
            <v>27</v>
          </cell>
        </row>
        <row r="220">
          <cell r="C220">
            <v>28</v>
          </cell>
        </row>
        <row r="221">
          <cell r="C221">
            <v>29</v>
          </cell>
        </row>
        <row r="222">
          <cell r="C222">
            <v>30</v>
          </cell>
        </row>
        <row r="223">
          <cell r="C223">
            <v>31</v>
          </cell>
        </row>
        <row r="224">
          <cell r="C224">
            <v>32</v>
          </cell>
        </row>
        <row r="225">
          <cell r="C225">
            <v>33</v>
          </cell>
        </row>
        <row r="226">
          <cell r="C226">
            <v>34</v>
          </cell>
        </row>
        <row r="227">
          <cell r="C227">
            <v>35</v>
          </cell>
        </row>
        <row r="228">
          <cell r="C228">
            <v>36</v>
          </cell>
        </row>
        <row r="229">
          <cell r="C229">
            <v>37</v>
          </cell>
        </row>
        <row r="230">
          <cell r="C230">
            <v>38</v>
          </cell>
        </row>
        <row r="231">
          <cell r="C231">
            <v>39</v>
          </cell>
        </row>
        <row r="232">
          <cell r="C232">
            <v>40</v>
          </cell>
        </row>
        <row r="233">
          <cell r="C233">
            <v>41</v>
          </cell>
        </row>
        <row r="234">
          <cell r="C234">
            <v>42</v>
          </cell>
        </row>
        <row r="235">
          <cell r="C235">
            <v>43</v>
          </cell>
        </row>
        <row r="236">
          <cell r="C236">
            <v>44</v>
          </cell>
        </row>
        <row r="237">
          <cell r="C237">
            <v>45</v>
          </cell>
        </row>
        <row r="238">
          <cell r="C238">
            <v>46</v>
          </cell>
        </row>
        <row r="239">
          <cell r="C239">
            <v>47</v>
          </cell>
        </row>
        <row r="240">
          <cell r="C240">
            <v>48</v>
          </cell>
        </row>
        <row r="241">
          <cell r="C241">
            <v>49</v>
          </cell>
        </row>
        <row r="242">
          <cell r="C242">
            <v>50</v>
          </cell>
        </row>
        <row r="243">
          <cell r="C243">
            <v>51</v>
          </cell>
        </row>
        <row r="244">
          <cell r="C244">
            <v>52</v>
          </cell>
        </row>
        <row r="245">
          <cell r="C245" t="str">
            <v>TOTAL</v>
          </cell>
        </row>
      </sheetData>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Contenido"/>
      <sheetName val="Generalidades 1"/>
      <sheetName val="Generalidades 2,3"/>
      <sheetName val="Mapa estado 4"/>
      <sheetName val="Semáforo 5"/>
      <sheetName val="Semáforo 6"/>
      <sheetName val="Tortas 7"/>
      <sheetName val="Acciden-Señal 7A"/>
      <sheetName val="Puentes 8"/>
      <sheetName val="Críticos 9"/>
      <sheetName val="Emerg 9A"/>
      <sheetName val="Res-Accide-10"/>
      <sheetName val="Acci-Ago-11"/>
      <sheetName val="Acc-Ago-11a"/>
      <sheetName val="Acci-Sep-12"/>
      <sheetName val="Acci-Sep-12 (2)"/>
      <sheetName val="ACCI-JUL-13"/>
      <sheetName val="Generalidades_1"/>
      <sheetName val="Generalidades_2,3"/>
      <sheetName val="Mapa_estado_4"/>
      <sheetName val="Semáforo_5"/>
      <sheetName val="Semáforo_6"/>
      <sheetName val="Tortas_7"/>
      <sheetName val="Acciden-Señal_7A"/>
      <sheetName val="Puentes_8"/>
      <sheetName val="Críticos_9"/>
      <sheetName val="Emerg_9A"/>
      <sheetName val="Acci-Sep-12_(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sheetData sheetId="19"/>
      <sheetData sheetId="20"/>
      <sheetData sheetId="21"/>
      <sheetData sheetId="22"/>
      <sheetData sheetId="23"/>
      <sheetData sheetId="24"/>
      <sheetData sheetId="25"/>
      <sheetData sheetId="26"/>
      <sheetData sheetId="27"/>
      <sheetData sheetId="28"/>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SPACIO PÚBLICO"/>
      <sheetName val="Indices"/>
      <sheetName val="ESPACIO_PÚBLICO"/>
    </sheetNames>
    <sheetDataSet>
      <sheetData sheetId="0"/>
      <sheetData sheetId="1">
        <row r="5">
          <cell r="B5">
            <v>3007</v>
          </cell>
        </row>
      </sheetData>
      <sheetData sheetId="2"/>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AMC"/>
      <sheetName val="Basico"/>
      <sheetName val="Iva"/>
      <sheetName val="Total"/>
      <sheetName val="amc_acta"/>
      <sheetName val="amc_bas"/>
      <sheetName val="amc_iva"/>
      <sheetName val="amc_total"/>
      <sheetName val="amc_anticip"/>
      <sheetName val="a  aaInformación GRUPO"/>
      <sheetName val="a__aaInformación_GRUPO"/>
    </sheetNames>
    <definedNames>
      <definedName name="absc"/>
    </defined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IRCUITOS CODENSA"/>
      <sheetName val="CIRCUITOS eec"/>
      <sheetName val="CIRCUITOS rc"/>
      <sheetName val="CIRCUITOS rn"/>
      <sheetName val="CIRCUITOS ro"/>
      <sheetName val="CIRCUITOS rs"/>
      <sheetName val="CIRCUITOS_CODENSA"/>
      <sheetName val="CIRCUITOS_eec"/>
      <sheetName val="CIRCUITOS_rc"/>
      <sheetName val="CIRCUITOS_rn"/>
      <sheetName val="CIRCUITOS_ro"/>
      <sheetName val="CIRCUITOS_rs"/>
      <sheetName val="Sábana"/>
    </sheetNames>
    <sheetDataSet>
      <sheetData sheetId="0"/>
      <sheetData sheetId="1"/>
      <sheetData sheetId="2"/>
      <sheetData sheetId="3"/>
      <sheetData sheetId="4"/>
      <sheetData sheetId="5"/>
      <sheetData sheetId="6"/>
      <sheetData sheetId="7"/>
      <sheetData sheetId="8"/>
      <sheetData sheetId="9"/>
      <sheetData sheetId="10"/>
      <sheetData sheetId="11"/>
      <sheetData sheetId="12"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oyectos tipo V2"/>
      <sheetName val="O &amp; M Placa Huella V.2"/>
      <sheetName val="O &amp; M Unidades Sanitarias V.2"/>
      <sheetName val="O &amp; M Pavimento Rígido"/>
      <sheetName val="O &amp; M P. Parque Recreodeportiv "/>
      <sheetName val="O &amp; M Cancha Sintética"/>
      <sheetName val="O &amp; M P. Polideportiva"/>
      <sheetName val="O &amp; M VISR"/>
      <sheetName val="O &amp; M Biblioteca"/>
      <sheetName val="O &amp; M Centro TIC"/>
      <sheetName val="O &amp; M Escuela de música"/>
      <sheetName val="O &amp; M Carpaz"/>
      <sheetName val="O &amp; M Pavimento Rígido V.1"/>
      <sheetName val="Proyectos_tipo_V2"/>
      <sheetName val="O_&amp;_M_Placa_Huella_V_2"/>
      <sheetName val="O_&amp;_M_Unidades_Sanitarias_V_2"/>
      <sheetName val="O_&amp;_M_Pavimento_Rígido"/>
      <sheetName val="O_&amp;_M_P__Parque_Recreodeportiv_"/>
      <sheetName val="O_&amp;_M_Cancha_Sintética"/>
      <sheetName val="O_&amp;_M_P__Polideportiva"/>
      <sheetName val="O_&amp;_M_VISR"/>
      <sheetName val="O_&amp;_M_Biblioteca"/>
      <sheetName val="O_&amp;_M_Centro_TIC"/>
      <sheetName val="O_&amp;_M_Escuela_de_música"/>
      <sheetName val="O_&amp;_M_Carpaz"/>
      <sheetName val="O_&amp;_M_Pavimento_Rígido_V_1"/>
    </sheetNames>
    <sheetDataSet>
      <sheetData sheetId="0"/>
      <sheetData sheetId="1"/>
      <sheetData sheetId="2"/>
      <sheetData sheetId="3"/>
      <sheetData sheetId="4"/>
      <sheetData sheetId="5"/>
      <sheetData sheetId="6"/>
      <sheetData sheetId="7"/>
      <sheetData sheetId="8"/>
      <sheetData sheetId="9"/>
      <sheetData sheetId="10"/>
      <sheetData sheetId="11"/>
      <sheetData sheetId="12" refreshError="1"/>
      <sheetData sheetId="13"/>
      <sheetData sheetId="14"/>
      <sheetData sheetId="15"/>
      <sheetData sheetId="16"/>
      <sheetData sheetId="17"/>
      <sheetData sheetId="18"/>
      <sheetData sheetId="19"/>
      <sheetData sheetId="20"/>
      <sheetData sheetId="21"/>
      <sheetData sheetId="22"/>
      <sheetData sheetId="23"/>
      <sheetData sheetId="24"/>
      <sheetData sheetId="25"/>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IU"/>
      <sheetName val="Presup_Cancha"/>
      <sheetName val="Soporte de cantidades"/>
      <sheetName val="1_Preliminares"/>
      <sheetName val="2_Cimentación_Est.Met"/>
      <sheetName val="3_HS"/>
      <sheetName val="Apus_In.Elect"/>
      <sheetName val="Apus_Cubierta"/>
      <sheetName val="Apus_Dotación_Pintura"/>
      <sheetName val="Insumos"/>
      <sheetName val="Equipo_Trans "/>
      <sheetName val="M.Obra"/>
      <sheetName val="Soporte_de_cantidades"/>
      <sheetName val="2_Cimentación_Est_Met"/>
      <sheetName val="Apus_In_Elect"/>
      <sheetName val="Equipo_Trans_"/>
      <sheetName val="M_Obra"/>
    </sheetNames>
    <sheetDataSet>
      <sheetData sheetId="0">
        <row r="67">
          <cell r="F67">
            <v>0.13</v>
          </cell>
        </row>
      </sheetData>
      <sheetData sheetId="1"/>
      <sheetData sheetId="2"/>
      <sheetData sheetId="3">
        <row r="26">
          <cell r="A26" t="str">
            <v>W09</v>
          </cell>
        </row>
      </sheetData>
      <sheetData sheetId="4">
        <row r="52">
          <cell r="I52">
            <v>34304</v>
          </cell>
        </row>
      </sheetData>
      <sheetData sheetId="5">
        <row r="48">
          <cell r="I48">
            <v>24149</v>
          </cell>
        </row>
      </sheetData>
      <sheetData sheetId="6"/>
      <sheetData sheetId="7">
        <row r="53">
          <cell r="I53">
            <v>57912</v>
          </cell>
        </row>
      </sheetData>
      <sheetData sheetId="8">
        <row r="53">
          <cell r="I53">
            <v>558640.9</v>
          </cell>
        </row>
      </sheetData>
      <sheetData sheetId="9">
        <row r="4">
          <cell r="A4" t="str">
            <v>A</v>
          </cell>
        </row>
        <row r="5">
          <cell r="A5">
            <v>1</v>
          </cell>
        </row>
        <row r="6">
          <cell r="A6" t="str">
            <v>A12</v>
          </cell>
        </row>
        <row r="7">
          <cell r="A7" t="str">
            <v>A01</v>
          </cell>
        </row>
        <row r="8">
          <cell r="A8" t="str">
            <v>A13</v>
          </cell>
        </row>
        <row r="9">
          <cell r="A9" t="str">
            <v>A11</v>
          </cell>
        </row>
        <row r="10">
          <cell r="A10" t="str">
            <v>A02</v>
          </cell>
        </row>
        <row r="11">
          <cell r="A11" t="str">
            <v>A04</v>
          </cell>
        </row>
        <row r="12">
          <cell r="A12" t="str">
            <v>A05</v>
          </cell>
        </row>
        <row r="13">
          <cell r="A13" t="str">
            <v>A03</v>
          </cell>
        </row>
        <row r="14">
          <cell r="A14" t="str">
            <v>A14</v>
          </cell>
        </row>
        <row r="15">
          <cell r="A15" t="str">
            <v>A06</v>
          </cell>
        </row>
        <row r="16">
          <cell r="A16" t="str">
            <v>A07</v>
          </cell>
        </row>
        <row r="17">
          <cell r="A17" t="str">
            <v>A08</v>
          </cell>
        </row>
        <row r="18">
          <cell r="A18" t="str">
            <v>A09</v>
          </cell>
        </row>
        <row r="19">
          <cell r="A19" t="str">
            <v>A15</v>
          </cell>
        </row>
        <row r="20">
          <cell r="A20" t="str">
            <v>A16</v>
          </cell>
        </row>
        <row r="21">
          <cell r="A21" t="str">
            <v>A17</v>
          </cell>
        </row>
        <row r="22">
          <cell r="A22" t="str">
            <v>A18</v>
          </cell>
        </row>
        <row r="23">
          <cell r="A23" t="str">
            <v>A19</v>
          </cell>
        </row>
        <row r="24">
          <cell r="A24" t="str">
            <v>B</v>
          </cell>
        </row>
        <row r="25">
          <cell r="A25" t="str">
            <v>B01</v>
          </cell>
        </row>
        <row r="26">
          <cell r="A26" t="str">
            <v>B06</v>
          </cell>
        </row>
        <row r="27">
          <cell r="A27" t="str">
            <v>B12</v>
          </cell>
        </row>
        <row r="28">
          <cell r="A28" t="str">
            <v>B02</v>
          </cell>
        </row>
        <row r="29">
          <cell r="A29" t="str">
            <v>B07</v>
          </cell>
        </row>
        <row r="30">
          <cell r="A30" t="str">
            <v>B09</v>
          </cell>
        </row>
        <row r="31">
          <cell r="A31" t="str">
            <v>B03</v>
          </cell>
        </row>
        <row r="32">
          <cell r="A32" t="str">
            <v>B05</v>
          </cell>
        </row>
        <row r="33">
          <cell r="A33" t="str">
            <v>B04</v>
          </cell>
        </row>
        <row r="34">
          <cell r="A34" t="str">
            <v>B08</v>
          </cell>
        </row>
        <row r="35">
          <cell r="A35" t="str">
            <v>B11</v>
          </cell>
        </row>
        <row r="36">
          <cell r="A36" t="str">
            <v>B10</v>
          </cell>
        </row>
        <row r="37">
          <cell r="A37" t="str">
            <v>B13</v>
          </cell>
        </row>
        <row r="38">
          <cell r="A38" t="str">
            <v>B14</v>
          </cell>
        </row>
        <row r="39">
          <cell r="A39" t="str">
            <v>B15</v>
          </cell>
        </row>
        <row r="40">
          <cell r="A40" t="str">
            <v>C</v>
          </cell>
        </row>
        <row r="41">
          <cell r="A41" t="str">
            <v>C15</v>
          </cell>
        </row>
        <row r="42">
          <cell r="A42" t="str">
            <v>C15A</v>
          </cell>
        </row>
        <row r="43">
          <cell r="A43" t="str">
            <v>C01</v>
          </cell>
        </row>
        <row r="44">
          <cell r="A44" t="str">
            <v>C30</v>
          </cell>
        </row>
        <row r="45">
          <cell r="A45" t="str">
            <v>C03</v>
          </cell>
        </row>
        <row r="46">
          <cell r="A46" t="str">
            <v>C24</v>
          </cell>
        </row>
        <row r="47">
          <cell r="A47" t="str">
            <v>C16</v>
          </cell>
        </row>
        <row r="48">
          <cell r="A48" t="str">
            <v>C39</v>
          </cell>
        </row>
        <row r="49">
          <cell r="A49" t="str">
            <v>C40</v>
          </cell>
        </row>
        <row r="50">
          <cell r="A50" t="str">
            <v>C04</v>
          </cell>
        </row>
        <row r="51">
          <cell r="A51" t="str">
            <v>C41</v>
          </cell>
        </row>
        <row r="52">
          <cell r="A52" t="str">
            <v>C27</v>
          </cell>
        </row>
        <row r="53">
          <cell r="A53" t="str">
            <v>C29</v>
          </cell>
        </row>
        <row r="54">
          <cell r="A54" t="str">
            <v>C28</v>
          </cell>
        </row>
        <row r="55">
          <cell r="A55" t="str">
            <v>C05</v>
          </cell>
        </row>
        <row r="56">
          <cell r="A56" t="str">
            <v>C42</v>
          </cell>
        </row>
        <row r="57">
          <cell r="A57" t="str">
            <v>C23</v>
          </cell>
        </row>
        <row r="58">
          <cell r="A58" t="str">
            <v>C06</v>
          </cell>
        </row>
        <row r="59">
          <cell r="A59" t="str">
            <v>C26</v>
          </cell>
        </row>
        <row r="60">
          <cell r="A60" t="str">
            <v>C20</v>
          </cell>
        </row>
        <row r="61">
          <cell r="A61" t="str">
            <v>C22</v>
          </cell>
        </row>
        <row r="62">
          <cell r="A62" t="str">
            <v>C07</v>
          </cell>
        </row>
        <row r="63">
          <cell r="A63" t="str">
            <v>C18</v>
          </cell>
        </row>
        <row r="64">
          <cell r="A64" t="str">
            <v>C17</v>
          </cell>
        </row>
        <row r="65">
          <cell r="A65" t="str">
            <v>C38</v>
          </cell>
        </row>
        <row r="66">
          <cell r="A66" t="str">
            <v>C12</v>
          </cell>
        </row>
        <row r="67">
          <cell r="A67" t="str">
            <v>C33</v>
          </cell>
        </row>
        <row r="68">
          <cell r="A68" t="str">
            <v>C37</v>
          </cell>
        </row>
        <row r="69">
          <cell r="A69" t="str">
            <v>C36</v>
          </cell>
        </row>
        <row r="70">
          <cell r="A70" t="str">
            <v>C02</v>
          </cell>
        </row>
        <row r="71">
          <cell r="A71" t="str">
            <v>C02A</v>
          </cell>
        </row>
        <row r="72">
          <cell r="A72" t="str">
            <v>C13</v>
          </cell>
        </row>
        <row r="73">
          <cell r="A73" t="str">
            <v>C32</v>
          </cell>
        </row>
        <row r="74">
          <cell r="A74" t="str">
            <v>C21</v>
          </cell>
        </row>
        <row r="75">
          <cell r="A75" t="str">
            <v>C08</v>
          </cell>
        </row>
        <row r="76">
          <cell r="A76" t="str">
            <v>C34</v>
          </cell>
        </row>
        <row r="77">
          <cell r="A77" t="str">
            <v>C14</v>
          </cell>
        </row>
        <row r="78">
          <cell r="A78" t="str">
            <v>C35</v>
          </cell>
        </row>
        <row r="79">
          <cell r="A79" t="str">
            <v>C09</v>
          </cell>
        </row>
        <row r="80">
          <cell r="A80" t="str">
            <v>C25</v>
          </cell>
        </row>
        <row r="81">
          <cell r="A81" t="str">
            <v>C19</v>
          </cell>
        </row>
        <row r="82">
          <cell r="A82" t="str">
            <v>C10</v>
          </cell>
        </row>
        <row r="83">
          <cell r="A83" t="str">
            <v>C11</v>
          </cell>
        </row>
        <row r="84">
          <cell r="A84" t="str">
            <v>C31</v>
          </cell>
        </row>
        <row r="85">
          <cell r="A85" t="str">
            <v>C43</v>
          </cell>
        </row>
        <row r="86">
          <cell r="A86" t="str">
            <v>C44</v>
          </cell>
        </row>
        <row r="87">
          <cell r="A87" t="str">
            <v>C45</v>
          </cell>
        </row>
        <row r="88">
          <cell r="A88" t="str">
            <v>C46</v>
          </cell>
        </row>
        <row r="89">
          <cell r="A89" t="str">
            <v>C47</v>
          </cell>
        </row>
        <row r="90">
          <cell r="A90" t="str">
            <v>C48</v>
          </cell>
        </row>
        <row r="91">
          <cell r="A91" t="str">
            <v>C49</v>
          </cell>
        </row>
        <row r="92">
          <cell r="A92" t="str">
            <v>C50</v>
          </cell>
        </row>
        <row r="93">
          <cell r="A93" t="str">
            <v>C51</v>
          </cell>
        </row>
        <row r="94">
          <cell r="A94" t="str">
            <v>C52</v>
          </cell>
        </row>
        <row r="95">
          <cell r="A95" t="str">
            <v>C53</v>
          </cell>
        </row>
        <row r="96">
          <cell r="A96" t="str">
            <v>C54</v>
          </cell>
        </row>
        <row r="97">
          <cell r="A97" t="str">
            <v>C55</v>
          </cell>
        </row>
        <row r="98">
          <cell r="A98" t="str">
            <v>C56</v>
          </cell>
        </row>
        <row r="99">
          <cell r="A99" t="str">
            <v>D</v>
          </cell>
        </row>
        <row r="100">
          <cell r="A100" t="str">
            <v>D23</v>
          </cell>
        </row>
        <row r="101">
          <cell r="A101" t="str">
            <v>D22</v>
          </cell>
        </row>
        <row r="102">
          <cell r="A102" t="str">
            <v>D20</v>
          </cell>
        </row>
        <row r="103">
          <cell r="A103" t="str">
            <v>D16</v>
          </cell>
        </row>
        <row r="104">
          <cell r="A104" t="str">
            <v>D21</v>
          </cell>
        </row>
        <row r="105">
          <cell r="A105" t="str">
            <v>D17</v>
          </cell>
        </row>
        <row r="106">
          <cell r="A106" t="str">
            <v>D01</v>
          </cell>
        </row>
        <row r="107">
          <cell r="A107" t="str">
            <v>D19</v>
          </cell>
        </row>
        <row r="108">
          <cell r="A108" t="str">
            <v>D15</v>
          </cell>
        </row>
        <row r="109">
          <cell r="A109" t="str">
            <v>D18</v>
          </cell>
        </row>
        <row r="110">
          <cell r="A110" t="str">
            <v>D14</v>
          </cell>
        </row>
        <row r="111">
          <cell r="A111" t="str">
            <v>D02</v>
          </cell>
        </row>
        <row r="112">
          <cell r="A112" t="str">
            <v>D05</v>
          </cell>
        </row>
        <row r="113">
          <cell r="A113" t="str">
            <v>D03</v>
          </cell>
        </row>
        <row r="114">
          <cell r="A114" t="str">
            <v>D13</v>
          </cell>
        </row>
        <row r="115">
          <cell r="A115" t="str">
            <v>D13A</v>
          </cell>
        </row>
        <row r="116">
          <cell r="A116" t="str">
            <v>D13B</v>
          </cell>
        </row>
        <row r="117">
          <cell r="A117" t="str">
            <v>D13C</v>
          </cell>
        </row>
        <row r="118">
          <cell r="A118" t="str">
            <v>D13D</v>
          </cell>
        </row>
        <row r="119">
          <cell r="A119" t="str">
            <v>D13E</v>
          </cell>
        </row>
        <row r="120">
          <cell r="A120" t="str">
            <v>D13F</v>
          </cell>
        </row>
        <row r="121">
          <cell r="A121" t="str">
            <v>D13G</v>
          </cell>
        </row>
        <row r="122">
          <cell r="A122" t="str">
            <v>D13H</v>
          </cell>
        </row>
        <row r="123">
          <cell r="A123" t="str">
            <v>D13I</v>
          </cell>
        </row>
        <row r="124">
          <cell r="A124" t="str">
            <v>D13J</v>
          </cell>
        </row>
        <row r="125">
          <cell r="A125" t="str">
            <v>D13K</v>
          </cell>
        </row>
        <row r="126">
          <cell r="A126" t="str">
            <v>D07</v>
          </cell>
        </row>
        <row r="127">
          <cell r="A127" t="str">
            <v>D10</v>
          </cell>
        </row>
        <row r="128">
          <cell r="A128" t="str">
            <v>D04</v>
          </cell>
        </row>
        <row r="129">
          <cell r="A129" t="str">
            <v>D04A</v>
          </cell>
        </row>
        <row r="130">
          <cell r="A130" t="str">
            <v>D04B</v>
          </cell>
        </row>
        <row r="131">
          <cell r="A131" t="str">
            <v>D04C</v>
          </cell>
        </row>
        <row r="132">
          <cell r="A132" t="str">
            <v>D06</v>
          </cell>
        </row>
        <row r="133">
          <cell r="A133" t="str">
            <v>D09</v>
          </cell>
        </row>
        <row r="134">
          <cell r="A134" t="str">
            <v>D12</v>
          </cell>
        </row>
        <row r="135">
          <cell r="A135" t="str">
            <v>D08</v>
          </cell>
        </row>
        <row r="136">
          <cell r="A136" t="str">
            <v>D11</v>
          </cell>
        </row>
        <row r="137">
          <cell r="A137" t="str">
            <v>D24</v>
          </cell>
        </row>
        <row r="138">
          <cell r="A138" t="str">
            <v>D25</v>
          </cell>
        </row>
        <row r="139">
          <cell r="A139" t="str">
            <v>D26</v>
          </cell>
        </row>
        <row r="140">
          <cell r="A140" t="str">
            <v>D27</v>
          </cell>
        </row>
        <row r="141">
          <cell r="A141" t="str">
            <v>D28</v>
          </cell>
        </row>
        <row r="142">
          <cell r="A142" t="str">
            <v>D29</v>
          </cell>
        </row>
        <row r="143">
          <cell r="A143" t="str">
            <v>ELEC</v>
          </cell>
        </row>
        <row r="144">
          <cell r="A144" t="str">
            <v>ELE-01</v>
          </cell>
        </row>
        <row r="145">
          <cell r="A145" t="str">
            <v>ELE-02</v>
          </cell>
        </row>
        <row r="146">
          <cell r="A146" t="str">
            <v>ELE-03</v>
          </cell>
        </row>
        <row r="147">
          <cell r="A147" t="str">
            <v>ELE-04</v>
          </cell>
        </row>
        <row r="148">
          <cell r="A148" t="str">
            <v>ELE-05</v>
          </cell>
        </row>
        <row r="149">
          <cell r="A149" t="str">
            <v>ELE-06</v>
          </cell>
        </row>
        <row r="153">
          <cell r="A153" t="str">
            <v>E</v>
          </cell>
        </row>
        <row r="154">
          <cell r="A154" t="str">
            <v>E001</v>
          </cell>
        </row>
        <row r="155">
          <cell r="A155" t="str">
            <v>E001A</v>
          </cell>
        </row>
        <row r="156">
          <cell r="A156" t="str">
            <v>E01</v>
          </cell>
        </row>
        <row r="157">
          <cell r="A157" t="str">
            <v>E01A</v>
          </cell>
        </row>
        <row r="158">
          <cell r="A158" t="str">
            <v>E17</v>
          </cell>
        </row>
        <row r="159">
          <cell r="A159" t="str">
            <v>E25</v>
          </cell>
        </row>
        <row r="160">
          <cell r="A160" t="str">
            <v>E09</v>
          </cell>
        </row>
        <row r="161">
          <cell r="A161" t="str">
            <v>E21</v>
          </cell>
        </row>
        <row r="162">
          <cell r="A162" t="str">
            <v>E28</v>
          </cell>
        </row>
        <row r="163">
          <cell r="A163" t="str">
            <v>E26</v>
          </cell>
        </row>
        <row r="164">
          <cell r="A164" t="str">
            <v>E02</v>
          </cell>
        </row>
        <row r="165">
          <cell r="A165" t="str">
            <v>E02A</v>
          </cell>
        </row>
        <row r="166">
          <cell r="A166" t="str">
            <v>E02B</v>
          </cell>
        </row>
        <row r="167">
          <cell r="A167" t="str">
            <v>E54</v>
          </cell>
        </row>
        <row r="168">
          <cell r="A168" t="str">
            <v>E55</v>
          </cell>
        </row>
        <row r="169">
          <cell r="A169" t="str">
            <v>E52</v>
          </cell>
        </row>
        <row r="170">
          <cell r="A170" t="str">
            <v>E53</v>
          </cell>
        </row>
        <row r="171">
          <cell r="A171" t="str">
            <v>E48</v>
          </cell>
        </row>
        <row r="172">
          <cell r="A172" t="str">
            <v>E50</v>
          </cell>
        </row>
        <row r="173">
          <cell r="A173" t="str">
            <v>E49</v>
          </cell>
        </row>
        <row r="174">
          <cell r="A174" t="str">
            <v>E51</v>
          </cell>
        </row>
        <row r="175">
          <cell r="A175" t="str">
            <v>E44</v>
          </cell>
        </row>
        <row r="176">
          <cell r="A176" t="str">
            <v>E46</v>
          </cell>
        </row>
        <row r="177">
          <cell r="A177" t="str">
            <v>E45</v>
          </cell>
        </row>
        <row r="178">
          <cell r="A178" t="str">
            <v>E47</v>
          </cell>
        </row>
        <row r="179">
          <cell r="A179" t="str">
            <v>E42</v>
          </cell>
        </row>
        <row r="180">
          <cell r="A180" t="str">
            <v>E43</v>
          </cell>
        </row>
        <row r="181">
          <cell r="A181" t="str">
            <v>E40</v>
          </cell>
        </row>
        <row r="182">
          <cell r="A182" t="str">
            <v>E41</v>
          </cell>
        </row>
        <row r="183">
          <cell r="A183" t="str">
            <v>E36</v>
          </cell>
        </row>
        <row r="184">
          <cell r="A184" t="str">
            <v>E38</v>
          </cell>
        </row>
        <row r="185">
          <cell r="A185" t="str">
            <v>E39</v>
          </cell>
        </row>
        <row r="186">
          <cell r="A186" t="str">
            <v>E37</v>
          </cell>
        </row>
        <row r="187">
          <cell r="A187" t="str">
            <v>E32</v>
          </cell>
        </row>
        <row r="188">
          <cell r="A188" t="str">
            <v>E34</v>
          </cell>
        </row>
        <row r="189">
          <cell r="A189" t="str">
            <v>E33</v>
          </cell>
        </row>
        <row r="190">
          <cell r="A190" t="str">
            <v>E35</v>
          </cell>
        </row>
        <row r="191">
          <cell r="A191" t="str">
            <v>E03</v>
          </cell>
        </row>
        <row r="192">
          <cell r="A192" t="str">
            <v>E23</v>
          </cell>
        </row>
        <row r="193">
          <cell r="A193" t="str">
            <v>E22</v>
          </cell>
        </row>
        <row r="194">
          <cell r="A194" t="str">
            <v>E04</v>
          </cell>
        </row>
        <row r="195">
          <cell r="A195" t="str">
            <v>E05</v>
          </cell>
        </row>
        <row r="196">
          <cell r="A196" t="str">
            <v>E24</v>
          </cell>
        </row>
        <row r="197">
          <cell r="A197" t="str">
            <v>E68</v>
          </cell>
        </row>
        <row r="198">
          <cell r="A198" t="str">
            <v>E69</v>
          </cell>
        </row>
        <row r="199">
          <cell r="A199" t="str">
            <v>E70</v>
          </cell>
        </row>
        <row r="200">
          <cell r="A200" t="str">
            <v>E71</v>
          </cell>
        </row>
        <row r="201">
          <cell r="A201" t="str">
            <v>E06</v>
          </cell>
        </row>
        <row r="202">
          <cell r="A202" t="str">
            <v>E06B</v>
          </cell>
        </row>
        <row r="203">
          <cell r="A203" t="str">
            <v>E06A</v>
          </cell>
        </row>
        <row r="204">
          <cell r="A204" t="str">
            <v>E06C</v>
          </cell>
        </row>
        <row r="205">
          <cell r="A205" t="str">
            <v>E07C</v>
          </cell>
        </row>
        <row r="206">
          <cell r="A206" t="str">
            <v>E07</v>
          </cell>
        </row>
        <row r="207">
          <cell r="A207" t="str">
            <v>E08</v>
          </cell>
        </row>
        <row r="208">
          <cell r="A208" t="str">
            <v>E31</v>
          </cell>
        </row>
        <row r="209">
          <cell r="A209" t="str">
            <v>E30</v>
          </cell>
        </row>
        <row r="210">
          <cell r="A210" t="str">
            <v>E10</v>
          </cell>
        </row>
        <row r="211">
          <cell r="A211" t="str">
            <v>E29</v>
          </cell>
        </row>
        <row r="212">
          <cell r="A212" t="str">
            <v>E11</v>
          </cell>
        </row>
        <row r="213">
          <cell r="A213" t="str">
            <v>E60</v>
          </cell>
        </row>
        <row r="214">
          <cell r="A214" t="str">
            <v>E61</v>
          </cell>
        </row>
        <row r="215">
          <cell r="A215" t="str">
            <v>E58</v>
          </cell>
        </row>
        <row r="216">
          <cell r="A216" t="str">
            <v>E59</v>
          </cell>
        </row>
        <row r="217">
          <cell r="A217" t="str">
            <v>E56</v>
          </cell>
        </row>
        <row r="218">
          <cell r="A218" t="str">
            <v>E57</v>
          </cell>
        </row>
        <row r="219">
          <cell r="A219" t="str">
            <v>E66</v>
          </cell>
        </row>
        <row r="220">
          <cell r="A220" t="str">
            <v>E67</v>
          </cell>
        </row>
        <row r="221">
          <cell r="A221" t="str">
            <v>E67A</v>
          </cell>
        </row>
        <row r="222">
          <cell r="A222" t="str">
            <v>E67B</v>
          </cell>
        </row>
        <row r="223">
          <cell r="A223" t="str">
            <v>E64</v>
          </cell>
        </row>
        <row r="224">
          <cell r="A224" t="str">
            <v>E65</v>
          </cell>
        </row>
        <row r="225">
          <cell r="A225" t="str">
            <v>E62</v>
          </cell>
        </row>
        <row r="226">
          <cell r="A226" t="str">
            <v>E63</v>
          </cell>
        </row>
        <row r="227">
          <cell r="A227" t="str">
            <v>E13</v>
          </cell>
        </row>
        <row r="228">
          <cell r="A228" t="str">
            <v>E12</v>
          </cell>
        </row>
        <row r="229">
          <cell r="A229" t="str">
            <v>E14</v>
          </cell>
        </row>
        <row r="230">
          <cell r="A230" t="str">
            <v>E15</v>
          </cell>
        </row>
        <row r="231">
          <cell r="A231" t="str">
            <v>E16</v>
          </cell>
        </row>
        <row r="232">
          <cell r="A232" t="str">
            <v>E18</v>
          </cell>
        </row>
        <row r="233">
          <cell r="A233" t="str">
            <v>E19</v>
          </cell>
        </row>
        <row r="234">
          <cell r="A234" t="str">
            <v>E27</v>
          </cell>
        </row>
        <row r="235">
          <cell r="A235" t="str">
            <v>E20</v>
          </cell>
        </row>
        <row r="236">
          <cell r="A236" t="str">
            <v>E72</v>
          </cell>
        </row>
        <row r="237">
          <cell r="A237" t="str">
            <v>E76</v>
          </cell>
        </row>
        <row r="238">
          <cell r="A238" t="str">
            <v>E77</v>
          </cell>
        </row>
        <row r="239">
          <cell r="A239" t="str">
            <v>E78</v>
          </cell>
        </row>
        <row r="240">
          <cell r="A240" t="str">
            <v>F</v>
          </cell>
        </row>
        <row r="241">
          <cell r="A241" t="str">
            <v>F09</v>
          </cell>
        </row>
        <row r="242">
          <cell r="A242" t="str">
            <v>F02</v>
          </cell>
        </row>
        <row r="243">
          <cell r="A243" t="str">
            <v>F01</v>
          </cell>
        </row>
        <row r="244">
          <cell r="A244" t="str">
            <v>F03</v>
          </cell>
        </row>
        <row r="245">
          <cell r="A245" t="str">
            <v>F07</v>
          </cell>
        </row>
        <row r="246">
          <cell r="A246" t="str">
            <v>F11</v>
          </cell>
        </row>
        <row r="247">
          <cell r="A247" t="str">
            <v>F08</v>
          </cell>
        </row>
        <row r="248">
          <cell r="A248" t="str">
            <v>F05</v>
          </cell>
        </row>
        <row r="249">
          <cell r="A249" t="str">
            <v>F04</v>
          </cell>
        </row>
        <row r="250">
          <cell r="A250" t="str">
            <v>F06</v>
          </cell>
        </row>
        <row r="251">
          <cell r="A251" t="str">
            <v>F10</v>
          </cell>
        </row>
        <row r="252">
          <cell r="A252" t="str">
            <v>F12</v>
          </cell>
        </row>
        <row r="253">
          <cell r="A253" t="str">
            <v>F13</v>
          </cell>
        </row>
        <row r="254">
          <cell r="A254" t="str">
            <v>F14</v>
          </cell>
        </row>
        <row r="255">
          <cell r="A255" t="str">
            <v>F15</v>
          </cell>
        </row>
        <row r="256">
          <cell r="A256" t="str">
            <v>G</v>
          </cell>
        </row>
        <row r="257">
          <cell r="A257" t="str">
            <v>G1</v>
          </cell>
        </row>
        <row r="258">
          <cell r="A258" t="str">
            <v>G2</v>
          </cell>
        </row>
        <row r="259">
          <cell r="A259" t="str">
            <v>G3</v>
          </cell>
        </row>
        <row r="260">
          <cell r="A260" t="str">
            <v>G4</v>
          </cell>
        </row>
        <row r="261">
          <cell r="A261" t="str">
            <v>H</v>
          </cell>
        </row>
        <row r="262">
          <cell r="A262" t="str">
            <v>H11</v>
          </cell>
        </row>
        <row r="263">
          <cell r="A263" t="str">
            <v>H08</v>
          </cell>
        </row>
        <row r="264">
          <cell r="A264" t="str">
            <v>H01</v>
          </cell>
        </row>
        <row r="265">
          <cell r="A265" t="str">
            <v>H02</v>
          </cell>
        </row>
        <row r="266">
          <cell r="A266" t="str">
            <v>H12</v>
          </cell>
        </row>
        <row r="267">
          <cell r="A267" t="str">
            <v>H12A</v>
          </cell>
        </row>
        <row r="268">
          <cell r="A268" t="str">
            <v>H03</v>
          </cell>
        </row>
        <row r="269">
          <cell r="A269" t="str">
            <v>H04</v>
          </cell>
        </row>
        <row r="270">
          <cell r="A270" t="str">
            <v>H13</v>
          </cell>
        </row>
        <row r="271">
          <cell r="A271" t="str">
            <v>H09</v>
          </cell>
        </row>
        <row r="272">
          <cell r="A272" t="str">
            <v>H10</v>
          </cell>
        </row>
        <row r="273">
          <cell r="A273" t="str">
            <v>H15</v>
          </cell>
        </row>
        <row r="274">
          <cell r="A274" t="str">
            <v>H16</v>
          </cell>
        </row>
        <row r="275">
          <cell r="A275" t="str">
            <v>H05</v>
          </cell>
        </row>
        <row r="276">
          <cell r="A276" t="str">
            <v>H06</v>
          </cell>
        </row>
        <row r="277">
          <cell r="A277" t="str">
            <v>H07</v>
          </cell>
        </row>
        <row r="278">
          <cell r="A278" t="str">
            <v>H14</v>
          </cell>
        </row>
        <row r="279">
          <cell r="A279" t="str">
            <v>H17</v>
          </cell>
        </row>
        <row r="280">
          <cell r="A280" t="str">
            <v>H18</v>
          </cell>
        </row>
        <row r="281">
          <cell r="A281" t="str">
            <v>H19</v>
          </cell>
        </row>
        <row r="282">
          <cell r="A282" t="str">
            <v>H20</v>
          </cell>
        </row>
        <row r="283">
          <cell r="A283" t="str">
            <v>H21</v>
          </cell>
        </row>
        <row r="284">
          <cell r="A284" t="str">
            <v>I</v>
          </cell>
        </row>
        <row r="286">
          <cell r="A286" t="str">
            <v>J</v>
          </cell>
        </row>
        <row r="287">
          <cell r="A287" t="str">
            <v>J02</v>
          </cell>
        </row>
        <row r="288">
          <cell r="A288" t="str">
            <v>J06</v>
          </cell>
        </row>
        <row r="289">
          <cell r="A289" t="str">
            <v>J12</v>
          </cell>
        </row>
        <row r="290">
          <cell r="A290" t="str">
            <v>J01</v>
          </cell>
        </row>
        <row r="291">
          <cell r="A291" t="str">
            <v>J08</v>
          </cell>
        </row>
        <row r="292">
          <cell r="A292" t="str">
            <v>J07</v>
          </cell>
        </row>
        <row r="293">
          <cell r="A293" t="str">
            <v>J07A</v>
          </cell>
        </row>
        <row r="294">
          <cell r="A294" t="str">
            <v>J05</v>
          </cell>
        </row>
        <row r="295">
          <cell r="A295" t="str">
            <v>J11</v>
          </cell>
        </row>
        <row r="296">
          <cell r="A296" t="str">
            <v xml:space="preserve">  </v>
          </cell>
        </row>
        <row r="297">
          <cell r="A297" t="str">
            <v>J10</v>
          </cell>
        </row>
        <row r="298">
          <cell r="A298" t="str">
            <v>J04</v>
          </cell>
        </row>
        <row r="299">
          <cell r="A299" t="str">
            <v>J09</v>
          </cell>
        </row>
        <row r="300">
          <cell r="A300" t="str">
            <v>J15</v>
          </cell>
        </row>
        <row r="301">
          <cell r="A301" t="str">
            <v>J20</v>
          </cell>
        </row>
        <row r="302">
          <cell r="A302" t="str">
            <v>K</v>
          </cell>
        </row>
        <row r="303">
          <cell r="A303" t="str">
            <v>K10</v>
          </cell>
        </row>
        <row r="304">
          <cell r="A304" t="str">
            <v>K11</v>
          </cell>
        </row>
        <row r="305">
          <cell r="A305" t="str">
            <v>K13</v>
          </cell>
        </row>
        <row r="306">
          <cell r="A306" t="str">
            <v>K14</v>
          </cell>
        </row>
        <row r="307">
          <cell r="A307" t="str">
            <v>K06</v>
          </cell>
        </row>
        <row r="308">
          <cell r="A308" t="str">
            <v>K07</v>
          </cell>
        </row>
        <row r="309">
          <cell r="A309" t="str">
            <v>K17</v>
          </cell>
        </row>
        <row r="310">
          <cell r="A310" t="str">
            <v>K18</v>
          </cell>
        </row>
        <row r="311">
          <cell r="A311" t="str">
            <v>K08</v>
          </cell>
        </row>
        <row r="312">
          <cell r="A312" t="str">
            <v>K19</v>
          </cell>
        </row>
        <row r="313">
          <cell r="A313" t="str">
            <v>K09</v>
          </cell>
        </row>
        <row r="314">
          <cell r="A314" t="str">
            <v>K12</v>
          </cell>
        </row>
        <row r="315">
          <cell r="A315" t="str">
            <v>K16</v>
          </cell>
        </row>
        <row r="316">
          <cell r="A316" t="str">
            <v>K02</v>
          </cell>
        </row>
        <row r="317">
          <cell r="A317" t="str">
            <v>K15</v>
          </cell>
        </row>
        <row r="318">
          <cell r="A318" t="str">
            <v>K01</v>
          </cell>
        </row>
        <row r="319">
          <cell r="A319" t="str">
            <v>K03</v>
          </cell>
        </row>
        <row r="320">
          <cell r="A320" t="str">
            <v>K04</v>
          </cell>
        </row>
        <row r="321">
          <cell r="A321" t="str">
            <v>K05</v>
          </cell>
        </row>
        <row r="322">
          <cell r="A322" t="str">
            <v>K20</v>
          </cell>
        </row>
        <row r="323">
          <cell r="A323" t="str">
            <v>K21</v>
          </cell>
        </row>
        <row r="324">
          <cell r="A324" t="str">
            <v>K22</v>
          </cell>
        </row>
        <row r="325">
          <cell r="A325" t="str">
            <v>K23</v>
          </cell>
        </row>
        <row r="326">
          <cell r="A326" t="str">
            <v>L</v>
          </cell>
        </row>
        <row r="327">
          <cell r="A327" t="str">
            <v>L12</v>
          </cell>
        </row>
        <row r="328">
          <cell r="A328" t="str">
            <v>L02</v>
          </cell>
        </row>
        <row r="329">
          <cell r="A329" t="str">
            <v>L01</v>
          </cell>
        </row>
        <row r="330">
          <cell r="A330" t="str">
            <v>L11</v>
          </cell>
        </row>
        <row r="331">
          <cell r="A331" t="str">
            <v>L03</v>
          </cell>
        </row>
        <row r="332">
          <cell r="A332" t="str">
            <v>L04</v>
          </cell>
        </row>
        <row r="333">
          <cell r="A333" t="str">
            <v>L05</v>
          </cell>
        </row>
        <row r="334">
          <cell r="A334" t="str">
            <v>L06</v>
          </cell>
        </row>
        <row r="335">
          <cell r="A335" t="str">
            <v>L07</v>
          </cell>
        </row>
        <row r="336">
          <cell r="A336" t="str">
            <v>L08</v>
          </cell>
        </row>
        <row r="337">
          <cell r="A337" t="str">
            <v>L09</v>
          </cell>
        </row>
        <row r="338">
          <cell r="A338" t="str">
            <v>L10</v>
          </cell>
        </row>
        <row r="339">
          <cell r="A339" t="str">
            <v>L13</v>
          </cell>
        </row>
        <row r="340">
          <cell r="A340" t="str">
            <v>L14</v>
          </cell>
        </row>
        <row r="341">
          <cell r="A341" t="str">
            <v>L15</v>
          </cell>
        </row>
        <row r="342">
          <cell r="A342" t="str">
            <v>L16</v>
          </cell>
        </row>
        <row r="343">
          <cell r="A343" t="str">
            <v>L17</v>
          </cell>
        </row>
        <row r="344">
          <cell r="A344" t="str">
            <v>L18</v>
          </cell>
        </row>
        <row r="345">
          <cell r="A345" t="str">
            <v>L19</v>
          </cell>
        </row>
        <row r="346">
          <cell r="A346" t="str">
            <v>L20</v>
          </cell>
        </row>
        <row r="347">
          <cell r="A347" t="str">
            <v>L21</v>
          </cell>
        </row>
        <row r="348">
          <cell r="A348" t="str">
            <v>L22</v>
          </cell>
        </row>
        <row r="349">
          <cell r="A349" t="str">
            <v>L23</v>
          </cell>
        </row>
        <row r="350">
          <cell r="A350" t="str">
            <v>L24</v>
          </cell>
        </row>
        <row r="351">
          <cell r="A351" t="str">
            <v>L25</v>
          </cell>
        </row>
        <row r="352">
          <cell r="A352" t="str">
            <v>L26</v>
          </cell>
        </row>
        <row r="353">
          <cell r="A353" t="str">
            <v>L27</v>
          </cell>
        </row>
        <row r="354">
          <cell r="A354" t="str">
            <v>M</v>
          </cell>
        </row>
        <row r="355">
          <cell r="A355" t="str">
            <v>M01</v>
          </cell>
        </row>
        <row r="356">
          <cell r="A356" t="str">
            <v>M02</v>
          </cell>
        </row>
        <row r="359">
          <cell r="A359" t="str">
            <v>O</v>
          </cell>
        </row>
        <row r="360">
          <cell r="A360" t="str">
            <v>O36</v>
          </cell>
        </row>
        <row r="361">
          <cell r="A361" t="str">
            <v>O12</v>
          </cell>
        </row>
        <row r="362">
          <cell r="A362" t="str">
            <v>O32</v>
          </cell>
        </row>
        <row r="363">
          <cell r="A363" t="str">
            <v>O39</v>
          </cell>
        </row>
        <row r="364">
          <cell r="A364" t="str">
            <v>O28</v>
          </cell>
        </row>
        <row r="365">
          <cell r="A365" t="str">
            <v>O01</v>
          </cell>
        </row>
        <row r="366">
          <cell r="A366" t="str">
            <v>O33</v>
          </cell>
        </row>
        <row r="367">
          <cell r="A367" t="str">
            <v>O24</v>
          </cell>
        </row>
        <row r="368">
          <cell r="A368" t="str">
            <v>O02</v>
          </cell>
        </row>
        <row r="369">
          <cell r="A369" t="str">
            <v>O03</v>
          </cell>
        </row>
        <row r="370">
          <cell r="A370" t="str">
            <v>O22</v>
          </cell>
        </row>
        <row r="371">
          <cell r="A371" t="str">
            <v>O06</v>
          </cell>
        </row>
        <row r="372">
          <cell r="A372" t="str">
            <v>O27</v>
          </cell>
        </row>
        <row r="373">
          <cell r="A373" t="str">
            <v>O26</v>
          </cell>
        </row>
        <row r="374">
          <cell r="A374" t="str">
            <v>O07</v>
          </cell>
        </row>
        <row r="375">
          <cell r="A375" t="str">
            <v>O08</v>
          </cell>
        </row>
        <row r="376">
          <cell r="A376" t="str">
            <v>O08A</v>
          </cell>
        </row>
        <row r="377">
          <cell r="A377" t="str">
            <v>O09</v>
          </cell>
        </row>
        <row r="378">
          <cell r="A378" t="str">
            <v>O37</v>
          </cell>
        </row>
        <row r="379">
          <cell r="A379" t="str">
            <v>O10</v>
          </cell>
        </row>
        <row r="380">
          <cell r="A380" t="str">
            <v>O11</v>
          </cell>
        </row>
        <row r="381">
          <cell r="A381" t="str">
            <v>O38</v>
          </cell>
        </row>
        <row r="382">
          <cell r="A382" t="str">
            <v>O29</v>
          </cell>
        </row>
        <row r="383">
          <cell r="A383" t="str">
            <v>O05</v>
          </cell>
        </row>
        <row r="384">
          <cell r="A384" t="str">
            <v>O31</v>
          </cell>
        </row>
        <row r="385">
          <cell r="A385" t="str">
            <v>O13</v>
          </cell>
        </row>
        <row r="386">
          <cell r="A386" t="str">
            <v>O14</v>
          </cell>
        </row>
        <row r="387">
          <cell r="A387" t="str">
            <v>O15</v>
          </cell>
        </row>
        <row r="388">
          <cell r="A388" t="str">
            <v>O04</v>
          </cell>
        </row>
        <row r="389">
          <cell r="A389" t="str">
            <v>O16</v>
          </cell>
        </row>
        <row r="390">
          <cell r="A390" t="str">
            <v>O17</v>
          </cell>
        </row>
        <row r="391">
          <cell r="A391" t="str">
            <v>O30</v>
          </cell>
        </row>
        <row r="392">
          <cell r="A392" t="str">
            <v>O35</v>
          </cell>
        </row>
        <row r="393">
          <cell r="A393" t="str">
            <v>O25</v>
          </cell>
        </row>
        <row r="394">
          <cell r="A394" t="str">
            <v>O18</v>
          </cell>
        </row>
        <row r="395">
          <cell r="A395" t="str">
            <v>O34</v>
          </cell>
        </row>
        <row r="396">
          <cell r="A396" t="str">
            <v>O19</v>
          </cell>
        </row>
        <row r="397">
          <cell r="A397" t="str">
            <v>O20</v>
          </cell>
        </row>
        <row r="398">
          <cell r="A398" t="str">
            <v>O20A</v>
          </cell>
        </row>
        <row r="399">
          <cell r="A399" t="str">
            <v>O21</v>
          </cell>
        </row>
        <row r="400">
          <cell r="A400" t="str">
            <v>O23</v>
          </cell>
        </row>
        <row r="401">
          <cell r="A401" t="str">
            <v>O40</v>
          </cell>
        </row>
        <row r="402">
          <cell r="A402" t="str">
            <v>O41</v>
          </cell>
        </row>
        <row r="403">
          <cell r="A403" t="str">
            <v>O42</v>
          </cell>
        </row>
        <row r="404">
          <cell r="A404" t="str">
            <v>O43</v>
          </cell>
        </row>
        <row r="405">
          <cell r="A405" t="str">
            <v>O44</v>
          </cell>
        </row>
        <row r="406">
          <cell r="A406" t="str">
            <v>O45</v>
          </cell>
        </row>
        <row r="407">
          <cell r="A407" t="str">
            <v>O46</v>
          </cell>
        </row>
        <row r="408">
          <cell r="A408" t="str">
            <v>O47</v>
          </cell>
        </row>
        <row r="409">
          <cell r="A409" t="str">
            <v>O48</v>
          </cell>
        </row>
        <row r="410">
          <cell r="A410" t="str">
            <v>O49</v>
          </cell>
        </row>
        <row r="411">
          <cell r="A411" t="str">
            <v>O50</v>
          </cell>
        </row>
        <row r="412">
          <cell r="A412">
            <v>0</v>
          </cell>
        </row>
        <row r="413">
          <cell r="A413">
            <v>0</v>
          </cell>
        </row>
        <row r="414">
          <cell r="A414" t="str">
            <v>P</v>
          </cell>
        </row>
        <row r="415">
          <cell r="A415" t="str">
            <v>P12</v>
          </cell>
        </row>
        <row r="416">
          <cell r="A416" t="str">
            <v>P11</v>
          </cell>
        </row>
        <row r="417">
          <cell r="A417" t="str">
            <v>P09</v>
          </cell>
        </row>
        <row r="418">
          <cell r="A418" t="str">
            <v>P01</v>
          </cell>
        </row>
        <row r="419">
          <cell r="A419" t="str">
            <v>P16</v>
          </cell>
        </row>
        <row r="420">
          <cell r="A420" t="str">
            <v>P17</v>
          </cell>
        </row>
        <row r="421">
          <cell r="A421" t="str">
            <v>P15</v>
          </cell>
        </row>
        <row r="422">
          <cell r="A422" t="str">
            <v>P02</v>
          </cell>
        </row>
        <row r="423">
          <cell r="A423" t="str">
            <v>P04</v>
          </cell>
        </row>
        <row r="424">
          <cell r="A424" t="str">
            <v>P03</v>
          </cell>
        </row>
        <row r="425">
          <cell r="A425" t="str">
            <v>P10</v>
          </cell>
        </row>
        <row r="426">
          <cell r="A426" t="str">
            <v>P05</v>
          </cell>
        </row>
        <row r="427">
          <cell r="A427" t="str">
            <v>P07</v>
          </cell>
        </row>
        <row r="428">
          <cell r="A428" t="str">
            <v>P13</v>
          </cell>
        </row>
        <row r="429">
          <cell r="A429" t="str">
            <v>P14</v>
          </cell>
        </row>
        <row r="430">
          <cell r="A430" t="str">
            <v>P06</v>
          </cell>
        </row>
        <row r="431">
          <cell r="A431" t="str">
            <v>P08</v>
          </cell>
        </row>
        <row r="432">
          <cell r="A432" t="str">
            <v>P18</v>
          </cell>
        </row>
        <row r="433">
          <cell r="A433" t="str">
            <v>P19</v>
          </cell>
        </row>
        <row r="434">
          <cell r="A434" t="str">
            <v>P20</v>
          </cell>
        </row>
        <row r="435">
          <cell r="A435" t="str">
            <v>P21</v>
          </cell>
        </row>
        <row r="436">
          <cell r="A436" t="str">
            <v>Q</v>
          </cell>
        </row>
        <row r="437">
          <cell r="A437" t="str">
            <v>Q06</v>
          </cell>
        </row>
        <row r="438">
          <cell r="A438" t="str">
            <v>Q02</v>
          </cell>
        </row>
        <row r="439">
          <cell r="A439" t="str">
            <v>Q03</v>
          </cell>
        </row>
        <row r="440">
          <cell r="A440" t="str">
            <v>Q05</v>
          </cell>
        </row>
        <row r="441">
          <cell r="A441" t="str">
            <v>Q01</v>
          </cell>
        </row>
        <row r="442">
          <cell r="A442" t="str">
            <v>Q04</v>
          </cell>
        </row>
        <row r="443">
          <cell r="A443" t="str">
            <v>Q07</v>
          </cell>
        </row>
        <row r="444">
          <cell r="A444" t="str">
            <v>Q08</v>
          </cell>
        </row>
        <row r="445">
          <cell r="A445" t="str">
            <v>Q09</v>
          </cell>
        </row>
        <row r="446">
          <cell r="A446" t="str">
            <v>Q10</v>
          </cell>
        </row>
        <row r="447">
          <cell r="A447" t="str">
            <v>R</v>
          </cell>
        </row>
        <row r="448">
          <cell r="A448" t="str">
            <v>R02</v>
          </cell>
        </row>
        <row r="449">
          <cell r="A449" t="str">
            <v>R01</v>
          </cell>
        </row>
        <row r="450">
          <cell r="A450" t="str">
            <v>R03</v>
          </cell>
        </row>
        <row r="451">
          <cell r="A451" t="str">
            <v>R04</v>
          </cell>
        </row>
        <row r="452">
          <cell r="A452" t="str">
            <v>R05</v>
          </cell>
        </row>
        <row r="453">
          <cell r="A453" t="str">
            <v>R06</v>
          </cell>
        </row>
        <row r="454">
          <cell r="A454" t="str">
            <v>R07</v>
          </cell>
        </row>
        <row r="455">
          <cell r="A455" t="str">
            <v>S</v>
          </cell>
        </row>
        <row r="456">
          <cell r="A456" t="str">
            <v>S108</v>
          </cell>
        </row>
        <row r="457">
          <cell r="A457" t="str">
            <v>S122</v>
          </cell>
        </row>
        <row r="458">
          <cell r="A458" t="str">
            <v>S169</v>
          </cell>
        </row>
        <row r="459">
          <cell r="A459" t="str">
            <v>S170</v>
          </cell>
        </row>
        <row r="460">
          <cell r="A460" t="str">
            <v>S90</v>
          </cell>
        </row>
        <row r="461">
          <cell r="A461" t="str">
            <v>S163</v>
          </cell>
        </row>
        <row r="462">
          <cell r="A462" t="str">
            <v>S91</v>
          </cell>
        </row>
        <row r="463">
          <cell r="A463" t="str">
            <v>S89</v>
          </cell>
        </row>
        <row r="464">
          <cell r="A464" t="str">
            <v>S235</v>
          </cell>
        </row>
        <row r="465">
          <cell r="A465" t="str">
            <v>S92</v>
          </cell>
        </row>
        <row r="466">
          <cell r="A466" t="str">
            <v>S177</v>
          </cell>
        </row>
        <row r="467">
          <cell r="A467" t="str">
            <v>S93</v>
          </cell>
        </row>
        <row r="468">
          <cell r="A468" t="str">
            <v>S178</v>
          </cell>
        </row>
        <row r="469">
          <cell r="A469" t="str">
            <v>S179</v>
          </cell>
        </row>
        <row r="470">
          <cell r="A470" t="str">
            <v>S01</v>
          </cell>
        </row>
        <row r="471">
          <cell r="A471" t="str">
            <v>S01A</v>
          </cell>
        </row>
        <row r="472">
          <cell r="A472" t="str">
            <v>S02</v>
          </cell>
        </row>
        <row r="473">
          <cell r="A473" t="str">
            <v>S130</v>
          </cell>
        </row>
        <row r="474">
          <cell r="A474" t="str">
            <v>S133</v>
          </cell>
        </row>
        <row r="475">
          <cell r="A475" t="str">
            <v>S98</v>
          </cell>
        </row>
        <row r="476">
          <cell r="A476" t="str">
            <v>S99</v>
          </cell>
        </row>
        <row r="477">
          <cell r="A477" t="str">
            <v>S136</v>
          </cell>
        </row>
        <row r="478">
          <cell r="A478" t="str">
            <v>S117</v>
          </cell>
        </row>
        <row r="479">
          <cell r="A479" t="str">
            <v>S116</v>
          </cell>
        </row>
        <row r="480">
          <cell r="A480" t="str">
            <v>S04</v>
          </cell>
        </row>
        <row r="481">
          <cell r="A481" t="str">
            <v>S115</v>
          </cell>
        </row>
        <row r="482">
          <cell r="A482" t="str">
            <v>S03</v>
          </cell>
        </row>
        <row r="483">
          <cell r="A483" t="str">
            <v>S05</v>
          </cell>
        </row>
        <row r="484">
          <cell r="A484" t="str">
            <v>S145</v>
          </cell>
        </row>
        <row r="485">
          <cell r="A485" t="str">
            <v>S06</v>
          </cell>
        </row>
        <row r="486">
          <cell r="A486" t="str">
            <v>S146</v>
          </cell>
        </row>
        <row r="487">
          <cell r="A487" t="str">
            <v>S10</v>
          </cell>
        </row>
        <row r="488">
          <cell r="A488" t="str">
            <v>S196</v>
          </cell>
        </row>
        <row r="489">
          <cell r="A489" t="str">
            <v>S113</v>
          </cell>
        </row>
        <row r="490">
          <cell r="A490" t="str">
            <v>S11</v>
          </cell>
        </row>
        <row r="491">
          <cell r="A491" t="str">
            <v>S188</v>
          </cell>
        </row>
        <row r="492">
          <cell r="A492" t="str">
            <v>S87</v>
          </cell>
        </row>
        <row r="493">
          <cell r="A493" t="str">
            <v>S88</v>
          </cell>
        </row>
        <row r="494">
          <cell r="A494" t="str">
            <v>S152</v>
          </cell>
        </row>
        <row r="495">
          <cell r="A495" t="str">
            <v>S151</v>
          </cell>
        </row>
        <row r="496">
          <cell r="A496" t="str">
            <v>S149</v>
          </cell>
        </row>
        <row r="497">
          <cell r="A497" t="str">
            <v>S239</v>
          </cell>
        </row>
        <row r="498">
          <cell r="A498" t="str">
            <v>S153</v>
          </cell>
        </row>
        <row r="499">
          <cell r="A499" t="str">
            <v>S234</v>
          </cell>
        </row>
        <row r="500">
          <cell r="A500" t="str">
            <v>S150</v>
          </cell>
        </row>
        <row r="501">
          <cell r="A501" t="str">
            <v>S217</v>
          </cell>
        </row>
        <row r="502">
          <cell r="A502" t="str">
            <v>S94</v>
          </cell>
        </row>
        <row r="503">
          <cell r="A503" t="str">
            <v>S37</v>
          </cell>
        </row>
        <row r="504">
          <cell r="A504" t="str">
            <v>S100</v>
          </cell>
        </row>
        <row r="505">
          <cell r="A505" t="str">
            <v>S101</v>
          </cell>
        </row>
        <row r="506">
          <cell r="A506" t="str">
            <v>S135</v>
          </cell>
        </row>
        <row r="507">
          <cell r="A507" t="str">
            <v>S233</v>
          </cell>
        </row>
        <row r="508">
          <cell r="A508" t="str">
            <v>S12</v>
          </cell>
        </row>
        <row r="509">
          <cell r="A509" t="str">
            <v>S13</v>
          </cell>
        </row>
        <row r="510">
          <cell r="A510" t="str">
            <v>S14</v>
          </cell>
        </row>
        <row r="511">
          <cell r="A511" t="str">
            <v>S123</v>
          </cell>
        </row>
        <row r="512">
          <cell r="A512" t="str">
            <v>S15</v>
          </cell>
        </row>
        <row r="513">
          <cell r="A513" t="str">
            <v>S138</v>
          </cell>
        </row>
        <row r="514">
          <cell r="A514" t="str">
            <v>S139</v>
          </cell>
        </row>
        <row r="515">
          <cell r="A515" t="str">
            <v>S140</v>
          </cell>
        </row>
        <row r="516">
          <cell r="A516" t="str">
            <v>S173</v>
          </cell>
        </row>
        <row r="517">
          <cell r="A517" t="str">
            <v>S16</v>
          </cell>
        </row>
        <row r="518">
          <cell r="A518" t="str">
            <v>S17</v>
          </cell>
        </row>
        <row r="519">
          <cell r="A519" t="str">
            <v>S18</v>
          </cell>
        </row>
        <row r="520">
          <cell r="A520" t="str">
            <v>S08</v>
          </cell>
        </row>
        <row r="521">
          <cell r="A521" t="str">
            <v>S19</v>
          </cell>
        </row>
        <row r="522">
          <cell r="A522" t="str">
            <v>S219</v>
          </cell>
        </row>
        <row r="523">
          <cell r="A523" t="str">
            <v>S111</v>
          </cell>
        </row>
        <row r="524">
          <cell r="A524" t="str">
            <v>S165</v>
          </cell>
        </row>
        <row r="525">
          <cell r="A525" t="str">
            <v>S213</v>
          </cell>
        </row>
        <row r="526">
          <cell r="A526" t="str">
            <v>S211</v>
          </cell>
        </row>
        <row r="527">
          <cell r="A527" t="str">
            <v>S212</v>
          </cell>
        </row>
        <row r="528">
          <cell r="A528" t="str">
            <v>S210</v>
          </cell>
        </row>
        <row r="529">
          <cell r="A529" t="str">
            <v>S207</v>
          </cell>
        </row>
        <row r="530">
          <cell r="A530" t="str">
            <v>S208</v>
          </cell>
        </row>
        <row r="531">
          <cell r="A531" t="str">
            <v>S209</v>
          </cell>
        </row>
        <row r="532">
          <cell r="A532" t="str">
            <v>S206</v>
          </cell>
        </row>
        <row r="533">
          <cell r="A533" t="str">
            <v>S203</v>
          </cell>
        </row>
        <row r="534">
          <cell r="A534" t="str">
            <v>S204</v>
          </cell>
        </row>
        <row r="535">
          <cell r="A535" t="str">
            <v>S205</v>
          </cell>
        </row>
        <row r="536">
          <cell r="A536" t="str">
            <v>S202</v>
          </cell>
        </row>
        <row r="537">
          <cell r="A537" t="str">
            <v>S200</v>
          </cell>
        </row>
        <row r="538">
          <cell r="A538" t="str">
            <v>S201</v>
          </cell>
        </row>
        <row r="539">
          <cell r="A539" t="str">
            <v>S156</v>
          </cell>
        </row>
        <row r="540">
          <cell r="A540" t="str">
            <v>S21</v>
          </cell>
        </row>
        <row r="541">
          <cell r="A541" t="str">
            <v>S155</v>
          </cell>
        </row>
        <row r="542">
          <cell r="A542" t="str">
            <v>S124</v>
          </cell>
        </row>
        <row r="543">
          <cell r="A543" t="str">
            <v>S186</v>
          </cell>
        </row>
        <row r="544">
          <cell r="A544" t="str">
            <v>S187</v>
          </cell>
        </row>
        <row r="545">
          <cell r="A545" t="str">
            <v>S106</v>
          </cell>
        </row>
        <row r="546">
          <cell r="A546" t="str">
            <v>S179</v>
          </cell>
        </row>
        <row r="547">
          <cell r="A547" t="str">
            <v>S180</v>
          </cell>
        </row>
        <row r="548">
          <cell r="A548" t="str">
            <v>S22</v>
          </cell>
        </row>
        <row r="549">
          <cell r="A549" t="str">
            <v>S195</v>
          </cell>
        </row>
        <row r="550">
          <cell r="A550" t="str">
            <v>S218</v>
          </cell>
        </row>
        <row r="551">
          <cell r="A551" t="str">
            <v>S23</v>
          </cell>
        </row>
        <row r="552">
          <cell r="A552" t="str">
            <v>S157</v>
          </cell>
        </row>
        <row r="553">
          <cell r="A553" t="str">
            <v>S112</v>
          </cell>
        </row>
        <row r="554">
          <cell r="A554" t="str">
            <v>S24</v>
          </cell>
        </row>
        <row r="555">
          <cell r="A555" t="str">
            <v>S25</v>
          </cell>
        </row>
        <row r="556">
          <cell r="A556" t="str">
            <v>S27</v>
          </cell>
        </row>
        <row r="557">
          <cell r="A557" t="str">
            <v>S118</v>
          </cell>
        </row>
        <row r="558">
          <cell r="A558" t="str">
            <v>S26</v>
          </cell>
        </row>
        <row r="559">
          <cell r="A559" t="str">
            <v>S28</v>
          </cell>
        </row>
        <row r="560">
          <cell r="A560" t="str">
            <v>S142</v>
          </cell>
        </row>
        <row r="561">
          <cell r="A561" t="str">
            <v>S143</v>
          </cell>
        </row>
        <row r="562">
          <cell r="A562" t="str">
            <v>S29</v>
          </cell>
        </row>
        <row r="563">
          <cell r="A563" t="str">
            <v>S144</v>
          </cell>
        </row>
        <row r="564">
          <cell r="A564" t="str">
            <v>S30</v>
          </cell>
        </row>
        <row r="565">
          <cell r="A565" t="str">
            <v>S109</v>
          </cell>
        </row>
        <row r="566">
          <cell r="A566" t="str">
            <v>S220</v>
          </cell>
        </row>
        <row r="567">
          <cell r="A567" t="str">
            <v>S31</v>
          </cell>
        </row>
        <row r="568">
          <cell r="A568" t="str">
            <v>S243</v>
          </cell>
        </row>
        <row r="569">
          <cell r="A569" t="str">
            <v>S32</v>
          </cell>
        </row>
        <row r="570">
          <cell r="A570" t="str">
            <v>S33</v>
          </cell>
        </row>
        <row r="571">
          <cell r="A571" t="str">
            <v>S102</v>
          </cell>
        </row>
        <row r="572">
          <cell r="A572" t="str">
            <v>S110</v>
          </cell>
        </row>
        <row r="573">
          <cell r="A573" t="str">
            <v>S232</v>
          </cell>
        </row>
        <row r="574">
          <cell r="A574" t="str">
            <v>S231</v>
          </cell>
        </row>
        <row r="575">
          <cell r="A575" t="str">
            <v>S34</v>
          </cell>
        </row>
        <row r="576">
          <cell r="A576" t="str">
            <v>S125</v>
          </cell>
        </row>
        <row r="577">
          <cell r="A577" t="str">
            <v>S126</v>
          </cell>
        </row>
        <row r="578">
          <cell r="A578" t="str">
            <v>S65</v>
          </cell>
        </row>
        <row r="579">
          <cell r="A579" t="str">
            <v>S35</v>
          </cell>
        </row>
        <row r="580">
          <cell r="A580" t="str">
            <v>S167</v>
          </cell>
        </row>
        <row r="581">
          <cell r="A581" t="str">
            <v>S36</v>
          </cell>
        </row>
        <row r="582">
          <cell r="A582" t="str">
            <v>S221</v>
          </cell>
        </row>
        <row r="583">
          <cell r="A583" t="str">
            <v>S222</v>
          </cell>
        </row>
        <row r="584">
          <cell r="A584" t="str">
            <v>S222A</v>
          </cell>
        </row>
        <row r="585">
          <cell r="A585" t="str">
            <v>S224</v>
          </cell>
        </row>
        <row r="586">
          <cell r="A586" t="str">
            <v>S105</v>
          </cell>
        </row>
        <row r="587">
          <cell r="A587" t="str">
            <v>S107</v>
          </cell>
        </row>
        <row r="588">
          <cell r="A588" t="str">
            <v>S60</v>
          </cell>
        </row>
        <row r="589">
          <cell r="A589" t="str">
            <v>S225</v>
          </cell>
        </row>
        <row r="590">
          <cell r="A590" t="str">
            <v>S226</v>
          </cell>
        </row>
        <row r="591">
          <cell r="A591" t="str">
            <v>S131</v>
          </cell>
        </row>
        <row r="592">
          <cell r="A592" t="str">
            <v>S134</v>
          </cell>
        </row>
        <row r="593">
          <cell r="A593" t="str">
            <v>S181</v>
          </cell>
        </row>
        <row r="594">
          <cell r="A594" t="str">
            <v>S182</v>
          </cell>
        </row>
        <row r="595">
          <cell r="A595" t="str">
            <v>S172</v>
          </cell>
        </row>
        <row r="596">
          <cell r="A596" t="str">
            <v>S38</v>
          </cell>
        </row>
        <row r="597">
          <cell r="A597" t="str">
            <v>S183</v>
          </cell>
        </row>
        <row r="598">
          <cell r="A598" t="str">
            <v>S39</v>
          </cell>
        </row>
        <row r="599">
          <cell r="A599" t="str">
            <v>S159</v>
          </cell>
        </row>
        <row r="600">
          <cell r="A600" t="str">
            <v>S07</v>
          </cell>
        </row>
        <row r="601">
          <cell r="A601" t="str">
            <v>S40</v>
          </cell>
        </row>
        <row r="602">
          <cell r="A602" t="str">
            <v>S158</v>
          </cell>
        </row>
        <row r="603">
          <cell r="A603" t="str">
            <v>S129</v>
          </cell>
        </row>
        <row r="604">
          <cell r="A604" t="str">
            <v>S166</v>
          </cell>
        </row>
        <row r="605">
          <cell r="A605" t="str">
            <v>S103</v>
          </cell>
        </row>
        <row r="606">
          <cell r="A606" t="str">
            <v>S104</v>
          </cell>
        </row>
        <row r="607">
          <cell r="A607" t="str">
            <v>S160</v>
          </cell>
        </row>
        <row r="608">
          <cell r="A608" t="str">
            <v>S160A</v>
          </cell>
        </row>
        <row r="609">
          <cell r="A609" t="str">
            <v>S46</v>
          </cell>
        </row>
        <row r="610">
          <cell r="A610" t="str">
            <v>S47</v>
          </cell>
        </row>
        <row r="611">
          <cell r="A611" t="str">
            <v>S48</v>
          </cell>
        </row>
        <row r="612">
          <cell r="A612" t="str">
            <v>S48A</v>
          </cell>
        </row>
        <row r="613">
          <cell r="A613" t="str">
            <v>S48B</v>
          </cell>
        </row>
        <row r="614">
          <cell r="A614" t="str">
            <v>S214</v>
          </cell>
        </row>
        <row r="615">
          <cell r="A615" t="str">
            <v>S114</v>
          </cell>
        </row>
        <row r="616">
          <cell r="A616" t="str">
            <v>S41</v>
          </cell>
        </row>
        <row r="617">
          <cell r="A617" t="str">
            <v>S120</v>
          </cell>
        </row>
        <row r="618">
          <cell r="A618" t="str">
            <v>S171</v>
          </cell>
        </row>
        <row r="619">
          <cell r="A619" t="str">
            <v>S09</v>
          </cell>
        </row>
        <row r="620">
          <cell r="A620" t="str">
            <v>S09A</v>
          </cell>
        </row>
        <row r="621">
          <cell r="A621" t="str">
            <v>S09B</v>
          </cell>
        </row>
        <row r="622">
          <cell r="A622" t="str">
            <v>S09C</v>
          </cell>
        </row>
        <row r="623">
          <cell r="A623" t="str">
            <v>S132</v>
          </cell>
        </row>
        <row r="624">
          <cell r="A624" t="str">
            <v>S242</v>
          </cell>
        </row>
        <row r="625">
          <cell r="A625" t="str">
            <v>S241</v>
          </cell>
        </row>
        <row r="626">
          <cell r="A626" t="str">
            <v>S42</v>
          </cell>
        </row>
        <row r="627">
          <cell r="A627" t="str">
            <v>S43</v>
          </cell>
        </row>
        <row r="628">
          <cell r="A628" t="str">
            <v>S44</v>
          </cell>
        </row>
        <row r="629">
          <cell r="A629" t="str">
            <v>S56</v>
          </cell>
        </row>
        <row r="630">
          <cell r="A630" t="str">
            <v>S71</v>
          </cell>
        </row>
        <row r="631">
          <cell r="A631" t="str">
            <v>S71A</v>
          </cell>
        </row>
        <row r="632">
          <cell r="A632" t="str">
            <v>S71B</v>
          </cell>
        </row>
        <row r="633">
          <cell r="A633" t="str">
            <v>S71C</v>
          </cell>
        </row>
        <row r="634">
          <cell r="A634" t="str">
            <v>S72</v>
          </cell>
        </row>
        <row r="635">
          <cell r="A635" t="str">
            <v>S45</v>
          </cell>
        </row>
        <row r="636">
          <cell r="A636" t="str">
            <v>S121</v>
          </cell>
        </row>
        <row r="637">
          <cell r="A637" t="str">
            <v>S228</v>
          </cell>
        </row>
        <row r="638">
          <cell r="A638" t="str">
            <v>S229</v>
          </cell>
        </row>
        <row r="639">
          <cell r="A639" t="str">
            <v>S230</v>
          </cell>
        </row>
        <row r="640">
          <cell r="A640" t="str">
            <v>S20</v>
          </cell>
        </row>
        <row r="641">
          <cell r="A641" t="str">
            <v>S227</v>
          </cell>
        </row>
        <row r="642">
          <cell r="A642" t="str">
            <v>S50</v>
          </cell>
        </row>
        <row r="643">
          <cell r="A643" t="str">
            <v>S162</v>
          </cell>
        </row>
        <row r="644">
          <cell r="A644" t="str">
            <v>S51</v>
          </cell>
        </row>
        <row r="645">
          <cell r="A645" t="str">
            <v>S49</v>
          </cell>
        </row>
        <row r="646">
          <cell r="A646" t="str">
            <v>S52</v>
          </cell>
        </row>
        <row r="647">
          <cell r="A647" t="str">
            <v>S53</v>
          </cell>
        </row>
        <row r="648">
          <cell r="A648" t="str">
            <v>S54</v>
          </cell>
        </row>
        <row r="649">
          <cell r="A649" t="str">
            <v>S154</v>
          </cell>
        </row>
        <row r="650">
          <cell r="A650" t="str">
            <v>S55</v>
          </cell>
        </row>
        <row r="651">
          <cell r="A651" t="str">
            <v>S59</v>
          </cell>
        </row>
        <row r="652">
          <cell r="A652" t="str">
            <v>S58</v>
          </cell>
        </row>
        <row r="653">
          <cell r="A653" t="str">
            <v>S96</v>
          </cell>
        </row>
        <row r="654">
          <cell r="A654" t="str">
            <v>S97</v>
          </cell>
        </row>
        <row r="655">
          <cell r="A655" t="str">
            <v>S57</v>
          </cell>
        </row>
        <row r="656">
          <cell r="A656" t="str">
            <v>S62</v>
          </cell>
        </row>
        <row r="657">
          <cell r="A657" t="str">
            <v>S63</v>
          </cell>
        </row>
        <row r="658">
          <cell r="A658" t="str">
            <v>S61</v>
          </cell>
        </row>
        <row r="659">
          <cell r="A659" t="str">
            <v>S164</v>
          </cell>
        </row>
        <row r="660">
          <cell r="A660" t="str">
            <v>S168</v>
          </cell>
        </row>
        <row r="661">
          <cell r="A661" t="str">
            <v>S199</v>
          </cell>
        </row>
        <row r="662">
          <cell r="A662" t="str">
            <v>S197</v>
          </cell>
        </row>
        <row r="663">
          <cell r="A663" t="str">
            <v>S198</v>
          </cell>
        </row>
        <row r="664">
          <cell r="A664" t="str">
            <v>S75</v>
          </cell>
        </row>
        <row r="665">
          <cell r="A665" t="str">
            <v>S141</v>
          </cell>
        </row>
        <row r="666">
          <cell r="A666" t="str">
            <v>S161</v>
          </cell>
        </row>
        <row r="667">
          <cell r="A667" t="str">
            <v>S66</v>
          </cell>
        </row>
        <row r="668">
          <cell r="A668" t="str">
            <v>S67</v>
          </cell>
        </row>
        <row r="669">
          <cell r="A669" t="str">
            <v>S68</v>
          </cell>
        </row>
        <row r="670">
          <cell r="A670" t="str">
            <v>S69</v>
          </cell>
        </row>
        <row r="671">
          <cell r="A671" t="str">
            <v>S215</v>
          </cell>
        </row>
        <row r="672">
          <cell r="A672" t="str">
            <v>S240</v>
          </cell>
        </row>
        <row r="673">
          <cell r="A673" t="str">
            <v>S127</v>
          </cell>
        </row>
        <row r="674">
          <cell r="A674" t="str">
            <v>S128</v>
          </cell>
        </row>
        <row r="675">
          <cell r="A675" t="str">
            <v>S64</v>
          </cell>
        </row>
        <row r="676">
          <cell r="A676" t="str">
            <v>S64A</v>
          </cell>
        </row>
        <row r="677">
          <cell r="A677" t="str">
            <v>S64B</v>
          </cell>
        </row>
        <row r="678">
          <cell r="A678" t="str">
            <v>S64C</v>
          </cell>
        </row>
        <row r="679">
          <cell r="A679" t="str">
            <v>S64D</v>
          </cell>
        </row>
        <row r="680">
          <cell r="A680" t="str">
            <v>S64E</v>
          </cell>
        </row>
        <row r="681">
          <cell r="A681" t="str">
            <v>S64F</v>
          </cell>
        </row>
        <row r="682">
          <cell r="A682" t="str">
            <v>S64G</v>
          </cell>
        </row>
        <row r="683">
          <cell r="A683" t="str">
            <v>S70</v>
          </cell>
        </row>
        <row r="684">
          <cell r="A684" t="str">
            <v>S73</v>
          </cell>
        </row>
        <row r="685">
          <cell r="A685" t="str">
            <v>S74</v>
          </cell>
        </row>
        <row r="686">
          <cell r="A686" t="str">
            <v>S95</v>
          </cell>
        </row>
        <row r="687">
          <cell r="A687" t="str">
            <v>S95A</v>
          </cell>
        </row>
        <row r="688">
          <cell r="A688" t="str">
            <v>S184</v>
          </cell>
        </row>
        <row r="689">
          <cell r="A689" t="str">
            <v>S185</v>
          </cell>
        </row>
        <row r="690">
          <cell r="A690" t="str">
            <v>S238</v>
          </cell>
        </row>
        <row r="691">
          <cell r="A691" t="str">
            <v>S77</v>
          </cell>
        </row>
        <row r="692">
          <cell r="A692" t="str">
            <v>S119</v>
          </cell>
        </row>
        <row r="693">
          <cell r="A693" t="str">
            <v>S76</v>
          </cell>
        </row>
        <row r="694">
          <cell r="A694" t="str">
            <v>S80</v>
          </cell>
        </row>
        <row r="695">
          <cell r="A695" t="str">
            <v>S78</v>
          </cell>
        </row>
        <row r="696">
          <cell r="A696" t="str">
            <v>S147</v>
          </cell>
        </row>
        <row r="697">
          <cell r="A697" t="str">
            <v>S79</v>
          </cell>
        </row>
        <row r="698">
          <cell r="A698" t="str">
            <v>S148</v>
          </cell>
        </row>
        <row r="699">
          <cell r="A699" t="str">
            <v>S194</v>
          </cell>
        </row>
        <row r="700">
          <cell r="A700" t="str">
            <v>S216</v>
          </cell>
        </row>
        <row r="701">
          <cell r="A701" t="str">
            <v>S236</v>
          </cell>
        </row>
        <row r="702">
          <cell r="A702" t="str">
            <v>S81</v>
          </cell>
        </row>
        <row r="703">
          <cell r="A703" t="str">
            <v>S82</v>
          </cell>
        </row>
        <row r="704">
          <cell r="A704" t="str">
            <v>S190</v>
          </cell>
        </row>
        <row r="705">
          <cell r="A705" t="str">
            <v>S191</v>
          </cell>
        </row>
        <row r="706">
          <cell r="A706" t="str">
            <v>S237</v>
          </cell>
        </row>
        <row r="707">
          <cell r="A707" t="str">
            <v>S192</v>
          </cell>
        </row>
        <row r="708">
          <cell r="A708" t="str">
            <v>S189</v>
          </cell>
        </row>
        <row r="709">
          <cell r="A709" t="str">
            <v>S223</v>
          </cell>
        </row>
        <row r="710">
          <cell r="A710" t="str">
            <v>S83</v>
          </cell>
        </row>
        <row r="711">
          <cell r="A711" t="str">
            <v>S176</v>
          </cell>
        </row>
        <row r="712">
          <cell r="A712" t="str">
            <v>S175</v>
          </cell>
        </row>
        <row r="713">
          <cell r="A713" t="str">
            <v>S174</v>
          </cell>
        </row>
        <row r="714">
          <cell r="A714" t="str">
            <v>S193</v>
          </cell>
        </row>
        <row r="715">
          <cell r="A715" t="str">
            <v>S84</v>
          </cell>
        </row>
        <row r="716">
          <cell r="A716" t="str">
            <v>S85</v>
          </cell>
        </row>
        <row r="717">
          <cell r="A717" t="str">
            <v>S86</v>
          </cell>
        </row>
        <row r="718">
          <cell r="A718" t="str">
            <v>S137</v>
          </cell>
        </row>
        <row r="719">
          <cell r="A719" t="str">
            <v>S244</v>
          </cell>
        </row>
        <row r="720">
          <cell r="A720" t="str">
            <v>S245</v>
          </cell>
        </row>
        <row r="721">
          <cell r="A721" t="str">
            <v>S246</v>
          </cell>
        </row>
        <row r="722">
          <cell r="A722" t="str">
            <v>S247</v>
          </cell>
        </row>
        <row r="723">
          <cell r="A723" t="str">
            <v>S248</v>
          </cell>
        </row>
        <row r="724">
          <cell r="A724" t="str">
            <v>T</v>
          </cell>
        </row>
        <row r="725">
          <cell r="A725" t="str">
            <v>T13</v>
          </cell>
        </row>
        <row r="726">
          <cell r="A726" t="str">
            <v>T14</v>
          </cell>
        </row>
        <row r="727">
          <cell r="A727" t="str">
            <v>T15</v>
          </cell>
        </row>
        <row r="728">
          <cell r="A728" t="str">
            <v>T02</v>
          </cell>
        </row>
        <row r="729">
          <cell r="A729" t="str">
            <v>T03</v>
          </cell>
        </row>
        <row r="730">
          <cell r="A730" t="str">
            <v>T12</v>
          </cell>
        </row>
        <row r="731">
          <cell r="A731" t="str">
            <v>T01</v>
          </cell>
        </row>
        <row r="732">
          <cell r="A732" t="str">
            <v>T05</v>
          </cell>
        </row>
        <row r="733">
          <cell r="A733" t="str">
            <v>T09</v>
          </cell>
        </row>
        <row r="734">
          <cell r="A734" t="str">
            <v>T10</v>
          </cell>
        </row>
        <row r="735">
          <cell r="A735" t="str">
            <v>T11</v>
          </cell>
        </row>
        <row r="736">
          <cell r="A736" t="str">
            <v>T06</v>
          </cell>
        </row>
        <row r="737">
          <cell r="A737" t="str">
            <v>T08</v>
          </cell>
        </row>
        <row r="738">
          <cell r="A738" t="str">
            <v>T16</v>
          </cell>
        </row>
        <row r="739">
          <cell r="A739" t="str">
            <v>T07</v>
          </cell>
        </row>
        <row r="740">
          <cell r="A740" t="str">
            <v>T04</v>
          </cell>
        </row>
        <row r="741">
          <cell r="A741" t="str">
            <v>T17</v>
          </cell>
        </row>
        <row r="742">
          <cell r="A742" t="str">
            <v>T18</v>
          </cell>
        </row>
        <row r="743">
          <cell r="A743" t="str">
            <v>T19</v>
          </cell>
        </row>
        <row r="744">
          <cell r="A744" t="str">
            <v>T20</v>
          </cell>
        </row>
        <row r="745">
          <cell r="A745" t="str">
            <v>T21</v>
          </cell>
        </row>
        <row r="746">
          <cell r="A746" t="str">
            <v>W</v>
          </cell>
        </row>
        <row r="747">
          <cell r="A747" t="str">
            <v>W13</v>
          </cell>
        </row>
        <row r="748">
          <cell r="A748" t="str">
            <v>W21</v>
          </cell>
        </row>
        <row r="749">
          <cell r="A749" t="str">
            <v>W22</v>
          </cell>
        </row>
        <row r="750">
          <cell r="A750" t="str">
            <v>W01</v>
          </cell>
        </row>
        <row r="751">
          <cell r="A751" t="str">
            <v>W02</v>
          </cell>
        </row>
        <row r="752">
          <cell r="A752" t="str">
            <v>W04</v>
          </cell>
        </row>
        <row r="753">
          <cell r="A753" t="str">
            <v>W34</v>
          </cell>
        </row>
        <row r="754">
          <cell r="A754" t="str">
            <v>W33</v>
          </cell>
        </row>
        <row r="755">
          <cell r="A755" t="str">
            <v>W32</v>
          </cell>
        </row>
        <row r="756">
          <cell r="A756" t="str">
            <v>W31</v>
          </cell>
        </row>
        <row r="757">
          <cell r="A757" t="str">
            <v>W36</v>
          </cell>
        </row>
        <row r="758">
          <cell r="A758" t="str">
            <v>W35</v>
          </cell>
        </row>
        <row r="759">
          <cell r="A759" t="str">
            <v>W20</v>
          </cell>
        </row>
        <row r="760">
          <cell r="A760" t="str">
            <v>W05</v>
          </cell>
        </row>
        <row r="761">
          <cell r="A761" t="str">
            <v>W25</v>
          </cell>
        </row>
        <row r="762">
          <cell r="A762" t="str">
            <v>W23</v>
          </cell>
        </row>
        <row r="763">
          <cell r="A763" t="str">
            <v>W26</v>
          </cell>
        </row>
        <row r="764">
          <cell r="A764" t="str">
            <v>W24</v>
          </cell>
        </row>
        <row r="765">
          <cell r="A765" t="str">
            <v>W29</v>
          </cell>
        </row>
        <row r="766">
          <cell r="A766" t="str">
            <v>W27</v>
          </cell>
        </row>
        <row r="767">
          <cell r="A767" t="str">
            <v>W30</v>
          </cell>
        </row>
        <row r="768">
          <cell r="A768" t="str">
            <v>W28</v>
          </cell>
        </row>
        <row r="769">
          <cell r="A769" t="str">
            <v>W12</v>
          </cell>
        </row>
        <row r="770">
          <cell r="A770" t="str">
            <v>W06</v>
          </cell>
        </row>
        <row r="771">
          <cell r="A771" t="str">
            <v>W09</v>
          </cell>
        </row>
        <row r="772">
          <cell r="A772" t="str">
            <v>W17</v>
          </cell>
        </row>
        <row r="773">
          <cell r="A773" t="str">
            <v>W16</v>
          </cell>
        </row>
        <row r="774">
          <cell r="A774" t="str">
            <v>W18</v>
          </cell>
        </row>
        <row r="775">
          <cell r="A775" t="str">
            <v>W19</v>
          </cell>
        </row>
        <row r="776">
          <cell r="A776" t="str">
            <v>W37</v>
          </cell>
        </row>
        <row r="777">
          <cell r="A777" t="str">
            <v>W38</v>
          </cell>
        </row>
        <row r="778">
          <cell r="A778" t="str">
            <v>W39</v>
          </cell>
        </row>
        <row r="779">
          <cell r="A779" t="str">
            <v>W40</v>
          </cell>
        </row>
        <row r="780">
          <cell r="A780" t="str">
            <v>W41</v>
          </cell>
        </row>
        <row r="781">
          <cell r="A781" t="str">
            <v>X</v>
          </cell>
        </row>
        <row r="782">
          <cell r="A782" t="str">
            <v>X17</v>
          </cell>
        </row>
        <row r="783">
          <cell r="A783" t="str">
            <v>X01</v>
          </cell>
        </row>
        <row r="784">
          <cell r="A784" t="str">
            <v>X04</v>
          </cell>
        </row>
        <row r="785">
          <cell r="A785" t="str">
            <v>X03</v>
          </cell>
        </row>
        <row r="786">
          <cell r="A786" t="str">
            <v>X02</v>
          </cell>
        </row>
        <row r="787">
          <cell r="A787" t="str">
            <v>X05</v>
          </cell>
        </row>
        <row r="788">
          <cell r="A788" t="str">
            <v>X06</v>
          </cell>
        </row>
        <row r="789">
          <cell r="A789" t="str">
            <v>X15</v>
          </cell>
        </row>
        <row r="790">
          <cell r="A790" t="str">
            <v>X12</v>
          </cell>
        </row>
        <row r="791">
          <cell r="A791" t="str">
            <v>X11</v>
          </cell>
        </row>
        <row r="792">
          <cell r="A792" t="str">
            <v>X22</v>
          </cell>
        </row>
        <row r="793">
          <cell r="A793" t="str">
            <v>X07</v>
          </cell>
        </row>
        <row r="794">
          <cell r="A794" t="str">
            <v>X23</v>
          </cell>
        </row>
        <row r="795">
          <cell r="A795" t="str">
            <v>X24</v>
          </cell>
        </row>
        <row r="796">
          <cell r="A796" t="str">
            <v>X25</v>
          </cell>
        </row>
        <row r="797">
          <cell r="A797" t="str">
            <v>X14</v>
          </cell>
        </row>
        <row r="798">
          <cell r="A798" t="str">
            <v>X08</v>
          </cell>
        </row>
        <row r="799">
          <cell r="A799" t="str">
            <v>X09</v>
          </cell>
        </row>
        <row r="800">
          <cell r="A800" t="str">
            <v>X16</v>
          </cell>
        </row>
        <row r="801">
          <cell r="A801" t="str">
            <v>X21</v>
          </cell>
        </row>
        <row r="802">
          <cell r="A802" t="str">
            <v>X20</v>
          </cell>
        </row>
        <row r="803">
          <cell r="A803" t="str">
            <v>X10</v>
          </cell>
        </row>
        <row r="804">
          <cell r="A804" t="str">
            <v>X18</v>
          </cell>
        </row>
        <row r="805">
          <cell r="A805" t="str">
            <v>X19</v>
          </cell>
        </row>
        <row r="806">
          <cell r="A806" t="str">
            <v>X13</v>
          </cell>
        </row>
        <row r="807">
          <cell r="A807" t="str">
            <v>X27</v>
          </cell>
        </row>
        <row r="808">
          <cell r="A808" t="str">
            <v>X28</v>
          </cell>
        </row>
        <row r="809">
          <cell r="A809" t="str">
            <v>X29</v>
          </cell>
        </row>
        <row r="810">
          <cell r="A810" t="str">
            <v>X30</v>
          </cell>
        </row>
        <row r="813">
          <cell r="A813" t="str">
            <v>Y</v>
          </cell>
        </row>
        <row r="814">
          <cell r="A814" t="str">
            <v>Y19</v>
          </cell>
        </row>
        <row r="815">
          <cell r="A815" t="str">
            <v>Y18</v>
          </cell>
        </row>
        <row r="816">
          <cell r="A816" t="str">
            <v>Y01</v>
          </cell>
        </row>
        <row r="817">
          <cell r="A817" t="str">
            <v>Y02</v>
          </cell>
        </row>
        <row r="818">
          <cell r="A818" t="str">
            <v>Y04</v>
          </cell>
        </row>
        <row r="819">
          <cell r="A819" t="str">
            <v>Y05</v>
          </cell>
        </row>
        <row r="820">
          <cell r="A820" t="str">
            <v>Y37</v>
          </cell>
        </row>
        <row r="821">
          <cell r="A821" t="str">
            <v>Y37A</v>
          </cell>
        </row>
        <row r="822">
          <cell r="A822" t="str">
            <v>Y37B</v>
          </cell>
        </row>
        <row r="823">
          <cell r="A823" t="str">
            <v>Y37C</v>
          </cell>
        </row>
        <row r="824">
          <cell r="A824" t="str">
            <v>Y15</v>
          </cell>
        </row>
        <row r="825">
          <cell r="A825" t="str">
            <v>Y06</v>
          </cell>
        </row>
        <row r="826">
          <cell r="A826" t="str">
            <v>Y07</v>
          </cell>
        </row>
        <row r="827">
          <cell r="A827" t="str">
            <v>Y10</v>
          </cell>
        </row>
        <row r="828">
          <cell r="A828" t="str">
            <v>Y08</v>
          </cell>
        </row>
        <row r="829">
          <cell r="A829" t="str">
            <v>Y14</v>
          </cell>
        </row>
        <row r="830">
          <cell r="A830" t="str">
            <v>Y35</v>
          </cell>
        </row>
        <row r="831">
          <cell r="A831" t="str">
            <v>Y36</v>
          </cell>
        </row>
        <row r="832">
          <cell r="A832" t="str">
            <v>Y03</v>
          </cell>
        </row>
        <row r="833">
          <cell r="A833" t="str">
            <v>Y03A</v>
          </cell>
        </row>
        <row r="834">
          <cell r="A834" t="str">
            <v>Y17</v>
          </cell>
        </row>
        <row r="835">
          <cell r="A835" t="str">
            <v>Y17B</v>
          </cell>
        </row>
        <row r="836">
          <cell r="A836" t="str">
            <v>Y17C</v>
          </cell>
        </row>
        <row r="837">
          <cell r="A837" t="str">
            <v>Y16</v>
          </cell>
        </row>
        <row r="838">
          <cell r="A838" t="str">
            <v>Y11</v>
          </cell>
        </row>
        <row r="839">
          <cell r="A839" t="str">
            <v>Y39</v>
          </cell>
        </row>
        <row r="840">
          <cell r="A840" t="str">
            <v>Y38</v>
          </cell>
        </row>
        <row r="841">
          <cell r="A841" t="str">
            <v>Y41</v>
          </cell>
        </row>
        <row r="842">
          <cell r="A842" t="str">
            <v>Y09</v>
          </cell>
        </row>
        <row r="843">
          <cell r="A843" t="str">
            <v>Y40</v>
          </cell>
        </row>
        <row r="844">
          <cell r="A844" t="str">
            <v>Y30</v>
          </cell>
        </row>
        <row r="845">
          <cell r="A845" t="str">
            <v>Y28</v>
          </cell>
        </row>
        <row r="846">
          <cell r="A846" t="str">
            <v>Y26</v>
          </cell>
        </row>
        <row r="847">
          <cell r="A847" t="str">
            <v>Y29</v>
          </cell>
        </row>
        <row r="848">
          <cell r="A848" t="str">
            <v>Y27</v>
          </cell>
        </row>
        <row r="850">
          <cell r="A850" t="str">
            <v>Y21</v>
          </cell>
        </row>
        <row r="851">
          <cell r="A851" t="str">
            <v>Y12</v>
          </cell>
        </row>
        <row r="852">
          <cell r="A852" t="str">
            <v>Y25</v>
          </cell>
        </row>
        <row r="853">
          <cell r="A853" t="str">
            <v>Y23</v>
          </cell>
        </row>
        <row r="854">
          <cell r="A854" t="str">
            <v>Y20</v>
          </cell>
        </row>
        <row r="855">
          <cell r="A855" t="str">
            <v>Y13</v>
          </cell>
        </row>
        <row r="856">
          <cell r="A856" t="str">
            <v>Y24</v>
          </cell>
        </row>
        <row r="857">
          <cell r="A857" t="str">
            <v>Y22</v>
          </cell>
        </row>
        <row r="858">
          <cell r="A858" t="str">
            <v>Y34</v>
          </cell>
        </row>
        <row r="859">
          <cell r="A859" t="str">
            <v>Y33</v>
          </cell>
        </row>
        <row r="860">
          <cell r="A860" t="str">
            <v>Y31</v>
          </cell>
        </row>
        <row r="861">
          <cell r="A861" t="str">
            <v>Y32</v>
          </cell>
        </row>
        <row r="862">
          <cell r="A862" t="str">
            <v>Y42</v>
          </cell>
        </row>
        <row r="863">
          <cell r="A863" t="str">
            <v>Y43</v>
          </cell>
        </row>
        <row r="864">
          <cell r="A864" t="str">
            <v>Y44</v>
          </cell>
        </row>
        <row r="865">
          <cell r="A865" t="str">
            <v>Y45</v>
          </cell>
        </row>
        <row r="866">
          <cell r="A866" t="str">
            <v>Y46</v>
          </cell>
        </row>
        <row r="867">
          <cell r="A867" t="str">
            <v>Z</v>
          </cell>
        </row>
        <row r="868">
          <cell r="A868" t="str">
            <v>Z02</v>
          </cell>
        </row>
        <row r="869">
          <cell r="A869" t="str">
            <v>Z03</v>
          </cell>
        </row>
        <row r="870">
          <cell r="A870" t="str">
            <v>Z06</v>
          </cell>
        </row>
        <row r="871">
          <cell r="A871" t="str">
            <v>Z05</v>
          </cell>
        </row>
        <row r="872">
          <cell r="A872" t="str">
            <v>Z04</v>
          </cell>
        </row>
        <row r="873">
          <cell r="A873" t="str">
            <v>Z01</v>
          </cell>
        </row>
        <row r="874">
          <cell r="A874" t="str">
            <v>Z07</v>
          </cell>
        </row>
        <row r="875">
          <cell r="A875" t="str">
            <v>Z08</v>
          </cell>
        </row>
        <row r="876">
          <cell r="A876" t="str">
            <v>Z09</v>
          </cell>
        </row>
        <row r="877">
          <cell r="A877" t="str">
            <v>Z10</v>
          </cell>
        </row>
        <row r="878">
          <cell r="A878" t="str">
            <v>Z11</v>
          </cell>
        </row>
        <row r="879">
          <cell r="A879" t="str">
            <v>AA</v>
          </cell>
        </row>
        <row r="880">
          <cell r="A880" t="str">
            <v>AA01</v>
          </cell>
        </row>
        <row r="881">
          <cell r="A881" t="str">
            <v>AA27</v>
          </cell>
        </row>
        <row r="882">
          <cell r="A882" t="str">
            <v>AA03</v>
          </cell>
        </row>
        <row r="883">
          <cell r="A883" t="str">
            <v>AA12</v>
          </cell>
        </row>
        <row r="884">
          <cell r="A884" t="str">
            <v>AA04</v>
          </cell>
        </row>
        <row r="885">
          <cell r="A885" t="str">
            <v>AA31</v>
          </cell>
        </row>
        <row r="886">
          <cell r="A886" t="str">
            <v>AA13</v>
          </cell>
        </row>
        <row r="887">
          <cell r="A887" t="str">
            <v>AA14</v>
          </cell>
        </row>
        <row r="888">
          <cell r="A888" t="str">
            <v>AA22</v>
          </cell>
        </row>
        <row r="889">
          <cell r="A889" t="str">
            <v>AA23</v>
          </cell>
        </row>
        <row r="890">
          <cell r="A890" t="str">
            <v>AA32</v>
          </cell>
        </row>
        <row r="891">
          <cell r="A891" t="str">
            <v>AA33</v>
          </cell>
        </row>
        <row r="892">
          <cell r="A892" t="str">
            <v>AA11</v>
          </cell>
        </row>
        <row r="893">
          <cell r="A893" t="str">
            <v>AA08</v>
          </cell>
        </row>
        <row r="894">
          <cell r="A894" t="str">
            <v>AA20</v>
          </cell>
        </row>
        <row r="895">
          <cell r="A895" t="str">
            <v>AA15</v>
          </cell>
        </row>
        <row r="896">
          <cell r="A896" t="str">
            <v>AA24</v>
          </cell>
        </row>
        <row r="897">
          <cell r="A897" t="str">
            <v>AA29</v>
          </cell>
        </row>
        <row r="898">
          <cell r="A898" t="str">
            <v>AA30</v>
          </cell>
        </row>
        <row r="899">
          <cell r="A899" t="str">
            <v>AA17</v>
          </cell>
        </row>
        <row r="900">
          <cell r="A900" t="str">
            <v>AA21</v>
          </cell>
        </row>
        <row r="901">
          <cell r="A901" t="str">
            <v>AA18</v>
          </cell>
        </row>
        <row r="902">
          <cell r="A902" t="str">
            <v>AA19</v>
          </cell>
        </row>
        <row r="903">
          <cell r="A903" t="str">
            <v>AA02</v>
          </cell>
        </row>
        <row r="904">
          <cell r="A904" t="str">
            <v>AA10</v>
          </cell>
        </row>
        <row r="905">
          <cell r="A905" t="str">
            <v>AA16</v>
          </cell>
        </row>
        <row r="906">
          <cell r="A906" t="str">
            <v>AA06</v>
          </cell>
        </row>
        <row r="907">
          <cell r="A907" t="str">
            <v>AA25</v>
          </cell>
        </row>
        <row r="908">
          <cell r="A908" t="str">
            <v>AA07</v>
          </cell>
        </row>
        <row r="909">
          <cell r="A909" t="str">
            <v>AA09</v>
          </cell>
        </row>
        <row r="910">
          <cell r="A910" t="str">
            <v>AA28</v>
          </cell>
        </row>
        <row r="911">
          <cell r="A911" t="str">
            <v>AA05</v>
          </cell>
        </row>
        <row r="912">
          <cell r="A912" t="str">
            <v>AA26</v>
          </cell>
        </row>
        <row r="913">
          <cell r="A913" t="str">
            <v>RR27</v>
          </cell>
        </row>
        <row r="914">
          <cell r="A914" t="str">
            <v>AA34</v>
          </cell>
        </row>
        <row r="915">
          <cell r="A915" t="str">
            <v>AA35</v>
          </cell>
        </row>
        <row r="916">
          <cell r="A916" t="str">
            <v>AA36</v>
          </cell>
        </row>
        <row r="917">
          <cell r="A917" t="str">
            <v>AA37</v>
          </cell>
        </row>
        <row r="918">
          <cell r="A918" t="str">
            <v>BB</v>
          </cell>
        </row>
        <row r="919">
          <cell r="A919" t="str">
            <v>BB01</v>
          </cell>
        </row>
        <row r="920">
          <cell r="A920" t="str">
            <v>BB03</v>
          </cell>
        </row>
        <row r="921">
          <cell r="A921" t="str">
            <v>BB04</v>
          </cell>
        </row>
        <row r="922">
          <cell r="A922" t="str">
            <v>BB05</v>
          </cell>
        </row>
        <row r="923">
          <cell r="A923" t="str">
            <v>BB669</v>
          </cell>
        </row>
        <row r="924">
          <cell r="A924" t="str">
            <v>BB08</v>
          </cell>
        </row>
        <row r="925">
          <cell r="A925" t="str">
            <v>BB667</v>
          </cell>
        </row>
        <row r="926">
          <cell r="A926" t="str">
            <v>BB11</v>
          </cell>
        </row>
        <row r="927">
          <cell r="A927" t="str">
            <v>BB770</v>
          </cell>
        </row>
        <row r="928">
          <cell r="A928" t="str">
            <v>BB17</v>
          </cell>
        </row>
        <row r="929">
          <cell r="A929" t="str">
            <v>BB675</v>
          </cell>
        </row>
        <row r="930">
          <cell r="A930" t="str">
            <v>BB671</v>
          </cell>
        </row>
        <row r="931">
          <cell r="A931" t="str">
            <v>BB677</v>
          </cell>
        </row>
        <row r="932">
          <cell r="A932" t="str">
            <v>BB679</v>
          </cell>
        </row>
        <row r="933">
          <cell r="A933" t="str">
            <v>BB681</v>
          </cell>
        </row>
        <row r="934">
          <cell r="A934" t="str">
            <v>BB673</v>
          </cell>
        </row>
        <row r="935">
          <cell r="A935" t="str">
            <v>BB687</v>
          </cell>
        </row>
        <row r="936">
          <cell r="A936" t="str">
            <v>BB683</v>
          </cell>
        </row>
        <row r="937">
          <cell r="A937" t="str">
            <v>BB689</v>
          </cell>
        </row>
        <row r="938">
          <cell r="A938" t="str">
            <v>BB691</v>
          </cell>
        </row>
        <row r="939">
          <cell r="A939" t="str">
            <v>BB693</v>
          </cell>
        </row>
        <row r="940">
          <cell r="A940" t="str">
            <v>BB685</v>
          </cell>
        </row>
        <row r="941">
          <cell r="A941" t="str">
            <v>BB695</v>
          </cell>
        </row>
        <row r="942">
          <cell r="A942" t="str">
            <v>BB674</v>
          </cell>
        </row>
        <row r="943">
          <cell r="A943" t="str">
            <v>BB670</v>
          </cell>
        </row>
        <row r="944">
          <cell r="A944" t="str">
            <v>BB676</v>
          </cell>
        </row>
        <row r="945">
          <cell r="A945" t="str">
            <v>BB678</v>
          </cell>
        </row>
        <row r="946">
          <cell r="A946" t="str">
            <v>BB680</v>
          </cell>
        </row>
        <row r="947">
          <cell r="A947" t="str">
            <v>BB672</v>
          </cell>
        </row>
        <row r="948">
          <cell r="A948" t="str">
            <v>BB686</v>
          </cell>
        </row>
        <row r="949">
          <cell r="A949" t="str">
            <v>BB682</v>
          </cell>
        </row>
        <row r="950">
          <cell r="A950" t="str">
            <v>BB688</v>
          </cell>
        </row>
        <row r="951">
          <cell r="A951" t="str">
            <v>BB690</v>
          </cell>
        </row>
        <row r="952">
          <cell r="A952" t="str">
            <v>BB692</v>
          </cell>
        </row>
        <row r="953">
          <cell r="A953" t="str">
            <v>BB684</v>
          </cell>
        </row>
        <row r="954">
          <cell r="A954" t="str">
            <v>BB694</v>
          </cell>
        </row>
        <row r="955">
          <cell r="A955" t="str">
            <v>BB29</v>
          </cell>
        </row>
        <row r="956">
          <cell r="A956" t="str">
            <v>BB31</v>
          </cell>
        </row>
        <row r="957">
          <cell r="A957" t="str">
            <v>BB32</v>
          </cell>
        </row>
        <row r="958">
          <cell r="A958" t="str">
            <v>BB43</v>
          </cell>
        </row>
        <row r="959">
          <cell r="A959" t="str">
            <v>BB47</v>
          </cell>
        </row>
        <row r="960">
          <cell r="A960" t="str">
            <v>BB48</v>
          </cell>
        </row>
        <row r="961">
          <cell r="A961" t="str">
            <v>BB664</v>
          </cell>
        </row>
        <row r="962">
          <cell r="A962" t="str">
            <v>BB51</v>
          </cell>
        </row>
        <row r="963">
          <cell r="A963" t="str">
            <v>BB52</v>
          </cell>
        </row>
        <row r="964">
          <cell r="A964" t="str">
            <v>BB813</v>
          </cell>
        </row>
        <row r="965">
          <cell r="A965" t="str">
            <v>BB811</v>
          </cell>
        </row>
        <row r="966">
          <cell r="A966" t="str">
            <v>BB62</v>
          </cell>
        </row>
        <row r="967">
          <cell r="A967" t="str">
            <v>BB64</v>
          </cell>
        </row>
        <row r="968">
          <cell r="A968" t="str">
            <v>BB810</v>
          </cell>
        </row>
        <row r="969">
          <cell r="A969" t="str">
            <v>BB808</v>
          </cell>
        </row>
        <row r="970">
          <cell r="A970" t="str">
            <v>BB809</v>
          </cell>
        </row>
        <row r="971">
          <cell r="A971" t="str">
            <v>BB806</v>
          </cell>
        </row>
        <row r="972">
          <cell r="A972" t="str">
            <v>BB807</v>
          </cell>
        </row>
        <row r="973">
          <cell r="A973" t="str">
            <v>BB70</v>
          </cell>
        </row>
        <row r="974">
          <cell r="A974" t="str">
            <v>BB696</v>
          </cell>
        </row>
        <row r="975">
          <cell r="A975" t="str">
            <v>BB697</v>
          </cell>
        </row>
        <row r="976">
          <cell r="A976" t="str">
            <v>BB698</v>
          </cell>
        </row>
        <row r="977">
          <cell r="A977" t="str">
            <v>BB699</v>
          </cell>
        </row>
        <row r="978">
          <cell r="A978" t="str">
            <v>BB700</v>
          </cell>
        </row>
        <row r="979">
          <cell r="A979" t="str">
            <v>BB701</v>
          </cell>
        </row>
        <row r="980">
          <cell r="A980" t="str">
            <v>BB74</v>
          </cell>
        </row>
        <row r="981">
          <cell r="A981" t="str">
            <v>BB75</v>
          </cell>
        </row>
        <row r="982">
          <cell r="A982" t="str">
            <v>BB88</v>
          </cell>
        </row>
        <row r="983">
          <cell r="A983" t="str">
            <v>BB656</v>
          </cell>
        </row>
        <row r="984">
          <cell r="A984" t="str">
            <v>BB92</v>
          </cell>
        </row>
        <row r="985">
          <cell r="A985" t="str">
            <v>BB94</v>
          </cell>
        </row>
        <row r="986">
          <cell r="A986" t="str">
            <v>BB97</v>
          </cell>
        </row>
        <row r="987">
          <cell r="A987" t="str">
            <v>BB832</v>
          </cell>
        </row>
        <row r="988">
          <cell r="A988" t="str">
            <v>BB833</v>
          </cell>
        </row>
        <row r="989">
          <cell r="A989" t="str">
            <v>BB831</v>
          </cell>
        </row>
        <row r="990">
          <cell r="A990" t="str">
            <v>BB819</v>
          </cell>
        </row>
        <row r="991">
          <cell r="A991" t="str">
            <v>BB114</v>
          </cell>
        </row>
        <row r="992">
          <cell r="A992" t="str">
            <v>BB117</v>
          </cell>
        </row>
        <row r="993">
          <cell r="A993" t="str">
            <v>BB126</v>
          </cell>
        </row>
        <row r="994">
          <cell r="A994" t="str">
            <v>BB126A</v>
          </cell>
        </row>
        <row r="995">
          <cell r="A995" t="str">
            <v>BB128</v>
          </cell>
        </row>
        <row r="996">
          <cell r="A996" t="str">
            <v>BB157</v>
          </cell>
        </row>
        <row r="997">
          <cell r="A997" t="str">
            <v>BB158</v>
          </cell>
        </row>
        <row r="998">
          <cell r="A998" t="str">
            <v>BB159</v>
          </cell>
        </row>
        <row r="999">
          <cell r="A999" t="str">
            <v>BB160</v>
          </cell>
        </row>
        <row r="1000">
          <cell r="A1000" t="str">
            <v>BB161</v>
          </cell>
        </row>
        <row r="1001">
          <cell r="A1001" t="str">
            <v>BB162</v>
          </cell>
        </row>
        <row r="1002">
          <cell r="A1002" t="str">
            <v>BB163</v>
          </cell>
        </row>
        <row r="1003">
          <cell r="A1003" t="str">
            <v>BB164</v>
          </cell>
        </row>
        <row r="1004">
          <cell r="A1004" t="str">
            <v>BB169</v>
          </cell>
        </row>
        <row r="1005">
          <cell r="A1005" t="str">
            <v>BB170</v>
          </cell>
        </row>
        <row r="1006">
          <cell r="A1006" t="str">
            <v>BB178</v>
          </cell>
        </row>
        <row r="1007">
          <cell r="A1007" t="str">
            <v>BB179</v>
          </cell>
        </row>
        <row r="1008">
          <cell r="A1008" t="str">
            <v>BB182</v>
          </cell>
        </row>
        <row r="1009">
          <cell r="A1009" t="str">
            <v>BB183</v>
          </cell>
        </row>
        <row r="1010">
          <cell r="A1010" t="str">
            <v>BB186</v>
          </cell>
        </row>
        <row r="1011">
          <cell r="A1011" t="str">
            <v>BB187</v>
          </cell>
        </row>
        <row r="1012">
          <cell r="A1012" t="str">
            <v>BB188</v>
          </cell>
        </row>
        <row r="1013">
          <cell r="A1013" t="str">
            <v>BB190</v>
          </cell>
        </row>
        <row r="1014">
          <cell r="A1014" t="str">
            <v>BB191</v>
          </cell>
        </row>
        <row r="1015">
          <cell r="A1015" t="str">
            <v>BB198</v>
          </cell>
        </row>
        <row r="1016">
          <cell r="A1016" t="str">
            <v>BB651</v>
          </cell>
        </row>
        <row r="1017">
          <cell r="A1017" t="str">
            <v>BB211</v>
          </cell>
        </row>
        <row r="1018">
          <cell r="A1018" t="str">
            <v>BB220</v>
          </cell>
        </row>
        <row r="1019">
          <cell r="A1019" t="str">
            <v>BB226</v>
          </cell>
        </row>
        <row r="1020">
          <cell r="A1020" t="str">
            <v>BB227</v>
          </cell>
        </row>
        <row r="1021">
          <cell r="A1021" t="str">
            <v>BB228</v>
          </cell>
        </row>
        <row r="1022">
          <cell r="A1022" t="str">
            <v>BB229</v>
          </cell>
        </row>
        <row r="1023">
          <cell r="A1023" t="str">
            <v>BB659</v>
          </cell>
        </row>
        <row r="1024">
          <cell r="A1024" t="str">
            <v>BB233</v>
          </cell>
        </row>
        <row r="1025">
          <cell r="A1025" t="str">
            <v>BB234</v>
          </cell>
        </row>
        <row r="1026">
          <cell r="A1026" t="str">
            <v>BB794</v>
          </cell>
        </row>
        <row r="1027">
          <cell r="A1027" t="str">
            <v>BB796</v>
          </cell>
        </row>
        <row r="1028">
          <cell r="A1028" t="str">
            <v>BB776</v>
          </cell>
        </row>
        <row r="1029">
          <cell r="A1029" t="str">
            <v>BB784</v>
          </cell>
        </row>
        <row r="1030">
          <cell r="A1030" t="str">
            <v>BB780</v>
          </cell>
        </row>
        <row r="1031">
          <cell r="A1031" t="str">
            <v>BB788</v>
          </cell>
        </row>
        <row r="1032">
          <cell r="A1032" t="str">
            <v>BB792</v>
          </cell>
        </row>
        <row r="1033">
          <cell r="A1033" t="str">
            <v>BB774</v>
          </cell>
        </row>
        <row r="1034">
          <cell r="A1034" t="str">
            <v>BB782</v>
          </cell>
        </row>
        <row r="1035">
          <cell r="A1035" t="str">
            <v>BB778</v>
          </cell>
        </row>
        <row r="1036">
          <cell r="A1036" t="str">
            <v>BB786</v>
          </cell>
        </row>
        <row r="1037">
          <cell r="A1037" t="str">
            <v>BB790</v>
          </cell>
        </row>
        <row r="1038">
          <cell r="A1038" t="str">
            <v>BB339</v>
          </cell>
        </row>
        <row r="1039">
          <cell r="A1039" t="str">
            <v>BB244</v>
          </cell>
        </row>
        <row r="1040">
          <cell r="A1040" t="str">
            <v>BB245</v>
          </cell>
        </row>
        <row r="1041">
          <cell r="A1041" t="str">
            <v>BB663</v>
          </cell>
        </row>
        <row r="1042">
          <cell r="A1042" t="str">
            <v>BB662</v>
          </cell>
        </row>
        <row r="1043">
          <cell r="A1043" t="str">
            <v>BB256</v>
          </cell>
        </row>
        <row r="1044">
          <cell r="A1044" t="str">
            <v>BB261</v>
          </cell>
        </row>
        <row r="1045">
          <cell r="A1045" t="str">
            <v>BB263</v>
          </cell>
        </row>
        <row r="1046">
          <cell r="A1046" t="str">
            <v>BB719</v>
          </cell>
        </row>
        <row r="1047">
          <cell r="A1047" t="str">
            <v>BB720</v>
          </cell>
        </row>
        <row r="1048">
          <cell r="A1048" t="str">
            <v>BB721</v>
          </cell>
        </row>
        <row r="1049">
          <cell r="A1049" t="str">
            <v>BB722</v>
          </cell>
        </row>
        <row r="1050">
          <cell r="A1050" t="str">
            <v>BB723</v>
          </cell>
        </row>
        <row r="1051">
          <cell r="A1051" t="str">
            <v>BB724</v>
          </cell>
        </row>
        <row r="1052">
          <cell r="A1052" t="str">
            <v>BB264</v>
          </cell>
        </row>
        <row r="1053">
          <cell r="A1053" t="str">
            <v>BB265</v>
          </cell>
        </row>
        <row r="1054">
          <cell r="A1054" t="str">
            <v>BB268</v>
          </cell>
        </row>
        <row r="1055">
          <cell r="A1055" t="str">
            <v>BB294</v>
          </cell>
        </row>
        <row r="1056">
          <cell r="A1056" t="str">
            <v>BB296</v>
          </cell>
        </row>
        <row r="1057">
          <cell r="A1057" t="str">
            <v>BB297</v>
          </cell>
        </row>
        <row r="1058">
          <cell r="A1058" t="str">
            <v>BB713</v>
          </cell>
        </row>
        <row r="1059">
          <cell r="A1059" t="str">
            <v>BB714</v>
          </cell>
        </row>
        <row r="1060">
          <cell r="A1060" t="str">
            <v>BB715</v>
          </cell>
        </row>
        <row r="1061">
          <cell r="A1061" t="str">
            <v>BB716</v>
          </cell>
        </row>
        <row r="1062">
          <cell r="A1062" t="str">
            <v>BB717</v>
          </cell>
        </row>
        <row r="1063">
          <cell r="A1063" t="str">
            <v>BB718</v>
          </cell>
        </row>
        <row r="1064">
          <cell r="A1064" t="str">
            <v>BB293</v>
          </cell>
        </row>
        <row r="1065">
          <cell r="A1065" t="str">
            <v>BB298</v>
          </cell>
        </row>
        <row r="1066">
          <cell r="A1066" t="str">
            <v>BB302</v>
          </cell>
        </row>
        <row r="1067">
          <cell r="A1067" t="str">
            <v>BB798</v>
          </cell>
        </row>
        <row r="1068">
          <cell r="A1068" t="str">
            <v>BB308</v>
          </cell>
        </row>
        <row r="1069">
          <cell r="A1069" t="str">
            <v>BB312</v>
          </cell>
        </row>
        <row r="1070">
          <cell r="A1070" t="str">
            <v>BB313</v>
          </cell>
        </row>
        <row r="1071">
          <cell r="A1071" t="str">
            <v>BB315</v>
          </cell>
        </row>
        <row r="1072">
          <cell r="A1072" t="str">
            <v>BB712</v>
          </cell>
        </row>
        <row r="1073">
          <cell r="A1073" t="str">
            <v>BB321</v>
          </cell>
        </row>
        <row r="1074">
          <cell r="A1074" t="str">
            <v>BB323</v>
          </cell>
        </row>
        <row r="1075">
          <cell r="A1075" t="str">
            <v>BB328</v>
          </cell>
        </row>
        <row r="1076">
          <cell r="A1076" t="str">
            <v>BB329</v>
          </cell>
        </row>
        <row r="1077">
          <cell r="A1077" t="str">
            <v>BB815</v>
          </cell>
        </row>
        <row r="1078">
          <cell r="A1078" t="str">
            <v>BB814</v>
          </cell>
        </row>
        <row r="1079">
          <cell r="A1079" t="str">
            <v>BB334</v>
          </cell>
        </row>
        <row r="1080">
          <cell r="A1080" t="str">
            <v>BB337</v>
          </cell>
        </row>
        <row r="1081">
          <cell r="A1081" t="str">
            <v>BB665</v>
          </cell>
        </row>
        <row r="1082">
          <cell r="A1082" t="str">
            <v>BB340</v>
          </cell>
        </row>
        <row r="1083">
          <cell r="A1083" t="str">
            <v>BB341</v>
          </cell>
        </row>
        <row r="1084">
          <cell r="A1084" t="str">
            <v>BB344</v>
          </cell>
        </row>
        <row r="1085">
          <cell r="A1085" t="str">
            <v>BB345</v>
          </cell>
        </row>
        <row r="1086">
          <cell r="A1086" t="str">
            <v>BB741</v>
          </cell>
        </row>
        <row r="1087">
          <cell r="A1087" t="str">
            <v>BB744</v>
          </cell>
        </row>
        <row r="1088">
          <cell r="A1088" t="str">
            <v>BB745</v>
          </cell>
        </row>
        <row r="1089">
          <cell r="A1089" t="str">
            <v>BB746</v>
          </cell>
        </row>
        <row r="1090">
          <cell r="A1090" t="str">
            <v>BB747</v>
          </cell>
        </row>
        <row r="1091">
          <cell r="A1091" t="str">
            <v>BB750</v>
          </cell>
        </row>
        <row r="1092">
          <cell r="A1092" t="str">
            <v>BB751</v>
          </cell>
        </row>
        <row r="1093">
          <cell r="A1093" t="str">
            <v>BB752</v>
          </cell>
        </row>
        <row r="1094">
          <cell r="A1094" t="str">
            <v>BB753</v>
          </cell>
        </row>
        <row r="1095">
          <cell r="A1095" t="str">
            <v>BB754</v>
          </cell>
        </row>
        <row r="1096">
          <cell r="A1096" t="str">
            <v>BB758</v>
          </cell>
        </row>
        <row r="1097">
          <cell r="A1097" t="str">
            <v>BB759</v>
          </cell>
        </row>
        <row r="1098">
          <cell r="A1098" t="str">
            <v>BB760</v>
          </cell>
        </row>
        <row r="1099">
          <cell r="A1099" t="str">
            <v>BB761</v>
          </cell>
        </row>
        <row r="1100">
          <cell r="A1100" t="str">
            <v>BB762</v>
          </cell>
        </row>
        <row r="1101">
          <cell r="A1101" t="str">
            <v>BB353</v>
          </cell>
        </row>
        <row r="1102">
          <cell r="A1102" t="str">
            <v>BB354</v>
          </cell>
        </row>
        <row r="1103">
          <cell r="A1103" t="str">
            <v>BB355</v>
          </cell>
        </row>
        <row r="1104">
          <cell r="A1104" t="str">
            <v>BB358</v>
          </cell>
        </row>
        <row r="1105">
          <cell r="A1105" t="str">
            <v>BB359</v>
          </cell>
        </row>
        <row r="1106">
          <cell r="A1106" t="str">
            <v>BB360</v>
          </cell>
        </row>
        <row r="1107">
          <cell r="A1107" t="str">
            <v>BB361</v>
          </cell>
        </row>
        <row r="1108">
          <cell r="A1108" t="str">
            <v>BB364</v>
          </cell>
        </row>
        <row r="1109">
          <cell r="A1109" t="str">
            <v>BB365</v>
          </cell>
        </row>
        <row r="1110">
          <cell r="A1110" t="str">
            <v>BB366</v>
          </cell>
        </row>
        <row r="1111">
          <cell r="A1111" t="str">
            <v>BB367</v>
          </cell>
        </row>
        <row r="1112">
          <cell r="A1112" t="str">
            <v>BB368</v>
          </cell>
        </row>
        <row r="1113">
          <cell r="A1113" t="str">
            <v>BB372</v>
          </cell>
        </row>
        <row r="1114">
          <cell r="A1114" t="str">
            <v>BB373</v>
          </cell>
        </row>
        <row r="1115">
          <cell r="A1115" t="str">
            <v>BB374</v>
          </cell>
        </row>
        <row r="1116">
          <cell r="A1116" t="str">
            <v>BB375</v>
          </cell>
        </row>
        <row r="1117">
          <cell r="A1117" t="str">
            <v>BB376</v>
          </cell>
        </row>
        <row r="1118">
          <cell r="A1118" t="str">
            <v>BB399</v>
          </cell>
        </row>
        <row r="1119">
          <cell r="A1119" t="str">
            <v>BB378</v>
          </cell>
        </row>
        <row r="1120">
          <cell r="A1120" t="str">
            <v>BB379</v>
          </cell>
        </row>
        <row r="1121">
          <cell r="A1121" t="str">
            <v>BB380</v>
          </cell>
        </row>
        <row r="1122">
          <cell r="A1122" t="str">
            <v>BB381</v>
          </cell>
        </row>
        <row r="1123">
          <cell r="A1123" t="str">
            <v>BB382</v>
          </cell>
        </row>
        <row r="1124">
          <cell r="A1124" t="str">
            <v>BB383</v>
          </cell>
        </row>
        <row r="1125">
          <cell r="A1125" t="str">
            <v>BB384</v>
          </cell>
        </row>
        <row r="1126">
          <cell r="A1126" t="str">
            <v>BB385</v>
          </cell>
        </row>
        <row r="1127">
          <cell r="A1127" t="str">
            <v>BB386</v>
          </cell>
        </row>
        <row r="1128">
          <cell r="A1128" t="str">
            <v>BB390</v>
          </cell>
        </row>
        <row r="1129">
          <cell r="A1129" t="str">
            <v>BB393</v>
          </cell>
        </row>
        <row r="1130">
          <cell r="A1130" t="str">
            <v>BB394</v>
          </cell>
        </row>
        <row r="1131">
          <cell r="A1131" t="str">
            <v>BB395</v>
          </cell>
        </row>
        <row r="1132">
          <cell r="A1132" t="str">
            <v>BB396</v>
          </cell>
        </row>
        <row r="1133">
          <cell r="A1133" t="str">
            <v>BB764</v>
          </cell>
        </row>
        <row r="1134">
          <cell r="A1134" t="str">
            <v>BB401</v>
          </cell>
        </row>
        <row r="1135">
          <cell r="A1135" t="str">
            <v>BB407</v>
          </cell>
        </row>
        <row r="1136">
          <cell r="A1136" t="str">
            <v>BB402</v>
          </cell>
        </row>
        <row r="1137">
          <cell r="A1137" t="str">
            <v>BB403</v>
          </cell>
        </row>
        <row r="1138">
          <cell r="A1138" t="str">
            <v>BB404</v>
          </cell>
        </row>
        <row r="1139">
          <cell r="A1139" t="str">
            <v>BB405</v>
          </cell>
        </row>
        <row r="1140">
          <cell r="A1140" t="str">
            <v>BB406</v>
          </cell>
        </row>
        <row r="1141">
          <cell r="A1141" t="str">
            <v>BB767</v>
          </cell>
        </row>
        <row r="1142">
          <cell r="A1142" t="str">
            <v>BB768</v>
          </cell>
        </row>
        <row r="1143">
          <cell r="A1143" t="str">
            <v>BB765</v>
          </cell>
        </row>
        <row r="1144">
          <cell r="A1144" t="str">
            <v>BB766</v>
          </cell>
        </row>
        <row r="1145">
          <cell r="A1145" t="str">
            <v>BB429</v>
          </cell>
        </row>
        <row r="1146">
          <cell r="A1146" t="str">
            <v>BB430</v>
          </cell>
        </row>
        <row r="1147">
          <cell r="A1147" t="str">
            <v>BB431</v>
          </cell>
        </row>
        <row r="1148">
          <cell r="A1148" t="str">
            <v>BB432</v>
          </cell>
        </row>
        <row r="1149">
          <cell r="A1149" t="str">
            <v>BB802</v>
          </cell>
        </row>
        <row r="1150">
          <cell r="A1150" t="str">
            <v>BB800</v>
          </cell>
        </row>
        <row r="1151">
          <cell r="A1151" t="str">
            <v>BB801</v>
          </cell>
        </row>
        <row r="1152">
          <cell r="A1152" t="str">
            <v>BB803</v>
          </cell>
        </row>
        <row r="1153">
          <cell r="A1153" t="str">
            <v>BB817</v>
          </cell>
        </row>
        <row r="1154">
          <cell r="A1154" t="str">
            <v>BB818</v>
          </cell>
        </row>
        <row r="1155">
          <cell r="A1155" t="str">
            <v>BB804</v>
          </cell>
        </row>
        <row r="1156">
          <cell r="A1156" t="str">
            <v>BB805</v>
          </cell>
        </row>
        <row r="1157">
          <cell r="A1157" t="str">
            <v>BB805A</v>
          </cell>
        </row>
        <row r="1158">
          <cell r="A1158" t="str">
            <v>BB704</v>
          </cell>
        </row>
        <row r="1159">
          <cell r="A1159" t="str">
            <v>BB705</v>
          </cell>
        </row>
        <row r="1160">
          <cell r="A1160" t="str">
            <v>BB706</v>
          </cell>
        </row>
        <row r="1161">
          <cell r="A1161" t="str">
            <v>BB707</v>
          </cell>
        </row>
        <row r="1162">
          <cell r="A1162" t="str">
            <v>BB708</v>
          </cell>
        </row>
        <row r="1163">
          <cell r="A1163" t="str">
            <v>BB709</v>
          </cell>
        </row>
        <row r="1164">
          <cell r="A1164" t="str">
            <v>BB443</v>
          </cell>
        </row>
        <row r="1165">
          <cell r="A1165" t="str">
            <v>BB711</v>
          </cell>
        </row>
        <row r="1166">
          <cell r="A1166" t="str">
            <v>BB452</v>
          </cell>
        </row>
        <row r="1167">
          <cell r="A1167" t="str">
            <v>BB453</v>
          </cell>
        </row>
        <row r="1168">
          <cell r="A1168" t="str">
            <v>BB455</v>
          </cell>
        </row>
        <row r="1169">
          <cell r="A1169" t="str">
            <v>BB459</v>
          </cell>
        </row>
        <row r="1170">
          <cell r="A1170" t="str">
            <v>BB461</v>
          </cell>
        </row>
        <row r="1171">
          <cell r="A1171" t="str">
            <v>BB462</v>
          </cell>
        </row>
        <row r="1172">
          <cell r="A1172" t="str">
            <v>BB710</v>
          </cell>
        </row>
        <row r="1173">
          <cell r="A1173" t="str">
            <v>BB465</v>
          </cell>
        </row>
        <row r="1174">
          <cell r="A1174" t="str">
            <v>BB468</v>
          </cell>
        </row>
        <row r="1175">
          <cell r="A1175" t="str">
            <v>BB480</v>
          </cell>
        </row>
        <row r="1176">
          <cell r="A1176" t="str">
            <v>BB812</v>
          </cell>
        </row>
        <row r="1177">
          <cell r="A1177" t="str">
            <v>BB485</v>
          </cell>
        </row>
        <row r="1178">
          <cell r="A1178" t="str">
            <v>BB487</v>
          </cell>
        </row>
        <row r="1179">
          <cell r="A1179" t="str">
            <v>BB486</v>
          </cell>
        </row>
        <row r="1180">
          <cell r="A1180" t="str">
            <v>BB488</v>
          </cell>
        </row>
        <row r="1181">
          <cell r="A1181" t="str">
            <v>BB489</v>
          </cell>
        </row>
        <row r="1182">
          <cell r="A1182" t="str">
            <v>BB490</v>
          </cell>
        </row>
        <row r="1183">
          <cell r="A1183" t="str">
            <v>BB491</v>
          </cell>
        </row>
        <row r="1184">
          <cell r="A1184" t="str">
            <v>BB493</v>
          </cell>
        </row>
        <row r="1185">
          <cell r="A1185" t="str">
            <v>BB494</v>
          </cell>
        </row>
        <row r="1186">
          <cell r="A1186" t="str">
            <v>BB492</v>
          </cell>
        </row>
        <row r="1187">
          <cell r="A1187" t="str">
            <v>BB650</v>
          </cell>
        </row>
        <row r="1188">
          <cell r="A1188" t="str">
            <v>BB827</v>
          </cell>
        </row>
        <row r="1189">
          <cell r="A1189" t="str">
            <v>BB822</v>
          </cell>
        </row>
        <row r="1190">
          <cell r="A1190" t="str">
            <v>BB820</v>
          </cell>
        </row>
        <row r="1191">
          <cell r="A1191" t="str">
            <v>BB821</v>
          </cell>
        </row>
        <row r="1192">
          <cell r="A1192" t="str">
            <v>BB518</v>
          </cell>
        </row>
        <row r="1193">
          <cell r="A1193" t="str">
            <v>BB523</v>
          </cell>
        </row>
        <row r="1194">
          <cell r="A1194" t="str">
            <v>BB533</v>
          </cell>
        </row>
        <row r="1195">
          <cell r="A1195" t="str">
            <v>BB737</v>
          </cell>
        </row>
        <row r="1196">
          <cell r="A1196" t="str">
            <v>BB825</v>
          </cell>
        </row>
        <row r="1197">
          <cell r="A1197" t="str">
            <v>BB826</v>
          </cell>
        </row>
        <row r="1198">
          <cell r="A1198" t="str">
            <v>BB823</v>
          </cell>
        </row>
        <row r="1199">
          <cell r="A1199" t="str">
            <v>BB824</v>
          </cell>
        </row>
        <row r="1200">
          <cell r="A1200" t="str">
            <v>BB738</v>
          </cell>
        </row>
        <row r="1201">
          <cell r="A1201" t="str">
            <v>BB537</v>
          </cell>
        </row>
        <row r="1202">
          <cell r="A1202" t="str">
            <v>BB540</v>
          </cell>
        </row>
        <row r="1203">
          <cell r="A1203" t="str">
            <v>BB541</v>
          </cell>
        </row>
        <row r="1204">
          <cell r="A1204" t="str">
            <v>BB542</v>
          </cell>
        </row>
        <row r="1205">
          <cell r="A1205" t="str">
            <v>BB543</v>
          </cell>
        </row>
        <row r="1206">
          <cell r="A1206" t="str">
            <v>BB544</v>
          </cell>
        </row>
        <row r="1207">
          <cell r="A1207" t="str">
            <v>BB546</v>
          </cell>
        </row>
        <row r="1208">
          <cell r="A1208" t="str">
            <v>BB547</v>
          </cell>
        </row>
        <row r="1209">
          <cell r="A1209" t="str">
            <v>BB548</v>
          </cell>
        </row>
        <row r="1210">
          <cell r="A1210" t="str">
            <v>BB549</v>
          </cell>
        </row>
        <row r="1211">
          <cell r="A1211" t="str">
            <v>BB550</v>
          </cell>
        </row>
        <row r="1212">
          <cell r="A1212" t="str">
            <v>BB551</v>
          </cell>
        </row>
        <row r="1213">
          <cell r="A1213" t="str">
            <v>BB552</v>
          </cell>
        </row>
        <row r="1214">
          <cell r="A1214" t="str">
            <v>BB553</v>
          </cell>
        </row>
        <row r="1215">
          <cell r="A1215" t="str">
            <v>BB740</v>
          </cell>
        </row>
        <row r="1216">
          <cell r="A1216" t="str">
            <v>BB739</v>
          </cell>
        </row>
        <row r="1217">
          <cell r="A1217" t="str">
            <v>BB554</v>
          </cell>
        </row>
        <row r="1218">
          <cell r="A1218" t="str">
            <v>BB556</v>
          </cell>
        </row>
        <row r="1219">
          <cell r="A1219" t="str">
            <v>BB731</v>
          </cell>
        </row>
        <row r="1220">
          <cell r="A1220" t="str">
            <v>BB732</v>
          </cell>
        </row>
        <row r="1221">
          <cell r="A1221" t="str">
            <v>BB733</v>
          </cell>
        </row>
        <row r="1222">
          <cell r="A1222" t="str">
            <v>BB734</v>
          </cell>
        </row>
        <row r="1223">
          <cell r="A1223" t="str">
            <v>BB735</v>
          </cell>
        </row>
        <row r="1224">
          <cell r="A1224" t="str">
            <v>BB736</v>
          </cell>
        </row>
        <row r="1225">
          <cell r="A1225" t="str">
            <v>BB725</v>
          </cell>
        </row>
        <row r="1226">
          <cell r="A1226" t="str">
            <v>BB726</v>
          </cell>
        </row>
        <row r="1227">
          <cell r="A1227" t="str">
            <v>BB727</v>
          </cell>
        </row>
        <row r="1228">
          <cell r="A1228" t="str">
            <v>BB728</v>
          </cell>
        </row>
        <row r="1229">
          <cell r="A1229" t="str">
            <v>BB729</v>
          </cell>
        </row>
        <row r="1230">
          <cell r="A1230" t="str">
            <v>BB730</v>
          </cell>
        </row>
        <row r="1231">
          <cell r="A1231" t="str">
            <v>BB666</v>
          </cell>
        </row>
        <row r="1232">
          <cell r="A1232" t="str">
            <v>BB816</v>
          </cell>
        </row>
        <row r="1233">
          <cell r="A1233" t="str">
            <v>BB657</v>
          </cell>
        </row>
        <row r="1234">
          <cell r="A1234" t="str">
            <v>BB654</v>
          </cell>
        </row>
        <row r="1235">
          <cell r="A1235" t="str">
            <v>BB652</v>
          </cell>
        </row>
        <row r="1236">
          <cell r="A1236" t="str">
            <v>BB660</v>
          </cell>
        </row>
        <row r="1237">
          <cell r="A1237" t="str">
            <v>BB567</v>
          </cell>
        </row>
        <row r="1238">
          <cell r="A1238" t="str">
            <v>BB568</v>
          </cell>
        </row>
        <row r="1239">
          <cell r="A1239" t="str">
            <v>BB570</v>
          </cell>
        </row>
        <row r="1240">
          <cell r="A1240" t="str">
            <v>BB571</v>
          </cell>
        </row>
        <row r="1241">
          <cell r="A1241" t="str">
            <v>BB775</v>
          </cell>
        </row>
        <row r="1242">
          <cell r="A1242" t="str">
            <v>BB783</v>
          </cell>
        </row>
        <row r="1243">
          <cell r="A1243" t="str">
            <v>BB779</v>
          </cell>
        </row>
        <row r="1244">
          <cell r="A1244" t="str">
            <v>BB787</v>
          </cell>
        </row>
        <row r="1245">
          <cell r="A1245" t="str">
            <v>BB791</v>
          </cell>
        </row>
        <row r="1246">
          <cell r="A1246" t="str">
            <v>BB773</v>
          </cell>
        </row>
        <row r="1247">
          <cell r="A1247" t="str">
            <v>BB781</v>
          </cell>
        </row>
        <row r="1248">
          <cell r="A1248" t="str">
            <v>BB777</v>
          </cell>
        </row>
        <row r="1249">
          <cell r="A1249" t="str">
            <v>BB785</v>
          </cell>
        </row>
        <row r="1250">
          <cell r="A1250" t="str">
            <v>BB789</v>
          </cell>
        </row>
        <row r="1251">
          <cell r="A1251" t="str">
            <v>BB793</v>
          </cell>
        </row>
        <row r="1252">
          <cell r="A1252" t="str">
            <v>BB795</v>
          </cell>
        </row>
        <row r="1253">
          <cell r="A1253" t="str">
            <v>BB580</v>
          </cell>
        </row>
        <row r="1254">
          <cell r="A1254" t="str">
            <v>BB581</v>
          </cell>
        </row>
        <row r="1255">
          <cell r="A1255" t="str">
            <v>BB582</v>
          </cell>
        </row>
        <row r="1256">
          <cell r="A1256" t="str">
            <v>BB583</v>
          </cell>
        </row>
        <row r="1257">
          <cell r="A1257" t="str">
            <v>BB584</v>
          </cell>
        </row>
        <row r="1258">
          <cell r="A1258" t="str">
            <v>BB587</v>
          </cell>
        </row>
        <row r="1259">
          <cell r="A1259" t="str">
            <v>BB586</v>
          </cell>
        </row>
        <row r="1260">
          <cell r="A1260" t="str">
            <v>BB588</v>
          </cell>
        </row>
        <row r="1261">
          <cell r="A1261" t="str">
            <v>BB589</v>
          </cell>
        </row>
        <row r="1262">
          <cell r="A1262" t="str">
            <v>BB590</v>
          </cell>
        </row>
        <row r="1263">
          <cell r="A1263" t="str">
            <v>BB591</v>
          </cell>
        </row>
        <row r="1264">
          <cell r="A1264" t="str">
            <v>BB592</v>
          </cell>
        </row>
        <row r="1265">
          <cell r="A1265" t="str">
            <v>BB596</v>
          </cell>
        </row>
        <row r="1266">
          <cell r="A1266" t="str">
            <v>BB597</v>
          </cell>
        </row>
        <row r="1267">
          <cell r="A1267" t="str">
            <v>BB598</v>
          </cell>
        </row>
        <row r="1268">
          <cell r="A1268" t="str">
            <v>BB599</v>
          </cell>
        </row>
        <row r="1269">
          <cell r="A1269" t="str">
            <v>BB600</v>
          </cell>
        </row>
        <row r="1270">
          <cell r="A1270" t="str">
            <v>BB601</v>
          </cell>
        </row>
        <row r="1271">
          <cell r="A1271" t="str">
            <v>BB603</v>
          </cell>
        </row>
        <row r="1272">
          <cell r="A1272" t="str">
            <v>BB605</v>
          </cell>
        </row>
        <row r="1273">
          <cell r="A1273" t="str">
            <v>BB606</v>
          </cell>
        </row>
        <row r="1274">
          <cell r="A1274" t="str">
            <v>BB607</v>
          </cell>
        </row>
        <row r="1275">
          <cell r="A1275" t="str">
            <v>BB608</v>
          </cell>
        </row>
        <row r="1276">
          <cell r="A1276" t="str">
            <v>BB609</v>
          </cell>
        </row>
        <row r="1277">
          <cell r="A1277" t="str">
            <v>BB610</v>
          </cell>
        </row>
        <row r="1278">
          <cell r="A1278" t="str">
            <v>BB611</v>
          </cell>
        </row>
        <row r="1279">
          <cell r="A1279" t="str">
            <v>BB613</v>
          </cell>
        </row>
        <row r="1280">
          <cell r="A1280" t="str">
            <v>BB614</v>
          </cell>
        </row>
        <row r="1281">
          <cell r="A1281" t="str">
            <v>BB615</v>
          </cell>
        </row>
        <row r="1282">
          <cell r="A1282" t="str">
            <v>BB616</v>
          </cell>
        </row>
        <row r="1283">
          <cell r="A1283" t="str">
            <v>BB629</v>
          </cell>
        </row>
        <row r="1284">
          <cell r="A1284" t="str">
            <v>BB630</v>
          </cell>
        </row>
        <row r="1285">
          <cell r="A1285" t="str">
            <v>BB626</v>
          </cell>
        </row>
        <row r="1286">
          <cell r="A1286" t="str">
            <v>BB627</v>
          </cell>
        </row>
        <row r="1287">
          <cell r="A1287" t="str">
            <v>BB703</v>
          </cell>
        </row>
        <row r="1288">
          <cell r="A1288" t="str">
            <v>BB635</v>
          </cell>
        </row>
        <row r="1289">
          <cell r="A1289" t="str">
            <v>BB661</v>
          </cell>
        </row>
        <row r="1290">
          <cell r="A1290" t="str">
            <v>BB658</v>
          </cell>
        </row>
        <row r="1291">
          <cell r="A1291" t="str">
            <v>BB655</v>
          </cell>
        </row>
        <row r="1292">
          <cell r="A1292" t="str">
            <v>BB653</v>
          </cell>
        </row>
        <row r="1293">
          <cell r="A1293" t="str">
            <v>BB640</v>
          </cell>
        </row>
        <row r="1294">
          <cell r="A1294" t="str">
            <v>BB641</v>
          </cell>
        </row>
        <row r="1295">
          <cell r="A1295" t="str">
            <v>BB799</v>
          </cell>
        </row>
        <row r="1296">
          <cell r="A1296" t="str">
            <v>BB797</v>
          </cell>
        </row>
        <row r="1297">
          <cell r="A1297" t="str">
            <v>BB647</v>
          </cell>
        </row>
        <row r="1298">
          <cell r="A1298" t="str">
            <v>BB648</v>
          </cell>
        </row>
        <row r="1299">
          <cell r="A1299" t="str">
            <v>BB02</v>
          </cell>
        </row>
        <row r="1300">
          <cell r="A1300" t="str">
            <v>BB06</v>
          </cell>
        </row>
        <row r="1301">
          <cell r="A1301" t="str">
            <v>BB07</v>
          </cell>
        </row>
        <row r="1302">
          <cell r="A1302" t="str">
            <v>BB09</v>
          </cell>
        </row>
        <row r="1303">
          <cell r="A1303" t="str">
            <v>BB10</v>
          </cell>
        </row>
        <row r="1304">
          <cell r="A1304" t="str">
            <v>BB100</v>
          </cell>
        </row>
        <row r="1305">
          <cell r="A1305" t="str">
            <v>BB101</v>
          </cell>
        </row>
        <row r="1306">
          <cell r="A1306" t="str">
            <v>BB102</v>
          </cell>
        </row>
        <row r="1307">
          <cell r="A1307" t="str">
            <v>BB103</v>
          </cell>
        </row>
        <row r="1308">
          <cell r="A1308" t="str">
            <v>BB104</v>
          </cell>
        </row>
        <row r="1309">
          <cell r="A1309" t="str">
            <v>BB105</v>
          </cell>
        </row>
        <row r="1310">
          <cell r="A1310" t="str">
            <v>BB106</v>
          </cell>
        </row>
        <row r="1311">
          <cell r="A1311" t="str">
            <v>BB107</v>
          </cell>
        </row>
        <row r="1312">
          <cell r="A1312" t="str">
            <v>BB108</v>
          </cell>
        </row>
        <row r="1313">
          <cell r="A1313" t="str">
            <v>BB109</v>
          </cell>
        </row>
        <row r="1314">
          <cell r="A1314" t="str">
            <v>BB110</v>
          </cell>
        </row>
        <row r="1315">
          <cell r="A1315" t="str">
            <v>BB111</v>
          </cell>
        </row>
        <row r="1316">
          <cell r="A1316" t="str">
            <v>BB112</v>
          </cell>
        </row>
        <row r="1317">
          <cell r="A1317" t="str">
            <v>BB113</v>
          </cell>
        </row>
        <row r="1318">
          <cell r="A1318" t="str">
            <v>BB115</v>
          </cell>
        </row>
        <row r="1319">
          <cell r="A1319" t="str">
            <v>BB116</v>
          </cell>
        </row>
        <row r="1320">
          <cell r="A1320" t="str">
            <v>BB118</v>
          </cell>
        </row>
        <row r="1321">
          <cell r="A1321" t="str">
            <v>BB119</v>
          </cell>
        </row>
        <row r="1322">
          <cell r="A1322" t="str">
            <v>BB12</v>
          </cell>
        </row>
        <row r="1323">
          <cell r="A1323" t="str">
            <v>BB120</v>
          </cell>
        </row>
        <row r="1324">
          <cell r="A1324" t="str">
            <v>BB121</v>
          </cell>
        </row>
        <row r="1325">
          <cell r="A1325" t="str">
            <v>BB122</v>
          </cell>
        </row>
        <row r="1326">
          <cell r="A1326" t="str">
            <v>BB123</v>
          </cell>
        </row>
        <row r="1327">
          <cell r="A1327" t="str">
            <v>BB124</v>
          </cell>
        </row>
        <row r="1328">
          <cell r="A1328" t="str">
            <v>BB125</v>
          </cell>
        </row>
        <row r="1329">
          <cell r="A1329" t="str">
            <v>BB127</v>
          </cell>
        </row>
        <row r="1330">
          <cell r="A1330" t="str">
            <v>BB129</v>
          </cell>
        </row>
        <row r="1331">
          <cell r="A1331" t="str">
            <v>BB13</v>
          </cell>
        </row>
        <row r="1332">
          <cell r="A1332" t="str">
            <v>BB130</v>
          </cell>
        </row>
        <row r="1333">
          <cell r="A1333" t="str">
            <v>BB131</v>
          </cell>
        </row>
        <row r="1334">
          <cell r="A1334" t="str">
            <v>BB132</v>
          </cell>
        </row>
        <row r="1335">
          <cell r="A1335" t="str">
            <v>BB133</v>
          </cell>
        </row>
        <row r="1336">
          <cell r="A1336" t="str">
            <v>BB134</v>
          </cell>
        </row>
        <row r="1337">
          <cell r="A1337" t="str">
            <v>BB135</v>
          </cell>
        </row>
        <row r="1338">
          <cell r="A1338" t="str">
            <v>BB136</v>
          </cell>
        </row>
        <row r="1339">
          <cell r="A1339" t="str">
            <v>BB137</v>
          </cell>
        </row>
        <row r="1340">
          <cell r="A1340" t="str">
            <v>BB138</v>
          </cell>
        </row>
        <row r="1341">
          <cell r="A1341" t="str">
            <v>BB139</v>
          </cell>
        </row>
        <row r="1342">
          <cell r="A1342" t="str">
            <v>BB14</v>
          </cell>
        </row>
        <row r="1343">
          <cell r="A1343" t="str">
            <v>BB140</v>
          </cell>
        </row>
        <row r="1344">
          <cell r="A1344" t="str">
            <v>BB141</v>
          </cell>
        </row>
        <row r="1345">
          <cell r="A1345" t="str">
            <v>BB142</v>
          </cell>
        </row>
        <row r="1346">
          <cell r="A1346" t="str">
            <v>BB143</v>
          </cell>
        </row>
        <row r="1347">
          <cell r="A1347" t="str">
            <v>BB144</v>
          </cell>
        </row>
        <row r="1348">
          <cell r="A1348" t="str">
            <v>BB145</v>
          </cell>
        </row>
        <row r="1349">
          <cell r="A1349" t="str">
            <v>BB146</v>
          </cell>
        </row>
        <row r="1350">
          <cell r="A1350" t="str">
            <v>BB147</v>
          </cell>
        </row>
        <row r="1351">
          <cell r="A1351" t="str">
            <v>BB148</v>
          </cell>
        </row>
        <row r="1352">
          <cell r="A1352" t="str">
            <v>BB149</v>
          </cell>
        </row>
        <row r="1353">
          <cell r="A1353" t="str">
            <v>BB15</v>
          </cell>
        </row>
        <row r="1354">
          <cell r="A1354" t="str">
            <v>BB150</v>
          </cell>
        </row>
        <row r="1355">
          <cell r="A1355" t="str">
            <v>BB151</v>
          </cell>
        </row>
        <row r="1356">
          <cell r="A1356" t="str">
            <v>BB152</v>
          </cell>
        </row>
        <row r="1357">
          <cell r="A1357" t="str">
            <v>BB153</v>
          </cell>
        </row>
        <row r="1358">
          <cell r="A1358" t="str">
            <v>BB154</v>
          </cell>
        </row>
        <row r="1359">
          <cell r="A1359" t="str">
            <v>BB155</v>
          </cell>
        </row>
        <row r="1360">
          <cell r="A1360" t="str">
            <v>BB156</v>
          </cell>
        </row>
        <row r="1361">
          <cell r="A1361" t="str">
            <v>BB16</v>
          </cell>
        </row>
        <row r="1362">
          <cell r="A1362" t="str">
            <v>BB165</v>
          </cell>
        </row>
        <row r="1363">
          <cell r="A1363" t="str">
            <v>BB166</v>
          </cell>
        </row>
        <row r="1364">
          <cell r="A1364" t="str">
            <v>BB167</v>
          </cell>
        </row>
        <row r="1365">
          <cell r="A1365" t="str">
            <v>BB168</v>
          </cell>
        </row>
        <row r="1366">
          <cell r="A1366" t="str">
            <v>BB171</v>
          </cell>
        </row>
        <row r="1367">
          <cell r="A1367" t="str">
            <v>BB172</v>
          </cell>
        </row>
        <row r="1368">
          <cell r="A1368" t="str">
            <v>BB173</v>
          </cell>
        </row>
        <row r="1369">
          <cell r="A1369" t="str">
            <v>BB174</v>
          </cell>
        </row>
        <row r="1370">
          <cell r="A1370" t="str">
            <v>BB175</v>
          </cell>
        </row>
        <row r="1371">
          <cell r="A1371" t="str">
            <v>BB176</v>
          </cell>
        </row>
        <row r="1372">
          <cell r="A1372" t="str">
            <v>BB177</v>
          </cell>
        </row>
        <row r="1373">
          <cell r="A1373" t="str">
            <v>BB18</v>
          </cell>
        </row>
        <row r="1374">
          <cell r="A1374" t="str">
            <v>BB180</v>
          </cell>
        </row>
        <row r="1375">
          <cell r="A1375" t="str">
            <v>BB181</v>
          </cell>
        </row>
        <row r="1376">
          <cell r="A1376" t="str">
            <v>BB184</v>
          </cell>
        </row>
        <row r="1377">
          <cell r="A1377" t="str">
            <v>BB185</v>
          </cell>
        </row>
        <row r="1378">
          <cell r="A1378" t="str">
            <v>BB189</v>
          </cell>
        </row>
        <row r="1379">
          <cell r="A1379" t="str">
            <v>BB19</v>
          </cell>
        </row>
        <row r="1380">
          <cell r="A1380" t="str">
            <v>BB192</v>
          </cell>
        </row>
        <row r="1381">
          <cell r="A1381" t="str">
            <v>BB193</v>
          </cell>
        </row>
        <row r="1382">
          <cell r="A1382" t="str">
            <v>BB194</v>
          </cell>
        </row>
        <row r="1383">
          <cell r="A1383" t="str">
            <v>BB195</v>
          </cell>
        </row>
        <row r="1384">
          <cell r="A1384" t="str">
            <v>BB196</v>
          </cell>
        </row>
        <row r="1385">
          <cell r="A1385" t="str">
            <v>BB197</v>
          </cell>
        </row>
        <row r="1386">
          <cell r="A1386" t="str">
            <v>BB199</v>
          </cell>
        </row>
        <row r="1387">
          <cell r="A1387" t="str">
            <v>BB20</v>
          </cell>
        </row>
        <row r="1388">
          <cell r="A1388" t="str">
            <v>BB200</v>
          </cell>
        </row>
        <row r="1389">
          <cell r="A1389" t="str">
            <v>BB201</v>
          </cell>
        </row>
        <row r="1390">
          <cell r="A1390" t="str">
            <v>BB202</v>
          </cell>
        </row>
        <row r="1391">
          <cell r="A1391" t="str">
            <v>BB203</v>
          </cell>
        </row>
        <row r="1392">
          <cell r="A1392" t="str">
            <v>BB204</v>
          </cell>
        </row>
        <row r="1393">
          <cell r="A1393" t="str">
            <v>BB205</v>
          </cell>
        </row>
        <row r="1394">
          <cell r="A1394" t="str">
            <v>BB206</v>
          </cell>
        </row>
        <row r="1395">
          <cell r="A1395" t="str">
            <v>BB207</v>
          </cell>
        </row>
        <row r="1396">
          <cell r="A1396" t="str">
            <v>BB208</v>
          </cell>
        </row>
        <row r="1397">
          <cell r="A1397" t="str">
            <v>BB209</v>
          </cell>
        </row>
        <row r="1398">
          <cell r="A1398" t="str">
            <v>BB21</v>
          </cell>
        </row>
        <row r="1399">
          <cell r="A1399" t="str">
            <v>BB210</v>
          </cell>
        </row>
        <row r="1400">
          <cell r="A1400" t="str">
            <v>BB212</v>
          </cell>
        </row>
        <row r="1401">
          <cell r="A1401" t="str">
            <v>BB213</v>
          </cell>
        </row>
        <row r="1402">
          <cell r="A1402" t="str">
            <v>BB214</v>
          </cell>
        </row>
        <row r="1403">
          <cell r="A1403" t="str">
            <v>BB215</v>
          </cell>
        </row>
        <row r="1404">
          <cell r="A1404" t="str">
            <v>BB216</v>
          </cell>
        </row>
        <row r="1405">
          <cell r="A1405" t="str">
            <v>BB217</v>
          </cell>
        </row>
        <row r="1406">
          <cell r="A1406" t="str">
            <v>BB218</v>
          </cell>
        </row>
        <row r="1407">
          <cell r="A1407" t="str">
            <v>BB219</v>
          </cell>
        </row>
        <row r="1408">
          <cell r="A1408" t="str">
            <v>BB22</v>
          </cell>
        </row>
        <row r="1409">
          <cell r="A1409" t="str">
            <v>BB221</v>
          </cell>
        </row>
        <row r="1410">
          <cell r="A1410" t="str">
            <v>BB222</v>
          </cell>
        </row>
        <row r="1411">
          <cell r="A1411" t="str">
            <v>BB223</v>
          </cell>
        </row>
        <row r="1412">
          <cell r="A1412" t="str">
            <v>BB224</v>
          </cell>
        </row>
        <row r="1413">
          <cell r="A1413" t="str">
            <v>BB225</v>
          </cell>
        </row>
        <row r="1414">
          <cell r="A1414" t="str">
            <v>BB23</v>
          </cell>
        </row>
        <row r="1415">
          <cell r="A1415" t="str">
            <v>BB230</v>
          </cell>
        </row>
        <row r="1416">
          <cell r="A1416" t="str">
            <v>BB231</v>
          </cell>
        </row>
        <row r="1417">
          <cell r="A1417" t="str">
            <v>BB232</v>
          </cell>
        </row>
        <row r="1418">
          <cell r="A1418" t="str">
            <v>BB235</v>
          </cell>
        </row>
        <row r="1419">
          <cell r="A1419" t="str">
            <v>BB236</v>
          </cell>
        </row>
        <row r="1420">
          <cell r="A1420" t="str">
            <v>BB237</v>
          </cell>
        </row>
        <row r="1421">
          <cell r="A1421" t="str">
            <v>BB238</v>
          </cell>
        </row>
        <row r="1422">
          <cell r="A1422" t="str">
            <v>BB239</v>
          </cell>
        </row>
        <row r="1423">
          <cell r="A1423" t="str">
            <v>BB24</v>
          </cell>
        </row>
        <row r="1424">
          <cell r="A1424" t="str">
            <v>BB240</v>
          </cell>
        </row>
        <row r="1425">
          <cell r="A1425" t="str">
            <v>BB241</v>
          </cell>
        </row>
        <row r="1426">
          <cell r="A1426" t="str">
            <v>BB242</v>
          </cell>
        </row>
        <row r="1427">
          <cell r="A1427" t="str">
            <v>BB243</v>
          </cell>
        </row>
        <row r="1428">
          <cell r="A1428" t="str">
            <v>BB246</v>
          </cell>
        </row>
        <row r="1429">
          <cell r="A1429" t="str">
            <v>BB247</v>
          </cell>
        </row>
        <row r="1430">
          <cell r="A1430" t="str">
            <v>BB248</v>
          </cell>
        </row>
        <row r="1431">
          <cell r="A1431" t="str">
            <v>BB249</v>
          </cell>
        </row>
        <row r="1432">
          <cell r="A1432" t="str">
            <v>BB25</v>
          </cell>
        </row>
        <row r="1433">
          <cell r="A1433" t="str">
            <v>BB250</v>
          </cell>
        </row>
        <row r="1434">
          <cell r="A1434" t="str">
            <v>BB251</v>
          </cell>
        </row>
        <row r="1435">
          <cell r="A1435" t="str">
            <v>BB252</v>
          </cell>
        </row>
        <row r="1436">
          <cell r="A1436" t="str">
            <v>BB253</v>
          </cell>
        </row>
        <row r="1437">
          <cell r="A1437" t="str">
            <v>BB254</v>
          </cell>
        </row>
        <row r="1438">
          <cell r="A1438" t="str">
            <v>BB255</v>
          </cell>
        </row>
        <row r="1439">
          <cell r="A1439" t="str">
            <v>BB257</v>
          </cell>
        </row>
        <row r="1440">
          <cell r="A1440" t="str">
            <v>BB258</v>
          </cell>
        </row>
        <row r="1441">
          <cell r="A1441" t="str">
            <v>BB259</v>
          </cell>
        </row>
        <row r="1442">
          <cell r="A1442" t="str">
            <v>BB26</v>
          </cell>
        </row>
        <row r="1443">
          <cell r="A1443" t="str">
            <v>BB260</v>
          </cell>
        </row>
        <row r="1444">
          <cell r="A1444" t="str">
            <v>BB262</v>
          </cell>
        </row>
        <row r="1445">
          <cell r="A1445" t="str">
            <v>BB266</v>
          </cell>
        </row>
        <row r="1446">
          <cell r="A1446" t="str">
            <v>BB267</v>
          </cell>
        </row>
        <row r="1447">
          <cell r="A1447" t="str">
            <v>BB269</v>
          </cell>
        </row>
        <row r="1448">
          <cell r="A1448" t="str">
            <v>BB27</v>
          </cell>
        </row>
        <row r="1449">
          <cell r="A1449" t="str">
            <v>BB270</v>
          </cell>
        </row>
        <row r="1450">
          <cell r="A1450" t="str">
            <v>BB271</v>
          </cell>
        </row>
        <row r="1451">
          <cell r="A1451" t="str">
            <v>BB272</v>
          </cell>
        </row>
        <row r="1452">
          <cell r="A1452" t="str">
            <v>BB273</v>
          </cell>
        </row>
        <row r="1453">
          <cell r="A1453" t="str">
            <v>BB274</v>
          </cell>
        </row>
        <row r="1454">
          <cell r="A1454" t="str">
            <v>BB275</v>
          </cell>
        </row>
        <row r="1455">
          <cell r="A1455" t="str">
            <v>BB276</v>
          </cell>
        </row>
        <row r="1456">
          <cell r="A1456" t="str">
            <v>BB277</v>
          </cell>
        </row>
        <row r="1457">
          <cell r="A1457" t="str">
            <v>BB278</v>
          </cell>
        </row>
        <row r="1458">
          <cell r="A1458" t="str">
            <v>BB279</v>
          </cell>
        </row>
        <row r="1459">
          <cell r="A1459" t="str">
            <v>BB28</v>
          </cell>
        </row>
        <row r="1460">
          <cell r="A1460" t="str">
            <v>BB280</v>
          </cell>
        </row>
        <row r="1461">
          <cell r="A1461" t="str">
            <v>BB281</v>
          </cell>
        </row>
        <row r="1462">
          <cell r="A1462" t="str">
            <v>BB282</v>
          </cell>
        </row>
        <row r="1463">
          <cell r="A1463" t="str">
            <v>BB283</v>
          </cell>
        </row>
        <row r="1464">
          <cell r="A1464" t="str">
            <v>BB284</v>
          </cell>
        </row>
        <row r="1465">
          <cell r="A1465" t="str">
            <v>BB285</v>
          </cell>
        </row>
        <row r="1466">
          <cell r="A1466" t="str">
            <v>BB286</v>
          </cell>
        </row>
        <row r="1467">
          <cell r="A1467" t="str">
            <v>BB287</v>
          </cell>
        </row>
        <row r="1468">
          <cell r="A1468" t="str">
            <v>BB288</v>
          </cell>
        </row>
        <row r="1469">
          <cell r="A1469" t="str">
            <v>BB289</v>
          </cell>
        </row>
        <row r="1470">
          <cell r="A1470" t="str">
            <v>BB290</v>
          </cell>
        </row>
        <row r="1471">
          <cell r="A1471" t="str">
            <v>BB291</v>
          </cell>
        </row>
        <row r="1472">
          <cell r="A1472" t="str">
            <v>BB292</v>
          </cell>
        </row>
        <row r="1473">
          <cell r="A1473" t="str">
            <v>BB295</v>
          </cell>
        </row>
        <row r="1474">
          <cell r="A1474" t="str">
            <v>BB299</v>
          </cell>
        </row>
        <row r="1475">
          <cell r="A1475" t="str">
            <v>BB30</v>
          </cell>
        </row>
        <row r="1476">
          <cell r="A1476" t="str">
            <v>BB300</v>
          </cell>
        </row>
        <row r="1477">
          <cell r="A1477" t="str">
            <v>BB301</v>
          </cell>
        </row>
        <row r="1478">
          <cell r="A1478" t="str">
            <v>BB303</v>
          </cell>
        </row>
        <row r="1479">
          <cell r="A1479" t="str">
            <v>BB304</v>
          </cell>
        </row>
        <row r="1480">
          <cell r="A1480" t="str">
            <v>BB305</v>
          </cell>
        </row>
        <row r="1481">
          <cell r="A1481" t="str">
            <v>BB306</v>
          </cell>
        </row>
        <row r="1482">
          <cell r="A1482" t="str">
            <v>BB307</v>
          </cell>
        </row>
        <row r="1483">
          <cell r="A1483" t="str">
            <v>BB309</v>
          </cell>
        </row>
        <row r="1484">
          <cell r="A1484" t="str">
            <v>BB310</v>
          </cell>
        </row>
        <row r="1485">
          <cell r="A1485" t="str">
            <v>BB311</v>
          </cell>
        </row>
        <row r="1486">
          <cell r="A1486" t="str">
            <v>BB314</v>
          </cell>
        </row>
        <row r="1487">
          <cell r="A1487" t="str">
            <v>BB316</v>
          </cell>
        </row>
        <row r="1488">
          <cell r="A1488" t="str">
            <v>BB317</v>
          </cell>
        </row>
        <row r="1489">
          <cell r="A1489" t="str">
            <v>BB318</v>
          </cell>
        </row>
        <row r="1490">
          <cell r="A1490" t="str">
            <v>BB319</v>
          </cell>
        </row>
        <row r="1491">
          <cell r="A1491" t="str">
            <v>BB320</v>
          </cell>
        </row>
        <row r="1492">
          <cell r="A1492" t="str">
            <v>BB322</v>
          </cell>
        </row>
        <row r="1493">
          <cell r="A1493" t="str">
            <v>BB324</v>
          </cell>
        </row>
        <row r="1494">
          <cell r="A1494" t="str">
            <v>BB325</v>
          </cell>
        </row>
        <row r="1495">
          <cell r="A1495" t="str">
            <v>BB326</v>
          </cell>
        </row>
        <row r="1496">
          <cell r="A1496" t="str">
            <v>BB327</v>
          </cell>
        </row>
        <row r="1497">
          <cell r="A1497" t="str">
            <v>BB33</v>
          </cell>
        </row>
        <row r="1498">
          <cell r="A1498" t="str">
            <v>BB330</v>
          </cell>
        </row>
        <row r="1499">
          <cell r="A1499" t="str">
            <v>BB331</v>
          </cell>
        </row>
        <row r="1500">
          <cell r="A1500" t="str">
            <v>BB332</v>
          </cell>
        </row>
        <row r="1501">
          <cell r="A1501" t="str">
            <v>BB333</v>
          </cell>
        </row>
        <row r="1502">
          <cell r="A1502" t="str">
            <v>BB335</v>
          </cell>
        </row>
        <row r="1503">
          <cell r="A1503" t="str">
            <v>BB336</v>
          </cell>
        </row>
        <row r="1504">
          <cell r="A1504" t="str">
            <v>BB338</v>
          </cell>
        </row>
        <row r="1505">
          <cell r="A1505" t="str">
            <v>BB34</v>
          </cell>
        </row>
        <row r="1506">
          <cell r="A1506" t="str">
            <v>BB342</v>
          </cell>
        </row>
        <row r="1507">
          <cell r="A1507" t="str">
            <v>BB343</v>
          </cell>
        </row>
        <row r="1508">
          <cell r="A1508" t="str">
            <v>BB346</v>
          </cell>
        </row>
        <row r="1509">
          <cell r="A1509" t="str">
            <v>BB347</v>
          </cell>
        </row>
        <row r="1510">
          <cell r="A1510" t="str">
            <v>BB348</v>
          </cell>
        </row>
        <row r="1511">
          <cell r="A1511" t="str">
            <v>BB349</v>
          </cell>
        </row>
        <row r="1512">
          <cell r="A1512" t="str">
            <v>BB35</v>
          </cell>
        </row>
        <row r="1513">
          <cell r="A1513" t="str">
            <v>BB350</v>
          </cell>
        </row>
        <row r="1514">
          <cell r="A1514" t="str">
            <v>BB351</v>
          </cell>
        </row>
        <row r="1515">
          <cell r="A1515" t="str">
            <v>BB352</v>
          </cell>
        </row>
        <row r="1516">
          <cell r="A1516" t="str">
            <v>BB356</v>
          </cell>
        </row>
        <row r="1517">
          <cell r="A1517" t="str">
            <v>BB357</v>
          </cell>
        </row>
        <row r="1518">
          <cell r="A1518" t="str">
            <v>BB36</v>
          </cell>
        </row>
        <row r="1519">
          <cell r="A1519" t="str">
            <v>BB362</v>
          </cell>
        </row>
        <row r="1520">
          <cell r="A1520" t="str">
            <v>BB363</v>
          </cell>
        </row>
        <row r="1521">
          <cell r="A1521" t="str">
            <v>BB369</v>
          </cell>
        </row>
        <row r="1522">
          <cell r="A1522" t="str">
            <v>BB37</v>
          </cell>
        </row>
        <row r="1523">
          <cell r="A1523" t="str">
            <v>BB370</v>
          </cell>
        </row>
        <row r="1524">
          <cell r="A1524" t="str">
            <v>BB371</v>
          </cell>
        </row>
        <row r="1525">
          <cell r="A1525" t="str">
            <v>BB377</v>
          </cell>
        </row>
        <row r="1526">
          <cell r="A1526" t="str">
            <v>BB38</v>
          </cell>
        </row>
        <row r="1527">
          <cell r="A1527" t="str">
            <v>BB387</v>
          </cell>
        </row>
        <row r="1528">
          <cell r="A1528" t="str">
            <v>BB388</v>
          </cell>
        </row>
        <row r="1529">
          <cell r="A1529" t="str">
            <v>BB389</v>
          </cell>
        </row>
        <row r="1530">
          <cell r="A1530" t="str">
            <v>BB39</v>
          </cell>
        </row>
        <row r="1531">
          <cell r="A1531" t="str">
            <v>BB391</v>
          </cell>
        </row>
        <row r="1532">
          <cell r="A1532" t="str">
            <v>BB392</v>
          </cell>
        </row>
        <row r="1533">
          <cell r="A1533" t="str">
            <v>BB397</v>
          </cell>
        </row>
        <row r="1534">
          <cell r="A1534" t="str">
            <v>BB398</v>
          </cell>
        </row>
        <row r="1535">
          <cell r="A1535" t="str">
            <v>BB399</v>
          </cell>
        </row>
        <row r="1536">
          <cell r="A1536" t="str">
            <v>BB40</v>
          </cell>
        </row>
        <row r="1537">
          <cell r="A1537" t="str">
            <v>BB400</v>
          </cell>
        </row>
        <row r="1538">
          <cell r="A1538" t="str">
            <v>BB408</v>
          </cell>
        </row>
        <row r="1539">
          <cell r="A1539" t="str">
            <v>BB409</v>
          </cell>
        </row>
        <row r="1540">
          <cell r="A1540" t="str">
            <v>BB41</v>
          </cell>
        </row>
        <row r="1541">
          <cell r="A1541" t="str">
            <v>BB410</v>
          </cell>
        </row>
        <row r="1542">
          <cell r="A1542" t="str">
            <v>BB411</v>
          </cell>
        </row>
        <row r="1543">
          <cell r="A1543" t="str">
            <v>BB412</v>
          </cell>
        </row>
        <row r="1544">
          <cell r="A1544" t="str">
            <v>BB413</v>
          </cell>
        </row>
        <row r="1545">
          <cell r="A1545" t="str">
            <v>BB414</v>
          </cell>
        </row>
        <row r="1546">
          <cell r="A1546" t="str">
            <v>BB415</v>
          </cell>
        </row>
        <row r="1547">
          <cell r="A1547" t="str">
            <v>BB416</v>
          </cell>
        </row>
        <row r="1548">
          <cell r="A1548" t="str">
            <v>BB417</v>
          </cell>
        </row>
        <row r="1549">
          <cell r="A1549" t="str">
            <v>BB418</v>
          </cell>
        </row>
        <row r="1550">
          <cell r="A1550" t="str">
            <v>BB419</v>
          </cell>
        </row>
        <row r="1551">
          <cell r="A1551" t="str">
            <v>BB42</v>
          </cell>
        </row>
        <row r="1552">
          <cell r="A1552" t="str">
            <v>BB420</v>
          </cell>
        </row>
        <row r="1553">
          <cell r="A1553" t="str">
            <v>BB421</v>
          </cell>
        </row>
        <row r="1554">
          <cell r="A1554" t="str">
            <v>BB422</v>
          </cell>
        </row>
        <row r="1555">
          <cell r="A1555" t="str">
            <v>BB423</v>
          </cell>
        </row>
        <row r="1556">
          <cell r="A1556" t="str">
            <v>BB424</v>
          </cell>
        </row>
        <row r="1557">
          <cell r="A1557" t="str">
            <v>BB425</v>
          </cell>
        </row>
        <row r="1558">
          <cell r="A1558" t="str">
            <v>BB426</v>
          </cell>
        </row>
        <row r="1559">
          <cell r="A1559" t="str">
            <v>BB427</v>
          </cell>
        </row>
        <row r="1560">
          <cell r="A1560" t="str">
            <v>BB428</v>
          </cell>
        </row>
        <row r="1561">
          <cell r="A1561" t="str">
            <v>BB433</v>
          </cell>
        </row>
        <row r="1562">
          <cell r="A1562" t="str">
            <v>BB434</v>
          </cell>
        </row>
        <row r="1563">
          <cell r="A1563" t="str">
            <v>BB435</v>
          </cell>
        </row>
        <row r="1564">
          <cell r="A1564" t="str">
            <v>BB436</v>
          </cell>
        </row>
        <row r="1565">
          <cell r="A1565" t="str">
            <v>BB437</v>
          </cell>
        </row>
        <row r="1566">
          <cell r="A1566" t="str">
            <v>BB438</v>
          </cell>
        </row>
        <row r="1567">
          <cell r="A1567" t="str">
            <v>BB439</v>
          </cell>
        </row>
        <row r="1568">
          <cell r="A1568" t="str">
            <v>BB44</v>
          </cell>
        </row>
        <row r="1569">
          <cell r="A1569" t="str">
            <v>BB440</v>
          </cell>
        </row>
        <row r="1570">
          <cell r="A1570" t="str">
            <v>BB441</v>
          </cell>
        </row>
        <row r="1571">
          <cell r="A1571" t="str">
            <v>BB442</v>
          </cell>
        </row>
        <row r="1572">
          <cell r="A1572" t="str">
            <v>BB444</v>
          </cell>
        </row>
        <row r="1573">
          <cell r="A1573" t="str">
            <v>BB445</v>
          </cell>
        </row>
        <row r="1574">
          <cell r="A1574" t="str">
            <v>BB446</v>
          </cell>
        </row>
        <row r="1575">
          <cell r="A1575" t="str">
            <v>BB447</v>
          </cell>
        </row>
        <row r="1576">
          <cell r="A1576" t="str">
            <v>BB448</v>
          </cell>
        </row>
        <row r="1577">
          <cell r="A1577" t="str">
            <v>BB449</v>
          </cell>
        </row>
        <row r="1578">
          <cell r="A1578" t="str">
            <v>BB45</v>
          </cell>
        </row>
        <row r="1579">
          <cell r="A1579" t="str">
            <v>BB450</v>
          </cell>
        </row>
        <row r="1580">
          <cell r="A1580" t="str">
            <v>BB451</v>
          </cell>
        </row>
        <row r="1581">
          <cell r="A1581" t="str">
            <v>BB454</v>
          </cell>
        </row>
        <row r="1582">
          <cell r="A1582" t="str">
            <v>BB456</v>
          </cell>
        </row>
        <row r="1583">
          <cell r="A1583" t="str">
            <v>BB457</v>
          </cell>
        </row>
        <row r="1584">
          <cell r="A1584" t="str">
            <v>BB458</v>
          </cell>
        </row>
        <row r="1585">
          <cell r="A1585" t="str">
            <v>BB46</v>
          </cell>
        </row>
        <row r="1586">
          <cell r="A1586" t="str">
            <v>BB460</v>
          </cell>
        </row>
        <row r="1587">
          <cell r="A1587" t="str">
            <v>BB463</v>
          </cell>
        </row>
        <row r="1588">
          <cell r="A1588" t="str">
            <v>BB464</v>
          </cell>
        </row>
        <row r="1589">
          <cell r="A1589" t="str">
            <v>BB466</v>
          </cell>
        </row>
        <row r="1590">
          <cell r="A1590" t="str">
            <v>BB467</v>
          </cell>
        </row>
        <row r="1591">
          <cell r="A1591" t="str">
            <v>BB469</v>
          </cell>
        </row>
        <row r="1592">
          <cell r="A1592" t="str">
            <v>BB470</v>
          </cell>
        </row>
        <row r="1593">
          <cell r="A1593" t="str">
            <v>BB471</v>
          </cell>
        </row>
        <row r="1594">
          <cell r="A1594" t="str">
            <v>BB472</v>
          </cell>
        </row>
        <row r="1595">
          <cell r="A1595" t="str">
            <v>BB473</v>
          </cell>
        </row>
        <row r="1596">
          <cell r="A1596" t="str">
            <v>BB474</v>
          </cell>
        </row>
        <row r="1597">
          <cell r="A1597" t="str">
            <v>BB475</v>
          </cell>
        </row>
        <row r="1598">
          <cell r="A1598" t="str">
            <v>BB476</v>
          </cell>
        </row>
        <row r="1599">
          <cell r="A1599" t="str">
            <v>BB477</v>
          </cell>
        </row>
        <row r="1600">
          <cell r="A1600" t="str">
            <v>BB478</v>
          </cell>
        </row>
        <row r="1601">
          <cell r="A1601" t="str">
            <v>BB479</v>
          </cell>
        </row>
        <row r="1602">
          <cell r="A1602" t="str">
            <v>BB481</v>
          </cell>
        </row>
        <row r="1603">
          <cell r="A1603" t="str">
            <v>BB482</v>
          </cell>
        </row>
        <row r="1604">
          <cell r="A1604" t="str">
            <v>BB483</v>
          </cell>
        </row>
        <row r="1605">
          <cell r="A1605" t="str">
            <v>BB484</v>
          </cell>
        </row>
        <row r="1606">
          <cell r="A1606" t="str">
            <v>BB49</v>
          </cell>
        </row>
        <row r="1607">
          <cell r="A1607" t="str">
            <v>BB495</v>
          </cell>
        </row>
        <row r="1608">
          <cell r="A1608" t="str">
            <v>BB496</v>
          </cell>
        </row>
        <row r="1609">
          <cell r="A1609" t="str">
            <v>BB497</v>
          </cell>
        </row>
        <row r="1610">
          <cell r="A1610" t="str">
            <v>BB498</v>
          </cell>
        </row>
        <row r="1611">
          <cell r="A1611" t="str">
            <v>BB499</v>
          </cell>
        </row>
        <row r="1612">
          <cell r="A1612" t="str">
            <v>BB50</v>
          </cell>
        </row>
        <row r="1613">
          <cell r="A1613" t="str">
            <v>BB500</v>
          </cell>
        </row>
        <row r="1614">
          <cell r="A1614" t="str">
            <v>BB501</v>
          </cell>
        </row>
        <row r="1615">
          <cell r="A1615" t="str">
            <v>BB502</v>
          </cell>
        </row>
        <row r="1616">
          <cell r="A1616" t="str">
            <v>BB503</v>
          </cell>
        </row>
        <row r="1617">
          <cell r="A1617" t="str">
            <v>BB504</v>
          </cell>
        </row>
        <row r="1618">
          <cell r="A1618" t="str">
            <v>BB505</v>
          </cell>
        </row>
        <row r="1619">
          <cell r="A1619" t="str">
            <v>BB506</v>
          </cell>
        </row>
        <row r="1620">
          <cell r="A1620" t="str">
            <v>BB507</v>
          </cell>
        </row>
        <row r="1621">
          <cell r="A1621" t="str">
            <v>BB508</v>
          </cell>
        </row>
        <row r="1622">
          <cell r="A1622" t="str">
            <v>BB509</v>
          </cell>
        </row>
        <row r="1623">
          <cell r="A1623" t="str">
            <v>BB510</v>
          </cell>
        </row>
        <row r="1624">
          <cell r="A1624" t="str">
            <v>BB511</v>
          </cell>
        </row>
        <row r="1625">
          <cell r="A1625" t="str">
            <v>BB512</v>
          </cell>
        </row>
        <row r="1626">
          <cell r="A1626" t="str">
            <v>BB513</v>
          </cell>
        </row>
        <row r="1627">
          <cell r="A1627" t="str">
            <v>BB514</v>
          </cell>
        </row>
        <row r="1628">
          <cell r="A1628" t="str">
            <v>BB515</v>
          </cell>
        </row>
        <row r="1629">
          <cell r="A1629" t="str">
            <v>BB516</v>
          </cell>
        </row>
        <row r="1630">
          <cell r="A1630" t="str">
            <v>BB517</v>
          </cell>
        </row>
        <row r="1631">
          <cell r="A1631" t="str">
            <v>BB519</v>
          </cell>
        </row>
        <row r="1632">
          <cell r="A1632" t="str">
            <v>BB520</v>
          </cell>
        </row>
        <row r="1633">
          <cell r="A1633" t="str">
            <v>BB521</v>
          </cell>
        </row>
        <row r="1634">
          <cell r="A1634" t="str">
            <v>BB522</v>
          </cell>
        </row>
        <row r="1635">
          <cell r="A1635" t="str">
            <v>BB524</v>
          </cell>
        </row>
        <row r="1636">
          <cell r="A1636" t="str">
            <v>BB525</v>
          </cell>
        </row>
        <row r="1637">
          <cell r="A1637" t="str">
            <v>BB526</v>
          </cell>
        </row>
        <row r="1638">
          <cell r="A1638" t="str">
            <v>BB527</v>
          </cell>
        </row>
        <row r="1639">
          <cell r="A1639" t="str">
            <v>BB528</v>
          </cell>
        </row>
        <row r="1640">
          <cell r="A1640" t="str">
            <v>BB529</v>
          </cell>
        </row>
        <row r="1641">
          <cell r="A1641" t="str">
            <v>BB53</v>
          </cell>
        </row>
        <row r="1642">
          <cell r="A1642" t="str">
            <v>BB530</v>
          </cell>
        </row>
        <row r="1643">
          <cell r="A1643" t="str">
            <v>BB531</v>
          </cell>
        </row>
        <row r="1644">
          <cell r="A1644" t="str">
            <v>BB532</v>
          </cell>
        </row>
        <row r="1645">
          <cell r="A1645" t="str">
            <v>BB534</v>
          </cell>
        </row>
        <row r="1646">
          <cell r="A1646" t="str">
            <v>BB535</v>
          </cell>
        </row>
        <row r="1647">
          <cell r="A1647" t="str">
            <v>BB536</v>
          </cell>
        </row>
        <row r="1648">
          <cell r="A1648" t="str">
            <v>BB538</v>
          </cell>
        </row>
        <row r="1649">
          <cell r="A1649" t="str">
            <v>BB539</v>
          </cell>
        </row>
        <row r="1650">
          <cell r="A1650" t="str">
            <v>BB54</v>
          </cell>
        </row>
        <row r="1651">
          <cell r="A1651" t="str">
            <v>BB545</v>
          </cell>
        </row>
        <row r="1652">
          <cell r="A1652" t="str">
            <v>BB55</v>
          </cell>
        </row>
        <row r="1653">
          <cell r="A1653" t="str">
            <v>BB555</v>
          </cell>
        </row>
        <row r="1654">
          <cell r="A1654" t="str">
            <v>BB557</v>
          </cell>
        </row>
        <row r="1655">
          <cell r="A1655" t="str">
            <v>BB558</v>
          </cell>
        </row>
        <row r="1656">
          <cell r="A1656" t="str">
            <v>BB559</v>
          </cell>
        </row>
        <row r="1657">
          <cell r="A1657" t="str">
            <v>BB56</v>
          </cell>
        </row>
        <row r="1658">
          <cell r="A1658" t="str">
            <v>BB560</v>
          </cell>
        </row>
        <row r="1659">
          <cell r="A1659" t="str">
            <v>BB561</v>
          </cell>
        </row>
        <row r="1660">
          <cell r="A1660" t="str">
            <v>BB562</v>
          </cell>
        </row>
        <row r="1661">
          <cell r="A1661" t="str">
            <v>BB563</v>
          </cell>
        </row>
        <row r="1662">
          <cell r="A1662" t="str">
            <v>BB564</v>
          </cell>
        </row>
        <row r="1663">
          <cell r="A1663" t="str">
            <v>BB565</v>
          </cell>
        </row>
        <row r="1664">
          <cell r="A1664" t="str">
            <v>BB566</v>
          </cell>
        </row>
        <row r="1665">
          <cell r="A1665" t="str">
            <v>BB569</v>
          </cell>
        </row>
        <row r="1666">
          <cell r="A1666" t="str">
            <v>BB57</v>
          </cell>
        </row>
        <row r="1667">
          <cell r="A1667" t="str">
            <v>BB572</v>
          </cell>
        </row>
        <row r="1668">
          <cell r="A1668" t="str">
            <v>BB573</v>
          </cell>
        </row>
        <row r="1669">
          <cell r="A1669" t="str">
            <v>BB574</v>
          </cell>
        </row>
        <row r="1670">
          <cell r="A1670" t="str">
            <v>BB575</v>
          </cell>
        </row>
        <row r="1671">
          <cell r="A1671" t="str">
            <v>BB576</v>
          </cell>
        </row>
        <row r="1672">
          <cell r="A1672" t="str">
            <v>BB577</v>
          </cell>
        </row>
        <row r="1673">
          <cell r="A1673" t="str">
            <v>BB578</v>
          </cell>
        </row>
        <row r="1674">
          <cell r="A1674" t="str">
            <v>BB579</v>
          </cell>
        </row>
        <row r="1675">
          <cell r="A1675" t="str">
            <v>BB58</v>
          </cell>
        </row>
        <row r="1676">
          <cell r="A1676" t="str">
            <v>BB585</v>
          </cell>
        </row>
        <row r="1677">
          <cell r="A1677" t="str">
            <v>BB59</v>
          </cell>
        </row>
        <row r="1678">
          <cell r="A1678" t="str">
            <v>BB593</v>
          </cell>
        </row>
        <row r="1679">
          <cell r="A1679" t="str">
            <v>BB594</v>
          </cell>
        </row>
        <row r="1680">
          <cell r="A1680" t="str">
            <v>BB595</v>
          </cell>
        </row>
        <row r="1681">
          <cell r="A1681" t="str">
            <v>BB60</v>
          </cell>
        </row>
        <row r="1682">
          <cell r="A1682" t="str">
            <v>BB602</v>
          </cell>
        </row>
        <row r="1683">
          <cell r="A1683" t="str">
            <v>BB604</v>
          </cell>
        </row>
        <row r="1684">
          <cell r="A1684" t="str">
            <v>BB61</v>
          </cell>
        </row>
        <row r="1685">
          <cell r="A1685" t="str">
            <v>BB612</v>
          </cell>
        </row>
        <row r="1686">
          <cell r="A1686" t="str">
            <v>BB617</v>
          </cell>
        </row>
        <row r="1687">
          <cell r="A1687" t="str">
            <v>BB618</v>
          </cell>
        </row>
        <row r="1688">
          <cell r="A1688" t="str">
            <v>BB619</v>
          </cell>
        </row>
        <row r="1689">
          <cell r="A1689" t="str">
            <v>BB620</v>
          </cell>
        </row>
        <row r="1690">
          <cell r="A1690" t="str">
            <v>BB621</v>
          </cell>
        </row>
        <row r="1691">
          <cell r="A1691" t="str">
            <v>BB622</v>
          </cell>
        </row>
        <row r="1692">
          <cell r="A1692" t="str">
            <v>BB623</v>
          </cell>
        </row>
        <row r="1693">
          <cell r="A1693" t="str">
            <v>BB624</v>
          </cell>
        </row>
        <row r="1694">
          <cell r="A1694" t="str">
            <v>BB625</v>
          </cell>
        </row>
        <row r="1695">
          <cell r="A1695" t="str">
            <v>BB628</v>
          </cell>
        </row>
        <row r="1696">
          <cell r="A1696" t="str">
            <v>BB63</v>
          </cell>
        </row>
        <row r="1697">
          <cell r="A1697" t="str">
            <v>BB631</v>
          </cell>
        </row>
        <row r="1698">
          <cell r="A1698" t="str">
            <v>BB632</v>
          </cell>
        </row>
        <row r="1699">
          <cell r="A1699" t="str">
            <v>BB633</v>
          </cell>
        </row>
        <row r="1700">
          <cell r="A1700" t="str">
            <v>BB634</v>
          </cell>
        </row>
        <row r="1701">
          <cell r="A1701" t="str">
            <v>BB636</v>
          </cell>
        </row>
        <row r="1702">
          <cell r="A1702" t="str">
            <v>BB637</v>
          </cell>
        </row>
        <row r="1703">
          <cell r="A1703" t="str">
            <v>BB638</v>
          </cell>
        </row>
        <row r="1704">
          <cell r="A1704" t="str">
            <v>BB639</v>
          </cell>
        </row>
        <row r="1705">
          <cell r="A1705" t="str">
            <v>BB642</v>
          </cell>
        </row>
        <row r="1706">
          <cell r="A1706" t="str">
            <v>BB643</v>
          </cell>
        </row>
        <row r="1707">
          <cell r="A1707" t="str">
            <v>BB644</v>
          </cell>
        </row>
        <row r="1708">
          <cell r="A1708" t="str">
            <v>BB645</v>
          </cell>
        </row>
        <row r="1709">
          <cell r="A1709" t="str">
            <v>BB646</v>
          </cell>
        </row>
        <row r="1710">
          <cell r="A1710" t="str">
            <v>BB648</v>
          </cell>
        </row>
        <row r="1711">
          <cell r="A1711" t="str">
            <v>BB649</v>
          </cell>
        </row>
        <row r="1712">
          <cell r="A1712" t="str">
            <v>BB65</v>
          </cell>
        </row>
        <row r="1713">
          <cell r="A1713" t="str">
            <v>BB66</v>
          </cell>
        </row>
        <row r="1714">
          <cell r="A1714" t="str">
            <v>BB668</v>
          </cell>
        </row>
        <row r="1715">
          <cell r="A1715" t="str">
            <v>BB67</v>
          </cell>
        </row>
        <row r="1716">
          <cell r="A1716" t="str">
            <v>BB68</v>
          </cell>
        </row>
        <row r="1717">
          <cell r="A1717" t="str">
            <v>BB69</v>
          </cell>
        </row>
        <row r="1718">
          <cell r="A1718" t="str">
            <v>BB702</v>
          </cell>
        </row>
        <row r="1719">
          <cell r="A1719" t="str">
            <v>BB71</v>
          </cell>
        </row>
        <row r="1720">
          <cell r="A1720" t="str">
            <v>BB72</v>
          </cell>
        </row>
        <row r="1721">
          <cell r="A1721" t="str">
            <v>BB73</v>
          </cell>
        </row>
        <row r="1722">
          <cell r="A1722" t="str">
            <v>BB742</v>
          </cell>
        </row>
        <row r="1723">
          <cell r="A1723" t="str">
            <v>BB743</v>
          </cell>
        </row>
        <row r="1724">
          <cell r="A1724" t="str">
            <v>BB748</v>
          </cell>
        </row>
        <row r="1725">
          <cell r="A1725" t="str">
            <v>BB749</v>
          </cell>
        </row>
        <row r="1726">
          <cell r="A1726" t="str">
            <v>BB755</v>
          </cell>
        </row>
        <row r="1727">
          <cell r="A1727" t="str">
            <v>BB756</v>
          </cell>
        </row>
        <row r="1728">
          <cell r="A1728" t="str">
            <v>BB757</v>
          </cell>
        </row>
        <row r="1729">
          <cell r="A1729" t="str">
            <v>BB76</v>
          </cell>
        </row>
        <row r="1730">
          <cell r="A1730" t="str">
            <v>BB763</v>
          </cell>
        </row>
        <row r="1731">
          <cell r="A1731" t="str">
            <v>BB769</v>
          </cell>
        </row>
        <row r="1732">
          <cell r="A1732" t="str">
            <v>BB77</v>
          </cell>
        </row>
        <row r="1733">
          <cell r="A1733" t="str">
            <v>BB771</v>
          </cell>
        </row>
        <row r="1734">
          <cell r="A1734" t="str">
            <v>BB772</v>
          </cell>
        </row>
        <row r="1735">
          <cell r="A1735" t="str">
            <v>BB78</v>
          </cell>
        </row>
        <row r="1736">
          <cell r="A1736" t="str">
            <v>BB79</v>
          </cell>
        </row>
        <row r="1737">
          <cell r="A1737" t="str">
            <v>BB80</v>
          </cell>
        </row>
        <row r="1738">
          <cell r="A1738" t="str">
            <v>BB805</v>
          </cell>
        </row>
        <row r="1739">
          <cell r="A1739" t="str">
            <v>BB81</v>
          </cell>
        </row>
        <row r="1740">
          <cell r="A1740" t="str">
            <v>BB82</v>
          </cell>
        </row>
        <row r="1741">
          <cell r="A1741" t="str">
            <v>BB828</v>
          </cell>
        </row>
        <row r="1742">
          <cell r="A1742" t="str">
            <v>BB829</v>
          </cell>
        </row>
        <row r="1743">
          <cell r="A1743" t="str">
            <v>BB83</v>
          </cell>
        </row>
        <row r="1744">
          <cell r="A1744" t="str">
            <v>BB830</v>
          </cell>
        </row>
        <row r="1745">
          <cell r="A1745" t="str">
            <v>BB834</v>
          </cell>
        </row>
        <row r="1746">
          <cell r="A1746" t="str">
            <v>BB835</v>
          </cell>
        </row>
        <row r="1747">
          <cell r="A1747" t="str">
            <v>BB836</v>
          </cell>
        </row>
        <row r="1748">
          <cell r="A1748" t="str">
            <v>BB837</v>
          </cell>
        </row>
        <row r="1749">
          <cell r="A1749" t="str">
            <v>BB838</v>
          </cell>
        </row>
        <row r="1750">
          <cell r="A1750" t="str">
            <v>BB839</v>
          </cell>
        </row>
        <row r="1751">
          <cell r="A1751" t="str">
            <v>BB84</v>
          </cell>
        </row>
        <row r="1752">
          <cell r="A1752" t="str">
            <v>BB840</v>
          </cell>
        </row>
        <row r="1753">
          <cell r="A1753" t="str">
            <v>BB841</v>
          </cell>
        </row>
        <row r="1754">
          <cell r="A1754" t="str">
            <v>BB842</v>
          </cell>
        </row>
        <row r="1755">
          <cell r="A1755" t="str">
            <v>BB843</v>
          </cell>
        </row>
        <row r="1756">
          <cell r="A1756" t="str">
            <v>BB844</v>
          </cell>
        </row>
        <row r="1757">
          <cell r="A1757" t="str">
            <v>BB845</v>
          </cell>
        </row>
        <row r="1758">
          <cell r="A1758" t="str">
            <v>BB846</v>
          </cell>
        </row>
        <row r="1759">
          <cell r="A1759" t="str">
            <v>BB85</v>
          </cell>
        </row>
        <row r="1760">
          <cell r="A1760" t="str">
            <v>BB86</v>
          </cell>
        </row>
        <row r="1761">
          <cell r="A1761" t="str">
            <v>BB87</v>
          </cell>
        </row>
        <row r="1762">
          <cell r="A1762" t="str">
            <v>BB89</v>
          </cell>
        </row>
        <row r="1763">
          <cell r="A1763" t="str">
            <v>BB90</v>
          </cell>
        </row>
        <row r="1764">
          <cell r="A1764" t="str">
            <v>BB91</v>
          </cell>
        </row>
        <row r="1765">
          <cell r="A1765" t="str">
            <v>BB93</v>
          </cell>
        </row>
        <row r="1766">
          <cell r="A1766" t="str">
            <v>BB95</v>
          </cell>
        </row>
        <row r="1767">
          <cell r="A1767" t="str">
            <v>BB96</v>
          </cell>
        </row>
        <row r="1768">
          <cell r="A1768" t="str">
            <v>BB98</v>
          </cell>
        </row>
        <row r="1769">
          <cell r="A1769" t="str">
            <v>BB99</v>
          </cell>
        </row>
      </sheetData>
      <sheetData sheetId="10">
        <row r="1">
          <cell r="A1" t="str">
            <v xml:space="preserve">Codigo </v>
          </cell>
        </row>
        <row r="2">
          <cell r="A2" t="str">
            <v>EH</v>
          </cell>
        </row>
        <row r="3">
          <cell r="A3" t="str">
            <v>EH-01</v>
          </cell>
        </row>
        <row r="4">
          <cell r="A4" t="str">
            <v>EH-02</v>
          </cell>
        </row>
        <row r="5">
          <cell r="A5" t="str">
            <v>EH-03</v>
          </cell>
        </row>
        <row r="6">
          <cell r="A6" t="str">
            <v>EH-04</v>
          </cell>
        </row>
        <row r="7">
          <cell r="A7" t="str">
            <v>EH-05</v>
          </cell>
        </row>
        <row r="8">
          <cell r="A8" t="str">
            <v>EH-06</v>
          </cell>
        </row>
        <row r="9">
          <cell r="A9" t="str">
            <v>EH-07</v>
          </cell>
        </row>
        <row r="10">
          <cell r="A10" t="str">
            <v>EH-08</v>
          </cell>
        </row>
        <row r="11">
          <cell r="A11" t="str">
            <v>EH-09</v>
          </cell>
        </row>
        <row r="12">
          <cell r="A12" t="str">
            <v>EH-10</v>
          </cell>
        </row>
        <row r="13">
          <cell r="A13" t="str">
            <v>EH-11</v>
          </cell>
        </row>
        <row r="14">
          <cell r="A14" t="str">
            <v>EH-12</v>
          </cell>
        </row>
        <row r="15">
          <cell r="A15" t="str">
            <v>EH-13</v>
          </cell>
        </row>
        <row r="16">
          <cell r="A16" t="str">
            <v>EH-14</v>
          </cell>
        </row>
        <row r="17">
          <cell r="A17" t="str">
            <v>EH-15</v>
          </cell>
        </row>
        <row r="18">
          <cell r="A18" t="str">
            <v>EH-16</v>
          </cell>
        </row>
        <row r="19">
          <cell r="A19" t="str">
            <v>EH-17</v>
          </cell>
        </row>
        <row r="20">
          <cell r="A20" t="str">
            <v>EH-18</v>
          </cell>
        </row>
        <row r="21">
          <cell r="A21" t="str">
            <v>EH-19</v>
          </cell>
        </row>
        <row r="22">
          <cell r="A22" t="str">
            <v>EH-20</v>
          </cell>
        </row>
        <row r="23">
          <cell r="A23" t="str">
            <v>EH-21</v>
          </cell>
        </row>
        <row r="24">
          <cell r="A24" t="str">
            <v>EH-22</v>
          </cell>
        </row>
        <row r="25">
          <cell r="A25" t="str">
            <v>EH-23</v>
          </cell>
        </row>
        <row r="26">
          <cell r="A26" t="str">
            <v>EH-24</v>
          </cell>
        </row>
        <row r="27">
          <cell r="A27" t="str">
            <v>EH-25</v>
          </cell>
        </row>
        <row r="28">
          <cell r="A28" t="str">
            <v>EH-26</v>
          </cell>
        </row>
        <row r="29">
          <cell r="A29" t="str">
            <v>EH-27</v>
          </cell>
        </row>
        <row r="30">
          <cell r="A30" t="str">
            <v>EH-28</v>
          </cell>
        </row>
        <row r="31">
          <cell r="A31" t="str">
            <v>EH-29</v>
          </cell>
        </row>
        <row r="32">
          <cell r="A32" t="str">
            <v>EH-30</v>
          </cell>
        </row>
        <row r="33">
          <cell r="A33" t="str">
            <v>EH-31</v>
          </cell>
        </row>
        <row r="34">
          <cell r="A34" t="str">
            <v>EH-32</v>
          </cell>
        </row>
        <row r="35">
          <cell r="A35" t="str">
            <v>EH-33</v>
          </cell>
        </row>
        <row r="36">
          <cell r="A36" t="str">
            <v>EH-34</v>
          </cell>
        </row>
        <row r="37">
          <cell r="A37" t="str">
            <v>EH-35</v>
          </cell>
        </row>
        <row r="38">
          <cell r="A38" t="str">
            <v>EH-36</v>
          </cell>
        </row>
        <row r="39">
          <cell r="A39" t="str">
            <v>EH-37</v>
          </cell>
        </row>
        <row r="40">
          <cell r="A40" t="str">
            <v>EH-38</v>
          </cell>
        </row>
        <row r="41">
          <cell r="A41" t="str">
            <v>EH-39</v>
          </cell>
        </row>
        <row r="42">
          <cell r="A42" t="str">
            <v>EH-40</v>
          </cell>
        </row>
        <row r="43">
          <cell r="A43" t="str">
            <v>EH-41</v>
          </cell>
        </row>
        <row r="44">
          <cell r="A44" t="str">
            <v>EH-42</v>
          </cell>
        </row>
        <row r="45">
          <cell r="A45" t="str">
            <v>EH-43</v>
          </cell>
        </row>
        <row r="46">
          <cell r="A46" t="str">
            <v>EH-44</v>
          </cell>
        </row>
        <row r="47">
          <cell r="A47" t="str">
            <v>EH-45</v>
          </cell>
        </row>
        <row r="48">
          <cell r="A48" t="str">
            <v>EH-46</v>
          </cell>
        </row>
        <row r="49">
          <cell r="A49" t="str">
            <v>EH-47</v>
          </cell>
        </row>
        <row r="50">
          <cell r="A50" t="str">
            <v>EH-48</v>
          </cell>
        </row>
        <row r="51">
          <cell r="A51" t="str">
            <v>EH-49</v>
          </cell>
        </row>
      </sheetData>
      <sheetData sheetId="11">
        <row r="35">
          <cell r="A35" t="str">
            <v>MO-01</v>
          </cell>
          <cell r="B35" t="str">
            <v>CUADRILLA AB  ALBAÑIL (1 OFICIAL + 1 AYUDANTE)</v>
          </cell>
        </row>
        <row r="36">
          <cell r="A36" t="str">
            <v>MO-02</v>
          </cell>
          <cell r="B36" t="str">
            <v>CUADRILLA AA (2 Ayudantes)</v>
          </cell>
        </row>
        <row r="37">
          <cell r="A37" t="str">
            <v>MO-03</v>
          </cell>
          <cell r="B37" t="str">
            <v xml:space="preserve">CUADRILLA A (1 Ayudante) de Excavación </v>
          </cell>
        </row>
        <row r="38">
          <cell r="A38" t="str">
            <v>MO-04</v>
          </cell>
          <cell r="B38" t="str">
            <v>CUADRILLA  CC (1 Ofcial de Pintura+ 1 Ayudante)</v>
          </cell>
        </row>
        <row r="39">
          <cell r="A39" t="str">
            <v>MO-05</v>
          </cell>
          <cell r="B39" t="str">
            <v>MANO DE OBRA DD (Carpinteria)</v>
          </cell>
        </row>
        <row r="40">
          <cell r="A40" t="str">
            <v>MO-06</v>
          </cell>
          <cell r="B40" t="str">
            <v>CUADRILLA PLOMERIA (1 Ayudante+1 Oficial)</v>
          </cell>
        </row>
        <row r="41">
          <cell r="A41" t="str">
            <v>MO-07</v>
          </cell>
          <cell r="B41" t="str">
            <v>CUADRILLA G ELECTRICO (1 OFICIAL + 1 AYUDANTE)</v>
          </cell>
        </row>
        <row r="42">
          <cell r="A42" t="str">
            <v>MO-08</v>
          </cell>
          <cell r="B42" t="str">
            <v>CUADRILLA EM ( 1 OFICIAL+ 2 AYUDANTES) ESTRUCTURA METALICA</v>
          </cell>
        </row>
        <row r="43">
          <cell r="A43" t="str">
            <v>MO-09</v>
          </cell>
        </row>
      </sheetData>
      <sheetData sheetId="12"/>
      <sheetData sheetId="13">
        <row r="52">
          <cell r="I52">
            <v>34304</v>
          </cell>
        </row>
      </sheetData>
      <sheetData sheetId="14"/>
      <sheetData sheetId="15">
        <row r="1">
          <cell r="A1" t="str">
            <v xml:space="preserve">Codigo </v>
          </cell>
        </row>
      </sheetData>
      <sheetData sheetId="16">
        <row r="35">
          <cell r="A35" t="str">
            <v>MO-01</v>
          </cell>
        </row>
      </sheetData>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rafico"/>
    </sheetNames>
    <sheetDataSet>
      <sheetData sheetId="0"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ICIO"/>
      <sheetName val="DAT PROY"/>
      <sheetName val="PLANTILLA APU"/>
      <sheetName val="APUS"/>
      <sheetName val="APUS Res"/>
      <sheetName val="COST DIR"/>
      <sheetName val="PORC PART CAP"/>
      <sheetName val="PORC PART ITEM"/>
      <sheetName val="ADMIN"/>
      <sheetName val="PRESUP"/>
      <sheetName val="Ing insumo"/>
      <sheetName val="Ing cap"/>
      <sheetName val="Ing MO"/>
      <sheetName val="Ing MyE"/>
      <sheetName val="Ing unid"/>
      <sheetName val="Capitulos"/>
      <sheetName val="Unidades"/>
      <sheetName val="Insumos"/>
      <sheetName val="Maqui Equip"/>
      <sheetName val="Mano Obra"/>
      <sheetName val="DAT_PROY"/>
      <sheetName val="PLANTILLA_APU"/>
      <sheetName val="APUS_Res"/>
      <sheetName val="COST_DIR"/>
      <sheetName val="PORC_PART_CAP"/>
      <sheetName val="PORC_PART_ITEM"/>
      <sheetName val="Ing_insumo"/>
      <sheetName val="Ing_cap"/>
      <sheetName val="Ing_MO"/>
      <sheetName val="Ing_MyE"/>
      <sheetName val="Ing_unid"/>
      <sheetName val="Maqui_Equip"/>
      <sheetName val="Mano_Obr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ow r="1">
          <cell r="B1" t="str">
            <v>Nombre</v>
          </cell>
        </row>
        <row r="2">
          <cell r="B2">
            <v>0</v>
          </cell>
        </row>
        <row r="3">
          <cell r="B3" t="str">
            <v>Act. Preliminares - Limpieza Terreno</v>
          </cell>
        </row>
        <row r="4">
          <cell r="B4" t="str">
            <v>Cableado Estructurado</v>
          </cell>
        </row>
        <row r="5">
          <cell r="B5" t="str">
            <v>Carpintería de Madera</v>
          </cell>
        </row>
        <row r="6">
          <cell r="B6" t="str">
            <v>Carpintería Metálica</v>
          </cell>
        </row>
        <row r="7">
          <cell r="B7" t="str">
            <v>Cielosrasos</v>
          </cell>
        </row>
        <row r="8">
          <cell r="B8" t="str">
            <v>Cimentación y Estructura</v>
          </cell>
        </row>
        <row r="9">
          <cell r="B9" t="str">
            <v>Cubiertas</v>
          </cell>
        </row>
        <row r="10">
          <cell r="B10" t="str">
            <v>Enchapes y Accesorios</v>
          </cell>
        </row>
        <row r="11">
          <cell r="B11" t="str">
            <v>Equipos Especiales</v>
          </cell>
        </row>
        <row r="12">
          <cell r="B12" t="str">
            <v>Inst. Eléctricas, TV. y Sonido</v>
          </cell>
        </row>
        <row r="13">
          <cell r="B13" t="str">
            <v>Inst. Gas</v>
          </cell>
        </row>
        <row r="14">
          <cell r="B14" t="str">
            <v>Inst. Hidráulicas, Sanitarias y Latonería</v>
          </cell>
        </row>
        <row r="15">
          <cell r="B15" t="str">
            <v>Mampostería</v>
          </cell>
        </row>
        <row r="16">
          <cell r="B16" t="str">
            <v>Morteros, Concretos, y Ensayos</v>
          </cell>
        </row>
        <row r="17">
          <cell r="B17" t="str">
            <v>Pañetes, Repellos y Revoques</v>
          </cell>
        </row>
        <row r="18">
          <cell r="B18" t="str">
            <v>Pintura</v>
          </cell>
        </row>
        <row r="19">
          <cell r="B19" t="str">
            <v>Pisos</v>
          </cell>
        </row>
        <row r="20">
          <cell r="B20" t="str">
            <v>Redes Servicios y Desagües</v>
          </cell>
        </row>
        <row r="21">
          <cell r="B21" t="str">
            <v>Urbanismo y Obras Exteriores</v>
          </cell>
        </row>
        <row r="22">
          <cell r="B22" t="str">
            <v>Varios</v>
          </cell>
        </row>
        <row r="23">
          <cell r="B23" t="str">
            <v>Vias</v>
          </cell>
        </row>
        <row r="24">
          <cell r="B24" t="str">
            <v>Vidrios y Cerraduras</v>
          </cell>
        </row>
      </sheetData>
      <sheetData sheetId="16">
        <row r="1">
          <cell r="A1" t="str">
            <v>Descripcion</v>
          </cell>
        </row>
      </sheetData>
      <sheetData sheetId="17">
        <row r="1">
          <cell r="B1" t="str">
            <v>Descripcion Insumo</v>
          </cell>
        </row>
      </sheetData>
      <sheetData sheetId="18">
        <row r="1">
          <cell r="B1" t="str">
            <v>Maquinaria y Equipo</v>
          </cell>
        </row>
        <row r="2">
          <cell r="B2">
            <v>0</v>
          </cell>
        </row>
        <row r="3">
          <cell r="B3" t="str">
            <v>ABSORCIÓN DE BLOQUES, LADRILLOS F</v>
          </cell>
        </row>
        <row r="4">
          <cell r="B4" t="str">
            <v>ANDAMIO COLGANTE 40mt.</v>
          </cell>
        </row>
        <row r="5">
          <cell r="B5" t="str">
            <v>ANDAMIO TUBULAR (SECC.)</v>
          </cell>
        </row>
        <row r="6">
          <cell r="B6" t="str">
            <v>ANDAMIO TUBULAR (SECC.)</v>
          </cell>
        </row>
        <row r="7">
          <cell r="B7" t="str">
            <v>APISONADOR CANGURO</v>
          </cell>
        </row>
        <row r="8">
          <cell r="B8" t="str">
            <v>AUTOBOMBA PARA CONCRETO</v>
          </cell>
        </row>
        <row r="9">
          <cell r="B9" t="str">
            <v>BALDE PARA PLUMA ADICIONAL</v>
          </cell>
        </row>
        <row r="10">
          <cell r="B10" t="str">
            <v>BANDA PARA REMOVER ESCOMBROS</v>
          </cell>
        </row>
        <row r="11">
          <cell r="B11" t="str">
            <v>BARANDA PROTECTORA /CAMARA</v>
          </cell>
        </row>
        <row r="12">
          <cell r="B12" t="str">
            <v>BENITIN DE 2.5 TONELADAS</v>
          </cell>
        </row>
        <row r="13">
          <cell r="B13" t="str">
            <v>BOMBA ESTACIONARIA DE CONCRETO</v>
          </cell>
        </row>
        <row r="14">
          <cell r="B14" t="str">
            <v>BULLDOZER D-6 CATERPILLAR</v>
          </cell>
        </row>
        <row r="15">
          <cell r="B15" t="str">
            <v>CAMION 3 TONELADAS REDES</v>
          </cell>
        </row>
        <row r="16">
          <cell r="B16" t="str">
            <v>CAMION DE 4.5 TONELADAS</v>
          </cell>
        </row>
        <row r="17">
          <cell r="B17" t="str">
            <v>CAMION DE 8.0 TONELADAS</v>
          </cell>
        </row>
        <row r="18">
          <cell r="B18" t="str">
            <v>CAMPERO</v>
          </cell>
        </row>
        <row r="19">
          <cell r="B19" t="str">
            <v>CARGADOR .50 M3 SOBRE LLANTAS</v>
          </cell>
        </row>
        <row r="20">
          <cell r="B20" t="str">
            <v>CARGADOR BOBCAT+Oper.       753</v>
          </cell>
        </row>
        <row r="21">
          <cell r="B21" t="str">
            <v>CARGADOR BOBCAT+Oper.       853</v>
          </cell>
        </row>
        <row r="22">
          <cell r="B22" t="str">
            <v>CARGADOR RETROEXCAVADOR</v>
          </cell>
        </row>
        <row r="23">
          <cell r="B23" t="str">
            <v>CERCHA METALICA DE 3MT</v>
          </cell>
        </row>
        <row r="24">
          <cell r="B24" t="str">
            <v>CERCHAS METALICAS (3 METROS)</v>
          </cell>
        </row>
        <row r="25">
          <cell r="B25" t="str">
            <v>CILINDRO PRUEBA CONCRETO (Alq)</v>
          </cell>
        </row>
        <row r="26">
          <cell r="B26" t="str">
            <v>CILINDRO VIBRATORIO 3 TON</v>
          </cell>
        </row>
        <row r="27">
          <cell r="B27" t="str">
            <v>CINTURON DE SEGURIDAD</v>
          </cell>
        </row>
        <row r="28">
          <cell r="B28" t="str">
            <v>COMPACTADOR DINAMAR</v>
          </cell>
        </row>
        <row r="29">
          <cell r="B29" t="str">
            <v>COMPRESOR 2 MARTILLOS 185 PCM</v>
          </cell>
        </row>
        <row r="30">
          <cell r="B30" t="str">
            <v>COMPRESOR 2 MARTILLOS 185 PCM</v>
          </cell>
        </row>
        <row r="31">
          <cell r="B31" t="str">
            <v>COMPRESOR 250 PCM</v>
          </cell>
        </row>
        <row r="32">
          <cell r="B32" t="str">
            <v>COMPRESOR DE 375 CPM S/C</v>
          </cell>
        </row>
        <row r="33">
          <cell r="B33" t="str">
            <v>COMPRESOR DE 375 CPM S/C</v>
          </cell>
        </row>
        <row r="34">
          <cell r="B34" t="str">
            <v>COMPRESOR DE 750 CPM S/C</v>
          </cell>
        </row>
        <row r="35">
          <cell r="B35" t="str">
            <v>COMPRESOR DE 750 CPM S/C</v>
          </cell>
        </row>
        <row r="36">
          <cell r="B36" t="str">
            <v>COMPRESOR Oper.+Comb</v>
          </cell>
        </row>
        <row r="37">
          <cell r="B37" t="str">
            <v>COMPRESOR Oper.+Comb</v>
          </cell>
        </row>
        <row r="38">
          <cell r="B38" t="str">
            <v>COMPRESOR Oper.+Comb</v>
          </cell>
        </row>
        <row r="39">
          <cell r="B39" t="str">
            <v>CONO DE ABRAHAMS (SLUM Concr)</v>
          </cell>
        </row>
        <row r="40">
          <cell r="B40" t="str">
            <v>CONO DE ABRAMS (Alquiler)</v>
          </cell>
        </row>
        <row r="41">
          <cell r="B41" t="str">
            <v>CORTADORA DE LADRILLO</v>
          </cell>
        </row>
        <row r="42">
          <cell r="B42" t="str">
            <v>CORTADORA LADRILLO (POR CORTE)</v>
          </cell>
        </row>
        <row r="43">
          <cell r="B43" t="str">
            <v>CORTADORA SIN DISCO</v>
          </cell>
        </row>
        <row r="44">
          <cell r="B44" t="str">
            <v>CORTADORA SIN DISCO</v>
          </cell>
        </row>
        <row r="45">
          <cell r="B45" t="str">
            <v>CORTE DE NÚCLEOS DE CONCRETO</v>
          </cell>
        </row>
        <row r="46">
          <cell r="B46" t="str">
            <v>CRUCETAS CORTAS</v>
          </cell>
        </row>
        <row r="47">
          <cell r="B47" t="str">
            <v>CRUCETAS CORTAS y/o LARGAS</v>
          </cell>
        </row>
        <row r="48">
          <cell r="B48" t="str">
            <v>CRUCETAS LARGAS</v>
          </cell>
        </row>
        <row r="49">
          <cell r="B49" t="str">
            <v>DISEÑO DE MEZCLA ASFÁLTICA,</v>
          </cell>
        </row>
        <row r="50">
          <cell r="B50" t="str">
            <v>DISEÑO DE MEZCLAS DE MORTERO.</v>
          </cell>
        </row>
        <row r="51">
          <cell r="B51" t="str">
            <v>DISEÑO DE UNA MEZCLA DE</v>
          </cell>
        </row>
        <row r="52">
          <cell r="B52" t="str">
            <v>ELEVADOR 1000 KILOS</v>
          </cell>
        </row>
        <row r="53">
          <cell r="B53" t="str">
            <v>ELEVADOR 250 KILOS</v>
          </cell>
        </row>
        <row r="54">
          <cell r="B54" t="str">
            <v>EQUIPO DE COMPACTACION</v>
          </cell>
        </row>
        <row r="55">
          <cell r="B55" t="str">
            <v>EQUIPO DE COMPACTACION</v>
          </cell>
        </row>
        <row r="56">
          <cell r="B56" t="str">
            <v>EQUIPO DE TOPOGRAFIA</v>
          </cell>
        </row>
        <row r="57">
          <cell r="B57" t="str">
            <v>EQUIPO SOLDADURA ELECTRICA</v>
          </cell>
        </row>
        <row r="58">
          <cell r="B58" t="str">
            <v>ESCALERA EXTENCIBLE EN AL. DE 6</v>
          </cell>
        </row>
        <row r="59">
          <cell r="B59" t="str">
            <v>ESCALERILLA Trans. VERTICAL</v>
          </cell>
        </row>
        <row r="60">
          <cell r="B60" t="str">
            <v>ESFUERZO CORTANTE EN MALLAS</v>
          </cell>
        </row>
        <row r="61">
          <cell r="B61" t="str">
            <v>ESTABILIDAD MARSHALL (1 BRIQUETA)</v>
          </cell>
        </row>
        <row r="62">
          <cell r="B62" t="str">
            <v>EXCAVACION MECANICA Y RETIRO</v>
          </cell>
        </row>
        <row r="63">
          <cell r="B63" t="str">
            <v>EXCAVADORA HIDRAUL.PC-60+Oper.</v>
          </cell>
        </row>
        <row r="64">
          <cell r="B64" t="str">
            <v>EXTRACCIÓN DE ANCLAJES O</v>
          </cell>
        </row>
        <row r="65">
          <cell r="B65" t="str">
            <v>FORCLAMPS</v>
          </cell>
        </row>
        <row r="66">
          <cell r="B66" t="str">
            <v>FORMALETA ENTREPISO 1 SEMANA</v>
          </cell>
        </row>
        <row r="67">
          <cell r="B67" t="str">
            <v>FORMALETA ENTREPISO 4 SEMANAS</v>
          </cell>
        </row>
        <row r="68">
          <cell r="B68" t="str">
            <v>FORMALETA ENTREPISO POR M2</v>
          </cell>
        </row>
        <row r="69">
          <cell r="B69" t="str">
            <v>FORMALETA SARDINEL ML</v>
          </cell>
        </row>
        <row r="70">
          <cell r="B70" t="str">
            <v>GRUA AUTODESPLEGABLE+OPERARIO</v>
          </cell>
        </row>
        <row r="71">
          <cell r="B71" t="str">
            <v>GRUA EXTENSION PARA POSTES</v>
          </cell>
        </row>
        <row r="72">
          <cell r="B72" t="str">
            <v>GRUA HIDRAULICA (CARRO)</v>
          </cell>
        </row>
        <row r="73">
          <cell r="B73" t="str">
            <v>GRUA POTAIN 428 BRAZO 40 MTS</v>
          </cell>
        </row>
        <row r="74">
          <cell r="B74" t="str">
            <v>HERRAMIENTA MENOR (% Mano d Obra)</v>
          </cell>
        </row>
        <row r="75">
          <cell r="B75" t="str">
            <v>JUEGO DE RUEDAS PARA ANDAMIO(4)</v>
          </cell>
        </row>
        <row r="76">
          <cell r="B76" t="str">
            <v>JUEGO POLEAS ANTENAYA</v>
          </cell>
        </row>
        <row r="77">
          <cell r="B77" t="str">
            <v>LLAVES TENSORAS</v>
          </cell>
        </row>
        <row r="78">
          <cell r="B78" t="str">
            <v>MARTILLO ROMPEDOR</v>
          </cell>
        </row>
        <row r="79">
          <cell r="B79" t="str">
            <v>MARTILLO ROTATORIO</v>
          </cell>
        </row>
        <row r="80">
          <cell r="B80" t="str">
            <v>MEZCLADORA DE CONCRETO</v>
          </cell>
        </row>
        <row r="81">
          <cell r="B81" t="str">
            <v>MICRO AIRINCLUSOR DE AIRE</v>
          </cell>
        </row>
        <row r="82">
          <cell r="B82" t="str">
            <v>MICRO AIRINCLUSOR DE AIRE</v>
          </cell>
        </row>
        <row r="83">
          <cell r="B83" t="str">
            <v>MINICARGADOR BOBCAT</v>
          </cell>
        </row>
        <row r="84">
          <cell r="B84" t="str">
            <v>MINICARGADOR BOBCAT</v>
          </cell>
        </row>
        <row r="85">
          <cell r="B85" t="str">
            <v>MONTACARGAS</v>
          </cell>
        </row>
        <row r="86">
          <cell r="B86" t="str">
            <v>MORDAZA 0.60 mt CON CUÑA</v>
          </cell>
        </row>
        <row r="87">
          <cell r="B87" t="str">
            <v>MORDAZA 0.80 mt CON CUÑA</v>
          </cell>
        </row>
        <row r="88">
          <cell r="B88" t="str">
            <v>MORDAZA 1.00 mt CON CUÑA</v>
          </cell>
        </row>
        <row r="89">
          <cell r="B89" t="str">
            <v>MORDAZA 2.40 mt CON CUÑA</v>
          </cell>
        </row>
        <row r="90">
          <cell r="B90" t="str">
            <v>MORDAZAS ALQUILADAS (24 dias)</v>
          </cell>
        </row>
        <row r="91">
          <cell r="B91" t="str">
            <v>MOTOBOMBA A GASOLINA DE 2"</v>
          </cell>
        </row>
        <row r="92">
          <cell r="B92" t="str">
            <v>MOTOBOMBA ELECTRICA DE 2"</v>
          </cell>
        </row>
        <row r="93">
          <cell r="B93" t="str">
            <v>PALA DRAGA SOBRE ORUGA</v>
          </cell>
        </row>
        <row r="94">
          <cell r="B94" t="str">
            <v>PARAL TELESCOPICO (UN)</v>
          </cell>
        </row>
        <row r="95">
          <cell r="B95" t="str">
            <v>PARAL TELESCOPICO (UN)</v>
          </cell>
        </row>
        <row r="96">
          <cell r="B96" t="str">
            <v>PARALES - MES</v>
          </cell>
        </row>
        <row r="97">
          <cell r="B97" t="str">
            <v>PARALES - SEMANA</v>
          </cell>
        </row>
        <row r="98">
          <cell r="B98" t="str">
            <v>PERFORACIÓN CON EQUIPO</v>
          </cell>
        </row>
        <row r="99">
          <cell r="B99" t="str">
            <v>PERROS FIJOS Y GIRATORIOS</v>
          </cell>
        </row>
        <row r="100">
          <cell r="B100" t="str">
            <v>PESCANTE PARA ANDAMIO</v>
          </cell>
        </row>
        <row r="101">
          <cell r="B101" t="str">
            <v>PISON DE MANO</v>
          </cell>
        </row>
        <row r="102">
          <cell r="B102" t="str">
            <v>PLANCHONES ALQUILADOS</v>
          </cell>
        </row>
        <row r="103">
          <cell r="B103" t="str">
            <v>PLANCHONES MADERA</v>
          </cell>
        </row>
        <row r="104">
          <cell r="B104" t="str">
            <v>PLANCHONES METALICOS</v>
          </cell>
        </row>
        <row r="105">
          <cell r="B105" t="str">
            <v>PLUMA 250 KG ELECTRICA Trif.</v>
          </cell>
        </row>
        <row r="106">
          <cell r="B106" t="str">
            <v>PLUMA ELECTRICA</v>
          </cell>
        </row>
        <row r="107">
          <cell r="B107" t="str">
            <v>PLUMA ELECTRICA 250 kg</v>
          </cell>
        </row>
        <row r="108">
          <cell r="B108" t="str">
            <v>PLUMA ELECTRICA/ DIA</v>
          </cell>
        </row>
        <row r="109">
          <cell r="B109" t="str">
            <v>PULIDORA MANUAL SIN DISCO</v>
          </cell>
        </row>
        <row r="110">
          <cell r="B110" t="str">
            <v>PULIDORA MANUAL SIN DISCO</v>
          </cell>
        </row>
        <row r="111">
          <cell r="B111" t="str">
            <v>RANA A GASOLINA DE 50X74 CM</v>
          </cell>
        </row>
        <row r="112">
          <cell r="B112" t="str">
            <v>RANA Ó VIBROCOMPACTADOR</v>
          </cell>
        </row>
        <row r="113">
          <cell r="B113" t="str">
            <v>RANA VIBROCOMPACTADORA/DIA</v>
          </cell>
        </row>
        <row r="114">
          <cell r="B114" t="str">
            <v>RANA VIBROCOMPACTADORA/DIA</v>
          </cell>
        </row>
        <row r="115">
          <cell r="B115" t="str">
            <v>RETROEXCAVADORA JCB 814</v>
          </cell>
        </row>
        <row r="116">
          <cell r="B116" t="str">
            <v>RODILLO D/PINTAS Y SONDEO</v>
          </cell>
        </row>
        <row r="117">
          <cell r="B117" t="str">
            <v>RODILLO VIBRATORIO "BENITIN"</v>
          </cell>
        </row>
        <row r="118">
          <cell r="B118" t="str">
            <v>RUEDAS</v>
          </cell>
        </row>
        <row r="119">
          <cell r="B119" t="str">
            <v>RUEDAS PARA ANDAMIO TUBULAR</v>
          </cell>
        </row>
        <row r="120">
          <cell r="B120" t="str">
            <v>TABLERO EN PINO PATULA</v>
          </cell>
        </row>
        <row r="121">
          <cell r="B121" t="str">
            <v>TABLERO METALICO (1.40 x 0.60)</v>
          </cell>
        </row>
        <row r="122">
          <cell r="B122" t="str">
            <v>TALADRO ROTOMARTILLO HASTA 3/4"</v>
          </cell>
        </row>
        <row r="123">
          <cell r="B123" t="str">
            <v>TALADRO ROTOMARTILLO HASTA 3/4"</v>
          </cell>
        </row>
        <row r="124">
          <cell r="B124" t="str">
            <v>TORREGRUA (DIFERENTES TAMAÑOS)</v>
          </cell>
        </row>
        <row r="125">
          <cell r="B125" t="str">
            <v>TRAYLER O GATO PARA CABLES</v>
          </cell>
        </row>
        <row r="126">
          <cell r="B126" t="str">
            <v>TRINQUETE</v>
          </cell>
        </row>
        <row r="127">
          <cell r="B127" t="str">
            <v>VENTAS CONO DE ABRAMS PARA</v>
          </cell>
        </row>
        <row r="128">
          <cell r="B128" t="str">
            <v>VIBRADOR A GASOLINA</v>
          </cell>
        </row>
        <row r="129">
          <cell r="B129" t="str">
            <v>VIBRADOR ELECTRICO</v>
          </cell>
        </row>
        <row r="130">
          <cell r="B130" t="str">
            <v>VIBRO DYNAPAC 2.5 TONELADAS</v>
          </cell>
        </row>
        <row r="131">
          <cell r="B131" t="str">
            <v>VIBRO DYNAPAC 2.5 TONELADAS</v>
          </cell>
        </row>
        <row r="132">
          <cell r="B132" t="str">
            <v>VIBRO INGERSOLL RAND 3</v>
          </cell>
        </row>
        <row r="133">
          <cell r="B133" t="str">
            <v>VIBRO INGERSOLL RAND 3</v>
          </cell>
        </row>
        <row r="134">
          <cell r="B134" t="str">
            <v>VIBRO REX 7 TONELADAS</v>
          </cell>
        </row>
        <row r="135">
          <cell r="B135" t="str">
            <v>VIBROCOMPACTADORA ELECTRICA</v>
          </cell>
        </row>
        <row r="136">
          <cell r="B136" t="str">
            <v>VOLQUETA (VIAJE 6M3 Max.3O KM)</v>
          </cell>
        </row>
        <row r="137">
          <cell r="B137" t="str">
            <v>VOLQUETA (VIAJE 6M3.)</v>
          </cell>
        </row>
      </sheetData>
      <sheetData sheetId="19">
        <row r="1">
          <cell r="B1" t="str">
            <v>Cuadrilla</v>
          </cell>
        </row>
      </sheetData>
      <sheetData sheetId="20"/>
      <sheetData sheetId="21"/>
      <sheetData sheetId="22"/>
      <sheetData sheetId="23"/>
      <sheetData sheetId="24"/>
      <sheetData sheetId="25"/>
      <sheetData sheetId="26"/>
      <sheetData sheetId="27"/>
      <sheetData sheetId="28"/>
      <sheetData sheetId="29"/>
      <sheetData sheetId="30"/>
      <sheetData sheetId="31">
        <row r="1">
          <cell r="B1" t="str">
            <v>Maquinaria y Equipo</v>
          </cell>
        </row>
      </sheetData>
      <sheetData sheetId="32">
        <row r="1">
          <cell r="B1" t="str">
            <v>Cuadrilla</v>
          </cell>
        </row>
      </sheetData>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arifa MT"/>
      <sheetName val="FP"/>
      <sheetName val="PERSONAL"/>
      <sheetName val="IMPUESTOS"/>
      <sheetName val="AIU"/>
      <sheetName val="TOTAL OBRA"/>
      <sheetName val="FM (2)"/>
      <sheetName val="COSTEO FM"/>
      <sheetName val="IPC"/>
      <sheetName val="Ensayos Laboratorio"/>
      <sheetName val="Tarifa_MT"/>
      <sheetName val="TOTAL_OBRA"/>
      <sheetName val="FM_(2)"/>
      <sheetName val="COSTEO_FM"/>
      <sheetName val="Ensayos_Laboratorio"/>
    </sheetNames>
    <sheetDataSet>
      <sheetData sheetId="0"/>
      <sheetData sheetId="1"/>
      <sheetData sheetId="2">
        <row r="8">
          <cell r="D8">
            <v>1</v>
          </cell>
        </row>
      </sheetData>
      <sheetData sheetId="3"/>
      <sheetData sheetId="4"/>
      <sheetData sheetId="5"/>
      <sheetData sheetId="6"/>
      <sheetData sheetId="7"/>
      <sheetData sheetId="8"/>
      <sheetData sheetId="9"/>
      <sheetData sheetId="10"/>
      <sheetData sheetId="11"/>
      <sheetData sheetId="12"/>
      <sheetData sheetId="13"/>
      <sheetData sheetId="14"/>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PU PART"/>
      <sheetName val="A. P. U."/>
      <sheetName val="Listado"/>
      <sheetName val="PPTOS"/>
      <sheetName val="Borrable"/>
      <sheetName val="Análisis de precios"/>
      <sheetName val="Analisis de Precios Unitarios A"/>
      <sheetName val="INDICMICROEMP"/>
      <sheetName val="APU_PART"/>
      <sheetName val="A__P__U_"/>
      <sheetName val="Análisis_de_precios"/>
      <sheetName val="Analisis_de_Precios_Unitarios_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sheetData sheetId="10"/>
      <sheetData sheetId="11"/>
    </sheetDataSet>
  </externalBook>
</externalLink>
</file>

<file path=xl/externalLinks/externalLink3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IU"/>
    </sheetNames>
    <sheetDataSet>
      <sheetData sheetId="0" refreshError="1"/>
    </sheetDataSet>
  </externalBook>
</externalLink>
</file>

<file path=xl/externalLinks/externalLink3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nal prest"/>
      <sheetName val="Cuadrillas"/>
      <sheetName val="Costos"/>
      <sheetName val="A.I.U."/>
      <sheetName val="% Sena"/>
      <sheetName val="Camp"/>
      <sheetName val="Valla"/>
      <sheetName val="Soport"/>
      <sheetName val="Cinta"/>
      <sheetName val="Barric"/>
      <sheetName val="Señal"/>
      <sheetName val="Localiz"/>
      <sheetName val="Descap"/>
      <sheetName val="Exc cimie"/>
      <sheetName val="Exc. Manual"/>
      <sheetName val="Arm.Acero"/>
      <sheetName val="Perfil Talud"/>
      <sheetName val="Form Base Vastago"/>
      <sheetName val="Form h&gt;2.80m"/>
      <sheetName val="Coloc conc"/>
      <sheetName val="Conc altura"/>
      <sheetName val="Llenos comp"/>
      <sheetName val="Ret Mater"/>
      <sheetName val="Propuesta"/>
      <sheetName val="Demarc."/>
      <sheetName val="Conc 2500"/>
      <sheetName val="Conc 3000"/>
      <sheetName val="Mater"/>
      <sheetName val="Flujo"/>
      <sheetName val="Cronog"/>
      <sheetName val="FINDE2"/>
      <sheetName val="Anal_prest"/>
      <sheetName val="A_I_U_"/>
      <sheetName val="%_Sena"/>
      <sheetName val="Exc_cimie"/>
      <sheetName val="Exc__Manual"/>
      <sheetName val="Arm_Acero"/>
      <sheetName val="Perfil_Talud"/>
      <sheetName val="Form_Base_Vastago"/>
      <sheetName val="Form_h&gt;2_80m"/>
      <sheetName val="Coloc_conc"/>
      <sheetName val="Conc_altura"/>
      <sheetName val="Llenos_comp"/>
      <sheetName val="Ret_Mater"/>
      <sheetName val="Demarc_"/>
      <sheetName val="Conc_2500"/>
      <sheetName val="Conc_3000"/>
    </sheetNames>
    <sheetDataSet>
      <sheetData sheetId="0"/>
      <sheetData sheetId="1" refreshError="1"/>
      <sheetData sheetId="2" refreshError="1"/>
      <sheetData sheetId="3" refreshError="1"/>
      <sheetData sheetId="4"/>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sheetData sheetId="28" refreshError="1"/>
      <sheetData sheetId="29" refreshError="1"/>
      <sheetData sheetId="30" refreshError="1"/>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Set>
  </externalBook>
</externalLink>
</file>

<file path=xl/externalLinks/externalLink3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sheetName val="Ppto completo"/>
      <sheetName val="Ppto Et1"/>
      <sheetName val="Ppto Et2"/>
      <sheetName val="AIU"/>
      <sheetName val="apu"/>
      <sheetName val="Auxiliares"/>
      <sheetName val="Insumos"/>
      <sheetName val="CO Teatro"/>
      <sheetName val="Ref Teatro"/>
      <sheetName val="CO MUROS NIVEL 1"/>
      <sheetName val="CO MUROS NIVEL 2"/>
      <sheetName val="CO MUROS CUARTO PROYECCION"/>
      <sheetName val="ELE-PPTO"/>
      <sheetName val="ELE-APU"/>
      <sheetName val="HID-PPTO"/>
      <sheetName val="HID-APU"/>
      <sheetName val="Ppto_completo"/>
      <sheetName val="Ppto_Et1"/>
      <sheetName val="Ppto_Et2"/>
      <sheetName val="CO_Teatro"/>
      <sheetName val="Ref_Teatro"/>
      <sheetName val="CO_MUROS_NIVEL_1"/>
      <sheetName val="CO_MUROS_NIVEL_2"/>
      <sheetName val="CO_MUROS_CUARTO_PROYECCION"/>
    </sheetNames>
    <sheetDataSet>
      <sheetData sheetId="0"/>
      <sheetData sheetId="1">
        <row r="1">
          <cell r="E1">
            <v>2700404427.2070532</v>
          </cell>
          <cell r="L1">
            <v>1817230.435536375</v>
          </cell>
        </row>
        <row r="2">
          <cell r="D2" t="str">
            <v xml:space="preserve"> </v>
          </cell>
        </row>
        <row r="3">
          <cell r="D3" t="str">
            <v>TEATRO SANTA MARIA - JERICO ANTIOQUIA
ESTIMATIVO PRESUPUESTAL - SEGUNDA ETAPA</v>
          </cell>
        </row>
        <row r="4">
          <cell r="D4" t="str">
            <v>Item</v>
          </cell>
          <cell r="E4" t="str">
            <v>Descripción</v>
          </cell>
          <cell r="F4" t="str">
            <v>Unidad</v>
          </cell>
          <cell r="J4" t="str">
            <v>Vr Total</v>
          </cell>
          <cell r="K4" t="str">
            <v>Subtotal</v>
          </cell>
          <cell r="L4" t="str">
            <v>Vr Capitulo</v>
          </cell>
        </row>
        <row r="5">
          <cell r="B5" t="str">
            <v>subcap</v>
          </cell>
          <cell r="C5" t="str">
            <v>cap</v>
          </cell>
        </row>
        <row r="6">
          <cell r="B6">
            <v>0</v>
          </cell>
          <cell r="C6" t="str">
            <v>01</v>
          </cell>
          <cell r="D6" t="str">
            <v>01</v>
          </cell>
          <cell r="E6" t="str">
            <v>PRELIMINARES</v>
          </cell>
          <cell r="J6">
            <v>0</v>
          </cell>
          <cell r="K6">
            <v>0</v>
          </cell>
          <cell r="L6">
            <v>3306130</v>
          </cell>
        </row>
        <row r="7">
          <cell r="B7">
            <v>0</v>
          </cell>
          <cell r="C7" t="str">
            <v>01</v>
          </cell>
          <cell r="D7" t="str">
            <v>01-01</v>
          </cell>
          <cell r="E7" t="str">
            <v>INSTALACIONES PROVISIONALES</v>
          </cell>
          <cell r="J7">
            <v>0</v>
          </cell>
          <cell r="K7">
            <v>3306130</v>
          </cell>
          <cell r="L7">
            <v>0</v>
          </cell>
        </row>
        <row r="8">
          <cell r="B8" t="str">
            <v>01-01</v>
          </cell>
          <cell r="C8" t="str">
            <v>01</v>
          </cell>
          <cell r="D8" t="str">
            <v>01-01-010</v>
          </cell>
          <cell r="E8" t="str">
            <v>CERRAMIENTO PROVISIONAL EN TELA DE CERRAMIENTO VERDE H: 2.10 M. INCLUYE ESTRUCTURA DE MADERA COMUN, ANCLAJES DE PARALES AL PISO Y TELA VERDE</v>
          </cell>
          <cell r="F8" t="str">
            <v>M</v>
          </cell>
          <cell r="J8">
            <v>906130</v>
          </cell>
          <cell r="K8">
            <v>0</v>
          </cell>
          <cell r="L8">
            <v>0</v>
          </cell>
        </row>
        <row r="9">
          <cell r="B9" t="str">
            <v>01-01</v>
          </cell>
          <cell r="C9" t="str">
            <v>01</v>
          </cell>
          <cell r="D9" t="str">
            <v>01-01-030</v>
          </cell>
          <cell r="E9" t="str">
            <v>BAÑO PROVISIONAL EN LADRILLO (4 M2). INCLUYE TODO LO NECESARIO PARA SU CORRECTO FUNCIONAMIENTO</v>
          </cell>
          <cell r="F9" t="str">
            <v>UN</v>
          </cell>
          <cell r="J9">
            <v>2400000</v>
          </cell>
          <cell r="K9">
            <v>0</v>
          </cell>
          <cell r="L9">
            <v>0</v>
          </cell>
        </row>
        <row r="10">
          <cell r="B10">
            <v>0</v>
          </cell>
          <cell r="C10" t="str">
            <v>02</v>
          </cell>
          <cell r="D10" t="str">
            <v>02</v>
          </cell>
          <cell r="E10" t="str">
            <v>LOCALIZACION Y REPLANTEO</v>
          </cell>
          <cell r="J10">
            <v>0</v>
          </cell>
          <cell r="K10">
            <v>0</v>
          </cell>
          <cell r="L10">
            <v>3599092</v>
          </cell>
        </row>
        <row r="11">
          <cell r="B11">
            <v>0</v>
          </cell>
          <cell r="C11" t="str">
            <v>02</v>
          </cell>
          <cell r="D11" t="str">
            <v>02-01</v>
          </cell>
          <cell r="E11" t="str">
            <v>LOCALIZACION Y REPLANTEO</v>
          </cell>
          <cell r="J11">
            <v>0</v>
          </cell>
          <cell r="K11">
            <v>3599092</v>
          </cell>
          <cell r="L11">
            <v>0</v>
          </cell>
        </row>
        <row r="12">
          <cell r="B12" t="str">
            <v>02-01</v>
          </cell>
          <cell r="C12" t="str">
            <v>02</v>
          </cell>
          <cell r="D12" t="str">
            <v>02-01-010</v>
          </cell>
          <cell r="E12" t="str">
            <v>LOCALIZACION Y REPLANTEO DE EDIFICACIONES. MEDIDO COMO AREA DE LA EDIFICACION</v>
          </cell>
          <cell r="F12" t="str">
            <v>M2</v>
          </cell>
          <cell r="J12">
            <v>3599092</v>
          </cell>
          <cell r="K12">
            <v>0</v>
          </cell>
          <cell r="L12">
            <v>0</v>
          </cell>
        </row>
        <row r="13">
          <cell r="B13">
            <v>0</v>
          </cell>
          <cell r="C13" t="str">
            <v>03</v>
          </cell>
          <cell r="D13" t="str">
            <v>03</v>
          </cell>
          <cell r="E13" t="str">
            <v>MOVIMIENTOS DE TIERRA</v>
          </cell>
          <cell r="J13">
            <v>0</v>
          </cell>
          <cell r="K13">
            <v>0</v>
          </cell>
          <cell r="L13">
            <v>14295077</v>
          </cell>
        </row>
        <row r="14">
          <cell r="B14">
            <v>0</v>
          </cell>
          <cell r="C14" t="str">
            <v>03</v>
          </cell>
          <cell r="D14" t="str">
            <v>03-01</v>
          </cell>
          <cell r="E14" t="str">
            <v>CORTES</v>
          </cell>
          <cell r="J14">
            <v>0</v>
          </cell>
          <cell r="K14">
            <v>4069893</v>
          </cell>
          <cell r="L14">
            <v>0</v>
          </cell>
        </row>
        <row r="15">
          <cell r="B15" t="str">
            <v>03-01</v>
          </cell>
          <cell r="C15" t="str">
            <v>03</v>
          </cell>
          <cell r="D15" t="str">
            <v>03-01-210</v>
          </cell>
          <cell r="E15" t="str">
            <v>EXCAVACIÓN MANUAL EN TIERRA BAJO CUALQUIER GRADO DE HUMEDAD. INCLUYE ACARREO INTERNO, CARGUE, TRANSPORTE Y DISPOSICION FINAL DEL MATERIAL SOBRANTE EN BOTADEROS OFICIALES.</v>
          </cell>
          <cell r="F15" t="str">
            <v>M3</v>
          </cell>
          <cell r="J15">
            <v>2626326</v>
          </cell>
          <cell r="K15">
            <v>0</v>
          </cell>
          <cell r="L15">
            <v>0</v>
          </cell>
        </row>
        <row r="16">
          <cell r="B16" t="str">
            <v>03-01</v>
          </cell>
          <cell r="C16" t="str">
            <v>03</v>
          </cell>
          <cell r="D16" t="str">
            <v>03-01-300</v>
          </cell>
          <cell r="E16" t="str">
            <v>EXCAVACIÓN MANUAL DE PILOTES CON PALA HOYADORA Ø 0.30 M. INCLUYE CARGUE, TRANSPORTE Y DISPOSICION FINAL DEL MATERIAL SOBRANTE EN BOTADEROS OFICIALES.</v>
          </cell>
          <cell r="F16" t="str">
            <v>M</v>
          </cell>
          <cell r="J16">
            <v>1443567</v>
          </cell>
          <cell r="K16">
            <v>0</v>
          </cell>
          <cell r="L16">
            <v>0</v>
          </cell>
        </row>
        <row r="17">
          <cell r="B17">
            <v>0</v>
          </cell>
          <cell r="C17" t="str">
            <v>03</v>
          </cell>
          <cell r="D17" t="str">
            <v>03-02</v>
          </cell>
          <cell r="E17" t="str">
            <v>LLENOS</v>
          </cell>
          <cell r="J17">
            <v>0</v>
          </cell>
          <cell r="K17">
            <v>5229496</v>
          </cell>
          <cell r="L17">
            <v>0</v>
          </cell>
        </row>
        <row r="18">
          <cell r="B18" t="str">
            <v>03-02</v>
          </cell>
          <cell r="C18" t="str">
            <v>03</v>
          </cell>
          <cell r="D18" t="str">
            <v>03-02-010</v>
          </cell>
          <cell r="E18" t="str">
            <v>LLENOS COMPACTADOS EN ARENILLA ALREDEDOR DE ESTRUCTURAS. INCLUYE SUMINISTRO, TRANSPORTE INTERNO Y COMPACTACION.</v>
          </cell>
          <cell r="F18" t="str">
            <v>M3</v>
          </cell>
          <cell r="J18">
            <v>748720</v>
          </cell>
          <cell r="K18">
            <v>0</v>
          </cell>
          <cell r="L18">
            <v>0</v>
          </cell>
        </row>
        <row r="19">
          <cell r="B19" t="str">
            <v>03-02</v>
          </cell>
          <cell r="C19" t="str">
            <v>03</v>
          </cell>
          <cell r="D19" t="str">
            <v>03-02-100</v>
          </cell>
          <cell r="E19" t="str">
            <v>REEMPLAZO EN SUB-BASE GRANULAR COMPACTADA MANUALMENTE PARA LOSAS DE PISO</v>
          </cell>
          <cell r="F19" t="str">
            <v>M3</v>
          </cell>
          <cell r="J19">
            <v>4480776</v>
          </cell>
          <cell r="K19">
            <v>0</v>
          </cell>
          <cell r="L19">
            <v>0</v>
          </cell>
        </row>
        <row r="20">
          <cell r="B20">
            <v>0</v>
          </cell>
          <cell r="C20" t="str">
            <v>03</v>
          </cell>
          <cell r="D20" t="str">
            <v>03-03</v>
          </cell>
          <cell r="E20" t="str">
            <v>IMPERMEABILIZACIONES</v>
          </cell>
          <cell r="J20">
            <v>0</v>
          </cell>
          <cell r="K20">
            <v>3164710</v>
          </cell>
          <cell r="L20">
            <v>0</v>
          </cell>
        </row>
        <row r="21">
          <cell r="B21" t="str">
            <v>03-03</v>
          </cell>
          <cell r="C21" t="str">
            <v>03</v>
          </cell>
          <cell r="D21" t="str">
            <v>03-03-010</v>
          </cell>
          <cell r="E21" t="str">
            <v>IMPERMEABILIZACION DE MUROS DE CONTENCION CON IGOL DENSO DE SIKA O EQUIVALENTE</v>
          </cell>
          <cell r="F21" t="str">
            <v>M2</v>
          </cell>
          <cell r="J21">
            <v>2380850</v>
          </cell>
          <cell r="K21">
            <v>0</v>
          </cell>
          <cell r="L21">
            <v>0</v>
          </cell>
        </row>
        <row r="22">
          <cell r="B22" t="str">
            <v>03-03</v>
          </cell>
          <cell r="C22" t="str">
            <v>03</v>
          </cell>
          <cell r="D22" t="str">
            <v>03-03-020</v>
          </cell>
          <cell r="E22" t="str">
            <v>CAÑUELA EN CONCRETO F'C 21 MPA A: 0.30 M. - H: 0.05 M. PARA FILTROS MURO DE CONTENCION</v>
          </cell>
          <cell r="F22" t="str">
            <v>M</v>
          </cell>
          <cell r="J22">
            <v>783860</v>
          </cell>
          <cell r="K22">
            <v>0</v>
          </cell>
          <cell r="L22">
            <v>0</v>
          </cell>
        </row>
        <row r="23">
          <cell r="B23">
            <v>0</v>
          </cell>
          <cell r="C23" t="str">
            <v>03</v>
          </cell>
          <cell r="D23" t="str">
            <v>03-04</v>
          </cell>
          <cell r="E23" t="str">
            <v>FILTROS</v>
          </cell>
          <cell r="J23">
            <v>0</v>
          </cell>
          <cell r="K23">
            <v>1830978</v>
          </cell>
          <cell r="L23">
            <v>0</v>
          </cell>
        </row>
        <row r="24">
          <cell r="B24" t="str">
            <v>03-04</v>
          </cell>
          <cell r="C24" t="str">
            <v>03</v>
          </cell>
          <cell r="D24" t="str">
            <v>03-04-010</v>
          </cell>
          <cell r="E24" t="str">
            <v>FILTRO EN MATERIAL GRANULAR A: 0.30 M. PARA MUROS DE CONTENCION. INCLUYE MATERIAL GRANULAR 1", GEOTEXTIL NT 1600 DE PAVCO O EQUIVALENTE Y TUBERIA PERFORADA Ø 4"</v>
          </cell>
          <cell r="F24" t="str">
            <v>M2</v>
          </cell>
          <cell r="J24">
            <v>1830978</v>
          </cell>
          <cell r="K24">
            <v>0</v>
          </cell>
          <cell r="L24">
            <v>0</v>
          </cell>
        </row>
        <row r="25">
          <cell r="B25">
            <v>0</v>
          </cell>
          <cell r="C25" t="str">
            <v>04</v>
          </cell>
          <cell r="D25" t="str">
            <v>04</v>
          </cell>
          <cell r="E25" t="str">
            <v>CONCRETOS</v>
          </cell>
          <cell r="J25">
            <v>0</v>
          </cell>
          <cell r="K25">
            <v>0</v>
          </cell>
          <cell r="L25">
            <v>81263265.039999992</v>
          </cell>
        </row>
        <row r="26">
          <cell r="B26">
            <v>0</v>
          </cell>
          <cell r="C26" t="str">
            <v>04</v>
          </cell>
          <cell r="D26" t="str">
            <v>04-01</v>
          </cell>
          <cell r="E26" t="str">
            <v>PILAS Y PILOTES</v>
          </cell>
          <cell r="J26">
            <v>0</v>
          </cell>
          <cell r="K26">
            <v>8268052</v>
          </cell>
          <cell r="L26">
            <v>0</v>
          </cell>
        </row>
        <row r="27">
          <cell r="B27" t="str">
            <v>04-01</v>
          </cell>
          <cell r="C27" t="str">
            <v>04</v>
          </cell>
          <cell r="D27" t="str">
            <v>04-01-010</v>
          </cell>
          <cell r="E27" t="str">
            <v xml:space="preserve">VACIADO DE PILOTES EN CONCRETO F'C 21 MPA </v>
          </cell>
          <cell r="F27" t="str">
            <v>M3</v>
          </cell>
          <cell r="J27">
            <v>8268052</v>
          </cell>
          <cell r="K27">
            <v>0</v>
          </cell>
          <cell r="L27">
            <v>0</v>
          </cell>
        </row>
        <row r="28">
          <cell r="B28">
            <v>0</v>
          </cell>
          <cell r="C28" t="str">
            <v>04</v>
          </cell>
          <cell r="D28" t="str">
            <v>04-02</v>
          </cell>
          <cell r="E28" t="str">
            <v>ZAPATAS, PEDESTALES Y DADOS DE FUNDACIÓN</v>
          </cell>
          <cell r="J28">
            <v>0</v>
          </cell>
          <cell r="K28">
            <v>8946245</v>
          </cell>
          <cell r="L28">
            <v>0</v>
          </cell>
        </row>
        <row r="29">
          <cell r="B29" t="str">
            <v>04-02</v>
          </cell>
          <cell r="C29" t="str">
            <v>04</v>
          </cell>
          <cell r="D29" t="str">
            <v>04-02-100</v>
          </cell>
          <cell r="E29" t="str">
            <v>ZAPATAS DE FUNDACION PARA MUROS CARGUEROS Y MUROS DE CONTENCION. CONCRETO F'C 21 MPA.</v>
          </cell>
          <cell r="F29" t="str">
            <v>M3</v>
          </cell>
          <cell r="J29">
            <v>8403633</v>
          </cell>
          <cell r="K29">
            <v>0</v>
          </cell>
          <cell r="L29">
            <v>0</v>
          </cell>
        </row>
        <row r="30">
          <cell r="B30" t="str">
            <v>04-02</v>
          </cell>
          <cell r="C30" t="str">
            <v>04</v>
          </cell>
          <cell r="D30" t="str">
            <v>04-02-200</v>
          </cell>
          <cell r="E30" t="str">
            <v>PEDESTALES EN CONCRETO F'C 21 MPA</v>
          </cell>
          <cell r="F30" t="str">
            <v>M3</v>
          </cell>
          <cell r="J30">
            <v>542612</v>
          </cell>
          <cell r="K30">
            <v>0</v>
          </cell>
          <cell r="L30">
            <v>0</v>
          </cell>
        </row>
        <row r="31">
          <cell r="B31">
            <v>0</v>
          </cell>
          <cell r="C31" t="str">
            <v>04</v>
          </cell>
          <cell r="D31" t="str">
            <v>04-03</v>
          </cell>
          <cell r="E31" t="str">
            <v>MUROS DE CONTENCION</v>
          </cell>
          <cell r="J31">
            <v>0</v>
          </cell>
          <cell r="K31">
            <v>8864784</v>
          </cell>
          <cell r="L31">
            <v>0</v>
          </cell>
        </row>
        <row r="32">
          <cell r="B32" t="str">
            <v>04-03</v>
          </cell>
          <cell r="C32" t="str">
            <v>04</v>
          </cell>
          <cell r="D32" t="str">
            <v>04-03-010</v>
          </cell>
          <cell r="E32" t="str">
            <v>MURO DE CONTENCION EN BLOQUE DE CONCRETO 20x20x40. LOS LLENOS EN GROUT SE PAGAN EN ITEM APARTE</v>
          </cell>
          <cell r="F32" t="str">
            <v>M2</v>
          </cell>
          <cell r="J32">
            <v>1688184</v>
          </cell>
          <cell r="K32">
            <v>0</v>
          </cell>
          <cell r="L32">
            <v>0</v>
          </cell>
        </row>
        <row r="33">
          <cell r="B33" t="str">
            <v>04-03</v>
          </cell>
          <cell r="C33" t="str">
            <v>04</v>
          </cell>
          <cell r="D33" t="str">
            <v>04-03-100</v>
          </cell>
          <cell r="E33" t="str">
            <v>MURO DE CONTENCION EN CONCRETO VISTO F'C 21 MPA. E: 0.20 M.</v>
          </cell>
          <cell r="F33" t="str">
            <v>M3</v>
          </cell>
          <cell r="J33">
            <v>7176600</v>
          </cell>
          <cell r="K33">
            <v>0</v>
          </cell>
          <cell r="L33">
            <v>0</v>
          </cell>
        </row>
        <row r="34">
          <cell r="B34">
            <v>0</v>
          </cell>
          <cell r="C34" t="str">
            <v>04</v>
          </cell>
          <cell r="D34" t="str">
            <v>04-04</v>
          </cell>
          <cell r="E34" t="str">
            <v>VIGAS DE FUNDACION</v>
          </cell>
          <cell r="J34">
            <v>0</v>
          </cell>
          <cell r="K34">
            <v>9575429</v>
          </cell>
          <cell r="L34">
            <v>0</v>
          </cell>
        </row>
        <row r="35">
          <cell r="B35" t="str">
            <v>04-04</v>
          </cell>
          <cell r="C35" t="str">
            <v>04</v>
          </cell>
          <cell r="D35" t="str">
            <v>04-04-010</v>
          </cell>
          <cell r="E35" t="str">
            <v>VIGAS DE FUNDACION EN CONCRETO F'C 21 MPA.</v>
          </cell>
          <cell r="F35" t="str">
            <v>M3</v>
          </cell>
          <cell r="J35">
            <v>9575429</v>
          </cell>
          <cell r="K35">
            <v>0</v>
          </cell>
          <cell r="L35">
            <v>0</v>
          </cell>
        </row>
        <row r="36">
          <cell r="B36">
            <v>0</v>
          </cell>
          <cell r="C36" t="str">
            <v>04</v>
          </cell>
          <cell r="D36" t="str">
            <v>04-05</v>
          </cell>
          <cell r="E36" t="str">
            <v>LOSAS DE FUNDACION</v>
          </cell>
          <cell r="J36">
            <v>0</v>
          </cell>
          <cell r="K36">
            <v>15485708</v>
          </cell>
          <cell r="L36">
            <v>0</v>
          </cell>
        </row>
        <row r="37">
          <cell r="B37" t="str">
            <v>04-05</v>
          </cell>
          <cell r="C37" t="str">
            <v>04</v>
          </cell>
          <cell r="D37" t="str">
            <v>04-05-010</v>
          </cell>
          <cell r="E37" t="str">
            <v>LOSA DE CONTRAPISO E: 0.15 F'C 21 MPA.</v>
          </cell>
          <cell r="F37" t="str">
            <v>M2</v>
          </cell>
          <cell r="J37">
            <v>15485708</v>
          </cell>
          <cell r="K37">
            <v>0</v>
          </cell>
          <cell r="L37">
            <v>0</v>
          </cell>
        </row>
        <row r="38">
          <cell r="B38">
            <v>0</v>
          </cell>
          <cell r="C38" t="str">
            <v>04</v>
          </cell>
          <cell r="D38" t="str">
            <v>04-07</v>
          </cell>
          <cell r="E38" t="str">
            <v>COLUMNAS</v>
          </cell>
          <cell r="J38">
            <v>0</v>
          </cell>
          <cell r="K38">
            <v>4844958</v>
          </cell>
          <cell r="L38">
            <v>0</v>
          </cell>
        </row>
        <row r="39">
          <cell r="B39" t="str">
            <v>04-07</v>
          </cell>
          <cell r="C39" t="str">
            <v>04</v>
          </cell>
          <cell r="D39" t="str">
            <v>04-07-010</v>
          </cell>
          <cell r="E39" t="str">
            <v>COLUMNAS EN CONCRETO VISTO F'C 21 MPA (0.25 M. x 0.25 M.) SOPORTE PALCO</v>
          </cell>
          <cell r="F39" t="str">
            <v>M3</v>
          </cell>
          <cell r="J39">
            <v>692685</v>
          </cell>
          <cell r="K39">
            <v>0</v>
          </cell>
          <cell r="L39">
            <v>0</v>
          </cell>
        </row>
        <row r="40">
          <cell r="B40" t="str">
            <v>04-07</v>
          </cell>
          <cell r="C40" t="str">
            <v>04</v>
          </cell>
          <cell r="D40" t="str">
            <v>04-07-020</v>
          </cell>
          <cell r="E40" t="str">
            <v>COLUMNA / MACHON EN CONCRETO F'C 21 MPA (0.40 M. x 0.30 M.) - LATERAL ESCENARIO</v>
          </cell>
          <cell r="F40" t="str">
            <v>M3</v>
          </cell>
          <cell r="J40">
            <v>1965849</v>
          </cell>
          <cell r="K40">
            <v>0</v>
          </cell>
          <cell r="L40">
            <v>0</v>
          </cell>
        </row>
        <row r="41">
          <cell r="B41" t="str">
            <v>04-07</v>
          </cell>
          <cell r="C41" t="str">
            <v>04</v>
          </cell>
          <cell r="D41" t="str">
            <v>04-07-030</v>
          </cell>
          <cell r="E41" t="str">
            <v>COLUMNAS DE CONFINAMIENTO EN CONCRETO F'C 21 MPA (0.20 M. x 0.20 M.) LATERAL ESCENARIO</v>
          </cell>
          <cell r="F41" t="str">
            <v>M3</v>
          </cell>
          <cell r="J41">
            <v>2186424</v>
          </cell>
          <cell r="K41">
            <v>0</v>
          </cell>
          <cell r="L41">
            <v>0</v>
          </cell>
        </row>
        <row r="42">
          <cell r="B42">
            <v>0</v>
          </cell>
          <cell r="C42" t="str">
            <v>04</v>
          </cell>
          <cell r="D42" t="str">
            <v>04-08</v>
          </cell>
          <cell r="E42" t="str">
            <v>LOSAS Y VIGAS AEREAS</v>
          </cell>
          <cell r="J42">
            <v>0</v>
          </cell>
          <cell r="K42">
            <v>20216268</v>
          </cell>
          <cell r="L42">
            <v>0</v>
          </cell>
        </row>
        <row r="43">
          <cell r="B43" t="str">
            <v>04-08</v>
          </cell>
          <cell r="C43" t="str">
            <v>04</v>
          </cell>
          <cell r="D43" t="str">
            <v>04-08-010</v>
          </cell>
          <cell r="E43" t="str">
            <v>LOSA MACIZA EN CONCRETO F'C 21 MPA E: 0.10 M. PARA ESCENARIO Y PALCOS</v>
          </cell>
          <cell r="F43" t="str">
            <v>M2</v>
          </cell>
          <cell r="J43">
            <v>19015554</v>
          </cell>
          <cell r="K43">
            <v>0</v>
          </cell>
          <cell r="L43">
            <v>0</v>
          </cell>
        </row>
        <row r="44">
          <cell r="B44" t="str">
            <v>04-08</v>
          </cell>
          <cell r="C44" t="str">
            <v>04</v>
          </cell>
          <cell r="D44" t="str">
            <v>04-08-200</v>
          </cell>
          <cell r="E44" t="str">
            <v>VIGA DE AMARRE EN CONCRETO F'C 21 MPA SOBRE MUROS DE BLOQUE (0.20 M. x 0.20 M.)</v>
          </cell>
          <cell r="F44" t="str">
            <v>M3</v>
          </cell>
          <cell r="J44">
            <v>1200714</v>
          </cell>
          <cell r="K44">
            <v>0</v>
          </cell>
          <cell r="L44">
            <v>0</v>
          </cell>
        </row>
        <row r="45">
          <cell r="B45">
            <v>0</v>
          </cell>
          <cell r="C45" t="str">
            <v>04</v>
          </cell>
          <cell r="D45" t="str">
            <v>04-10</v>
          </cell>
          <cell r="E45" t="str">
            <v>ESCALERAS Y RAMPAS</v>
          </cell>
          <cell r="J45">
            <v>0</v>
          </cell>
          <cell r="K45">
            <v>5061821.0399999991</v>
          </cell>
          <cell r="L45">
            <v>0</v>
          </cell>
        </row>
        <row r="46">
          <cell r="B46" t="str">
            <v>04-10</v>
          </cell>
          <cell r="C46" t="str">
            <v>04</v>
          </cell>
          <cell r="D46" t="str">
            <v>04-10-010</v>
          </cell>
          <cell r="E46" t="str">
            <v>ESCALERAS EN CONCRETO VISTO F'C 21 MPA. INCLUYE LOSETA VIGAS DESCOLGADAS EN DESCANSOS.</v>
          </cell>
          <cell r="F46" t="str">
            <v>M3</v>
          </cell>
          <cell r="J46">
            <v>5061821.0399999991</v>
          </cell>
          <cell r="K46">
            <v>0</v>
          </cell>
          <cell r="L46">
            <v>0</v>
          </cell>
        </row>
        <row r="47">
          <cell r="B47">
            <v>0</v>
          </cell>
          <cell r="C47" t="str">
            <v>05</v>
          </cell>
          <cell r="D47" t="str">
            <v>05</v>
          </cell>
          <cell r="E47" t="str">
            <v>ACEROS Y ESTRUCTURAS METÁLICAS</v>
          </cell>
          <cell r="J47">
            <v>0</v>
          </cell>
          <cell r="K47">
            <v>0</v>
          </cell>
          <cell r="L47">
            <v>177945298</v>
          </cell>
        </row>
        <row r="48">
          <cell r="B48">
            <v>0</v>
          </cell>
          <cell r="C48" t="str">
            <v>05</v>
          </cell>
          <cell r="D48" t="str">
            <v>05-01</v>
          </cell>
          <cell r="E48" t="str">
            <v>ACERO DE REFUERZO PARA ESTRUCTURAS</v>
          </cell>
          <cell r="J48">
            <v>0</v>
          </cell>
          <cell r="K48">
            <v>22495680</v>
          </cell>
          <cell r="L48">
            <v>0</v>
          </cell>
        </row>
        <row r="49">
          <cell r="B49" t="str">
            <v>05-01</v>
          </cell>
          <cell r="C49" t="str">
            <v>05</v>
          </cell>
          <cell r="D49" t="str">
            <v>05-01-010</v>
          </cell>
          <cell r="E49" t="str">
            <v>ACERO DE REFUERZO FY 420 MPA</v>
          </cell>
          <cell r="F49" t="str">
            <v>KG</v>
          </cell>
          <cell r="J49">
            <v>22495680</v>
          </cell>
          <cell r="K49">
            <v>0</v>
          </cell>
          <cell r="L49">
            <v>0</v>
          </cell>
        </row>
        <row r="50">
          <cell r="B50">
            <v>0</v>
          </cell>
          <cell r="C50" t="str">
            <v>05</v>
          </cell>
          <cell r="D50" t="str">
            <v>05-02</v>
          </cell>
          <cell r="E50" t="str">
            <v>MALLAS ELECTROSOLDADAS PARA ESTRUCTURAS</v>
          </cell>
          <cell r="J50">
            <v>0</v>
          </cell>
          <cell r="K50">
            <v>2635423</v>
          </cell>
          <cell r="L50">
            <v>0</v>
          </cell>
        </row>
        <row r="51">
          <cell r="B51" t="str">
            <v>05-02</v>
          </cell>
          <cell r="C51" t="str">
            <v>05</v>
          </cell>
          <cell r="D51" t="str">
            <v>05-02-020</v>
          </cell>
          <cell r="E51" t="str">
            <v>MALLA ELECTROSOLDADA U-221</v>
          </cell>
          <cell r="F51" t="str">
            <v>M2</v>
          </cell>
          <cell r="J51">
            <v>1672062</v>
          </cell>
          <cell r="K51">
            <v>0</v>
          </cell>
          <cell r="L51">
            <v>0</v>
          </cell>
        </row>
        <row r="52">
          <cell r="B52" t="str">
            <v>05-02</v>
          </cell>
          <cell r="C52" t="str">
            <v>05</v>
          </cell>
          <cell r="D52" t="str">
            <v>05-02-030</v>
          </cell>
          <cell r="E52" t="str">
            <v>MALLA ELECTROSOLDADA D-84</v>
          </cell>
          <cell r="F52" t="str">
            <v>M2</v>
          </cell>
          <cell r="J52">
            <v>150465</v>
          </cell>
          <cell r="K52">
            <v>0</v>
          </cell>
          <cell r="L52">
            <v>0</v>
          </cell>
        </row>
        <row r="53">
          <cell r="B53" t="str">
            <v>05-02</v>
          </cell>
          <cell r="C53" t="str">
            <v>05</v>
          </cell>
          <cell r="D53" t="str">
            <v>05-02-040</v>
          </cell>
          <cell r="E53" t="str">
            <v>MALLA ELECTROSOLDADA D-188</v>
          </cell>
          <cell r="F53" t="str">
            <v>M2</v>
          </cell>
          <cell r="J53">
            <v>812896</v>
          </cell>
          <cell r="K53">
            <v>0</v>
          </cell>
          <cell r="L53">
            <v>0</v>
          </cell>
        </row>
        <row r="54">
          <cell r="B54">
            <v>0</v>
          </cell>
          <cell r="C54" t="str">
            <v>05</v>
          </cell>
          <cell r="D54" t="str">
            <v>05-03</v>
          </cell>
          <cell r="E54" t="str">
            <v>ESTRUCTURAS METALICAS</v>
          </cell>
          <cell r="J54">
            <v>0</v>
          </cell>
          <cell r="K54">
            <v>152814195</v>
          </cell>
          <cell r="L54">
            <v>0</v>
          </cell>
        </row>
        <row r="55">
          <cell r="B55" t="str">
            <v>05-03</v>
          </cell>
          <cell r="C55" t="str">
            <v>05</v>
          </cell>
          <cell r="D55" t="str">
            <v>05-03-100</v>
          </cell>
          <cell r="E55" t="str">
            <v>LOSA EN LAMINA COLABORANTE. STEELDECK 2" CAL. 20 O EQUIVALENTE, CONCRETO F'C 21 MPA E: 0.12 M. Y CONECTORES</v>
          </cell>
          <cell r="F55" t="str">
            <v>M2</v>
          </cell>
          <cell r="J55">
            <v>8342075</v>
          </cell>
          <cell r="K55">
            <v>0</v>
          </cell>
          <cell r="L55">
            <v>0</v>
          </cell>
        </row>
        <row r="56">
          <cell r="B56" t="str">
            <v>05-03</v>
          </cell>
          <cell r="C56" t="str">
            <v>05</v>
          </cell>
          <cell r="D56" t="str">
            <v>05-03-200</v>
          </cell>
          <cell r="E56" t="str">
            <v>ESTRUCTURA METALICA DE ESCALAS DE ACCESO A SONIDO</v>
          </cell>
          <cell r="F56" t="str">
            <v>KG</v>
          </cell>
          <cell r="J56">
            <v>10030000</v>
          </cell>
          <cell r="K56">
            <v>0</v>
          </cell>
          <cell r="L56">
            <v>0</v>
          </cell>
        </row>
        <row r="57">
          <cell r="B57" t="str">
            <v>05-03</v>
          </cell>
          <cell r="C57" t="str">
            <v>05</v>
          </cell>
          <cell r="D57" t="str">
            <v>05-03-210</v>
          </cell>
          <cell r="E57" t="str">
            <v>CERCHAS METALICAS PARA GRADERIAS EN SEGUNDO PISO</v>
          </cell>
          <cell r="F57" t="str">
            <v>KG</v>
          </cell>
          <cell r="J57">
            <v>22366900</v>
          </cell>
          <cell r="K57">
            <v>0</v>
          </cell>
          <cell r="L57">
            <v>0</v>
          </cell>
        </row>
        <row r="58">
          <cell r="B58" t="str">
            <v>05-03</v>
          </cell>
          <cell r="C58" t="str">
            <v>05</v>
          </cell>
          <cell r="D58" t="str">
            <v>05-03-220</v>
          </cell>
          <cell r="E58" t="str">
            <v>VIGAS METALICAS IPE200 PARA SOPORTE LOSA CUARTO DE PROYECCION</v>
          </cell>
          <cell r="F58" t="str">
            <v>KG</v>
          </cell>
          <cell r="J58">
            <v>7321900</v>
          </cell>
          <cell r="K58">
            <v>0</v>
          </cell>
          <cell r="L58">
            <v>0</v>
          </cell>
        </row>
        <row r="59">
          <cell r="B59" t="str">
            <v>05-03</v>
          </cell>
          <cell r="C59" t="str">
            <v>05</v>
          </cell>
          <cell r="D59" t="str">
            <v>05-03-230</v>
          </cell>
          <cell r="E59" t="str">
            <v>VIGAS METALICAS IPE200, IPE240 Y TUBULARES PTEC 5" x 5" x 4.5 MM. PARA SOPORTE PISO MADERA CUARTO DE SONIDO</v>
          </cell>
          <cell r="F59" t="str">
            <v>KG</v>
          </cell>
          <cell r="J59">
            <v>3490440</v>
          </cell>
          <cell r="K59">
            <v>0</v>
          </cell>
          <cell r="L59">
            <v>0</v>
          </cell>
        </row>
        <row r="60">
          <cell r="B60" t="str">
            <v>05-03</v>
          </cell>
          <cell r="C60" t="str">
            <v>05</v>
          </cell>
          <cell r="D60" t="str">
            <v>05-03-240</v>
          </cell>
          <cell r="E60" t="str">
            <v>VIGAS METALICAS IPE300, IPE240 PARA SOPORTE PISO MADERA Y STEELDECK OFICINAS SEGUNDO PISO</v>
          </cell>
          <cell r="F60" t="str">
            <v>KG</v>
          </cell>
          <cell r="J60">
            <v>43018670</v>
          </cell>
          <cell r="K60">
            <v>0</v>
          </cell>
          <cell r="L60">
            <v>0</v>
          </cell>
        </row>
        <row r="61">
          <cell r="B61" t="str">
            <v>05-03</v>
          </cell>
          <cell r="C61" t="str">
            <v>05</v>
          </cell>
          <cell r="D61" t="str">
            <v>05-03-250</v>
          </cell>
          <cell r="E61" t="str">
            <v>ESTRUCTURA METALICA Y CUELGAS DE LA PARRILLA DE ILUMINACION</v>
          </cell>
          <cell r="F61" t="str">
            <v>KG</v>
          </cell>
          <cell r="J61">
            <v>12005910</v>
          </cell>
          <cell r="K61">
            <v>0</v>
          </cell>
          <cell r="L61">
            <v>0</v>
          </cell>
        </row>
        <row r="62">
          <cell r="B62" t="str">
            <v>05-03</v>
          </cell>
          <cell r="C62" t="str">
            <v>05</v>
          </cell>
          <cell r="D62" t="str">
            <v>05-03-260</v>
          </cell>
          <cell r="E62" t="str">
            <v>ESTRUCTURA METALICA Y PASAMANOS DE LOS CORREDORES TECNICOS INTERIORES Y EXTERIORES</v>
          </cell>
          <cell r="F62" t="str">
            <v>KG</v>
          </cell>
          <cell r="J62">
            <v>6930730</v>
          </cell>
          <cell r="K62">
            <v>0</v>
          </cell>
          <cell r="L62">
            <v>0</v>
          </cell>
        </row>
        <row r="63">
          <cell r="B63" t="str">
            <v>05-03</v>
          </cell>
          <cell r="C63" t="str">
            <v>05</v>
          </cell>
          <cell r="D63" t="str">
            <v>05-03-270</v>
          </cell>
          <cell r="E63" t="str">
            <v>PERFILES GALVANIZADOS TIPO ACESCO O EQUIVALENTE PARA SOPORTE DE TEJAS DE CUBIERTA</v>
          </cell>
          <cell r="F63" t="str">
            <v>KG</v>
          </cell>
          <cell r="J63">
            <v>39307570</v>
          </cell>
          <cell r="K63">
            <v>0</v>
          </cell>
          <cell r="L63">
            <v>0</v>
          </cell>
        </row>
        <row r="64">
          <cell r="B64">
            <v>0</v>
          </cell>
          <cell r="C64" t="str">
            <v>06</v>
          </cell>
          <cell r="D64" t="str">
            <v>06</v>
          </cell>
          <cell r="E64" t="str">
            <v>MAMPOSTERIA</v>
          </cell>
          <cell r="J64">
            <v>0</v>
          </cell>
          <cell r="K64">
            <v>0</v>
          </cell>
          <cell r="L64">
            <v>159212653</v>
          </cell>
        </row>
        <row r="65">
          <cell r="B65">
            <v>0</v>
          </cell>
          <cell r="C65" t="str">
            <v>06</v>
          </cell>
          <cell r="D65" t="str">
            <v>06-01</v>
          </cell>
          <cell r="E65" t="str">
            <v>MUROS EN PANELERIA LIVIANA</v>
          </cell>
          <cell r="J65">
            <v>0</v>
          </cell>
          <cell r="K65">
            <v>71597558</v>
          </cell>
          <cell r="L65">
            <v>0</v>
          </cell>
        </row>
        <row r="66">
          <cell r="B66" t="str">
            <v>06-01</v>
          </cell>
          <cell r="C66" t="str">
            <v>06</v>
          </cell>
          <cell r="D66" t="str">
            <v>06-01-100</v>
          </cell>
          <cell r="E66" t="str">
            <v>MUROS EN SUPERBOARD DOS CARAS</v>
          </cell>
          <cell r="F66" t="str">
            <v>M2</v>
          </cell>
          <cell r="J66">
            <v>41125738</v>
          </cell>
          <cell r="K66">
            <v>0</v>
          </cell>
          <cell r="L66">
            <v>0</v>
          </cell>
        </row>
        <row r="67">
          <cell r="B67" t="str">
            <v>06-01</v>
          </cell>
          <cell r="C67" t="str">
            <v>06</v>
          </cell>
          <cell r="D67" t="str">
            <v>06-01-110</v>
          </cell>
          <cell r="E67" t="str">
            <v>MUROS EN SUPERBOARD UNA CARA</v>
          </cell>
          <cell r="F67" t="str">
            <v>M2</v>
          </cell>
          <cell r="J67">
            <v>30471820</v>
          </cell>
          <cell r="K67">
            <v>0</v>
          </cell>
          <cell r="L67">
            <v>0</v>
          </cell>
        </row>
        <row r="68">
          <cell r="B68">
            <v>0</v>
          </cell>
          <cell r="C68" t="str">
            <v>06</v>
          </cell>
          <cell r="D68" t="str">
            <v>06-02</v>
          </cell>
          <cell r="E68" t="str">
            <v>MUROS EN LADRILLO Y BLOQUE</v>
          </cell>
          <cell r="J68">
            <v>0</v>
          </cell>
          <cell r="K68">
            <v>52948010</v>
          </cell>
          <cell r="L68">
            <v>0</v>
          </cell>
        </row>
        <row r="69">
          <cell r="B69" t="str">
            <v>06-02</v>
          </cell>
          <cell r="C69" t="str">
            <v>06</v>
          </cell>
          <cell r="D69" t="str">
            <v>06-02-010</v>
          </cell>
          <cell r="E69" t="str">
            <v>MAMPOSTERIA INTERIOR EN LADRILLO TOLETE 15x20x40 REVITADO DOS CARAS</v>
          </cell>
          <cell r="F69" t="str">
            <v>M2</v>
          </cell>
          <cell r="J69">
            <v>18269050</v>
          </cell>
          <cell r="K69">
            <v>0</v>
          </cell>
          <cell r="L69">
            <v>0</v>
          </cell>
        </row>
        <row r="70">
          <cell r="B70" t="str">
            <v>06-02</v>
          </cell>
          <cell r="C70" t="str">
            <v>06</v>
          </cell>
          <cell r="D70" t="str">
            <v>06-02-020</v>
          </cell>
          <cell r="E70" t="str">
            <v>MAMPOSTERIA INTERIOR EN LADRILLO 10x20x40 REVITADO DOS CARAS</v>
          </cell>
          <cell r="F70" t="str">
            <v>M2</v>
          </cell>
          <cell r="J70">
            <v>7382284</v>
          </cell>
          <cell r="K70">
            <v>0</v>
          </cell>
          <cell r="L70">
            <v>0</v>
          </cell>
        </row>
        <row r="71">
          <cell r="B71" t="str">
            <v>06-02</v>
          </cell>
          <cell r="C71" t="str">
            <v>06</v>
          </cell>
          <cell r="D71" t="str">
            <v>06-02-030</v>
          </cell>
          <cell r="E71" t="str">
            <v>MAMPOSTERIA INTERIOR EN BLOQUE 20x20x40 REVITADO DOS CARAS</v>
          </cell>
          <cell r="F71" t="str">
            <v>M2</v>
          </cell>
          <cell r="J71">
            <v>27296676</v>
          </cell>
          <cell r="K71">
            <v>0</v>
          </cell>
          <cell r="L71">
            <v>0</v>
          </cell>
        </row>
        <row r="72">
          <cell r="B72">
            <v>0</v>
          </cell>
          <cell r="C72" t="str">
            <v>06</v>
          </cell>
          <cell r="D72" t="str">
            <v>06-03</v>
          </cell>
          <cell r="E72" t="str">
            <v>ELEMENTOS NO ESTRUCTURALES</v>
          </cell>
          <cell r="J72">
            <v>0</v>
          </cell>
          <cell r="K72">
            <v>31460295</v>
          </cell>
          <cell r="L72">
            <v>0</v>
          </cell>
        </row>
        <row r="73">
          <cell r="B73" t="str">
            <v>06-03</v>
          </cell>
          <cell r="C73" t="str">
            <v>06</v>
          </cell>
          <cell r="D73" t="str">
            <v>06-03-010</v>
          </cell>
          <cell r="E73" t="str">
            <v>GROUTING PARA MUROS DE E: 0.20 F'C 14.5 MPA</v>
          </cell>
          <cell r="F73" t="str">
            <v>M</v>
          </cell>
          <cell r="J73">
            <v>9488440</v>
          </cell>
          <cell r="K73">
            <v>0</v>
          </cell>
          <cell r="L73">
            <v>0</v>
          </cell>
        </row>
        <row r="74">
          <cell r="B74" t="str">
            <v>06-03</v>
          </cell>
          <cell r="C74" t="str">
            <v>06</v>
          </cell>
          <cell r="D74" t="str">
            <v>06-03-020</v>
          </cell>
          <cell r="E74" t="str">
            <v>GROUTING PARA MUROS DE E: 0.15 F'C 14.5 MPA</v>
          </cell>
          <cell r="F74" t="str">
            <v>M</v>
          </cell>
          <cell r="J74">
            <v>10014213</v>
          </cell>
          <cell r="K74">
            <v>0</v>
          </cell>
          <cell r="L74">
            <v>0</v>
          </cell>
        </row>
        <row r="75">
          <cell r="B75" t="str">
            <v>06-03</v>
          </cell>
          <cell r="C75" t="str">
            <v>06</v>
          </cell>
          <cell r="D75" t="str">
            <v>06-03-025</v>
          </cell>
          <cell r="E75" t="str">
            <v>GROUTING PARA MUROS DE E: 0.10 F'C 14.5 MPA</v>
          </cell>
          <cell r="F75" t="str">
            <v>M</v>
          </cell>
          <cell r="J75">
            <v>3957366</v>
          </cell>
          <cell r="K75">
            <v>0</v>
          </cell>
          <cell r="L75">
            <v>0</v>
          </cell>
        </row>
        <row r="76">
          <cell r="B76" t="str">
            <v>06-03</v>
          </cell>
          <cell r="C76" t="str">
            <v>06</v>
          </cell>
          <cell r="D76" t="str">
            <v>06-03-030</v>
          </cell>
          <cell r="E76" t="str">
            <v>ANCLAJES PARA REFUERZO DOVELAS. PERFORACION LOSA, EPOXICO Y ACERO DE REFUERZO</v>
          </cell>
          <cell r="F76" t="str">
            <v>UN</v>
          </cell>
          <cell r="J76">
            <v>8000276</v>
          </cell>
          <cell r="K76">
            <v>0</v>
          </cell>
          <cell r="L76">
            <v>0</v>
          </cell>
        </row>
        <row r="77">
          <cell r="B77">
            <v>0</v>
          </cell>
          <cell r="C77" t="str">
            <v>06</v>
          </cell>
          <cell r="D77" t="str">
            <v>06-04</v>
          </cell>
          <cell r="E77" t="str">
            <v>ACERO DE REFUERZO PARA MAMPOSTERIAS</v>
          </cell>
          <cell r="J77">
            <v>0</v>
          </cell>
          <cell r="K77">
            <v>3206790</v>
          </cell>
          <cell r="L77">
            <v>0</v>
          </cell>
        </row>
        <row r="78">
          <cell r="B78" t="str">
            <v>06-04</v>
          </cell>
          <cell r="C78" t="str">
            <v>06</v>
          </cell>
          <cell r="D78" t="str">
            <v>06-04-010</v>
          </cell>
          <cell r="E78" t="str">
            <v>ACERO DE REFUERZO FY 420 MPA PARA MAMPOSTERIAS</v>
          </cell>
          <cell r="F78" t="str">
            <v>KG</v>
          </cell>
          <cell r="J78">
            <v>3206790</v>
          </cell>
          <cell r="K78">
            <v>0</v>
          </cell>
          <cell r="L78">
            <v>0</v>
          </cell>
        </row>
        <row r="79">
          <cell r="B79">
            <v>0</v>
          </cell>
          <cell r="C79" t="str">
            <v>08</v>
          </cell>
          <cell r="D79" t="str">
            <v>08</v>
          </cell>
          <cell r="E79" t="str">
            <v>CUBIERTAS Y CIELOS</v>
          </cell>
          <cell r="J79">
            <v>0</v>
          </cell>
          <cell r="K79">
            <v>0</v>
          </cell>
          <cell r="L79">
            <v>158277529</v>
          </cell>
        </row>
        <row r="80">
          <cell r="B80">
            <v>0</v>
          </cell>
          <cell r="C80" t="str">
            <v>08</v>
          </cell>
          <cell r="D80" t="str">
            <v>08-01</v>
          </cell>
          <cell r="E80" t="str">
            <v>CUBIERTAS</v>
          </cell>
          <cell r="J80">
            <v>0</v>
          </cell>
          <cell r="K80">
            <v>91631904</v>
          </cell>
          <cell r="L80">
            <v>0</v>
          </cell>
        </row>
        <row r="81">
          <cell r="B81" t="str">
            <v>08-01</v>
          </cell>
          <cell r="C81" t="str">
            <v>08</v>
          </cell>
          <cell r="D81" t="str">
            <v>08-01-010</v>
          </cell>
          <cell r="E81" t="str">
            <v>CUBIERTA EN TEJA METALICA TIPO SANDUCHE 333 C E: 50 MM. DE HUNTER DOUGLAS O EQUIVALENTE. LAMINAS INTERIOR Y EXTERIOR EN ALUZINC CAL 24 + RELLENO EN FIBRA DE VIDRIO. INCLUYE REMATES LATERALES Y CABALLETES</v>
          </cell>
          <cell r="F81" t="str">
            <v>M2</v>
          </cell>
          <cell r="J81">
            <v>90498618</v>
          </cell>
          <cell r="K81">
            <v>0</v>
          </cell>
          <cell r="L81">
            <v>0</v>
          </cell>
        </row>
        <row r="82">
          <cell r="B82" t="str">
            <v>08-01</v>
          </cell>
          <cell r="C82" t="str">
            <v>08</v>
          </cell>
          <cell r="D82" t="str">
            <v>08-01-020</v>
          </cell>
          <cell r="E82" t="str">
            <v>TRAGALUCES EN TEJA DE POLICARBONATO</v>
          </cell>
          <cell r="F82" t="str">
            <v>M2</v>
          </cell>
          <cell r="J82">
            <v>1133286</v>
          </cell>
          <cell r="K82">
            <v>0</v>
          </cell>
          <cell r="L82">
            <v>0</v>
          </cell>
        </row>
        <row r="83">
          <cell r="B83">
            <v>0</v>
          </cell>
          <cell r="C83" t="str">
            <v>08</v>
          </cell>
          <cell r="D83" t="str">
            <v>08-02</v>
          </cell>
          <cell r="E83" t="str">
            <v>CIELO FALSO</v>
          </cell>
          <cell r="J83">
            <v>0</v>
          </cell>
          <cell r="K83">
            <v>48874572</v>
          </cell>
          <cell r="L83">
            <v>0</v>
          </cell>
        </row>
        <row r="84">
          <cell r="B84" t="str">
            <v>08-02</v>
          </cell>
          <cell r="C84" t="str">
            <v>08</v>
          </cell>
          <cell r="D84" t="str">
            <v>08-02-010</v>
          </cell>
          <cell r="E84" t="str">
            <v>CIELO FALSO EN TABLAYESO A JUNTA PERDIDA. INCLUYE CUELGAS</v>
          </cell>
          <cell r="F84" t="str">
            <v>M2</v>
          </cell>
          <cell r="J84">
            <v>48874572</v>
          </cell>
          <cell r="K84">
            <v>0</v>
          </cell>
          <cell r="L84">
            <v>0</v>
          </cell>
        </row>
        <row r="85">
          <cell r="B85">
            <v>0</v>
          </cell>
          <cell r="C85" t="str">
            <v>08</v>
          </cell>
          <cell r="D85" t="str">
            <v>08-03</v>
          </cell>
          <cell r="E85" t="str">
            <v>ACCESORIOS PARA CUBIERTAS</v>
          </cell>
          <cell r="J85">
            <v>0</v>
          </cell>
          <cell r="K85">
            <v>17771053</v>
          </cell>
          <cell r="L85">
            <v>0</v>
          </cell>
        </row>
        <row r="86">
          <cell r="B86" t="str">
            <v>08-03</v>
          </cell>
          <cell r="C86" t="str">
            <v>08</v>
          </cell>
          <cell r="D86" t="str">
            <v>08-03-010</v>
          </cell>
          <cell r="E86" t="str">
            <v>CANOA METALICA EN LAMINA GALVANIZADA CAL 22. DESARROLLO 2.20 M. INCLUYE ANTICORROSIVO + PINTURA DE ACABADO</v>
          </cell>
          <cell r="F86" t="str">
            <v>M</v>
          </cell>
          <cell r="J86">
            <v>11483925</v>
          </cell>
          <cell r="K86">
            <v>0</v>
          </cell>
          <cell r="L86">
            <v>0</v>
          </cell>
        </row>
        <row r="87">
          <cell r="B87" t="str">
            <v>08-03</v>
          </cell>
          <cell r="C87" t="str">
            <v>08</v>
          </cell>
          <cell r="D87" t="str">
            <v>08-03-020</v>
          </cell>
          <cell r="E87" t="str">
            <v>CANOA / RUANA METALICA EN LAMINA GALVANIZADA CAL 22. DESARROLLO 1.20 M. INCLUYE ANTICORROSIVO + PINTURA DE ACABADO</v>
          </cell>
          <cell r="F87" t="str">
            <v>M</v>
          </cell>
          <cell r="J87">
            <v>4450644</v>
          </cell>
          <cell r="K87">
            <v>0</v>
          </cell>
          <cell r="L87">
            <v>0</v>
          </cell>
        </row>
        <row r="88">
          <cell r="B88" t="str">
            <v>08-03</v>
          </cell>
          <cell r="C88" t="str">
            <v>08</v>
          </cell>
          <cell r="D88" t="str">
            <v>08-03-030</v>
          </cell>
          <cell r="E88" t="str">
            <v>DOBLE TRAGANTE Ø 4" EN LAMINA GALVANIZADA CAL 22.</v>
          </cell>
          <cell r="F88" t="str">
            <v>UN</v>
          </cell>
          <cell r="J88">
            <v>1241071</v>
          </cell>
          <cell r="K88">
            <v>0</v>
          </cell>
          <cell r="L88">
            <v>0</v>
          </cell>
        </row>
        <row r="89">
          <cell r="B89" t="str">
            <v>08-03</v>
          </cell>
          <cell r="C89" t="str">
            <v>08</v>
          </cell>
          <cell r="D89" t="str">
            <v>08-03-040</v>
          </cell>
          <cell r="E89" t="str">
            <v>PLETINA EN ACERO 1/8" x 1" - L: 0.60 M. ANCLADA A MUROS PARA SOPORTE DE TUBERIAS DE AGUAS LLUVIAS</v>
          </cell>
          <cell r="F89" t="str">
            <v>UN</v>
          </cell>
          <cell r="J89">
            <v>595413</v>
          </cell>
          <cell r="K89">
            <v>0</v>
          </cell>
          <cell r="L89">
            <v>0</v>
          </cell>
        </row>
        <row r="90">
          <cell r="B90">
            <v>0</v>
          </cell>
          <cell r="C90" t="str">
            <v>09</v>
          </cell>
          <cell r="D90" t="str">
            <v>09</v>
          </cell>
          <cell r="E90" t="str">
            <v>RECUBRIMIENTOS</v>
          </cell>
          <cell r="J90">
            <v>0</v>
          </cell>
          <cell r="K90">
            <v>0</v>
          </cell>
          <cell r="L90">
            <v>111630891</v>
          </cell>
        </row>
        <row r="91">
          <cell r="B91">
            <v>0</v>
          </cell>
          <cell r="C91" t="str">
            <v>09</v>
          </cell>
          <cell r="D91" t="str">
            <v>09-01</v>
          </cell>
          <cell r="E91" t="str">
            <v>REVOQUE</v>
          </cell>
          <cell r="J91">
            <v>0</v>
          </cell>
          <cell r="K91">
            <v>34059438</v>
          </cell>
          <cell r="L91">
            <v>0</v>
          </cell>
        </row>
        <row r="92">
          <cell r="B92" t="str">
            <v>09-01</v>
          </cell>
          <cell r="C92" t="str">
            <v>09</v>
          </cell>
          <cell r="D92" t="str">
            <v>09-01-010</v>
          </cell>
          <cell r="E92" t="str">
            <v>REVOQUE MUROS. INCLUYE FAJAS, FILETES Y RANURAS</v>
          </cell>
          <cell r="F92" t="str">
            <v>M2</v>
          </cell>
          <cell r="J92">
            <v>34059438</v>
          </cell>
          <cell r="K92">
            <v>0</v>
          </cell>
          <cell r="L92">
            <v>0</v>
          </cell>
        </row>
        <row r="93">
          <cell r="B93">
            <v>0</v>
          </cell>
          <cell r="C93" t="str">
            <v>09</v>
          </cell>
          <cell r="D93" t="str">
            <v>09-02</v>
          </cell>
          <cell r="E93" t="str">
            <v>ENCHAPES</v>
          </cell>
          <cell r="J93">
            <v>0</v>
          </cell>
          <cell r="K93">
            <v>18489075</v>
          </cell>
          <cell r="L93">
            <v>0</v>
          </cell>
        </row>
        <row r="94">
          <cell r="B94" t="str">
            <v>09-02</v>
          </cell>
          <cell r="C94" t="str">
            <v>09</v>
          </cell>
          <cell r="D94" t="str">
            <v>09-02-010</v>
          </cell>
          <cell r="E94" t="str">
            <v>ENCHAPE DE MURO EN BAÑOS REF. AUSTRALIA 30x45 DE CORONA O EQUIVALENTE COLOR BLANCO.</v>
          </cell>
          <cell r="F94" t="str">
            <v>M2</v>
          </cell>
          <cell r="J94">
            <v>18489075</v>
          </cell>
          <cell r="K94">
            <v>0</v>
          </cell>
          <cell r="L94">
            <v>0</v>
          </cell>
        </row>
        <row r="95">
          <cell r="B95">
            <v>0</v>
          </cell>
          <cell r="C95" t="str">
            <v>09</v>
          </cell>
          <cell r="D95" t="str">
            <v>09-03</v>
          </cell>
          <cell r="E95" t="str">
            <v>ESTUCOS Y PINTURAS</v>
          </cell>
          <cell r="J95">
            <v>0</v>
          </cell>
          <cell r="K95">
            <v>59082378</v>
          </cell>
          <cell r="L95">
            <v>0</v>
          </cell>
        </row>
        <row r="96">
          <cell r="B96" t="str">
            <v>09-03</v>
          </cell>
          <cell r="C96" t="str">
            <v>09</v>
          </cell>
          <cell r="D96" t="str">
            <v>09-03-010</v>
          </cell>
          <cell r="E96" t="str">
            <v>PINTURA DE MUROS REF. ACRILTEX DE PINTUCO O EQUIVALENTE - 3 MANOS</v>
          </cell>
          <cell r="F96" t="str">
            <v>M2</v>
          </cell>
          <cell r="J96">
            <v>23439156</v>
          </cell>
          <cell r="K96">
            <v>0</v>
          </cell>
          <cell r="L96">
            <v>0</v>
          </cell>
        </row>
        <row r="97">
          <cell r="B97" t="str">
            <v>09-03</v>
          </cell>
          <cell r="C97" t="str">
            <v>09</v>
          </cell>
          <cell r="D97" t="str">
            <v>09-03-030</v>
          </cell>
          <cell r="E97" t="str">
            <v>PINTURA DE CIELOS REF. ACRILTEX DE PINTUCO O EQUIVALENTE - 2 MANOS</v>
          </cell>
          <cell r="F97" t="str">
            <v>M2</v>
          </cell>
          <cell r="J97">
            <v>8187816</v>
          </cell>
          <cell r="K97">
            <v>0</v>
          </cell>
          <cell r="L97">
            <v>0</v>
          </cell>
        </row>
        <row r="98">
          <cell r="B98" t="str">
            <v>09-03</v>
          </cell>
          <cell r="C98" t="str">
            <v>09</v>
          </cell>
          <cell r="D98" t="str">
            <v>09-03-100</v>
          </cell>
          <cell r="E98" t="str">
            <v>ESTUCO PLASTICO TIPO ESTUCOR DE CORONA O EQUIVALENTE</v>
          </cell>
          <cell r="F98" t="str">
            <v>M2</v>
          </cell>
          <cell r="J98">
            <v>19535406</v>
          </cell>
          <cell r="K98">
            <v>0</v>
          </cell>
          <cell r="L98">
            <v>0</v>
          </cell>
        </row>
        <row r="99">
          <cell r="B99" t="str">
            <v>09-03</v>
          </cell>
          <cell r="C99" t="str">
            <v>09</v>
          </cell>
          <cell r="D99" t="str">
            <v>09-03-110</v>
          </cell>
          <cell r="E99" t="str">
            <v>MOLDURAS Y CENEFAS</v>
          </cell>
          <cell r="F99" t="str">
            <v>M</v>
          </cell>
          <cell r="J99">
            <v>7920000</v>
          </cell>
          <cell r="K99">
            <v>0</v>
          </cell>
          <cell r="L99">
            <v>0</v>
          </cell>
        </row>
        <row r="100">
          <cell r="B100">
            <v>0</v>
          </cell>
          <cell r="C100" t="str">
            <v>10</v>
          </cell>
          <cell r="D100" t="str">
            <v>10</v>
          </cell>
          <cell r="E100" t="str">
            <v>PISOS Y ZOCALOS</v>
          </cell>
          <cell r="J100">
            <v>0</v>
          </cell>
          <cell r="K100">
            <v>0</v>
          </cell>
          <cell r="L100">
            <v>128795740</v>
          </cell>
        </row>
        <row r="101">
          <cell r="B101">
            <v>0</v>
          </cell>
          <cell r="C101" t="str">
            <v>10</v>
          </cell>
          <cell r="D101" t="str">
            <v>10-01</v>
          </cell>
          <cell r="E101" t="str">
            <v>ACABADOS DE PISO</v>
          </cell>
          <cell r="J101">
            <v>0</v>
          </cell>
          <cell r="K101">
            <v>122819578</v>
          </cell>
          <cell r="L101">
            <v>0</v>
          </cell>
        </row>
        <row r="102">
          <cell r="B102" t="str">
            <v>10-01</v>
          </cell>
          <cell r="C102" t="str">
            <v>10</v>
          </cell>
          <cell r="D102" t="str">
            <v>10-01-010</v>
          </cell>
          <cell r="E102" t="str">
            <v>BALDOSA DE CEMENTO 20x20 DECORADA TIPO 1. INCLUYE MORTERO DE PEGA, PULIDA Y BRILLADA</v>
          </cell>
          <cell r="F102" t="str">
            <v>M2</v>
          </cell>
          <cell r="J102">
            <v>4156380</v>
          </cell>
          <cell r="K102">
            <v>0</v>
          </cell>
          <cell r="L102">
            <v>0</v>
          </cell>
        </row>
        <row r="103">
          <cell r="B103" t="str">
            <v>10-01</v>
          </cell>
          <cell r="C103" t="str">
            <v>10</v>
          </cell>
          <cell r="D103" t="str">
            <v>10-01-020</v>
          </cell>
          <cell r="E103" t="str">
            <v>BALDOSA DE CEMENTO 20x20 DECORADA TIPO 2. INCLUYE MORTERO DE PEGA, PULIDA Y BRILLADA</v>
          </cell>
          <cell r="F103" t="str">
            <v>M2</v>
          </cell>
          <cell r="J103">
            <v>1372959</v>
          </cell>
          <cell r="K103">
            <v>0</v>
          </cell>
          <cell r="L103">
            <v>0</v>
          </cell>
        </row>
        <row r="104">
          <cell r="B104" t="str">
            <v>10-01</v>
          </cell>
          <cell r="C104" t="str">
            <v>10</v>
          </cell>
          <cell r="D104" t="str">
            <v>10-01-030</v>
          </cell>
          <cell r="E104" t="str">
            <v>BALDOSA DE CEMENTO 20x20 DECORADA TIPO 3. INCLUYE MORTERO DE PEGA, PULIDA Y BRILLADA</v>
          </cell>
          <cell r="F104" t="str">
            <v>M2</v>
          </cell>
          <cell r="J104">
            <v>1316187</v>
          </cell>
          <cell r="K104">
            <v>0</v>
          </cell>
          <cell r="L104">
            <v>0</v>
          </cell>
        </row>
        <row r="105">
          <cell r="B105" t="str">
            <v>10-01</v>
          </cell>
          <cell r="C105" t="str">
            <v>10</v>
          </cell>
          <cell r="D105" t="str">
            <v>10-01-040</v>
          </cell>
          <cell r="E105" t="str">
            <v>BALDOSA DE CEMENTO 20x20 DECORADA TIPO 4. INCLUYE MORTERO DE PEGA, PULIDA Y BRILLADA</v>
          </cell>
          <cell r="F105" t="str">
            <v>M2</v>
          </cell>
          <cell r="J105">
            <v>19950624</v>
          </cell>
          <cell r="K105">
            <v>0</v>
          </cell>
          <cell r="L105">
            <v>0</v>
          </cell>
        </row>
        <row r="106">
          <cell r="B106" t="str">
            <v>10-01</v>
          </cell>
          <cell r="C106" t="str">
            <v>10</v>
          </cell>
          <cell r="D106" t="str">
            <v>10-01-050</v>
          </cell>
          <cell r="E106" t="str">
            <v>BALDOSA DE CEMENTO 20x20 DECORADA TIPO 5. INCLUYE MORTERO DE PEGA, PULIDA Y BRILLADA</v>
          </cell>
          <cell r="F106" t="str">
            <v>M2</v>
          </cell>
          <cell r="J106">
            <v>4710564</v>
          </cell>
          <cell r="K106">
            <v>0</v>
          </cell>
          <cell r="L106">
            <v>0</v>
          </cell>
        </row>
        <row r="107">
          <cell r="B107" t="str">
            <v>10-01</v>
          </cell>
          <cell r="C107" t="str">
            <v>10</v>
          </cell>
          <cell r="D107" t="str">
            <v>10-01-060</v>
          </cell>
          <cell r="E107" t="str">
            <v>BALDOSA DE CEMENTO 20x20 DECORADA TIPO 6. INCLUYE MORTERO DE PEGA, PULIDA Y BRILLADA</v>
          </cell>
          <cell r="F107" t="str">
            <v>M2</v>
          </cell>
          <cell r="J107">
            <v>3179484</v>
          </cell>
          <cell r="K107">
            <v>0</v>
          </cell>
          <cell r="L107">
            <v>0</v>
          </cell>
        </row>
        <row r="108">
          <cell r="B108" t="str">
            <v>10-01</v>
          </cell>
          <cell r="C108" t="str">
            <v>10</v>
          </cell>
          <cell r="D108" t="str">
            <v>10-01-070</v>
          </cell>
          <cell r="E108" t="str">
            <v>CERAMICA TIPO DUROPISO DE CORONA O EQUIVALENTE COLOR NEGRO</v>
          </cell>
          <cell r="F108" t="str">
            <v>M2</v>
          </cell>
          <cell r="J108">
            <v>6203500</v>
          </cell>
          <cell r="K108">
            <v>0</v>
          </cell>
          <cell r="L108">
            <v>0</v>
          </cell>
        </row>
        <row r="109">
          <cell r="B109" t="str">
            <v>10-01</v>
          </cell>
          <cell r="C109" t="str">
            <v>10</v>
          </cell>
          <cell r="D109" t="str">
            <v>10-01-080</v>
          </cell>
          <cell r="E109" t="str">
            <v>PISO EN MADERA PARA OFICINAS. ESTRUCTURA DE ALFARDAS Y TABLILLA DE PISO. INCLUYE ACABADO</v>
          </cell>
          <cell r="F109" t="str">
            <v>M2</v>
          </cell>
          <cell r="J109">
            <v>45635238</v>
          </cell>
          <cell r="K109">
            <v>0</v>
          </cell>
          <cell r="L109">
            <v>0</v>
          </cell>
        </row>
        <row r="110">
          <cell r="B110" t="str">
            <v>10-01</v>
          </cell>
          <cell r="C110" t="str">
            <v>10</v>
          </cell>
          <cell r="D110" t="str">
            <v>10-01-090</v>
          </cell>
          <cell r="E110" t="str">
            <v>PISO EN CONCRETO F'C 21 MPA E: 0.05 M. PULIDO ENDURECIDO CON SIKAFLOOR 3 QUARTZTOP DE SIKA O EQUIVALENTE</v>
          </cell>
          <cell r="F110" t="str">
            <v>M2</v>
          </cell>
          <cell r="J110">
            <v>17334642</v>
          </cell>
          <cell r="K110">
            <v>0</v>
          </cell>
          <cell r="L110">
            <v>0</v>
          </cell>
        </row>
        <row r="111">
          <cell r="B111" t="str">
            <v>10-01</v>
          </cell>
          <cell r="C111" t="str">
            <v>10</v>
          </cell>
          <cell r="D111" t="str">
            <v>10-01-100</v>
          </cell>
          <cell r="E111" t="str">
            <v>PISO EN MADERA LAMINADA PARA ESCALAS</v>
          </cell>
          <cell r="F111" t="str">
            <v>M2</v>
          </cell>
          <cell r="J111">
            <v>3360000</v>
          </cell>
          <cell r="K111">
            <v>0</v>
          </cell>
          <cell r="L111">
            <v>0</v>
          </cell>
        </row>
        <row r="112">
          <cell r="B112" t="str">
            <v>10-01</v>
          </cell>
          <cell r="C112" t="str">
            <v>10</v>
          </cell>
          <cell r="D112" t="str">
            <v>10-01-200</v>
          </cell>
          <cell r="E112" t="str">
            <v>PISO INDUSTRIAL TIPO COLREJILLAS O EQUIVALENTE EN CORREDORES TECNICOS</v>
          </cell>
          <cell r="F112" t="str">
            <v>M2</v>
          </cell>
          <cell r="J112">
            <v>15600000</v>
          </cell>
          <cell r="K112">
            <v>0</v>
          </cell>
          <cell r="L112">
            <v>0</v>
          </cell>
        </row>
        <row r="113">
          <cell r="B113">
            <v>0</v>
          </cell>
          <cell r="C113" t="str">
            <v>10</v>
          </cell>
          <cell r="D113" t="str">
            <v>10-02</v>
          </cell>
          <cell r="E113" t="str">
            <v>ZOCALOS Y ENCHARQUES</v>
          </cell>
          <cell r="J113">
            <v>0</v>
          </cell>
          <cell r="K113">
            <v>5976162</v>
          </cell>
          <cell r="L113">
            <v>0</v>
          </cell>
        </row>
        <row r="114">
          <cell r="B114" t="str">
            <v>10-02</v>
          </cell>
          <cell r="C114" t="str">
            <v>10</v>
          </cell>
          <cell r="D114" t="str">
            <v>10-02-020</v>
          </cell>
          <cell r="E114" t="str">
            <v>ZOCALO EN MEDIA CAÑA DE GRANO. INCLUYE MORTERO DE PEGA, VARILLAS DE DILATACION, PULIDA Y BRILLADA</v>
          </cell>
          <cell r="F114" t="str">
            <v>M</v>
          </cell>
          <cell r="J114">
            <v>5470194</v>
          </cell>
          <cell r="K114">
            <v>0</v>
          </cell>
          <cell r="L114">
            <v>0</v>
          </cell>
        </row>
        <row r="115">
          <cell r="B115" t="str">
            <v>10-02</v>
          </cell>
          <cell r="C115" t="str">
            <v>10</v>
          </cell>
          <cell r="D115" t="str">
            <v>10-02-030</v>
          </cell>
          <cell r="E115" t="str">
            <v>ENCHARQUE DE DUCHAS EN CONCRETO F'C 21 MPA - A: 0.05 M. - H: 0.07 M. FORRADO EN GRANO GRIS #1 - FONDO GRIS</v>
          </cell>
          <cell r="F115" t="str">
            <v>M</v>
          </cell>
          <cell r="J115">
            <v>107460</v>
          </cell>
          <cell r="K115">
            <v>0</v>
          </cell>
          <cell r="L115">
            <v>0</v>
          </cell>
        </row>
        <row r="116">
          <cell r="B116" t="str">
            <v>10-02</v>
          </cell>
          <cell r="C116" t="str">
            <v>10</v>
          </cell>
          <cell r="D116" t="str">
            <v>10-02-100</v>
          </cell>
          <cell r="E116" t="str">
            <v>FRANJA DE PISO EN MADERA DE PINO A: 0.30 M. PARA BORDE ESCENARIO. INCLUYE TRATAMIENTO DE ACABADO.</v>
          </cell>
          <cell r="F116" t="str">
            <v>M</v>
          </cell>
          <cell r="J116">
            <v>398508</v>
          </cell>
          <cell r="K116">
            <v>0</v>
          </cell>
          <cell r="L116">
            <v>0</v>
          </cell>
        </row>
        <row r="117">
          <cell r="B117">
            <v>0</v>
          </cell>
          <cell r="C117" t="str">
            <v>11</v>
          </cell>
          <cell r="D117" t="str">
            <v>11</v>
          </cell>
          <cell r="E117" t="str">
            <v>CARPINTERIA METALICA (Todas las puertas y vidrieras incluyen cerraduras y haladeras según los detalles arquitectonicos)</v>
          </cell>
          <cell r="J117">
            <v>0</v>
          </cell>
          <cell r="K117">
            <v>0</v>
          </cell>
          <cell r="L117">
            <v>116763985</v>
          </cell>
        </row>
        <row r="118">
          <cell r="B118">
            <v>0</v>
          </cell>
          <cell r="C118" t="str">
            <v>11</v>
          </cell>
          <cell r="D118" t="str">
            <v>11-01</v>
          </cell>
          <cell r="E118" t="str">
            <v>VENTANERIA METALICA</v>
          </cell>
          <cell r="J118">
            <v>0</v>
          </cell>
          <cell r="K118">
            <v>4985906</v>
          </cell>
          <cell r="L118">
            <v>0</v>
          </cell>
        </row>
        <row r="119">
          <cell r="B119" t="str">
            <v>11-01</v>
          </cell>
          <cell r="C119" t="str">
            <v>11</v>
          </cell>
          <cell r="D119" t="str">
            <v>11-01-010</v>
          </cell>
          <cell r="E119" t="str">
            <v>VENTANA V25 (0.72x0.48 Y 0.64x0.41). CONJUNTO DE VENTANAS PARA CUARTO DE PROYECCION DE TIPO REGISTRABLE, AISLAMIENTO ACUSTICO, CRISTAL OPTICO RECTIFICADO TIPO PYREX O EQUIVALENTE Y TORNILLOS DE FIJACION PARA REGISTRO</v>
          </cell>
          <cell r="F119" t="str">
            <v>UN</v>
          </cell>
          <cell r="J119">
            <v>1222867</v>
          </cell>
          <cell r="K119">
            <v>0</v>
          </cell>
          <cell r="L119">
            <v>0</v>
          </cell>
        </row>
        <row r="120">
          <cell r="B120" t="str">
            <v>11-01</v>
          </cell>
          <cell r="C120" t="str">
            <v>11</v>
          </cell>
          <cell r="D120" t="str">
            <v>11-01-100</v>
          </cell>
          <cell r="E120" t="str">
            <v>REJA PARA TAQUILLA (0.70 M. x 0.90 M.) EN HIERRO FORJADO SEGÚN DETALLE.</v>
          </cell>
          <cell r="F120" t="str">
            <v>UN</v>
          </cell>
          <cell r="J120">
            <v>3763039</v>
          </cell>
          <cell r="K120">
            <v>0</v>
          </cell>
          <cell r="L120">
            <v>0</v>
          </cell>
        </row>
        <row r="121">
          <cell r="B121">
            <v>0</v>
          </cell>
          <cell r="C121" t="str">
            <v>11</v>
          </cell>
          <cell r="D121" t="str">
            <v>11-03</v>
          </cell>
          <cell r="E121" t="str">
            <v>PUERTAS METALICAS</v>
          </cell>
          <cell r="J121">
            <v>0</v>
          </cell>
          <cell r="K121">
            <v>6830079</v>
          </cell>
          <cell r="L121">
            <v>0</v>
          </cell>
        </row>
        <row r="122">
          <cell r="B122" t="str">
            <v>11-03</v>
          </cell>
          <cell r="C122" t="str">
            <v>11</v>
          </cell>
          <cell r="D122" t="str">
            <v>11-03-150</v>
          </cell>
          <cell r="E122" t="str">
            <v>PUERTA P15 (2.00x2.10). MARCO + ALAS METALICAS C16. INCLUYE PINTURA GRIS ELECTROSTATICA, DOS BARRAS ANTIPANICO Y DOS BRAZOS HIDRAULICOS TRABAJO SUPERPESADO</v>
          </cell>
          <cell r="F122" t="str">
            <v>UN</v>
          </cell>
          <cell r="J122">
            <v>3426881</v>
          </cell>
          <cell r="K122">
            <v>0</v>
          </cell>
          <cell r="L122">
            <v>0</v>
          </cell>
        </row>
        <row r="123">
          <cell r="B123" t="str">
            <v>11-03</v>
          </cell>
          <cell r="C123" t="str">
            <v>11</v>
          </cell>
          <cell r="D123" t="str">
            <v>11-03-160</v>
          </cell>
          <cell r="E123" t="str">
            <v>PUERTA P16 (1.20x2.10). MARCO + ALA METALICA C16. INCLUYE PINTURA GRIS ELECTROSTATICA, UNA BARRA ANTIPANICO Y UN BRAZO HIDRAULICO TRABAJO SUPERPESADO.</v>
          </cell>
          <cell r="F123" t="str">
            <v>UN</v>
          </cell>
          <cell r="J123">
            <v>3403198</v>
          </cell>
          <cell r="K123">
            <v>0</v>
          </cell>
          <cell r="L123">
            <v>0</v>
          </cell>
        </row>
        <row r="124">
          <cell r="B124">
            <v>0</v>
          </cell>
          <cell r="C124" t="str">
            <v>11</v>
          </cell>
          <cell r="D124" t="str">
            <v>11-05</v>
          </cell>
          <cell r="E124" t="str">
            <v>PASAMANOS</v>
          </cell>
          <cell r="J124">
            <v>0</v>
          </cell>
          <cell r="K124">
            <v>67398000</v>
          </cell>
          <cell r="L124">
            <v>0</v>
          </cell>
        </row>
        <row r="125">
          <cell r="B125" t="str">
            <v>11-05</v>
          </cell>
          <cell r="C125" t="str">
            <v>11</v>
          </cell>
          <cell r="D125" t="str">
            <v>11-05-030</v>
          </cell>
          <cell r="E125" t="str">
            <v>PASAMANOS EN SOPORTES Y TUBULAR Ø 2" DE ACERO INOXIDABLE Y VIDRIO LAMINADO 8 MM. INCLUYE ANCLAJES A LOSA.</v>
          </cell>
          <cell r="F125" t="str">
            <v>M</v>
          </cell>
          <cell r="J125">
            <v>57768000</v>
          </cell>
          <cell r="K125">
            <v>0</v>
          </cell>
          <cell r="L125">
            <v>0</v>
          </cell>
        </row>
        <row r="126">
          <cell r="B126" t="str">
            <v>11-05</v>
          </cell>
          <cell r="C126" t="str">
            <v>11</v>
          </cell>
          <cell r="D126" t="str">
            <v>11-05-040</v>
          </cell>
          <cell r="E126" t="str">
            <v>PASAMANOS EN SOPORTES Y TUBULAR SUPERIOR Ø 2" DE ACERO INOXIDABLE. INCLUYE ANCLAJES A ESTRUCTURA</v>
          </cell>
          <cell r="F126" t="str">
            <v>M</v>
          </cell>
          <cell r="J126">
            <v>6955000</v>
          </cell>
          <cell r="K126">
            <v>0</v>
          </cell>
          <cell r="L126">
            <v>0</v>
          </cell>
        </row>
        <row r="127">
          <cell r="B127" t="str">
            <v>11-05</v>
          </cell>
          <cell r="C127" t="str">
            <v>11</v>
          </cell>
          <cell r="D127" t="str">
            <v>11-05-050</v>
          </cell>
          <cell r="E127" t="str">
            <v>PASAMANOS PARA DISCAPACITADOS. DOBLE TUBULAR Ø 2" EN ACERO INOXIDABLE ANCLADO A MUROS</v>
          </cell>
          <cell r="F127" t="str">
            <v>M</v>
          </cell>
          <cell r="J127">
            <v>2675000</v>
          </cell>
          <cell r="K127">
            <v>0</v>
          </cell>
          <cell r="L127">
            <v>0</v>
          </cell>
        </row>
        <row r="128">
          <cell r="B128">
            <v>0</v>
          </cell>
          <cell r="C128" t="str">
            <v>11</v>
          </cell>
          <cell r="D128" t="str">
            <v>11-06</v>
          </cell>
          <cell r="E128" t="str">
            <v>OTROS</v>
          </cell>
          <cell r="J128">
            <v>0</v>
          </cell>
          <cell r="K128">
            <v>37550000</v>
          </cell>
          <cell r="L128">
            <v>0</v>
          </cell>
        </row>
        <row r="129">
          <cell r="B129" t="str">
            <v>11-06</v>
          </cell>
          <cell r="C129" t="str">
            <v>11</v>
          </cell>
          <cell r="D129" t="str">
            <v>11-06-010</v>
          </cell>
          <cell r="E129" t="str">
            <v>ESCALERA ESCAMOTEABLE</v>
          </cell>
          <cell r="F129" t="str">
            <v>UN</v>
          </cell>
          <cell r="J129">
            <v>4000000</v>
          </cell>
          <cell r="K129">
            <v>0</v>
          </cell>
          <cell r="L129">
            <v>0</v>
          </cell>
        </row>
        <row r="130">
          <cell r="B130" t="str">
            <v>11-06</v>
          </cell>
          <cell r="C130" t="str">
            <v>11</v>
          </cell>
          <cell r="D130" t="str">
            <v>11-06-020</v>
          </cell>
          <cell r="E130" t="str">
            <v>GRADERIAS Y TARIMAS EN ESTRUCTURA METALICA + ACABADO EN MADERA PINO</v>
          </cell>
          <cell r="F130" t="str">
            <v>M2</v>
          </cell>
          <cell r="J130">
            <v>33550000</v>
          </cell>
          <cell r="K130">
            <v>0</v>
          </cell>
          <cell r="L130">
            <v>0</v>
          </cell>
        </row>
        <row r="131">
          <cell r="B131">
            <v>0</v>
          </cell>
          <cell r="C131" t="str">
            <v>12</v>
          </cell>
          <cell r="D131" t="str">
            <v>12</v>
          </cell>
          <cell r="E131" t="str">
            <v>CARPINTERIA DE MADERA (Todas las puertas y vidrieras incluyen cerraduras y haladeras según los detalles arquitectonicos)</v>
          </cell>
          <cell r="J131">
            <v>0</v>
          </cell>
          <cell r="K131">
            <v>0</v>
          </cell>
          <cell r="L131">
            <v>282240842</v>
          </cell>
        </row>
        <row r="132">
          <cell r="B132">
            <v>0</v>
          </cell>
          <cell r="C132" t="str">
            <v>12</v>
          </cell>
          <cell r="D132" t="str">
            <v>12-01</v>
          </cell>
          <cell r="E132" t="str">
            <v>VENTANAS EN MADERA</v>
          </cell>
          <cell r="J132">
            <v>0</v>
          </cell>
          <cell r="K132">
            <v>119233752</v>
          </cell>
          <cell r="L132">
            <v>0</v>
          </cell>
        </row>
        <row r="133">
          <cell r="B133" t="str">
            <v>12-01</v>
          </cell>
          <cell r="C133" t="str">
            <v>12</v>
          </cell>
          <cell r="D133" t="str">
            <v>12-01-010</v>
          </cell>
          <cell r="E133" t="str">
            <v>VENTANA V1 (1.36x2.78). MARCO + ALAS EN MADERA. DOS ALAS BATIENTES. INCLUYE PASAMANOS EN MADERA Y ACABADO FINAL</v>
          </cell>
          <cell r="F133" t="str">
            <v>UN</v>
          </cell>
          <cell r="J133">
            <v>6106693</v>
          </cell>
          <cell r="K133">
            <v>0</v>
          </cell>
          <cell r="L133">
            <v>0</v>
          </cell>
        </row>
        <row r="134">
          <cell r="B134" t="str">
            <v>12-01</v>
          </cell>
          <cell r="C134" t="str">
            <v>12</v>
          </cell>
          <cell r="D134" t="str">
            <v>12-01-020</v>
          </cell>
          <cell r="E134" t="str">
            <v>VENTANA V2 (1.31x2.78). MARCO + ALAS EN MADERA. DOS ALAS BATIENTES. INCLUYE PASAMANOS EN MADERA Y ACABADO FINAL</v>
          </cell>
          <cell r="F134" t="str">
            <v>UN</v>
          </cell>
          <cell r="J134">
            <v>5969313</v>
          </cell>
          <cell r="K134">
            <v>0</v>
          </cell>
          <cell r="L134">
            <v>0</v>
          </cell>
        </row>
        <row r="135">
          <cell r="B135" t="str">
            <v>12-01</v>
          </cell>
          <cell r="C135" t="str">
            <v>12</v>
          </cell>
          <cell r="D135" t="str">
            <v>12-01-030</v>
          </cell>
          <cell r="E135" t="str">
            <v>VENTANA V3 (1.36x2.78). MARCO + ALAS EN MADERA. DOS ALAS BATIENTES. INCLUYE PASAMANOS EN MADERA Y ACABADO FINAL</v>
          </cell>
          <cell r="F135" t="str">
            <v>UN</v>
          </cell>
          <cell r="J135">
            <v>6162926</v>
          </cell>
          <cell r="K135">
            <v>0</v>
          </cell>
          <cell r="L135">
            <v>0</v>
          </cell>
        </row>
        <row r="136">
          <cell r="B136" t="str">
            <v>12-01</v>
          </cell>
          <cell r="C136" t="str">
            <v>12</v>
          </cell>
          <cell r="D136" t="str">
            <v>12-01-040</v>
          </cell>
          <cell r="E136" t="str">
            <v>VENTANA V4 (1.36x2.78). MARCO + ALAS EN MADERA. DOS ALAS BATIENTES. INCLUYE PASAMANOS EN MADERA Y ACABADO FINAL</v>
          </cell>
          <cell r="F136" t="str">
            <v>UN</v>
          </cell>
          <cell r="J136">
            <v>6162926</v>
          </cell>
          <cell r="K136">
            <v>0</v>
          </cell>
          <cell r="L136">
            <v>0</v>
          </cell>
        </row>
        <row r="137">
          <cell r="B137" t="str">
            <v>12-01</v>
          </cell>
          <cell r="C137" t="str">
            <v>12</v>
          </cell>
          <cell r="D137" t="str">
            <v>12-01-050</v>
          </cell>
          <cell r="E137" t="str">
            <v>VENTANA V5 (1.42x2.78). MARCO + ALAS EN MADERA. DOS ALAS BATIENTES. INCLUYE PASAMANOS EN MADERA Y ACABADO FINAL</v>
          </cell>
          <cell r="F137" t="str">
            <v>UN</v>
          </cell>
          <cell r="J137">
            <v>6425252</v>
          </cell>
          <cell r="K137">
            <v>0</v>
          </cell>
          <cell r="L137">
            <v>0</v>
          </cell>
        </row>
        <row r="138">
          <cell r="B138" t="str">
            <v>12-01</v>
          </cell>
          <cell r="C138" t="str">
            <v>12</v>
          </cell>
          <cell r="D138" t="str">
            <v>12-01-060</v>
          </cell>
          <cell r="E138" t="str">
            <v>VENTANA V6 (1.43x2.78). MARCO + ALAS EN MADERA. DOS ALAS BATIENTES. INCLUYE PASAMANOS EN MADERA Y ACABADO FINAL</v>
          </cell>
          <cell r="F138" t="str">
            <v>UN</v>
          </cell>
          <cell r="J138">
            <v>6437732</v>
          </cell>
          <cell r="K138">
            <v>0</v>
          </cell>
          <cell r="L138">
            <v>0</v>
          </cell>
        </row>
        <row r="139">
          <cell r="B139" t="str">
            <v>12-01</v>
          </cell>
          <cell r="C139" t="str">
            <v>12</v>
          </cell>
          <cell r="D139" t="str">
            <v>12-01-070</v>
          </cell>
          <cell r="E139" t="str">
            <v>VENTANA V7 (1.43x2.78). MARCO + ALAS EN MADERA. DOS ALAS BATIENTES. INCLUYE PASAMANOS EN MADERA Y ACABADO FINAL</v>
          </cell>
          <cell r="F139" t="str">
            <v>UN</v>
          </cell>
          <cell r="J139">
            <v>6437732</v>
          </cell>
          <cell r="K139">
            <v>0</v>
          </cell>
          <cell r="L139">
            <v>0</v>
          </cell>
        </row>
        <row r="140">
          <cell r="B140" t="str">
            <v>12-01</v>
          </cell>
          <cell r="C140" t="str">
            <v>12</v>
          </cell>
          <cell r="D140" t="str">
            <v>12-01-080</v>
          </cell>
          <cell r="E140" t="str">
            <v>VENTANA V8 (1.43x2.78). MARCO + ALAS EN MADERA. DOS ALAS BATIENTES. INCLUYE PASAMANOS EN MADERA Y ACABADO FINAL</v>
          </cell>
          <cell r="F140" t="str">
            <v>UN</v>
          </cell>
          <cell r="J140">
            <v>6437732</v>
          </cell>
          <cell r="K140">
            <v>0</v>
          </cell>
          <cell r="L140">
            <v>0</v>
          </cell>
        </row>
        <row r="141">
          <cell r="B141" t="str">
            <v>12-01</v>
          </cell>
          <cell r="C141" t="str">
            <v>12</v>
          </cell>
          <cell r="D141" t="str">
            <v>12-01-090</v>
          </cell>
          <cell r="E141" t="str">
            <v>VENTANA V9 (1.43x2.78). MARCO + ALAS EN MADERA. DOS ALAS BATIENTES. INCLUYE PASAMANOS EN MADERA Y ACABADO FINAL</v>
          </cell>
          <cell r="F141" t="str">
            <v>UN</v>
          </cell>
          <cell r="J141">
            <v>6437732</v>
          </cell>
          <cell r="K141">
            <v>0</v>
          </cell>
          <cell r="L141">
            <v>0</v>
          </cell>
        </row>
        <row r="142">
          <cell r="B142" t="str">
            <v>12-01</v>
          </cell>
          <cell r="C142" t="str">
            <v>12</v>
          </cell>
          <cell r="D142" t="str">
            <v>12-01-100</v>
          </cell>
          <cell r="E142" t="str">
            <v>VENTANA V10 (1.39x2.78). MARCO + ALAS EN MADERA. DOS ALAS BATIENTES. INCLUYE PASAMANOS EN MADERA Y ACABADO FINAL</v>
          </cell>
          <cell r="F142" t="str">
            <v>UN</v>
          </cell>
          <cell r="J142">
            <v>6294089</v>
          </cell>
          <cell r="K142">
            <v>0</v>
          </cell>
          <cell r="L142">
            <v>0</v>
          </cell>
        </row>
        <row r="143">
          <cell r="B143" t="str">
            <v>12-01</v>
          </cell>
          <cell r="C143" t="str">
            <v>12</v>
          </cell>
          <cell r="D143" t="str">
            <v>12-01-110</v>
          </cell>
          <cell r="E143" t="str">
            <v>VENTANA V11 (1.44x2.78). MARCO + ALAS EN MADERA. DOS ALAS BATIENTES. INCLUYE PASAMANOS EN MADERA Y ACABADO FINAL</v>
          </cell>
          <cell r="F143" t="str">
            <v>UN</v>
          </cell>
          <cell r="J143">
            <v>6506445</v>
          </cell>
          <cell r="K143">
            <v>0</v>
          </cell>
          <cell r="L143">
            <v>0</v>
          </cell>
        </row>
        <row r="144">
          <cell r="B144" t="str">
            <v>12-01</v>
          </cell>
          <cell r="C144" t="str">
            <v>12</v>
          </cell>
          <cell r="D144" t="str">
            <v>12-01-115</v>
          </cell>
          <cell r="E144" t="str">
            <v>VENTANA V11A (1.44x2.78). MARCO + ALAS EN MADERA. DOS ALAS BATIENTES. INCLUYE PASAMANOS EN MADERA Y ACABADO FINAL</v>
          </cell>
          <cell r="F144" t="str">
            <v>UN</v>
          </cell>
          <cell r="J144">
            <v>6506445</v>
          </cell>
          <cell r="K144">
            <v>0</v>
          </cell>
          <cell r="L144">
            <v>0</v>
          </cell>
        </row>
        <row r="145">
          <cell r="B145" t="str">
            <v>12-01</v>
          </cell>
          <cell r="C145" t="str">
            <v>12</v>
          </cell>
          <cell r="D145" t="str">
            <v>12-01-120</v>
          </cell>
          <cell r="E145" t="str">
            <v>VENTANA V12 (1.43x2.78). MARCO + ALAS EN MADERA. DOS ALAS BATIENTES. INCLUYE PASAMANOS EN MADERA Y ACABADO FINAL</v>
          </cell>
          <cell r="F145" t="str">
            <v>UN</v>
          </cell>
          <cell r="J145">
            <v>6437732</v>
          </cell>
          <cell r="K145">
            <v>0</v>
          </cell>
          <cell r="L145">
            <v>0</v>
          </cell>
        </row>
        <row r="146">
          <cell r="B146" t="str">
            <v>12-01</v>
          </cell>
          <cell r="C146" t="str">
            <v>12</v>
          </cell>
          <cell r="D146" t="str">
            <v>12-01-130</v>
          </cell>
          <cell r="E146" t="str">
            <v>VENTANA V13 (1.43x2.78). MARCO + ALAS EN MADERA. DOS ALAS BATIENTES. INCLUYE PASAMANOS EN MADERA Y ACABADO FINAL</v>
          </cell>
          <cell r="F146" t="str">
            <v>UN</v>
          </cell>
          <cell r="J146">
            <v>6437732</v>
          </cell>
          <cell r="K146">
            <v>0</v>
          </cell>
          <cell r="L146">
            <v>0</v>
          </cell>
        </row>
        <row r="147">
          <cell r="B147" t="str">
            <v>12-01</v>
          </cell>
          <cell r="C147" t="str">
            <v>12</v>
          </cell>
          <cell r="D147" t="str">
            <v>12-01-140</v>
          </cell>
          <cell r="E147" t="str">
            <v>VENTANA V14 (1.42x2.78). MARCO + ALAS EN MADERA. DOS ALAS BATIENTES. INCLUYE PASAMANOS EN MADERA Y ACABADO FINAL</v>
          </cell>
          <cell r="F147" t="str">
            <v>UN</v>
          </cell>
          <cell r="J147">
            <v>6406508</v>
          </cell>
          <cell r="K147">
            <v>0</v>
          </cell>
          <cell r="L147">
            <v>0</v>
          </cell>
        </row>
        <row r="148">
          <cell r="B148" t="str">
            <v>12-01</v>
          </cell>
          <cell r="C148" t="str">
            <v>12</v>
          </cell>
          <cell r="D148" t="str">
            <v>12-01-150</v>
          </cell>
          <cell r="E148" t="str">
            <v>VENTANA V15 (1.30x1.35). MARCO + REJA + PANELES EN MADERA. INCLUYE ACABADO FINAL</v>
          </cell>
          <cell r="F148" t="str">
            <v>UN</v>
          </cell>
          <cell r="J148">
            <v>3038733</v>
          </cell>
          <cell r="K148">
            <v>0</v>
          </cell>
          <cell r="L148">
            <v>0</v>
          </cell>
        </row>
        <row r="149">
          <cell r="B149" t="str">
            <v>12-01</v>
          </cell>
          <cell r="C149" t="str">
            <v>12</v>
          </cell>
          <cell r="D149" t="str">
            <v>12-01-160</v>
          </cell>
          <cell r="E149" t="str">
            <v>VENTANA V16 (1.66x1.83). MARCO + PANELES BATIENTES EN MADERA. INCLUYE ACABADO FINAL</v>
          </cell>
          <cell r="F149" t="str">
            <v>UN</v>
          </cell>
          <cell r="J149">
            <v>2093587</v>
          </cell>
          <cell r="K149">
            <v>0</v>
          </cell>
          <cell r="L149">
            <v>0</v>
          </cell>
        </row>
        <row r="150">
          <cell r="B150" t="str">
            <v>12-01</v>
          </cell>
          <cell r="C150" t="str">
            <v>12</v>
          </cell>
          <cell r="D150" t="str">
            <v>12-01-170</v>
          </cell>
          <cell r="E150" t="str">
            <v>VENTANA V17 (0.60x0.50). MARCO + PERSIANA EN MADERA. INCLUYE ACABADO FINAL</v>
          </cell>
          <cell r="F150" t="str">
            <v>UN</v>
          </cell>
          <cell r="J150">
            <v>1072552</v>
          </cell>
          <cell r="K150">
            <v>0</v>
          </cell>
          <cell r="L150">
            <v>0</v>
          </cell>
        </row>
        <row r="151">
          <cell r="B151" t="str">
            <v>12-01</v>
          </cell>
          <cell r="C151" t="str">
            <v>12</v>
          </cell>
          <cell r="D151" t="str">
            <v>12-01-180</v>
          </cell>
          <cell r="E151" t="str">
            <v>VENTANA V18 (1.57x2.13). MARCO EN MADERA + VIDRIO TEMPLADO TRANSLUCIDO. INCLUYE ACABADO FINAL</v>
          </cell>
          <cell r="F151" t="str">
            <v>UN</v>
          </cell>
          <cell r="J151">
            <v>1383039</v>
          </cell>
          <cell r="K151">
            <v>0</v>
          </cell>
          <cell r="L151">
            <v>0</v>
          </cell>
        </row>
        <row r="152">
          <cell r="B152" t="str">
            <v>12-01</v>
          </cell>
          <cell r="C152" t="str">
            <v>12</v>
          </cell>
          <cell r="D152" t="str">
            <v>12-01-190</v>
          </cell>
          <cell r="E152" t="str">
            <v>VENTANA V19 (1.45x2.73). MARCO EN MADERA + VIDRIO TEMPLADO TRANSLUCIDO. INCLUYE ACABADO FINAL</v>
          </cell>
          <cell r="F152" t="str">
            <v>UN</v>
          </cell>
          <cell r="J152">
            <v>1702607</v>
          </cell>
          <cell r="K152">
            <v>0</v>
          </cell>
          <cell r="L152">
            <v>0</v>
          </cell>
        </row>
        <row r="153">
          <cell r="B153" t="str">
            <v>12-01</v>
          </cell>
          <cell r="C153" t="str">
            <v>12</v>
          </cell>
          <cell r="D153" t="str">
            <v>12-01-200</v>
          </cell>
          <cell r="E153" t="str">
            <v>VENTANA V20 (2.96x2.73). MARCO EN MADERA + VIDRIO TEMPLADO TRANSLUCIDO. INCLUYE ACABADO FINAL</v>
          </cell>
          <cell r="F153" t="str">
            <v>UN</v>
          </cell>
          <cell r="J153">
            <v>2812404</v>
          </cell>
          <cell r="K153">
            <v>0</v>
          </cell>
          <cell r="L153">
            <v>0</v>
          </cell>
        </row>
        <row r="154">
          <cell r="B154" t="str">
            <v>12-01</v>
          </cell>
          <cell r="C154" t="str">
            <v>12</v>
          </cell>
          <cell r="D154" t="str">
            <v>12-01-210</v>
          </cell>
          <cell r="E154" t="str">
            <v>VENTANA V21 (4.68x2.73). MARCO EN MADERA + VIDRIO TEMPLADO TRANSLUCIDO. INCLUYE ACABADO FINAL</v>
          </cell>
          <cell r="F154" t="str">
            <v>UN</v>
          </cell>
          <cell r="J154">
            <v>4439226</v>
          </cell>
          <cell r="K154">
            <v>0</v>
          </cell>
          <cell r="L154">
            <v>0</v>
          </cell>
        </row>
        <row r="155">
          <cell r="B155" t="str">
            <v>12-01</v>
          </cell>
          <cell r="C155" t="str">
            <v>12</v>
          </cell>
          <cell r="D155" t="str">
            <v>12-01-220</v>
          </cell>
          <cell r="E155" t="str">
            <v>VENTANA V22 (0.60x2.73). MARCO EN MADERA + VIDRIO TEMPLADO TRANSLUCIDO. INCLUYE ACABADO FINAL</v>
          </cell>
          <cell r="F155" t="str">
            <v>UN</v>
          </cell>
          <cell r="J155">
            <v>1406002</v>
          </cell>
          <cell r="K155">
            <v>0</v>
          </cell>
          <cell r="L155">
            <v>0</v>
          </cell>
        </row>
        <row r="156">
          <cell r="B156" t="str">
            <v>12-01</v>
          </cell>
          <cell r="C156" t="str">
            <v>12</v>
          </cell>
          <cell r="D156" t="str">
            <v>12-01-230</v>
          </cell>
          <cell r="E156" t="str">
            <v>VENTANA V23 (3.17x2.73). MARCO EN MADERA + VIDRIO TEMPLADO TRANSLUCIDO. INCLUYE ACABADO FINAL</v>
          </cell>
          <cell r="F156" t="str">
            <v>UN</v>
          </cell>
          <cell r="J156">
            <v>3024860</v>
          </cell>
          <cell r="K156">
            <v>0</v>
          </cell>
          <cell r="L156">
            <v>0</v>
          </cell>
        </row>
        <row r="157">
          <cell r="B157" t="str">
            <v>12-01</v>
          </cell>
          <cell r="C157" t="str">
            <v>12</v>
          </cell>
          <cell r="D157" t="str">
            <v>12-01-240</v>
          </cell>
          <cell r="E157" t="str">
            <v>VENTANA V24 (1.34x2.73). MARCO EN MADERA + VIDRIO TEMPLADO TRANSLUCIDO. INCLUYE ACABADO FINAL</v>
          </cell>
          <cell r="F157" t="str">
            <v>UN</v>
          </cell>
          <cell r="J157">
            <v>1317367</v>
          </cell>
          <cell r="K157">
            <v>0</v>
          </cell>
          <cell r="L157">
            <v>0</v>
          </cell>
        </row>
        <row r="158">
          <cell r="B158" t="str">
            <v>12-01</v>
          </cell>
          <cell r="C158" t="str">
            <v>12</v>
          </cell>
          <cell r="D158" t="str">
            <v>12-01-250</v>
          </cell>
          <cell r="E158" t="str">
            <v>VENTANA V26 (2.50x1.10). MARCO EN MADERA + VIDRIO TEMPLADO TRANSLUCIDO. INCLUYE ACABADO FINAL</v>
          </cell>
          <cell r="F158" t="str">
            <v>UN</v>
          </cell>
          <cell r="J158">
            <v>1368207</v>
          </cell>
          <cell r="K158">
            <v>0</v>
          </cell>
          <cell r="L158">
            <v>0</v>
          </cell>
        </row>
        <row r="159">
          <cell r="B159" t="str">
            <v>12-01</v>
          </cell>
          <cell r="C159" t="str">
            <v>12</v>
          </cell>
          <cell r="D159" t="str">
            <v>12-01-260</v>
          </cell>
          <cell r="E159" t="str">
            <v>VENTANA V27 (0.60x0.40). MARCO EN MADERA + VIDRIO TEMPLADO TRANSLUCIDO. INCLUYE ACABADO FINAL</v>
          </cell>
          <cell r="F159" t="str">
            <v>UN</v>
          </cell>
          <cell r="J159">
            <v>408179</v>
          </cell>
          <cell r="K159">
            <v>0</v>
          </cell>
          <cell r="L159">
            <v>0</v>
          </cell>
        </row>
        <row r="160">
          <cell r="B160">
            <v>0</v>
          </cell>
          <cell r="C160" t="str">
            <v>12</v>
          </cell>
          <cell r="D160" t="str">
            <v>12-02</v>
          </cell>
          <cell r="E160" t="str">
            <v>PUERTAS EN MADERA</v>
          </cell>
          <cell r="J160">
            <v>0</v>
          </cell>
          <cell r="K160">
            <v>158807090</v>
          </cell>
          <cell r="L160">
            <v>0</v>
          </cell>
        </row>
        <row r="161">
          <cell r="B161" t="str">
            <v>12-02</v>
          </cell>
          <cell r="C161" t="str">
            <v>12</v>
          </cell>
          <cell r="D161" t="str">
            <v>12-02-010</v>
          </cell>
          <cell r="E161" t="str">
            <v>PUERTA P01 (1.80x2.88). MARCO + ALA(S) EN MADERA. INCLUYE ACABADO FINAL</v>
          </cell>
          <cell r="F161" t="str">
            <v>UN</v>
          </cell>
          <cell r="J161">
            <v>7561133</v>
          </cell>
          <cell r="K161">
            <v>0</v>
          </cell>
          <cell r="L161">
            <v>0</v>
          </cell>
        </row>
        <row r="162">
          <cell r="B162" t="str">
            <v>12-02</v>
          </cell>
          <cell r="C162" t="str">
            <v>12</v>
          </cell>
          <cell r="D162" t="str">
            <v>12-02-020</v>
          </cell>
          <cell r="E162" t="str">
            <v>PUERTA P02 (1.77x3.12). MARCO + ALA(S) EN MADERA. INCLUYE ACABADO FINAL</v>
          </cell>
          <cell r="F162" t="str">
            <v>UN</v>
          </cell>
          <cell r="J162">
            <v>8086048</v>
          </cell>
          <cell r="K162">
            <v>0</v>
          </cell>
          <cell r="L162">
            <v>0</v>
          </cell>
        </row>
        <row r="163">
          <cell r="B163" t="str">
            <v>12-02</v>
          </cell>
          <cell r="C163" t="str">
            <v>12</v>
          </cell>
          <cell r="D163" t="str">
            <v>12-02-030</v>
          </cell>
          <cell r="E163" t="str">
            <v>PUERTA P03 (1.77x3.35). MARCO + ALA(S) EN MADERA. INCLUYE ACABADO FINAL</v>
          </cell>
          <cell r="F163" t="str">
            <v>UN</v>
          </cell>
          <cell r="J163">
            <v>9271929</v>
          </cell>
          <cell r="K163">
            <v>0</v>
          </cell>
          <cell r="L163">
            <v>0</v>
          </cell>
        </row>
        <row r="164">
          <cell r="B164" t="str">
            <v>12-02</v>
          </cell>
          <cell r="C164" t="str">
            <v>12</v>
          </cell>
          <cell r="D164" t="str">
            <v>12-02-040</v>
          </cell>
          <cell r="E164" t="str">
            <v>PUERTA P04 (1.55x2.71). MARCO + ALA(S) EN MADERA. INCLUYE ACABADO FINAL</v>
          </cell>
          <cell r="F164" t="str">
            <v>UN</v>
          </cell>
          <cell r="J164">
            <v>6207670</v>
          </cell>
          <cell r="K164">
            <v>0</v>
          </cell>
          <cell r="L164">
            <v>0</v>
          </cell>
        </row>
        <row r="165">
          <cell r="B165" t="str">
            <v>12-02</v>
          </cell>
          <cell r="C165" t="str">
            <v>12</v>
          </cell>
          <cell r="D165" t="str">
            <v>12-02-050</v>
          </cell>
          <cell r="E165" t="str">
            <v>PUERTA P05 (1.56x2.98). MARCO + ALA(S) EN MADERA. INCLUYE ACABADO FINAL</v>
          </cell>
          <cell r="F165" t="str">
            <v>UN</v>
          </cell>
          <cell r="J165">
            <v>6849466</v>
          </cell>
          <cell r="K165">
            <v>0</v>
          </cell>
          <cell r="L165">
            <v>0</v>
          </cell>
        </row>
        <row r="166">
          <cell r="B166" t="str">
            <v>12-02</v>
          </cell>
          <cell r="C166" t="str">
            <v>12</v>
          </cell>
          <cell r="D166" t="str">
            <v>12-02-060</v>
          </cell>
          <cell r="E166" t="str">
            <v>PUERTA P06 (1.55x3.13). MARCO + ALA(S) EN MADERA. INCLUYE ACABADO FINAL</v>
          </cell>
          <cell r="F166" t="str">
            <v>UN</v>
          </cell>
          <cell r="J166">
            <v>7145056</v>
          </cell>
          <cell r="K166">
            <v>0</v>
          </cell>
          <cell r="L166">
            <v>0</v>
          </cell>
        </row>
        <row r="167">
          <cell r="B167" t="str">
            <v>12-02</v>
          </cell>
          <cell r="C167" t="str">
            <v>12</v>
          </cell>
          <cell r="D167" t="str">
            <v>12-02-070</v>
          </cell>
          <cell r="E167" t="str">
            <v>PUERTA P07 (1.52x2.94). MARCO + ALA(S) EN MADERA. INCLUYE ACABADO FINAL</v>
          </cell>
          <cell r="F167" t="str">
            <v>UN</v>
          </cell>
          <cell r="J167">
            <v>6602745</v>
          </cell>
          <cell r="K167">
            <v>0</v>
          </cell>
          <cell r="L167">
            <v>0</v>
          </cell>
        </row>
        <row r="168">
          <cell r="B168" t="str">
            <v>12-02</v>
          </cell>
          <cell r="C168" t="str">
            <v>12</v>
          </cell>
          <cell r="D168" t="str">
            <v>12-02-090</v>
          </cell>
          <cell r="E168" t="str">
            <v>PUERTA P09 (1.58x2.94). MARCO + ALA(S) EN MADERA. INCLUYE ACABADO FINAL</v>
          </cell>
          <cell r="F168" t="str">
            <v>UN</v>
          </cell>
          <cell r="J168">
            <v>5685882</v>
          </cell>
          <cell r="K168">
            <v>0</v>
          </cell>
          <cell r="L168">
            <v>0</v>
          </cell>
        </row>
        <row r="169">
          <cell r="B169" t="str">
            <v>12-02</v>
          </cell>
          <cell r="C169" t="str">
            <v>12</v>
          </cell>
          <cell r="D169" t="str">
            <v>12-02-100</v>
          </cell>
          <cell r="E169" t="str">
            <v>PUERTA P10 (1.42x2.76). MARCO + ALA(S) EN MADERA. INCLUYE ACABADO FINAL</v>
          </cell>
          <cell r="F169" t="str">
            <v>UN</v>
          </cell>
          <cell r="J169">
            <v>5769879</v>
          </cell>
          <cell r="K169">
            <v>0</v>
          </cell>
          <cell r="L169">
            <v>0</v>
          </cell>
        </row>
        <row r="170">
          <cell r="B170" t="str">
            <v>12-02</v>
          </cell>
          <cell r="C170" t="str">
            <v>12</v>
          </cell>
          <cell r="D170" t="str">
            <v>12-02-110</v>
          </cell>
          <cell r="E170" t="str">
            <v>PUERTA P11 (1.42x2.60). MARCO + ALA(S) EN MADERA. INCLUYE ACABADO FINAL</v>
          </cell>
          <cell r="F170" t="str">
            <v>UN</v>
          </cell>
          <cell r="J170">
            <v>5458456</v>
          </cell>
          <cell r="K170">
            <v>0</v>
          </cell>
          <cell r="L170">
            <v>0</v>
          </cell>
        </row>
        <row r="171">
          <cell r="B171" t="str">
            <v>12-02</v>
          </cell>
          <cell r="C171" t="str">
            <v>12</v>
          </cell>
          <cell r="D171" t="str">
            <v>12-02-120</v>
          </cell>
          <cell r="E171" t="str">
            <v>PUERTA P12 (1.49x2.74). MARCO + ALA(S) EN MADERA. INCLUYE ACABADO FINAL</v>
          </cell>
          <cell r="F171" t="str">
            <v>UN</v>
          </cell>
          <cell r="J171">
            <v>6477845</v>
          </cell>
          <cell r="K171">
            <v>0</v>
          </cell>
          <cell r="L171">
            <v>0</v>
          </cell>
        </row>
        <row r="172">
          <cell r="B172" t="str">
            <v>12-02</v>
          </cell>
          <cell r="C172" t="str">
            <v>12</v>
          </cell>
          <cell r="D172" t="str">
            <v>12-02-130</v>
          </cell>
          <cell r="E172" t="str">
            <v>PUERTA P13 (1.42x2.60). MARCO + ALA(S) EN MADERA. INCLUYE ACABADO FINAL</v>
          </cell>
          <cell r="F172" t="str">
            <v>UN</v>
          </cell>
          <cell r="J172">
            <v>5772654</v>
          </cell>
          <cell r="K172">
            <v>0</v>
          </cell>
          <cell r="L172">
            <v>0</v>
          </cell>
        </row>
        <row r="173">
          <cell r="B173" t="str">
            <v>12-02</v>
          </cell>
          <cell r="C173" t="str">
            <v>12</v>
          </cell>
          <cell r="D173" t="str">
            <v>12-02-140</v>
          </cell>
          <cell r="E173" t="str">
            <v>PUERTA P14 (1.49x2.34). MARCO + ALA(S) EN MADERA. INCLUYE ACABADO FINAL</v>
          </cell>
          <cell r="F173" t="str">
            <v>UN</v>
          </cell>
          <cell r="J173">
            <v>5143403</v>
          </cell>
          <cell r="K173">
            <v>0</v>
          </cell>
          <cell r="L173">
            <v>0</v>
          </cell>
        </row>
        <row r="174">
          <cell r="B174" t="str">
            <v>12-02</v>
          </cell>
          <cell r="C174" t="str">
            <v>12</v>
          </cell>
          <cell r="D174" t="str">
            <v>12-02-170</v>
          </cell>
          <cell r="E174" t="str">
            <v>PUERTA P17 (0.90x2.10). MARCO + ALA(S) EN MADERA. INCLUYE ACABADO FINAL</v>
          </cell>
          <cell r="F174" t="str">
            <v>UN</v>
          </cell>
          <cell r="J174">
            <v>3244684</v>
          </cell>
          <cell r="K174">
            <v>0</v>
          </cell>
          <cell r="L174">
            <v>0</v>
          </cell>
        </row>
        <row r="175">
          <cell r="B175" t="str">
            <v>12-02</v>
          </cell>
          <cell r="C175" t="str">
            <v>12</v>
          </cell>
          <cell r="D175" t="str">
            <v>12-02-180</v>
          </cell>
          <cell r="E175" t="str">
            <v>PUERTA P18 (0.80x2.10). MARCO + ALA(S) EN MADERA. INCLUYE ACABADO FINAL</v>
          </cell>
          <cell r="F175" t="str">
            <v>UN</v>
          </cell>
          <cell r="J175">
            <v>8051615</v>
          </cell>
          <cell r="K175">
            <v>0</v>
          </cell>
          <cell r="L175">
            <v>0</v>
          </cell>
        </row>
        <row r="176">
          <cell r="B176" t="str">
            <v>12-02</v>
          </cell>
          <cell r="C176" t="str">
            <v>12</v>
          </cell>
          <cell r="D176" t="str">
            <v>12-02-190</v>
          </cell>
          <cell r="E176" t="str">
            <v>PUERTA P19 (0.70x2.10). MARCO + ALA(S) EN MADERA. INCLUYE ACABADO FINAL</v>
          </cell>
          <cell r="F176" t="str">
            <v>UN</v>
          </cell>
          <cell r="J176">
            <v>1995750</v>
          </cell>
          <cell r="K176">
            <v>0</v>
          </cell>
          <cell r="L176">
            <v>0</v>
          </cell>
        </row>
        <row r="177">
          <cell r="B177" t="str">
            <v>12-02</v>
          </cell>
          <cell r="C177" t="str">
            <v>12</v>
          </cell>
          <cell r="D177" t="str">
            <v>12-02-200</v>
          </cell>
          <cell r="E177" t="str">
            <v>PUERTA P20 (1.00x2.10). MARCO + ALA(S) EN MADERA. INCLUYE ACABADO FINAL</v>
          </cell>
          <cell r="F177" t="str">
            <v>UN</v>
          </cell>
          <cell r="J177">
            <v>2572494</v>
          </cell>
          <cell r="K177">
            <v>0</v>
          </cell>
          <cell r="L177">
            <v>0</v>
          </cell>
        </row>
        <row r="178">
          <cell r="B178" t="str">
            <v>12-02</v>
          </cell>
          <cell r="C178" t="str">
            <v>12</v>
          </cell>
          <cell r="D178" t="str">
            <v>12-02-210</v>
          </cell>
          <cell r="E178" t="str">
            <v>PUERTA P21 (1.25x3.32). MARCO + ALA(S) EN MADERA. INCLUYE ACABADO FINAL</v>
          </cell>
          <cell r="F178" t="str">
            <v>UN</v>
          </cell>
          <cell r="J178">
            <v>5389476</v>
          </cell>
          <cell r="K178">
            <v>0</v>
          </cell>
          <cell r="L178">
            <v>0</v>
          </cell>
        </row>
        <row r="179">
          <cell r="B179" t="str">
            <v>12-02</v>
          </cell>
          <cell r="C179" t="str">
            <v>12</v>
          </cell>
          <cell r="D179" t="str">
            <v>12-02-220</v>
          </cell>
          <cell r="E179" t="str">
            <v>PUERTA P22 (1.42x2.73). MARCO + ALA(S) EN MADERA. INCLUYE ACABADO FINAL</v>
          </cell>
          <cell r="F179" t="str">
            <v>UN</v>
          </cell>
          <cell r="J179">
            <v>11500296</v>
          </cell>
          <cell r="K179">
            <v>0</v>
          </cell>
          <cell r="L179">
            <v>0</v>
          </cell>
        </row>
        <row r="180">
          <cell r="B180" t="str">
            <v>12-02</v>
          </cell>
          <cell r="C180" t="str">
            <v>12</v>
          </cell>
          <cell r="D180" t="str">
            <v>12-02-230</v>
          </cell>
          <cell r="E180" t="str">
            <v>PUERTA P23 (1.30x2.73). MARCO + ALA(S) EN MADERA. INCLUYE ACABADO FINAL</v>
          </cell>
          <cell r="F180" t="str">
            <v>UN</v>
          </cell>
          <cell r="J180">
            <v>5419681</v>
          </cell>
          <cell r="K180">
            <v>0</v>
          </cell>
          <cell r="L180">
            <v>0</v>
          </cell>
        </row>
        <row r="181">
          <cell r="B181" t="str">
            <v>12-02</v>
          </cell>
          <cell r="C181" t="str">
            <v>12</v>
          </cell>
          <cell r="D181" t="str">
            <v>12-02-240</v>
          </cell>
          <cell r="E181" t="str">
            <v>PUERTA P24 (1.20x2.73). MARCO + ALA(S) EN MADERA. INCLUYE ACABADO FINAL</v>
          </cell>
          <cell r="F181" t="str">
            <v>UN</v>
          </cell>
          <cell r="J181">
            <v>29047518</v>
          </cell>
          <cell r="K181">
            <v>0</v>
          </cell>
          <cell r="L181">
            <v>0</v>
          </cell>
        </row>
        <row r="182">
          <cell r="B182" t="str">
            <v>12-02</v>
          </cell>
          <cell r="C182" t="str">
            <v>12</v>
          </cell>
          <cell r="D182" t="str">
            <v>12-02-250</v>
          </cell>
          <cell r="E182" t="str">
            <v>PUERTA PV06 ((1.58+2.54)x2.73). MARCO + ALA(S) EN MADERA + VIDRIO TEMPLADO TRANSLUCIDO. INCLUYE ACABADO FINAL</v>
          </cell>
          <cell r="F182" t="str">
            <v>UN</v>
          </cell>
          <cell r="J182">
            <v>5553410</v>
          </cell>
          <cell r="K182">
            <v>0</v>
          </cell>
          <cell r="L182">
            <v>0</v>
          </cell>
        </row>
        <row r="183">
          <cell r="B183">
            <v>0</v>
          </cell>
          <cell r="C183" t="str">
            <v>12</v>
          </cell>
          <cell r="D183" t="str">
            <v>12-03</v>
          </cell>
          <cell r="E183" t="str">
            <v>OTROS</v>
          </cell>
          <cell r="J183">
            <v>0</v>
          </cell>
          <cell r="K183">
            <v>4200000</v>
          </cell>
          <cell r="L183">
            <v>0</v>
          </cell>
        </row>
        <row r="184">
          <cell r="B184" t="str">
            <v>12-03</v>
          </cell>
          <cell r="C184" t="str">
            <v>12</v>
          </cell>
          <cell r="D184" t="str">
            <v>12-03-010</v>
          </cell>
          <cell r="E184" t="str">
            <v>CONSUETA. INCLUYE ESCALAS DE ACCESO AL ESCENARIO CON SU ESTRUCTURA, ENCHAPES EN MADERA Y CONCHA EN MADERA.</v>
          </cell>
          <cell r="F184" t="str">
            <v>UN</v>
          </cell>
          <cell r="J184">
            <v>4200000</v>
          </cell>
          <cell r="K184">
            <v>0</v>
          </cell>
          <cell r="L184">
            <v>0</v>
          </cell>
        </row>
        <row r="185">
          <cell r="B185">
            <v>0</v>
          </cell>
          <cell r="C185" t="str">
            <v>13</v>
          </cell>
          <cell r="D185" t="str">
            <v>13</v>
          </cell>
          <cell r="E185" t="str">
            <v>MUEBLES, APARATOS SANITARIOS Y GRIFERIAS</v>
          </cell>
          <cell r="J185">
            <v>0</v>
          </cell>
          <cell r="K185">
            <v>0</v>
          </cell>
          <cell r="L185">
            <v>342669533</v>
          </cell>
        </row>
        <row r="186">
          <cell r="B186">
            <v>0</v>
          </cell>
          <cell r="C186" t="str">
            <v>13</v>
          </cell>
          <cell r="D186" t="str">
            <v>13-01</v>
          </cell>
          <cell r="E186" t="str">
            <v>MUEBLES</v>
          </cell>
          <cell r="J186">
            <v>0</v>
          </cell>
          <cell r="K186">
            <v>274295465</v>
          </cell>
          <cell r="L186">
            <v>0</v>
          </cell>
        </row>
        <row r="187">
          <cell r="B187" t="str">
            <v>13-01</v>
          </cell>
          <cell r="C187" t="str">
            <v>13</v>
          </cell>
          <cell r="D187" t="str">
            <v>13-01-010</v>
          </cell>
          <cell r="E187" t="str">
            <v>TOCADORES CAMERINOS. MESONES EN GRANITO PULIDO NEGRO. INCLUYE ANCLAJES A MUROS Y SOPORTES</v>
          </cell>
          <cell r="F187" t="str">
            <v>M</v>
          </cell>
          <cell r="J187">
            <v>1627268</v>
          </cell>
          <cell r="K187">
            <v>0</v>
          </cell>
          <cell r="L187">
            <v>0</v>
          </cell>
        </row>
        <row r="188">
          <cell r="B188" t="str">
            <v>13-01</v>
          </cell>
          <cell r="C188" t="str">
            <v>13</v>
          </cell>
          <cell r="D188" t="str">
            <v>13-01-020</v>
          </cell>
          <cell r="E188" t="str">
            <v>MESONES PARA LAVAMANOS EN GRANITO PULIDO NEGRO. INCLUYE ANCLAJES A MUROS Y SOPORTES</v>
          </cell>
          <cell r="F188" t="str">
            <v>M</v>
          </cell>
          <cell r="J188">
            <v>3947301</v>
          </cell>
          <cell r="K188">
            <v>0</v>
          </cell>
          <cell r="L188">
            <v>0</v>
          </cell>
        </row>
        <row r="189">
          <cell r="B189" t="str">
            <v>13-01</v>
          </cell>
          <cell r="C189" t="str">
            <v>13</v>
          </cell>
          <cell r="D189" t="str">
            <v>13-01-030</v>
          </cell>
          <cell r="E189" t="str">
            <v>MUEBLE COCINETA LOCAL CAFÉ. MESON EN ACERO INOXIDABLE CON POZUELO + MUEBLE BAJO EN FORMICA RH</v>
          </cell>
          <cell r="F189" t="str">
            <v>M</v>
          </cell>
          <cell r="J189">
            <v>2635407</v>
          </cell>
          <cell r="K189">
            <v>0</v>
          </cell>
          <cell r="L189">
            <v>0</v>
          </cell>
        </row>
        <row r="190">
          <cell r="B190" t="str">
            <v>13-01</v>
          </cell>
          <cell r="C190" t="str">
            <v>13</v>
          </cell>
          <cell r="D190" t="str">
            <v>13-01-040</v>
          </cell>
          <cell r="E190" t="str">
            <v>BANCAS CAMERINOS EN CONCRETO F'C 21 MPA + GRANITO VACIADO Y PULIDO. INCLUYE ACERO DE REFUERZO</v>
          </cell>
          <cell r="F190" t="str">
            <v>M</v>
          </cell>
          <cell r="J190">
            <v>1421745</v>
          </cell>
          <cell r="K190">
            <v>0</v>
          </cell>
          <cell r="L190">
            <v>0</v>
          </cell>
        </row>
        <row r="191">
          <cell r="B191" t="str">
            <v>13-01</v>
          </cell>
          <cell r="C191" t="str">
            <v>13</v>
          </cell>
          <cell r="D191" t="str">
            <v>13-01-050</v>
          </cell>
          <cell r="E191" t="str">
            <v>LAVAESCOBAS PREFABRICADO EN GRANO PULIDO. INCLUYE LLAVE CROMADA</v>
          </cell>
          <cell r="F191" t="str">
            <v>UN</v>
          </cell>
          <cell r="J191">
            <v>483744</v>
          </cell>
          <cell r="K191">
            <v>0</v>
          </cell>
          <cell r="L191">
            <v>0</v>
          </cell>
        </row>
        <row r="192">
          <cell r="B192" t="str">
            <v>13-01</v>
          </cell>
          <cell r="C192" t="str">
            <v>13</v>
          </cell>
          <cell r="D192" t="str">
            <v>13-01-100</v>
          </cell>
          <cell r="E192" t="str">
            <v>SILLETERIA SIN ESPALDAR EN GRADERIAS SEGUNDO PISO</v>
          </cell>
          <cell r="F192" t="str">
            <v>UN</v>
          </cell>
          <cell r="J192">
            <v>264180000</v>
          </cell>
          <cell r="K192">
            <v>0</v>
          </cell>
          <cell r="L192">
            <v>0</v>
          </cell>
        </row>
        <row r="193">
          <cell r="B193">
            <v>0</v>
          </cell>
          <cell r="C193" t="str">
            <v>13</v>
          </cell>
          <cell r="D193" t="str">
            <v>13-03</v>
          </cell>
          <cell r="E193" t="str">
            <v>APARATOS SANITARIOS</v>
          </cell>
          <cell r="J193">
            <v>0</v>
          </cell>
          <cell r="K193">
            <v>11291179</v>
          </cell>
          <cell r="L193">
            <v>0</v>
          </cell>
        </row>
        <row r="194">
          <cell r="B194" t="str">
            <v>13-03</v>
          </cell>
          <cell r="C194" t="str">
            <v>13</v>
          </cell>
          <cell r="D194" t="str">
            <v>13-03-010</v>
          </cell>
          <cell r="E194" t="str">
            <v>TAZA DE SANITARIO PARA FLUXOMETRO REF. BALTICO DE CORONA O EQUIVALENTE + ASIENTO SANITARIO INSTITUCIONAL ABIERTO COLOR BLANCO</v>
          </cell>
          <cell r="F194" t="str">
            <v>UN</v>
          </cell>
          <cell r="J194">
            <v>5052008</v>
          </cell>
          <cell r="K194">
            <v>0</v>
          </cell>
          <cell r="L194">
            <v>0</v>
          </cell>
        </row>
        <row r="195">
          <cell r="B195" t="str">
            <v>13-03</v>
          </cell>
          <cell r="C195" t="str">
            <v>13</v>
          </cell>
          <cell r="D195" t="str">
            <v>13-03-012</v>
          </cell>
          <cell r="E195" t="str">
            <v>SANITARIO REF. AQUAJET DE CORONA O EQUIVALENTE + ASIENTO SANITARIO INSTITUCIONAL ABIERTO COLOR BLANCO + GRIFERIA</v>
          </cell>
          <cell r="F195" t="str">
            <v>UN</v>
          </cell>
          <cell r="J195">
            <v>2400168</v>
          </cell>
          <cell r="K195">
            <v>0</v>
          </cell>
          <cell r="L195">
            <v>0</v>
          </cell>
        </row>
        <row r="196">
          <cell r="B196" t="str">
            <v>13-03</v>
          </cell>
          <cell r="C196" t="str">
            <v>13</v>
          </cell>
          <cell r="D196" t="str">
            <v>13-03-020</v>
          </cell>
          <cell r="E196" t="str">
            <v>ORINAL GRANDE PARA FLUXOMETRO DE CORONA O EQUIVALENTE COLOR BLANCO. INCLUYE GRAPAS PARA COLGAR Y DESAGUE SIFON</v>
          </cell>
          <cell r="F196" t="str">
            <v>UN</v>
          </cell>
          <cell r="J196">
            <v>1757195</v>
          </cell>
          <cell r="K196">
            <v>0</v>
          </cell>
          <cell r="L196">
            <v>0</v>
          </cell>
        </row>
        <row r="197">
          <cell r="B197" t="str">
            <v>13-03</v>
          </cell>
          <cell r="C197" t="str">
            <v>13</v>
          </cell>
          <cell r="D197" t="str">
            <v>13-03-030</v>
          </cell>
          <cell r="E197" t="str">
            <v>LAVAMANOS DE SOBREPONER REF. SAN LORENZO DE CORONA O EQUIVALENTE. INCLUYE ABASTOS, SIFON Y DESAGUE SENCILLO</v>
          </cell>
          <cell r="F197" t="str">
            <v>UN</v>
          </cell>
          <cell r="J197">
            <v>1719456</v>
          </cell>
          <cell r="K197">
            <v>0</v>
          </cell>
          <cell r="L197">
            <v>0</v>
          </cell>
        </row>
        <row r="198">
          <cell r="B198" t="str">
            <v>13-03</v>
          </cell>
          <cell r="C198" t="str">
            <v>13</v>
          </cell>
          <cell r="D198" t="str">
            <v>13-03-040</v>
          </cell>
          <cell r="E198" t="str">
            <v>LAVAMANOS DE COLGAR REF. FREE DE CORONA O EQUIVALENTE. INCLUYE ABASTOS, SIFON, DESAGUE SENCILLO Y SISTEMA PARA COLGAR</v>
          </cell>
          <cell r="F198" t="str">
            <v>UN</v>
          </cell>
          <cell r="J198">
            <v>362352</v>
          </cell>
          <cell r="K198">
            <v>0</v>
          </cell>
          <cell r="L198">
            <v>0</v>
          </cell>
        </row>
        <row r="199">
          <cell r="B199">
            <v>0</v>
          </cell>
          <cell r="C199" t="str">
            <v>13</v>
          </cell>
          <cell r="D199" t="str">
            <v>13-04</v>
          </cell>
          <cell r="E199" t="str">
            <v>GRIFERIAS</v>
          </cell>
          <cell r="J199">
            <v>0</v>
          </cell>
          <cell r="K199">
            <v>19870078</v>
          </cell>
          <cell r="L199">
            <v>0</v>
          </cell>
        </row>
        <row r="200">
          <cell r="B200" t="str">
            <v>13-04</v>
          </cell>
          <cell r="C200" t="str">
            <v>13</v>
          </cell>
          <cell r="D200" t="str">
            <v>13-04-010</v>
          </cell>
          <cell r="E200" t="str">
            <v>FLUXOMETRO ELECTRONICO CON SISTEMA DE INSTALACION DE VALVULA ANTIVANDALICA DE GRIVAL O EQUIVALENTE PARA SANITARIOS</v>
          </cell>
          <cell r="F200" t="str">
            <v>UN</v>
          </cell>
          <cell r="J200">
            <v>7303387</v>
          </cell>
          <cell r="K200">
            <v>0</v>
          </cell>
          <cell r="L200">
            <v>0</v>
          </cell>
        </row>
        <row r="201">
          <cell r="B201" t="str">
            <v>13-04</v>
          </cell>
          <cell r="C201" t="str">
            <v>13</v>
          </cell>
          <cell r="D201" t="str">
            <v>13-04-020</v>
          </cell>
          <cell r="E201" t="str">
            <v>FLUXOMETRO ELECTRONICO CON SISTEMA DE INSTALACION DE VALVULA ANTIVANDALICA DE GRIVAL O EQUIVALENTE PARA ORINALES</v>
          </cell>
          <cell r="F201" t="str">
            <v>UN</v>
          </cell>
          <cell r="J201">
            <v>2572265</v>
          </cell>
          <cell r="K201">
            <v>0</v>
          </cell>
          <cell r="L201">
            <v>0</v>
          </cell>
        </row>
        <row r="202">
          <cell r="B202" t="str">
            <v>13-04</v>
          </cell>
          <cell r="C202" t="str">
            <v>13</v>
          </cell>
          <cell r="D202" t="str">
            <v>13-04-030</v>
          </cell>
          <cell r="E202" t="str">
            <v>GRIFERIA PARA LAVAMANOS ANTIVANDALICA DE PUSH DE GRIVAL O EQUIVALENTE. INCLUYE ABASTOS.</v>
          </cell>
          <cell r="F202" t="str">
            <v>UN</v>
          </cell>
          <cell r="J202">
            <v>9404622</v>
          </cell>
          <cell r="K202">
            <v>0</v>
          </cell>
          <cell r="L202">
            <v>0</v>
          </cell>
        </row>
        <row r="203">
          <cell r="B203" t="str">
            <v>13-04</v>
          </cell>
          <cell r="C203" t="str">
            <v>13</v>
          </cell>
          <cell r="D203" t="str">
            <v>13-04-040</v>
          </cell>
          <cell r="E203" t="str">
            <v>GRIFERIA PARA DUCHAS REF. ANTIVANDALICA CON REGADERA EMPOTRADA DE GRIVAL O EQUIVALENTE.</v>
          </cell>
          <cell r="F203" t="str">
            <v>UN</v>
          </cell>
          <cell r="J203">
            <v>514006</v>
          </cell>
          <cell r="K203">
            <v>0</v>
          </cell>
          <cell r="L203">
            <v>0</v>
          </cell>
        </row>
        <row r="204">
          <cell r="B204" t="str">
            <v>13-04</v>
          </cell>
          <cell r="C204" t="str">
            <v>13</v>
          </cell>
          <cell r="D204" t="str">
            <v>13-04-050</v>
          </cell>
          <cell r="E204" t="str">
            <v>GRIFERIA PARA LAVAPLATOS REF. GALAXIA DE GRIVAL O EQUIVALENTE.</v>
          </cell>
          <cell r="F204" t="str">
            <v>UN</v>
          </cell>
          <cell r="J204">
            <v>75798</v>
          </cell>
          <cell r="K204">
            <v>0</v>
          </cell>
          <cell r="L204">
            <v>0</v>
          </cell>
        </row>
        <row r="205">
          <cell r="B205">
            <v>0</v>
          </cell>
          <cell r="C205" t="str">
            <v>13</v>
          </cell>
          <cell r="D205" t="str">
            <v>13-05</v>
          </cell>
          <cell r="E205" t="str">
            <v>ACCESORIOS</v>
          </cell>
          <cell r="J205">
            <v>0</v>
          </cell>
          <cell r="K205">
            <v>37212811</v>
          </cell>
          <cell r="L205">
            <v>0</v>
          </cell>
        </row>
        <row r="206">
          <cell r="B206" t="str">
            <v>13-05</v>
          </cell>
          <cell r="C206" t="str">
            <v>13</v>
          </cell>
          <cell r="D206" t="str">
            <v>13-05-010</v>
          </cell>
          <cell r="E206" t="str">
            <v>DISPENSADORES DE PAPEL HIGIENICO EN ACERO INOXIDABLE DE SOCODA O EQUIVALENTE.</v>
          </cell>
          <cell r="F206" t="str">
            <v>UN</v>
          </cell>
          <cell r="J206">
            <v>4581071</v>
          </cell>
          <cell r="K206">
            <v>0</v>
          </cell>
          <cell r="L206">
            <v>0</v>
          </cell>
        </row>
        <row r="207">
          <cell r="B207" t="str">
            <v>13-05</v>
          </cell>
          <cell r="C207" t="str">
            <v>13</v>
          </cell>
          <cell r="D207" t="str">
            <v>13-05-020</v>
          </cell>
          <cell r="E207" t="str">
            <v>DISPENSADORES DE TOALLAS DE PAPEL EN ACERO INOXIDABLE DE SOCODA O EQUIVALENTE.</v>
          </cell>
          <cell r="F207" t="str">
            <v>UN</v>
          </cell>
          <cell r="J207">
            <v>2970926</v>
          </cell>
          <cell r="K207">
            <v>0</v>
          </cell>
          <cell r="L207">
            <v>0</v>
          </cell>
        </row>
        <row r="208">
          <cell r="B208" t="str">
            <v>13-05</v>
          </cell>
          <cell r="C208" t="str">
            <v>13</v>
          </cell>
          <cell r="D208" t="str">
            <v>13-05-030</v>
          </cell>
          <cell r="E208" t="str">
            <v>DISPENSADORES DE JABON EN ACERO INOXIDABLE DE SOCODA O EQUIVALENTE.</v>
          </cell>
          <cell r="F208" t="str">
            <v>UN</v>
          </cell>
          <cell r="J208">
            <v>2410926</v>
          </cell>
          <cell r="K208">
            <v>0</v>
          </cell>
          <cell r="L208">
            <v>0</v>
          </cell>
        </row>
        <row r="209">
          <cell r="B209" t="str">
            <v>13-05</v>
          </cell>
          <cell r="C209" t="str">
            <v>13</v>
          </cell>
          <cell r="D209" t="str">
            <v>13-05-040</v>
          </cell>
          <cell r="E209" t="str">
            <v>BARRAS DE SEGURIDAD 18" EN ACERO INOXIDABLE DE GRIVAL O EQUIVALENTE.</v>
          </cell>
          <cell r="F209" t="str">
            <v>UN</v>
          </cell>
          <cell r="J209">
            <v>123209</v>
          </cell>
          <cell r="K209">
            <v>0</v>
          </cell>
          <cell r="L209">
            <v>0</v>
          </cell>
        </row>
        <row r="210">
          <cell r="B210" t="str">
            <v>13-05</v>
          </cell>
          <cell r="C210" t="str">
            <v>13</v>
          </cell>
          <cell r="D210" t="str">
            <v>13-05-050</v>
          </cell>
          <cell r="E210" t="str">
            <v>BARRAS DE SEGURIDAD 30" EN ACERO INOXIDABLE DE GRIVAL O EQUIVALENTE.</v>
          </cell>
          <cell r="F210" t="str">
            <v>UN</v>
          </cell>
          <cell r="J210">
            <v>145210</v>
          </cell>
          <cell r="K210">
            <v>0</v>
          </cell>
          <cell r="L210">
            <v>0</v>
          </cell>
        </row>
        <row r="211">
          <cell r="B211" t="str">
            <v>13-05</v>
          </cell>
          <cell r="C211" t="str">
            <v>13</v>
          </cell>
          <cell r="D211" t="str">
            <v>13-05-060</v>
          </cell>
          <cell r="E211" t="str">
            <v>REJILLAS DE PISO EN ALUMINIO Ø 4"</v>
          </cell>
          <cell r="F211" t="str">
            <v>UN</v>
          </cell>
          <cell r="J211">
            <v>229197</v>
          </cell>
          <cell r="K211">
            <v>0</v>
          </cell>
          <cell r="L211">
            <v>0</v>
          </cell>
        </row>
        <row r="212">
          <cell r="B212" t="str">
            <v>13-05</v>
          </cell>
          <cell r="C212" t="str">
            <v>13</v>
          </cell>
          <cell r="D212" t="str">
            <v>13-05-070</v>
          </cell>
          <cell r="E212" t="str">
            <v>ESPEJOS 5 MM. CALIDAD PELDAR O EQUIVALENTE. INCLUYE ANCLAJES A MURO</v>
          </cell>
          <cell r="F212" t="str">
            <v>M2</v>
          </cell>
          <cell r="J212">
            <v>1283892</v>
          </cell>
          <cell r="K212">
            <v>0</v>
          </cell>
          <cell r="L212">
            <v>0</v>
          </cell>
        </row>
        <row r="213">
          <cell r="B213" t="str">
            <v>13-05</v>
          </cell>
          <cell r="C213" t="str">
            <v>13</v>
          </cell>
          <cell r="D213" t="str">
            <v>13-05-080</v>
          </cell>
          <cell r="E213" t="str">
            <v>DIVISIONES EN ACERO INOXIDABLE TIPO SOCODA O EQUIVALENTE</v>
          </cell>
          <cell r="F213" t="str">
            <v>M2</v>
          </cell>
          <cell r="J213">
            <v>25468380</v>
          </cell>
          <cell r="K213">
            <v>0</v>
          </cell>
          <cell r="L213">
            <v>0</v>
          </cell>
        </row>
        <row r="214">
          <cell r="B214">
            <v>0</v>
          </cell>
          <cell r="C214" t="str">
            <v>14</v>
          </cell>
          <cell r="D214" t="str">
            <v>14</v>
          </cell>
          <cell r="E214" t="str">
            <v>INSTALACIONES HIDROSANITARIAS</v>
          </cell>
          <cell r="J214">
            <v>0</v>
          </cell>
          <cell r="K214">
            <v>0</v>
          </cell>
          <cell r="L214">
            <v>40930009.194011062</v>
          </cell>
        </row>
        <row r="215">
          <cell r="B215">
            <v>0</v>
          </cell>
          <cell r="C215" t="str">
            <v>14</v>
          </cell>
          <cell r="D215" t="str">
            <v>14-01</v>
          </cell>
          <cell r="E215" t="str">
            <v>I. CANTIDADES DE OBRA Y PRESUPUESTO RED DE ABASTOS</v>
          </cell>
          <cell r="F215">
            <v>0</v>
          </cell>
          <cell r="J215">
            <v>0</v>
          </cell>
          <cell r="K215">
            <v>17341972.044</v>
          </cell>
          <cell r="L215">
            <v>0</v>
          </cell>
        </row>
        <row r="216">
          <cell r="B216" t="str">
            <v>14-01</v>
          </cell>
          <cell r="C216" t="str">
            <v>14</v>
          </cell>
          <cell r="D216" t="str">
            <v>14-01A</v>
          </cell>
          <cell r="E216" t="str">
            <v>ACOMETIDAS DE ACUEDUCTO</v>
          </cell>
          <cell r="F216">
            <v>0</v>
          </cell>
          <cell r="J216">
            <v>0</v>
          </cell>
          <cell r="K216">
            <v>0</v>
          </cell>
          <cell r="L216">
            <v>0</v>
          </cell>
        </row>
        <row r="217">
          <cell r="B217" t="str">
            <v>14-01</v>
          </cell>
          <cell r="C217" t="str">
            <v>14</v>
          </cell>
          <cell r="D217" t="str">
            <v>14-01-010</v>
          </cell>
          <cell r="E217" t="str">
            <v>ACOMETIDA A RED PUBLICA DIAM. 1 1/2" INCLUYE CONTADOR CAJA Y ACCESORIOS</v>
          </cell>
          <cell r="F217" t="str">
            <v>UN</v>
          </cell>
          <cell r="J217">
            <v>6845837</v>
          </cell>
          <cell r="K217">
            <v>0</v>
          </cell>
          <cell r="L217">
            <v>0</v>
          </cell>
        </row>
        <row r="218">
          <cell r="B218" t="str">
            <v>14-01</v>
          </cell>
          <cell r="C218" t="str">
            <v>14</v>
          </cell>
          <cell r="D218" t="str">
            <v>14-01-020</v>
          </cell>
          <cell r="E218" t="str">
            <v>ACOMETIDA A RED PUBLICA DIAM. 1/2" INCLUYE CONTADOR CAJA Y ACCESORIOS</v>
          </cell>
          <cell r="F218" t="str">
            <v>UN</v>
          </cell>
          <cell r="J218">
            <v>2946950</v>
          </cell>
          <cell r="K218">
            <v>0</v>
          </cell>
          <cell r="L218">
            <v>0</v>
          </cell>
        </row>
        <row r="219">
          <cell r="B219" t="str">
            <v>14-01</v>
          </cell>
          <cell r="C219" t="str">
            <v>14</v>
          </cell>
          <cell r="D219" t="str">
            <v>14-01B</v>
          </cell>
          <cell r="E219" t="str">
            <v>SUMINISTRO, TRANSPORTE E INSTALACIÓN DE TUBERÍA RED DE ABASTO, INCLUYE ACCESORIOS Y TODO LO NECESARIO PARA SU CORRECTA INSTALACIÓN Y FUNCIONAMIENTO.</v>
          </cell>
          <cell r="F219">
            <v>0</v>
          </cell>
          <cell r="J219">
            <v>0</v>
          </cell>
          <cell r="K219">
            <v>0</v>
          </cell>
          <cell r="L219">
            <v>0</v>
          </cell>
        </row>
        <row r="220">
          <cell r="B220" t="str">
            <v>14-01</v>
          </cell>
          <cell r="C220" t="str">
            <v>14</v>
          </cell>
          <cell r="D220" t="str">
            <v>14-01-060</v>
          </cell>
          <cell r="E220" t="str">
            <v>TUBERÍA P.V.C. PRESIÓN DIAM.  1 1/2" RDE. 21</v>
          </cell>
          <cell r="F220" t="str">
            <v>M</v>
          </cell>
          <cell r="J220">
            <v>181997.69899999999</v>
          </cell>
          <cell r="K220">
            <v>0</v>
          </cell>
          <cell r="L220">
            <v>0</v>
          </cell>
        </row>
        <row r="221">
          <cell r="B221" t="str">
            <v>14-01</v>
          </cell>
          <cell r="C221" t="str">
            <v>14</v>
          </cell>
          <cell r="D221" t="str">
            <v>14-01-070</v>
          </cell>
          <cell r="E221" t="str">
            <v>TUBERÍA P.V.C. PRESIÓN DIAM.  1 1/4" RDE. 21</v>
          </cell>
          <cell r="F221" t="str">
            <v>M</v>
          </cell>
          <cell r="J221">
            <v>53316.552000000003</v>
          </cell>
          <cell r="K221">
            <v>0</v>
          </cell>
          <cell r="L221">
            <v>0</v>
          </cell>
        </row>
        <row r="222">
          <cell r="B222" t="str">
            <v>14-01</v>
          </cell>
          <cell r="C222" t="str">
            <v>14</v>
          </cell>
          <cell r="D222" t="str">
            <v>14-01-080</v>
          </cell>
          <cell r="E222" t="str">
            <v>TUBERÍA P.V.C. PRESIÓN DIAM.  1" RDE. 21</v>
          </cell>
          <cell r="F222" t="str">
            <v>M</v>
          </cell>
          <cell r="J222">
            <v>372133.92</v>
          </cell>
          <cell r="K222">
            <v>0</v>
          </cell>
          <cell r="L222">
            <v>0</v>
          </cell>
        </row>
        <row r="223">
          <cell r="B223" t="str">
            <v>14-01</v>
          </cell>
          <cell r="C223" t="str">
            <v>14</v>
          </cell>
          <cell r="D223" t="str">
            <v>14-01-100</v>
          </cell>
          <cell r="E223" t="str">
            <v>TUBERÍA P.V.C. PRESIÓN DIAM.  1/2" RDE. 9</v>
          </cell>
          <cell r="F223" t="str">
            <v>M</v>
          </cell>
          <cell r="J223">
            <v>379501.39</v>
          </cell>
          <cell r="K223">
            <v>0</v>
          </cell>
          <cell r="L223">
            <v>0</v>
          </cell>
        </row>
        <row r="224">
          <cell r="B224" t="str">
            <v>14-01</v>
          </cell>
          <cell r="C224" t="str">
            <v>14</v>
          </cell>
          <cell r="D224" t="str">
            <v>14-01D</v>
          </cell>
          <cell r="E224" t="str">
            <v>SUMINISTRO, TRANSPORTE E INSTALACIÓN DE TUBERÍA Y ACCESORIOS PARA SALIDAS DE ABASTOS</v>
          </cell>
          <cell r="F224">
            <v>0</v>
          </cell>
          <cell r="J224">
            <v>0</v>
          </cell>
          <cell r="K224">
            <v>0</v>
          </cell>
          <cell r="L224">
            <v>0</v>
          </cell>
        </row>
        <row r="225">
          <cell r="B225" t="str">
            <v>14-01</v>
          </cell>
          <cell r="C225" t="str">
            <v>14</v>
          </cell>
          <cell r="D225" t="str">
            <v>14-01-270</v>
          </cell>
          <cell r="E225" t="str">
            <v>SALIDA A. FRÍA FLUXÓMETRO DIAM 1 1/4" PARA SANITARIO</v>
          </cell>
          <cell r="F225" t="str">
            <v>UN</v>
          </cell>
          <cell r="J225">
            <v>1782819.4400000002</v>
          </cell>
          <cell r="K225">
            <v>0</v>
          </cell>
          <cell r="L225">
            <v>0</v>
          </cell>
        </row>
        <row r="226">
          <cell r="B226" t="str">
            <v>14-01</v>
          </cell>
          <cell r="C226" t="str">
            <v>14</v>
          </cell>
          <cell r="D226" t="str">
            <v>14-01-280</v>
          </cell>
          <cell r="E226" t="str">
            <v>SALIDA A. FRÍA DIAM 1/2" PARA LAVAPLATOS, POZUELOS</v>
          </cell>
          <cell r="F226" t="str">
            <v>UN</v>
          </cell>
          <cell r="J226">
            <v>133731.29999999999</v>
          </cell>
          <cell r="K226">
            <v>0</v>
          </cell>
          <cell r="L226">
            <v>0</v>
          </cell>
        </row>
        <row r="227">
          <cell r="B227" t="str">
            <v>14-01</v>
          </cell>
          <cell r="C227" t="str">
            <v>14</v>
          </cell>
          <cell r="D227" t="str">
            <v>14-01-290</v>
          </cell>
          <cell r="E227" t="str">
            <v>SALIDA A. FRÍA DIAM 1/2" PARA LAVAMANOS</v>
          </cell>
          <cell r="F227" t="str">
            <v>UN</v>
          </cell>
          <cell r="J227">
            <v>592070.85</v>
          </cell>
          <cell r="K227">
            <v>0</v>
          </cell>
          <cell r="L227">
            <v>0</v>
          </cell>
        </row>
        <row r="228">
          <cell r="B228" t="str">
            <v>14-01</v>
          </cell>
          <cell r="C228" t="str">
            <v>14</v>
          </cell>
          <cell r="D228" t="str">
            <v>14-01-300</v>
          </cell>
          <cell r="E228" t="str">
            <v>SALIDA A. FRÍA FLUXÓMETRO DIAM 1/2" PARA ORINAL</v>
          </cell>
          <cell r="F228" t="str">
            <v>UN</v>
          </cell>
          <cell r="J228">
            <v>1196664.125</v>
          </cell>
          <cell r="K228">
            <v>0</v>
          </cell>
          <cell r="L228">
            <v>0</v>
          </cell>
        </row>
        <row r="229">
          <cell r="B229" t="str">
            <v>14-01</v>
          </cell>
          <cell r="C229" t="str">
            <v>14</v>
          </cell>
          <cell r="D229" t="str">
            <v>14-01-310</v>
          </cell>
          <cell r="E229" t="str">
            <v>SALIDA A. FRÍA DIAM 1/2" PARA DUCHA</v>
          </cell>
          <cell r="F229" t="str">
            <v>UN</v>
          </cell>
          <cell r="J229">
            <v>90167.65</v>
          </cell>
          <cell r="K229">
            <v>0</v>
          </cell>
          <cell r="L229">
            <v>0</v>
          </cell>
        </row>
        <row r="230">
          <cell r="B230" t="str">
            <v>14-01</v>
          </cell>
          <cell r="C230" t="str">
            <v>14</v>
          </cell>
          <cell r="D230" t="str">
            <v>14-01-320</v>
          </cell>
          <cell r="E230" t="str">
            <v>SALIDA A. FRÍA DIAM 1/2" PARA SANITARIO DE TANQUE</v>
          </cell>
          <cell r="F230" t="str">
            <v>UN</v>
          </cell>
          <cell r="J230">
            <v>460499.54999999993</v>
          </cell>
          <cell r="K230">
            <v>0</v>
          </cell>
          <cell r="L230">
            <v>0</v>
          </cell>
        </row>
        <row r="231">
          <cell r="B231" t="str">
            <v>14-01</v>
          </cell>
          <cell r="C231" t="str">
            <v>14</v>
          </cell>
          <cell r="D231" t="str">
            <v>14-01E</v>
          </cell>
          <cell r="E231" t="str">
            <v>INSTALACIÓN DE APARATOS SANITARIOS</v>
          </cell>
          <cell r="F231">
            <v>0</v>
          </cell>
          <cell r="J231">
            <v>0</v>
          </cell>
          <cell r="K231">
            <v>0</v>
          </cell>
          <cell r="L231">
            <v>0</v>
          </cell>
        </row>
        <row r="232">
          <cell r="B232" t="str">
            <v>14-01</v>
          </cell>
          <cell r="C232" t="str">
            <v>14</v>
          </cell>
          <cell r="D232" t="str">
            <v>14-01-330</v>
          </cell>
          <cell r="E232" t="str">
            <v>INSTALACIÓN SANITARIOS DE FLUXÓMETRO</v>
          </cell>
          <cell r="F232" t="str">
            <v>UN</v>
          </cell>
          <cell r="J232">
            <v>373536.848</v>
          </cell>
          <cell r="K232">
            <v>0</v>
          </cell>
          <cell r="L232">
            <v>0</v>
          </cell>
        </row>
        <row r="233">
          <cell r="B233" t="str">
            <v>14-01</v>
          </cell>
          <cell r="C233" t="str">
            <v>14</v>
          </cell>
          <cell r="D233" t="str">
            <v>14-01-340</v>
          </cell>
          <cell r="E233" t="str">
            <v>INSTALACIÓN DE LAVAMANOS (UN AGUA)</v>
          </cell>
          <cell r="F233" t="str">
            <v>UN</v>
          </cell>
          <cell r="J233">
            <v>1254600</v>
          </cell>
          <cell r="K233">
            <v>0</v>
          </cell>
          <cell r="L233">
            <v>0</v>
          </cell>
        </row>
        <row r="234">
          <cell r="B234" t="str">
            <v>14-01</v>
          </cell>
          <cell r="C234" t="str">
            <v>14</v>
          </cell>
          <cell r="D234" t="str">
            <v>14-01-350</v>
          </cell>
          <cell r="E234" t="str">
            <v>INSTALACIÓN DE LAVAPLATOS (UN AGUA)</v>
          </cell>
          <cell r="F234" t="str">
            <v>UN</v>
          </cell>
          <cell r="J234">
            <v>69700</v>
          </cell>
          <cell r="K234">
            <v>0</v>
          </cell>
          <cell r="L234">
            <v>0</v>
          </cell>
        </row>
        <row r="235">
          <cell r="B235" t="str">
            <v>14-01</v>
          </cell>
          <cell r="C235" t="str">
            <v>14</v>
          </cell>
          <cell r="D235" t="str">
            <v>14-01-360</v>
          </cell>
          <cell r="E235" t="str">
            <v>INSTALACIÓN DE ORINALES</v>
          </cell>
          <cell r="F235" t="str">
            <v>UN</v>
          </cell>
          <cell r="J235">
            <v>314000</v>
          </cell>
          <cell r="K235">
            <v>0</v>
          </cell>
          <cell r="L235">
            <v>0</v>
          </cell>
        </row>
        <row r="236">
          <cell r="B236" t="str">
            <v>14-01</v>
          </cell>
          <cell r="C236" t="str">
            <v>14</v>
          </cell>
          <cell r="D236" t="str">
            <v>14-01-370</v>
          </cell>
          <cell r="E236" t="str">
            <v>INSTALACIÓN DE POZUELOS</v>
          </cell>
          <cell r="F236" t="str">
            <v>UN</v>
          </cell>
          <cell r="J236">
            <v>209100</v>
          </cell>
          <cell r="K236">
            <v>0</v>
          </cell>
          <cell r="L236">
            <v>0</v>
          </cell>
        </row>
        <row r="237">
          <cell r="B237" t="str">
            <v>14-01</v>
          </cell>
          <cell r="C237" t="str">
            <v>14</v>
          </cell>
          <cell r="D237" t="str">
            <v>14-01-380</v>
          </cell>
          <cell r="E237" t="str">
            <v xml:space="preserve">INSTALACIÓN DUCHA SENCILLA </v>
          </cell>
          <cell r="F237" t="str">
            <v>UN</v>
          </cell>
          <cell r="J237">
            <v>85345.72</v>
          </cell>
          <cell r="K237">
            <v>0</v>
          </cell>
          <cell r="L237">
            <v>0</v>
          </cell>
        </row>
        <row r="238">
          <cell r="B238">
            <v>0</v>
          </cell>
          <cell r="C238" t="str">
            <v>14</v>
          </cell>
          <cell r="D238" t="str">
            <v>14-02</v>
          </cell>
          <cell r="E238" t="str">
            <v>II. CANTIDADES DE OBRA Y PRESUPUESTO RED DE DESAGÜES</v>
          </cell>
          <cell r="F238">
            <v>0</v>
          </cell>
          <cell r="J238">
            <v>0</v>
          </cell>
          <cell r="K238">
            <v>23588037.150011063</v>
          </cell>
          <cell r="L238">
            <v>0</v>
          </cell>
        </row>
        <row r="239">
          <cell r="B239" t="str">
            <v>14-02</v>
          </cell>
          <cell r="C239" t="str">
            <v>14</v>
          </cell>
          <cell r="D239" t="str">
            <v>14-02A</v>
          </cell>
          <cell r="E239" t="str">
            <v>OBRA CIVIL</v>
          </cell>
          <cell r="F239">
            <v>0</v>
          </cell>
          <cell r="J239">
            <v>0</v>
          </cell>
          <cell r="K239">
            <v>0</v>
          </cell>
          <cell r="L239">
            <v>0</v>
          </cell>
        </row>
        <row r="240">
          <cell r="B240" t="str">
            <v>14-02</v>
          </cell>
          <cell r="C240" t="str">
            <v>14</v>
          </cell>
          <cell r="D240" t="str">
            <v>14-02-010</v>
          </cell>
          <cell r="E240" t="str">
            <v>CONSTRUCCIÓN DE CAJAS DE EMPALME O DE INSPECCIÓN (A.R.)</v>
          </cell>
          <cell r="F240" t="str">
            <v>UN</v>
          </cell>
          <cell r="J240">
            <v>1083192</v>
          </cell>
          <cell r="K240">
            <v>0</v>
          </cell>
          <cell r="L240">
            <v>0</v>
          </cell>
        </row>
        <row r="241">
          <cell r="B241" t="str">
            <v>14-02</v>
          </cell>
          <cell r="C241" t="str">
            <v>14</v>
          </cell>
          <cell r="D241" t="str">
            <v>14-02-020</v>
          </cell>
          <cell r="E241" t="str">
            <v>CONSTRUCCIÓN DE CAJAS DE EMPALME O DE INSPECCIÓN (A.LL.)</v>
          </cell>
          <cell r="F241" t="str">
            <v>UN</v>
          </cell>
          <cell r="J241">
            <v>1083192</v>
          </cell>
          <cell r="K241">
            <v>0</v>
          </cell>
          <cell r="L241">
            <v>0</v>
          </cell>
        </row>
        <row r="242">
          <cell r="B242" t="str">
            <v>14-02</v>
          </cell>
          <cell r="C242" t="str">
            <v>14</v>
          </cell>
          <cell r="D242" t="str">
            <v>14-02B</v>
          </cell>
          <cell r="E242" t="str">
            <v>DESAGUES AGUAS RESIDUALES</v>
          </cell>
          <cell r="F242">
            <v>0</v>
          </cell>
          <cell r="J242">
            <v>0</v>
          </cell>
          <cell r="K242">
            <v>0</v>
          </cell>
          <cell r="L242">
            <v>0</v>
          </cell>
        </row>
        <row r="243">
          <cell r="B243" t="str">
            <v>14-02</v>
          </cell>
          <cell r="C243" t="str">
            <v>14</v>
          </cell>
          <cell r="D243" t="str">
            <v>14-02C</v>
          </cell>
          <cell r="E243" t="str">
            <v>SUMINISTRO, TRANSPORTE E INSTALACION DE TUBERIA PARA AGUAS RESIDUALES, INCLUYE ACCESORIOS Y TODO LO NECESARIO PARA SU CORRECTA INSTALACION Y FUNCIONAMIENTO.</v>
          </cell>
          <cell r="F243">
            <v>0</v>
          </cell>
          <cell r="J243">
            <v>0</v>
          </cell>
          <cell r="K243">
            <v>0</v>
          </cell>
          <cell r="L243">
            <v>0</v>
          </cell>
        </row>
        <row r="244">
          <cell r="B244" t="str">
            <v>14-02</v>
          </cell>
          <cell r="C244" t="str">
            <v>14</v>
          </cell>
          <cell r="D244" t="str">
            <v>14-02-040</v>
          </cell>
          <cell r="E244" t="str">
            <v>TUBERÍA  D= 4" P.V.C. SANITARIA. (EXTERIOR - INTERIOR)</v>
          </cell>
          <cell r="F244" t="str">
            <v>M</v>
          </cell>
          <cell r="J244">
            <v>2552531.8845580402</v>
          </cell>
          <cell r="K244">
            <v>0</v>
          </cell>
          <cell r="L244">
            <v>0</v>
          </cell>
        </row>
        <row r="245">
          <cell r="B245" t="str">
            <v>14-02</v>
          </cell>
          <cell r="C245" t="str">
            <v>14</v>
          </cell>
          <cell r="D245" t="str">
            <v>14-02-050</v>
          </cell>
          <cell r="E245" t="str">
            <v>TUBERÍA  D= 3" P.V.C. SANITARIA. (EXTERIOR - INTERIOR)</v>
          </cell>
          <cell r="F245" t="str">
            <v>M</v>
          </cell>
          <cell r="J245">
            <v>30496.807334800003</v>
          </cell>
          <cell r="K245">
            <v>0</v>
          </cell>
          <cell r="L245">
            <v>0</v>
          </cell>
        </row>
        <row r="246">
          <cell r="B246" t="str">
            <v>14-02</v>
          </cell>
          <cell r="C246" t="str">
            <v>14</v>
          </cell>
          <cell r="D246" t="str">
            <v>14-02-060</v>
          </cell>
          <cell r="E246" t="str">
            <v>TUBERÍA  D= 2" P.V.C. SANITARIA. (INTERIOR)</v>
          </cell>
          <cell r="F246" t="str">
            <v>M</v>
          </cell>
          <cell r="J246">
            <v>1693448.1374316001</v>
          </cell>
          <cell r="K246">
            <v>0</v>
          </cell>
          <cell r="L246">
            <v>0</v>
          </cell>
        </row>
        <row r="247">
          <cell r="B247" t="str">
            <v>14-02</v>
          </cell>
          <cell r="C247" t="str">
            <v>14</v>
          </cell>
          <cell r="D247" t="str">
            <v>14-02-080</v>
          </cell>
          <cell r="E247" t="str">
            <v>TUBERÍA  D= 2" P.V.C. LIVIANA. (VENTILACIÓN)</v>
          </cell>
          <cell r="F247" t="str">
            <v>M</v>
          </cell>
          <cell r="J247">
            <v>1123542.9574096</v>
          </cell>
          <cell r="K247">
            <v>0</v>
          </cell>
          <cell r="L247">
            <v>0</v>
          </cell>
        </row>
        <row r="248">
          <cell r="B248" t="str">
            <v>14-02</v>
          </cell>
          <cell r="C248" t="str">
            <v>14</v>
          </cell>
          <cell r="D248" t="str">
            <v>14-02-090</v>
          </cell>
          <cell r="E248" t="str">
            <v>TUBERÍA  D= 4" P.V.C. SANITARIA. (B.A.R.)</v>
          </cell>
          <cell r="F248" t="str">
            <v>TRAMO</v>
          </cell>
          <cell r="J248">
            <v>290529.36666960001</v>
          </cell>
          <cell r="K248">
            <v>0</v>
          </cell>
          <cell r="L248">
            <v>0</v>
          </cell>
        </row>
        <row r="249">
          <cell r="B249" t="str">
            <v>14-02</v>
          </cell>
          <cell r="C249" t="str">
            <v>14</v>
          </cell>
          <cell r="D249" t="str">
            <v>14-02-140</v>
          </cell>
          <cell r="E249" t="str">
            <v>TUBERÍA  D= 3" P.V.C. LIVIANA. (MONTANTE VENTILACIÓN)</v>
          </cell>
          <cell r="F249" t="str">
            <v>TRAMO</v>
          </cell>
          <cell r="J249">
            <v>269595.42933919997</v>
          </cell>
          <cell r="K249">
            <v>0</v>
          </cell>
          <cell r="L249">
            <v>0</v>
          </cell>
        </row>
        <row r="250">
          <cell r="B250" t="str">
            <v>14-02</v>
          </cell>
          <cell r="C250" t="str">
            <v>14</v>
          </cell>
          <cell r="D250" t="str">
            <v>14-02D</v>
          </cell>
          <cell r="E250" t="str">
            <v>SALIDAS DESAGUES</v>
          </cell>
          <cell r="F250">
            <v>0</v>
          </cell>
          <cell r="J250">
            <v>0</v>
          </cell>
          <cell r="K250">
            <v>0</v>
          </cell>
          <cell r="L250">
            <v>0</v>
          </cell>
        </row>
        <row r="251">
          <cell r="B251" t="str">
            <v>14-02</v>
          </cell>
          <cell r="C251" t="str">
            <v>14</v>
          </cell>
          <cell r="D251" t="str">
            <v>14-02E</v>
          </cell>
          <cell r="E251" t="str">
            <v>SUMINISTRO, TRANSPORTE E INSTALACION DE TUBERIA Y ACCESORIOS PARA SALIDAS DE DESAGUES DE AGUAS RESIDUALES. INCLUYE TODO LO NECESARIO PARA SU CORRECTA INSTALACION Y FUNCIONAMIENTO.</v>
          </cell>
          <cell r="F251">
            <v>0</v>
          </cell>
          <cell r="J251">
            <v>0</v>
          </cell>
          <cell r="K251">
            <v>0</v>
          </cell>
          <cell r="L251">
            <v>0</v>
          </cell>
        </row>
        <row r="252">
          <cell r="B252" t="str">
            <v>14-02</v>
          </cell>
          <cell r="C252" t="str">
            <v>14</v>
          </cell>
          <cell r="D252" t="str">
            <v>14-02-170</v>
          </cell>
          <cell r="E252" t="str">
            <v>SALIDA P.V.C.  SANITARIA SIFÓN D= 2" DUCHAS, DESAGUES DE PISO</v>
          </cell>
          <cell r="F252" t="str">
            <v>UN</v>
          </cell>
          <cell r="J252">
            <v>1043598.635</v>
          </cell>
          <cell r="K252">
            <v>0</v>
          </cell>
          <cell r="L252">
            <v>0</v>
          </cell>
        </row>
        <row r="253">
          <cell r="B253" t="str">
            <v>14-02</v>
          </cell>
          <cell r="C253" t="str">
            <v>14</v>
          </cell>
          <cell r="D253" t="str">
            <v>14-02-190</v>
          </cell>
          <cell r="E253" t="str">
            <v>SALIDA P.V.C.  SANITARIA D= 4" SANITARIOS, EMPALMES A BAR</v>
          </cell>
          <cell r="F253" t="str">
            <v>UN</v>
          </cell>
          <cell r="J253">
            <v>2057205.7000000002</v>
          </cell>
          <cell r="K253">
            <v>0</v>
          </cell>
          <cell r="L253">
            <v>0</v>
          </cell>
        </row>
        <row r="254">
          <cell r="B254" t="str">
            <v>14-02</v>
          </cell>
          <cell r="C254" t="str">
            <v>14</v>
          </cell>
          <cell r="D254" t="str">
            <v>14-02-200</v>
          </cell>
          <cell r="E254" t="str">
            <v>SALIDA P.V.C.  SANITARIA D= 2" LAVAMANOS, LAVAPLATOS, ORINALES.</v>
          </cell>
          <cell r="F254" t="str">
            <v>UN</v>
          </cell>
          <cell r="J254">
            <v>1694522.4750000001</v>
          </cell>
          <cell r="K254">
            <v>0</v>
          </cell>
          <cell r="L254">
            <v>0</v>
          </cell>
        </row>
        <row r="255">
          <cell r="B255" t="str">
            <v>14-02</v>
          </cell>
          <cell r="C255" t="str">
            <v>14</v>
          </cell>
          <cell r="D255" t="str">
            <v>14-02F</v>
          </cell>
          <cell r="E255" t="str">
            <v>DESAGUES AGUAS LLUVIAS</v>
          </cell>
          <cell r="F255">
            <v>0</v>
          </cell>
          <cell r="J255">
            <v>0</v>
          </cell>
          <cell r="K255">
            <v>0</v>
          </cell>
          <cell r="L255">
            <v>0</v>
          </cell>
        </row>
        <row r="256">
          <cell r="B256" t="str">
            <v>14-02</v>
          </cell>
          <cell r="C256" t="str">
            <v>14</v>
          </cell>
          <cell r="D256" t="str">
            <v>14-02G</v>
          </cell>
          <cell r="E256" t="str">
            <v>SUMINISTRO, TRANSPORTE E INSTALACION DE TUBERIA PARA AGUAS LLUVIAS, INCLUYE ACCESORIOS Y TODO LO NECESARIO PARA SU CORRECTA INSTALACION Y FUNCIONAMIENTO.</v>
          </cell>
          <cell r="F256">
            <v>0</v>
          </cell>
          <cell r="J256">
            <v>0</v>
          </cell>
          <cell r="K256">
            <v>0</v>
          </cell>
          <cell r="L256">
            <v>0</v>
          </cell>
        </row>
        <row r="257">
          <cell r="B257" t="str">
            <v>14-02</v>
          </cell>
          <cell r="C257" t="str">
            <v>14</v>
          </cell>
          <cell r="D257" t="str">
            <v>14-02-230</v>
          </cell>
          <cell r="E257" t="str">
            <v>TUBERÍA  D= 6" P.V.C. SANITARIA. (INTERIOR )</v>
          </cell>
          <cell r="F257" t="str">
            <v>M</v>
          </cell>
          <cell r="J257">
            <v>2937682.7205145578</v>
          </cell>
          <cell r="K257">
            <v>0</v>
          </cell>
          <cell r="L257">
            <v>0</v>
          </cell>
        </row>
        <row r="258">
          <cell r="B258" t="str">
            <v>14-02</v>
          </cell>
          <cell r="C258" t="str">
            <v>14</v>
          </cell>
          <cell r="D258" t="str">
            <v>14-02-240</v>
          </cell>
          <cell r="E258" t="str">
            <v>TUBERÍA  D= 4" P.V.C. SANITARIA. (INTERIOR)</v>
          </cell>
          <cell r="F258" t="str">
            <v>M</v>
          </cell>
          <cell r="J258">
            <v>4163570.4007096654</v>
          </cell>
          <cell r="K258">
            <v>0</v>
          </cell>
          <cell r="L258">
            <v>0</v>
          </cell>
        </row>
        <row r="259">
          <cell r="B259" t="str">
            <v>14-02</v>
          </cell>
          <cell r="C259" t="str">
            <v>14</v>
          </cell>
          <cell r="D259" t="str">
            <v>14-02-260</v>
          </cell>
          <cell r="E259" t="str">
            <v>TUBERÍA  D= 4" P.V.C. SANITARIA. (B.A.LL.)</v>
          </cell>
          <cell r="F259" t="str">
            <v>TRAMO</v>
          </cell>
          <cell r="J259">
            <v>581058.73333920003</v>
          </cell>
          <cell r="K259">
            <v>0</v>
          </cell>
          <cell r="L259">
            <v>0</v>
          </cell>
        </row>
        <row r="260">
          <cell r="B260" t="str">
            <v>14-02</v>
          </cell>
          <cell r="C260" t="str">
            <v>14</v>
          </cell>
          <cell r="D260" t="str">
            <v>14-02-270</v>
          </cell>
          <cell r="E260" t="str">
            <v>TUBERÍA  D= 6" P.V.C. SANITARIA   (B.A.LL.)</v>
          </cell>
          <cell r="F260" t="str">
            <v>TRAMO</v>
          </cell>
          <cell r="J260">
            <v>1004017.9013392</v>
          </cell>
          <cell r="K260">
            <v>0</v>
          </cell>
          <cell r="L260">
            <v>0</v>
          </cell>
        </row>
        <row r="261">
          <cell r="B261" t="str">
            <v>14-02</v>
          </cell>
          <cell r="C261" t="str">
            <v>14</v>
          </cell>
          <cell r="D261" t="str">
            <v>14-02I</v>
          </cell>
          <cell r="E261" t="str">
            <v>SALIDAS DESAGUES AGUAS LLUVIAS</v>
          </cell>
          <cell r="F261">
            <v>0</v>
          </cell>
          <cell r="J261">
            <v>0</v>
          </cell>
          <cell r="K261">
            <v>0</v>
          </cell>
          <cell r="L261">
            <v>0</v>
          </cell>
        </row>
        <row r="262">
          <cell r="B262" t="str">
            <v>14-02</v>
          </cell>
          <cell r="C262" t="str">
            <v>14</v>
          </cell>
          <cell r="D262" t="str">
            <v>14-02J</v>
          </cell>
          <cell r="E262" t="str">
            <v>SUMINISTRO, TRANSPORTE E INSTALACION DE TUBERIA Y ACCESORIOS PARA SALIDAS DE DESAGUES DE AGUAS LLUVIAS. INCLUYE TODO LO NECESARIO PARA SU CORRECTA INSTALACION Y FUNCIONAMIENTO.</v>
          </cell>
          <cell r="F262">
            <v>0</v>
          </cell>
          <cell r="J262">
            <v>0</v>
          </cell>
          <cell r="K262">
            <v>0</v>
          </cell>
          <cell r="L262">
            <v>0</v>
          </cell>
        </row>
        <row r="263">
          <cell r="B263" t="str">
            <v>14-02</v>
          </cell>
          <cell r="C263" t="str">
            <v>14</v>
          </cell>
          <cell r="D263" t="str">
            <v>14-02-300</v>
          </cell>
          <cell r="E263" t="str">
            <v>SALIDA P.V.C.  SANITARIA D= 4"</v>
          </cell>
          <cell r="F263" t="str">
            <v>UN</v>
          </cell>
          <cell r="J263">
            <v>1684632.3000264</v>
          </cell>
          <cell r="K263">
            <v>0</v>
          </cell>
          <cell r="L263">
            <v>0</v>
          </cell>
        </row>
        <row r="264">
          <cell r="B264" t="str">
            <v>14-02</v>
          </cell>
          <cell r="C264" t="str">
            <v>14</v>
          </cell>
          <cell r="D264" t="str">
            <v>14-02-310</v>
          </cell>
          <cell r="E264" t="str">
            <v>SALIDA P.V.C.  SANITARIA D= 4" EMPALMES A BALL</v>
          </cell>
          <cell r="F264" t="str">
            <v>UN</v>
          </cell>
          <cell r="J264">
            <v>295219.70133920002</v>
          </cell>
          <cell r="K264">
            <v>0</v>
          </cell>
          <cell r="L264">
            <v>0</v>
          </cell>
        </row>
        <row r="265">
          <cell r="B265">
            <v>0</v>
          </cell>
          <cell r="C265" t="str">
            <v>15</v>
          </cell>
          <cell r="D265" t="str">
            <v>15</v>
          </cell>
          <cell r="E265" t="str">
            <v>INSTALACIONES ELECTRICAS</v>
          </cell>
          <cell r="J265">
            <v>0</v>
          </cell>
          <cell r="K265">
            <v>0</v>
          </cell>
          <cell r="L265">
            <v>146749639.90252796</v>
          </cell>
        </row>
        <row r="266">
          <cell r="B266">
            <v>0</v>
          </cell>
          <cell r="C266" t="str">
            <v>15</v>
          </cell>
          <cell r="D266" t="str">
            <v>15-01</v>
          </cell>
          <cell r="E266" t="str">
            <v>INSTALACIONES ELECTRICAS</v>
          </cell>
          <cell r="F266">
            <v>0</v>
          </cell>
          <cell r="J266">
            <v>0</v>
          </cell>
          <cell r="K266">
            <v>146749639.90252796</v>
          </cell>
          <cell r="L266">
            <v>0</v>
          </cell>
        </row>
        <row r="267">
          <cell r="B267" t="str">
            <v>15-01</v>
          </cell>
          <cell r="C267" t="str">
            <v>15</v>
          </cell>
          <cell r="D267" t="str">
            <v>15-01A</v>
          </cell>
          <cell r="E267" t="str">
            <v>LOCALES COMERCIALES Y CAFÉ</v>
          </cell>
          <cell r="F267">
            <v>0</v>
          </cell>
          <cell r="J267">
            <v>0</v>
          </cell>
          <cell r="K267">
            <v>0</v>
          </cell>
          <cell r="L267">
            <v>0</v>
          </cell>
        </row>
        <row r="268">
          <cell r="B268" t="str">
            <v>15-01</v>
          </cell>
          <cell r="C268" t="str">
            <v>15</v>
          </cell>
          <cell r="D268" t="str">
            <v>15-01B</v>
          </cell>
          <cell r="E268" t="str">
            <v>INSTALACIONES ELECTRICAS PARA TOMAS, ILUMINACION Y TELEFONO</v>
          </cell>
          <cell r="F268">
            <v>0</v>
          </cell>
          <cell r="J268">
            <v>0</v>
          </cell>
          <cell r="K268">
            <v>0</v>
          </cell>
          <cell r="L268">
            <v>0</v>
          </cell>
        </row>
        <row r="269">
          <cell r="B269" t="str">
            <v>15-01</v>
          </cell>
          <cell r="C269" t="str">
            <v>15</v>
          </cell>
          <cell r="D269" t="str">
            <v>15-01-010</v>
          </cell>
          <cell r="E269" t="str">
            <v xml:space="preserve">SUMINISTRO, TRANSPORTE E INSTALACIÓN DE SALIDA PARA ILUMINACION. INCLUYE ALAMBRE RIGIDO 3#12, TUBERÍA EMT 1/2", CAJA METALICA 12X12X5, TOMA 15A/120V Y ACCESORIOS PARA SU CORRECTO FUNCIONAMIENTO. NO INCLUYE LUMINARIA </v>
          </cell>
          <cell r="F269" t="str">
            <v>UND</v>
          </cell>
          <cell r="J269">
            <v>2957986.0799999991</v>
          </cell>
          <cell r="K269">
            <v>0</v>
          </cell>
          <cell r="L269">
            <v>0</v>
          </cell>
        </row>
        <row r="270">
          <cell r="B270" t="str">
            <v>15-01</v>
          </cell>
          <cell r="C270" t="str">
            <v>15</v>
          </cell>
          <cell r="D270" t="str">
            <v>15-01-020</v>
          </cell>
          <cell r="E270" t="str">
            <v xml:space="preserve">SUMINISTRO, TRANSPORTE E INSTALACIÓN DE SALIDA PARA INTERRUPTOR SENCILLO. INCLUYE ALAMBRE RIGIDO 3#12, TUBERÍA EMT 1/2", CAJA METALICA 12X12X5, INTERRUPTOR SENCILLO Y ACCESORIOS PARA SU CORRECTOR FUNCIONAMIENTO. </v>
          </cell>
          <cell r="F270" t="str">
            <v>UND</v>
          </cell>
          <cell r="J270">
            <v>887395.82399999979</v>
          </cell>
          <cell r="K270">
            <v>0</v>
          </cell>
          <cell r="L270">
            <v>0</v>
          </cell>
        </row>
        <row r="271">
          <cell r="B271" t="str">
            <v>15-01</v>
          </cell>
          <cell r="C271" t="str">
            <v>15</v>
          </cell>
          <cell r="D271" t="str">
            <v>15-01-030</v>
          </cell>
          <cell r="E271" t="str">
            <v xml:space="preserve">SUMINISTRO, TRANSPORTE E INSTALACIÓN DE SALIDA PARA INTERRUPTOR DOBLE. INCLUYE ALAMBRE RIGIDO 3 #12, TUBERÍA EMT 1/2", CAJA METALICA 12X12X5, INTERRUPTOR DOBLE Y ACCESORIOS PARA SU CORRECTO FUNCIONAMIENTO. </v>
          </cell>
          <cell r="F271" t="str">
            <v>UND</v>
          </cell>
          <cell r="J271">
            <v>394398.14399999991</v>
          </cell>
          <cell r="K271">
            <v>0</v>
          </cell>
          <cell r="L271">
            <v>0</v>
          </cell>
        </row>
        <row r="272">
          <cell r="B272" t="str">
            <v>15-01</v>
          </cell>
          <cell r="C272" t="str">
            <v>15</v>
          </cell>
          <cell r="D272" t="str">
            <v>15-01-040</v>
          </cell>
          <cell r="E272" t="str">
            <v>SUMINISTRO, TRANSPORTE E INSTALACIÓN DE SALIDA PARA TOMA DOBLE 15A/120V. INCLUYE ALAMBRE RIGIDO 3#12, TUBERÍA EMT 1/2", CAJA METALICA 12X12X5, TOMA 15A/120V Y ACCESORIOS PARA SU CORRECTO FUNCIONAMIENTO.</v>
          </cell>
          <cell r="F272" t="str">
            <v>UND</v>
          </cell>
          <cell r="J272">
            <v>1774791.6479999996</v>
          </cell>
          <cell r="K272">
            <v>0</v>
          </cell>
          <cell r="L272">
            <v>0</v>
          </cell>
        </row>
        <row r="273">
          <cell r="B273" t="str">
            <v>15-01</v>
          </cell>
          <cell r="C273" t="str">
            <v>15</v>
          </cell>
          <cell r="D273" t="str">
            <v>15-01-050</v>
          </cell>
          <cell r="E273" t="str">
            <v>SUMINISTRO, TRANSPORTE E INSTALACIÓN DE SALIDA PARA TOMA DOBLE 15A/120V CON PROTECCION GFCI. INCLUYE ALAMBRE RIGIDO 3#12, TUBERÍA EMT 1/2", CAJA METALICA 12X12X5, TOMA GFCI 15A/120V Y ACCESORIOS PARA SU CORRECTO FUNCIONAMIENTO.</v>
          </cell>
          <cell r="F273" t="str">
            <v>UND</v>
          </cell>
          <cell r="J273">
            <v>121799.5128</v>
          </cell>
          <cell r="K273">
            <v>0</v>
          </cell>
          <cell r="L273">
            <v>0</v>
          </cell>
        </row>
        <row r="274">
          <cell r="B274" t="str">
            <v>15-01</v>
          </cell>
          <cell r="C274" t="str">
            <v>15</v>
          </cell>
          <cell r="D274" t="str">
            <v>15-01-060</v>
          </cell>
          <cell r="E274" t="str">
            <v>SUMINISTRO, TRANSPORTE E INSTALACIÓN DE SALIDA PARA TOMA 30A/220V. INCLUYE ALAMBRE RIGIDO 3#10, TUBERÍA EMT 3/4", CAJA METALICA 12X12X5, TOMA 30A/220V Y ACCESORIOS PARA SU CORRECTO FUNCIONAMIENTO.</v>
          </cell>
          <cell r="F274" t="str">
            <v>UND</v>
          </cell>
          <cell r="J274">
            <v>107880.54983999999</v>
          </cell>
          <cell r="K274">
            <v>0</v>
          </cell>
          <cell r="L274">
            <v>0</v>
          </cell>
        </row>
        <row r="275">
          <cell r="B275" t="str">
            <v>15-01</v>
          </cell>
          <cell r="C275" t="str">
            <v>15</v>
          </cell>
          <cell r="D275" t="str">
            <v>15-01-070</v>
          </cell>
          <cell r="E275" t="str">
            <v>SUMINISTRO, TRANSPORTE E INSTALACIÓN DE SALIDA PARA TELEFONO. INCLUYE CABLE TELEFONICO 2 PARES, TUBERÍA EMT 1/2", CAJA METALICA 12X12X5, TOMA TELEFONICO Y ACCESORIOS PARA SU CORRECTO FUNCIONAMIENTO.</v>
          </cell>
          <cell r="F275" t="str">
            <v>UND</v>
          </cell>
          <cell r="J275">
            <v>288839.93040000001</v>
          </cell>
          <cell r="K275">
            <v>0</v>
          </cell>
          <cell r="L275">
            <v>0</v>
          </cell>
        </row>
        <row r="276">
          <cell r="B276" t="str">
            <v>15-01</v>
          </cell>
          <cell r="C276" t="str">
            <v>15</v>
          </cell>
          <cell r="D276" t="str">
            <v>15-01C</v>
          </cell>
          <cell r="E276" t="str">
            <v>LUMINARIAS, TABLEROS, BREAKER</v>
          </cell>
          <cell r="F276" t="str">
            <v>UND</v>
          </cell>
          <cell r="J276">
            <v>0</v>
          </cell>
          <cell r="K276">
            <v>0</v>
          </cell>
          <cell r="L276">
            <v>0</v>
          </cell>
        </row>
        <row r="277">
          <cell r="B277" t="str">
            <v>15-01</v>
          </cell>
          <cell r="C277" t="str">
            <v>15</v>
          </cell>
          <cell r="D277" t="str">
            <v>15-01-080</v>
          </cell>
          <cell r="E277" t="str">
            <v>SUMINISTRO, TRANSPORTE E INSTALACIÓN DE CONTADOR MONOFASICO CICLOMETRICO 15(60A), INCLUYE CAJA METALICA CON ESPACIO PARA TOTALIZADOR.</v>
          </cell>
          <cell r="F277" t="str">
            <v>UND</v>
          </cell>
          <cell r="J277">
            <v>1206398.7936</v>
          </cell>
          <cell r="K277">
            <v>0</v>
          </cell>
          <cell r="L277">
            <v>0</v>
          </cell>
        </row>
        <row r="278">
          <cell r="B278" t="str">
            <v>15-01</v>
          </cell>
          <cell r="C278" t="str">
            <v>15</v>
          </cell>
          <cell r="D278" t="str">
            <v>15-01-090</v>
          </cell>
          <cell r="E278" t="str">
            <v>SUMINISTRO, TRANSPORTE E INSTALACIÓN DE BREAKER BIPOLAR DOBLE TORNILLO O TIPO RIEL DE 50 A. MARCA SIEMENS O SIMILAR</v>
          </cell>
          <cell r="F278" t="str">
            <v>UND</v>
          </cell>
          <cell r="J278">
            <v>301598.23680000001</v>
          </cell>
          <cell r="K278">
            <v>0</v>
          </cell>
          <cell r="L278">
            <v>0</v>
          </cell>
        </row>
        <row r="279">
          <cell r="B279" t="str">
            <v>15-01</v>
          </cell>
          <cell r="C279" t="str">
            <v>15</v>
          </cell>
          <cell r="D279" t="str">
            <v>15-01-100</v>
          </cell>
          <cell r="E279" t="str">
            <v xml:space="preserve">SUMINISTRO, TRANSPORTE E INSTALACIÓN DE TABLERO 2F, 4H, 8 CIRCUITOS, MARCA TERCOL  O SIMILAR . </v>
          </cell>
          <cell r="F279" t="str">
            <v>UND</v>
          </cell>
          <cell r="J279">
            <v>686718.14399999985</v>
          </cell>
          <cell r="K279">
            <v>0</v>
          </cell>
          <cell r="L279">
            <v>0</v>
          </cell>
        </row>
        <row r="280">
          <cell r="B280" t="str">
            <v>15-01</v>
          </cell>
          <cell r="C280" t="str">
            <v>15</v>
          </cell>
          <cell r="D280" t="str">
            <v>15-01-110</v>
          </cell>
          <cell r="E280" t="str">
            <v>SUMINISTRO, TRANSPORTE E INSTALACIÓN DE BREAKER MONOPOLAR ENCHUFABLE DE 20A. MARCA SIEMENS O SIMILAR</v>
          </cell>
          <cell r="F280" t="str">
            <v>UND</v>
          </cell>
          <cell r="J280">
            <v>271436.65919999999</v>
          </cell>
          <cell r="K280">
            <v>0</v>
          </cell>
          <cell r="L280">
            <v>0</v>
          </cell>
        </row>
        <row r="281">
          <cell r="B281" t="str">
            <v>15-01</v>
          </cell>
          <cell r="C281" t="str">
            <v>15</v>
          </cell>
          <cell r="D281" t="str">
            <v>15-01-120</v>
          </cell>
          <cell r="E281" t="str">
            <v>SUMINISTRO, TRANSPORTE E INSTALACIÓN DE BREAKER BIPOLAR ENCHUFABLE DE 30A. MARCA SIEMENS O SIMILAR</v>
          </cell>
          <cell r="F281" t="str">
            <v>UND</v>
          </cell>
          <cell r="J281">
            <v>45819.698399999994</v>
          </cell>
          <cell r="K281">
            <v>0</v>
          </cell>
          <cell r="L281">
            <v>0</v>
          </cell>
        </row>
        <row r="282">
          <cell r="B282" t="str">
            <v>15-01</v>
          </cell>
          <cell r="C282" t="str">
            <v>15</v>
          </cell>
          <cell r="D282" t="str">
            <v>15-01-130</v>
          </cell>
          <cell r="E282" t="str">
            <v>SUMINISTRO, TRANSPORTE E INSTALACION DE LUMINARIA 2X32W DE SOBREPONER. MARCA ISOLUX O SIMILAR. INCLUYE TUBO LUZ DIA,BALASTO ELECTRONICO MARCA OSRAM, CABLE ENCAUCHETADO 3X16 Y MACHO CON POLO A TIERRA.</v>
          </cell>
          <cell r="F282" t="str">
            <v>UND</v>
          </cell>
          <cell r="J282">
            <v>3596003.7120000003</v>
          </cell>
          <cell r="K282">
            <v>0</v>
          </cell>
          <cell r="L282">
            <v>0</v>
          </cell>
        </row>
        <row r="283">
          <cell r="B283" t="str">
            <v>15-01</v>
          </cell>
          <cell r="C283" t="str">
            <v>15</v>
          </cell>
          <cell r="D283" t="str">
            <v>15-01D</v>
          </cell>
          <cell r="E283" t="str">
            <v>OFICINAS SEGUNDO PISO</v>
          </cell>
          <cell r="F283">
            <v>0</v>
          </cell>
          <cell r="J283">
            <v>0</v>
          </cell>
          <cell r="K283">
            <v>0</v>
          </cell>
          <cell r="L283">
            <v>0</v>
          </cell>
        </row>
        <row r="284">
          <cell r="B284" t="str">
            <v>15-01</v>
          </cell>
          <cell r="C284" t="str">
            <v>15</v>
          </cell>
          <cell r="D284" t="str">
            <v>15-01E</v>
          </cell>
          <cell r="E284" t="str">
            <v>INSTALACIONES ELECTRICAS PARA TOMAS E ILUMINACION.</v>
          </cell>
          <cell r="F284">
            <v>0</v>
          </cell>
          <cell r="J284">
            <v>0</v>
          </cell>
          <cell r="K284">
            <v>0</v>
          </cell>
          <cell r="L284">
            <v>0</v>
          </cell>
        </row>
        <row r="285">
          <cell r="B285" t="str">
            <v>15-01</v>
          </cell>
          <cell r="C285" t="str">
            <v>15</v>
          </cell>
          <cell r="D285" t="str">
            <v>15-01-140</v>
          </cell>
          <cell r="E285" t="str">
            <v xml:space="preserve">SUMINISTRO, TRANSPORTE E INSTALACIÓN DE SALIDA PARA ILUMINACION. INCLUYE ALAMBRE RIGIDO 3#12, TUBERÍA EMT 1/2", CAJA METALICA 12X12X5, TOMA 15A/120V Y ACCESORIOS PARA SU CORRECTO FUNCIONAMIENTO. NO INCLUYE LUMINARIA </v>
          </cell>
          <cell r="F285" t="str">
            <v>UND</v>
          </cell>
          <cell r="J285">
            <v>5718773.0879999986</v>
          </cell>
          <cell r="K285">
            <v>0</v>
          </cell>
          <cell r="L285">
            <v>0</v>
          </cell>
        </row>
        <row r="286">
          <cell r="B286" t="str">
            <v>15-01</v>
          </cell>
          <cell r="C286" t="str">
            <v>15</v>
          </cell>
          <cell r="D286" t="str">
            <v>15-01-150</v>
          </cell>
          <cell r="E286" t="str">
            <v xml:space="preserve">SUMINISTRO, TRANSPORTE E INSTALACIÓN DE SALIDA PARA INTERRUPTOR SENCILLO. INCLUYE ALAMBRE RIGIDO 3#12, TUBERÍA EMT 1/2", CAJA METALICA 12X12X5, INTERRUPTOR SENCILLO Y ACCESORIOS PARA SU CORRECTOR FUNCIONAMIENTO. </v>
          </cell>
          <cell r="F286" t="str">
            <v>UND</v>
          </cell>
          <cell r="J286">
            <v>295798.60799999995</v>
          </cell>
          <cell r="K286">
            <v>0</v>
          </cell>
          <cell r="L286">
            <v>0</v>
          </cell>
        </row>
        <row r="287">
          <cell r="B287" t="str">
            <v>15-01</v>
          </cell>
          <cell r="C287" t="str">
            <v>15</v>
          </cell>
          <cell r="D287" t="str">
            <v>15-01-160</v>
          </cell>
          <cell r="E287" t="str">
            <v xml:space="preserve">SUMINISTRO, TRANSPORTE E INSTALACIÓN DE SALIDA PARA INTERRUPTOR DOBLE. INCLUYE ALAMBRE RIGIDO 3 #12, TUBERÍA EMT 1/2", CAJA METALICA 12X12X5, INTERRUPTOR DOBLE Y ACCESORIOS PARA SU CORRECTO FUNCIONAMIENTO. </v>
          </cell>
          <cell r="F287" t="str">
            <v>UND</v>
          </cell>
          <cell r="J287">
            <v>510398.02799999993</v>
          </cell>
          <cell r="K287">
            <v>0</v>
          </cell>
          <cell r="L287">
            <v>0</v>
          </cell>
        </row>
        <row r="288">
          <cell r="B288" t="str">
            <v>15-01</v>
          </cell>
          <cell r="C288" t="str">
            <v>15</v>
          </cell>
          <cell r="D288" t="str">
            <v>15-01-170</v>
          </cell>
          <cell r="E288" t="str">
            <v xml:space="preserve">SUMINISTRO, TRANSPORTE E INSTALACIÓN DE SALIDA PARA INTERRUPTOR TRIPLE. INCLUYE ALAMBRE RIGIDO 3 #12, TUBERÍA EMT 1/2", CAJA METALICA 12X12X5, INTERRUPTOR TRIPLE Y ACCESORIOS PARA SU CORRECTO FUNCIONAMIENTO. </v>
          </cell>
          <cell r="F288" t="str">
            <v>UND</v>
          </cell>
          <cell r="J288">
            <v>316679.02559999999</v>
          </cell>
          <cell r="K288">
            <v>0</v>
          </cell>
          <cell r="L288">
            <v>0</v>
          </cell>
        </row>
        <row r="289">
          <cell r="B289" t="str">
            <v>15-01</v>
          </cell>
          <cell r="C289" t="str">
            <v>15</v>
          </cell>
          <cell r="D289" t="str">
            <v>15-01-180</v>
          </cell>
          <cell r="E289" t="str">
            <v xml:space="preserve">SUMINISTRO, TRANSPORTE E INSTALACIÓN DE SALIDA PARA INTERRUPTOR DOBLE ESCALA. INCLUYE ALAMBRE RIGIDO 3 #12, TUBERÍA EMT 1/2", CAJA METALICA 12X12X5, INTERRUPTOR DOBLE ESCALA Y ACCESORIOS PARA SU CORRECTO FUNCIONAMIENTO. </v>
          </cell>
          <cell r="F289" t="str">
            <v>UND</v>
          </cell>
          <cell r="J289">
            <v>422238.70079999999</v>
          </cell>
          <cell r="K289">
            <v>0</v>
          </cell>
          <cell r="L289">
            <v>0</v>
          </cell>
        </row>
        <row r="290">
          <cell r="B290" t="str">
            <v>15-01</v>
          </cell>
          <cell r="C290" t="str">
            <v>15</v>
          </cell>
          <cell r="D290" t="str">
            <v>15-01-190</v>
          </cell>
          <cell r="E290" t="str">
            <v>SUMINISTRO, TRANSPORTE E INSTALACION DE SALIDA PARA  TOMA ENERGIA NORMAL, 15A, 120V POR CANALETA METALICA 11X5, INCLUYE ALAMBRE RIGIDO 3#12, TAPA TROQUEL METALICA Y TOMA LEVITON. NO INCLUYE CANALETA METALICA</v>
          </cell>
          <cell r="F290" t="str">
            <v>UND</v>
          </cell>
          <cell r="J290">
            <v>2960336.3328000004</v>
          </cell>
          <cell r="K290">
            <v>0</v>
          </cell>
          <cell r="L290">
            <v>0</v>
          </cell>
        </row>
        <row r="291">
          <cell r="B291" t="str">
            <v>15-01</v>
          </cell>
          <cell r="C291" t="str">
            <v>15</v>
          </cell>
          <cell r="D291" t="str">
            <v>15-01F</v>
          </cell>
          <cell r="E291" t="str">
            <v>INSTALACIONES PARA VOZ Y DATOS</v>
          </cell>
          <cell r="F291">
            <v>0</v>
          </cell>
          <cell r="J291">
            <v>0</v>
          </cell>
          <cell r="K291">
            <v>0</v>
          </cell>
          <cell r="L291">
            <v>0</v>
          </cell>
        </row>
        <row r="292">
          <cell r="B292" t="str">
            <v>15-01</v>
          </cell>
          <cell r="C292" t="str">
            <v>15</v>
          </cell>
          <cell r="D292" t="str">
            <v>15-01-200</v>
          </cell>
          <cell r="E292" t="str">
            <v>SUMINISTRO, TRANSPORTE E INSTALACION DE SALIDA DOBLE PARA VOZ Y DATOS EN CANALETA METALICA 10X4 CM , INCLUYE TAPA TROQUEL METALICA, JACK RJ45, FACE PLATE. NO INCLUYE CABLE UTP, NI CANALETA.</v>
          </cell>
          <cell r="F292" t="str">
            <v>UND</v>
          </cell>
          <cell r="J292">
            <v>2262007.2383999997</v>
          </cell>
          <cell r="K292">
            <v>0</v>
          </cell>
          <cell r="L292">
            <v>0</v>
          </cell>
        </row>
        <row r="293">
          <cell r="B293" t="str">
            <v>15-01</v>
          </cell>
          <cell r="C293" t="str">
            <v>15</v>
          </cell>
          <cell r="D293" t="str">
            <v>15-01-210</v>
          </cell>
          <cell r="E293" t="str">
            <v>SUMINISTRO, TRANSPORTE E INSTALACION DE CABLE UTP CATEGORIA 6</v>
          </cell>
          <cell r="F293" t="str">
            <v>ML</v>
          </cell>
          <cell r="J293">
            <v>3709716.1920000003</v>
          </cell>
          <cell r="K293">
            <v>0</v>
          </cell>
          <cell r="L293">
            <v>0</v>
          </cell>
        </row>
        <row r="294">
          <cell r="B294" t="str">
            <v>15-01</v>
          </cell>
          <cell r="C294" t="str">
            <v>15</v>
          </cell>
          <cell r="D294" t="str">
            <v>15-01-220</v>
          </cell>
          <cell r="E294" t="str">
            <v xml:space="preserve">SUMINISTRO, TRANSPORTE E INSTALACION DE PATCH PANEL DE 24 PUERTOS CATEGORIA 6. </v>
          </cell>
          <cell r="F294" t="str">
            <v>UND</v>
          </cell>
          <cell r="J294">
            <v>4036796.8401599992</v>
          </cell>
          <cell r="K294">
            <v>0</v>
          </cell>
          <cell r="L294">
            <v>0</v>
          </cell>
        </row>
        <row r="295">
          <cell r="B295" t="str">
            <v>15-01</v>
          </cell>
          <cell r="C295" t="str">
            <v>15</v>
          </cell>
          <cell r="D295" t="str">
            <v>15-01-230</v>
          </cell>
          <cell r="E295" t="str">
            <v>SUMINISTRO, TRANSPORTE E INSTALACION DE PATCH CORD DE 1.5 MTS CATEGORIA 6</v>
          </cell>
          <cell r="F295" t="str">
            <v>UND</v>
          </cell>
          <cell r="J295">
            <v>1749289.6511999997</v>
          </cell>
          <cell r="K295">
            <v>0</v>
          </cell>
          <cell r="L295">
            <v>0</v>
          </cell>
        </row>
        <row r="296">
          <cell r="B296" t="str">
            <v>15-01</v>
          </cell>
          <cell r="C296" t="str">
            <v>15</v>
          </cell>
          <cell r="D296" t="str">
            <v>15-01-240</v>
          </cell>
          <cell r="E296" t="str">
            <v>SUMINISTRO, TRANSPORTE E INSTALACION DE PATCH CORD DE 2 MTS CATEGORIA 6</v>
          </cell>
          <cell r="F296" t="str">
            <v>UND</v>
          </cell>
          <cell r="J296">
            <v>1055608.4447999997</v>
          </cell>
          <cell r="K296">
            <v>0</v>
          </cell>
          <cell r="L296">
            <v>0</v>
          </cell>
        </row>
        <row r="297">
          <cell r="B297" t="str">
            <v>15-01</v>
          </cell>
          <cell r="C297" t="str">
            <v>15</v>
          </cell>
          <cell r="D297" t="str">
            <v>15-01-250</v>
          </cell>
          <cell r="E297" t="str">
            <v>SUMINISTRO, TRANSPORTE E INSTALACION DE GABINETE CERRADO PARA TELECOMUNICACIONES DE 80CM DE ALTO.</v>
          </cell>
          <cell r="F297" t="str">
            <v>UND</v>
          </cell>
          <cell r="J297">
            <v>695999.45015999989</v>
          </cell>
          <cell r="K297">
            <v>0</v>
          </cell>
          <cell r="L297">
            <v>0</v>
          </cell>
        </row>
        <row r="298">
          <cell r="B298" t="str">
            <v>15-01</v>
          </cell>
          <cell r="C298" t="str">
            <v>15</v>
          </cell>
          <cell r="D298" t="str">
            <v>15-01-260</v>
          </cell>
          <cell r="E298" t="str">
            <v>SUMINISTRO, TRANSPORTE E INSTALACION DE CANALETA METALICA 10X4CM  PARA SALIDAS DE VOZ Y DATOS Y ENERGIA.</v>
          </cell>
          <cell r="F298" t="str">
            <v>UND</v>
          </cell>
          <cell r="J298">
            <v>8746448.2559999991</v>
          </cell>
          <cell r="K298">
            <v>0</v>
          </cell>
          <cell r="L298">
            <v>0</v>
          </cell>
        </row>
        <row r="299">
          <cell r="B299" t="str">
            <v>15-01</v>
          </cell>
          <cell r="C299" t="str">
            <v>15</v>
          </cell>
          <cell r="D299" t="str">
            <v>15-01-270</v>
          </cell>
          <cell r="E299" t="str">
            <v>CERTIFICACION DE PUNTO DE VOZ Y/O DATOS</v>
          </cell>
          <cell r="F299" t="str">
            <v>UND</v>
          </cell>
          <cell r="J299">
            <v>904792.72540799994</v>
          </cell>
          <cell r="K299">
            <v>0</v>
          </cell>
          <cell r="L299">
            <v>0</v>
          </cell>
        </row>
        <row r="300">
          <cell r="B300" t="str">
            <v>15-01</v>
          </cell>
          <cell r="C300" t="str">
            <v>15</v>
          </cell>
          <cell r="D300" t="str">
            <v>15-01G</v>
          </cell>
          <cell r="E300" t="str">
            <v>LUMINARIAS, TABLEROS, BREAKER</v>
          </cell>
          <cell r="F300">
            <v>0</v>
          </cell>
          <cell r="J300">
            <v>0</v>
          </cell>
          <cell r="K300">
            <v>0</v>
          </cell>
          <cell r="L300">
            <v>0</v>
          </cell>
        </row>
        <row r="301">
          <cell r="B301" t="str">
            <v>15-01</v>
          </cell>
          <cell r="C301" t="str">
            <v>15</v>
          </cell>
          <cell r="D301" t="str">
            <v>15-01-280</v>
          </cell>
          <cell r="E301" t="str">
            <v xml:space="preserve">SUMINISTRO, TRANSPORTE E INSTALACIÓN DE TABLERO 2F, 4H, 18 CIRCUITOS, MARCA TERCOL  O SIMILAR . </v>
          </cell>
          <cell r="F301" t="str">
            <v>UND</v>
          </cell>
          <cell r="J301">
            <v>249400.11599999995</v>
          </cell>
          <cell r="K301">
            <v>0</v>
          </cell>
          <cell r="L301">
            <v>0</v>
          </cell>
        </row>
        <row r="302">
          <cell r="B302" t="str">
            <v>15-01</v>
          </cell>
          <cell r="C302" t="str">
            <v>15</v>
          </cell>
          <cell r="D302" t="str">
            <v>15-01-290</v>
          </cell>
          <cell r="E302" t="str">
            <v>SUMINISTRO, TRANSPORTE E INSTALACIÓN DE BREAKER BIPOLAR ENCHUFABLE DE 70A. MARCA SIEMENS O SIMILAR</v>
          </cell>
          <cell r="F302" t="str">
            <v>UND</v>
          </cell>
          <cell r="J302">
            <v>98599.535999999978</v>
          </cell>
          <cell r="K302">
            <v>0</v>
          </cell>
          <cell r="L302">
            <v>0</v>
          </cell>
        </row>
        <row r="303">
          <cell r="B303" t="str">
            <v>15-01</v>
          </cell>
          <cell r="C303" t="str">
            <v>15</v>
          </cell>
          <cell r="D303" t="str">
            <v>15-01-300</v>
          </cell>
          <cell r="E303" t="str">
            <v>SUMINISTRO, TRANSPORTE E INSTALACIÓN DE BREAKER MONOPOLAR ENCHUFABLE DE 20A. MARCA SIEMENS O SIMILAR</v>
          </cell>
          <cell r="F303" t="str">
            <v>UND</v>
          </cell>
          <cell r="J303">
            <v>226197.21600000001</v>
          </cell>
          <cell r="K303">
            <v>0</v>
          </cell>
          <cell r="L303">
            <v>0</v>
          </cell>
        </row>
        <row r="304">
          <cell r="B304" t="str">
            <v>15-01</v>
          </cell>
          <cell r="C304" t="str">
            <v>15</v>
          </cell>
          <cell r="D304" t="str">
            <v>15-01-310</v>
          </cell>
          <cell r="E304" t="str">
            <v>SUMINISTRO, TRANSPORTE E INSTALACIÓN DE ACOMETIDA ELECTRICA 2#6+2#8</v>
          </cell>
          <cell r="F304" t="str">
            <v>ML</v>
          </cell>
          <cell r="J304">
            <v>1237131.8567999997</v>
          </cell>
          <cell r="K304">
            <v>0</v>
          </cell>
          <cell r="L304">
            <v>0</v>
          </cell>
        </row>
        <row r="305">
          <cell r="B305" t="str">
            <v>15-01</v>
          </cell>
          <cell r="C305" t="str">
            <v>15</v>
          </cell>
          <cell r="D305" t="str">
            <v>15-01-320</v>
          </cell>
          <cell r="E305" t="str">
            <v>SUMINISTRO, TRANSPORTE E INSTALACIÓN DE TUBERIA EMT 11/4</v>
          </cell>
          <cell r="F305" t="str">
            <v>ML</v>
          </cell>
          <cell r="J305">
            <v>637988.4</v>
          </cell>
          <cell r="K305">
            <v>0</v>
          </cell>
          <cell r="L305">
            <v>0</v>
          </cell>
        </row>
        <row r="306">
          <cell r="B306" t="str">
            <v>15-01</v>
          </cell>
          <cell r="C306" t="str">
            <v>15</v>
          </cell>
          <cell r="D306" t="str">
            <v>15-01-330</v>
          </cell>
          <cell r="E306" t="str">
            <v>SUMINISTRO, TRANSPORTE E INSTALACION DE LUMINARIA 2X32W DE SOBREPONER. MARCA ISOLUX O SIMILAR. INCLUYE TUBO LUZ DIA,BALASTO ELECTRONICO MARCA OSRAM, CABLE ENCAUCHETADO 3X16 Y MACHO CON POLO A TIERRA.</v>
          </cell>
          <cell r="F306" t="str">
            <v>UND</v>
          </cell>
          <cell r="J306">
            <v>7192007.4240000006</v>
          </cell>
          <cell r="K306">
            <v>0</v>
          </cell>
          <cell r="L306">
            <v>0</v>
          </cell>
        </row>
        <row r="307">
          <cell r="B307" t="str">
            <v>15-01</v>
          </cell>
          <cell r="C307" t="str">
            <v>15</v>
          </cell>
          <cell r="D307" t="str">
            <v>15-01-340</v>
          </cell>
          <cell r="E307" t="str">
            <v>SUMINISTRO, TRANSPORTE E INSTALACION DE OJO DE BUEY 2X32W. MARCA ISOLUX O SIMILAR. INCLUYE BOMBILLAS 326W, CABLE ENCAUCHETADO 3X16 Y MACHO CON POLO A TIERRA.</v>
          </cell>
          <cell r="F307" t="str">
            <v>UND</v>
          </cell>
          <cell r="J307">
            <v>4408010.2079999996</v>
          </cell>
          <cell r="K307">
            <v>0</v>
          </cell>
          <cell r="L307">
            <v>0</v>
          </cell>
        </row>
        <row r="308">
          <cell r="B308" t="str">
            <v>15-01</v>
          </cell>
          <cell r="C308" t="str">
            <v>15</v>
          </cell>
          <cell r="D308" t="str">
            <v>15-01H</v>
          </cell>
          <cell r="E308" t="str">
            <v>INSTALACIONES TEATRO INCLUYE CAMERINOS</v>
          </cell>
          <cell r="F308">
            <v>0</v>
          </cell>
          <cell r="J308">
            <v>0</v>
          </cell>
          <cell r="K308">
            <v>0</v>
          </cell>
          <cell r="L308">
            <v>0</v>
          </cell>
        </row>
        <row r="309">
          <cell r="B309" t="str">
            <v>15-01</v>
          </cell>
          <cell r="C309" t="str">
            <v>15</v>
          </cell>
          <cell r="D309" t="str">
            <v>15-01I</v>
          </cell>
          <cell r="E309" t="str">
            <v>INSTALACIONES ELECTRICAS PARA TOMAS, ILUMINACION Y TELEFONO</v>
          </cell>
          <cell r="F309" t="str">
            <v>UND</v>
          </cell>
          <cell r="J309">
            <v>0</v>
          </cell>
          <cell r="K309">
            <v>0</v>
          </cell>
          <cell r="L309">
            <v>0</v>
          </cell>
        </row>
        <row r="310">
          <cell r="B310" t="str">
            <v>15-01</v>
          </cell>
          <cell r="C310" t="str">
            <v>15</v>
          </cell>
          <cell r="D310" t="str">
            <v>15-01-350</v>
          </cell>
          <cell r="E310" t="str">
            <v xml:space="preserve">SUMINISTRO, TRANSPORTE E INSTALACIÓN DE SALIDA PARA ILUMINACION. INCLUYE ALAMBRE RIGIDO 3#12, TUBERÍA EMT 1/2", CAJA METALICA 12X12X5, TOMA 15A/120V Y ACCESORIOS PARA SU CORRECTO FUNCIONAMIENTO. NO INCLUYE LUMINARIA </v>
          </cell>
          <cell r="F310" t="str">
            <v>UND</v>
          </cell>
          <cell r="J310">
            <v>2760787.0079999994</v>
          </cell>
          <cell r="K310">
            <v>0</v>
          </cell>
          <cell r="L310">
            <v>0</v>
          </cell>
        </row>
        <row r="311">
          <cell r="B311" t="str">
            <v>15-01</v>
          </cell>
          <cell r="C311" t="str">
            <v>15</v>
          </cell>
          <cell r="D311" t="str">
            <v>15-01-360</v>
          </cell>
          <cell r="E311" t="str">
            <v xml:space="preserve">SUMINISTRO, TRANSPORTE E INSTALACIÓN DE SALIDA PARA INTERRUPTOR SENCILLO. INCLUYE ALAMBRE RIGIDO 3#12, TUBERÍA EMT 1/2", CAJA METALICA 12X12X5, INTERRUPTOR SENCILLO Y ACCESORIOS PARA SU CORRECTOR FUNCIONAMIENTO. </v>
          </cell>
          <cell r="F311" t="str">
            <v>UND</v>
          </cell>
          <cell r="J311">
            <v>394398.14399999991</v>
          </cell>
          <cell r="K311">
            <v>0</v>
          </cell>
          <cell r="L311">
            <v>0</v>
          </cell>
        </row>
        <row r="312">
          <cell r="B312" t="str">
            <v>15-01</v>
          </cell>
          <cell r="C312" t="str">
            <v>15</v>
          </cell>
          <cell r="D312" t="str">
            <v>15-01-370</v>
          </cell>
          <cell r="E312" t="str">
            <v xml:space="preserve">SUMINISTRO, TRANSPORTE E INSTALACIÓN DE SALIDA PARA INTERRUPTOR DOBLE. INCLUYE ALAMBRE RIGIDO 3 #12, TUBERÍA EMT 1/2", CAJA METALICA 12X12X5, INTERRUPTOR DOBLE Y ACCESORIOS PARA SU CORRECTO FUNCIONAMIENTO. </v>
          </cell>
          <cell r="F312" t="str">
            <v>UND</v>
          </cell>
          <cell r="J312">
            <v>204159.21119999996</v>
          </cell>
          <cell r="K312">
            <v>0</v>
          </cell>
          <cell r="L312">
            <v>0</v>
          </cell>
        </row>
        <row r="313">
          <cell r="B313" t="str">
            <v>15-01</v>
          </cell>
          <cell r="C313" t="str">
            <v>15</v>
          </cell>
          <cell r="D313" t="str">
            <v>15-01-380</v>
          </cell>
          <cell r="E313" t="str">
            <v xml:space="preserve">SUMINISTRO, TRANSPORTE E INSTALACIÓN DE SALIDA PARA INTERRUPTOR SENCILLO ESCALA. INCLUYE ALAMBRE RIGIDO 3 #12, TUBERÍA EMT 1/2", CAJA METALICA 12X12X5, INTERRUPTOR SENCILLO ESCALA Y ACCESORIOS PARA SU CORRECTO FUNCIONAMIENTO. </v>
          </cell>
          <cell r="F313" t="str">
            <v>UND</v>
          </cell>
          <cell r="J313">
            <v>214600.88159999999</v>
          </cell>
          <cell r="K313">
            <v>0</v>
          </cell>
          <cell r="L313">
            <v>0</v>
          </cell>
        </row>
        <row r="314">
          <cell r="B314" t="str">
            <v>15-01</v>
          </cell>
          <cell r="C314" t="str">
            <v>15</v>
          </cell>
          <cell r="D314" t="str">
            <v>15-01-390</v>
          </cell>
          <cell r="E314" t="str">
            <v>SUMINISTRO, TRANSPORTE E INSTALACIÓN DE SALIDA PARA TOMA DOBLE 15A/120V. INCLUYE ALAMBRE RIGIDO 3#12, TUBERÍA EMT 1/2", CAJA METALICA 12X12X5, TOMA 15A/120V Y ACCESORIOS PARA SU CORRECTO FUNCIONAMIENTO.</v>
          </cell>
          <cell r="F314" t="str">
            <v>UND</v>
          </cell>
          <cell r="J314">
            <v>3746782.3679999993</v>
          </cell>
          <cell r="K314">
            <v>0</v>
          </cell>
          <cell r="L314">
            <v>0</v>
          </cell>
        </row>
        <row r="315">
          <cell r="B315" t="str">
            <v>15-01</v>
          </cell>
          <cell r="C315" t="str">
            <v>15</v>
          </cell>
          <cell r="D315" t="str">
            <v>15-01-400</v>
          </cell>
          <cell r="E315" t="str">
            <v>SUMINISTRO, TRANSPORTE E INSTALACIÓN DE SALIDA PARA TELEFONO. INCLUYE CABLE TELEFONICO 2 PARES, TUBERÍA EMT 1/2", CAJA METALICA 12X12X5, TOMA TELEFONICO Y ACCESORIOS PARA SU CORRECTO FUNCIONAMIENTO.</v>
          </cell>
          <cell r="F315" t="str">
            <v>UND</v>
          </cell>
          <cell r="J315">
            <v>96279.976800000004</v>
          </cell>
          <cell r="K315">
            <v>0</v>
          </cell>
          <cell r="L315">
            <v>0</v>
          </cell>
        </row>
        <row r="316">
          <cell r="B316" t="str">
            <v>15-01</v>
          </cell>
          <cell r="C316" t="str">
            <v>15</v>
          </cell>
          <cell r="D316" t="str">
            <v>15-01J</v>
          </cell>
          <cell r="E316" t="str">
            <v>LUMINARIAS, TABLEROS, BREAKER</v>
          </cell>
          <cell r="F316">
            <v>0</v>
          </cell>
          <cell r="J316">
            <v>0</v>
          </cell>
          <cell r="K316">
            <v>0</v>
          </cell>
          <cell r="L316">
            <v>0</v>
          </cell>
        </row>
        <row r="317">
          <cell r="B317" t="str">
            <v>15-01</v>
          </cell>
          <cell r="C317" t="str">
            <v>15</v>
          </cell>
          <cell r="D317" t="str">
            <v>15-01-410</v>
          </cell>
          <cell r="E317" t="str">
            <v xml:space="preserve">SUMINISTRO, TRANSPORTE E INSTALACIÓN DE TABLERO 2F, 4H, 12 CIRCUITOS, MARCA TERCOL  O SIMILAR . </v>
          </cell>
          <cell r="F317" t="str">
            <v>UND</v>
          </cell>
          <cell r="J317">
            <v>249400.11599999995</v>
          </cell>
          <cell r="K317">
            <v>0</v>
          </cell>
          <cell r="L317">
            <v>0</v>
          </cell>
        </row>
        <row r="318">
          <cell r="B318" t="str">
            <v>15-01</v>
          </cell>
          <cell r="C318" t="str">
            <v>15</v>
          </cell>
          <cell r="D318" t="str">
            <v>15-01-420</v>
          </cell>
          <cell r="E318" t="str">
            <v>SUMINISTRO, TRANSPORTE E INSTALACIÓN DE BREAKER BIPOLAR ENCHUFABLE DE 40A. MARCA SIEMENS O SIMILAR</v>
          </cell>
          <cell r="F318" t="str">
            <v>UND</v>
          </cell>
          <cell r="J318">
            <v>64959.496559999992</v>
          </cell>
          <cell r="K318">
            <v>0</v>
          </cell>
          <cell r="L318">
            <v>0</v>
          </cell>
        </row>
        <row r="319">
          <cell r="B319" t="str">
            <v>15-01</v>
          </cell>
          <cell r="C319" t="str">
            <v>15</v>
          </cell>
          <cell r="D319" t="str">
            <v>15-01-430</v>
          </cell>
          <cell r="E319" t="str">
            <v>SUMINISTRO, TRANSPORTE E INSTALACIÓN DE BREAKER BREAKER INDUSTRIAL DE 250A. MARCA SIEMENS O SIMILAR</v>
          </cell>
          <cell r="F319" t="str">
            <v>UND</v>
          </cell>
          <cell r="J319">
            <v>1276000.1856</v>
          </cell>
          <cell r="K319">
            <v>0</v>
          </cell>
          <cell r="L319">
            <v>0</v>
          </cell>
        </row>
        <row r="320">
          <cell r="B320" t="str">
            <v>15-01</v>
          </cell>
          <cell r="C320" t="str">
            <v>15</v>
          </cell>
          <cell r="D320" t="str">
            <v>15-01-440</v>
          </cell>
          <cell r="E320" t="str">
            <v>SUMINISTRO, TRANSPORTE E INSTALACIÓN DE BREAKER MONOPOLAR ENCHUFABLE DE 20A. MARCA SIEMENS O SIMILAR</v>
          </cell>
          <cell r="F320" t="str">
            <v>UND</v>
          </cell>
          <cell r="J320">
            <v>294056.38079999998</v>
          </cell>
          <cell r="K320">
            <v>0</v>
          </cell>
          <cell r="L320">
            <v>0</v>
          </cell>
        </row>
        <row r="321">
          <cell r="B321" t="str">
            <v>15-01</v>
          </cell>
          <cell r="C321" t="str">
            <v>15</v>
          </cell>
          <cell r="D321" t="str">
            <v>15-01-450</v>
          </cell>
          <cell r="E321" t="str">
            <v>SUMINISTRO, TRANSPORTE E INSTALACIÓN DE ACOMETIDA ELECTRICA 2#8+1#8+1#10</v>
          </cell>
          <cell r="F321" t="str">
            <v>ML</v>
          </cell>
          <cell r="J321">
            <v>2560354.8768000002</v>
          </cell>
          <cell r="K321">
            <v>0</v>
          </cell>
          <cell r="L321">
            <v>0</v>
          </cell>
        </row>
        <row r="322">
          <cell r="B322" t="str">
            <v>15-01</v>
          </cell>
          <cell r="C322" t="str">
            <v>15</v>
          </cell>
          <cell r="D322" t="str">
            <v>15-01-460</v>
          </cell>
          <cell r="E322" t="str">
            <v>SUMINISTRO, TRANSPORTE E INSTALACIÓN DE ACOMETIDA ELECTRICA 2#4/0+1#2/0+1#2</v>
          </cell>
          <cell r="F322" t="str">
            <v>ML</v>
          </cell>
          <cell r="J322">
            <v>2964966.6815999993</v>
          </cell>
          <cell r="K322">
            <v>0</v>
          </cell>
          <cell r="L322">
            <v>0</v>
          </cell>
        </row>
        <row r="323">
          <cell r="B323" t="str">
            <v>15-01</v>
          </cell>
          <cell r="C323" t="str">
            <v>15</v>
          </cell>
          <cell r="D323" t="str">
            <v>15-01-470</v>
          </cell>
          <cell r="E323" t="str">
            <v>SUMINISTRO, TRANSPORTE E INSTALACIÓN DE TUBERIA EMT 1"</v>
          </cell>
          <cell r="F323" t="str">
            <v>ML</v>
          </cell>
          <cell r="J323">
            <v>1461629.2320000001</v>
          </cell>
          <cell r="K323">
            <v>0</v>
          </cell>
          <cell r="L323">
            <v>0</v>
          </cell>
        </row>
        <row r="324">
          <cell r="B324" t="str">
            <v>15-01</v>
          </cell>
          <cell r="C324" t="str">
            <v>15</v>
          </cell>
          <cell r="D324" t="str">
            <v>15-01-480</v>
          </cell>
          <cell r="E324" t="str">
            <v>SUMINISTRO, TRANSPORTE E INSTALACIÓN DE TUBERIA EMT 3"</v>
          </cell>
          <cell r="F324" t="str">
            <v>ML</v>
          </cell>
          <cell r="J324">
            <v>753995.59200000006</v>
          </cell>
          <cell r="K324">
            <v>0</v>
          </cell>
          <cell r="L324">
            <v>0</v>
          </cell>
        </row>
        <row r="325">
          <cell r="B325" t="str">
            <v>15-01</v>
          </cell>
          <cell r="C325" t="str">
            <v>15</v>
          </cell>
          <cell r="D325" t="str">
            <v>15-01-490</v>
          </cell>
          <cell r="E325" t="str">
            <v>SUMINISTRO, TRANSPORTE E INSTALACION DE LUMINARIA 2X32W DE SOBREPONER. MARCA ISOLUX O SIMILAR. INCLUYE TUBO LUZ DIA,BALASTO ELECTRONICO MARCA OSRAM, CABLE ENCAUCHETADO 3X16 Y MACHO CON POLO A TIERRA.</v>
          </cell>
          <cell r="F325" t="str">
            <v>UND</v>
          </cell>
          <cell r="J325">
            <v>1078801.1136000003</v>
          </cell>
          <cell r="K325">
            <v>0</v>
          </cell>
          <cell r="L325">
            <v>0</v>
          </cell>
        </row>
        <row r="326">
          <cell r="B326" t="str">
            <v>15-01</v>
          </cell>
          <cell r="C326" t="str">
            <v>15</v>
          </cell>
          <cell r="D326" t="str">
            <v>15-01-500</v>
          </cell>
          <cell r="E326" t="str">
            <v>SUMINISTRO, TRANSPORTE E INSTALACION DE LUMINARIA 2X54W DE SOBREPONER. MARCA ISOLUX O SIMILAR. INCLUYE TUBO LUZ DIA,BALASTO ELECTRONICO MARCA OSRAM, CABLE ENCAUCHETADO 3X16 Y MACHO CON POLO A TIERRA.</v>
          </cell>
          <cell r="F326" t="str">
            <v>UND</v>
          </cell>
          <cell r="J326">
            <v>33051346.423199996</v>
          </cell>
          <cell r="K326">
            <v>0</v>
          </cell>
          <cell r="L326">
            <v>0</v>
          </cell>
        </row>
        <row r="327">
          <cell r="B327" t="str">
            <v>15-01</v>
          </cell>
          <cell r="C327" t="str">
            <v>15</v>
          </cell>
          <cell r="D327" t="str">
            <v>15-01-510</v>
          </cell>
          <cell r="E327" t="str">
            <v>SUMINISTRO, TRANSPORTE E INSTALACION DE OJO DE BUEY 2X32W. MARCA ISOLUX O SIMILAR. INCLUYE BOMBILLO 32W, CABLE ENCAUCHETADO 3X16 Y MACHO CON POLO A TIERRA.</v>
          </cell>
          <cell r="F327" t="str">
            <v>UND</v>
          </cell>
          <cell r="J327">
            <v>13224030.623999998</v>
          </cell>
          <cell r="K327">
            <v>0</v>
          </cell>
          <cell r="L327">
            <v>0</v>
          </cell>
        </row>
        <row r="328">
          <cell r="B328" t="str">
            <v>15-01</v>
          </cell>
          <cell r="C328" t="str">
            <v>15</v>
          </cell>
          <cell r="D328" t="str">
            <v>15-01-520</v>
          </cell>
          <cell r="E328" t="str">
            <v>SUMINISTRO, TRANSPORTE E INSTALACION DE MINI LED DE 20W. MARCA ISOLUX O SIMILAR. INCLUYE  CABLE ENCAUCHETADO 3X16 Y MACHO CON POLO A TIERRA.</v>
          </cell>
          <cell r="F328" t="str">
            <v>UND</v>
          </cell>
          <cell r="J328">
            <v>3841929.6047999999</v>
          </cell>
          <cell r="K328">
            <v>0</v>
          </cell>
          <cell r="L328">
            <v>0</v>
          </cell>
        </row>
        <row r="329">
          <cell r="B329" t="str">
            <v>15-01</v>
          </cell>
          <cell r="C329" t="str">
            <v>15</v>
          </cell>
          <cell r="D329" t="str">
            <v>15-01-530</v>
          </cell>
          <cell r="E329" t="str">
            <v>SUMINISTRO, TRANSPORTE E INSTALACION DE LUMINARIA DECORATIVA 2X26W. MARCA ISOLUX O SIMILAR. INCLUYE  CABLE ENCAUCHETADO 3X16 Y MACHO CON POLO A TIERRA.</v>
          </cell>
          <cell r="F329" t="str">
            <v>UND</v>
          </cell>
          <cell r="J329">
            <v>1531195.5455999996</v>
          </cell>
          <cell r="K329">
            <v>0</v>
          </cell>
          <cell r="L329">
            <v>0</v>
          </cell>
        </row>
        <row r="330">
          <cell r="B330" t="str">
            <v>15-01</v>
          </cell>
          <cell r="C330" t="str">
            <v>15</v>
          </cell>
          <cell r="D330" t="str">
            <v>15-01-540</v>
          </cell>
          <cell r="E330" t="str">
            <v>SUMINISTRO, TRANSPORTE E INSTALACION DE LUMINARIA DECORATIVA 2X20W. MARCA ISOLUX O SIMILAR. INCLUYE  CABLE ENCAUCHETADO 3X16 Y MACHO CON POLO A TIERRA.</v>
          </cell>
          <cell r="F330" t="str">
            <v>UND</v>
          </cell>
          <cell r="J330">
            <v>1099681.5311999996</v>
          </cell>
          <cell r="K330">
            <v>0</v>
          </cell>
          <cell r="L330">
            <v>0</v>
          </cell>
        </row>
        <row r="331">
          <cell r="B331" t="str">
            <v>15-01</v>
          </cell>
          <cell r="C331" t="str">
            <v>15</v>
          </cell>
          <cell r="D331" t="str">
            <v>15-01-550</v>
          </cell>
          <cell r="E331" t="str">
            <v>SUMINISTRO, TRANSPORTE E INSTALACION DE LUMINARIA DE EMERGENCIA DE 5W. MARCA ISOLUX O SIMILAR. INCLUYE  CABLE ENCAUCHETADO 3X16 Y MACHO CON POLO A TIERRA.</v>
          </cell>
          <cell r="F331" t="str">
            <v>UND</v>
          </cell>
          <cell r="J331">
            <v>1421001.1368</v>
          </cell>
          <cell r="K331">
            <v>0</v>
          </cell>
          <cell r="L331">
            <v>0</v>
          </cell>
        </row>
        <row r="332">
          <cell r="B332" t="str">
            <v>15-01</v>
          </cell>
          <cell r="C332" t="str">
            <v>15</v>
          </cell>
          <cell r="D332" t="str">
            <v>15-01-560</v>
          </cell>
          <cell r="E332" t="str">
            <v>GABINETE PARA CONTROL DE TABLERO DE ILUMINACION DE 18 CIRCUITOS</v>
          </cell>
          <cell r="F332" t="str">
            <v>UND</v>
          </cell>
          <cell r="J332">
            <v>2900000.0231999997</v>
          </cell>
          <cell r="K332">
            <v>0</v>
          </cell>
          <cell r="L332">
            <v>0</v>
          </cell>
        </row>
        <row r="333">
          <cell r="B333" t="str">
            <v>15-01</v>
          </cell>
          <cell r="C333" t="str">
            <v>15</v>
          </cell>
          <cell r="D333" t="str">
            <v>15-01-570</v>
          </cell>
          <cell r="E333" t="str">
            <v>GABINETE PARA CONTROL DE SONIDO, INCLUYE EQUIPOS SEGÚN ESPECIFICACIONES DEL PROVEEDOR ELEGIDO</v>
          </cell>
          <cell r="F333" t="str">
            <v>UND</v>
          </cell>
          <cell r="J333">
            <v>3363999.5592</v>
          </cell>
          <cell r="K333">
            <v>0</v>
          </cell>
          <cell r="L333">
            <v>0</v>
          </cell>
        </row>
        <row r="334">
          <cell r="B334" t="str">
            <v>15-01</v>
          </cell>
          <cell r="C334" t="str">
            <v>15</v>
          </cell>
          <cell r="D334" t="str">
            <v>15-01-580</v>
          </cell>
          <cell r="E334" t="str">
            <v xml:space="preserve">SUMINISTRO, TRANSPORTE E INSTALACION DE TRANSFORMADOR MONOFASICO DE 37.5 KVA EN POSTE. INCLUYE ACOMETIDA ELECTRICA, BAJANTE, CAJA PARA CONTADOR, CONTADOR , CANALIZACION,  CAJA DE PISO Y TODOS ELEMENTOS NECESARIOS PARA SU CORRECTA INSTALACION        </v>
          </cell>
          <cell r="F334" t="str">
            <v>GL</v>
          </cell>
          <cell r="J334">
            <v>8119999.9187999992</v>
          </cell>
          <cell r="K334">
            <v>0</v>
          </cell>
          <cell r="L334">
            <v>0</v>
          </cell>
        </row>
        <row r="336">
          <cell r="E336" t="str">
            <v>SUBTOTAL COSTO DIRECTO</v>
          </cell>
          <cell r="L336">
            <v>1767679684.136539</v>
          </cell>
        </row>
        <row r="337">
          <cell r="E337" t="str">
            <v>TOTAL COSTO DIRECTO</v>
          </cell>
          <cell r="L337">
            <v>1767679684.136539</v>
          </cell>
        </row>
        <row r="338">
          <cell r="E338" t="str">
            <v>TOTAL AIU</v>
          </cell>
          <cell r="F338" t="str">
            <v>%</v>
          </cell>
          <cell r="J338">
            <v>797684278.27780652</v>
          </cell>
          <cell r="L338">
            <v>797684278.27780652</v>
          </cell>
        </row>
        <row r="339">
          <cell r="E339" t="str">
            <v>IMPUESTO DE SEGURIDAD NACIONAL</v>
          </cell>
          <cell r="F339" t="str">
            <v>%</v>
          </cell>
          <cell r="J339">
            <v>135040464.79270735</v>
          </cell>
          <cell r="L339">
            <v>135040464.79270735</v>
          </cell>
        </row>
        <row r="341">
          <cell r="E341" t="str">
            <v>GRAN TOTAL</v>
          </cell>
          <cell r="L341">
            <v>2700404427.2070532</v>
          </cell>
        </row>
      </sheetData>
      <sheetData sheetId="2"/>
      <sheetData sheetId="3"/>
      <sheetData sheetId="4"/>
      <sheetData sheetId="5">
        <row r="1">
          <cell r="B1" t="str">
            <v>ANALISIS DE PRECIOS UNITARIOS - TEATRO JERICO</v>
          </cell>
        </row>
        <row r="2">
          <cell r="B2" t="str">
            <v>CLAVE</v>
          </cell>
          <cell r="C2" t="str">
            <v>DESCRIPCION</v>
          </cell>
          <cell r="D2" t="str">
            <v>CANTIDAD</v>
          </cell>
          <cell r="E2" t="str">
            <v>UN</v>
          </cell>
          <cell r="F2" t="str">
            <v>VR. UNIT.</v>
          </cell>
          <cell r="G2" t="str">
            <v>VR. TOTAL</v>
          </cell>
        </row>
        <row r="3">
          <cell r="B3" t="str">
            <v>01</v>
          </cell>
          <cell r="C3" t="str">
            <v>PRELIMINARES</v>
          </cell>
          <cell r="F3">
            <v>0</v>
          </cell>
          <cell r="G3">
            <v>0</v>
          </cell>
          <cell r="M3" t="e">
            <v>#N/A</v>
          </cell>
        </row>
        <row r="4">
          <cell r="A4" t="str">
            <v>01-01-010</v>
          </cell>
          <cell r="B4" t="str">
            <v>01-01-010</v>
          </cell>
          <cell r="C4" t="str">
            <v>CERRAMIENTO PROVISIONAL EN TELA DE CERRAMIENTO VERDE H: 2.10 M. INCLUYE ESTRUCTURA DE MADERA COMUN, ANCLAJES DE PARALES AL PISO Y TELA VERDE</v>
          </cell>
          <cell r="D4">
            <v>62</v>
          </cell>
          <cell r="E4" t="str">
            <v>M</v>
          </cell>
          <cell r="F4">
            <v>0</v>
          </cell>
          <cell r="G4">
            <v>14615</v>
          </cell>
          <cell r="M4" t="e">
            <v>#N/A</v>
          </cell>
        </row>
        <row r="5">
          <cell r="A5" t="str">
            <v>01-01-010</v>
          </cell>
          <cell r="B5" t="str">
            <v>mt56200</v>
          </cell>
          <cell r="C5" t="str">
            <v>Canes en madera comun</v>
          </cell>
          <cell r="D5">
            <v>2.5</v>
          </cell>
          <cell r="E5" t="str">
            <v>m</v>
          </cell>
          <cell r="F5">
            <v>1172.2964000000004</v>
          </cell>
          <cell r="G5">
            <v>2931</v>
          </cell>
          <cell r="M5" t="str">
            <v>mt</v>
          </cell>
        </row>
        <row r="6">
          <cell r="A6" t="str">
            <v>01-01-010</v>
          </cell>
          <cell r="B6" t="str">
            <v>au10700</v>
          </cell>
          <cell r="C6" t="str">
            <v>Aux concreto 3000 psi -obra- 3/4"</v>
          </cell>
          <cell r="D6">
            <v>2.0000000000000005E-3</v>
          </cell>
          <cell r="E6" t="str">
            <v>m3</v>
          </cell>
          <cell r="F6">
            <v>271081</v>
          </cell>
          <cell r="G6">
            <v>543</v>
          </cell>
          <cell r="M6" t="str">
            <v>au</v>
          </cell>
        </row>
        <row r="7">
          <cell r="A7" t="str">
            <v>01-01-010</v>
          </cell>
          <cell r="B7" t="str">
            <v>mt120810</v>
          </cell>
          <cell r="C7" t="str">
            <v>Tela verde cerramiento h: 2.10 m</v>
          </cell>
          <cell r="D7">
            <v>1.1000000000000001</v>
          </cell>
          <cell r="E7" t="str">
            <v>m</v>
          </cell>
          <cell r="F7">
            <v>4700</v>
          </cell>
          <cell r="G7">
            <v>5170</v>
          </cell>
          <cell r="M7" t="str">
            <v>mt</v>
          </cell>
        </row>
        <row r="8">
          <cell r="A8" t="str">
            <v>01-01-010</v>
          </cell>
          <cell r="B8" t="str">
            <v>mt13000</v>
          </cell>
          <cell r="C8" t="str">
            <v>Clavo corriente 1-1/2" a 3"</v>
          </cell>
          <cell r="D8">
            <v>0.1</v>
          </cell>
          <cell r="E8" t="str">
            <v>lb</v>
          </cell>
          <cell r="F8">
            <v>2366.3999999999996</v>
          </cell>
          <cell r="G8">
            <v>237</v>
          </cell>
          <cell r="M8" t="str">
            <v>mt</v>
          </cell>
        </row>
        <row r="9">
          <cell r="A9" t="str">
            <v>01-01-010</v>
          </cell>
          <cell r="B9" t="str">
            <v>mo65800</v>
          </cell>
          <cell r="C9" t="str">
            <v>MO instalacion cerramiento provisional en tela verde</v>
          </cell>
          <cell r="D9">
            <v>1</v>
          </cell>
          <cell r="E9" t="str">
            <v>m</v>
          </cell>
          <cell r="F9">
            <v>5500</v>
          </cell>
          <cell r="G9">
            <v>5500</v>
          </cell>
          <cell r="M9" t="str">
            <v>mo</v>
          </cell>
        </row>
        <row r="10">
          <cell r="A10" t="str">
            <v>01-01-010</v>
          </cell>
          <cell r="B10" t="str">
            <v>mt13900</v>
          </cell>
          <cell r="C10" t="str">
            <v>Elementos de consumo y protección</v>
          </cell>
          <cell r="D10">
            <v>5500</v>
          </cell>
          <cell r="E10" t="str">
            <v>%</v>
          </cell>
          <cell r="F10">
            <v>1.2455000000000001E-2</v>
          </cell>
          <cell r="G10">
            <v>69</v>
          </cell>
          <cell r="M10" t="str">
            <v>mt</v>
          </cell>
        </row>
        <row r="11">
          <cell r="A11" t="str">
            <v>01-01-010</v>
          </cell>
          <cell r="B11" t="str">
            <v>hm15100</v>
          </cell>
          <cell r="C11" t="str">
            <v>Herramienta y equipo menor</v>
          </cell>
          <cell r="D11">
            <v>5500</v>
          </cell>
          <cell r="E11" t="str">
            <v>%</v>
          </cell>
          <cell r="F11">
            <v>0.03</v>
          </cell>
          <cell r="G11">
            <v>165</v>
          </cell>
          <cell r="M11" t="str">
            <v>hm</v>
          </cell>
        </row>
        <row r="12">
          <cell r="A12">
            <v>0</v>
          </cell>
          <cell r="C12" t="str">
            <v>DIRECTO:  14,615 / M</v>
          </cell>
          <cell r="D12" t="str">
            <v xml:space="preserve">  </v>
          </cell>
          <cell r="E12">
            <v>0</v>
          </cell>
          <cell r="F12">
            <v>0</v>
          </cell>
          <cell r="G12">
            <v>0</v>
          </cell>
          <cell r="M12">
            <v>0</v>
          </cell>
        </row>
        <row r="13">
          <cell r="A13">
            <v>0</v>
          </cell>
          <cell r="C13">
            <v>0</v>
          </cell>
          <cell r="E13">
            <v>0</v>
          </cell>
          <cell r="F13">
            <v>0</v>
          </cell>
          <cell r="G13">
            <v>0</v>
          </cell>
          <cell r="M13">
            <v>0</v>
          </cell>
        </row>
        <row r="14">
          <cell r="A14" t="str">
            <v>01-01-030</v>
          </cell>
          <cell r="B14" t="str">
            <v>01-01-030</v>
          </cell>
          <cell r="C14" t="str">
            <v>BAÑO PROVISIONAL EN LADRILLO (4 M2). INCLUYE TODO LO NECESARIO PARA SU CORRECTO FUNCIONAMIENTO</v>
          </cell>
          <cell r="D14">
            <v>1</v>
          </cell>
          <cell r="E14" t="str">
            <v>UN</v>
          </cell>
          <cell r="F14">
            <v>0</v>
          </cell>
          <cell r="G14">
            <v>2400000</v>
          </cell>
          <cell r="M14" t="e">
            <v>#N/A</v>
          </cell>
        </row>
        <row r="15">
          <cell r="A15" t="str">
            <v>01-01-030</v>
          </cell>
          <cell r="B15" t="str">
            <v>sc121100</v>
          </cell>
          <cell r="C15" t="str">
            <v>Sc baños en ladrillo 4m2 completo</v>
          </cell>
          <cell r="D15">
            <v>1</v>
          </cell>
          <cell r="E15" t="str">
            <v>gb</v>
          </cell>
          <cell r="F15">
            <v>2400000</v>
          </cell>
          <cell r="G15">
            <v>2400000</v>
          </cell>
          <cell r="M15" t="str">
            <v>sc</v>
          </cell>
        </row>
        <row r="16">
          <cell r="A16">
            <v>0</v>
          </cell>
          <cell r="C16" t="str">
            <v>DIRECTO:  2,400,000 / UN</v>
          </cell>
          <cell r="D16" t="str">
            <v xml:space="preserve">  </v>
          </cell>
          <cell r="E16">
            <v>0</v>
          </cell>
          <cell r="F16">
            <v>0</v>
          </cell>
          <cell r="G16">
            <v>0</v>
          </cell>
          <cell r="M16">
            <v>0</v>
          </cell>
        </row>
        <row r="17">
          <cell r="A17">
            <v>0</v>
          </cell>
          <cell r="B17" t="str">
            <v>02</v>
          </cell>
          <cell r="C17" t="str">
            <v>LOCALIZACION Y REPLANTEO</v>
          </cell>
          <cell r="E17">
            <v>0</v>
          </cell>
          <cell r="F17">
            <v>0</v>
          </cell>
          <cell r="G17">
            <v>0</v>
          </cell>
          <cell r="M17" t="e">
            <v>#N/A</v>
          </cell>
        </row>
        <row r="18">
          <cell r="A18" t="str">
            <v>02-01-010</v>
          </cell>
          <cell r="B18" t="str">
            <v>02-01-010</v>
          </cell>
          <cell r="C18" t="str">
            <v>LOCALIZACION Y REPLANTEO DE EDIFICACIONES. MEDIDO COMO AREA DE LA EDIFICACION</v>
          </cell>
          <cell r="D18">
            <v>1486</v>
          </cell>
          <cell r="E18" t="str">
            <v>M2</v>
          </cell>
          <cell r="F18">
            <v>0</v>
          </cell>
          <cell r="G18">
            <v>2422</v>
          </cell>
          <cell r="M18" t="e">
            <v>#N/A</v>
          </cell>
        </row>
        <row r="19">
          <cell r="A19" t="str">
            <v>02-01-010</v>
          </cell>
          <cell r="B19" t="str">
            <v>mt24200</v>
          </cell>
          <cell r="C19" t="str">
            <v>Alambre de amarrar</v>
          </cell>
          <cell r="D19">
            <v>0.05</v>
          </cell>
          <cell r="E19" t="str">
            <v>kg</v>
          </cell>
          <cell r="F19">
            <v>2441.7999999999997</v>
          </cell>
          <cell r="G19">
            <v>123</v>
          </cell>
          <cell r="M19" t="str">
            <v>mt</v>
          </cell>
        </row>
        <row r="20">
          <cell r="A20" t="str">
            <v>02-01-010</v>
          </cell>
          <cell r="B20" t="str">
            <v>mt66000</v>
          </cell>
          <cell r="C20" t="str">
            <v>Durmiente 3m</v>
          </cell>
          <cell r="D20">
            <v>0.1</v>
          </cell>
          <cell r="E20" t="str">
            <v>m</v>
          </cell>
          <cell r="F20">
            <v>1895</v>
          </cell>
          <cell r="G20">
            <v>190</v>
          </cell>
          <cell r="M20" t="str">
            <v>mt</v>
          </cell>
        </row>
        <row r="21">
          <cell r="A21" t="str">
            <v>02-01-010</v>
          </cell>
          <cell r="B21" t="str">
            <v>mt13000</v>
          </cell>
          <cell r="C21" t="str">
            <v>Clavo corriente 1-1/2" a 3"</v>
          </cell>
          <cell r="D21">
            <v>0.01</v>
          </cell>
          <cell r="E21" t="str">
            <v>lb</v>
          </cell>
          <cell r="F21">
            <v>2366.3999999999996</v>
          </cell>
          <cell r="G21">
            <v>24</v>
          </cell>
          <cell r="M21" t="str">
            <v>mt</v>
          </cell>
        </row>
        <row r="22">
          <cell r="A22" t="str">
            <v>02-01-010</v>
          </cell>
          <cell r="B22" t="str">
            <v>mo65700</v>
          </cell>
          <cell r="C22" t="str">
            <v>MO localizacion y replanteo estructuras</v>
          </cell>
          <cell r="D22">
            <v>1</v>
          </cell>
          <cell r="E22" t="str">
            <v>m2</v>
          </cell>
          <cell r="F22">
            <v>2000</v>
          </cell>
          <cell r="G22">
            <v>2000</v>
          </cell>
          <cell r="M22" t="str">
            <v>mo</v>
          </cell>
        </row>
        <row r="23">
          <cell r="A23" t="str">
            <v>02-01-010</v>
          </cell>
          <cell r="B23" t="str">
            <v>mt13900</v>
          </cell>
          <cell r="C23" t="str">
            <v>Elementos de consumo y protección</v>
          </cell>
          <cell r="D23">
            <v>2000</v>
          </cell>
          <cell r="E23" t="str">
            <v>%</v>
          </cell>
          <cell r="F23">
            <v>1.2455000000000001E-2</v>
          </cell>
          <cell r="G23">
            <v>25</v>
          </cell>
          <cell r="M23" t="str">
            <v>mt</v>
          </cell>
        </row>
        <row r="24">
          <cell r="A24" t="str">
            <v>02-01-010</v>
          </cell>
          <cell r="B24" t="str">
            <v>hm15100</v>
          </cell>
          <cell r="C24" t="str">
            <v>Herramienta y equipo menor</v>
          </cell>
          <cell r="D24">
            <v>2000</v>
          </cell>
          <cell r="E24" t="str">
            <v>%</v>
          </cell>
          <cell r="F24">
            <v>0.03</v>
          </cell>
          <cell r="G24">
            <v>60</v>
          </cell>
          <cell r="M24" t="str">
            <v>hm</v>
          </cell>
        </row>
        <row r="25">
          <cell r="A25">
            <v>0</v>
          </cell>
          <cell r="C25" t="str">
            <v>DIRECTO:  2,422 / M2</v>
          </cell>
          <cell r="D25" t="str">
            <v xml:space="preserve">  </v>
          </cell>
          <cell r="E25">
            <v>0</v>
          </cell>
          <cell r="F25">
            <v>0</v>
          </cell>
          <cell r="G25">
            <v>0</v>
          </cell>
          <cell r="M25">
            <v>0</v>
          </cell>
        </row>
        <row r="26">
          <cell r="A26">
            <v>0</v>
          </cell>
          <cell r="B26" t="str">
            <v>03</v>
          </cell>
          <cell r="C26" t="str">
            <v>MOVIMIENTOS DE TIERRA</v>
          </cell>
          <cell r="E26">
            <v>0</v>
          </cell>
          <cell r="F26">
            <v>0</v>
          </cell>
          <cell r="G26">
            <v>0</v>
          </cell>
          <cell r="M26" t="e">
            <v>#N/A</v>
          </cell>
        </row>
        <row r="27">
          <cell r="A27" t="str">
            <v>03-01-210</v>
          </cell>
          <cell r="B27" t="str">
            <v>03-01-210</v>
          </cell>
          <cell r="C27" t="str">
            <v>EXCAVACIÓN MANUAL EN TIERRA BAJO CUALQUIER GRADO DE HUMEDAD. INCLUYE ACARREO INTERNO, CARGUE, TRANSPORTE Y DISPOSICION FINAL DEL MATERIAL SOBRANTE EN BOTADEROS OFICIALES.</v>
          </cell>
          <cell r="D27">
            <v>59</v>
          </cell>
          <cell r="E27" t="str">
            <v>M3</v>
          </cell>
          <cell r="F27">
            <v>0</v>
          </cell>
          <cell r="G27">
            <v>44514</v>
          </cell>
          <cell r="M27" t="e">
            <v>#N/A</v>
          </cell>
        </row>
        <row r="28">
          <cell r="A28" t="str">
            <v>03-01-210</v>
          </cell>
          <cell r="B28" t="str">
            <v>mo16000</v>
          </cell>
          <cell r="C28" t="str">
            <v>MO excavacion manual</v>
          </cell>
          <cell r="D28">
            <v>1</v>
          </cell>
          <cell r="E28" t="str">
            <v>m3</v>
          </cell>
          <cell r="F28">
            <v>13000</v>
          </cell>
          <cell r="G28">
            <v>13000</v>
          </cell>
          <cell r="M28" t="str">
            <v>mo</v>
          </cell>
        </row>
        <row r="29">
          <cell r="A29" t="str">
            <v>03-01-210</v>
          </cell>
          <cell r="B29" t="str">
            <v>mo17200</v>
          </cell>
          <cell r="C29" t="str">
            <v>MO transporte interno de material proveniente de las excavaciones</v>
          </cell>
          <cell r="D29">
            <v>1.3</v>
          </cell>
          <cell r="E29" t="str">
            <v xml:space="preserve"> m3</v>
          </cell>
          <cell r="F29">
            <v>5100</v>
          </cell>
          <cell r="G29">
            <v>6630</v>
          </cell>
          <cell r="M29" t="str">
            <v>mo</v>
          </cell>
        </row>
        <row r="30">
          <cell r="A30" t="str">
            <v>03-01-210</v>
          </cell>
          <cell r="B30" t="str">
            <v>sc22700</v>
          </cell>
          <cell r="C30" t="str">
            <v>Subcontrato de cargue y botada de material de excavacion masiva</v>
          </cell>
          <cell r="D30">
            <v>1.3</v>
          </cell>
          <cell r="E30" t="str">
            <v>m3</v>
          </cell>
          <cell r="F30">
            <v>18500</v>
          </cell>
          <cell r="G30">
            <v>24050</v>
          </cell>
          <cell r="M30" t="str">
            <v>sc</v>
          </cell>
        </row>
        <row r="31">
          <cell r="A31" t="str">
            <v>03-01-210</v>
          </cell>
          <cell r="B31" t="str">
            <v>mt13900</v>
          </cell>
          <cell r="C31" t="str">
            <v>Elementos de consumo y protección</v>
          </cell>
          <cell r="D31">
            <v>19630</v>
          </cell>
          <cell r="E31" t="str">
            <v>%</v>
          </cell>
          <cell r="F31">
            <v>1.2455000000000001E-2</v>
          </cell>
          <cell r="G31">
            <v>245</v>
          </cell>
          <cell r="M31" t="str">
            <v>mt</v>
          </cell>
        </row>
        <row r="32">
          <cell r="A32" t="str">
            <v>03-01-210</v>
          </cell>
          <cell r="B32" t="str">
            <v>hm15100</v>
          </cell>
          <cell r="C32" t="str">
            <v>Herramienta y equipo menor</v>
          </cell>
          <cell r="D32">
            <v>19630</v>
          </cell>
          <cell r="E32" t="str">
            <v>%</v>
          </cell>
          <cell r="F32">
            <v>0.03</v>
          </cell>
          <cell r="G32">
            <v>589</v>
          </cell>
          <cell r="M32" t="str">
            <v>hm</v>
          </cell>
        </row>
        <row r="33">
          <cell r="A33">
            <v>0</v>
          </cell>
          <cell r="C33" t="str">
            <v>DIRECTO:  44,514 / M3</v>
          </cell>
          <cell r="D33" t="str">
            <v xml:space="preserve">  </v>
          </cell>
          <cell r="E33">
            <v>0</v>
          </cell>
          <cell r="F33">
            <v>0</v>
          </cell>
          <cell r="G33">
            <v>0</v>
          </cell>
          <cell r="M33">
            <v>0</v>
          </cell>
        </row>
        <row r="34">
          <cell r="A34">
            <v>0</v>
          </cell>
          <cell r="C34">
            <v>0</v>
          </cell>
          <cell r="E34">
            <v>0</v>
          </cell>
          <cell r="F34">
            <v>0</v>
          </cell>
          <cell r="G34">
            <v>0</v>
          </cell>
          <cell r="M34">
            <v>0</v>
          </cell>
        </row>
        <row r="35">
          <cell r="A35" t="str">
            <v>03-01-300</v>
          </cell>
          <cell r="B35" t="str">
            <v>03-01-300</v>
          </cell>
          <cell r="C35" t="str">
            <v>EXCAVACIÓN MANUAL DE PILOTES CON PALA HOYADORA Ø 0.30 M. INCLUYE CARGUE, TRANSPORTE Y DISPOSICION FINAL DEL MATERIAL SOBRANTE EN BOTADEROS OFICIALES.</v>
          </cell>
          <cell r="D35">
            <v>237</v>
          </cell>
          <cell r="E35" t="str">
            <v>M</v>
          </cell>
          <cell r="F35">
            <v>0</v>
          </cell>
          <cell r="G35">
            <v>6091</v>
          </cell>
          <cell r="M35" t="e">
            <v>#N/A</v>
          </cell>
        </row>
        <row r="36">
          <cell r="A36" t="str">
            <v>03-01-300</v>
          </cell>
          <cell r="B36" t="str">
            <v>mo16050</v>
          </cell>
          <cell r="C36" t="str">
            <v>MO excavacion manual de pilotes</v>
          </cell>
          <cell r="D36">
            <v>9.1891585117501451E-2</v>
          </cell>
          <cell r="E36" t="str">
            <v>m3</v>
          </cell>
          <cell r="F36">
            <v>35000</v>
          </cell>
          <cell r="G36">
            <v>3217</v>
          </cell>
          <cell r="M36" t="str">
            <v>mo</v>
          </cell>
        </row>
        <row r="37">
          <cell r="A37" t="str">
            <v>03-01-300</v>
          </cell>
          <cell r="B37" t="str">
            <v>mo17200</v>
          </cell>
          <cell r="C37" t="str">
            <v>MO transporte interno de material proveniente de las excavaciones</v>
          </cell>
          <cell r="D37">
            <v>0.11486448139687681</v>
          </cell>
          <cell r="E37" t="str">
            <v xml:space="preserve"> m3</v>
          </cell>
          <cell r="F37">
            <v>5100</v>
          </cell>
          <cell r="G37">
            <v>586</v>
          </cell>
          <cell r="M37" t="str">
            <v>mo</v>
          </cell>
        </row>
        <row r="38">
          <cell r="A38" t="str">
            <v>03-01-300</v>
          </cell>
          <cell r="B38" t="str">
            <v>sc22700</v>
          </cell>
          <cell r="C38" t="str">
            <v>Subcontrato de cargue y botada de material de excavacion masiva</v>
          </cell>
          <cell r="D38">
            <v>0.11486448139687681</v>
          </cell>
          <cell r="E38" t="str">
            <v>m3</v>
          </cell>
          <cell r="F38">
            <v>18500</v>
          </cell>
          <cell r="G38">
            <v>2125</v>
          </cell>
          <cell r="M38" t="str">
            <v>sc</v>
          </cell>
        </row>
        <row r="39">
          <cell r="A39" t="str">
            <v>03-01-300</v>
          </cell>
          <cell r="B39" t="str">
            <v>mt13900</v>
          </cell>
          <cell r="C39" t="str">
            <v>Elementos de consumo y protección</v>
          </cell>
          <cell r="D39">
            <v>3803</v>
          </cell>
          <cell r="E39" t="str">
            <v>%</v>
          </cell>
          <cell r="F39">
            <v>1.2455000000000001E-2</v>
          </cell>
          <cell r="G39">
            <v>48</v>
          </cell>
          <cell r="M39" t="str">
            <v>mt</v>
          </cell>
        </row>
        <row r="40">
          <cell r="A40" t="str">
            <v>03-01-300</v>
          </cell>
          <cell r="B40" t="str">
            <v>hm15100</v>
          </cell>
          <cell r="C40" t="str">
            <v>Herramienta y equipo menor</v>
          </cell>
          <cell r="D40">
            <v>3803</v>
          </cell>
          <cell r="E40" t="str">
            <v>%</v>
          </cell>
          <cell r="F40">
            <v>0.03</v>
          </cell>
          <cell r="G40">
            <v>115</v>
          </cell>
          <cell r="M40" t="str">
            <v>hm</v>
          </cell>
        </row>
        <row r="41">
          <cell r="A41">
            <v>0</v>
          </cell>
          <cell r="C41" t="str">
            <v>DIRECTO:  6,091 / M</v>
          </cell>
          <cell r="D41" t="str">
            <v xml:space="preserve">  </v>
          </cell>
          <cell r="E41">
            <v>0</v>
          </cell>
          <cell r="F41">
            <v>0</v>
          </cell>
          <cell r="G41">
            <v>0</v>
          </cell>
          <cell r="M41">
            <v>0</v>
          </cell>
        </row>
        <row r="42">
          <cell r="A42">
            <v>0</v>
          </cell>
          <cell r="C42">
            <v>0</v>
          </cell>
          <cell r="E42">
            <v>0</v>
          </cell>
          <cell r="F42">
            <v>0</v>
          </cell>
          <cell r="G42">
            <v>0</v>
          </cell>
          <cell r="M42">
            <v>0</v>
          </cell>
        </row>
        <row r="43">
          <cell r="A43" t="str">
            <v>03-02-010</v>
          </cell>
          <cell r="B43" t="str">
            <v>03-02-010</v>
          </cell>
          <cell r="C43" t="str">
            <v>LLENOS COMPACTADOS EN ARENILLA ALREDEDOR DE ESTRUCTURAS. INCLUYE SUMINISTRO, TRANSPORTE INTERNO Y COMPACTACION.</v>
          </cell>
          <cell r="D43">
            <v>16</v>
          </cell>
          <cell r="E43" t="str">
            <v>M3</v>
          </cell>
          <cell r="F43">
            <v>0</v>
          </cell>
          <cell r="G43">
            <v>46795</v>
          </cell>
          <cell r="M43" t="e">
            <v>#N/A</v>
          </cell>
        </row>
        <row r="44">
          <cell r="A44" t="str">
            <v>03-02-010</v>
          </cell>
          <cell r="B44" t="str">
            <v>gr12700</v>
          </cell>
          <cell r="C44" t="str">
            <v>Arenilla</v>
          </cell>
          <cell r="D44">
            <v>1.25</v>
          </cell>
          <cell r="E44" t="str">
            <v>m3</v>
          </cell>
          <cell r="F44">
            <v>16900</v>
          </cell>
          <cell r="G44">
            <v>21125</v>
          </cell>
          <cell r="M44" t="str">
            <v>gr</v>
          </cell>
        </row>
        <row r="45">
          <cell r="A45" t="str">
            <v>03-02-010</v>
          </cell>
          <cell r="B45" t="str">
            <v>eq12900</v>
          </cell>
          <cell r="C45" t="str">
            <v>Vibrocompactador tipo canguro</v>
          </cell>
          <cell r="D45">
            <v>4.1666666666666664E-2</v>
          </cell>
          <cell r="E45" t="str">
            <v>dia</v>
          </cell>
          <cell r="F45">
            <v>58545.2</v>
          </cell>
          <cell r="G45">
            <v>2440</v>
          </cell>
          <cell r="M45" t="str">
            <v>eq</v>
          </cell>
        </row>
        <row r="46">
          <cell r="A46" t="str">
            <v>03-02-010</v>
          </cell>
          <cell r="B46" t="str">
            <v>mo16100</v>
          </cell>
          <cell r="C46" t="str">
            <v>MO llenos manuales compactados</v>
          </cell>
          <cell r="D46">
            <v>1</v>
          </cell>
          <cell r="E46" t="str">
            <v>un</v>
          </cell>
          <cell r="F46">
            <v>13700</v>
          </cell>
          <cell r="G46">
            <v>13700</v>
          </cell>
          <cell r="M46" t="str">
            <v>mo</v>
          </cell>
        </row>
        <row r="47">
          <cell r="A47" t="str">
            <v>03-02-010</v>
          </cell>
          <cell r="B47" t="str">
            <v>mo17300</v>
          </cell>
          <cell r="C47" t="str">
            <v>MO transporte interno de material general</v>
          </cell>
          <cell r="D47">
            <v>1.2</v>
          </cell>
          <cell r="E47" t="str">
            <v>un</v>
          </cell>
          <cell r="F47">
            <v>6000</v>
          </cell>
          <cell r="G47">
            <v>7200</v>
          </cell>
          <cell r="M47" t="str">
            <v>mo</v>
          </cell>
        </row>
        <row r="48">
          <cell r="A48" t="str">
            <v>03-02-010</v>
          </cell>
          <cell r="B48" t="str">
            <v>tp17900</v>
          </cell>
          <cell r="C48" t="str">
            <v>Transporte de equipo menor</v>
          </cell>
          <cell r="D48">
            <v>0.01</v>
          </cell>
          <cell r="E48" t="str">
            <v>vj</v>
          </cell>
          <cell r="F48">
            <v>144200</v>
          </cell>
          <cell r="G48">
            <v>1442</v>
          </cell>
          <cell r="M48" t="str">
            <v>tp</v>
          </cell>
        </row>
        <row r="49">
          <cell r="A49" t="str">
            <v>03-02-010</v>
          </cell>
          <cell r="B49" t="str">
            <v>mt13900</v>
          </cell>
          <cell r="C49" t="str">
            <v>Elementos de consumo y protección</v>
          </cell>
          <cell r="D49">
            <v>20900</v>
          </cell>
          <cell r="E49" t="str">
            <v>%</v>
          </cell>
          <cell r="F49">
            <v>1.2455000000000001E-2</v>
          </cell>
          <cell r="G49">
            <v>261</v>
          </cell>
          <cell r="M49" t="str">
            <v>mt</v>
          </cell>
        </row>
        <row r="50">
          <cell r="A50" t="str">
            <v>03-02-010</v>
          </cell>
          <cell r="B50" t="str">
            <v>hm15100</v>
          </cell>
          <cell r="C50" t="str">
            <v>Herramienta y equipo menor</v>
          </cell>
          <cell r="D50">
            <v>20900</v>
          </cell>
          <cell r="E50" t="str">
            <v>%</v>
          </cell>
          <cell r="F50">
            <v>0.03</v>
          </cell>
          <cell r="G50">
            <v>627</v>
          </cell>
          <cell r="M50" t="str">
            <v>hm</v>
          </cell>
        </row>
        <row r="51">
          <cell r="A51">
            <v>0</v>
          </cell>
          <cell r="C51" t="str">
            <v>DIRECTO:  46,795 / M3</v>
          </cell>
          <cell r="D51" t="str">
            <v xml:space="preserve">  </v>
          </cell>
          <cell r="E51">
            <v>0</v>
          </cell>
          <cell r="F51">
            <v>0</v>
          </cell>
          <cell r="G51">
            <v>0</v>
          </cell>
          <cell r="M51">
            <v>0</v>
          </cell>
        </row>
        <row r="52">
          <cell r="A52">
            <v>0</v>
          </cell>
          <cell r="C52">
            <v>0</v>
          </cell>
          <cell r="E52">
            <v>0</v>
          </cell>
          <cell r="F52">
            <v>0</v>
          </cell>
          <cell r="G52">
            <v>0</v>
          </cell>
          <cell r="M52">
            <v>0</v>
          </cell>
        </row>
        <row r="53">
          <cell r="A53" t="str">
            <v>03-02-100</v>
          </cell>
          <cell r="B53" t="str">
            <v>03-02-100</v>
          </cell>
          <cell r="C53" t="str">
            <v>REEMPLAZO EN SUB-BASE GRANULAR COMPACTADA MANUALMENTE PARA LOSAS DE PISO</v>
          </cell>
          <cell r="D53">
            <v>72</v>
          </cell>
          <cell r="E53" t="str">
            <v>M3</v>
          </cell>
          <cell r="F53">
            <v>0</v>
          </cell>
          <cell r="G53">
            <v>62233</v>
          </cell>
          <cell r="M53" t="e">
            <v>#N/A</v>
          </cell>
        </row>
        <row r="54">
          <cell r="A54" t="str">
            <v>03-02-100</v>
          </cell>
          <cell r="B54" t="str">
            <v>gr14000</v>
          </cell>
          <cell r="C54" t="str">
            <v>Sub base granular</v>
          </cell>
          <cell r="D54">
            <v>1.25</v>
          </cell>
          <cell r="E54" t="str">
            <v>m3</v>
          </cell>
          <cell r="F54">
            <v>29000</v>
          </cell>
          <cell r="G54">
            <v>36250</v>
          </cell>
          <cell r="M54" t="str">
            <v>gr</v>
          </cell>
        </row>
        <row r="55">
          <cell r="A55" t="str">
            <v>03-02-100</v>
          </cell>
          <cell r="B55" t="str">
            <v>eq12900</v>
          </cell>
          <cell r="C55" t="str">
            <v>Vibrocompactador tipo canguro</v>
          </cell>
          <cell r="D55">
            <v>4.1666666666666664E-2</v>
          </cell>
          <cell r="E55" t="str">
            <v>dia</v>
          </cell>
          <cell r="F55">
            <v>58545.2</v>
          </cell>
          <cell r="G55">
            <v>2440</v>
          </cell>
          <cell r="M55" t="str">
            <v>eq</v>
          </cell>
        </row>
        <row r="56">
          <cell r="A56" t="str">
            <v>03-02-100</v>
          </cell>
          <cell r="B56" t="str">
            <v>mo16100</v>
          </cell>
          <cell r="C56" t="str">
            <v>MO llenos manuales compactados</v>
          </cell>
          <cell r="D56">
            <v>1</v>
          </cell>
          <cell r="E56" t="str">
            <v>un</v>
          </cell>
          <cell r="F56">
            <v>13700</v>
          </cell>
          <cell r="G56">
            <v>13700</v>
          </cell>
          <cell r="M56" t="str">
            <v>mo</v>
          </cell>
        </row>
        <row r="57">
          <cell r="A57" t="str">
            <v>03-02-100</v>
          </cell>
          <cell r="B57" t="str">
            <v>mo17300</v>
          </cell>
          <cell r="C57" t="str">
            <v>MO transporte interno de material general</v>
          </cell>
          <cell r="D57">
            <v>1.25</v>
          </cell>
          <cell r="E57" t="str">
            <v>un</v>
          </cell>
          <cell r="F57">
            <v>6000</v>
          </cell>
          <cell r="G57">
            <v>7500</v>
          </cell>
          <cell r="M57" t="str">
            <v>mo</v>
          </cell>
        </row>
        <row r="58">
          <cell r="A58" t="str">
            <v>03-02-100</v>
          </cell>
          <cell r="B58" t="str">
            <v>tp17900</v>
          </cell>
          <cell r="C58" t="str">
            <v>Transporte de equipo menor</v>
          </cell>
          <cell r="D58">
            <v>0.01</v>
          </cell>
          <cell r="E58" t="str">
            <v>vj</v>
          </cell>
          <cell r="F58">
            <v>144200</v>
          </cell>
          <cell r="G58">
            <v>1442</v>
          </cell>
          <cell r="M58" t="str">
            <v>tp</v>
          </cell>
        </row>
        <row r="59">
          <cell r="A59" t="str">
            <v>03-02-100</v>
          </cell>
          <cell r="B59" t="str">
            <v>mt13900</v>
          </cell>
          <cell r="C59" t="str">
            <v>Elementos de consumo y protección</v>
          </cell>
          <cell r="D59">
            <v>21200</v>
          </cell>
          <cell r="E59" t="str">
            <v>%</v>
          </cell>
          <cell r="F59">
            <v>1.2455000000000001E-2</v>
          </cell>
          <cell r="G59">
            <v>265</v>
          </cell>
          <cell r="M59" t="str">
            <v>mt</v>
          </cell>
        </row>
        <row r="60">
          <cell r="A60" t="str">
            <v>03-02-100</v>
          </cell>
          <cell r="B60" t="str">
            <v>hm15100</v>
          </cell>
          <cell r="C60" t="str">
            <v>Herramienta y equipo menor</v>
          </cell>
          <cell r="D60">
            <v>21200</v>
          </cell>
          <cell r="E60" t="str">
            <v>%</v>
          </cell>
          <cell r="F60">
            <v>0.03</v>
          </cell>
          <cell r="G60">
            <v>636</v>
          </cell>
          <cell r="M60" t="str">
            <v>hm</v>
          </cell>
        </row>
        <row r="61">
          <cell r="A61">
            <v>0</v>
          </cell>
          <cell r="C61" t="str">
            <v>DIRECTO:  62,233 / M3</v>
          </cell>
          <cell r="D61" t="str">
            <v xml:space="preserve">  </v>
          </cell>
          <cell r="E61">
            <v>0</v>
          </cell>
          <cell r="F61">
            <v>0</v>
          </cell>
          <cell r="G61">
            <v>0</v>
          </cell>
          <cell r="M61">
            <v>0</v>
          </cell>
        </row>
        <row r="62">
          <cell r="A62">
            <v>0</v>
          </cell>
          <cell r="C62">
            <v>0</v>
          </cell>
          <cell r="E62">
            <v>0</v>
          </cell>
          <cell r="F62">
            <v>0</v>
          </cell>
          <cell r="G62">
            <v>0</v>
          </cell>
          <cell r="M62">
            <v>0</v>
          </cell>
        </row>
        <row r="63">
          <cell r="A63" t="str">
            <v>03-03-010</v>
          </cell>
          <cell r="B63" t="str">
            <v>03-03-010</v>
          </cell>
          <cell r="C63" t="str">
            <v>IMPERMEABILIZACION DE MUROS DE CONTENCION CON IGOL DENSO DE SIKA O EQUIVALENTE</v>
          </cell>
          <cell r="D63">
            <v>85</v>
          </cell>
          <cell r="E63" t="str">
            <v>M2</v>
          </cell>
          <cell r="F63">
            <v>0</v>
          </cell>
          <cell r="G63">
            <v>28010</v>
          </cell>
          <cell r="M63" t="e">
            <v>#N/A</v>
          </cell>
        </row>
        <row r="64">
          <cell r="A64" t="str">
            <v>03-03-010</v>
          </cell>
          <cell r="B64" t="str">
            <v>mt20010</v>
          </cell>
          <cell r="C64" t="str">
            <v>Igol denso</v>
          </cell>
          <cell r="D64">
            <v>2</v>
          </cell>
          <cell r="E64" t="str">
            <v>kg</v>
          </cell>
          <cell r="F64">
            <v>10208</v>
          </cell>
          <cell r="G64">
            <v>20416</v>
          </cell>
          <cell r="M64" t="str">
            <v>mt</v>
          </cell>
        </row>
        <row r="65">
          <cell r="A65" t="str">
            <v>03-03-010</v>
          </cell>
          <cell r="B65" t="str">
            <v>mt20020</v>
          </cell>
          <cell r="C65" t="str">
            <v>Igol imprimante</v>
          </cell>
          <cell r="D65">
            <v>0.2</v>
          </cell>
          <cell r="E65" t="str">
            <v>kg</v>
          </cell>
          <cell r="F65">
            <v>11484</v>
          </cell>
          <cell r="G65">
            <v>2297</v>
          </cell>
          <cell r="M65" t="str">
            <v>mt</v>
          </cell>
        </row>
        <row r="66">
          <cell r="A66" t="str">
            <v>03-03-010</v>
          </cell>
          <cell r="B66" t="str">
            <v>au10000</v>
          </cell>
          <cell r="C66" t="str">
            <v>Aux MO ayudante</v>
          </cell>
          <cell r="D66">
            <v>1</v>
          </cell>
          <cell r="E66" t="str">
            <v>hr</v>
          </cell>
          <cell r="F66">
            <v>5080</v>
          </cell>
          <cell r="G66">
            <v>5080</v>
          </cell>
          <cell r="M66" t="str">
            <v>mo</v>
          </cell>
        </row>
        <row r="67">
          <cell r="A67" t="str">
            <v>03-03-010</v>
          </cell>
          <cell r="B67" t="str">
            <v>mt13900</v>
          </cell>
          <cell r="C67" t="str">
            <v>Elementos de consumo y protección</v>
          </cell>
          <cell r="D67">
            <v>5080</v>
          </cell>
          <cell r="E67" t="str">
            <v>%</v>
          </cell>
          <cell r="F67">
            <v>1.2455000000000001E-2</v>
          </cell>
          <cell r="G67">
            <v>64</v>
          </cell>
          <cell r="M67" t="str">
            <v>mt</v>
          </cell>
        </row>
        <row r="68">
          <cell r="A68" t="str">
            <v>03-03-010</v>
          </cell>
          <cell r="B68" t="str">
            <v>hm15100</v>
          </cell>
          <cell r="C68" t="str">
            <v>Herramienta y equipo menor</v>
          </cell>
          <cell r="D68">
            <v>5080</v>
          </cell>
          <cell r="E68" t="str">
            <v>%</v>
          </cell>
          <cell r="F68">
            <v>0.03</v>
          </cell>
          <cell r="G68">
            <v>153</v>
          </cell>
          <cell r="M68" t="str">
            <v>hm</v>
          </cell>
        </row>
        <row r="69">
          <cell r="A69">
            <v>0</v>
          </cell>
          <cell r="C69" t="str">
            <v>DIRECTO:  28,010 / M2</v>
          </cell>
          <cell r="D69" t="str">
            <v xml:space="preserve">  </v>
          </cell>
          <cell r="E69">
            <v>0</v>
          </cell>
          <cell r="F69">
            <v>0</v>
          </cell>
          <cell r="G69">
            <v>0</v>
          </cell>
          <cell r="M69">
            <v>0</v>
          </cell>
        </row>
        <row r="70">
          <cell r="A70">
            <v>0</v>
          </cell>
          <cell r="C70">
            <v>0</v>
          </cell>
          <cell r="E70">
            <v>0</v>
          </cell>
          <cell r="F70">
            <v>0</v>
          </cell>
          <cell r="G70">
            <v>0</v>
          </cell>
          <cell r="M70">
            <v>0</v>
          </cell>
        </row>
        <row r="71">
          <cell r="A71" t="str">
            <v>03-03-020</v>
          </cell>
          <cell r="B71" t="str">
            <v>03-03-020</v>
          </cell>
          <cell r="C71" t="str">
            <v>CAÑUELA EN CONCRETO F'C 21 MPA A: 0.30 M. - H: 0.05 M. PARA FILTROS MURO DE CONTENCION</v>
          </cell>
          <cell r="D71">
            <v>44</v>
          </cell>
          <cell r="E71" t="str">
            <v>M</v>
          </cell>
          <cell r="F71">
            <v>0</v>
          </cell>
          <cell r="G71">
            <v>17815</v>
          </cell>
          <cell r="M71" t="e">
            <v>#N/A</v>
          </cell>
        </row>
        <row r="72">
          <cell r="A72" t="str">
            <v>03-03-020</v>
          </cell>
          <cell r="B72" t="str">
            <v>au10700</v>
          </cell>
          <cell r="C72" t="str">
            <v>Aux concreto 3000 psi -obra- 3/4"</v>
          </cell>
          <cell r="D72">
            <v>1.6500000000000001E-2</v>
          </cell>
          <cell r="E72" t="str">
            <v>m3</v>
          </cell>
          <cell r="F72">
            <v>271081</v>
          </cell>
          <cell r="G72">
            <v>4473</v>
          </cell>
          <cell r="M72" t="str">
            <v>au</v>
          </cell>
        </row>
        <row r="73">
          <cell r="A73" t="str">
            <v>03-03-020</v>
          </cell>
          <cell r="B73" t="str">
            <v>au10100</v>
          </cell>
          <cell r="C73" t="str">
            <v>Aux MO oficial obra negra</v>
          </cell>
          <cell r="D73">
            <v>1</v>
          </cell>
          <cell r="E73" t="str">
            <v>hr</v>
          </cell>
          <cell r="F73">
            <v>7619</v>
          </cell>
          <cell r="G73">
            <v>7619</v>
          </cell>
          <cell r="M73" t="str">
            <v>mo</v>
          </cell>
        </row>
        <row r="74">
          <cell r="A74" t="str">
            <v>03-03-020</v>
          </cell>
          <cell r="B74" t="str">
            <v>au10000</v>
          </cell>
          <cell r="C74" t="str">
            <v>Aux MO ayudante</v>
          </cell>
          <cell r="D74">
            <v>1</v>
          </cell>
          <cell r="E74" t="str">
            <v>hr</v>
          </cell>
          <cell r="F74">
            <v>5080</v>
          </cell>
          <cell r="G74">
            <v>5080</v>
          </cell>
          <cell r="M74" t="str">
            <v>mo</v>
          </cell>
        </row>
        <row r="75">
          <cell r="A75" t="str">
            <v>03-03-020</v>
          </cell>
          <cell r="B75" t="str">
            <v>mo17600</v>
          </cell>
          <cell r="C75" t="str">
            <v>MO transporte interno concreto</v>
          </cell>
          <cell r="D75">
            <v>1.6500000000000001E-2</v>
          </cell>
          <cell r="E75" t="str">
            <v>m3</v>
          </cell>
          <cell r="F75">
            <v>6000</v>
          </cell>
          <cell r="G75">
            <v>99</v>
          </cell>
          <cell r="M75" t="str">
            <v>mo</v>
          </cell>
        </row>
        <row r="76">
          <cell r="A76" t="str">
            <v>03-03-020</v>
          </cell>
          <cell r="B76" t="str">
            <v>mt13900</v>
          </cell>
          <cell r="C76" t="str">
            <v>Elementos de consumo y protección</v>
          </cell>
          <cell r="D76">
            <v>12798</v>
          </cell>
          <cell r="E76" t="str">
            <v>%</v>
          </cell>
          <cell r="F76">
            <v>1.2455000000000001E-2</v>
          </cell>
          <cell r="G76">
            <v>160</v>
          </cell>
          <cell r="M76" t="str">
            <v>mt</v>
          </cell>
        </row>
        <row r="77">
          <cell r="A77" t="str">
            <v>03-03-020</v>
          </cell>
          <cell r="B77" t="str">
            <v>hm15100</v>
          </cell>
          <cell r="C77" t="str">
            <v>Herramienta y equipo menor</v>
          </cell>
          <cell r="D77">
            <v>12798</v>
          </cell>
          <cell r="E77" t="str">
            <v>%</v>
          </cell>
          <cell r="F77">
            <v>0.03</v>
          </cell>
          <cell r="G77">
            <v>384</v>
          </cell>
          <cell r="M77" t="str">
            <v>hm</v>
          </cell>
        </row>
        <row r="78">
          <cell r="A78">
            <v>0</v>
          </cell>
          <cell r="C78" t="str">
            <v>DIRECTO:  17,815 / M</v>
          </cell>
          <cell r="D78" t="str">
            <v xml:space="preserve">  </v>
          </cell>
          <cell r="E78">
            <v>0</v>
          </cell>
          <cell r="F78">
            <v>0</v>
          </cell>
          <cell r="G78">
            <v>0</v>
          </cell>
          <cell r="M78">
            <v>0</v>
          </cell>
        </row>
        <row r="79">
          <cell r="A79">
            <v>0</v>
          </cell>
          <cell r="C79">
            <v>0</v>
          </cell>
          <cell r="E79">
            <v>0</v>
          </cell>
          <cell r="F79">
            <v>0</v>
          </cell>
          <cell r="G79">
            <v>0</v>
          </cell>
          <cell r="M79">
            <v>0</v>
          </cell>
        </row>
        <row r="80">
          <cell r="A80" t="str">
            <v>03-04-010</v>
          </cell>
          <cell r="B80" t="str">
            <v>03-04-010</v>
          </cell>
          <cell r="C80" t="str">
            <v>FILTRO EN MATERIAL GRANULAR A: 0.30 M. PARA MUROS DE CONTENCION. INCLUYE MATERIAL GRANULAR 1", GEOTEXTIL NT 1600 DE PAVCO O EQUIVALENTE Y TUBERIA PERFORADA Ø 4"</v>
          </cell>
          <cell r="D80">
            <v>27</v>
          </cell>
          <cell r="E80" t="str">
            <v>M2</v>
          </cell>
          <cell r="F80">
            <v>0</v>
          </cell>
          <cell r="G80">
            <v>67814</v>
          </cell>
          <cell r="M80" t="e">
            <v>#N/A</v>
          </cell>
        </row>
        <row r="81">
          <cell r="A81" t="str">
            <v>03-04-010</v>
          </cell>
          <cell r="B81" t="str">
            <v>mo16000</v>
          </cell>
          <cell r="C81" t="str">
            <v>MO excavacion manual</v>
          </cell>
          <cell r="D81">
            <v>0.3</v>
          </cell>
          <cell r="E81" t="str">
            <v>m3</v>
          </cell>
          <cell r="F81">
            <v>13000</v>
          </cell>
          <cell r="G81">
            <v>3900</v>
          </cell>
          <cell r="M81" t="str">
            <v>mo</v>
          </cell>
        </row>
        <row r="82">
          <cell r="A82" t="str">
            <v>03-04-010</v>
          </cell>
          <cell r="B82" t="str">
            <v>mo17200</v>
          </cell>
          <cell r="C82" t="str">
            <v>MO transporte interno de material proveniente de las excavaciones</v>
          </cell>
          <cell r="D82">
            <v>0.39</v>
          </cell>
          <cell r="E82" t="str">
            <v xml:space="preserve"> m3</v>
          </cell>
          <cell r="F82">
            <v>5100</v>
          </cell>
          <cell r="G82">
            <v>1989</v>
          </cell>
          <cell r="M82" t="str">
            <v>mo</v>
          </cell>
        </row>
        <row r="83">
          <cell r="A83" t="str">
            <v>03-04-010</v>
          </cell>
          <cell r="B83" t="str">
            <v>sc22700</v>
          </cell>
          <cell r="C83" t="str">
            <v>Subcontrato de cargue y botada de material de excavacion masiva</v>
          </cell>
          <cell r="D83">
            <v>0.39</v>
          </cell>
          <cell r="E83" t="str">
            <v>m3</v>
          </cell>
          <cell r="F83">
            <v>18500</v>
          </cell>
          <cell r="G83">
            <v>7215</v>
          </cell>
          <cell r="M83" t="str">
            <v>sc</v>
          </cell>
        </row>
        <row r="84">
          <cell r="A84" t="str">
            <v>03-04-010</v>
          </cell>
          <cell r="B84" t="str">
            <v>gr21580</v>
          </cell>
          <cell r="C84" t="str">
            <v>Triturado 1"</v>
          </cell>
          <cell r="D84">
            <v>0.375</v>
          </cell>
          <cell r="E84" t="str">
            <v>m3</v>
          </cell>
          <cell r="F84">
            <v>60000</v>
          </cell>
          <cell r="G84">
            <v>22500</v>
          </cell>
          <cell r="M84" t="str">
            <v>gr</v>
          </cell>
        </row>
        <row r="85">
          <cell r="A85" t="str">
            <v>03-04-010</v>
          </cell>
          <cell r="B85" t="str">
            <v>mo17300</v>
          </cell>
          <cell r="C85" t="str">
            <v>MO transporte interno de material general</v>
          </cell>
          <cell r="D85">
            <v>0.375</v>
          </cell>
          <cell r="E85" t="str">
            <v>un</v>
          </cell>
          <cell r="F85">
            <v>6000</v>
          </cell>
          <cell r="G85">
            <v>2250</v>
          </cell>
          <cell r="M85" t="str">
            <v>mo</v>
          </cell>
        </row>
        <row r="86">
          <cell r="A86" t="str">
            <v>03-04-010</v>
          </cell>
          <cell r="B86" t="str">
            <v>tp105000</v>
          </cell>
          <cell r="C86" t="str">
            <v>Transporte de agregados en volqueta</v>
          </cell>
          <cell r="D86">
            <v>3.75</v>
          </cell>
          <cell r="E86" t="str">
            <v>m3-km</v>
          </cell>
          <cell r="F86">
            <v>436.50799999999998</v>
          </cell>
          <cell r="G86">
            <v>1637</v>
          </cell>
          <cell r="M86" t="str">
            <v>tp</v>
          </cell>
        </row>
        <row r="87">
          <cell r="A87" t="str">
            <v>03-04-010</v>
          </cell>
          <cell r="B87" t="str">
            <v>mt14200</v>
          </cell>
          <cell r="C87" t="str">
            <v>Tuberia perforada para filtros de 4"</v>
          </cell>
          <cell r="D87">
            <v>0.625</v>
          </cell>
          <cell r="E87" t="str">
            <v>m</v>
          </cell>
          <cell r="F87">
            <v>18914.878799999999</v>
          </cell>
          <cell r="G87">
            <v>11822</v>
          </cell>
          <cell r="M87" t="str">
            <v>mt</v>
          </cell>
        </row>
        <row r="88">
          <cell r="A88" t="str">
            <v>03-04-010</v>
          </cell>
          <cell r="B88" t="str">
            <v>mo16200</v>
          </cell>
          <cell r="C88" t="str">
            <v>MO transporte interno de tuberia</v>
          </cell>
          <cell r="D88">
            <v>0.625</v>
          </cell>
          <cell r="E88" t="str">
            <v>m</v>
          </cell>
          <cell r="F88">
            <v>3100</v>
          </cell>
          <cell r="G88">
            <v>1938</v>
          </cell>
          <cell r="M88" t="str">
            <v>mo</v>
          </cell>
        </row>
        <row r="89">
          <cell r="A89" t="str">
            <v>03-04-010</v>
          </cell>
          <cell r="B89" t="str">
            <v>mo16300</v>
          </cell>
          <cell r="C89" t="str">
            <v>MO instalacion de tuberia</v>
          </cell>
          <cell r="D89">
            <v>0.625</v>
          </cell>
          <cell r="E89" t="str">
            <v>m</v>
          </cell>
          <cell r="F89">
            <v>8050</v>
          </cell>
          <cell r="G89">
            <v>5032</v>
          </cell>
          <cell r="M89" t="str">
            <v>mo</v>
          </cell>
        </row>
        <row r="90">
          <cell r="A90" t="str">
            <v>03-04-010</v>
          </cell>
          <cell r="B90" t="str">
            <v>mt16500</v>
          </cell>
          <cell r="C90" t="str">
            <v>Geotextil Pavco NT1600</v>
          </cell>
          <cell r="D90">
            <v>2.5624999999999996</v>
          </cell>
          <cell r="E90" t="str">
            <v>m2</v>
          </cell>
          <cell r="F90">
            <v>3363.9999999999995</v>
          </cell>
          <cell r="G90">
            <v>8621</v>
          </cell>
          <cell r="M90" t="str">
            <v>mt</v>
          </cell>
        </row>
        <row r="91">
          <cell r="A91" t="str">
            <v>03-04-010</v>
          </cell>
          <cell r="B91" t="str">
            <v>mo18200</v>
          </cell>
          <cell r="C91" t="str">
            <v>MO transporte interno de geotextil</v>
          </cell>
          <cell r="D91">
            <v>2.5624999999999996</v>
          </cell>
          <cell r="E91" t="str">
            <v>kg</v>
          </cell>
          <cell r="F91">
            <v>100</v>
          </cell>
          <cell r="G91">
            <v>257</v>
          </cell>
          <cell r="M91" t="str">
            <v>mo</v>
          </cell>
        </row>
        <row r="92">
          <cell r="A92" t="str">
            <v>03-04-010</v>
          </cell>
          <cell r="B92" t="str">
            <v>mt13900</v>
          </cell>
          <cell r="C92" t="str">
            <v>Elementos de consumo y protección</v>
          </cell>
          <cell r="D92">
            <v>15366</v>
          </cell>
          <cell r="E92" t="str">
            <v>%</v>
          </cell>
          <cell r="F92">
            <v>1.2455000000000001E-2</v>
          </cell>
          <cell r="G92">
            <v>192</v>
          </cell>
          <cell r="M92" t="str">
            <v>mt</v>
          </cell>
        </row>
        <row r="93">
          <cell r="A93" t="str">
            <v>03-04-010</v>
          </cell>
          <cell r="B93" t="str">
            <v>hm15100</v>
          </cell>
          <cell r="C93" t="str">
            <v>Herramienta y equipo menor</v>
          </cell>
          <cell r="D93">
            <v>15366</v>
          </cell>
          <cell r="E93" t="str">
            <v>%</v>
          </cell>
          <cell r="F93">
            <v>0.03</v>
          </cell>
          <cell r="G93">
            <v>461</v>
          </cell>
          <cell r="M93" t="str">
            <v>hm</v>
          </cell>
        </row>
        <row r="94">
          <cell r="A94">
            <v>0</v>
          </cell>
          <cell r="C94" t="str">
            <v>DIRECTO:  67,814 / M2</v>
          </cell>
          <cell r="D94" t="str">
            <v xml:space="preserve">  </v>
          </cell>
          <cell r="E94">
            <v>0</v>
          </cell>
          <cell r="F94">
            <v>0</v>
          </cell>
          <cell r="G94">
            <v>0</v>
          </cell>
          <cell r="M94">
            <v>0</v>
          </cell>
        </row>
        <row r="95">
          <cell r="A95">
            <v>0</v>
          </cell>
          <cell r="B95" t="str">
            <v>04</v>
          </cell>
          <cell r="C95" t="str">
            <v>CONCRETOS</v>
          </cell>
          <cell r="E95">
            <v>0</v>
          </cell>
          <cell r="F95">
            <v>0</v>
          </cell>
          <cell r="G95">
            <v>0</v>
          </cell>
          <cell r="M95" t="e">
            <v>#N/A</v>
          </cell>
        </row>
        <row r="96">
          <cell r="A96" t="str">
            <v>04-01-010</v>
          </cell>
          <cell r="B96" t="str">
            <v>04-01-010</v>
          </cell>
          <cell r="C96" t="str">
            <v xml:space="preserve">VACIADO DE PILOTES EN CONCRETO F'C 21 MPA </v>
          </cell>
          <cell r="D96">
            <v>17</v>
          </cell>
          <cell r="E96" t="str">
            <v>M3</v>
          </cell>
          <cell r="F96">
            <v>0</v>
          </cell>
          <cell r="G96">
            <v>486356</v>
          </cell>
          <cell r="M96" t="e">
            <v>#N/A</v>
          </cell>
        </row>
        <row r="97">
          <cell r="A97" t="str">
            <v>04-01-010</v>
          </cell>
          <cell r="B97" t="str">
            <v>au10700</v>
          </cell>
          <cell r="C97" t="str">
            <v>Aux concreto 3000 psi -obra- 3/4"</v>
          </cell>
          <cell r="D97">
            <v>1.1000000000000001</v>
          </cell>
          <cell r="E97" t="str">
            <v>m3</v>
          </cell>
          <cell r="F97">
            <v>271081</v>
          </cell>
          <cell r="G97">
            <v>298190</v>
          </cell>
          <cell r="M97" t="str">
            <v>au</v>
          </cell>
        </row>
        <row r="98">
          <cell r="A98" t="str">
            <v>04-01-010</v>
          </cell>
          <cell r="B98" t="str">
            <v>eq22100</v>
          </cell>
          <cell r="C98" t="str">
            <v>Vibrador electrico</v>
          </cell>
          <cell r="D98">
            <v>1</v>
          </cell>
          <cell r="E98" t="str">
            <v>dia</v>
          </cell>
          <cell r="F98">
            <v>39894.372000000003</v>
          </cell>
          <cell r="G98">
            <v>39895</v>
          </cell>
          <cell r="M98" t="str">
            <v>eq</v>
          </cell>
        </row>
        <row r="99">
          <cell r="A99" t="str">
            <v>04-01-010</v>
          </cell>
          <cell r="B99" t="str">
            <v>au10100</v>
          </cell>
          <cell r="C99" t="str">
            <v>Aux MO oficial obra negra</v>
          </cell>
          <cell r="D99">
            <v>8</v>
          </cell>
          <cell r="E99" t="str">
            <v>hr</v>
          </cell>
          <cell r="F99">
            <v>7619</v>
          </cell>
          <cell r="G99">
            <v>60952</v>
          </cell>
          <cell r="M99" t="str">
            <v>mo</v>
          </cell>
        </row>
        <row r="100">
          <cell r="A100" t="str">
            <v>04-01-010</v>
          </cell>
          <cell r="B100" t="str">
            <v>au10000</v>
          </cell>
          <cell r="C100" t="str">
            <v>Aux MO ayudante</v>
          </cell>
          <cell r="D100">
            <v>16</v>
          </cell>
          <cell r="E100" t="str">
            <v>hr</v>
          </cell>
          <cell r="F100">
            <v>5080</v>
          </cell>
          <cell r="G100">
            <v>81280</v>
          </cell>
          <cell r="M100" t="str">
            <v>mo</v>
          </cell>
        </row>
        <row r="101">
          <cell r="A101" t="str">
            <v>04-01-010</v>
          </cell>
          <cell r="B101" t="str">
            <v>mt13900</v>
          </cell>
          <cell r="C101" t="str">
            <v>Elementos de consumo y protección</v>
          </cell>
          <cell r="D101">
            <v>142232</v>
          </cell>
          <cell r="E101" t="str">
            <v>%</v>
          </cell>
          <cell r="F101">
            <v>1.2455000000000001E-2</v>
          </cell>
          <cell r="G101">
            <v>1772</v>
          </cell>
          <cell r="M101" t="str">
            <v>mt</v>
          </cell>
        </row>
        <row r="102">
          <cell r="A102" t="str">
            <v>04-01-010</v>
          </cell>
          <cell r="B102" t="str">
            <v>hm15100</v>
          </cell>
          <cell r="C102" t="str">
            <v>Herramienta y equipo menor</v>
          </cell>
          <cell r="D102">
            <v>142232</v>
          </cell>
          <cell r="E102" t="str">
            <v>%</v>
          </cell>
          <cell r="F102">
            <v>0.03</v>
          </cell>
          <cell r="G102">
            <v>4267</v>
          </cell>
          <cell r="M102" t="str">
            <v>hm</v>
          </cell>
        </row>
        <row r="103">
          <cell r="A103">
            <v>0</v>
          </cell>
          <cell r="C103" t="str">
            <v>DIRECTO:  486,356 / M3</v>
          </cell>
          <cell r="E103">
            <v>0</v>
          </cell>
          <cell r="F103">
            <v>0</v>
          </cell>
          <cell r="G103">
            <v>0</v>
          </cell>
          <cell r="M103">
            <v>0</v>
          </cell>
        </row>
        <row r="104">
          <cell r="A104">
            <v>0</v>
          </cell>
          <cell r="C104">
            <v>0</v>
          </cell>
          <cell r="E104">
            <v>0</v>
          </cell>
          <cell r="F104">
            <v>0</v>
          </cell>
          <cell r="G104">
            <v>0</v>
          </cell>
          <cell r="M104">
            <v>0</v>
          </cell>
        </row>
        <row r="105">
          <cell r="A105" t="str">
            <v>04-02-100</v>
          </cell>
          <cell r="B105" t="str">
            <v>04-02-100</v>
          </cell>
          <cell r="C105" t="str">
            <v>ZAPATAS DE FUNDACION PARA MUROS CARGUEROS Y MUROS DE CONTENCION. CONCRETO F'C 21 MPA.</v>
          </cell>
          <cell r="D105">
            <v>21</v>
          </cell>
          <cell r="E105" t="str">
            <v>M3</v>
          </cell>
          <cell r="F105">
            <v>0</v>
          </cell>
          <cell r="G105">
            <v>400173</v>
          </cell>
          <cell r="M105" t="e">
            <v>#N/A</v>
          </cell>
        </row>
        <row r="106">
          <cell r="A106" t="str">
            <v>04-02-100</v>
          </cell>
          <cell r="B106" t="str">
            <v>au10700</v>
          </cell>
          <cell r="C106" t="str">
            <v>Aux concreto 3000 psi -obra- 3/4"</v>
          </cell>
          <cell r="D106">
            <v>1.08</v>
          </cell>
          <cell r="E106" t="str">
            <v>m3</v>
          </cell>
          <cell r="F106">
            <v>271081</v>
          </cell>
          <cell r="G106">
            <v>292768</v>
          </cell>
          <cell r="M106" t="str">
            <v>au</v>
          </cell>
        </row>
        <row r="107">
          <cell r="A107" t="str">
            <v>04-02-100</v>
          </cell>
          <cell r="B107" t="str">
            <v>mo15300</v>
          </cell>
          <cell r="C107" t="str">
            <v>MO vaciado de zapatas</v>
          </cell>
          <cell r="D107">
            <v>1</v>
          </cell>
          <cell r="E107" t="str">
            <v>m3</v>
          </cell>
          <cell r="F107">
            <v>90000</v>
          </cell>
          <cell r="G107">
            <v>90000</v>
          </cell>
          <cell r="M107" t="str">
            <v>mo</v>
          </cell>
        </row>
        <row r="108">
          <cell r="A108" t="str">
            <v>04-02-100</v>
          </cell>
          <cell r="B108" t="str">
            <v>mo17600</v>
          </cell>
          <cell r="C108" t="str">
            <v>MO transporte interno concreto</v>
          </cell>
          <cell r="D108">
            <v>1.08</v>
          </cell>
          <cell r="E108" t="str">
            <v>m3</v>
          </cell>
          <cell r="F108">
            <v>6000</v>
          </cell>
          <cell r="G108">
            <v>6480</v>
          </cell>
          <cell r="M108" t="str">
            <v>mo</v>
          </cell>
        </row>
        <row r="109">
          <cell r="A109" t="str">
            <v>04-02-100</v>
          </cell>
          <cell r="B109" t="str">
            <v>eq22100</v>
          </cell>
          <cell r="C109" t="str">
            <v>Vibrador electrico</v>
          </cell>
          <cell r="D109">
            <v>0.13500000000000001</v>
          </cell>
          <cell r="E109" t="str">
            <v>dia</v>
          </cell>
          <cell r="F109">
            <v>39894.372000000003</v>
          </cell>
          <cell r="G109">
            <v>5386</v>
          </cell>
          <cell r="M109" t="str">
            <v>eq</v>
          </cell>
        </row>
        <row r="110">
          <cell r="A110" t="str">
            <v>04-02-100</v>
          </cell>
          <cell r="B110" t="str">
            <v>tp17900</v>
          </cell>
          <cell r="C110" t="str">
            <v>Transporte de equipo menor</v>
          </cell>
          <cell r="D110">
            <v>0.01</v>
          </cell>
          <cell r="E110" t="str">
            <v>vj</v>
          </cell>
          <cell r="F110">
            <v>144200</v>
          </cell>
          <cell r="G110">
            <v>1442</v>
          </cell>
          <cell r="M110" t="str">
            <v>tp</v>
          </cell>
        </row>
        <row r="111">
          <cell r="A111" t="str">
            <v>04-02-100</v>
          </cell>
          <cell r="B111" t="str">
            <v>mt13900</v>
          </cell>
          <cell r="C111" t="str">
            <v>Elementos de consumo y protección</v>
          </cell>
          <cell r="D111">
            <v>96480</v>
          </cell>
          <cell r="E111" t="str">
            <v>%</v>
          </cell>
          <cell r="F111">
            <v>1.2455000000000001E-2</v>
          </cell>
          <cell r="G111">
            <v>1202</v>
          </cell>
          <cell r="M111" t="str">
            <v>mt</v>
          </cell>
        </row>
        <row r="112">
          <cell r="A112" t="str">
            <v>04-02-100</v>
          </cell>
          <cell r="B112" t="str">
            <v>hm15100</v>
          </cell>
          <cell r="C112" t="str">
            <v>Herramienta y equipo menor</v>
          </cell>
          <cell r="D112">
            <v>96480</v>
          </cell>
          <cell r="E112" t="str">
            <v>%</v>
          </cell>
          <cell r="F112">
            <v>0.03</v>
          </cell>
          <cell r="G112">
            <v>2895</v>
          </cell>
          <cell r="M112" t="str">
            <v>hm</v>
          </cell>
        </row>
        <row r="113">
          <cell r="A113">
            <v>0</v>
          </cell>
          <cell r="C113" t="str">
            <v>DIRECTO:  400,173 / M3</v>
          </cell>
          <cell r="E113">
            <v>0</v>
          </cell>
          <cell r="F113">
            <v>0</v>
          </cell>
          <cell r="G113">
            <v>0</v>
          </cell>
          <cell r="M113">
            <v>0</v>
          </cell>
        </row>
        <row r="114">
          <cell r="A114">
            <v>0</v>
          </cell>
          <cell r="C114">
            <v>0</v>
          </cell>
          <cell r="E114">
            <v>0</v>
          </cell>
          <cell r="F114">
            <v>0</v>
          </cell>
          <cell r="G114">
            <v>0</v>
          </cell>
          <cell r="M114">
            <v>0</v>
          </cell>
        </row>
        <row r="115">
          <cell r="A115" t="str">
            <v>04-02-200</v>
          </cell>
          <cell r="B115" t="str">
            <v>04-02-200</v>
          </cell>
          <cell r="C115" t="str">
            <v>PEDESTALES EN CONCRETO F'C 21 MPA</v>
          </cell>
          <cell r="D115">
            <v>1</v>
          </cell>
          <cell r="E115" t="str">
            <v>M3</v>
          </cell>
          <cell r="F115">
            <v>0</v>
          </cell>
          <cell r="G115">
            <v>542612</v>
          </cell>
          <cell r="M115" t="e">
            <v>#N/A</v>
          </cell>
        </row>
        <row r="116">
          <cell r="A116" t="str">
            <v>04-02-200</v>
          </cell>
          <cell r="B116" t="str">
            <v>au10810</v>
          </cell>
          <cell r="C116" t="str">
            <v>Aux concreto 4000 psi -obra- 3/4"</v>
          </cell>
          <cell r="D116">
            <v>1.05</v>
          </cell>
          <cell r="E116" t="str">
            <v>m3</v>
          </cell>
          <cell r="F116">
            <v>318187</v>
          </cell>
          <cell r="G116">
            <v>334097</v>
          </cell>
          <cell r="M116" t="str">
            <v>au</v>
          </cell>
        </row>
        <row r="117">
          <cell r="A117" t="str">
            <v>04-02-200</v>
          </cell>
          <cell r="B117" t="str">
            <v>mo15000</v>
          </cell>
          <cell r="C117" t="str">
            <v>MO vaciado de pedestales en concreto</v>
          </cell>
          <cell r="D117">
            <v>1</v>
          </cell>
          <cell r="E117" t="str">
            <v>m3</v>
          </cell>
          <cell r="F117">
            <v>130000</v>
          </cell>
          <cell r="G117">
            <v>130000</v>
          </cell>
          <cell r="M117" t="str">
            <v>mo</v>
          </cell>
        </row>
        <row r="118">
          <cell r="A118" t="str">
            <v>04-02-200</v>
          </cell>
          <cell r="B118" t="str">
            <v>mo17600</v>
          </cell>
          <cell r="C118" t="str">
            <v>MO transporte interno concreto</v>
          </cell>
          <cell r="D118">
            <v>1</v>
          </cell>
          <cell r="E118" t="str">
            <v>m3</v>
          </cell>
          <cell r="F118">
            <v>6000</v>
          </cell>
          <cell r="G118">
            <v>6000</v>
          </cell>
          <cell r="M118" t="str">
            <v>mo</v>
          </cell>
        </row>
        <row r="119">
          <cell r="A119" t="str">
            <v>04-02-200</v>
          </cell>
          <cell r="B119" t="str">
            <v>eq22100</v>
          </cell>
          <cell r="C119" t="str">
            <v>Vibrador electrico</v>
          </cell>
          <cell r="D119">
            <v>0.02</v>
          </cell>
          <cell r="E119" t="str">
            <v>dia</v>
          </cell>
          <cell r="F119">
            <v>39894.372000000003</v>
          </cell>
          <cell r="G119">
            <v>798</v>
          </cell>
          <cell r="M119" t="str">
            <v>eq</v>
          </cell>
        </row>
        <row r="120">
          <cell r="A120" t="str">
            <v>04-02-200</v>
          </cell>
          <cell r="B120" t="str">
            <v>au11000</v>
          </cell>
          <cell r="C120" t="str">
            <v>Aux curado concreto</v>
          </cell>
          <cell r="D120">
            <v>8</v>
          </cell>
          <cell r="E120" t="str">
            <v>m2</v>
          </cell>
          <cell r="F120">
            <v>1490</v>
          </cell>
          <cell r="G120">
            <v>11920</v>
          </cell>
          <cell r="M120" t="str">
            <v>au</v>
          </cell>
        </row>
        <row r="121">
          <cell r="A121" t="str">
            <v>04-02-200</v>
          </cell>
          <cell r="B121" t="str">
            <v>eq15200</v>
          </cell>
          <cell r="C121" t="str">
            <v>Formaleta columna</v>
          </cell>
          <cell r="D121">
            <v>8</v>
          </cell>
          <cell r="E121" t="str">
            <v>m2</v>
          </cell>
          <cell r="F121">
            <v>6572.5599999999995</v>
          </cell>
          <cell r="G121">
            <v>52581</v>
          </cell>
          <cell r="M121" t="str">
            <v>eq</v>
          </cell>
        </row>
        <row r="122">
          <cell r="A122" t="str">
            <v>04-02-200</v>
          </cell>
          <cell r="B122" t="str">
            <v>tp17900</v>
          </cell>
          <cell r="C122" t="str">
            <v>Transporte de equipo menor</v>
          </cell>
          <cell r="D122">
            <v>0.01</v>
          </cell>
          <cell r="E122" t="str">
            <v>vj</v>
          </cell>
          <cell r="F122">
            <v>144200</v>
          </cell>
          <cell r="G122">
            <v>1442</v>
          </cell>
          <cell r="M122" t="str">
            <v>tp</v>
          </cell>
        </row>
        <row r="123">
          <cell r="A123" t="str">
            <v>04-02-200</v>
          </cell>
          <cell r="B123" t="str">
            <v>mt13900</v>
          </cell>
          <cell r="C123" t="str">
            <v>Elementos de consumo y protección</v>
          </cell>
          <cell r="D123">
            <v>136000</v>
          </cell>
          <cell r="E123" t="str">
            <v>%</v>
          </cell>
          <cell r="F123">
            <v>1.2455000000000001E-2</v>
          </cell>
          <cell r="G123">
            <v>1694</v>
          </cell>
          <cell r="M123" t="str">
            <v>mt</v>
          </cell>
        </row>
        <row r="124">
          <cell r="A124" t="str">
            <v>04-02-200</v>
          </cell>
          <cell r="B124" t="str">
            <v>hm15100</v>
          </cell>
          <cell r="C124" t="str">
            <v>Herramienta y equipo menor</v>
          </cell>
          <cell r="D124">
            <v>136000</v>
          </cell>
          <cell r="E124" t="str">
            <v>%</v>
          </cell>
          <cell r="F124">
            <v>0.03</v>
          </cell>
          <cell r="G124">
            <v>4080</v>
          </cell>
          <cell r="M124" t="str">
            <v>hm</v>
          </cell>
        </row>
        <row r="125">
          <cell r="A125">
            <v>0</v>
          </cell>
          <cell r="C125" t="str">
            <v>DIRECTO:  542,612 / M3</v>
          </cell>
          <cell r="E125">
            <v>0</v>
          </cell>
          <cell r="F125">
            <v>0</v>
          </cell>
          <cell r="G125">
            <v>0</v>
          </cell>
          <cell r="M125">
            <v>0</v>
          </cell>
        </row>
        <row r="126">
          <cell r="A126">
            <v>0</v>
          </cell>
          <cell r="C126">
            <v>0</v>
          </cell>
          <cell r="E126">
            <v>0</v>
          </cell>
          <cell r="F126">
            <v>0</v>
          </cell>
          <cell r="G126">
            <v>0</v>
          </cell>
          <cell r="M126">
            <v>0</v>
          </cell>
        </row>
        <row r="127">
          <cell r="A127" t="str">
            <v>04-03-010</v>
          </cell>
          <cell r="B127" t="str">
            <v>04-03-010</v>
          </cell>
          <cell r="C127" t="str">
            <v>MURO DE CONTENCION EN BLOQUE DE CONCRETO 20x20x40. LOS LLENOS EN GROUT SE PAGAN EN ITEM APARTE</v>
          </cell>
          <cell r="D127">
            <v>24</v>
          </cell>
          <cell r="E127" t="str">
            <v>M2</v>
          </cell>
          <cell r="F127">
            <v>0</v>
          </cell>
          <cell r="G127">
            <v>70341</v>
          </cell>
          <cell r="M127" t="e">
            <v>#N/A</v>
          </cell>
        </row>
        <row r="128">
          <cell r="A128" t="str">
            <v>04-03-010</v>
          </cell>
          <cell r="B128" t="str">
            <v>mt22910</v>
          </cell>
          <cell r="C128" t="str">
            <v>Bloque 20 x 20 x 40 int/2per r13</v>
          </cell>
          <cell r="D128">
            <v>13.124999999999998</v>
          </cell>
          <cell r="E128" t="str">
            <v>un</v>
          </cell>
          <cell r="F128">
            <v>3452</v>
          </cell>
          <cell r="G128">
            <v>45308</v>
          </cell>
          <cell r="M128" t="str">
            <v>mt</v>
          </cell>
        </row>
        <row r="129">
          <cell r="A129" t="str">
            <v>04-03-010</v>
          </cell>
          <cell r="B129" t="str">
            <v>au11700</v>
          </cell>
          <cell r="C129" t="str">
            <v>Aux mortero de pega 1:4</v>
          </cell>
          <cell r="D129">
            <v>2.2000000000000002E-2</v>
          </cell>
          <cell r="E129" t="str">
            <v>m3</v>
          </cell>
          <cell r="F129">
            <v>246314</v>
          </cell>
          <cell r="G129">
            <v>5419</v>
          </cell>
          <cell r="M129" t="str">
            <v>au</v>
          </cell>
        </row>
        <row r="130">
          <cell r="A130" t="str">
            <v>04-03-010</v>
          </cell>
          <cell r="B130" t="str">
            <v>mo18110</v>
          </cell>
          <cell r="C130" t="str">
            <v>MO pega bloque 20x20x40</v>
          </cell>
          <cell r="D130">
            <v>1</v>
          </cell>
          <cell r="E130" t="str">
            <v>m2</v>
          </cell>
          <cell r="F130">
            <v>16843.84</v>
          </cell>
          <cell r="G130">
            <v>16844</v>
          </cell>
          <cell r="M130" t="str">
            <v>mo</v>
          </cell>
        </row>
        <row r="131">
          <cell r="A131" t="str">
            <v>04-03-010</v>
          </cell>
          <cell r="B131" t="str">
            <v>mo18000</v>
          </cell>
          <cell r="C131" t="str">
            <v>MO transporte interno bloque</v>
          </cell>
          <cell r="D131">
            <v>13.124999999999998</v>
          </cell>
          <cell r="E131" t="str">
            <v>un</v>
          </cell>
          <cell r="F131">
            <v>140</v>
          </cell>
          <cell r="G131">
            <v>1838</v>
          </cell>
          <cell r="M131" t="str">
            <v>mo</v>
          </cell>
        </row>
        <row r="132">
          <cell r="A132" t="str">
            <v>04-03-010</v>
          </cell>
          <cell r="B132" t="str">
            <v>mo17600</v>
          </cell>
          <cell r="C132" t="str">
            <v>MO transporte interno concreto</v>
          </cell>
          <cell r="D132">
            <v>2.2000000000000002E-2</v>
          </cell>
          <cell r="E132" t="str">
            <v>m3</v>
          </cell>
          <cell r="F132">
            <v>6000</v>
          </cell>
          <cell r="G132">
            <v>132</v>
          </cell>
          <cell r="M132" t="str">
            <v>mo</v>
          </cell>
        </row>
        <row r="133">
          <cell r="A133" t="str">
            <v>04-03-010</v>
          </cell>
          <cell r="B133" t="str">
            <v>mt13900</v>
          </cell>
          <cell r="C133" t="str">
            <v>Elementos de consumo y protección</v>
          </cell>
          <cell r="D133">
            <v>18814</v>
          </cell>
          <cell r="E133" t="str">
            <v>%</v>
          </cell>
          <cell r="F133">
            <v>1.2455000000000001E-2</v>
          </cell>
          <cell r="G133">
            <v>235</v>
          </cell>
          <cell r="M133" t="str">
            <v>mt</v>
          </cell>
        </row>
        <row r="134">
          <cell r="A134" t="str">
            <v>04-03-010</v>
          </cell>
          <cell r="B134" t="str">
            <v>hm15100</v>
          </cell>
          <cell r="C134" t="str">
            <v>Herramienta y equipo menor</v>
          </cell>
          <cell r="D134">
            <v>18814</v>
          </cell>
          <cell r="E134" t="str">
            <v>%</v>
          </cell>
          <cell r="F134">
            <v>0.03</v>
          </cell>
          <cell r="G134">
            <v>565</v>
          </cell>
          <cell r="M134" t="str">
            <v>hm</v>
          </cell>
        </row>
        <row r="135">
          <cell r="A135">
            <v>0</v>
          </cell>
          <cell r="C135" t="str">
            <v>DIRECTO:  70,341 / M2</v>
          </cell>
          <cell r="E135">
            <v>0</v>
          </cell>
          <cell r="F135">
            <v>0</v>
          </cell>
          <cell r="G135">
            <v>0</v>
          </cell>
          <cell r="M135">
            <v>0</v>
          </cell>
        </row>
        <row r="136">
          <cell r="A136">
            <v>0</v>
          </cell>
          <cell r="C136">
            <v>0</v>
          </cell>
          <cell r="E136">
            <v>0</v>
          </cell>
          <cell r="F136">
            <v>0</v>
          </cell>
          <cell r="G136">
            <v>0</v>
          </cell>
          <cell r="M136">
            <v>0</v>
          </cell>
        </row>
        <row r="137">
          <cell r="A137" t="str">
            <v>04-03-100</v>
          </cell>
          <cell r="B137" t="str">
            <v>04-03-100</v>
          </cell>
          <cell r="C137" t="str">
            <v>MURO DE CONTENCION EN CONCRETO VISTO F'C 21 MPA. E: 0.20 M.</v>
          </cell>
          <cell r="D137">
            <v>12</v>
          </cell>
          <cell r="E137" t="str">
            <v>M3</v>
          </cell>
          <cell r="F137">
            <v>0</v>
          </cell>
          <cell r="G137">
            <v>598050</v>
          </cell>
          <cell r="M137" t="e">
            <v>#N/A</v>
          </cell>
        </row>
        <row r="138">
          <cell r="A138" t="str">
            <v>04-03-100</v>
          </cell>
          <cell r="B138" t="str">
            <v>au10700</v>
          </cell>
          <cell r="C138" t="str">
            <v>Aux concreto 3000 psi -obra- 3/4"</v>
          </cell>
          <cell r="D138">
            <v>1.05</v>
          </cell>
          <cell r="E138" t="str">
            <v>m3</v>
          </cell>
          <cell r="F138">
            <v>271081</v>
          </cell>
          <cell r="G138">
            <v>284636</v>
          </cell>
          <cell r="M138" t="str">
            <v>au</v>
          </cell>
        </row>
        <row r="139">
          <cell r="A139" t="str">
            <v>04-03-100</v>
          </cell>
          <cell r="B139" t="str">
            <v>au11000</v>
          </cell>
          <cell r="C139" t="str">
            <v>Aux curado concreto</v>
          </cell>
          <cell r="D139">
            <v>10</v>
          </cell>
          <cell r="E139" t="str">
            <v>m2</v>
          </cell>
          <cell r="F139">
            <v>1490</v>
          </cell>
          <cell r="G139">
            <v>14900</v>
          </cell>
          <cell r="M139" t="str">
            <v>au</v>
          </cell>
        </row>
        <row r="140">
          <cell r="A140" t="str">
            <v>04-03-100</v>
          </cell>
          <cell r="B140" t="str">
            <v>au11200</v>
          </cell>
          <cell r="C140" t="str">
            <v>Aux desmoldante -separol-</v>
          </cell>
          <cell r="D140">
            <v>10</v>
          </cell>
          <cell r="E140" t="str">
            <v>m2</v>
          </cell>
          <cell r="F140">
            <v>569</v>
          </cell>
          <cell r="G140">
            <v>5690</v>
          </cell>
          <cell r="M140" t="str">
            <v>au</v>
          </cell>
        </row>
        <row r="141">
          <cell r="A141" t="str">
            <v>04-03-100</v>
          </cell>
          <cell r="B141" t="str">
            <v>au11300</v>
          </cell>
          <cell r="C141" t="str">
            <v>Aux formaleta metalica muro-m2 contac-</v>
          </cell>
          <cell r="D141">
            <v>10</v>
          </cell>
          <cell r="E141" t="str">
            <v>m2</v>
          </cell>
          <cell r="F141">
            <v>8096</v>
          </cell>
          <cell r="G141">
            <v>80960</v>
          </cell>
          <cell r="M141" t="str">
            <v>au</v>
          </cell>
        </row>
        <row r="142">
          <cell r="A142" t="str">
            <v>04-03-100</v>
          </cell>
          <cell r="B142" t="str">
            <v>mo18500</v>
          </cell>
          <cell r="C142" t="str">
            <v>MO armado y vaciado muro de contencion en concreto</v>
          </cell>
          <cell r="D142">
            <v>10</v>
          </cell>
          <cell r="E142" t="str">
            <v>m2</v>
          </cell>
          <cell r="F142">
            <v>17780</v>
          </cell>
          <cell r="G142">
            <v>177800</v>
          </cell>
          <cell r="M142" t="str">
            <v>mo</v>
          </cell>
        </row>
        <row r="143">
          <cell r="A143" t="str">
            <v>04-03-100</v>
          </cell>
          <cell r="B143" t="str">
            <v>mo17600</v>
          </cell>
          <cell r="C143" t="str">
            <v>MO transporte interno concreto</v>
          </cell>
          <cell r="D143">
            <v>1.05</v>
          </cell>
          <cell r="E143" t="str">
            <v>m3</v>
          </cell>
          <cell r="F143">
            <v>6000</v>
          </cell>
          <cell r="G143">
            <v>6300</v>
          </cell>
          <cell r="M143" t="str">
            <v>mo</v>
          </cell>
        </row>
        <row r="144">
          <cell r="A144" t="str">
            <v>04-03-100</v>
          </cell>
          <cell r="B144" t="str">
            <v>eq22100</v>
          </cell>
          <cell r="C144" t="str">
            <v>Vibrador electrico</v>
          </cell>
          <cell r="D144">
            <v>0.5</v>
          </cell>
          <cell r="E144" t="str">
            <v>dia</v>
          </cell>
          <cell r="F144">
            <v>39894.372000000003</v>
          </cell>
          <cell r="G144">
            <v>19948</v>
          </cell>
          <cell r="M144" t="str">
            <v>eq</v>
          </cell>
        </row>
        <row r="145">
          <cell r="A145" t="str">
            <v>04-03-100</v>
          </cell>
          <cell r="B145" t="str">
            <v>mt13900</v>
          </cell>
          <cell r="C145" t="str">
            <v>Elementos de consumo y protección</v>
          </cell>
          <cell r="D145">
            <v>184100</v>
          </cell>
          <cell r="E145" t="str">
            <v>%</v>
          </cell>
          <cell r="F145">
            <v>1.2455000000000001E-2</v>
          </cell>
          <cell r="G145">
            <v>2293</v>
          </cell>
          <cell r="M145" t="str">
            <v>mt</v>
          </cell>
        </row>
        <row r="146">
          <cell r="A146" t="str">
            <v>04-03-100</v>
          </cell>
          <cell r="B146" t="str">
            <v>hm15100</v>
          </cell>
          <cell r="C146" t="str">
            <v>Herramienta y equipo menor</v>
          </cell>
          <cell r="D146">
            <v>184100</v>
          </cell>
          <cell r="E146" t="str">
            <v>%</v>
          </cell>
          <cell r="F146">
            <v>0.03</v>
          </cell>
          <cell r="G146">
            <v>5523</v>
          </cell>
          <cell r="M146" t="str">
            <v>hm</v>
          </cell>
        </row>
        <row r="147">
          <cell r="A147">
            <v>0</v>
          </cell>
          <cell r="C147" t="str">
            <v>DIRECTO:  598,050 / M3</v>
          </cell>
          <cell r="E147">
            <v>0</v>
          </cell>
          <cell r="F147">
            <v>0</v>
          </cell>
          <cell r="G147">
            <v>0</v>
          </cell>
          <cell r="M147">
            <v>0</v>
          </cell>
        </row>
        <row r="148">
          <cell r="A148">
            <v>0</v>
          </cell>
          <cell r="C148">
            <v>0</v>
          </cell>
          <cell r="E148">
            <v>0</v>
          </cell>
          <cell r="F148">
            <v>0</v>
          </cell>
          <cell r="G148">
            <v>0</v>
          </cell>
          <cell r="M148">
            <v>0</v>
          </cell>
        </row>
        <row r="149">
          <cell r="A149" t="str">
            <v>04-04-010</v>
          </cell>
          <cell r="B149" t="str">
            <v>04-04-010</v>
          </cell>
          <cell r="C149" t="str">
            <v>VIGAS DE FUNDACION EN CONCRETO F'C 21 MPA.</v>
          </cell>
          <cell r="D149">
            <v>23</v>
          </cell>
          <cell r="E149" t="str">
            <v>M3</v>
          </cell>
          <cell r="F149">
            <v>0</v>
          </cell>
          <cell r="G149">
            <v>416323</v>
          </cell>
          <cell r="M149" t="e">
            <v>#N/A</v>
          </cell>
        </row>
        <row r="150">
          <cell r="A150" t="str">
            <v>04-04-010</v>
          </cell>
          <cell r="B150" t="str">
            <v>au10700</v>
          </cell>
          <cell r="C150" t="str">
            <v>Aux concreto 3000 psi -obra- 3/4"</v>
          </cell>
          <cell r="D150">
            <v>1.05</v>
          </cell>
          <cell r="E150" t="str">
            <v>m3</v>
          </cell>
          <cell r="F150">
            <v>271081</v>
          </cell>
          <cell r="G150">
            <v>284636</v>
          </cell>
          <cell r="M150" t="str">
            <v>au</v>
          </cell>
        </row>
        <row r="151">
          <cell r="A151" t="str">
            <v>04-04-010</v>
          </cell>
          <cell r="B151" t="str">
            <v>mo15310</v>
          </cell>
          <cell r="C151" t="str">
            <v>MO vaciado vigas de fundacion</v>
          </cell>
          <cell r="D151">
            <v>1</v>
          </cell>
          <cell r="E151" t="str">
            <v>m3</v>
          </cell>
          <cell r="F151">
            <v>113616</v>
          </cell>
          <cell r="G151">
            <v>113616</v>
          </cell>
          <cell r="M151" t="str">
            <v>mo</v>
          </cell>
        </row>
        <row r="152">
          <cell r="A152" t="str">
            <v>04-04-010</v>
          </cell>
          <cell r="B152" t="str">
            <v>mo17600</v>
          </cell>
          <cell r="C152" t="str">
            <v>MO transporte interno concreto</v>
          </cell>
          <cell r="D152">
            <v>1.05</v>
          </cell>
          <cell r="E152" t="str">
            <v>m3</v>
          </cell>
          <cell r="F152">
            <v>6000</v>
          </cell>
          <cell r="G152">
            <v>6300</v>
          </cell>
          <cell r="M152" t="str">
            <v>mo</v>
          </cell>
        </row>
        <row r="153">
          <cell r="A153" t="str">
            <v>04-04-010</v>
          </cell>
          <cell r="B153" t="str">
            <v>eq22100</v>
          </cell>
          <cell r="C153" t="str">
            <v>Vibrador electrico</v>
          </cell>
          <cell r="D153">
            <v>0.13125000000000001</v>
          </cell>
          <cell r="E153" t="str">
            <v>dia</v>
          </cell>
          <cell r="F153">
            <v>39894.372000000003</v>
          </cell>
          <cell r="G153">
            <v>5237</v>
          </cell>
          <cell r="M153" t="str">
            <v>eq</v>
          </cell>
        </row>
        <row r="154">
          <cell r="A154" t="str">
            <v>04-04-010</v>
          </cell>
          <cell r="B154" t="str">
            <v>tp17900</v>
          </cell>
          <cell r="C154" t="str">
            <v>Transporte de equipo menor</v>
          </cell>
          <cell r="D154">
            <v>0.01</v>
          </cell>
          <cell r="E154" t="str">
            <v>vj</v>
          </cell>
          <cell r="F154">
            <v>144200</v>
          </cell>
          <cell r="G154">
            <v>1442</v>
          </cell>
          <cell r="M154" t="str">
            <v>tp</v>
          </cell>
        </row>
        <row r="155">
          <cell r="A155" t="str">
            <v>04-04-010</v>
          </cell>
          <cell r="B155" t="str">
            <v>mt13900</v>
          </cell>
          <cell r="C155" t="str">
            <v>Elementos de consumo y protección</v>
          </cell>
          <cell r="D155">
            <v>119916</v>
          </cell>
          <cell r="E155" t="str">
            <v>%</v>
          </cell>
          <cell r="F155">
            <v>1.2455000000000001E-2</v>
          </cell>
          <cell r="G155">
            <v>1494</v>
          </cell>
          <cell r="M155" t="str">
            <v>mt</v>
          </cell>
        </row>
        <row r="156">
          <cell r="A156" t="str">
            <v>04-04-010</v>
          </cell>
          <cell r="B156" t="str">
            <v>hm15100</v>
          </cell>
          <cell r="C156" t="str">
            <v>Herramienta y equipo menor</v>
          </cell>
          <cell r="D156">
            <v>119916</v>
          </cell>
          <cell r="E156" t="str">
            <v>%</v>
          </cell>
          <cell r="F156">
            <v>0.03</v>
          </cell>
          <cell r="G156">
            <v>3598</v>
          </cell>
          <cell r="M156" t="str">
            <v>hm</v>
          </cell>
        </row>
        <row r="157">
          <cell r="A157">
            <v>0</v>
          </cell>
          <cell r="C157" t="str">
            <v>DIRECTO:  416,323 / M3</v>
          </cell>
          <cell r="E157">
            <v>0</v>
          </cell>
          <cell r="F157">
            <v>0</v>
          </cell>
          <cell r="G157">
            <v>0</v>
          </cell>
          <cell r="M157">
            <v>0</v>
          </cell>
        </row>
        <row r="158">
          <cell r="A158">
            <v>0</v>
          </cell>
          <cell r="C158">
            <v>0</v>
          </cell>
          <cell r="E158">
            <v>0</v>
          </cell>
          <cell r="F158">
            <v>0</v>
          </cell>
          <cell r="G158">
            <v>0</v>
          </cell>
          <cell r="M158">
            <v>0</v>
          </cell>
        </row>
        <row r="159">
          <cell r="A159" t="str">
            <v>04-05-010</v>
          </cell>
          <cell r="B159" t="str">
            <v>04-05-010</v>
          </cell>
          <cell r="C159" t="str">
            <v>LOSA DE CONTRAPISO E: 0.15 F'C 21 MPA.</v>
          </cell>
          <cell r="D159">
            <v>238</v>
          </cell>
          <cell r="E159" t="str">
            <v>M2</v>
          </cell>
          <cell r="F159">
            <v>0</v>
          </cell>
          <cell r="G159">
            <v>65066</v>
          </cell>
          <cell r="M159" t="e">
            <v>#N/A</v>
          </cell>
        </row>
        <row r="160">
          <cell r="A160" t="str">
            <v>04-05-010</v>
          </cell>
          <cell r="B160" t="str">
            <v>au10700</v>
          </cell>
          <cell r="C160" t="str">
            <v>Aux concreto 3000 psi -obra- 3/4"</v>
          </cell>
          <cell r="D160">
            <v>0.16500000000000001</v>
          </cell>
          <cell r="E160" t="str">
            <v>m3</v>
          </cell>
          <cell r="F160">
            <v>271081</v>
          </cell>
          <cell r="G160">
            <v>44729</v>
          </cell>
          <cell r="M160" t="str">
            <v>au</v>
          </cell>
        </row>
        <row r="161">
          <cell r="A161" t="str">
            <v>04-05-010</v>
          </cell>
          <cell r="B161" t="str">
            <v>mo15400</v>
          </cell>
          <cell r="C161" t="str">
            <v>MO vaciado de placa de contrapiso</v>
          </cell>
          <cell r="D161">
            <v>1</v>
          </cell>
          <cell r="E161" t="str">
            <v>m2</v>
          </cell>
          <cell r="F161">
            <v>15000</v>
          </cell>
          <cell r="G161">
            <v>15000</v>
          </cell>
          <cell r="M161" t="str">
            <v>mo</v>
          </cell>
        </row>
        <row r="162">
          <cell r="A162" t="str">
            <v>04-05-010</v>
          </cell>
          <cell r="B162" t="str">
            <v>eq120200</v>
          </cell>
          <cell r="C162" t="str">
            <v>Cortadora de piso</v>
          </cell>
          <cell r="D162">
            <v>6.0000000000000001E-3</v>
          </cell>
          <cell r="E162" t="str">
            <v>dia</v>
          </cell>
          <cell r="F162">
            <v>52415.759999999995</v>
          </cell>
          <cell r="G162">
            <v>315</v>
          </cell>
          <cell r="M162" t="str">
            <v>eq</v>
          </cell>
        </row>
        <row r="163">
          <cell r="A163" t="str">
            <v>04-05-010</v>
          </cell>
          <cell r="B163" t="str">
            <v>eq120300</v>
          </cell>
          <cell r="C163" t="str">
            <v>Corte junta hasta 6 cm</v>
          </cell>
          <cell r="D163">
            <v>0.32100000000000001</v>
          </cell>
          <cell r="E163" t="str">
            <v>m</v>
          </cell>
          <cell r="F163">
            <v>4474.12</v>
          </cell>
          <cell r="G163">
            <v>1437</v>
          </cell>
          <cell r="M163" t="str">
            <v>eq</v>
          </cell>
        </row>
        <row r="164">
          <cell r="A164" t="str">
            <v>04-05-010</v>
          </cell>
          <cell r="B164" t="str">
            <v>eq22100</v>
          </cell>
          <cell r="C164" t="str">
            <v>Vibrador electrico</v>
          </cell>
          <cell r="D164">
            <v>2.0625000000000001E-2</v>
          </cell>
          <cell r="E164" t="str">
            <v>dia</v>
          </cell>
          <cell r="F164">
            <v>39894.372000000003</v>
          </cell>
          <cell r="G164">
            <v>823</v>
          </cell>
          <cell r="M164" t="str">
            <v>eq</v>
          </cell>
        </row>
        <row r="165">
          <cell r="A165" t="str">
            <v>04-05-010</v>
          </cell>
          <cell r="B165" t="str">
            <v>mt15800</v>
          </cell>
          <cell r="C165" t="str">
            <v>Polietileno negro c4 -0.10 kg/m2-</v>
          </cell>
          <cell r="D165">
            <v>2.4</v>
          </cell>
          <cell r="E165" t="str">
            <v>m2</v>
          </cell>
          <cell r="F165">
            <v>454.71999999999997</v>
          </cell>
          <cell r="G165">
            <v>1092</v>
          </cell>
          <cell r="M165" t="str">
            <v>mt</v>
          </cell>
        </row>
        <row r="166">
          <cell r="A166" t="str">
            <v>04-05-010</v>
          </cell>
          <cell r="B166" t="str">
            <v>mo17600</v>
          </cell>
          <cell r="C166" t="str">
            <v>MO transporte interno concreto</v>
          </cell>
          <cell r="D166">
            <v>0.16500000000000001</v>
          </cell>
          <cell r="E166" t="str">
            <v>m3</v>
          </cell>
          <cell r="F166">
            <v>6000</v>
          </cell>
          <cell r="G166">
            <v>990</v>
          </cell>
          <cell r="M166" t="str">
            <v>mo</v>
          </cell>
        </row>
        <row r="167">
          <cell r="A167" t="str">
            <v>04-05-010</v>
          </cell>
          <cell r="B167" t="str">
            <v>mt13900</v>
          </cell>
          <cell r="C167" t="str">
            <v>Elementos de consumo y protección</v>
          </cell>
          <cell r="D167">
            <v>15990</v>
          </cell>
          <cell r="E167" t="str">
            <v>%</v>
          </cell>
          <cell r="F167">
            <v>1.2455000000000001E-2</v>
          </cell>
          <cell r="G167">
            <v>200</v>
          </cell>
          <cell r="M167" t="str">
            <v>mt</v>
          </cell>
        </row>
        <row r="168">
          <cell r="A168" t="str">
            <v>04-05-010</v>
          </cell>
          <cell r="B168" t="str">
            <v>hm15100</v>
          </cell>
          <cell r="C168" t="str">
            <v>Herramienta y equipo menor</v>
          </cell>
          <cell r="D168">
            <v>15990</v>
          </cell>
          <cell r="E168" t="str">
            <v>%</v>
          </cell>
          <cell r="F168">
            <v>0.03</v>
          </cell>
          <cell r="G168">
            <v>480</v>
          </cell>
          <cell r="M168" t="str">
            <v>hm</v>
          </cell>
        </row>
        <row r="169">
          <cell r="A169">
            <v>0</v>
          </cell>
          <cell r="C169" t="str">
            <v>DIRECTO:  65,066 / M2</v>
          </cell>
          <cell r="E169">
            <v>0</v>
          </cell>
          <cell r="F169">
            <v>0</v>
          </cell>
          <cell r="G169">
            <v>0</v>
          </cell>
          <cell r="M169">
            <v>0</v>
          </cell>
        </row>
        <row r="170">
          <cell r="A170">
            <v>0</v>
          </cell>
          <cell r="C170">
            <v>0</v>
          </cell>
          <cell r="E170">
            <v>0</v>
          </cell>
          <cell r="F170">
            <v>0</v>
          </cell>
          <cell r="G170">
            <v>0</v>
          </cell>
          <cell r="M170">
            <v>0</v>
          </cell>
        </row>
        <row r="171">
          <cell r="A171" t="str">
            <v>04-07-010</v>
          </cell>
          <cell r="B171" t="str">
            <v>04-07-010</v>
          </cell>
          <cell r="C171" t="str">
            <v>COLUMNAS EN CONCRETO VISTO F'C 21 MPA (0.25 M. x 0.25 M.) SOPORTE PALCO</v>
          </cell>
          <cell r="D171">
            <v>1</v>
          </cell>
          <cell r="E171" t="str">
            <v>M3</v>
          </cell>
          <cell r="F171">
            <v>0</v>
          </cell>
          <cell r="G171">
            <v>692685</v>
          </cell>
          <cell r="M171" t="e">
            <v>#N/A</v>
          </cell>
        </row>
        <row r="172">
          <cell r="A172" t="str">
            <v>04-07-010</v>
          </cell>
          <cell r="B172" t="str">
            <v>au10820</v>
          </cell>
          <cell r="C172" t="str">
            <v>Aux concreto 5000 psi -obra- 3/4"</v>
          </cell>
          <cell r="D172">
            <v>1.05</v>
          </cell>
          <cell r="E172" t="str">
            <v>m3</v>
          </cell>
          <cell r="F172">
            <v>360470</v>
          </cell>
          <cell r="G172">
            <v>378494</v>
          </cell>
          <cell r="M172" t="str">
            <v>au</v>
          </cell>
        </row>
        <row r="173">
          <cell r="A173" t="str">
            <v>04-07-010</v>
          </cell>
          <cell r="B173" t="str">
            <v>au11200</v>
          </cell>
          <cell r="C173" t="str">
            <v>Aux desmoldante -separol-</v>
          </cell>
          <cell r="D173">
            <v>16</v>
          </cell>
          <cell r="E173" t="str">
            <v>m2</v>
          </cell>
          <cell r="F173">
            <v>569</v>
          </cell>
          <cell r="G173">
            <v>9104</v>
          </cell>
          <cell r="M173" t="str">
            <v>au</v>
          </cell>
        </row>
        <row r="174">
          <cell r="A174" t="str">
            <v>04-07-010</v>
          </cell>
          <cell r="B174" t="str">
            <v>eq15200</v>
          </cell>
          <cell r="C174" t="str">
            <v>Formaleta columna</v>
          </cell>
          <cell r="D174">
            <v>16</v>
          </cell>
          <cell r="E174" t="str">
            <v>m2</v>
          </cell>
          <cell r="F174">
            <v>6572.5599999999995</v>
          </cell>
          <cell r="G174">
            <v>105161</v>
          </cell>
          <cell r="M174" t="str">
            <v>eq</v>
          </cell>
        </row>
        <row r="175">
          <cell r="A175" t="str">
            <v>04-07-010</v>
          </cell>
          <cell r="B175" t="str">
            <v>eq22100</v>
          </cell>
          <cell r="C175" t="str">
            <v>Vibrador electrico</v>
          </cell>
          <cell r="D175">
            <v>0.04</v>
          </cell>
          <cell r="E175" t="str">
            <v>dia</v>
          </cell>
          <cell r="F175">
            <v>39894.372000000003</v>
          </cell>
          <cell r="G175">
            <v>1596</v>
          </cell>
          <cell r="M175" t="str">
            <v>eq</v>
          </cell>
        </row>
        <row r="176">
          <cell r="A176" t="str">
            <v>04-07-010</v>
          </cell>
          <cell r="B176" t="str">
            <v>au11000</v>
          </cell>
          <cell r="C176" t="str">
            <v>Aux curado concreto</v>
          </cell>
          <cell r="D176">
            <v>16</v>
          </cell>
          <cell r="E176" t="str">
            <v>m2</v>
          </cell>
          <cell r="F176">
            <v>1490</v>
          </cell>
          <cell r="G176">
            <v>23840</v>
          </cell>
          <cell r="M176" t="str">
            <v>au</v>
          </cell>
        </row>
        <row r="177">
          <cell r="A177" t="str">
            <v>04-07-010</v>
          </cell>
          <cell r="B177" t="str">
            <v>tp17900</v>
          </cell>
          <cell r="C177" t="str">
            <v>Transporte de equipo menor</v>
          </cell>
          <cell r="D177">
            <v>0.01</v>
          </cell>
          <cell r="E177" t="str">
            <v>vj</v>
          </cell>
          <cell r="F177">
            <v>144200</v>
          </cell>
          <cell r="G177">
            <v>1442</v>
          </cell>
          <cell r="M177" t="str">
            <v>tp</v>
          </cell>
        </row>
        <row r="178">
          <cell r="A178" t="str">
            <v>04-07-010</v>
          </cell>
          <cell r="B178" t="str">
            <v>mo17600</v>
          </cell>
          <cell r="C178" t="str">
            <v>MO transporte interno concreto</v>
          </cell>
          <cell r="D178">
            <v>1</v>
          </cell>
          <cell r="E178" t="str">
            <v>m3</v>
          </cell>
          <cell r="F178">
            <v>6000</v>
          </cell>
          <cell r="G178">
            <v>6000</v>
          </cell>
          <cell r="M178" t="str">
            <v>mo</v>
          </cell>
        </row>
        <row r="179">
          <cell r="A179" t="str">
            <v>04-07-010</v>
          </cell>
          <cell r="B179" t="str">
            <v>mo18550</v>
          </cell>
          <cell r="C179" t="str">
            <v>MO armado y vaciado columna</v>
          </cell>
          <cell r="D179">
            <v>1</v>
          </cell>
          <cell r="E179" t="str">
            <v>m3</v>
          </cell>
          <cell r="F179">
            <v>160000</v>
          </cell>
          <cell r="G179">
            <v>160000</v>
          </cell>
          <cell r="M179" t="str">
            <v>mo</v>
          </cell>
        </row>
        <row r="180">
          <cell r="A180" t="str">
            <v>04-07-010</v>
          </cell>
          <cell r="B180" t="str">
            <v>mt13900</v>
          </cell>
          <cell r="C180" t="str">
            <v>Elementos de consumo y protección</v>
          </cell>
          <cell r="D180">
            <v>166000</v>
          </cell>
          <cell r="E180" t="str">
            <v>%</v>
          </cell>
          <cell r="F180">
            <v>1.2455000000000001E-2</v>
          </cell>
          <cell r="G180">
            <v>2068</v>
          </cell>
          <cell r="M180" t="str">
            <v>mt</v>
          </cell>
        </row>
        <row r="181">
          <cell r="A181" t="str">
            <v>04-07-010</v>
          </cell>
          <cell r="B181" t="str">
            <v>hm15100</v>
          </cell>
          <cell r="C181" t="str">
            <v>Herramienta y equipo menor</v>
          </cell>
          <cell r="D181">
            <v>166000</v>
          </cell>
          <cell r="E181" t="str">
            <v>%</v>
          </cell>
          <cell r="F181">
            <v>0.03</v>
          </cell>
          <cell r="G181">
            <v>4980</v>
          </cell>
          <cell r="M181" t="str">
            <v>hm</v>
          </cell>
        </row>
        <row r="182">
          <cell r="A182">
            <v>0</v>
          </cell>
          <cell r="C182" t="str">
            <v>DIRECTO:  692,685 / M3</v>
          </cell>
          <cell r="E182">
            <v>0</v>
          </cell>
          <cell r="F182">
            <v>0</v>
          </cell>
          <cell r="G182">
            <v>0</v>
          </cell>
          <cell r="M182">
            <v>0</v>
          </cell>
        </row>
        <row r="183">
          <cell r="A183">
            <v>0</v>
          </cell>
          <cell r="C183">
            <v>0</v>
          </cell>
          <cell r="E183">
            <v>0</v>
          </cell>
          <cell r="F183">
            <v>0</v>
          </cell>
          <cell r="G183">
            <v>0</v>
          </cell>
          <cell r="M183">
            <v>0</v>
          </cell>
        </row>
        <row r="184">
          <cell r="A184" t="str">
            <v>04-07-020</v>
          </cell>
          <cell r="B184" t="str">
            <v>04-07-020</v>
          </cell>
          <cell r="C184" t="str">
            <v>COLUMNA / MACHON EN CONCRETO F'C 21 MPA (0.40 M. x 0.30 M.) - LATERAL ESCENARIO</v>
          </cell>
          <cell r="D184">
            <v>3</v>
          </cell>
          <cell r="E184" t="str">
            <v>M3</v>
          </cell>
          <cell r="F184">
            <v>0</v>
          </cell>
          <cell r="G184">
            <v>655283</v>
          </cell>
          <cell r="M184" t="e">
            <v>#N/A</v>
          </cell>
        </row>
        <row r="185">
          <cell r="A185" t="str">
            <v>04-07-020</v>
          </cell>
          <cell r="B185" t="str">
            <v>au10820</v>
          </cell>
          <cell r="C185" t="str">
            <v>Aux concreto 5000 psi -obra- 3/4"</v>
          </cell>
          <cell r="D185">
            <v>1.05</v>
          </cell>
          <cell r="E185" t="str">
            <v>m3</v>
          </cell>
          <cell r="F185">
            <v>360470</v>
          </cell>
          <cell r="G185">
            <v>378494</v>
          </cell>
          <cell r="M185" t="str">
            <v>au</v>
          </cell>
        </row>
        <row r="186">
          <cell r="A186" t="str">
            <v>04-07-020</v>
          </cell>
          <cell r="B186" t="str">
            <v>au11200</v>
          </cell>
          <cell r="C186" t="str">
            <v>Aux desmoldante -separol-</v>
          </cell>
          <cell r="D186">
            <v>11.666666666666666</v>
          </cell>
          <cell r="E186" t="str">
            <v>m2</v>
          </cell>
          <cell r="F186">
            <v>569</v>
          </cell>
          <cell r="G186">
            <v>6639</v>
          </cell>
          <cell r="M186" t="str">
            <v>au</v>
          </cell>
        </row>
        <row r="187">
          <cell r="A187" t="str">
            <v>04-07-020</v>
          </cell>
          <cell r="B187" t="str">
            <v>eq15200</v>
          </cell>
          <cell r="C187" t="str">
            <v>Formaleta columna</v>
          </cell>
          <cell r="D187">
            <v>11.666666666666666</v>
          </cell>
          <cell r="E187" t="str">
            <v>m2</v>
          </cell>
          <cell r="F187">
            <v>6572.5599999999995</v>
          </cell>
          <cell r="G187">
            <v>76680</v>
          </cell>
          <cell r="M187" t="str">
            <v>eq</v>
          </cell>
        </row>
        <row r="188">
          <cell r="A188" t="str">
            <v>04-07-020</v>
          </cell>
          <cell r="B188" t="str">
            <v>eq22100</v>
          </cell>
          <cell r="C188" t="str">
            <v>Vibrador electrico</v>
          </cell>
          <cell r="D188">
            <v>0.04</v>
          </cell>
          <cell r="E188" t="str">
            <v>dia</v>
          </cell>
          <cell r="F188">
            <v>39894.372000000003</v>
          </cell>
          <cell r="G188">
            <v>1596</v>
          </cell>
          <cell r="M188" t="str">
            <v>eq</v>
          </cell>
        </row>
        <row r="189">
          <cell r="A189" t="str">
            <v>04-07-020</v>
          </cell>
          <cell r="B189" t="str">
            <v>au11000</v>
          </cell>
          <cell r="C189" t="str">
            <v>Aux curado concreto</v>
          </cell>
          <cell r="D189">
            <v>11.666666666666666</v>
          </cell>
          <cell r="E189" t="str">
            <v>m2</v>
          </cell>
          <cell r="F189">
            <v>1490</v>
          </cell>
          <cell r="G189">
            <v>17384</v>
          </cell>
          <cell r="M189" t="str">
            <v>au</v>
          </cell>
        </row>
        <row r="190">
          <cell r="A190" t="str">
            <v>04-07-020</v>
          </cell>
          <cell r="B190" t="str">
            <v>tp17900</v>
          </cell>
          <cell r="C190" t="str">
            <v>Transporte de equipo menor</v>
          </cell>
          <cell r="D190">
            <v>0.01</v>
          </cell>
          <cell r="E190" t="str">
            <v>vj</v>
          </cell>
          <cell r="F190">
            <v>144200</v>
          </cell>
          <cell r="G190">
            <v>1442</v>
          </cell>
          <cell r="M190" t="str">
            <v>tp</v>
          </cell>
        </row>
        <row r="191">
          <cell r="A191" t="str">
            <v>04-07-020</v>
          </cell>
          <cell r="B191" t="str">
            <v>mo17600</v>
          </cell>
          <cell r="C191" t="str">
            <v>MO transporte interno concreto</v>
          </cell>
          <cell r="D191">
            <v>1</v>
          </cell>
          <cell r="E191" t="str">
            <v>m3</v>
          </cell>
          <cell r="F191">
            <v>6000</v>
          </cell>
          <cell r="G191">
            <v>6000</v>
          </cell>
          <cell r="M191" t="str">
            <v>mo</v>
          </cell>
        </row>
        <row r="192">
          <cell r="A192" t="str">
            <v>04-07-020</v>
          </cell>
          <cell r="B192" t="str">
            <v>mo18550</v>
          </cell>
          <cell r="C192" t="str">
            <v>MO armado y vaciado columna</v>
          </cell>
          <cell r="D192">
            <v>1</v>
          </cell>
          <cell r="E192" t="str">
            <v>m3</v>
          </cell>
          <cell r="F192">
            <v>160000</v>
          </cell>
          <cell r="G192">
            <v>160000</v>
          </cell>
          <cell r="M192" t="str">
            <v>mo</v>
          </cell>
        </row>
        <row r="193">
          <cell r="A193" t="str">
            <v>04-07-020</v>
          </cell>
          <cell r="B193" t="str">
            <v>mt13900</v>
          </cell>
          <cell r="C193" t="str">
            <v>Elementos de consumo y protección</v>
          </cell>
          <cell r="D193">
            <v>166000</v>
          </cell>
          <cell r="E193" t="str">
            <v>%</v>
          </cell>
          <cell r="F193">
            <v>1.2455000000000001E-2</v>
          </cell>
          <cell r="G193">
            <v>2068</v>
          </cell>
          <cell r="M193" t="str">
            <v>mt</v>
          </cell>
        </row>
        <row r="194">
          <cell r="A194" t="str">
            <v>04-07-020</v>
          </cell>
          <cell r="B194" t="str">
            <v>hm15100</v>
          </cell>
          <cell r="C194" t="str">
            <v>Herramienta y equipo menor</v>
          </cell>
          <cell r="D194">
            <v>166000</v>
          </cell>
          <cell r="E194" t="str">
            <v>%</v>
          </cell>
          <cell r="F194">
            <v>0.03</v>
          </cell>
          <cell r="G194">
            <v>4980</v>
          </cell>
          <cell r="M194" t="str">
            <v>hm</v>
          </cell>
        </row>
        <row r="195">
          <cell r="A195">
            <v>0</v>
          </cell>
          <cell r="C195" t="str">
            <v>DIRECTO:  655,283 / M3</v>
          </cell>
          <cell r="E195">
            <v>0</v>
          </cell>
          <cell r="F195">
            <v>0</v>
          </cell>
          <cell r="G195">
            <v>0</v>
          </cell>
          <cell r="M195">
            <v>0</v>
          </cell>
        </row>
        <row r="196">
          <cell r="A196">
            <v>0</v>
          </cell>
          <cell r="C196">
            <v>0</v>
          </cell>
          <cell r="E196">
            <v>0</v>
          </cell>
          <cell r="F196">
            <v>0</v>
          </cell>
          <cell r="G196">
            <v>0</v>
          </cell>
          <cell r="M196">
            <v>0</v>
          </cell>
        </row>
        <row r="197">
          <cell r="A197" t="str">
            <v>04-07-030</v>
          </cell>
          <cell r="B197" t="str">
            <v>04-07-030</v>
          </cell>
          <cell r="C197" t="str">
            <v>COLUMNAS DE CONFINAMIENTO EN CONCRETO F'C 21 MPA (0.20 M. x 0.20 M.) LATERAL ESCENARIO</v>
          </cell>
          <cell r="D197">
            <v>3</v>
          </cell>
          <cell r="E197" t="str">
            <v>M3</v>
          </cell>
          <cell r="F197">
            <v>0</v>
          </cell>
          <cell r="G197">
            <v>728808</v>
          </cell>
          <cell r="M197" t="e">
            <v>#N/A</v>
          </cell>
        </row>
        <row r="198">
          <cell r="A198" t="str">
            <v>04-07-030</v>
          </cell>
          <cell r="B198" t="str">
            <v>au10820</v>
          </cell>
          <cell r="C198" t="str">
            <v>Aux concreto 5000 psi -obra- 3/4"</v>
          </cell>
          <cell r="D198">
            <v>1.05</v>
          </cell>
          <cell r="E198" t="str">
            <v>m3</v>
          </cell>
          <cell r="F198">
            <v>360470</v>
          </cell>
          <cell r="G198">
            <v>378494</v>
          </cell>
          <cell r="M198" t="str">
            <v>au</v>
          </cell>
        </row>
        <row r="199">
          <cell r="A199" t="str">
            <v>04-07-030</v>
          </cell>
          <cell r="B199" t="str">
            <v>au11200</v>
          </cell>
          <cell r="C199" t="str">
            <v>Aux desmoldante -separol-</v>
          </cell>
          <cell r="D199">
            <v>19.999999999999996</v>
          </cell>
          <cell r="E199" t="str">
            <v>m2</v>
          </cell>
          <cell r="F199">
            <v>569</v>
          </cell>
          <cell r="G199">
            <v>11380</v>
          </cell>
          <cell r="M199" t="str">
            <v>au</v>
          </cell>
        </row>
        <row r="200">
          <cell r="A200" t="str">
            <v>04-07-030</v>
          </cell>
          <cell r="B200" t="str">
            <v>eq15200</v>
          </cell>
          <cell r="C200" t="str">
            <v>Formaleta columna</v>
          </cell>
          <cell r="D200">
            <v>19.999999999999996</v>
          </cell>
          <cell r="E200" t="str">
            <v>m2</v>
          </cell>
          <cell r="F200">
            <v>6572.5599999999995</v>
          </cell>
          <cell r="G200">
            <v>131452</v>
          </cell>
          <cell r="M200" t="str">
            <v>eq</v>
          </cell>
        </row>
        <row r="201">
          <cell r="A201" t="str">
            <v>04-07-030</v>
          </cell>
          <cell r="B201" t="str">
            <v>eq22100</v>
          </cell>
          <cell r="C201" t="str">
            <v>Vibrador electrico</v>
          </cell>
          <cell r="D201">
            <v>0.08</v>
          </cell>
          <cell r="E201" t="str">
            <v>dia</v>
          </cell>
          <cell r="F201">
            <v>39894.372000000003</v>
          </cell>
          <cell r="G201">
            <v>3192</v>
          </cell>
          <cell r="M201" t="str">
            <v>eq</v>
          </cell>
        </row>
        <row r="202">
          <cell r="A202" t="str">
            <v>04-07-030</v>
          </cell>
          <cell r="B202" t="str">
            <v>au11000</v>
          </cell>
          <cell r="C202" t="str">
            <v>Aux curado concreto</v>
          </cell>
          <cell r="D202">
            <v>19.999999999999996</v>
          </cell>
          <cell r="E202" t="str">
            <v>m2</v>
          </cell>
          <cell r="F202">
            <v>1490</v>
          </cell>
          <cell r="G202">
            <v>29800</v>
          </cell>
          <cell r="M202" t="str">
            <v>au</v>
          </cell>
        </row>
        <row r="203">
          <cell r="A203" t="str">
            <v>04-07-030</v>
          </cell>
          <cell r="B203" t="str">
            <v>tp17900</v>
          </cell>
          <cell r="C203" t="str">
            <v>Transporte de equipo menor</v>
          </cell>
          <cell r="D203">
            <v>0.01</v>
          </cell>
          <cell r="E203" t="str">
            <v>vj</v>
          </cell>
          <cell r="F203">
            <v>144200</v>
          </cell>
          <cell r="G203">
            <v>1442</v>
          </cell>
          <cell r="M203" t="str">
            <v>tp</v>
          </cell>
        </row>
        <row r="204">
          <cell r="A204" t="str">
            <v>04-07-030</v>
          </cell>
          <cell r="B204" t="str">
            <v>mo17600</v>
          </cell>
          <cell r="C204" t="str">
            <v>MO transporte interno concreto</v>
          </cell>
          <cell r="D204">
            <v>1</v>
          </cell>
          <cell r="E204" t="str">
            <v>m3</v>
          </cell>
          <cell r="F204">
            <v>6000</v>
          </cell>
          <cell r="G204">
            <v>6000</v>
          </cell>
          <cell r="M204" t="str">
            <v>mo</v>
          </cell>
        </row>
        <row r="205">
          <cell r="A205" t="str">
            <v>04-07-030</v>
          </cell>
          <cell r="B205" t="str">
            <v>mo18550</v>
          </cell>
          <cell r="C205" t="str">
            <v>MO armado y vaciado columna</v>
          </cell>
          <cell r="D205">
            <v>1</v>
          </cell>
          <cell r="E205" t="str">
            <v>m3</v>
          </cell>
          <cell r="F205">
            <v>160000</v>
          </cell>
          <cell r="G205">
            <v>160000</v>
          </cell>
          <cell r="M205" t="str">
            <v>mo</v>
          </cell>
        </row>
        <row r="206">
          <cell r="A206" t="str">
            <v>04-07-030</v>
          </cell>
          <cell r="B206" t="str">
            <v>mt13900</v>
          </cell>
          <cell r="C206" t="str">
            <v>Elementos de consumo y protección</v>
          </cell>
          <cell r="D206">
            <v>166000</v>
          </cell>
          <cell r="E206" t="str">
            <v>%</v>
          </cell>
          <cell r="F206">
            <v>1.2455000000000001E-2</v>
          </cell>
          <cell r="G206">
            <v>2068</v>
          </cell>
          <cell r="M206" t="str">
            <v>mt</v>
          </cell>
        </row>
        <row r="207">
          <cell r="A207" t="str">
            <v>04-07-030</v>
          </cell>
          <cell r="B207" t="str">
            <v>hm15100</v>
          </cell>
          <cell r="C207" t="str">
            <v>Herramienta y equipo menor</v>
          </cell>
          <cell r="D207">
            <v>166000</v>
          </cell>
          <cell r="E207" t="str">
            <v>%</v>
          </cell>
          <cell r="F207">
            <v>0.03</v>
          </cell>
          <cell r="G207">
            <v>4980</v>
          </cell>
          <cell r="M207" t="str">
            <v>hm</v>
          </cell>
        </row>
        <row r="208">
          <cell r="A208">
            <v>0</v>
          </cell>
          <cell r="C208" t="str">
            <v>DIRECTO:  728,808 / M3</v>
          </cell>
          <cell r="E208">
            <v>0</v>
          </cell>
          <cell r="F208">
            <v>0</v>
          </cell>
          <cell r="G208">
            <v>0</v>
          </cell>
          <cell r="M208">
            <v>0</v>
          </cell>
        </row>
        <row r="209">
          <cell r="A209">
            <v>0</v>
          </cell>
          <cell r="C209">
            <v>0</v>
          </cell>
          <cell r="E209">
            <v>0</v>
          </cell>
          <cell r="F209">
            <v>0</v>
          </cell>
          <cell r="G209">
            <v>0</v>
          </cell>
          <cell r="M209">
            <v>0</v>
          </cell>
        </row>
        <row r="210">
          <cell r="A210" t="str">
            <v>04-08-010</v>
          </cell>
          <cell r="B210" t="str">
            <v>04-08-010</v>
          </cell>
          <cell r="C210" t="str">
            <v>LOSA MACIZA EN CONCRETO F'C 21 MPA E: 0.10 M. PARA ESCENARIO Y PALCOS</v>
          </cell>
          <cell r="D210">
            <v>246</v>
          </cell>
          <cell r="E210" t="str">
            <v>M2</v>
          </cell>
          <cell r="F210">
            <v>0</v>
          </cell>
          <cell r="G210">
            <v>77299</v>
          </cell>
          <cell r="M210" t="e">
            <v>#N/A</v>
          </cell>
        </row>
        <row r="211">
          <cell r="A211" t="str">
            <v>04-08-010</v>
          </cell>
          <cell r="B211" t="str">
            <v>au10700</v>
          </cell>
          <cell r="C211" t="str">
            <v>Aux concreto 3000 psi -obra- 3/4"</v>
          </cell>
          <cell r="D211">
            <v>0.11000000000000001</v>
          </cell>
          <cell r="E211" t="str">
            <v>m3</v>
          </cell>
          <cell r="F211">
            <v>271081</v>
          </cell>
          <cell r="G211">
            <v>29819</v>
          </cell>
          <cell r="M211" t="str">
            <v>au</v>
          </cell>
        </row>
        <row r="212">
          <cell r="A212" t="str">
            <v>04-08-010</v>
          </cell>
          <cell r="B212" t="str">
            <v>au11500</v>
          </cell>
          <cell r="C212" t="str">
            <v>Aux formaleta losa tradicional hasta h=3 m</v>
          </cell>
          <cell r="D212">
            <v>1.1000000000000001</v>
          </cell>
          <cell r="E212" t="str">
            <v>m2</v>
          </cell>
          <cell r="F212">
            <v>13817</v>
          </cell>
          <cell r="G212">
            <v>15199</v>
          </cell>
          <cell r="M212" t="str">
            <v>au</v>
          </cell>
        </row>
        <row r="213">
          <cell r="A213" t="str">
            <v>04-08-010</v>
          </cell>
          <cell r="B213" t="str">
            <v>au11110</v>
          </cell>
          <cell r="C213" t="str">
            <v>Aux formaleta lateral para bordes de losa h = 50 cm</v>
          </cell>
          <cell r="D213">
            <v>0.2</v>
          </cell>
          <cell r="E213" t="str">
            <v>m</v>
          </cell>
          <cell r="F213">
            <v>9353</v>
          </cell>
          <cell r="G213">
            <v>1871</v>
          </cell>
          <cell r="M213" t="str">
            <v>au</v>
          </cell>
        </row>
        <row r="214">
          <cell r="A214" t="str">
            <v>04-08-010</v>
          </cell>
          <cell r="B214" t="str">
            <v>au11200</v>
          </cell>
          <cell r="C214" t="str">
            <v>Aux desmoldante -separol-</v>
          </cell>
          <cell r="D214">
            <v>1.1000000000000001</v>
          </cell>
          <cell r="E214" t="str">
            <v>m2</v>
          </cell>
          <cell r="F214">
            <v>569</v>
          </cell>
          <cell r="G214">
            <v>626</v>
          </cell>
          <cell r="M214" t="str">
            <v>au</v>
          </cell>
        </row>
        <row r="215">
          <cell r="A215" t="str">
            <v>04-08-010</v>
          </cell>
          <cell r="B215" t="str">
            <v>eq22100</v>
          </cell>
          <cell r="C215" t="str">
            <v>Vibrador electrico</v>
          </cell>
          <cell r="D215">
            <v>1.3750000000000002E-2</v>
          </cell>
          <cell r="E215" t="str">
            <v>dia</v>
          </cell>
          <cell r="F215">
            <v>39894.372000000003</v>
          </cell>
          <cell r="G215">
            <v>549</v>
          </cell>
          <cell r="M215" t="str">
            <v>eq</v>
          </cell>
        </row>
        <row r="216">
          <cell r="A216" t="str">
            <v>04-08-010</v>
          </cell>
          <cell r="B216" t="str">
            <v>mo57400</v>
          </cell>
          <cell r="C216" t="str">
            <v>MO armado y vaciado losa</v>
          </cell>
          <cell r="D216">
            <v>1</v>
          </cell>
          <cell r="E216" t="str">
            <v>m2</v>
          </cell>
          <cell r="F216">
            <v>26000</v>
          </cell>
          <cell r="G216">
            <v>26000</v>
          </cell>
          <cell r="M216" t="str">
            <v>mo</v>
          </cell>
        </row>
        <row r="217">
          <cell r="A217" t="str">
            <v>04-08-010</v>
          </cell>
          <cell r="B217" t="str">
            <v>tp17900</v>
          </cell>
          <cell r="C217" t="str">
            <v>Transporte de equipo menor</v>
          </cell>
          <cell r="D217">
            <v>0.01</v>
          </cell>
          <cell r="E217" t="str">
            <v>vj</v>
          </cell>
          <cell r="F217">
            <v>144200</v>
          </cell>
          <cell r="G217">
            <v>1442</v>
          </cell>
          <cell r="M217" t="str">
            <v>tp</v>
          </cell>
        </row>
        <row r="218">
          <cell r="A218" t="str">
            <v>04-08-010</v>
          </cell>
          <cell r="B218" t="str">
            <v>mo17600</v>
          </cell>
          <cell r="C218" t="str">
            <v>MO transporte interno concreto</v>
          </cell>
          <cell r="D218">
            <v>0.11000000000000001</v>
          </cell>
          <cell r="E218" t="str">
            <v>m3</v>
          </cell>
          <cell r="F218">
            <v>6000</v>
          </cell>
          <cell r="G218">
            <v>660</v>
          </cell>
          <cell r="M218" t="str">
            <v>mo</v>
          </cell>
        </row>
        <row r="219">
          <cell r="A219" t="str">
            <v>04-08-010</v>
          </cell>
          <cell r="B219" t="str">
            <v>mt13900</v>
          </cell>
          <cell r="C219" t="str">
            <v>Elementos de consumo y protección</v>
          </cell>
          <cell r="D219">
            <v>26660</v>
          </cell>
          <cell r="E219" t="str">
            <v>%</v>
          </cell>
          <cell r="F219">
            <v>1.2455000000000001E-2</v>
          </cell>
          <cell r="G219">
            <v>333</v>
          </cell>
          <cell r="M219" t="str">
            <v>mt</v>
          </cell>
        </row>
        <row r="220">
          <cell r="A220" t="str">
            <v>04-08-010</v>
          </cell>
          <cell r="B220" t="str">
            <v>hm15100</v>
          </cell>
          <cell r="C220" t="str">
            <v>Herramienta y equipo menor</v>
          </cell>
          <cell r="D220">
            <v>26660</v>
          </cell>
          <cell r="E220" t="str">
            <v>%</v>
          </cell>
          <cell r="F220">
            <v>0.03</v>
          </cell>
          <cell r="G220">
            <v>800</v>
          </cell>
          <cell r="M220" t="str">
            <v>hm</v>
          </cell>
        </row>
        <row r="221">
          <cell r="A221">
            <v>0</v>
          </cell>
          <cell r="C221" t="str">
            <v>DIRECTO:  77,299 / M2</v>
          </cell>
          <cell r="E221">
            <v>0</v>
          </cell>
          <cell r="F221">
            <v>0</v>
          </cell>
          <cell r="G221">
            <v>0</v>
          </cell>
          <cell r="M221">
            <v>0</v>
          </cell>
        </row>
        <row r="222">
          <cell r="A222">
            <v>0</v>
          </cell>
          <cell r="C222">
            <v>0</v>
          </cell>
          <cell r="E222">
            <v>0</v>
          </cell>
          <cell r="F222">
            <v>0</v>
          </cell>
          <cell r="G222">
            <v>0</v>
          </cell>
          <cell r="M222">
            <v>0</v>
          </cell>
        </row>
        <row r="223">
          <cell r="A223" t="str">
            <v>04-08-200</v>
          </cell>
          <cell r="B223" t="str">
            <v>04-08-200</v>
          </cell>
          <cell r="C223" t="str">
            <v>VIGA DE AMARRE EN CONCRETO F'C 21 MPA SOBRE MUROS DE BLOQUE (0.20 M. x 0.20 M.)</v>
          </cell>
          <cell r="D223">
            <v>2</v>
          </cell>
          <cell r="E223" t="str">
            <v>M3</v>
          </cell>
          <cell r="F223">
            <v>0</v>
          </cell>
          <cell r="G223">
            <v>600357</v>
          </cell>
          <cell r="M223" t="e">
            <v>#N/A</v>
          </cell>
        </row>
        <row r="224">
          <cell r="A224" t="str">
            <v>04-08-200</v>
          </cell>
          <cell r="B224" t="str">
            <v>au10700</v>
          </cell>
          <cell r="C224" t="str">
            <v>Aux concreto 3000 psi -obra- 3/4"</v>
          </cell>
          <cell r="D224">
            <v>1.05</v>
          </cell>
          <cell r="E224" t="str">
            <v>m3</v>
          </cell>
          <cell r="F224">
            <v>271081</v>
          </cell>
          <cell r="G224">
            <v>284636</v>
          </cell>
          <cell r="M224" t="str">
            <v>au</v>
          </cell>
        </row>
        <row r="225">
          <cell r="A225" t="str">
            <v>04-08-200</v>
          </cell>
          <cell r="B225" t="str">
            <v>au10300</v>
          </cell>
          <cell r="C225" t="str">
            <v>Aux andamios metalicos tijera 2 cuerpos</v>
          </cell>
          <cell r="D225">
            <v>1</v>
          </cell>
          <cell r="E225" t="str">
            <v>dia</v>
          </cell>
          <cell r="F225">
            <v>2654</v>
          </cell>
          <cell r="G225">
            <v>2654</v>
          </cell>
          <cell r="M225" t="str">
            <v>au</v>
          </cell>
        </row>
        <row r="226">
          <cell r="A226" t="str">
            <v>04-08-200</v>
          </cell>
          <cell r="B226" t="str">
            <v>au11110</v>
          </cell>
          <cell r="C226" t="str">
            <v>Aux formaleta lateral para bordes de losa h = 50 cm</v>
          </cell>
          <cell r="D226">
            <v>12.499999999999998</v>
          </cell>
          <cell r="E226" t="str">
            <v>m</v>
          </cell>
          <cell r="F226">
            <v>9353</v>
          </cell>
          <cell r="G226">
            <v>116913</v>
          </cell>
          <cell r="M226" t="str">
            <v>au</v>
          </cell>
        </row>
        <row r="227">
          <cell r="A227" t="str">
            <v>04-08-200</v>
          </cell>
          <cell r="B227" t="str">
            <v>au11200</v>
          </cell>
          <cell r="C227" t="str">
            <v>Aux desmoldante -separol-</v>
          </cell>
          <cell r="D227">
            <v>9.9999999999999982</v>
          </cell>
          <cell r="E227" t="str">
            <v>m2</v>
          </cell>
          <cell r="F227">
            <v>569</v>
          </cell>
          <cell r="G227">
            <v>5690</v>
          </cell>
          <cell r="M227" t="str">
            <v>au</v>
          </cell>
        </row>
        <row r="228">
          <cell r="A228" t="str">
            <v>04-08-200</v>
          </cell>
          <cell r="B228" t="str">
            <v>eq22100</v>
          </cell>
          <cell r="C228" t="str">
            <v>Vibrador electrico</v>
          </cell>
          <cell r="D228">
            <v>0.13125000000000001</v>
          </cell>
          <cell r="E228" t="str">
            <v>dia</v>
          </cell>
          <cell r="F228">
            <v>39894.372000000003</v>
          </cell>
          <cell r="G228">
            <v>5237</v>
          </cell>
          <cell r="M228" t="str">
            <v>eq</v>
          </cell>
        </row>
        <row r="229">
          <cell r="A229" t="str">
            <v>04-08-200</v>
          </cell>
          <cell r="B229" t="str">
            <v>mo57500</v>
          </cell>
          <cell r="C229" t="str">
            <v>MO armado y vaciado vigas aéreas</v>
          </cell>
          <cell r="D229">
            <v>1</v>
          </cell>
          <cell r="E229" t="str">
            <v>m3</v>
          </cell>
          <cell r="F229">
            <v>170000</v>
          </cell>
          <cell r="G229">
            <v>170000</v>
          </cell>
          <cell r="M229" t="str">
            <v>mo</v>
          </cell>
        </row>
        <row r="230">
          <cell r="A230" t="str">
            <v>04-08-200</v>
          </cell>
          <cell r="B230" t="str">
            <v>tp17900</v>
          </cell>
          <cell r="C230" t="str">
            <v>Transporte de equipo menor</v>
          </cell>
          <cell r="D230">
            <v>0.01</v>
          </cell>
          <cell r="E230" t="str">
            <v>vj</v>
          </cell>
          <cell r="F230">
            <v>144200</v>
          </cell>
          <cell r="G230">
            <v>1442</v>
          </cell>
          <cell r="M230" t="str">
            <v>tp</v>
          </cell>
        </row>
        <row r="231">
          <cell r="A231" t="str">
            <v>04-08-200</v>
          </cell>
          <cell r="B231" t="str">
            <v>mo17600</v>
          </cell>
          <cell r="C231" t="str">
            <v>MO transporte interno concreto</v>
          </cell>
          <cell r="D231">
            <v>1.05</v>
          </cell>
          <cell r="E231" t="str">
            <v>m3</v>
          </cell>
          <cell r="F231">
            <v>6000</v>
          </cell>
          <cell r="G231">
            <v>6300</v>
          </cell>
          <cell r="M231" t="str">
            <v>mo</v>
          </cell>
        </row>
        <row r="232">
          <cell r="A232" t="str">
            <v>04-08-200</v>
          </cell>
          <cell r="B232" t="str">
            <v>mt13900</v>
          </cell>
          <cell r="C232" t="str">
            <v>Elementos de consumo y protección</v>
          </cell>
          <cell r="D232">
            <v>176300</v>
          </cell>
          <cell r="E232" t="str">
            <v>%</v>
          </cell>
          <cell r="F232">
            <v>1.2455000000000001E-2</v>
          </cell>
          <cell r="G232">
            <v>2196</v>
          </cell>
          <cell r="M232" t="str">
            <v>mt</v>
          </cell>
        </row>
        <row r="233">
          <cell r="A233" t="str">
            <v>04-08-200</v>
          </cell>
          <cell r="B233" t="str">
            <v>hm15100</v>
          </cell>
          <cell r="C233" t="str">
            <v>Herramienta y equipo menor</v>
          </cell>
          <cell r="D233">
            <v>176300</v>
          </cell>
          <cell r="E233" t="str">
            <v>%</v>
          </cell>
          <cell r="F233">
            <v>0.03</v>
          </cell>
          <cell r="G233">
            <v>5289</v>
          </cell>
          <cell r="M233" t="str">
            <v>hm</v>
          </cell>
        </row>
        <row r="234">
          <cell r="A234">
            <v>0</v>
          </cell>
          <cell r="C234" t="str">
            <v>DIRECTO:  600,357 / M3</v>
          </cell>
          <cell r="E234">
            <v>0</v>
          </cell>
          <cell r="F234">
            <v>0</v>
          </cell>
          <cell r="G234">
            <v>0</v>
          </cell>
          <cell r="M234">
            <v>0</v>
          </cell>
        </row>
        <row r="235">
          <cell r="A235">
            <v>0</v>
          </cell>
          <cell r="C235">
            <v>0</v>
          </cell>
          <cell r="E235">
            <v>0</v>
          </cell>
          <cell r="F235">
            <v>0</v>
          </cell>
          <cell r="G235">
            <v>0</v>
          </cell>
          <cell r="M235">
            <v>0</v>
          </cell>
        </row>
        <row r="236">
          <cell r="A236" t="str">
            <v>04-10-010</v>
          </cell>
          <cell r="B236" t="str">
            <v>04-10-010</v>
          </cell>
          <cell r="C236" t="str">
            <v>ESCALERAS EN CONCRETO VISTO F'C 21 MPA. INCLUYE LOSETA VIGAS DESCOLGADAS EN DESCANSOS.</v>
          </cell>
          <cell r="D236">
            <v>9</v>
          </cell>
          <cell r="E236" t="str">
            <v>M3</v>
          </cell>
          <cell r="F236">
            <v>0</v>
          </cell>
          <cell r="G236">
            <v>598324</v>
          </cell>
          <cell r="M236" t="e">
            <v>#N/A</v>
          </cell>
        </row>
        <row r="237">
          <cell r="A237" t="str">
            <v>04-10-010</v>
          </cell>
          <cell r="B237" t="str">
            <v>au10700</v>
          </cell>
          <cell r="C237" t="str">
            <v>Aux concreto 3000 psi -obra- 3/4"</v>
          </cell>
          <cell r="D237">
            <v>1.05</v>
          </cell>
          <cell r="E237" t="str">
            <v>m3</v>
          </cell>
          <cell r="F237">
            <v>271081</v>
          </cell>
          <cell r="G237">
            <v>284636</v>
          </cell>
          <cell r="M237" t="str">
            <v>au</v>
          </cell>
        </row>
        <row r="238">
          <cell r="A238" t="str">
            <v>04-10-010</v>
          </cell>
          <cell r="B238" t="str">
            <v>eq20500</v>
          </cell>
          <cell r="C238" t="str">
            <v>Tabla comun - ml</v>
          </cell>
          <cell r="D238">
            <v>7.5</v>
          </cell>
          <cell r="E238" t="str">
            <v>m</v>
          </cell>
          <cell r="F238">
            <v>3400</v>
          </cell>
          <cell r="G238">
            <v>25500</v>
          </cell>
          <cell r="M238" t="str">
            <v>eq</v>
          </cell>
        </row>
        <row r="239">
          <cell r="A239" t="str">
            <v>04-10-010</v>
          </cell>
          <cell r="B239" t="str">
            <v>eq22500</v>
          </cell>
          <cell r="C239" t="str">
            <v>Media telera 1.35*0.45</v>
          </cell>
          <cell r="D239">
            <v>5.3999999999999999E-2</v>
          </cell>
          <cell r="E239" t="str">
            <v>dia</v>
          </cell>
          <cell r="F239">
            <v>283.03999999999996</v>
          </cell>
          <cell r="G239">
            <v>16</v>
          </cell>
          <cell r="M239" t="str">
            <v>eq</v>
          </cell>
        </row>
        <row r="240">
          <cell r="A240" t="str">
            <v>04-10-010</v>
          </cell>
          <cell r="B240" t="str">
            <v>eq22100</v>
          </cell>
          <cell r="C240" t="str">
            <v>Vibrador electrico</v>
          </cell>
          <cell r="D240">
            <v>0.5</v>
          </cell>
          <cell r="E240" t="str">
            <v>dia</v>
          </cell>
          <cell r="F240">
            <v>39894.372000000003</v>
          </cell>
          <cell r="G240">
            <v>19948</v>
          </cell>
          <cell r="M240" t="str">
            <v>eq</v>
          </cell>
        </row>
        <row r="241">
          <cell r="A241" t="str">
            <v>04-10-010</v>
          </cell>
          <cell r="B241" t="str">
            <v>mo80910</v>
          </cell>
          <cell r="C241" t="str">
            <v>MO armado y vaciado de escalas en concreto</v>
          </cell>
          <cell r="D241">
            <v>1</v>
          </cell>
          <cell r="E241" t="str">
            <v>m3</v>
          </cell>
          <cell r="F241">
            <v>251000</v>
          </cell>
          <cell r="G241">
            <v>251000</v>
          </cell>
          <cell r="M241" t="str">
            <v>mo</v>
          </cell>
        </row>
        <row r="242">
          <cell r="A242" t="str">
            <v>04-10-010</v>
          </cell>
          <cell r="B242" t="str">
            <v>mo17600</v>
          </cell>
          <cell r="C242" t="str">
            <v>MO transporte interno concreto</v>
          </cell>
          <cell r="D242">
            <v>1.05</v>
          </cell>
          <cell r="E242" t="str">
            <v>m3</v>
          </cell>
          <cell r="F242">
            <v>6000</v>
          </cell>
          <cell r="G242">
            <v>6300</v>
          </cell>
          <cell r="M242" t="str">
            <v>mo</v>
          </cell>
        </row>
        <row r="243">
          <cell r="A243" t="str">
            <v>04-10-010</v>
          </cell>
          <cell r="B243" t="str">
            <v>mt13900</v>
          </cell>
          <cell r="C243" t="str">
            <v>Elementos de consumo y protección</v>
          </cell>
          <cell r="D243">
            <v>257300</v>
          </cell>
          <cell r="E243" t="str">
            <v>%</v>
          </cell>
          <cell r="F243">
            <v>1.2455000000000001E-2</v>
          </cell>
          <cell r="G243">
            <v>3205</v>
          </cell>
          <cell r="M243" t="str">
            <v>mt</v>
          </cell>
        </row>
        <row r="244">
          <cell r="A244" t="str">
            <v>04-10-010</v>
          </cell>
          <cell r="B244" t="str">
            <v>hm15100</v>
          </cell>
          <cell r="C244" t="str">
            <v>Herramienta y equipo menor</v>
          </cell>
          <cell r="D244">
            <v>257300</v>
          </cell>
          <cell r="E244" t="str">
            <v>%</v>
          </cell>
          <cell r="F244">
            <v>0.03</v>
          </cell>
          <cell r="G244">
            <v>7719</v>
          </cell>
          <cell r="M244" t="str">
            <v>hm</v>
          </cell>
        </row>
        <row r="245">
          <cell r="A245">
            <v>0</v>
          </cell>
          <cell r="C245" t="str">
            <v>DIRECTO:  598,324 / M3</v>
          </cell>
          <cell r="E245">
            <v>0</v>
          </cell>
          <cell r="F245">
            <v>0</v>
          </cell>
          <cell r="G245">
            <v>0</v>
          </cell>
          <cell r="M245">
            <v>0</v>
          </cell>
        </row>
        <row r="246">
          <cell r="A246">
            <v>0</v>
          </cell>
          <cell r="B246" t="str">
            <v>05</v>
          </cell>
          <cell r="C246" t="str">
            <v>ACEROS Y ESTRUCTURAS METÁLICAS</v>
          </cell>
          <cell r="E246">
            <v>0</v>
          </cell>
          <cell r="F246">
            <v>0</v>
          </cell>
          <cell r="G246">
            <v>0</v>
          </cell>
          <cell r="M246" t="e">
            <v>#N/A</v>
          </cell>
        </row>
        <row r="247">
          <cell r="A247" t="str">
            <v>05-01-010</v>
          </cell>
          <cell r="B247" t="str">
            <v>05-01-010</v>
          </cell>
          <cell r="C247" t="str">
            <v>ACERO DE REFUERZO FY 420 MPA</v>
          </cell>
          <cell r="D247">
            <v>7008</v>
          </cell>
          <cell r="E247" t="str">
            <v>KG</v>
          </cell>
          <cell r="F247">
            <v>0</v>
          </cell>
          <cell r="G247">
            <v>3210</v>
          </cell>
          <cell r="M247" t="e">
            <v>#N/A</v>
          </cell>
        </row>
        <row r="248">
          <cell r="A248" t="str">
            <v>05-01-010</v>
          </cell>
          <cell r="B248" t="str">
            <v>mt24570</v>
          </cell>
          <cell r="C248" t="str">
            <v>Acero de refuerzo figurado</v>
          </cell>
          <cell r="D248">
            <v>1.03</v>
          </cell>
          <cell r="E248" t="str">
            <v>kg</v>
          </cell>
          <cell r="F248">
            <v>2668</v>
          </cell>
          <cell r="G248">
            <v>2749</v>
          </cell>
          <cell r="M248" t="str">
            <v>mt</v>
          </cell>
        </row>
        <row r="249">
          <cell r="A249" t="str">
            <v>05-01-010</v>
          </cell>
          <cell r="B249" t="str">
            <v>mt44400</v>
          </cell>
          <cell r="C249" t="str">
            <v>Alambre recocido (alambre cal 18)</v>
          </cell>
          <cell r="D249">
            <v>2.5000000000000001E-2</v>
          </cell>
          <cell r="E249" t="str">
            <v>kg</v>
          </cell>
          <cell r="F249">
            <v>4146.2111999999997</v>
          </cell>
          <cell r="G249">
            <v>104</v>
          </cell>
          <cell r="M249" t="str">
            <v>mt</v>
          </cell>
        </row>
        <row r="250">
          <cell r="A250" t="str">
            <v>05-01-010</v>
          </cell>
          <cell r="B250" t="str">
            <v>mo18400</v>
          </cell>
          <cell r="C250" t="str">
            <v>MO colocacion acero refuerzo</v>
          </cell>
          <cell r="D250">
            <v>1</v>
          </cell>
          <cell r="E250" t="str">
            <v>kg</v>
          </cell>
          <cell r="F250">
            <v>270</v>
          </cell>
          <cell r="G250">
            <v>270</v>
          </cell>
          <cell r="M250" t="str">
            <v>mo</v>
          </cell>
        </row>
        <row r="251">
          <cell r="A251" t="str">
            <v>05-01-010</v>
          </cell>
          <cell r="B251" t="str">
            <v>mo63100</v>
          </cell>
          <cell r="C251" t="str">
            <v>MO transporte interno hierro horizontal o vertical</v>
          </cell>
          <cell r="D251">
            <v>1</v>
          </cell>
          <cell r="E251" t="str">
            <v xml:space="preserve"> kg</v>
          </cell>
          <cell r="F251">
            <v>70.56</v>
          </cell>
          <cell r="G251">
            <v>71</v>
          </cell>
          <cell r="M251" t="str">
            <v>mo</v>
          </cell>
        </row>
        <row r="252">
          <cell r="A252" t="str">
            <v>05-01-010</v>
          </cell>
          <cell r="B252" t="str">
            <v>mt13900</v>
          </cell>
          <cell r="C252" t="str">
            <v>Elementos de consumo y protección</v>
          </cell>
          <cell r="D252">
            <v>341</v>
          </cell>
          <cell r="E252" t="str">
            <v>%</v>
          </cell>
          <cell r="F252">
            <v>1.2455000000000001E-2</v>
          </cell>
          <cell r="G252">
            <v>5</v>
          </cell>
          <cell r="M252" t="str">
            <v>mt</v>
          </cell>
        </row>
        <row r="253">
          <cell r="A253" t="str">
            <v>05-01-010</v>
          </cell>
          <cell r="B253" t="str">
            <v>hm15100</v>
          </cell>
          <cell r="C253" t="str">
            <v>Herramienta y equipo menor</v>
          </cell>
          <cell r="D253">
            <v>341</v>
          </cell>
          <cell r="E253" t="str">
            <v>%</v>
          </cell>
          <cell r="F253">
            <v>0.03</v>
          </cell>
          <cell r="G253">
            <v>11</v>
          </cell>
          <cell r="M253" t="str">
            <v>hm</v>
          </cell>
        </row>
        <row r="254">
          <cell r="A254">
            <v>0</v>
          </cell>
          <cell r="C254" t="str">
            <v>DIRECTO:  3,210 / KG</v>
          </cell>
          <cell r="D254" t="str">
            <v xml:space="preserve">  </v>
          </cell>
          <cell r="E254">
            <v>0</v>
          </cell>
          <cell r="F254">
            <v>0</v>
          </cell>
          <cell r="G254">
            <v>0</v>
          </cell>
          <cell r="M254">
            <v>0</v>
          </cell>
        </row>
        <row r="255">
          <cell r="A255">
            <v>0</v>
          </cell>
          <cell r="C255">
            <v>0</v>
          </cell>
          <cell r="E255">
            <v>0</v>
          </cell>
          <cell r="F255">
            <v>0</v>
          </cell>
          <cell r="G255">
            <v>0</v>
          </cell>
          <cell r="M255">
            <v>0</v>
          </cell>
        </row>
        <row r="256">
          <cell r="A256" t="str">
            <v>05-02-020</v>
          </cell>
          <cell r="B256" t="str">
            <v>05-02-020</v>
          </cell>
          <cell r="C256" t="str">
            <v>MALLA ELECTROSOLDADA U-221</v>
          </cell>
          <cell r="D256">
            <v>246</v>
          </cell>
          <cell r="E256" t="str">
            <v>M2</v>
          </cell>
          <cell r="F256">
            <v>0</v>
          </cell>
          <cell r="G256">
            <v>6797</v>
          </cell>
          <cell r="M256" t="e">
            <v>#N/A</v>
          </cell>
        </row>
        <row r="257">
          <cell r="A257" t="str">
            <v>05-02-020</v>
          </cell>
          <cell r="B257" t="str">
            <v>mt42830</v>
          </cell>
          <cell r="C257" t="str">
            <v>Malla electrosoldada U221</v>
          </cell>
          <cell r="D257">
            <v>1</v>
          </cell>
          <cell r="E257" t="str">
            <v>m2</v>
          </cell>
          <cell r="F257">
            <v>5895.5971631205666</v>
          </cell>
          <cell r="G257">
            <v>5896</v>
          </cell>
          <cell r="M257" t="str">
            <v>mt</v>
          </cell>
        </row>
        <row r="258">
          <cell r="A258" t="str">
            <v>05-02-020</v>
          </cell>
          <cell r="B258" t="str">
            <v>mt24200</v>
          </cell>
          <cell r="C258" t="str">
            <v>Alambre de amarrar</v>
          </cell>
          <cell r="D258">
            <v>2.5000000000000001E-2</v>
          </cell>
          <cell r="E258" t="str">
            <v>kg</v>
          </cell>
          <cell r="F258">
            <v>2441.7999999999997</v>
          </cell>
          <cell r="G258">
            <v>62</v>
          </cell>
          <cell r="M258" t="str">
            <v>mt</v>
          </cell>
        </row>
        <row r="259">
          <cell r="A259" t="str">
            <v>05-02-020</v>
          </cell>
          <cell r="B259" t="str">
            <v>mo44700</v>
          </cell>
          <cell r="C259" t="str">
            <v>MO colocacion malla electrosoldada</v>
          </cell>
          <cell r="D259">
            <v>1</v>
          </cell>
          <cell r="E259" t="str">
            <v>m2</v>
          </cell>
          <cell r="F259">
            <v>270</v>
          </cell>
          <cell r="G259">
            <v>270</v>
          </cell>
          <cell r="M259" t="str">
            <v>mo</v>
          </cell>
        </row>
        <row r="260">
          <cell r="A260" t="str">
            <v>05-02-020</v>
          </cell>
          <cell r="B260" t="str">
            <v>mo18410</v>
          </cell>
          <cell r="C260" t="str">
            <v>MO corte y figuracion</v>
          </cell>
          <cell r="D260">
            <v>2.13</v>
          </cell>
          <cell r="E260" t="str">
            <v>kg</v>
          </cell>
          <cell r="F260">
            <v>250</v>
          </cell>
          <cell r="G260">
            <v>533</v>
          </cell>
          <cell r="M260" t="str">
            <v>mo</v>
          </cell>
        </row>
        <row r="261">
          <cell r="A261" t="str">
            <v>05-02-020</v>
          </cell>
          <cell r="B261" t="str">
            <v>mt13900</v>
          </cell>
          <cell r="C261" t="str">
            <v>Elementos de consumo y protección</v>
          </cell>
          <cell r="D261">
            <v>803</v>
          </cell>
          <cell r="E261" t="str">
            <v>%</v>
          </cell>
          <cell r="F261">
            <v>1.2455000000000001E-2</v>
          </cell>
          <cell r="G261">
            <v>11</v>
          </cell>
          <cell r="M261" t="str">
            <v>mt</v>
          </cell>
        </row>
        <row r="262">
          <cell r="A262" t="str">
            <v>05-02-020</v>
          </cell>
          <cell r="B262" t="str">
            <v>hm15100</v>
          </cell>
          <cell r="C262" t="str">
            <v>Herramienta y equipo menor</v>
          </cell>
          <cell r="D262">
            <v>803</v>
          </cell>
          <cell r="E262" t="str">
            <v>%</v>
          </cell>
          <cell r="F262">
            <v>0.03</v>
          </cell>
          <cell r="G262">
            <v>25</v>
          </cell>
          <cell r="M262" t="str">
            <v>hm</v>
          </cell>
        </row>
        <row r="263">
          <cell r="A263">
            <v>0</v>
          </cell>
          <cell r="C263" t="str">
            <v>DIRECTO:  6,797 / M2</v>
          </cell>
          <cell r="D263" t="str">
            <v xml:space="preserve">  </v>
          </cell>
          <cell r="E263">
            <v>0</v>
          </cell>
          <cell r="F263">
            <v>0</v>
          </cell>
          <cell r="G263">
            <v>0</v>
          </cell>
          <cell r="M263">
            <v>0</v>
          </cell>
        </row>
        <row r="264">
          <cell r="A264">
            <v>0</v>
          </cell>
          <cell r="C264">
            <v>0</v>
          </cell>
          <cell r="E264">
            <v>0</v>
          </cell>
          <cell r="F264">
            <v>0</v>
          </cell>
          <cell r="G264">
            <v>0</v>
          </cell>
          <cell r="M264">
            <v>0</v>
          </cell>
        </row>
        <row r="265">
          <cell r="A265" t="str">
            <v>05-02-030</v>
          </cell>
          <cell r="B265" t="str">
            <v>05-02-030</v>
          </cell>
          <cell r="C265" t="str">
            <v>MALLA ELECTROSOLDADA D-84</v>
          </cell>
          <cell r="D265">
            <v>35</v>
          </cell>
          <cell r="E265" t="str">
            <v>M2</v>
          </cell>
          <cell r="F265">
            <v>0</v>
          </cell>
          <cell r="G265">
            <v>4299</v>
          </cell>
          <cell r="M265" t="e">
            <v>#N/A</v>
          </cell>
        </row>
        <row r="266">
          <cell r="A266" t="str">
            <v>05-02-030</v>
          </cell>
          <cell r="B266" t="str">
            <v>mt42815</v>
          </cell>
          <cell r="C266" t="str">
            <v>Malla electrosoldada D84</v>
          </cell>
          <cell r="D266">
            <v>1</v>
          </cell>
          <cell r="E266" t="str">
            <v>m2</v>
          </cell>
          <cell r="F266">
            <v>3610.8085106382969</v>
          </cell>
          <cell r="G266">
            <v>3611</v>
          </cell>
          <cell r="M266" t="str">
            <v>mt</v>
          </cell>
        </row>
        <row r="267">
          <cell r="A267" t="str">
            <v>05-02-030</v>
          </cell>
          <cell r="B267" t="str">
            <v>mt24200</v>
          </cell>
          <cell r="C267" t="str">
            <v>Alambre de amarrar</v>
          </cell>
          <cell r="D267">
            <v>2.5000000000000001E-2</v>
          </cell>
          <cell r="E267" t="str">
            <v>kg</v>
          </cell>
          <cell r="F267">
            <v>2441.7999999999997</v>
          </cell>
          <cell r="G267">
            <v>62</v>
          </cell>
          <cell r="M267" t="str">
            <v>mt</v>
          </cell>
        </row>
        <row r="268">
          <cell r="A268" t="str">
            <v>05-02-030</v>
          </cell>
          <cell r="B268" t="str">
            <v>mo44700</v>
          </cell>
          <cell r="C268" t="str">
            <v>MO colocacion malla electrosoldada</v>
          </cell>
          <cell r="D268">
            <v>1</v>
          </cell>
          <cell r="E268" t="str">
            <v>m2</v>
          </cell>
          <cell r="F268">
            <v>270</v>
          </cell>
          <cell r="G268">
            <v>270</v>
          </cell>
          <cell r="M268" t="str">
            <v>mo</v>
          </cell>
        </row>
        <row r="269">
          <cell r="A269" t="str">
            <v>05-02-030</v>
          </cell>
          <cell r="B269" t="str">
            <v>mo18410</v>
          </cell>
          <cell r="C269" t="str">
            <v>MO corte y figuracion</v>
          </cell>
          <cell r="D269">
            <v>1.32</v>
          </cell>
          <cell r="E269" t="str">
            <v>kg</v>
          </cell>
          <cell r="F269">
            <v>250</v>
          </cell>
          <cell r="G269">
            <v>330</v>
          </cell>
          <cell r="M269" t="str">
            <v>mo</v>
          </cell>
        </row>
        <row r="270">
          <cell r="A270" t="str">
            <v>05-02-030</v>
          </cell>
          <cell r="B270" t="str">
            <v>mt13900</v>
          </cell>
          <cell r="C270" t="str">
            <v>Elementos de consumo y protección</v>
          </cell>
          <cell r="D270">
            <v>600</v>
          </cell>
          <cell r="E270" t="str">
            <v>%</v>
          </cell>
          <cell r="F270">
            <v>1.2455000000000001E-2</v>
          </cell>
          <cell r="G270">
            <v>8</v>
          </cell>
          <cell r="M270" t="str">
            <v>mt</v>
          </cell>
        </row>
        <row r="271">
          <cell r="A271" t="str">
            <v>05-02-030</v>
          </cell>
          <cell r="B271" t="str">
            <v>hm15100</v>
          </cell>
          <cell r="C271" t="str">
            <v>Herramienta y equipo menor</v>
          </cell>
          <cell r="D271">
            <v>600</v>
          </cell>
          <cell r="E271" t="str">
            <v>%</v>
          </cell>
          <cell r="F271">
            <v>0.03</v>
          </cell>
          <cell r="G271">
            <v>18</v>
          </cell>
          <cell r="M271" t="str">
            <v>hm</v>
          </cell>
        </row>
        <row r="272">
          <cell r="A272">
            <v>0</v>
          </cell>
          <cell r="C272" t="str">
            <v>DIRECTO:  4,299 / M2</v>
          </cell>
          <cell r="D272" t="str">
            <v xml:space="preserve">  </v>
          </cell>
          <cell r="E272">
            <v>0</v>
          </cell>
          <cell r="F272">
            <v>0</v>
          </cell>
          <cell r="G272">
            <v>0</v>
          </cell>
          <cell r="M272">
            <v>0</v>
          </cell>
        </row>
        <row r="273">
          <cell r="A273">
            <v>0</v>
          </cell>
          <cell r="C273">
            <v>0</v>
          </cell>
          <cell r="E273">
            <v>0</v>
          </cell>
          <cell r="F273">
            <v>0</v>
          </cell>
          <cell r="G273">
            <v>0</v>
          </cell>
          <cell r="M273">
            <v>0</v>
          </cell>
        </row>
        <row r="274">
          <cell r="A274" t="str">
            <v>05-02-040</v>
          </cell>
          <cell r="B274" t="str">
            <v>05-02-040</v>
          </cell>
          <cell r="C274" t="str">
            <v>MALLA ELECTROSOLDADA D-188</v>
          </cell>
          <cell r="D274">
            <v>38</v>
          </cell>
          <cell r="E274" t="str">
            <v>M2</v>
          </cell>
          <cell r="F274">
            <v>0</v>
          </cell>
          <cell r="G274">
            <v>21392</v>
          </cell>
          <cell r="M274" t="e">
            <v>#N/A</v>
          </cell>
        </row>
        <row r="275">
          <cell r="A275" t="str">
            <v>05-02-040</v>
          </cell>
          <cell r="B275" t="str">
            <v>mt42825</v>
          </cell>
          <cell r="C275" t="str">
            <v>Malla electrosoldada D188</v>
          </cell>
          <cell r="D275">
            <v>2.5040650406504064</v>
          </cell>
          <cell r="E275" t="str">
            <v>m2</v>
          </cell>
          <cell r="F275">
            <v>8097.2113475177284</v>
          </cell>
          <cell r="G275">
            <v>20276</v>
          </cell>
          <cell r="M275" t="str">
            <v>mt</v>
          </cell>
        </row>
        <row r="276">
          <cell r="A276" t="str">
            <v>05-02-040</v>
          </cell>
          <cell r="B276" t="str">
            <v>mt24200</v>
          </cell>
          <cell r="C276" t="str">
            <v>Alambre de amarrar</v>
          </cell>
          <cell r="D276">
            <v>2.5000000000000001E-2</v>
          </cell>
          <cell r="E276" t="str">
            <v>kg</v>
          </cell>
          <cell r="F276">
            <v>2441.7999999999997</v>
          </cell>
          <cell r="G276">
            <v>62</v>
          </cell>
          <cell r="M276" t="str">
            <v>mt</v>
          </cell>
        </row>
        <row r="277">
          <cell r="A277" t="str">
            <v>05-02-040</v>
          </cell>
          <cell r="B277" t="str">
            <v>mo44700</v>
          </cell>
          <cell r="C277" t="str">
            <v>MO colocacion malla electrosoldada</v>
          </cell>
          <cell r="D277">
            <v>1</v>
          </cell>
          <cell r="E277" t="str">
            <v>m2</v>
          </cell>
          <cell r="F277">
            <v>270</v>
          </cell>
          <cell r="G277">
            <v>270</v>
          </cell>
          <cell r="M277" t="str">
            <v>mo</v>
          </cell>
        </row>
        <row r="278">
          <cell r="A278" t="str">
            <v>05-02-040</v>
          </cell>
          <cell r="B278" t="str">
            <v>mo18410</v>
          </cell>
          <cell r="C278" t="str">
            <v>MO corte y figuracion</v>
          </cell>
          <cell r="D278">
            <v>2.96</v>
          </cell>
          <cell r="E278" t="str">
            <v>kg</v>
          </cell>
          <cell r="F278">
            <v>250</v>
          </cell>
          <cell r="G278">
            <v>740</v>
          </cell>
          <cell r="M278" t="str">
            <v>mo</v>
          </cell>
        </row>
        <row r="279">
          <cell r="A279" t="str">
            <v>05-02-040</v>
          </cell>
          <cell r="B279" t="str">
            <v>mt13900</v>
          </cell>
          <cell r="C279" t="str">
            <v>Elementos de consumo y protección</v>
          </cell>
          <cell r="D279">
            <v>1010</v>
          </cell>
          <cell r="E279" t="str">
            <v>%</v>
          </cell>
          <cell r="F279">
            <v>1.2455000000000001E-2</v>
          </cell>
          <cell r="G279">
            <v>13</v>
          </cell>
          <cell r="M279" t="str">
            <v>mt</v>
          </cell>
        </row>
        <row r="280">
          <cell r="A280" t="str">
            <v>05-02-040</v>
          </cell>
          <cell r="B280" t="str">
            <v>hm15100</v>
          </cell>
          <cell r="C280" t="str">
            <v>Herramienta y equipo menor</v>
          </cell>
          <cell r="D280">
            <v>1010</v>
          </cell>
          <cell r="E280" t="str">
            <v>%</v>
          </cell>
          <cell r="F280">
            <v>0.03</v>
          </cell>
          <cell r="G280">
            <v>31</v>
          </cell>
          <cell r="M280" t="str">
            <v>hm</v>
          </cell>
        </row>
        <row r="281">
          <cell r="A281">
            <v>0</v>
          </cell>
          <cell r="C281" t="str">
            <v>DIRECTO:  21,392 / M2</v>
          </cell>
          <cell r="D281" t="str">
            <v xml:space="preserve">  </v>
          </cell>
          <cell r="E281">
            <v>0</v>
          </cell>
          <cell r="F281">
            <v>0</v>
          </cell>
          <cell r="G281">
            <v>0</v>
          </cell>
          <cell r="M281">
            <v>0</v>
          </cell>
        </row>
        <row r="282">
          <cell r="A282">
            <v>0</v>
          </cell>
          <cell r="C282">
            <v>0</v>
          </cell>
          <cell r="E282">
            <v>0</v>
          </cell>
          <cell r="F282">
            <v>0</v>
          </cell>
          <cell r="G282">
            <v>0</v>
          </cell>
          <cell r="M282">
            <v>0</v>
          </cell>
        </row>
        <row r="283">
          <cell r="A283" t="str">
            <v>05-03-100</v>
          </cell>
          <cell r="B283" t="str">
            <v>05-03-100</v>
          </cell>
          <cell r="C283" t="str">
            <v>LOSA EN LAMINA COLABORANTE. STEELDECK 2" CAL. 20 O EQUIVALENTE, CONCRETO F'C 21 MPA E: 0.12 M. Y CONECTORES</v>
          </cell>
          <cell r="D283">
            <v>73</v>
          </cell>
          <cell r="E283" t="str">
            <v>M2</v>
          </cell>
          <cell r="F283">
            <v>0</v>
          </cell>
          <cell r="G283">
            <v>114275</v>
          </cell>
          <cell r="M283" t="e">
            <v>#N/A</v>
          </cell>
        </row>
        <row r="284">
          <cell r="A284" t="str">
            <v>05-03-100</v>
          </cell>
          <cell r="B284" t="str">
            <v>au10700</v>
          </cell>
          <cell r="C284" t="str">
            <v>Aux concreto 3000 psi -obra- 3/4"</v>
          </cell>
          <cell r="D284">
            <v>0.126</v>
          </cell>
          <cell r="E284" t="str">
            <v>m3</v>
          </cell>
          <cell r="F284">
            <v>271081</v>
          </cell>
          <cell r="G284">
            <v>34157</v>
          </cell>
          <cell r="M284" t="str">
            <v>au</v>
          </cell>
        </row>
        <row r="285">
          <cell r="A285" t="str">
            <v>05-03-100</v>
          </cell>
          <cell r="B285" t="str">
            <v>mt121210</v>
          </cell>
          <cell r="C285" t="str">
            <v>Corpalosa cal 20 2"</v>
          </cell>
          <cell r="D285">
            <v>1</v>
          </cell>
          <cell r="E285" t="str">
            <v>m2</v>
          </cell>
          <cell r="F285">
            <v>46905</v>
          </cell>
          <cell r="G285">
            <v>46905</v>
          </cell>
          <cell r="M285" t="str">
            <v>mt</v>
          </cell>
        </row>
        <row r="286">
          <cell r="A286" t="str">
            <v>05-03-100</v>
          </cell>
          <cell r="B286" t="str">
            <v>au11500</v>
          </cell>
          <cell r="C286" t="str">
            <v>Aux formaleta losa tradicional hasta h=3 m</v>
          </cell>
          <cell r="D286">
            <v>0.3</v>
          </cell>
          <cell r="E286" t="str">
            <v>m2</v>
          </cell>
          <cell r="F286">
            <v>13817</v>
          </cell>
          <cell r="G286">
            <v>4146</v>
          </cell>
          <cell r="M286" t="str">
            <v>au</v>
          </cell>
        </row>
        <row r="287">
          <cell r="A287" t="str">
            <v>05-03-100</v>
          </cell>
          <cell r="B287" t="str">
            <v>au11100</v>
          </cell>
          <cell r="C287" t="str">
            <v>Aux formaleta lateral</v>
          </cell>
          <cell r="D287">
            <v>0.1</v>
          </cell>
          <cell r="E287" t="str">
            <v>m</v>
          </cell>
          <cell r="F287">
            <v>4770</v>
          </cell>
          <cell r="G287">
            <v>477</v>
          </cell>
          <cell r="M287" t="str">
            <v>au</v>
          </cell>
        </row>
        <row r="288">
          <cell r="A288" t="str">
            <v>05-03-100</v>
          </cell>
          <cell r="B288" t="str">
            <v>mo17600</v>
          </cell>
          <cell r="C288" t="str">
            <v>MO transporte interno concreto</v>
          </cell>
          <cell r="D288">
            <v>0.126</v>
          </cell>
          <cell r="E288" t="str">
            <v>m3</v>
          </cell>
          <cell r="F288">
            <v>6000</v>
          </cell>
          <cell r="G288">
            <v>756</v>
          </cell>
          <cell r="M288" t="str">
            <v>mo</v>
          </cell>
        </row>
        <row r="289">
          <cell r="A289" t="str">
            <v>05-03-100</v>
          </cell>
          <cell r="B289" t="str">
            <v>au10000</v>
          </cell>
          <cell r="C289" t="str">
            <v>Aux MO ayudante</v>
          </cell>
          <cell r="D289">
            <v>3</v>
          </cell>
          <cell r="E289" t="str">
            <v>hr</v>
          </cell>
          <cell r="F289">
            <v>5080</v>
          </cell>
          <cell r="G289">
            <v>15240</v>
          </cell>
          <cell r="M289" t="str">
            <v>mo</v>
          </cell>
        </row>
        <row r="290">
          <cell r="A290" t="str">
            <v>05-03-100</v>
          </cell>
          <cell r="B290" t="str">
            <v>au10100</v>
          </cell>
          <cell r="C290" t="str">
            <v>Aux MO oficial obra negra</v>
          </cell>
          <cell r="D290">
            <v>1.5</v>
          </cell>
          <cell r="E290" t="str">
            <v>hr</v>
          </cell>
          <cell r="F290">
            <v>7619</v>
          </cell>
          <cell r="G290">
            <v>11429</v>
          </cell>
          <cell r="M290" t="str">
            <v>mo</v>
          </cell>
        </row>
        <row r="291">
          <cell r="A291" t="str">
            <v>05-03-100</v>
          </cell>
          <cell r="B291" t="str">
            <v>mt13900</v>
          </cell>
          <cell r="C291" t="str">
            <v>Elementos de consumo y protección</v>
          </cell>
          <cell r="D291">
            <v>27425</v>
          </cell>
          <cell r="E291" t="str">
            <v>%</v>
          </cell>
          <cell r="F291">
            <v>1.2455000000000001E-2</v>
          </cell>
          <cell r="G291">
            <v>342</v>
          </cell>
          <cell r="M291" t="str">
            <v>mt</v>
          </cell>
        </row>
        <row r="292">
          <cell r="A292" t="str">
            <v>05-03-100</v>
          </cell>
          <cell r="B292" t="str">
            <v>hm15100</v>
          </cell>
          <cell r="C292" t="str">
            <v>Herramienta y equipo menor</v>
          </cell>
          <cell r="D292">
            <v>27425</v>
          </cell>
          <cell r="E292" t="str">
            <v>%</v>
          </cell>
          <cell r="F292">
            <v>0.03</v>
          </cell>
          <cell r="G292">
            <v>823</v>
          </cell>
          <cell r="M292" t="str">
            <v>hm</v>
          </cell>
        </row>
        <row r="293">
          <cell r="A293">
            <v>0</v>
          </cell>
          <cell r="C293" t="str">
            <v>DIRECTO:  114,275 / M2</v>
          </cell>
          <cell r="D293" t="str">
            <v xml:space="preserve">  </v>
          </cell>
          <cell r="E293">
            <v>0</v>
          </cell>
          <cell r="F293">
            <v>0</v>
          </cell>
          <cell r="G293">
            <v>0</v>
          </cell>
          <cell r="M293">
            <v>0</v>
          </cell>
        </row>
        <row r="294">
          <cell r="A294">
            <v>0</v>
          </cell>
          <cell r="C294">
            <v>0</v>
          </cell>
          <cell r="E294">
            <v>0</v>
          </cell>
          <cell r="F294">
            <v>0</v>
          </cell>
          <cell r="G294">
            <v>0</v>
          </cell>
          <cell r="M294">
            <v>0</v>
          </cell>
        </row>
        <row r="295">
          <cell r="A295" t="str">
            <v>05-03-200</v>
          </cell>
          <cell r="B295" t="str">
            <v>05-03-200</v>
          </cell>
          <cell r="C295" t="str">
            <v>ESTRUCTURA METALICA DE ESCALAS DE ACCESO A SONIDO</v>
          </cell>
          <cell r="D295">
            <v>1000</v>
          </cell>
          <cell r="E295" t="str">
            <v>KG</v>
          </cell>
          <cell r="F295">
            <v>0</v>
          </cell>
          <cell r="G295">
            <v>10030</v>
          </cell>
          <cell r="M295" t="e">
            <v>#N/A</v>
          </cell>
        </row>
        <row r="296">
          <cell r="A296" t="str">
            <v>05-03-200</v>
          </cell>
          <cell r="B296" t="str">
            <v>pv10060</v>
          </cell>
          <cell r="C296" t="str">
            <v>Provision para estructura metalica escalas</v>
          </cell>
          <cell r="D296">
            <v>1</v>
          </cell>
          <cell r="E296" t="str">
            <v>kg</v>
          </cell>
          <cell r="F296">
            <v>10029.359999999999</v>
          </cell>
          <cell r="G296">
            <v>10030</v>
          </cell>
          <cell r="M296" t="str">
            <v>pv</v>
          </cell>
        </row>
        <row r="297">
          <cell r="A297" t="str">
            <v>05-03-200</v>
          </cell>
          <cell r="B297" t="str">
            <v>mt13900</v>
          </cell>
          <cell r="C297" t="str">
            <v>Elementos de consumo y protección</v>
          </cell>
          <cell r="D297">
            <v>0</v>
          </cell>
          <cell r="E297" t="str">
            <v>%</v>
          </cell>
          <cell r="F297">
            <v>1.2455000000000001E-2</v>
          </cell>
          <cell r="G297">
            <v>0</v>
          </cell>
          <cell r="M297" t="str">
            <v>mt</v>
          </cell>
        </row>
        <row r="298">
          <cell r="A298" t="str">
            <v>05-03-200</v>
          </cell>
          <cell r="B298" t="str">
            <v>hm15100</v>
          </cell>
          <cell r="C298" t="str">
            <v>Herramienta y equipo menor</v>
          </cell>
          <cell r="D298">
            <v>0</v>
          </cell>
          <cell r="E298" t="str">
            <v>%</v>
          </cell>
          <cell r="F298">
            <v>0.03</v>
          </cell>
          <cell r="G298">
            <v>0</v>
          </cell>
          <cell r="M298" t="str">
            <v>hm</v>
          </cell>
        </row>
        <row r="299">
          <cell r="A299">
            <v>0</v>
          </cell>
          <cell r="C299" t="str">
            <v>DIRECTO:  10,030 / KG</v>
          </cell>
          <cell r="D299" t="str">
            <v xml:space="preserve">  </v>
          </cell>
          <cell r="E299">
            <v>0</v>
          </cell>
          <cell r="F299">
            <v>0</v>
          </cell>
          <cell r="G299">
            <v>0</v>
          </cell>
          <cell r="M299">
            <v>0</v>
          </cell>
        </row>
        <row r="300">
          <cell r="A300">
            <v>0</v>
          </cell>
          <cell r="C300">
            <v>0</v>
          </cell>
          <cell r="E300">
            <v>0</v>
          </cell>
          <cell r="F300">
            <v>0</v>
          </cell>
          <cell r="G300">
            <v>0</v>
          </cell>
          <cell r="M300">
            <v>0</v>
          </cell>
        </row>
        <row r="301">
          <cell r="A301" t="str">
            <v>05-03-210</v>
          </cell>
          <cell r="B301" t="str">
            <v>05-03-210</v>
          </cell>
          <cell r="C301" t="str">
            <v>CERCHAS METALICAS PARA GRADERIAS EN SEGUNDO PISO</v>
          </cell>
          <cell r="D301">
            <v>2230</v>
          </cell>
          <cell r="E301" t="str">
            <v>KG</v>
          </cell>
          <cell r="F301">
            <v>0</v>
          </cell>
          <cell r="G301">
            <v>10030</v>
          </cell>
          <cell r="M301" t="e">
            <v>#N/A</v>
          </cell>
        </row>
        <row r="302">
          <cell r="A302" t="str">
            <v>05-03-210</v>
          </cell>
          <cell r="B302" t="str">
            <v>pv10070</v>
          </cell>
          <cell r="C302" t="str">
            <v>Provision para cerchas metalicas</v>
          </cell>
          <cell r="D302">
            <v>1</v>
          </cell>
          <cell r="E302" t="str">
            <v>kg</v>
          </cell>
          <cell r="F302">
            <v>10029.359999999999</v>
          </cell>
          <cell r="G302">
            <v>10030</v>
          </cell>
          <cell r="M302" t="str">
            <v>pv</v>
          </cell>
        </row>
        <row r="303">
          <cell r="A303" t="str">
            <v>05-03-210</v>
          </cell>
          <cell r="B303" t="str">
            <v>mt13900</v>
          </cell>
          <cell r="C303" t="str">
            <v>Elementos de consumo y protección</v>
          </cell>
          <cell r="D303">
            <v>0</v>
          </cell>
          <cell r="E303" t="str">
            <v>%</v>
          </cell>
          <cell r="F303">
            <v>1.2455000000000001E-2</v>
          </cell>
          <cell r="G303">
            <v>0</v>
          </cell>
          <cell r="M303" t="str">
            <v>mt</v>
          </cell>
        </row>
        <row r="304">
          <cell r="A304" t="str">
            <v>05-03-210</v>
          </cell>
          <cell r="B304" t="str">
            <v>hm15100</v>
          </cell>
          <cell r="C304" t="str">
            <v>Herramienta y equipo menor</v>
          </cell>
          <cell r="D304">
            <v>0</v>
          </cell>
          <cell r="E304" t="str">
            <v>%</v>
          </cell>
          <cell r="F304">
            <v>0.03</v>
          </cell>
          <cell r="G304">
            <v>0</v>
          </cell>
          <cell r="M304" t="str">
            <v>hm</v>
          </cell>
        </row>
        <row r="305">
          <cell r="A305">
            <v>0</v>
          </cell>
          <cell r="C305" t="str">
            <v>DIRECTO:  10,030 / KG</v>
          </cell>
          <cell r="D305" t="str">
            <v xml:space="preserve">  </v>
          </cell>
          <cell r="E305">
            <v>0</v>
          </cell>
          <cell r="F305">
            <v>0</v>
          </cell>
          <cell r="G305">
            <v>0</v>
          </cell>
          <cell r="M305">
            <v>0</v>
          </cell>
        </row>
        <row r="306">
          <cell r="A306">
            <v>0</v>
          </cell>
          <cell r="C306">
            <v>0</v>
          </cell>
          <cell r="E306">
            <v>0</v>
          </cell>
          <cell r="F306">
            <v>0</v>
          </cell>
          <cell r="G306">
            <v>0</v>
          </cell>
          <cell r="M306">
            <v>0</v>
          </cell>
        </row>
        <row r="307">
          <cell r="A307" t="str">
            <v>05-03-220</v>
          </cell>
          <cell r="B307" t="str">
            <v>05-03-220</v>
          </cell>
          <cell r="C307" t="str">
            <v>VIGAS METALICAS IPE200 PARA SOPORTE LOSA CUARTO DE PROYECCION</v>
          </cell>
          <cell r="D307">
            <v>730</v>
          </cell>
          <cell r="E307" t="str">
            <v>KG</v>
          </cell>
          <cell r="F307">
            <v>0</v>
          </cell>
          <cell r="G307">
            <v>10030</v>
          </cell>
          <cell r="M307" t="e">
            <v>#N/A</v>
          </cell>
        </row>
        <row r="308">
          <cell r="A308" t="str">
            <v>05-03-220</v>
          </cell>
          <cell r="B308" t="str">
            <v>pv10080</v>
          </cell>
          <cell r="C308" t="str">
            <v>Provision para vigas metalicas cuarto proyeccion</v>
          </cell>
          <cell r="D308">
            <v>1</v>
          </cell>
          <cell r="E308" t="str">
            <v>kg</v>
          </cell>
          <cell r="F308">
            <v>10029.359999999999</v>
          </cell>
          <cell r="G308">
            <v>10030</v>
          </cell>
          <cell r="M308" t="str">
            <v>pv</v>
          </cell>
        </row>
        <row r="309">
          <cell r="A309" t="str">
            <v>05-03-220</v>
          </cell>
          <cell r="B309" t="str">
            <v>mt13900</v>
          </cell>
          <cell r="C309" t="str">
            <v>Elementos de consumo y protección</v>
          </cell>
          <cell r="D309">
            <v>0</v>
          </cell>
          <cell r="E309" t="str">
            <v>%</v>
          </cell>
          <cell r="F309">
            <v>1.2455000000000001E-2</v>
          </cell>
          <cell r="G309">
            <v>0</v>
          </cell>
          <cell r="M309" t="str">
            <v>mt</v>
          </cell>
        </row>
        <row r="310">
          <cell r="A310" t="str">
            <v>05-03-220</v>
          </cell>
          <cell r="B310" t="str">
            <v>hm15100</v>
          </cell>
          <cell r="C310" t="str">
            <v>Herramienta y equipo menor</v>
          </cell>
          <cell r="D310">
            <v>0</v>
          </cell>
          <cell r="E310" t="str">
            <v>%</v>
          </cell>
          <cell r="F310">
            <v>0.03</v>
          </cell>
          <cell r="G310">
            <v>0</v>
          </cell>
          <cell r="M310" t="str">
            <v>hm</v>
          </cell>
        </row>
        <row r="311">
          <cell r="A311">
            <v>0</v>
          </cell>
          <cell r="C311" t="str">
            <v>DIRECTO:  10,030 / KG</v>
          </cell>
          <cell r="D311" t="str">
            <v xml:space="preserve">  </v>
          </cell>
          <cell r="E311">
            <v>0</v>
          </cell>
          <cell r="F311">
            <v>0</v>
          </cell>
          <cell r="G311">
            <v>0</v>
          </cell>
          <cell r="M311">
            <v>0</v>
          </cell>
        </row>
        <row r="312">
          <cell r="A312">
            <v>0</v>
          </cell>
          <cell r="C312">
            <v>0</v>
          </cell>
          <cell r="E312">
            <v>0</v>
          </cell>
          <cell r="F312">
            <v>0</v>
          </cell>
          <cell r="G312">
            <v>0</v>
          </cell>
          <cell r="M312">
            <v>0</v>
          </cell>
        </row>
        <row r="313">
          <cell r="A313" t="str">
            <v>05-03-230</v>
          </cell>
          <cell r="B313" t="str">
            <v>05-03-230</v>
          </cell>
          <cell r="C313" t="str">
            <v>VIGAS METALICAS IPE200, IPE240 Y TUBULARES PTEC 5" x 5" x 4.5 MM. PARA SOPORTE PISO MADERA CUARTO DE SONIDO</v>
          </cell>
          <cell r="D313">
            <v>348</v>
          </cell>
          <cell r="E313" t="str">
            <v>KG</v>
          </cell>
          <cell r="F313">
            <v>0</v>
          </cell>
          <cell r="G313">
            <v>10030</v>
          </cell>
          <cell r="M313" t="e">
            <v>#N/A</v>
          </cell>
        </row>
        <row r="314">
          <cell r="A314" t="str">
            <v>05-03-230</v>
          </cell>
          <cell r="B314" t="str">
            <v>pv10090</v>
          </cell>
          <cell r="C314" t="str">
            <v>Provision para vigas metalicas cuarto sonido</v>
          </cell>
          <cell r="D314">
            <v>1</v>
          </cell>
          <cell r="E314" t="str">
            <v>kg</v>
          </cell>
          <cell r="F314">
            <v>10029.359999999999</v>
          </cell>
          <cell r="G314">
            <v>10030</v>
          </cell>
          <cell r="M314" t="str">
            <v>pv</v>
          </cell>
        </row>
        <row r="315">
          <cell r="A315" t="str">
            <v>05-03-230</v>
          </cell>
          <cell r="B315" t="str">
            <v>mt13900</v>
          </cell>
          <cell r="C315" t="str">
            <v>Elementos de consumo y protección</v>
          </cell>
          <cell r="D315">
            <v>0</v>
          </cell>
          <cell r="E315" t="str">
            <v>%</v>
          </cell>
          <cell r="F315">
            <v>1.2455000000000001E-2</v>
          </cell>
          <cell r="G315">
            <v>0</v>
          </cell>
          <cell r="M315" t="str">
            <v>mt</v>
          </cell>
        </row>
        <row r="316">
          <cell r="A316" t="str">
            <v>05-03-230</v>
          </cell>
          <cell r="B316" t="str">
            <v>hm15100</v>
          </cell>
          <cell r="C316" t="str">
            <v>Herramienta y equipo menor</v>
          </cell>
          <cell r="D316">
            <v>0</v>
          </cell>
          <cell r="E316" t="str">
            <v>%</v>
          </cell>
          <cell r="F316">
            <v>0.03</v>
          </cell>
          <cell r="G316">
            <v>0</v>
          </cell>
          <cell r="M316" t="str">
            <v>hm</v>
          </cell>
        </row>
        <row r="317">
          <cell r="A317">
            <v>0</v>
          </cell>
          <cell r="C317" t="str">
            <v>DIRECTO:  10,030 / KG</v>
          </cell>
          <cell r="D317" t="str">
            <v xml:space="preserve">  </v>
          </cell>
          <cell r="E317">
            <v>0</v>
          </cell>
          <cell r="F317">
            <v>0</v>
          </cell>
          <cell r="G317">
            <v>0</v>
          </cell>
          <cell r="M317">
            <v>0</v>
          </cell>
        </row>
        <row r="318">
          <cell r="A318">
            <v>0</v>
          </cell>
          <cell r="C318">
            <v>0</v>
          </cell>
          <cell r="E318">
            <v>0</v>
          </cell>
          <cell r="F318">
            <v>0</v>
          </cell>
          <cell r="G318">
            <v>0</v>
          </cell>
          <cell r="M318">
            <v>0</v>
          </cell>
        </row>
        <row r="319">
          <cell r="A319" t="str">
            <v>05-03-240</v>
          </cell>
          <cell r="B319" t="str">
            <v>05-03-240</v>
          </cell>
          <cell r="C319" t="str">
            <v>VIGAS METALICAS IPE300, IPE240 PARA SOPORTE PISO MADERA Y STEELDECK OFICINAS SEGUNDO PISO</v>
          </cell>
          <cell r="D319">
            <v>4289</v>
          </cell>
          <cell r="E319" t="str">
            <v>KG</v>
          </cell>
          <cell r="F319">
            <v>0</v>
          </cell>
          <cell r="G319">
            <v>10030</v>
          </cell>
          <cell r="M319" t="e">
            <v>#N/A</v>
          </cell>
        </row>
        <row r="320">
          <cell r="A320" t="str">
            <v>05-03-240</v>
          </cell>
          <cell r="B320" t="str">
            <v>pv10100</v>
          </cell>
          <cell r="C320" t="str">
            <v>Provision para vigas metalicas oficinas segundo piso</v>
          </cell>
          <cell r="D320">
            <v>1</v>
          </cell>
          <cell r="E320" t="str">
            <v>kg</v>
          </cell>
          <cell r="F320">
            <v>10029.359999999999</v>
          </cell>
          <cell r="G320">
            <v>10030</v>
          </cell>
          <cell r="M320" t="str">
            <v>pv</v>
          </cell>
        </row>
        <row r="321">
          <cell r="A321" t="str">
            <v>05-03-240</v>
          </cell>
          <cell r="B321" t="str">
            <v>mt13900</v>
          </cell>
          <cell r="C321" t="str">
            <v>Elementos de consumo y protección</v>
          </cell>
          <cell r="D321">
            <v>0</v>
          </cell>
          <cell r="E321" t="str">
            <v>%</v>
          </cell>
          <cell r="F321">
            <v>1.2455000000000001E-2</v>
          </cell>
          <cell r="G321">
            <v>0</v>
          </cell>
          <cell r="M321" t="str">
            <v>mt</v>
          </cell>
        </row>
        <row r="322">
          <cell r="A322" t="str">
            <v>05-03-240</v>
          </cell>
          <cell r="B322" t="str">
            <v>hm15100</v>
          </cell>
          <cell r="C322" t="str">
            <v>Herramienta y equipo menor</v>
          </cell>
          <cell r="D322">
            <v>0</v>
          </cell>
          <cell r="E322" t="str">
            <v>%</v>
          </cell>
          <cell r="F322">
            <v>0.03</v>
          </cell>
          <cell r="G322">
            <v>0</v>
          </cell>
          <cell r="M322" t="str">
            <v>hm</v>
          </cell>
        </row>
        <row r="323">
          <cell r="A323">
            <v>0</v>
          </cell>
          <cell r="C323" t="str">
            <v>DIRECTO:  10,030 / KG</v>
          </cell>
          <cell r="D323" t="str">
            <v xml:space="preserve">  </v>
          </cell>
          <cell r="E323">
            <v>0</v>
          </cell>
          <cell r="F323">
            <v>0</v>
          </cell>
          <cell r="G323">
            <v>0</v>
          </cell>
          <cell r="M323">
            <v>0</v>
          </cell>
        </row>
        <row r="324">
          <cell r="A324">
            <v>0</v>
          </cell>
          <cell r="C324">
            <v>0</v>
          </cell>
          <cell r="E324">
            <v>0</v>
          </cell>
          <cell r="F324">
            <v>0</v>
          </cell>
          <cell r="G324">
            <v>0</v>
          </cell>
          <cell r="M324">
            <v>0</v>
          </cell>
        </row>
        <row r="325">
          <cell r="A325" t="str">
            <v>05-03-250</v>
          </cell>
          <cell r="B325" t="str">
            <v>05-03-250</v>
          </cell>
          <cell r="C325" t="str">
            <v>ESTRUCTURA METALICA Y CUELGAS DE LA PARRILLA DE ILUMINACION</v>
          </cell>
          <cell r="D325">
            <v>1197</v>
          </cell>
          <cell r="E325" t="str">
            <v>KG</v>
          </cell>
          <cell r="F325">
            <v>0</v>
          </cell>
          <cell r="G325">
            <v>10030</v>
          </cell>
          <cell r="M325" t="e">
            <v>#N/A</v>
          </cell>
        </row>
        <row r="326">
          <cell r="A326" t="str">
            <v>05-03-250</v>
          </cell>
          <cell r="B326" t="str">
            <v>pv10110</v>
          </cell>
          <cell r="C326" t="str">
            <v>Provision para estructura metalica cuelgas iluminacion</v>
          </cell>
          <cell r="D326">
            <v>1</v>
          </cell>
          <cell r="E326" t="str">
            <v>kg</v>
          </cell>
          <cell r="F326">
            <v>10029.359999999999</v>
          </cell>
          <cell r="G326">
            <v>10030</v>
          </cell>
          <cell r="M326" t="str">
            <v>pv</v>
          </cell>
        </row>
        <row r="327">
          <cell r="A327" t="str">
            <v>05-03-250</v>
          </cell>
          <cell r="B327" t="str">
            <v>mt13900</v>
          </cell>
          <cell r="C327" t="str">
            <v>Elementos de consumo y protección</v>
          </cell>
          <cell r="D327">
            <v>0</v>
          </cell>
          <cell r="E327" t="str">
            <v>%</v>
          </cell>
          <cell r="F327">
            <v>1.2455000000000001E-2</v>
          </cell>
          <cell r="G327">
            <v>0</v>
          </cell>
          <cell r="M327" t="str">
            <v>mt</v>
          </cell>
        </row>
        <row r="328">
          <cell r="A328" t="str">
            <v>05-03-250</v>
          </cell>
          <cell r="B328" t="str">
            <v>hm15100</v>
          </cell>
          <cell r="C328" t="str">
            <v>Herramienta y equipo menor</v>
          </cell>
          <cell r="D328">
            <v>0</v>
          </cell>
          <cell r="E328" t="str">
            <v>%</v>
          </cell>
          <cell r="F328">
            <v>0.03</v>
          </cell>
          <cell r="G328">
            <v>0</v>
          </cell>
          <cell r="M328" t="str">
            <v>hm</v>
          </cell>
        </row>
        <row r="329">
          <cell r="A329">
            <v>0</v>
          </cell>
          <cell r="C329" t="str">
            <v>DIRECTO:  10,030 / KG</v>
          </cell>
          <cell r="D329" t="str">
            <v xml:space="preserve">  </v>
          </cell>
          <cell r="E329">
            <v>0</v>
          </cell>
          <cell r="F329">
            <v>0</v>
          </cell>
          <cell r="G329">
            <v>0</v>
          </cell>
          <cell r="M329">
            <v>0</v>
          </cell>
        </row>
        <row r="330">
          <cell r="A330">
            <v>0</v>
          </cell>
          <cell r="C330">
            <v>0</v>
          </cell>
          <cell r="E330">
            <v>0</v>
          </cell>
          <cell r="F330">
            <v>0</v>
          </cell>
          <cell r="G330">
            <v>0</v>
          </cell>
          <cell r="M330">
            <v>0</v>
          </cell>
        </row>
        <row r="331">
          <cell r="A331" t="str">
            <v>05-03-260</v>
          </cell>
          <cell r="B331" t="str">
            <v>05-03-260</v>
          </cell>
          <cell r="C331" t="str">
            <v>ESTRUCTURA METALICA Y PASAMANOS DE LOS CORREDORES TECNICOS INTERIORES Y EXTERIORES</v>
          </cell>
          <cell r="D331">
            <v>691</v>
          </cell>
          <cell r="E331" t="str">
            <v>KG</v>
          </cell>
          <cell r="F331">
            <v>0</v>
          </cell>
          <cell r="G331">
            <v>10030</v>
          </cell>
          <cell r="M331" t="e">
            <v>#N/A</v>
          </cell>
        </row>
        <row r="332">
          <cell r="A332" t="str">
            <v>05-03-260</v>
          </cell>
          <cell r="B332" t="str">
            <v>pv10120</v>
          </cell>
          <cell r="C332" t="str">
            <v>Provision para estructura metalica corredores tecnicos</v>
          </cell>
          <cell r="D332">
            <v>1</v>
          </cell>
          <cell r="E332" t="str">
            <v>kg</v>
          </cell>
          <cell r="F332">
            <v>10029.359999999999</v>
          </cell>
          <cell r="G332">
            <v>10030</v>
          </cell>
          <cell r="M332" t="str">
            <v>pv</v>
          </cell>
        </row>
        <row r="333">
          <cell r="A333" t="str">
            <v>05-03-260</v>
          </cell>
          <cell r="B333" t="str">
            <v>mt13900</v>
          </cell>
          <cell r="C333" t="str">
            <v>Elementos de consumo y protección</v>
          </cell>
          <cell r="D333">
            <v>0</v>
          </cell>
          <cell r="E333" t="str">
            <v>%</v>
          </cell>
          <cell r="F333">
            <v>1.2455000000000001E-2</v>
          </cell>
          <cell r="G333">
            <v>0</v>
          </cell>
          <cell r="M333" t="str">
            <v>mt</v>
          </cell>
        </row>
        <row r="334">
          <cell r="A334" t="str">
            <v>05-03-260</v>
          </cell>
          <cell r="B334" t="str">
            <v>hm15100</v>
          </cell>
          <cell r="C334" t="str">
            <v>Herramienta y equipo menor</v>
          </cell>
          <cell r="D334">
            <v>0</v>
          </cell>
          <cell r="E334" t="str">
            <v>%</v>
          </cell>
          <cell r="F334">
            <v>0.03</v>
          </cell>
          <cell r="G334">
            <v>0</v>
          </cell>
          <cell r="M334" t="str">
            <v>hm</v>
          </cell>
        </row>
        <row r="335">
          <cell r="A335">
            <v>0</v>
          </cell>
          <cell r="C335" t="str">
            <v>DIRECTO:  10,030 / KG</v>
          </cell>
          <cell r="D335" t="str">
            <v xml:space="preserve">  </v>
          </cell>
          <cell r="E335">
            <v>0</v>
          </cell>
          <cell r="F335">
            <v>0</v>
          </cell>
          <cell r="G335">
            <v>0</v>
          </cell>
          <cell r="M335">
            <v>0</v>
          </cell>
        </row>
        <row r="336">
          <cell r="A336">
            <v>0</v>
          </cell>
          <cell r="C336">
            <v>0</v>
          </cell>
          <cell r="E336">
            <v>0</v>
          </cell>
          <cell r="F336">
            <v>0</v>
          </cell>
          <cell r="G336">
            <v>0</v>
          </cell>
          <cell r="M336">
            <v>0</v>
          </cell>
        </row>
        <row r="337">
          <cell r="A337" t="str">
            <v>05-03-270</v>
          </cell>
          <cell r="B337" t="str">
            <v>05-03-270</v>
          </cell>
          <cell r="C337" t="str">
            <v>PERFILES GALVANIZADOS TIPO ACESCO O EQUIVALENTE PARA SOPORTE DE TEJAS DE CUBIERTA</v>
          </cell>
          <cell r="D337">
            <v>3919</v>
          </cell>
          <cell r="E337" t="str">
            <v>KG</v>
          </cell>
          <cell r="F337">
            <v>0</v>
          </cell>
          <cell r="G337">
            <v>10030</v>
          </cell>
          <cell r="M337" t="e">
            <v>#N/A</v>
          </cell>
        </row>
        <row r="338">
          <cell r="A338" t="str">
            <v>05-03-270</v>
          </cell>
          <cell r="B338" t="str">
            <v>pv10130</v>
          </cell>
          <cell r="C338" t="str">
            <v>Provision para perfiles galvanizados cubierta</v>
          </cell>
          <cell r="D338">
            <v>1</v>
          </cell>
          <cell r="E338" t="str">
            <v>kg</v>
          </cell>
          <cell r="F338">
            <v>10029.359999999999</v>
          </cell>
          <cell r="G338">
            <v>10030</v>
          </cell>
          <cell r="M338" t="str">
            <v>pv</v>
          </cell>
        </row>
        <row r="339">
          <cell r="A339" t="str">
            <v>05-03-270</v>
          </cell>
          <cell r="B339" t="str">
            <v>mt13900</v>
          </cell>
          <cell r="C339" t="str">
            <v>Elementos de consumo y protección</v>
          </cell>
          <cell r="D339">
            <v>0</v>
          </cell>
          <cell r="E339" t="str">
            <v>%</v>
          </cell>
          <cell r="F339">
            <v>1.2455000000000001E-2</v>
          </cell>
          <cell r="G339">
            <v>0</v>
          </cell>
          <cell r="M339" t="str">
            <v>mt</v>
          </cell>
        </row>
        <row r="340">
          <cell r="A340" t="str">
            <v>05-03-270</v>
          </cell>
          <cell r="B340" t="str">
            <v>hm15100</v>
          </cell>
          <cell r="C340" t="str">
            <v>Herramienta y equipo menor</v>
          </cell>
          <cell r="D340">
            <v>0</v>
          </cell>
          <cell r="E340" t="str">
            <v>%</v>
          </cell>
          <cell r="F340">
            <v>0.03</v>
          </cell>
          <cell r="G340">
            <v>0</v>
          </cell>
          <cell r="M340" t="str">
            <v>hm</v>
          </cell>
        </row>
        <row r="341">
          <cell r="A341">
            <v>0</v>
          </cell>
          <cell r="C341" t="str">
            <v>DIRECTO:  10,030 / KG</v>
          </cell>
          <cell r="D341" t="str">
            <v xml:space="preserve">  </v>
          </cell>
          <cell r="E341">
            <v>0</v>
          </cell>
          <cell r="F341">
            <v>0</v>
          </cell>
          <cell r="G341">
            <v>0</v>
          </cell>
          <cell r="M341">
            <v>0</v>
          </cell>
        </row>
        <row r="342">
          <cell r="A342">
            <v>0</v>
          </cell>
          <cell r="B342" t="str">
            <v>06</v>
          </cell>
          <cell r="C342" t="str">
            <v>MAMPOSTERIA</v>
          </cell>
          <cell r="E342">
            <v>0</v>
          </cell>
          <cell r="F342">
            <v>0</v>
          </cell>
          <cell r="G342">
            <v>0</v>
          </cell>
          <cell r="M342" t="e">
            <v>#N/A</v>
          </cell>
        </row>
        <row r="343">
          <cell r="A343" t="str">
            <v>06-01-100</v>
          </cell>
          <cell r="B343" t="str">
            <v>06-01-100</v>
          </cell>
          <cell r="C343" t="str">
            <v>MUROS EN SUPERBOARD DOS CARAS</v>
          </cell>
          <cell r="D343">
            <v>398</v>
          </cell>
          <cell r="E343" t="str">
            <v>M2</v>
          </cell>
          <cell r="F343">
            <v>0</v>
          </cell>
          <cell r="G343">
            <v>103331</v>
          </cell>
          <cell r="M343" t="e">
            <v>#N/A</v>
          </cell>
        </row>
        <row r="344">
          <cell r="A344" t="str">
            <v>06-01-100</v>
          </cell>
          <cell r="B344" t="str">
            <v>au57300</v>
          </cell>
          <cell r="C344" t="str">
            <v>Aux materiales para muro en superboard 2c</v>
          </cell>
          <cell r="D344">
            <v>1</v>
          </cell>
          <cell r="E344" t="str">
            <v>m2</v>
          </cell>
          <cell r="F344">
            <v>57765</v>
          </cell>
          <cell r="G344">
            <v>57765</v>
          </cell>
          <cell r="M344" t="str">
            <v>au</v>
          </cell>
        </row>
        <row r="345">
          <cell r="A345" t="str">
            <v>06-01-100</v>
          </cell>
          <cell r="B345" t="str">
            <v>au10200</v>
          </cell>
          <cell r="C345" t="str">
            <v>Aux MO oficial obra blanca</v>
          </cell>
          <cell r="D345">
            <v>2.2000000000000002</v>
          </cell>
          <cell r="E345" t="str">
            <v>hr</v>
          </cell>
          <cell r="F345">
            <v>10159</v>
          </cell>
          <cell r="G345">
            <v>22350</v>
          </cell>
          <cell r="M345" t="str">
            <v>mo</v>
          </cell>
        </row>
        <row r="346">
          <cell r="A346" t="str">
            <v>06-01-100</v>
          </cell>
          <cell r="B346" t="str">
            <v>au10000</v>
          </cell>
          <cell r="C346" t="str">
            <v>Aux MO ayudante</v>
          </cell>
          <cell r="D346">
            <v>2.2000000000000002</v>
          </cell>
          <cell r="E346" t="str">
            <v>hr</v>
          </cell>
          <cell r="F346">
            <v>5080</v>
          </cell>
          <cell r="G346">
            <v>11176</v>
          </cell>
          <cell r="M346" t="str">
            <v>mo</v>
          </cell>
        </row>
        <row r="347">
          <cell r="A347" t="str">
            <v>06-01-100</v>
          </cell>
          <cell r="B347" t="str">
            <v>au10300</v>
          </cell>
          <cell r="C347" t="str">
            <v>Aux andamios metalicos tijera 2 cuerpos</v>
          </cell>
          <cell r="D347">
            <v>4</v>
          </cell>
          <cell r="E347" t="str">
            <v>dia</v>
          </cell>
          <cell r="F347">
            <v>2654</v>
          </cell>
          <cell r="G347">
            <v>10616</v>
          </cell>
          <cell r="M347" t="str">
            <v>au</v>
          </cell>
        </row>
        <row r="348">
          <cell r="A348" t="str">
            <v>06-01-100</v>
          </cell>
          <cell r="B348" t="str">
            <v>mt13900</v>
          </cell>
          <cell r="C348" t="str">
            <v>Elementos de consumo y protección</v>
          </cell>
          <cell r="D348">
            <v>33526</v>
          </cell>
          <cell r="E348" t="str">
            <v>%</v>
          </cell>
          <cell r="F348">
            <v>1.2455000000000001E-2</v>
          </cell>
          <cell r="G348">
            <v>418</v>
          </cell>
          <cell r="M348" t="str">
            <v>mt</v>
          </cell>
        </row>
        <row r="349">
          <cell r="A349" t="str">
            <v>06-01-100</v>
          </cell>
          <cell r="B349" t="str">
            <v>hm15100</v>
          </cell>
          <cell r="C349" t="str">
            <v>Herramienta y equipo menor</v>
          </cell>
          <cell r="D349">
            <v>33526</v>
          </cell>
          <cell r="E349" t="str">
            <v>%</v>
          </cell>
          <cell r="F349">
            <v>0.03</v>
          </cell>
          <cell r="G349">
            <v>1006</v>
          </cell>
          <cell r="M349" t="str">
            <v>hm</v>
          </cell>
        </row>
        <row r="350">
          <cell r="A350">
            <v>0</v>
          </cell>
          <cell r="C350" t="str">
            <v>DIRECTO:  103,331 / M2</v>
          </cell>
          <cell r="E350">
            <v>0</v>
          </cell>
          <cell r="F350">
            <v>0</v>
          </cell>
          <cell r="G350">
            <v>0</v>
          </cell>
          <cell r="M350">
            <v>0</v>
          </cell>
        </row>
        <row r="351">
          <cell r="A351">
            <v>0</v>
          </cell>
          <cell r="C351">
            <v>0</v>
          </cell>
          <cell r="E351">
            <v>0</v>
          </cell>
          <cell r="F351">
            <v>0</v>
          </cell>
          <cell r="G351">
            <v>0</v>
          </cell>
          <cell r="M351">
            <v>0</v>
          </cell>
        </row>
        <row r="352">
          <cell r="A352" t="str">
            <v>06-01-110</v>
          </cell>
          <cell r="B352" t="str">
            <v>06-01-110</v>
          </cell>
          <cell r="C352" t="str">
            <v>MUROS EN SUPERBOARD UNA CARA</v>
          </cell>
          <cell r="D352">
            <v>380</v>
          </cell>
          <cell r="E352" t="str">
            <v>M2</v>
          </cell>
          <cell r="F352">
            <v>0</v>
          </cell>
          <cell r="G352">
            <v>80189</v>
          </cell>
          <cell r="M352" t="e">
            <v>#N/A</v>
          </cell>
        </row>
        <row r="353">
          <cell r="A353" t="str">
            <v>06-01-110</v>
          </cell>
          <cell r="B353" t="str">
            <v>au57305</v>
          </cell>
          <cell r="C353" t="str">
            <v>Aux materiales para muro en superboard 1c</v>
          </cell>
          <cell r="D353">
            <v>1</v>
          </cell>
          <cell r="E353" t="str">
            <v>m2</v>
          </cell>
          <cell r="F353">
            <v>40977</v>
          </cell>
          <cell r="G353">
            <v>40977</v>
          </cell>
          <cell r="M353" t="str">
            <v>au</v>
          </cell>
        </row>
        <row r="354">
          <cell r="A354" t="str">
            <v>06-01-110</v>
          </cell>
          <cell r="B354" t="str">
            <v>au10200</v>
          </cell>
          <cell r="C354" t="str">
            <v>Aux MO oficial obra blanca</v>
          </cell>
          <cell r="D354">
            <v>1.8</v>
          </cell>
          <cell r="E354" t="str">
            <v>hr</v>
          </cell>
          <cell r="F354">
            <v>10159</v>
          </cell>
          <cell r="G354">
            <v>18287</v>
          </cell>
          <cell r="M354" t="str">
            <v>mo</v>
          </cell>
        </row>
        <row r="355">
          <cell r="A355" t="str">
            <v>06-01-110</v>
          </cell>
          <cell r="B355" t="str">
            <v>au10000</v>
          </cell>
          <cell r="C355" t="str">
            <v>Aux MO ayudante</v>
          </cell>
          <cell r="D355">
            <v>1.8</v>
          </cell>
          <cell r="E355" t="str">
            <v>hr</v>
          </cell>
          <cell r="F355">
            <v>5080</v>
          </cell>
          <cell r="G355">
            <v>9144</v>
          </cell>
          <cell r="M355" t="str">
            <v>mo</v>
          </cell>
        </row>
        <row r="356">
          <cell r="A356" t="str">
            <v>06-01-110</v>
          </cell>
          <cell r="B356" t="str">
            <v>au10300</v>
          </cell>
          <cell r="C356" t="str">
            <v>Aux andamios metalicos tijera 2 cuerpos</v>
          </cell>
          <cell r="D356">
            <v>4</v>
          </cell>
          <cell r="E356" t="str">
            <v>dia</v>
          </cell>
          <cell r="F356">
            <v>2654</v>
          </cell>
          <cell r="G356">
            <v>10616</v>
          </cell>
          <cell r="M356" t="str">
            <v>au</v>
          </cell>
        </row>
        <row r="357">
          <cell r="A357" t="str">
            <v>06-01-110</v>
          </cell>
          <cell r="B357" t="str">
            <v>mt13900</v>
          </cell>
          <cell r="C357" t="str">
            <v>Elementos de consumo y protección</v>
          </cell>
          <cell r="D357">
            <v>27431</v>
          </cell>
          <cell r="E357" t="str">
            <v>%</v>
          </cell>
          <cell r="F357">
            <v>1.2455000000000001E-2</v>
          </cell>
          <cell r="G357">
            <v>342</v>
          </cell>
          <cell r="M357" t="str">
            <v>mt</v>
          </cell>
        </row>
        <row r="358">
          <cell r="A358" t="str">
            <v>06-01-110</v>
          </cell>
          <cell r="B358" t="str">
            <v>hm15100</v>
          </cell>
          <cell r="C358" t="str">
            <v>Herramienta y equipo menor</v>
          </cell>
          <cell r="D358">
            <v>27431</v>
          </cell>
          <cell r="E358" t="str">
            <v>%</v>
          </cell>
          <cell r="F358">
            <v>0.03</v>
          </cell>
          <cell r="G358">
            <v>823</v>
          </cell>
          <cell r="M358" t="str">
            <v>hm</v>
          </cell>
        </row>
        <row r="359">
          <cell r="A359">
            <v>0</v>
          </cell>
          <cell r="C359" t="str">
            <v>DIRECTO:  80,189 / M2</v>
          </cell>
          <cell r="E359">
            <v>0</v>
          </cell>
          <cell r="F359">
            <v>0</v>
          </cell>
          <cell r="G359">
            <v>0</v>
          </cell>
          <cell r="M359">
            <v>0</v>
          </cell>
        </row>
        <row r="360">
          <cell r="A360">
            <v>0</v>
          </cell>
          <cell r="C360">
            <v>0</v>
          </cell>
          <cell r="E360">
            <v>0</v>
          </cell>
          <cell r="F360">
            <v>0</v>
          </cell>
          <cell r="G360">
            <v>0</v>
          </cell>
          <cell r="M360">
            <v>0</v>
          </cell>
        </row>
        <row r="361">
          <cell r="A361" t="str">
            <v>06-02-010</v>
          </cell>
          <cell r="B361" t="str">
            <v>06-02-010</v>
          </cell>
          <cell r="C361" t="str">
            <v>MAMPOSTERIA INTERIOR EN LADRILLO TOLETE 15x20x40 REVITADO DOS CARAS</v>
          </cell>
          <cell r="D361">
            <v>425</v>
          </cell>
          <cell r="E361" t="str">
            <v>M2</v>
          </cell>
          <cell r="F361">
            <v>0</v>
          </cell>
          <cell r="G361">
            <v>42986</v>
          </cell>
          <cell r="M361" t="e">
            <v>#N/A</v>
          </cell>
        </row>
        <row r="362">
          <cell r="A362" t="str">
            <v>06-02-010</v>
          </cell>
          <cell r="B362" t="str">
            <v>mt15500</v>
          </cell>
          <cell r="C362" t="str">
            <v>Ladrillo tolete 15x20x40 perforacion horizontal</v>
          </cell>
          <cell r="D362">
            <v>8.7937499999999993</v>
          </cell>
          <cell r="E362" t="str">
            <v>un</v>
          </cell>
          <cell r="F362">
            <v>945</v>
          </cell>
          <cell r="G362">
            <v>8311</v>
          </cell>
          <cell r="M362" t="str">
            <v>mt</v>
          </cell>
        </row>
        <row r="363">
          <cell r="A363" t="str">
            <v>06-02-010</v>
          </cell>
          <cell r="B363" t="str">
            <v>mt15501</v>
          </cell>
          <cell r="C363" t="str">
            <v>Ladrillo tolete 15x20x40 perforacion vertical</v>
          </cell>
          <cell r="D363">
            <v>4.3312499999999998</v>
          </cell>
          <cell r="E363" t="str">
            <v>un</v>
          </cell>
          <cell r="F363">
            <v>1645</v>
          </cell>
          <cell r="G363">
            <v>7125</v>
          </cell>
          <cell r="M363" t="str">
            <v>mt</v>
          </cell>
        </row>
        <row r="364">
          <cell r="A364" t="str">
            <v>06-02-010</v>
          </cell>
          <cell r="B364" t="str">
            <v>au11700</v>
          </cell>
          <cell r="C364" t="str">
            <v>Aux mortero de pega 1:4</v>
          </cell>
          <cell r="D364">
            <v>1.485E-2</v>
          </cell>
          <cell r="E364" t="str">
            <v>m3</v>
          </cell>
          <cell r="F364">
            <v>246314</v>
          </cell>
          <cell r="G364">
            <v>3658</v>
          </cell>
          <cell r="M364" t="str">
            <v>au</v>
          </cell>
        </row>
        <row r="365">
          <cell r="A365" t="str">
            <v>06-02-010</v>
          </cell>
          <cell r="B365" t="str">
            <v>au10300</v>
          </cell>
          <cell r="C365" t="str">
            <v>Aux andamios metalicos tijera 2 cuerpos</v>
          </cell>
          <cell r="D365">
            <v>0.02</v>
          </cell>
          <cell r="E365" t="str">
            <v>dia</v>
          </cell>
          <cell r="F365">
            <v>2654</v>
          </cell>
          <cell r="G365">
            <v>54</v>
          </cell>
          <cell r="M365" t="str">
            <v>au</v>
          </cell>
        </row>
        <row r="366">
          <cell r="A366" t="str">
            <v>06-02-010</v>
          </cell>
          <cell r="B366" t="str">
            <v>eq96300</v>
          </cell>
          <cell r="C366" t="str">
            <v>Cortadora de adobe/bloque</v>
          </cell>
          <cell r="D366">
            <v>0.08</v>
          </cell>
          <cell r="E366" t="str">
            <v>dia</v>
          </cell>
          <cell r="F366">
            <v>23267.535199999998</v>
          </cell>
          <cell r="G366">
            <v>1862</v>
          </cell>
          <cell r="M366" t="str">
            <v>eq</v>
          </cell>
        </row>
        <row r="367">
          <cell r="A367" t="str">
            <v>06-02-010</v>
          </cell>
          <cell r="B367" t="str">
            <v>eq96400</v>
          </cell>
          <cell r="C367" t="str">
            <v>Disco diamante para cortadora adobe/bloque</v>
          </cell>
          <cell r="D367">
            <v>8.8888888888888893E-4</v>
          </cell>
          <cell r="E367" t="str">
            <v>un</v>
          </cell>
          <cell r="F367">
            <v>1144000</v>
          </cell>
          <cell r="G367">
            <v>1017</v>
          </cell>
          <cell r="M367" t="str">
            <v>eq</v>
          </cell>
        </row>
        <row r="368">
          <cell r="A368" t="str">
            <v>06-02-010</v>
          </cell>
          <cell r="B368" t="str">
            <v>mo16900</v>
          </cell>
          <cell r="C368" t="str">
            <v>MO ladrillo tolete</v>
          </cell>
          <cell r="D368">
            <v>12.5</v>
          </cell>
          <cell r="E368" t="str">
            <v>un</v>
          </cell>
          <cell r="F368">
            <v>1400</v>
          </cell>
          <cell r="G368">
            <v>17500</v>
          </cell>
          <cell r="M368" t="str">
            <v>mo</v>
          </cell>
        </row>
        <row r="369">
          <cell r="A369" t="str">
            <v>06-02-010</v>
          </cell>
          <cell r="B369" t="str">
            <v>mo17800</v>
          </cell>
          <cell r="C369" t="str">
            <v>MO transporte ladrillo</v>
          </cell>
          <cell r="D369">
            <v>13.125</v>
          </cell>
          <cell r="E369" t="str">
            <v>un</v>
          </cell>
          <cell r="F369">
            <v>108</v>
          </cell>
          <cell r="G369">
            <v>1418</v>
          </cell>
          <cell r="M369" t="str">
            <v>mo</v>
          </cell>
        </row>
        <row r="370">
          <cell r="A370" t="str">
            <v>06-02-010</v>
          </cell>
          <cell r="B370" t="str">
            <v>mo17700</v>
          </cell>
          <cell r="C370" t="str">
            <v>MO transporte interno mortero</v>
          </cell>
          <cell r="D370">
            <v>1.485E-2</v>
          </cell>
          <cell r="E370" t="str">
            <v>m3</v>
          </cell>
          <cell r="F370">
            <v>6000</v>
          </cell>
          <cell r="G370">
            <v>90</v>
          </cell>
          <cell r="M370" t="str">
            <v>mo</v>
          </cell>
        </row>
        <row r="371">
          <cell r="A371" t="str">
            <v>06-02-010</v>
          </cell>
          <cell r="B371" t="str">
            <v>mt24580</v>
          </cell>
          <cell r="C371" t="str">
            <v>Alambrón 4 mm</v>
          </cell>
          <cell r="D371">
            <v>3.3333333333333335</v>
          </cell>
          <cell r="E371" t="str">
            <v>m</v>
          </cell>
          <cell r="F371">
            <v>342.61759999999998</v>
          </cell>
          <cell r="G371">
            <v>1143</v>
          </cell>
          <cell r="M371" t="str">
            <v>mt</v>
          </cell>
        </row>
        <row r="372">
          <cell r="A372" t="str">
            <v>06-02-010</v>
          </cell>
          <cell r="B372" t="str">
            <v>mt13900</v>
          </cell>
          <cell r="C372" t="str">
            <v>Elementos de consumo y protección</v>
          </cell>
          <cell r="D372">
            <v>19008</v>
          </cell>
          <cell r="E372" t="str">
            <v>%</v>
          </cell>
          <cell r="F372">
            <v>1.2455000000000001E-2</v>
          </cell>
          <cell r="G372">
            <v>237</v>
          </cell>
          <cell r="M372" t="str">
            <v>mt</v>
          </cell>
        </row>
        <row r="373">
          <cell r="A373" t="str">
            <v>06-02-010</v>
          </cell>
          <cell r="B373" t="str">
            <v>hm15100</v>
          </cell>
          <cell r="C373" t="str">
            <v>Herramienta y equipo menor</v>
          </cell>
          <cell r="D373">
            <v>19008</v>
          </cell>
          <cell r="E373" t="str">
            <v>%</v>
          </cell>
          <cell r="F373">
            <v>0.03</v>
          </cell>
          <cell r="G373">
            <v>571</v>
          </cell>
          <cell r="M373" t="str">
            <v>hm</v>
          </cell>
        </row>
        <row r="374">
          <cell r="A374">
            <v>0</v>
          </cell>
          <cell r="C374" t="str">
            <v>DIRECTO:  42,986 / M2</v>
          </cell>
          <cell r="E374">
            <v>0</v>
          </cell>
          <cell r="F374">
            <v>0</v>
          </cell>
          <cell r="G374">
            <v>0</v>
          </cell>
          <cell r="M374">
            <v>0</v>
          </cell>
        </row>
        <row r="375">
          <cell r="A375">
            <v>0</v>
          </cell>
          <cell r="C375">
            <v>0</v>
          </cell>
          <cell r="E375">
            <v>0</v>
          </cell>
          <cell r="F375">
            <v>0</v>
          </cell>
          <cell r="G375">
            <v>0</v>
          </cell>
          <cell r="M375">
            <v>0</v>
          </cell>
        </row>
        <row r="376">
          <cell r="A376" t="str">
            <v>06-02-020</v>
          </cell>
          <cell r="B376" t="str">
            <v>06-02-020</v>
          </cell>
          <cell r="C376" t="str">
            <v>MAMPOSTERIA INTERIOR EN LADRILLO 10x20x40 REVITADO DOS CARAS</v>
          </cell>
          <cell r="D376">
            <v>238</v>
          </cell>
          <cell r="E376" t="str">
            <v>M2</v>
          </cell>
          <cell r="F376">
            <v>0</v>
          </cell>
          <cell r="G376">
            <v>31018</v>
          </cell>
          <cell r="M376" t="e">
            <v>#N/A</v>
          </cell>
        </row>
        <row r="377">
          <cell r="A377" t="str">
            <v>06-02-020</v>
          </cell>
          <cell r="B377" t="str">
            <v>mt15502</v>
          </cell>
          <cell r="C377" t="str">
            <v>Ladrillo rayado 10x20x40 perforacion horizontal</v>
          </cell>
          <cell r="D377">
            <v>11.363636363636365</v>
          </cell>
          <cell r="E377" t="str">
            <v>un</v>
          </cell>
          <cell r="F377">
            <v>670</v>
          </cell>
          <cell r="G377">
            <v>7614</v>
          </cell>
          <cell r="M377" t="str">
            <v>mt</v>
          </cell>
        </row>
        <row r="378">
          <cell r="A378" t="str">
            <v>06-02-020</v>
          </cell>
          <cell r="B378" t="str">
            <v>au11700</v>
          </cell>
          <cell r="C378" t="str">
            <v>Aux mortero de pega 1:4</v>
          </cell>
          <cell r="D378">
            <v>1.4695999999999982E-2</v>
          </cell>
          <cell r="E378" t="str">
            <v>m3</v>
          </cell>
          <cell r="F378">
            <v>246314</v>
          </cell>
          <cell r="G378">
            <v>3620</v>
          </cell>
          <cell r="M378" t="str">
            <v>au</v>
          </cell>
        </row>
        <row r="379">
          <cell r="A379" t="str">
            <v>06-02-020</v>
          </cell>
          <cell r="B379" t="str">
            <v>au10300</v>
          </cell>
          <cell r="C379" t="str">
            <v>Aux andamios metalicos tijera 2 cuerpos</v>
          </cell>
          <cell r="D379">
            <v>0.02</v>
          </cell>
          <cell r="E379" t="str">
            <v>dia</v>
          </cell>
          <cell r="F379">
            <v>2654</v>
          </cell>
          <cell r="G379">
            <v>54</v>
          </cell>
          <cell r="M379" t="str">
            <v>au</v>
          </cell>
        </row>
        <row r="380">
          <cell r="A380" t="str">
            <v>06-02-020</v>
          </cell>
          <cell r="B380" t="str">
            <v>eq96300</v>
          </cell>
          <cell r="C380" t="str">
            <v>Cortadora de adobe/bloque</v>
          </cell>
          <cell r="D380">
            <v>0.08</v>
          </cell>
          <cell r="E380" t="str">
            <v>dia</v>
          </cell>
          <cell r="F380">
            <v>23267.535199999998</v>
          </cell>
          <cell r="G380">
            <v>1862</v>
          </cell>
          <cell r="M380" t="str">
            <v>eq</v>
          </cell>
        </row>
        <row r="381">
          <cell r="A381" t="str">
            <v>06-02-020</v>
          </cell>
          <cell r="B381" t="str">
            <v>eq96400</v>
          </cell>
          <cell r="C381" t="str">
            <v>Disco diamante para cortadora adobe/bloque</v>
          </cell>
          <cell r="D381">
            <v>8.8888888888888893E-4</v>
          </cell>
          <cell r="E381" t="str">
            <v>un</v>
          </cell>
          <cell r="F381">
            <v>1144000</v>
          </cell>
          <cell r="G381">
            <v>1017</v>
          </cell>
          <cell r="M381" t="str">
            <v>eq</v>
          </cell>
        </row>
        <row r="382">
          <cell r="A382" t="str">
            <v>06-02-020</v>
          </cell>
          <cell r="B382" t="str">
            <v>mo16910</v>
          </cell>
          <cell r="C382" t="str">
            <v>MO ladrillo 10x20x40 revitado 2c</v>
          </cell>
          <cell r="D382">
            <v>12.5</v>
          </cell>
          <cell r="E382" t="str">
            <v>un</v>
          </cell>
          <cell r="F382">
            <v>1100</v>
          </cell>
          <cell r="G382">
            <v>13750</v>
          </cell>
          <cell r="M382" t="str">
            <v>mo</v>
          </cell>
        </row>
        <row r="383">
          <cell r="A383" t="str">
            <v>06-02-020</v>
          </cell>
          <cell r="B383" t="str">
            <v>mo17800</v>
          </cell>
          <cell r="C383" t="str">
            <v>MO transporte ladrillo</v>
          </cell>
          <cell r="D383">
            <v>11.363636363636365</v>
          </cell>
          <cell r="E383" t="str">
            <v>un</v>
          </cell>
          <cell r="F383">
            <v>108</v>
          </cell>
          <cell r="G383">
            <v>1228</v>
          </cell>
          <cell r="M383" t="str">
            <v>mo</v>
          </cell>
        </row>
        <row r="384">
          <cell r="A384" t="str">
            <v>06-02-020</v>
          </cell>
          <cell r="B384" t="str">
            <v>mo17700</v>
          </cell>
          <cell r="C384" t="str">
            <v>MO transporte interno mortero</v>
          </cell>
          <cell r="D384">
            <v>1.4695999999999982E-2</v>
          </cell>
          <cell r="E384" t="str">
            <v>m3</v>
          </cell>
          <cell r="F384">
            <v>6000</v>
          </cell>
          <cell r="G384">
            <v>89</v>
          </cell>
          <cell r="M384" t="str">
            <v>mo</v>
          </cell>
        </row>
        <row r="385">
          <cell r="A385" t="str">
            <v>06-02-020</v>
          </cell>
          <cell r="B385" t="str">
            <v>mt24580</v>
          </cell>
          <cell r="C385" t="str">
            <v>Alambrón 4 mm</v>
          </cell>
          <cell r="D385">
            <v>3.3333333333333335</v>
          </cell>
          <cell r="E385" t="str">
            <v>m</v>
          </cell>
          <cell r="F385">
            <v>342.61759999999998</v>
          </cell>
          <cell r="G385">
            <v>1143</v>
          </cell>
          <cell r="M385" t="str">
            <v>mt</v>
          </cell>
        </row>
        <row r="386">
          <cell r="A386" t="str">
            <v>06-02-020</v>
          </cell>
          <cell r="B386" t="str">
            <v>mt13900</v>
          </cell>
          <cell r="C386" t="str">
            <v>Elementos de consumo y protección</v>
          </cell>
          <cell r="D386">
            <v>15067</v>
          </cell>
          <cell r="E386" t="str">
            <v>%</v>
          </cell>
          <cell r="F386">
            <v>1.2455000000000001E-2</v>
          </cell>
          <cell r="G386">
            <v>188</v>
          </cell>
          <cell r="M386" t="str">
            <v>mt</v>
          </cell>
        </row>
        <row r="387">
          <cell r="A387" t="str">
            <v>06-02-020</v>
          </cell>
          <cell r="B387" t="str">
            <v>hm15100</v>
          </cell>
          <cell r="C387" t="str">
            <v>Herramienta y equipo menor</v>
          </cell>
          <cell r="D387">
            <v>15067</v>
          </cell>
          <cell r="E387" t="str">
            <v>%</v>
          </cell>
          <cell r="F387">
            <v>0.03</v>
          </cell>
          <cell r="G387">
            <v>453</v>
          </cell>
          <cell r="M387" t="str">
            <v>hm</v>
          </cell>
        </row>
        <row r="388">
          <cell r="A388">
            <v>0</v>
          </cell>
          <cell r="C388" t="str">
            <v>DIRECTO:  31,018 / M2</v>
          </cell>
          <cell r="E388">
            <v>0</v>
          </cell>
          <cell r="F388">
            <v>0</v>
          </cell>
          <cell r="G388">
            <v>0</v>
          </cell>
          <cell r="M388">
            <v>0</v>
          </cell>
        </row>
        <row r="389">
          <cell r="A389">
            <v>0</v>
          </cell>
          <cell r="C389">
            <v>0</v>
          </cell>
          <cell r="E389">
            <v>0</v>
          </cell>
          <cell r="F389">
            <v>0</v>
          </cell>
          <cell r="G389">
            <v>0</v>
          </cell>
          <cell r="M389">
            <v>0</v>
          </cell>
        </row>
        <row r="390">
          <cell r="A390" t="str">
            <v>06-02-030</v>
          </cell>
          <cell r="B390" t="str">
            <v>06-02-030</v>
          </cell>
          <cell r="C390" t="str">
            <v>MAMPOSTERIA INTERIOR EN BLOQUE 20x20x40 REVITADO DOS CARAS</v>
          </cell>
          <cell r="D390">
            <v>407</v>
          </cell>
          <cell r="E390" t="str">
            <v>M2</v>
          </cell>
          <cell r="F390">
            <v>0</v>
          </cell>
          <cell r="G390">
            <v>67068</v>
          </cell>
          <cell r="M390" t="e">
            <v>#N/A</v>
          </cell>
        </row>
        <row r="391">
          <cell r="A391" t="str">
            <v>06-02-030</v>
          </cell>
          <cell r="B391" t="str">
            <v>mt22910</v>
          </cell>
          <cell r="C391" t="str">
            <v>Bloque 20 x 20 x 40 int/2per r13</v>
          </cell>
          <cell r="D391">
            <v>11.363636363636365</v>
          </cell>
          <cell r="E391" t="str">
            <v>un</v>
          </cell>
          <cell r="F391">
            <v>3452</v>
          </cell>
          <cell r="G391">
            <v>39228</v>
          </cell>
          <cell r="M391" t="str">
            <v>mt</v>
          </cell>
        </row>
        <row r="392">
          <cell r="A392" t="str">
            <v>06-02-030</v>
          </cell>
          <cell r="B392" t="str">
            <v>au11700</v>
          </cell>
          <cell r="C392" t="str">
            <v>Aux mortero de pega 1:4</v>
          </cell>
          <cell r="D392">
            <v>2.9391999999999963E-2</v>
          </cell>
          <cell r="E392" t="str">
            <v>m3</v>
          </cell>
          <cell r="F392">
            <v>246314</v>
          </cell>
          <cell r="G392">
            <v>7240</v>
          </cell>
          <cell r="M392" t="str">
            <v>au</v>
          </cell>
        </row>
        <row r="393">
          <cell r="A393" t="str">
            <v>06-02-030</v>
          </cell>
          <cell r="B393" t="str">
            <v>au10300</v>
          </cell>
          <cell r="C393" t="str">
            <v>Aux andamios metalicos tijera 2 cuerpos</v>
          </cell>
          <cell r="D393">
            <v>0.02</v>
          </cell>
          <cell r="E393" t="str">
            <v>dia</v>
          </cell>
          <cell r="F393">
            <v>2654</v>
          </cell>
          <cell r="G393">
            <v>54</v>
          </cell>
          <cell r="M393" t="str">
            <v>au</v>
          </cell>
        </row>
        <row r="394">
          <cell r="A394" t="str">
            <v>06-02-030</v>
          </cell>
          <cell r="B394" t="str">
            <v>mo18110</v>
          </cell>
          <cell r="C394" t="str">
            <v>MO pega bloque 20x20x40</v>
          </cell>
          <cell r="D394">
            <v>1</v>
          </cell>
          <cell r="E394" t="str">
            <v>m2</v>
          </cell>
          <cell r="F394">
            <v>16843.84</v>
          </cell>
          <cell r="G394">
            <v>16844</v>
          </cell>
          <cell r="M394" t="str">
            <v>mo</v>
          </cell>
        </row>
        <row r="395">
          <cell r="A395" t="str">
            <v>06-02-030</v>
          </cell>
          <cell r="B395" t="str">
            <v>mo18000</v>
          </cell>
          <cell r="C395" t="str">
            <v>MO transporte interno bloque</v>
          </cell>
          <cell r="D395">
            <v>11.363636363636365</v>
          </cell>
          <cell r="E395" t="str">
            <v>un</v>
          </cell>
          <cell r="F395">
            <v>140</v>
          </cell>
          <cell r="G395">
            <v>1591</v>
          </cell>
          <cell r="M395" t="str">
            <v>mo</v>
          </cell>
        </row>
        <row r="396">
          <cell r="A396" t="str">
            <v>06-02-030</v>
          </cell>
          <cell r="B396" t="str">
            <v>mo17700</v>
          </cell>
          <cell r="C396" t="str">
            <v>MO transporte interno mortero</v>
          </cell>
          <cell r="D396">
            <v>2.9391999999999963E-2</v>
          </cell>
          <cell r="E396" t="str">
            <v>m3</v>
          </cell>
          <cell r="F396">
            <v>6000</v>
          </cell>
          <cell r="G396">
            <v>177</v>
          </cell>
          <cell r="M396" t="str">
            <v>mo</v>
          </cell>
        </row>
        <row r="397">
          <cell r="A397" t="str">
            <v>06-02-030</v>
          </cell>
          <cell r="B397" t="str">
            <v>mt24580</v>
          </cell>
          <cell r="C397" t="str">
            <v>Alambrón 4 mm</v>
          </cell>
          <cell r="D397">
            <v>3.3333333333333335</v>
          </cell>
          <cell r="E397" t="str">
            <v>m</v>
          </cell>
          <cell r="F397">
            <v>342.61759999999998</v>
          </cell>
          <cell r="G397">
            <v>1143</v>
          </cell>
          <cell r="M397" t="str">
            <v>mt</v>
          </cell>
        </row>
        <row r="398">
          <cell r="A398" t="str">
            <v>06-02-030</v>
          </cell>
          <cell r="B398" t="str">
            <v>mt13900</v>
          </cell>
          <cell r="C398" t="str">
            <v>Elementos de consumo y protección</v>
          </cell>
          <cell r="D398">
            <v>18612</v>
          </cell>
          <cell r="E398" t="str">
            <v>%</v>
          </cell>
          <cell r="F398">
            <v>1.2455000000000001E-2</v>
          </cell>
          <cell r="G398">
            <v>232</v>
          </cell>
          <cell r="M398" t="str">
            <v>mt</v>
          </cell>
        </row>
        <row r="399">
          <cell r="A399" t="str">
            <v>06-02-030</v>
          </cell>
          <cell r="B399" t="str">
            <v>hm15100</v>
          </cell>
          <cell r="C399" t="str">
            <v>Herramienta y equipo menor</v>
          </cell>
          <cell r="D399">
            <v>18612</v>
          </cell>
          <cell r="E399" t="str">
            <v>%</v>
          </cell>
          <cell r="F399">
            <v>0.03</v>
          </cell>
          <cell r="G399">
            <v>559</v>
          </cell>
          <cell r="M399" t="str">
            <v>hm</v>
          </cell>
        </row>
        <row r="400">
          <cell r="A400">
            <v>0</v>
          </cell>
          <cell r="C400" t="str">
            <v>DIRECTO:  67,068 / M2</v>
          </cell>
          <cell r="E400">
            <v>0</v>
          </cell>
          <cell r="F400">
            <v>0</v>
          </cell>
          <cell r="G400">
            <v>0</v>
          </cell>
          <cell r="M400">
            <v>0</v>
          </cell>
        </row>
        <row r="401">
          <cell r="A401">
            <v>0</v>
          </cell>
          <cell r="C401">
            <v>0</v>
          </cell>
          <cell r="E401">
            <v>0</v>
          </cell>
          <cell r="F401">
            <v>0</v>
          </cell>
          <cell r="G401">
            <v>0</v>
          </cell>
          <cell r="M401">
            <v>0</v>
          </cell>
        </row>
        <row r="402">
          <cell r="A402" t="str">
            <v>06-03-010</v>
          </cell>
          <cell r="B402" t="str">
            <v>06-03-010</v>
          </cell>
          <cell r="C402" t="str">
            <v>GROUTING PARA MUROS DE E: 0.20 F'C 14.5 MPA</v>
          </cell>
          <cell r="D402">
            <v>568</v>
          </cell>
          <cell r="E402" t="str">
            <v>M</v>
          </cell>
          <cell r="F402">
            <v>0</v>
          </cell>
          <cell r="G402">
            <v>16705</v>
          </cell>
          <cell r="M402" t="e">
            <v>#N/A</v>
          </cell>
        </row>
        <row r="403">
          <cell r="A403" t="str">
            <v>06-03-010</v>
          </cell>
          <cell r="B403" t="str">
            <v>au12400</v>
          </cell>
          <cell r="C403" t="str">
            <v>Aux grouting concreto 3/8 - 120kg/cm2</v>
          </cell>
          <cell r="D403">
            <v>3.4965000000000003E-2</v>
          </cell>
          <cell r="E403" t="str">
            <v>m3</v>
          </cell>
          <cell r="F403">
            <v>249758</v>
          </cell>
          <cell r="G403">
            <v>8733</v>
          </cell>
          <cell r="M403" t="str">
            <v>au</v>
          </cell>
        </row>
        <row r="404">
          <cell r="A404" t="str">
            <v>06-03-010</v>
          </cell>
          <cell r="B404" t="str">
            <v>mo17600</v>
          </cell>
          <cell r="C404" t="str">
            <v>MO transporte interno concreto</v>
          </cell>
          <cell r="D404">
            <v>3.4965000000000003E-2</v>
          </cell>
          <cell r="E404" t="str">
            <v>m3</v>
          </cell>
          <cell r="F404">
            <v>6000</v>
          </cell>
          <cell r="G404">
            <v>210</v>
          </cell>
          <cell r="M404" t="str">
            <v>mo</v>
          </cell>
        </row>
        <row r="405">
          <cell r="A405" t="str">
            <v>06-03-010</v>
          </cell>
          <cell r="B405" t="str">
            <v>mo62010</v>
          </cell>
          <cell r="C405" t="str">
            <v>MO dovelas mamposteria bloque 20x20x40</v>
          </cell>
          <cell r="D405">
            <v>1</v>
          </cell>
          <cell r="E405" t="str">
            <v>m</v>
          </cell>
          <cell r="F405">
            <v>7436</v>
          </cell>
          <cell r="G405">
            <v>7436</v>
          </cell>
          <cell r="M405" t="str">
            <v>mo</v>
          </cell>
        </row>
        <row r="406">
          <cell r="A406" t="str">
            <v>06-03-010</v>
          </cell>
          <cell r="B406" t="str">
            <v>mt13900</v>
          </cell>
          <cell r="C406" t="str">
            <v>Elementos de consumo y protección</v>
          </cell>
          <cell r="D406">
            <v>7646</v>
          </cell>
          <cell r="E406" t="str">
            <v>%</v>
          </cell>
          <cell r="F406">
            <v>1.2455000000000001E-2</v>
          </cell>
          <cell r="G406">
            <v>96</v>
          </cell>
          <cell r="M406" t="str">
            <v>mt</v>
          </cell>
        </row>
        <row r="407">
          <cell r="A407" t="str">
            <v>06-03-010</v>
          </cell>
          <cell r="B407" t="str">
            <v>hm15100</v>
          </cell>
          <cell r="C407" t="str">
            <v>Herramienta y equipo menor</v>
          </cell>
          <cell r="D407">
            <v>7646</v>
          </cell>
          <cell r="E407" t="str">
            <v>%</v>
          </cell>
          <cell r="F407">
            <v>0.03</v>
          </cell>
          <cell r="G407">
            <v>230</v>
          </cell>
          <cell r="M407" t="str">
            <v>hm</v>
          </cell>
        </row>
        <row r="408">
          <cell r="A408">
            <v>0</v>
          </cell>
          <cell r="C408" t="str">
            <v>DIRECTO:  16,705 / M</v>
          </cell>
          <cell r="E408">
            <v>0</v>
          </cell>
          <cell r="F408">
            <v>0</v>
          </cell>
          <cell r="G408">
            <v>0</v>
          </cell>
          <cell r="M408">
            <v>0</v>
          </cell>
        </row>
        <row r="409">
          <cell r="A409">
            <v>0</v>
          </cell>
          <cell r="C409">
            <v>0</v>
          </cell>
          <cell r="E409">
            <v>0</v>
          </cell>
          <cell r="F409">
            <v>0</v>
          </cell>
          <cell r="G409">
            <v>0</v>
          </cell>
          <cell r="M409">
            <v>0</v>
          </cell>
        </row>
        <row r="410">
          <cell r="A410" t="str">
            <v>06-03-020</v>
          </cell>
          <cell r="B410" t="str">
            <v>06-03-020</v>
          </cell>
          <cell r="C410" t="str">
            <v>GROUTING PARA MUROS DE E: 0.15 F'C 14.5 MPA</v>
          </cell>
          <cell r="D410">
            <v>803</v>
          </cell>
          <cell r="E410" t="str">
            <v>M</v>
          </cell>
          <cell r="F410">
            <v>0</v>
          </cell>
          <cell r="G410">
            <v>12471</v>
          </cell>
          <cell r="M410" t="e">
            <v>#N/A</v>
          </cell>
        </row>
        <row r="411">
          <cell r="A411" t="str">
            <v>06-03-020</v>
          </cell>
          <cell r="B411" t="str">
            <v>au12400</v>
          </cell>
          <cell r="C411" t="str">
            <v>Aux grouting concreto 3/8 - 120kg/cm2</v>
          </cell>
          <cell r="D411">
            <v>1.8427500000000003E-2</v>
          </cell>
          <cell r="E411" t="str">
            <v>m3</v>
          </cell>
          <cell r="F411">
            <v>249758</v>
          </cell>
          <cell r="G411">
            <v>4603</v>
          </cell>
          <cell r="M411" t="str">
            <v>au</v>
          </cell>
        </row>
        <row r="412">
          <cell r="A412" t="str">
            <v>06-03-020</v>
          </cell>
          <cell r="B412" t="str">
            <v>mo17600</v>
          </cell>
          <cell r="C412" t="str">
            <v>MO transporte interno concreto</v>
          </cell>
          <cell r="D412">
            <v>1.8427500000000003E-2</v>
          </cell>
          <cell r="E412" t="str">
            <v>m3</v>
          </cell>
          <cell r="F412">
            <v>6000</v>
          </cell>
          <cell r="G412">
            <v>111</v>
          </cell>
          <cell r="M412" t="str">
            <v>mo</v>
          </cell>
        </row>
        <row r="413">
          <cell r="A413" t="str">
            <v>06-03-020</v>
          </cell>
          <cell r="B413" t="str">
            <v>mo62010</v>
          </cell>
          <cell r="C413" t="str">
            <v>MO dovelas mamposteria bloque 20x20x40</v>
          </cell>
          <cell r="D413">
            <v>1</v>
          </cell>
          <cell r="E413" t="str">
            <v>m</v>
          </cell>
          <cell r="F413">
            <v>7436</v>
          </cell>
          <cell r="G413">
            <v>7436</v>
          </cell>
          <cell r="M413" t="str">
            <v>mo</v>
          </cell>
        </row>
        <row r="414">
          <cell r="A414" t="str">
            <v>06-03-020</v>
          </cell>
          <cell r="B414" t="str">
            <v>mt13900</v>
          </cell>
          <cell r="C414" t="str">
            <v>Elementos de consumo y protección</v>
          </cell>
          <cell r="D414">
            <v>7547</v>
          </cell>
          <cell r="E414" t="str">
            <v>%</v>
          </cell>
          <cell r="F414">
            <v>1.2455000000000001E-2</v>
          </cell>
          <cell r="G414">
            <v>94</v>
          </cell>
          <cell r="M414" t="str">
            <v>mt</v>
          </cell>
        </row>
        <row r="415">
          <cell r="A415" t="str">
            <v>06-03-020</v>
          </cell>
          <cell r="B415" t="str">
            <v>hm15100</v>
          </cell>
          <cell r="C415" t="str">
            <v>Herramienta y equipo menor</v>
          </cell>
          <cell r="D415">
            <v>7547</v>
          </cell>
          <cell r="E415" t="str">
            <v>%</v>
          </cell>
          <cell r="F415">
            <v>0.03</v>
          </cell>
          <cell r="G415">
            <v>227</v>
          </cell>
          <cell r="M415" t="str">
            <v>hm</v>
          </cell>
        </row>
        <row r="416">
          <cell r="A416">
            <v>0</v>
          </cell>
          <cell r="C416" t="str">
            <v>DIRECTO:  12,471 / M</v>
          </cell>
          <cell r="E416">
            <v>0</v>
          </cell>
          <cell r="F416">
            <v>0</v>
          </cell>
          <cell r="G416">
            <v>0</v>
          </cell>
          <cell r="M416">
            <v>0</v>
          </cell>
        </row>
        <row r="417">
          <cell r="A417">
            <v>0</v>
          </cell>
          <cell r="C417">
            <v>0</v>
          </cell>
          <cell r="E417">
            <v>0</v>
          </cell>
          <cell r="F417">
            <v>0</v>
          </cell>
          <cell r="G417">
            <v>0</v>
          </cell>
          <cell r="M417">
            <v>0</v>
          </cell>
        </row>
        <row r="418">
          <cell r="A418" t="str">
            <v>06-03-025</v>
          </cell>
          <cell r="B418" t="str">
            <v>06-03-025</v>
          </cell>
          <cell r="C418" t="str">
            <v>GROUTING PARA MUROS DE E: 0.10 F'C 14.5 MPA</v>
          </cell>
          <cell r="D418">
            <v>413</v>
          </cell>
          <cell r="E418" t="str">
            <v>M</v>
          </cell>
          <cell r="F418">
            <v>0</v>
          </cell>
          <cell r="G418">
            <v>9582</v>
          </cell>
          <cell r="M418" t="e">
            <v>#N/A</v>
          </cell>
        </row>
        <row r="419">
          <cell r="A419" t="str">
            <v>06-03-025</v>
          </cell>
          <cell r="B419" t="str">
            <v>au12400</v>
          </cell>
          <cell r="C419" t="str">
            <v>Aux grouting concreto 3/8 - 120kg/cm2</v>
          </cell>
          <cell r="D419">
            <v>7.1400000000000005E-3</v>
          </cell>
          <cell r="E419" t="str">
            <v>m3</v>
          </cell>
          <cell r="F419">
            <v>249758</v>
          </cell>
          <cell r="G419">
            <v>1784</v>
          </cell>
          <cell r="M419" t="str">
            <v>au</v>
          </cell>
        </row>
        <row r="420">
          <cell r="A420" t="str">
            <v>06-03-025</v>
          </cell>
          <cell r="B420" t="str">
            <v>mo17600</v>
          </cell>
          <cell r="C420" t="str">
            <v>MO transporte interno concreto</v>
          </cell>
          <cell r="D420">
            <v>7.1400000000000005E-3</v>
          </cell>
          <cell r="E420" t="str">
            <v>m3</v>
          </cell>
          <cell r="F420">
            <v>6000</v>
          </cell>
          <cell r="G420">
            <v>43</v>
          </cell>
          <cell r="M420" t="str">
            <v>mo</v>
          </cell>
        </row>
        <row r="421">
          <cell r="A421" t="str">
            <v>06-03-025</v>
          </cell>
          <cell r="B421" t="str">
            <v>mo62010</v>
          </cell>
          <cell r="C421" t="str">
            <v>MO dovelas mamposteria bloque 20x20x40</v>
          </cell>
          <cell r="D421">
            <v>1</v>
          </cell>
          <cell r="E421" t="str">
            <v>m</v>
          </cell>
          <cell r="F421">
            <v>7436</v>
          </cell>
          <cell r="G421">
            <v>7436</v>
          </cell>
          <cell r="M421" t="str">
            <v>mo</v>
          </cell>
        </row>
        <row r="422">
          <cell r="A422" t="str">
            <v>06-03-025</v>
          </cell>
          <cell r="B422" t="str">
            <v>mt13900</v>
          </cell>
          <cell r="C422" t="str">
            <v>Elementos de consumo y protección</v>
          </cell>
          <cell r="D422">
            <v>7479</v>
          </cell>
          <cell r="E422" t="str">
            <v>%</v>
          </cell>
          <cell r="F422">
            <v>1.2455000000000001E-2</v>
          </cell>
          <cell r="G422">
            <v>94</v>
          </cell>
          <cell r="M422" t="str">
            <v>mt</v>
          </cell>
        </row>
        <row r="423">
          <cell r="A423" t="str">
            <v>06-03-025</v>
          </cell>
          <cell r="B423" t="str">
            <v>hm15100</v>
          </cell>
          <cell r="C423" t="str">
            <v>Herramienta y equipo menor</v>
          </cell>
          <cell r="D423">
            <v>7479</v>
          </cell>
          <cell r="E423" t="str">
            <v>%</v>
          </cell>
          <cell r="F423">
            <v>0.03</v>
          </cell>
          <cell r="G423">
            <v>225</v>
          </cell>
          <cell r="M423" t="str">
            <v>hm</v>
          </cell>
        </row>
        <row r="424">
          <cell r="A424">
            <v>0</v>
          </cell>
          <cell r="C424" t="str">
            <v>DIRECTO:  9,582 / M</v>
          </cell>
          <cell r="E424">
            <v>0</v>
          </cell>
          <cell r="F424">
            <v>0</v>
          </cell>
          <cell r="G424">
            <v>0</v>
          </cell>
          <cell r="M424">
            <v>0</v>
          </cell>
        </row>
        <row r="425">
          <cell r="A425">
            <v>0</v>
          </cell>
          <cell r="C425">
            <v>0</v>
          </cell>
          <cell r="E425">
            <v>0</v>
          </cell>
          <cell r="F425">
            <v>0</v>
          </cell>
          <cell r="G425">
            <v>0</v>
          </cell>
          <cell r="M425">
            <v>0</v>
          </cell>
        </row>
        <row r="426">
          <cell r="A426" t="str">
            <v>06-03-030</v>
          </cell>
          <cell r="B426" t="str">
            <v>06-03-030</v>
          </cell>
          <cell r="C426" t="str">
            <v>ANCLAJES PARA REFUERZO DOVELAS. PERFORACION LOSA, EPOXICO Y ACERO DE REFUERZO</v>
          </cell>
          <cell r="D426">
            <v>844</v>
          </cell>
          <cell r="E426" t="str">
            <v>UN</v>
          </cell>
          <cell r="F426">
            <v>0</v>
          </cell>
          <cell r="G426">
            <v>9479</v>
          </cell>
          <cell r="M426" t="e">
            <v>#N/A</v>
          </cell>
        </row>
        <row r="427">
          <cell r="A427" t="str">
            <v>06-03-030</v>
          </cell>
          <cell r="B427" t="str">
            <v>sc100100</v>
          </cell>
          <cell r="C427" t="str">
            <v>Anclajes epoxicos - incluye instalacion</v>
          </cell>
          <cell r="D427">
            <v>1</v>
          </cell>
          <cell r="E427" t="str">
            <v>un</v>
          </cell>
          <cell r="F427">
            <v>6500</v>
          </cell>
          <cell r="G427">
            <v>6500</v>
          </cell>
          <cell r="M427" t="str">
            <v>sc</v>
          </cell>
        </row>
        <row r="428">
          <cell r="A428" t="str">
            <v>06-03-030</v>
          </cell>
          <cell r="B428" t="str">
            <v>au12800</v>
          </cell>
          <cell r="C428" t="str">
            <v>Aux acero de refuerzo</v>
          </cell>
          <cell r="D428">
            <v>0.84489999999999998</v>
          </cell>
          <cell r="E428" t="str">
            <v>kg</v>
          </cell>
          <cell r="F428">
            <v>3210</v>
          </cell>
          <cell r="G428">
            <v>2713</v>
          </cell>
          <cell r="M428" t="str">
            <v>au</v>
          </cell>
        </row>
        <row r="429">
          <cell r="A429" t="str">
            <v>06-03-030</v>
          </cell>
          <cell r="B429" t="str">
            <v>au10300</v>
          </cell>
          <cell r="C429" t="str">
            <v>Aux andamios metalicos tijera 2 cuerpos</v>
          </cell>
          <cell r="D429">
            <v>0.1</v>
          </cell>
          <cell r="E429" t="str">
            <v>dia</v>
          </cell>
          <cell r="F429">
            <v>2654</v>
          </cell>
          <cell r="G429">
            <v>266</v>
          </cell>
          <cell r="M429" t="str">
            <v>au</v>
          </cell>
        </row>
        <row r="430">
          <cell r="A430" t="str">
            <v>06-03-030</v>
          </cell>
          <cell r="B430" t="str">
            <v>mt13900</v>
          </cell>
          <cell r="C430" t="str">
            <v>Elementos de consumo y protección</v>
          </cell>
          <cell r="D430">
            <v>0</v>
          </cell>
          <cell r="E430" t="str">
            <v>%</v>
          </cell>
          <cell r="F430">
            <v>1.2455000000000001E-2</v>
          </cell>
          <cell r="G430">
            <v>0</v>
          </cell>
          <cell r="M430" t="str">
            <v>mt</v>
          </cell>
        </row>
        <row r="431">
          <cell r="A431" t="str">
            <v>06-03-030</v>
          </cell>
          <cell r="B431" t="str">
            <v>hm15100</v>
          </cell>
          <cell r="C431" t="str">
            <v>Herramienta y equipo menor</v>
          </cell>
          <cell r="D431">
            <v>0</v>
          </cell>
          <cell r="E431" t="str">
            <v>%</v>
          </cell>
          <cell r="F431">
            <v>0.03</v>
          </cell>
          <cell r="G431">
            <v>0</v>
          </cell>
          <cell r="M431" t="str">
            <v>hm</v>
          </cell>
        </row>
        <row r="432">
          <cell r="A432">
            <v>0</v>
          </cell>
          <cell r="C432" t="str">
            <v>DIRECTO:  9,479 / UN</v>
          </cell>
          <cell r="E432">
            <v>0</v>
          </cell>
          <cell r="F432">
            <v>0</v>
          </cell>
          <cell r="G432">
            <v>0</v>
          </cell>
          <cell r="M432">
            <v>0</v>
          </cell>
        </row>
        <row r="433">
          <cell r="A433">
            <v>0</v>
          </cell>
          <cell r="C433">
            <v>0</v>
          </cell>
          <cell r="E433">
            <v>0</v>
          </cell>
          <cell r="F433">
            <v>0</v>
          </cell>
          <cell r="G433">
            <v>0</v>
          </cell>
          <cell r="M433">
            <v>0</v>
          </cell>
        </row>
        <row r="434">
          <cell r="A434" t="str">
            <v>06-04-010</v>
          </cell>
          <cell r="B434" t="str">
            <v>06-04-010</v>
          </cell>
          <cell r="C434" t="str">
            <v>ACERO DE REFUERZO FY 420 MPA PARA MAMPOSTERIAS</v>
          </cell>
          <cell r="D434">
            <v>999</v>
          </cell>
          <cell r="E434" t="str">
            <v>KG</v>
          </cell>
          <cell r="F434">
            <v>0</v>
          </cell>
          <cell r="G434">
            <v>3210</v>
          </cell>
          <cell r="M434" t="e">
            <v>#N/A</v>
          </cell>
        </row>
        <row r="435">
          <cell r="A435" t="str">
            <v>06-04-010</v>
          </cell>
          <cell r="B435" t="str">
            <v>mt24570</v>
          </cell>
          <cell r="C435" t="str">
            <v>Acero de refuerzo figurado</v>
          </cell>
          <cell r="D435">
            <v>1.03</v>
          </cell>
          <cell r="E435" t="str">
            <v>kg</v>
          </cell>
          <cell r="F435">
            <v>2668</v>
          </cell>
          <cell r="G435">
            <v>2749</v>
          </cell>
          <cell r="M435" t="str">
            <v>mt</v>
          </cell>
        </row>
        <row r="436">
          <cell r="A436" t="str">
            <v>06-04-010</v>
          </cell>
          <cell r="B436" t="str">
            <v>mt44400</v>
          </cell>
          <cell r="C436" t="str">
            <v>Alambre recocido (alambre cal 18)</v>
          </cell>
          <cell r="D436">
            <v>2.5000000000000001E-2</v>
          </cell>
          <cell r="E436" t="str">
            <v>kg</v>
          </cell>
          <cell r="F436">
            <v>4146.2111999999997</v>
          </cell>
          <cell r="G436">
            <v>104</v>
          </cell>
          <cell r="M436" t="str">
            <v>mt</v>
          </cell>
        </row>
        <row r="437">
          <cell r="A437" t="str">
            <v>06-04-010</v>
          </cell>
          <cell r="B437" t="str">
            <v>mo18400</v>
          </cell>
          <cell r="C437" t="str">
            <v>MO colocacion acero refuerzo</v>
          </cell>
          <cell r="D437">
            <v>1</v>
          </cell>
          <cell r="E437" t="str">
            <v>kg</v>
          </cell>
          <cell r="F437">
            <v>270</v>
          </cell>
          <cell r="G437">
            <v>270</v>
          </cell>
          <cell r="M437" t="str">
            <v>mo</v>
          </cell>
        </row>
        <row r="438">
          <cell r="A438" t="str">
            <v>06-04-010</v>
          </cell>
          <cell r="B438" t="str">
            <v>mo63100</v>
          </cell>
          <cell r="C438" t="str">
            <v>MO transporte interno hierro horizontal o vertical</v>
          </cell>
          <cell r="D438">
            <v>1</v>
          </cell>
          <cell r="E438" t="str">
            <v xml:space="preserve"> kg</v>
          </cell>
          <cell r="F438">
            <v>70.56</v>
          </cell>
          <cell r="G438">
            <v>71</v>
          </cell>
          <cell r="M438" t="str">
            <v>mo</v>
          </cell>
        </row>
        <row r="439">
          <cell r="A439" t="str">
            <v>06-04-010</v>
          </cell>
          <cell r="B439" t="str">
            <v>mt13900</v>
          </cell>
          <cell r="C439" t="str">
            <v>Elementos de consumo y protección</v>
          </cell>
          <cell r="D439">
            <v>341</v>
          </cell>
          <cell r="E439" t="str">
            <v>%</v>
          </cell>
          <cell r="F439">
            <v>1.2455000000000001E-2</v>
          </cell>
          <cell r="G439">
            <v>5</v>
          </cell>
          <cell r="M439" t="str">
            <v>mt</v>
          </cell>
        </row>
        <row r="440">
          <cell r="A440" t="str">
            <v>06-04-010</v>
          </cell>
          <cell r="B440" t="str">
            <v>hm15100</v>
          </cell>
          <cell r="C440" t="str">
            <v>Herramienta y equipo menor</v>
          </cell>
          <cell r="D440">
            <v>341</v>
          </cell>
          <cell r="E440" t="str">
            <v>%</v>
          </cell>
          <cell r="F440">
            <v>0.03</v>
          </cell>
          <cell r="G440">
            <v>11</v>
          </cell>
          <cell r="M440" t="str">
            <v>hm</v>
          </cell>
        </row>
        <row r="441">
          <cell r="A441">
            <v>0</v>
          </cell>
          <cell r="C441" t="str">
            <v>DIRECTO:  3,210 / KG</v>
          </cell>
          <cell r="D441" t="str">
            <v xml:space="preserve">  </v>
          </cell>
          <cell r="E441">
            <v>0</v>
          </cell>
          <cell r="F441">
            <v>0</v>
          </cell>
          <cell r="G441">
            <v>0</v>
          </cell>
          <cell r="M441">
            <v>0</v>
          </cell>
        </row>
        <row r="442">
          <cell r="A442">
            <v>0</v>
          </cell>
          <cell r="B442" t="str">
            <v>08</v>
          </cell>
          <cell r="C442" t="str">
            <v>CUBIERTAS Y CIELOS</v>
          </cell>
          <cell r="E442">
            <v>0</v>
          </cell>
          <cell r="F442">
            <v>0</v>
          </cell>
          <cell r="G442">
            <v>0</v>
          </cell>
          <cell r="M442" t="e">
            <v>#N/A</v>
          </cell>
        </row>
        <row r="443">
          <cell r="A443" t="str">
            <v>08-01-010</v>
          </cell>
          <cell r="B443" t="str">
            <v>08-01-010</v>
          </cell>
          <cell r="C443" t="str">
            <v>CUBIERTA EN TEJA METALICA TIPO SANDUCHE 333 C E: 50 MM. DE HUNTER DOUGLAS O EQUIVALENTE. LAMINAS INTERIOR Y EXTERIOR EN ALUZINC CAL 24 + RELLENO EN FIBRA DE VIDRIO. INCLUYE REMATES LATERALES Y CABALLETES</v>
          </cell>
          <cell r="D443">
            <v>609</v>
          </cell>
          <cell r="E443" t="str">
            <v>M2</v>
          </cell>
          <cell r="F443">
            <v>0</v>
          </cell>
          <cell r="G443">
            <v>148602</v>
          </cell>
          <cell r="M443" t="e">
            <v>#N/A</v>
          </cell>
        </row>
        <row r="444">
          <cell r="A444" t="str">
            <v>08-01-010</v>
          </cell>
          <cell r="B444" t="str">
            <v>sc539100</v>
          </cell>
          <cell r="C444" t="str">
            <v>Cubierta plana teja grafada tipo sandwich hunter douglas ref 333C, lámina aluzinc c24 cara superior y c26 cara inferior, pintura poliester horneada ambas caras, aislamiento en fibra de vidrio, tornillo autoperforante y clip fijación.</v>
          </cell>
          <cell r="D444">
            <v>1</v>
          </cell>
          <cell r="E444" t="str">
            <v>m2</v>
          </cell>
          <cell r="F444">
            <v>146160</v>
          </cell>
          <cell r="G444">
            <v>146160</v>
          </cell>
          <cell r="M444" t="str">
            <v>sc</v>
          </cell>
        </row>
        <row r="445">
          <cell r="A445" t="str">
            <v>08-01-010</v>
          </cell>
          <cell r="B445" t="str">
            <v>au10300</v>
          </cell>
          <cell r="C445" t="str">
            <v>Aux andamios metalicos tijera 2 cuerpos</v>
          </cell>
          <cell r="D445">
            <v>0.92</v>
          </cell>
          <cell r="E445" t="str">
            <v>dia</v>
          </cell>
          <cell r="F445">
            <v>2654</v>
          </cell>
          <cell r="G445">
            <v>2442</v>
          </cell>
          <cell r="M445" t="str">
            <v>au</v>
          </cell>
        </row>
        <row r="446">
          <cell r="A446" t="str">
            <v>08-01-010</v>
          </cell>
          <cell r="B446" t="str">
            <v>mt13900</v>
          </cell>
          <cell r="C446" t="str">
            <v>Elementos de consumo y protección</v>
          </cell>
          <cell r="D446">
            <v>0</v>
          </cell>
          <cell r="E446" t="str">
            <v>%</v>
          </cell>
          <cell r="F446">
            <v>1.2455000000000001E-2</v>
          </cell>
          <cell r="G446">
            <v>0</v>
          </cell>
          <cell r="M446" t="str">
            <v>mt</v>
          </cell>
        </row>
        <row r="447">
          <cell r="A447" t="str">
            <v>08-01-010</v>
          </cell>
          <cell r="B447" t="str">
            <v>hm15100</v>
          </cell>
          <cell r="C447" t="str">
            <v>Herramienta y equipo menor</v>
          </cell>
          <cell r="D447">
            <v>0</v>
          </cell>
          <cell r="E447" t="str">
            <v>%</v>
          </cell>
          <cell r="F447">
            <v>0.03</v>
          </cell>
          <cell r="G447">
            <v>0</v>
          </cell>
          <cell r="M447" t="str">
            <v>hm</v>
          </cell>
        </row>
        <row r="448">
          <cell r="A448">
            <v>0</v>
          </cell>
          <cell r="C448" t="str">
            <v>DIRECTO:  148,602 / M2</v>
          </cell>
          <cell r="E448">
            <v>0</v>
          </cell>
          <cell r="F448">
            <v>0</v>
          </cell>
          <cell r="G448">
            <v>0</v>
          </cell>
          <cell r="M448">
            <v>0</v>
          </cell>
        </row>
        <row r="449">
          <cell r="A449">
            <v>0</v>
          </cell>
          <cell r="C449">
            <v>0</v>
          </cell>
          <cell r="E449">
            <v>0</v>
          </cell>
          <cell r="F449">
            <v>0</v>
          </cell>
          <cell r="G449">
            <v>0</v>
          </cell>
          <cell r="M449">
            <v>0</v>
          </cell>
        </row>
        <row r="450">
          <cell r="A450" t="str">
            <v>08-01-020</v>
          </cell>
          <cell r="B450" t="str">
            <v>08-01-020</v>
          </cell>
          <cell r="C450" t="str">
            <v>TRAGALUCES EN TEJA DE POLICARBONATO</v>
          </cell>
          <cell r="D450">
            <v>14</v>
          </cell>
          <cell r="E450" t="str">
            <v>M2</v>
          </cell>
          <cell r="F450">
            <v>0</v>
          </cell>
          <cell r="G450">
            <v>80949</v>
          </cell>
          <cell r="M450" t="e">
            <v>#N/A</v>
          </cell>
        </row>
        <row r="451">
          <cell r="A451" t="str">
            <v>08-01-020</v>
          </cell>
          <cell r="B451" t="str">
            <v>mt80000</v>
          </cell>
          <cell r="C451" t="str">
            <v>Teja policarbonato 0.92x1.22</v>
          </cell>
          <cell r="D451">
            <v>1.4400921658986174</v>
          </cell>
          <cell r="E451" t="str">
            <v>un</v>
          </cell>
          <cell r="F451">
            <v>41644</v>
          </cell>
          <cell r="G451">
            <v>59972</v>
          </cell>
          <cell r="M451" t="str">
            <v>mt</v>
          </cell>
        </row>
        <row r="452">
          <cell r="A452" t="str">
            <v>08-01-020</v>
          </cell>
          <cell r="B452" t="str">
            <v>au10300</v>
          </cell>
          <cell r="C452" t="str">
            <v>Aux andamios metalicos tijera 2 cuerpos</v>
          </cell>
          <cell r="D452">
            <v>0.92</v>
          </cell>
          <cell r="E452" t="str">
            <v>dia</v>
          </cell>
          <cell r="F452">
            <v>2654</v>
          </cell>
          <cell r="G452">
            <v>2442</v>
          </cell>
          <cell r="M452" t="str">
            <v>au</v>
          </cell>
        </row>
        <row r="453">
          <cell r="A453" t="str">
            <v>08-01-020</v>
          </cell>
          <cell r="B453" t="str">
            <v>au10100</v>
          </cell>
          <cell r="C453" t="str">
            <v>Aux MO oficial obra negra</v>
          </cell>
          <cell r="D453">
            <v>1</v>
          </cell>
          <cell r="E453" t="str">
            <v>hr</v>
          </cell>
          <cell r="F453">
            <v>7619</v>
          </cell>
          <cell r="G453">
            <v>7619</v>
          </cell>
          <cell r="M453" t="str">
            <v>mo</v>
          </cell>
        </row>
        <row r="454">
          <cell r="A454" t="str">
            <v>08-01-020</v>
          </cell>
          <cell r="B454" t="str">
            <v>au10000</v>
          </cell>
          <cell r="C454" t="str">
            <v>Aux MO ayudante</v>
          </cell>
          <cell r="D454">
            <v>2</v>
          </cell>
          <cell r="E454" t="str">
            <v>hr</v>
          </cell>
          <cell r="F454">
            <v>5080</v>
          </cell>
          <cell r="G454">
            <v>10160</v>
          </cell>
          <cell r="M454" t="str">
            <v>mo</v>
          </cell>
        </row>
        <row r="455">
          <cell r="A455" t="str">
            <v>08-01-020</v>
          </cell>
          <cell r="B455" t="str">
            <v>mt13900</v>
          </cell>
          <cell r="C455" t="str">
            <v>Elementos de consumo y protección</v>
          </cell>
          <cell r="D455">
            <v>17779</v>
          </cell>
          <cell r="E455" t="str">
            <v>%</v>
          </cell>
          <cell r="F455">
            <v>1.2455000000000001E-2</v>
          </cell>
          <cell r="G455">
            <v>222</v>
          </cell>
          <cell r="M455" t="str">
            <v>mt</v>
          </cell>
        </row>
        <row r="456">
          <cell r="A456" t="str">
            <v>08-01-020</v>
          </cell>
          <cell r="B456" t="str">
            <v>hm15100</v>
          </cell>
          <cell r="C456" t="str">
            <v>Herramienta y equipo menor</v>
          </cell>
          <cell r="D456">
            <v>17779</v>
          </cell>
          <cell r="E456" t="str">
            <v>%</v>
          </cell>
          <cell r="F456">
            <v>0.03</v>
          </cell>
          <cell r="G456">
            <v>534</v>
          </cell>
          <cell r="M456" t="str">
            <v>hm</v>
          </cell>
        </row>
        <row r="457">
          <cell r="A457">
            <v>0</v>
          </cell>
          <cell r="C457" t="str">
            <v>DIRECTO:  80,949 / M2</v>
          </cell>
          <cell r="E457">
            <v>0</v>
          </cell>
          <cell r="F457">
            <v>0</v>
          </cell>
          <cell r="G457">
            <v>0</v>
          </cell>
          <cell r="M457">
            <v>0</v>
          </cell>
        </row>
        <row r="458">
          <cell r="A458">
            <v>0</v>
          </cell>
          <cell r="C458">
            <v>0</v>
          </cell>
          <cell r="E458">
            <v>0</v>
          </cell>
          <cell r="F458">
            <v>0</v>
          </cell>
          <cell r="G458">
            <v>0</v>
          </cell>
          <cell r="M458">
            <v>0</v>
          </cell>
        </row>
        <row r="459">
          <cell r="A459" t="str">
            <v>08-02-010</v>
          </cell>
          <cell r="B459" t="str">
            <v>08-02-010</v>
          </cell>
          <cell r="C459" t="str">
            <v>CIELO FALSO EN TABLAYESO A JUNTA PERDIDA. INCLUYE CUELGAS</v>
          </cell>
          <cell r="D459">
            <v>978</v>
          </cell>
          <cell r="E459" t="str">
            <v>M2</v>
          </cell>
          <cell r="F459">
            <v>0</v>
          </cell>
          <cell r="G459">
            <v>49974</v>
          </cell>
          <cell r="M459" t="e">
            <v>#N/A</v>
          </cell>
        </row>
        <row r="460">
          <cell r="A460" t="str">
            <v>08-02-010</v>
          </cell>
          <cell r="B460" t="str">
            <v>au57310</v>
          </cell>
          <cell r="C460" t="str">
            <v>Aux materiales para cielo en tablayeso</v>
          </cell>
          <cell r="D460">
            <v>1</v>
          </cell>
          <cell r="E460" t="str">
            <v>m2</v>
          </cell>
          <cell r="F460">
            <v>24741</v>
          </cell>
          <cell r="G460">
            <v>24741</v>
          </cell>
          <cell r="M460" t="str">
            <v>au</v>
          </cell>
        </row>
        <row r="461">
          <cell r="A461" t="str">
            <v>08-02-010</v>
          </cell>
          <cell r="B461" t="str">
            <v>au10200</v>
          </cell>
          <cell r="C461" t="str">
            <v>Aux MO oficial obra blanca</v>
          </cell>
          <cell r="D461">
            <v>0.92</v>
          </cell>
          <cell r="E461" t="str">
            <v>hr</v>
          </cell>
          <cell r="F461">
            <v>10159</v>
          </cell>
          <cell r="G461">
            <v>9347</v>
          </cell>
          <cell r="M461" t="str">
            <v>mo</v>
          </cell>
        </row>
        <row r="462">
          <cell r="A462" t="str">
            <v>08-02-010</v>
          </cell>
          <cell r="B462" t="str">
            <v>au10000</v>
          </cell>
          <cell r="C462" t="str">
            <v>Aux MO ayudante</v>
          </cell>
          <cell r="D462">
            <v>0.92</v>
          </cell>
          <cell r="E462" t="str">
            <v>hr</v>
          </cell>
          <cell r="F462">
            <v>5080</v>
          </cell>
          <cell r="G462">
            <v>4674</v>
          </cell>
          <cell r="M462" t="str">
            <v>mo</v>
          </cell>
        </row>
        <row r="463">
          <cell r="A463" t="str">
            <v>08-02-010</v>
          </cell>
          <cell r="B463" t="str">
            <v>au10300</v>
          </cell>
          <cell r="C463" t="str">
            <v>Aux andamios metalicos tijera 2 cuerpos</v>
          </cell>
          <cell r="D463">
            <v>4</v>
          </cell>
          <cell r="E463" t="str">
            <v>dia</v>
          </cell>
          <cell r="F463">
            <v>2654</v>
          </cell>
          <cell r="G463">
            <v>10616</v>
          </cell>
          <cell r="M463" t="str">
            <v>au</v>
          </cell>
        </row>
        <row r="464">
          <cell r="A464" t="str">
            <v>08-02-010</v>
          </cell>
          <cell r="B464" t="str">
            <v>mt13900</v>
          </cell>
          <cell r="C464" t="str">
            <v>Elementos de consumo y protección</v>
          </cell>
          <cell r="D464">
            <v>14021</v>
          </cell>
          <cell r="E464" t="str">
            <v>%</v>
          </cell>
          <cell r="F464">
            <v>1.2455000000000001E-2</v>
          </cell>
          <cell r="G464">
            <v>175</v>
          </cell>
          <cell r="M464" t="str">
            <v>mt</v>
          </cell>
        </row>
        <row r="465">
          <cell r="A465" t="str">
            <v>08-02-010</v>
          </cell>
          <cell r="B465" t="str">
            <v>hm15100</v>
          </cell>
          <cell r="C465" t="str">
            <v>Herramienta y equipo menor</v>
          </cell>
          <cell r="D465">
            <v>14021</v>
          </cell>
          <cell r="E465" t="str">
            <v>%</v>
          </cell>
          <cell r="F465">
            <v>0.03</v>
          </cell>
          <cell r="G465">
            <v>421</v>
          </cell>
          <cell r="M465" t="str">
            <v>hm</v>
          </cell>
        </row>
        <row r="466">
          <cell r="A466">
            <v>0</v>
          </cell>
          <cell r="C466" t="str">
            <v>DIRECTO:  49,974 / M2</v>
          </cell>
          <cell r="E466">
            <v>0</v>
          </cell>
          <cell r="F466">
            <v>0</v>
          </cell>
          <cell r="G466">
            <v>0</v>
          </cell>
          <cell r="M466">
            <v>0</v>
          </cell>
        </row>
        <row r="467">
          <cell r="A467">
            <v>0</v>
          </cell>
          <cell r="C467">
            <v>0</v>
          </cell>
          <cell r="E467">
            <v>0</v>
          </cell>
          <cell r="F467">
            <v>0</v>
          </cell>
          <cell r="G467">
            <v>0</v>
          </cell>
          <cell r="M467">
            <v>0</v>
          </cell>
        </row>
        <row r="468">
          <cell r="A468" t="str">
            <v>08-03-010</v>
          </cell>
          <cell r="B468" t="str">
            <v>08-03-010</v>
          </cell>
          <cell r="C468" t="str">
            <v>CANOA METALICA EN LAMINA GALVANIZADA CAL 22. DESARROLLO 2.20 M. INCLUYE ANTICORROSIVO + PINTURA DE ACABADO</v>
          </cell>
          <cell r="D468">
            <v>75</v>
          </cell>
          <cell r="E468" t="str">
            <v>M</v>
          </cell>
          <cell r="F468">
            <v>0</v>
          </cell>
          <cell r="G468">
            <v>153119</v>
          </cell>
          <cell r="M468" t="e">
            <v>#N/A</v>
          </cell>
        </row>
        <row r="469">
          <cell r="A469" t="str">
            <v>08-03-010</v>
          </cell>
          <cell r="B469" t="str">
            <v>mt124100</v>
          </cell>
          <cell r="C469" t="str">
            <v>Lamina coldrolled cal 22 (1.00x2.20m)</v>
          </cell>
          <cell r="D469">
            <v>2.4200000000000004</v>
          </cell>
          <cell r="E469" t="str">
            <v>un</v>
          </cell>
          <cell r="F469">
            <v>28290</v>
          </cell>
          <cell r="G469">
            <v>68462</v>
          </cell>
          <cell r="M469" t="str">
            <v>mt</v>
          </cell>
        </row>
        <row r="470">
          <cell r="A470" t="str">
            <v>08-03-010</v>
          </cell>
          <cell r="B470" t="str">
            <v>sc124200</v>
          </cell>
          <cell r="C470" t="str">
            <v>Suministro y aplicación pintura epoixipol</v>
          </cell>
          <cell r="D470">
            <v>2.2000000000000002</v>
          </cell>
          <cell r="E470" t="str">
            <v>m2</v>
          </cell>
          <cell r="F470">
            <v>20000</v>
          </cell>
          <cell r="G470">
            <v>44000</v>
          </cell>
          <cell r="M470" t="str">
            <v>mo</v>
          </cell>
        </row>
        <row r="471">
          <cell r="A471" t="str">
            <v>08-03-010</v>
          </cell>
          <cell r="B471" t="str">
            <v>mt124300</v>
          </cell>
          <cell r="C471" t="str">
            <v>Soportes para canal/flanche</v>
          </cell>
          <cell r="D471">
            <v>2</v>
          </cell>
          <cell r="E471" t="str">
            <v>un</v>
          </cell>
          <cell r="F471">
            <v>5700</v>
          </cell>
          <cell r="G471">
            <v>11400</v>
          </cell>
          <cell r="M471" t="str">
            <v>mt</v>
          </cell>
        </row>
        <row r="472">
          <cell r="A472" t="str">
            <v>08-03-010</v>
          </cell>
          <cell r="B472" t="str">
            <v>mo124400</v>
          </cell>
          <cell r="C472" t="str">
            <v>MO instalacion flanche/canoa</v>
          </cell>
          <cell r="D472">
            <v>1</v>
          </cell>
          <cell r="E472" t="str">
            <v>m</v>
          </cell>
          <cell r="F472">
            <v>15000</v>
          </cell>
          <cell r="G472">
            <v>15000</v>
          </cell>
          <cell r="M472" t="str">
            <v>mo</v>
          </cell>
        </row>
        <row r="473">
          <cell r="A473" t="str">
            <v>08-03-010</v>
          </cell>
          <cell r="B473" t="str">
            <v>mo124500</v>
          </cell>
          <cell r="C473" t="str">
            <v>MO doblado lamina</v>
          </cell>
          <cell r="D473">
            <v>1</v>
          </cell>
          <cell r="E473" t="str">
            <v>m</v>
          </cell>
          <cell r="F473">
            <v>10000</v>
          </cell>
          <cell r="G473">
            <v>10000</v>
          </cell>
          <cell r="M473" t="str">
            <v>mo</v>
          </cell>
        </row>
        <row r="474">
          <cell r="A474" t="str">
            <v>08-03-010</v>
          </cell>
          <cell r="B474" t="str">
            <v>au10300</v>
          </cell>
          <cell r="C474" t="str">
            <v>Aux andamios metalicos tijera 2 cuerpos</v>
          </cell>
          <cell r="D474">
            <v>0.5</v>
          </cell>
          <cell r="E474" t="str">
            <v>dia</v>
          </cell>
          <cell r="F474">
            <v>2654</v>
          </cell>
          <cell r="G474">
            <v>1327</v>
          </cell>
          <cell r="M474" t="str">
            <v>au</v>
          </cell>
        </row>
        <row r="475">
          <cell r="A475" t="str">
            <v>08-03-010</v>
          </cell>
          <cell r="B475" t="str">
            <v>mt13900</v>
          </cell>
          <cell r="C475" t="str">
            <v>Elementos de consumo y protección</v>
          </cell>
          <cell r="D475">
            <v>69000</v>
          </cell>
          <cell r="E475" t="str">
            <v>%</v>
          </cell>
          <cell r="F475">
            <v>1.2455000000000001E-2</v>
          </cell>
          <cell r="G475">
            <v>860</v>
          </cell>
          <cell r="M475" t="str">
            <v>mt</v>
          </cell>
        </row>
        <row r="476">
          <cell r="A476" t="str">
            <v>08-03-010</v>
          </cell>
          <cell r="B476" t="str">
            <v>hm15100</v>
          </cell>
          <cell r="C476" t="str">
            <v>Herramienta y equipo menor</v>
          </cell>
          <cell r="D476">
            <v>69000</v>
          </cell>
          <cell r="E476" t="str">
            <v>%</v>
          </cell>
          <cell r="F476">
            <v>0.03</v>
          </cell>
          <cell r="G476">
            <v>2070</v>
          </cell>
          <cell r="M476" t="str">
            <v>hm</v>
          </cell>
        </row>
        <row r="477">
          <cell r="A477">
            <v>0</v>
          </cell>
          <cell r="C477" t="str">
            <v>DIRECTO:  153,119 / M</v>
          </cell>
          <cell r="E477">
            <v>0</v>
          </cell>
          <cell r="F477">
            <v>0</v>
          </cell>
          <cell r="G477">
            <v>0</v>
          </cell>
          <cell r="M477">
            <v>0</v>
          </cell>
        </row>
        <row r="478">
          <cell r="A478">
            <v>0</v>
          </cell>
          <cell r="C478">
            <v>0</v>
          </cell>
          <cell r="E478">
            <v>0</v>
          </cell>
          <cell r="F478">
            <v>0</v>
          </cell>
          <cell r="G478">
            <v>0</v>
          </cell>
          <cell r="M478">
            <v>0</v>
          </cell>
        </row>
        <row r="479">
          <cell r="A479" t="str">
            <v>08-03-020</v>
          </cell>
          <cell r="B479" t="str">
            <v>08-03-020</v>
          </cell>
          <cell r="C479" t="str">
            <v>CANOA / RUANA METALICA EN LAMINA GALVANIZADA CAL 22. DESARROLLO 1.20 M. INCLUYE ANTICORROSIVO + PINTURA DE ACABADO</v>
          </cell>
          <cell r="D479">
            <v>44</v>
          </cell>
          <cell r="E479" t="str">
            <v>M</v>
          </cell>
          <cell r="F479">
            <v>0</v>
          </cell>
          <cell r="G479">
            <v>101151</v>
          </cell>
          <cell r="M479" t="e">
            <v>#N/A</v>
          </cell>
        </row>
        <row r="480">
          <cell r="A480" t="str">
            <v>08-03-020</v>
          </cell>
          <cell r="B480" t="str">
            <v>mt124100</v>
          </cell>
          <cell r="C480" t="str">
            <v>Lamina coldrolled cal 22 (1.00x2.20m)</v>
          </cell>
          <cell r="D480">
            <v>1.32</v>
          </cell>
          <cell r="E480" t="str">
            <v>un</v>
          </cell>
          <cell r="F480">
            <v>28290</v>
          </cell>
          <cell r="G480">
            <v>37343</v>
          </cell>
          <cell r="M480" t="str">
            <v>mt</v>
          </cell>
        </row>
        <row r="481">
          <cell r="A481" t="str">
            <v>08-03-020</v>
          </cell>
          <cell r="B481" t="str">
            <v>sc124200</v>
          </cell>
          <cell r="C481" t="str">
            <v>Suministro y aplicación pintura epoixipol</v>
          </cell>
          <cell r="D481">
            <v>1.2</v>
          </cell>
          <cell r="E481" t="str">
            <v>m2</v>
          </cell>
          <cell r="F481">
            <v>20000</v>
          </cell>
          <cell r="G481">
            <v>24000</v>
          </cell>
          <cell r="M481" t="str">
            <v>mo</v>
          </cell>
        </row>
        <row r="482">
          <cell r="A482" t="str">
            <v>08-03-020</v>
          </cell>
          <cell r="B482" t="str">
            <v>mt124300</v>
          </cell>
          <cell r="C482" t="str">
            <v>Soportes para canal/flanche</v>
          </cell>
          <cell r="D482">
            <v>2</v>
          </cell>
          <cell r="E482" t="str">
            <v>un</v>
          </cell>
          <cell r="F482">
            <v>5700</v>
          </cell>
          <cell r="G482">
            <v>11400</v>
          </cell>
          <cell r="M482" t="str">
            <v>mt</v>
          </cell>
        </row>
        <row r="483">
          <cell r="A483" t="str">
            <v>08-03-020</v>
          </cell>
          <cell r="B483" t="str">
            <v>mo124400</v>
          </cell>
          <cell r="C483" t="str">
            <v>MO instalacion flanche/canoa</v>
          </cell>
          <cell r="D483">
            <v>1</v>
          </cell>
          <cell r="E483" t="str">
            <v>m</v>
          </cell>
          <cell r="F483">
            <v>15000</v>
          </cell>
          <cell r="G483">
            <v>15000</v>
          </cell>
          <cell r="M483" t="str">
            <v>mo</v>
          </cell>
        </row>
        <row r="484">
          <cell r="A484" t="str">
            <v>08-03-020</v>
          </cell>
          <cell r="B484" t="str">
            <v>mo124500</v>
          </cell>
          <cell r="C484" t="str">
            <v>MO doblado lamina</v>
          </cell>
          <cell r="D484">
            <v>1</v>
          </cell>
          <cell r="E484" t="str">
            <v>m</v>
          </cell>
          <cell r="F484">
            <v>10000</v>
          </cell>
          <cell r="G484">
            <v>10000</v>
          </cell>
          <cell r="M484" t="str">
            <v>mo</v>
          </cell>
        </row>
        <row r="485">
          <cell r="A485" t="str">
            <v>08-03-020</v>
          </cell>
          <cell r="B485" t="str">
            <v>au10300</v>
          </cell>
          <cell r="C485" t="str">
            <v>Aux andamios metalicos tijera 2 cuerpos</v>
          </cell>
          <cell r="D485">
            <v>0.5</v>
          </cell>
          <cell r="E485" t="str">
            <v>dia</v>
          </cell>
          <cell r="F485">
            <v>2654</v>
          </cell>
          <cell r="G485">
            <v>1327</v>
          </cell>
          <cell r="M485" t="str">
            <v>au</v>
          </cell>
        </row>
        <row r="486">
          <cell r="A486" t="str">
            <v>08-03-020</v>
          </cell>
          <cell r="B486" t="str">
            <v>mt13900</v>
          </cell>
          <cell r="C486" t="str">
            <v>Elementos de consumo y protección</v>
          </cell>
          <cell r="D486">
            <v>49000</v>
          </cell>
          <cell r="E486" t="str">
            <v>%</v>
          </cell>
          <cell r="F486">
            <v>1.2455000000000001E-2</v>
          </cell>
          <cell r="G486">
            <v>611</v>
          </cell>
          <cell r="M486" t="str">
            <v>mt</v>
          </cell>
        </row>
        <row r="487">
          <cell r="A487" t="str">
            <v>08-03-020</v>
          </cell>
          <cell r="B487" t="str">
            <v>hm15100</v>
          </cell>
          <cell r="C487" t="str">
            <v>Herramienta y equipo menor</v>
          </cell>
          <cell r="D487">
            <v>49000</v>
          </cell>
          <cell r="E487" t="str">
            <v>%</v>
          </cell>
          <cell r="F487">
            <v>0.03</v>
          </cell>
          <cell r="G487">
            <v>1470</v>
          </cell>
          <cell r="M487" t="str">
            <v>hm</v>
          </cell>
        </row>
        <row r="488">
          <cell r="A488">
            <v>0</v>
          </cell>
          <cell r="C488" t="str">
            <v>DIRECTO:  101,151 / M</v>
          </cell>
          <cell r="E488">
            <v>0</v>
          </cell>
          <cell r="F488">
            <v>0</v>
          </cell>
          <cell r="G488">
            <v>0</v>
          </cell>
          <cell r="M488">
            <v>0</v>
          </cell>
        </row>
        <row r="489">
          <cell r="A489">
            <v>0</v>
          </cell>
          <cell r="C489">
            <v>0</v>
          </cell>
          <cell r="E489">
            <v>0</v>
          </cell>
          <cell r="F489">
            <v>0</v>
          </cell>
          <cell r="G489">
            <v>0</v>
          </cell>
          <cell r="M489">
            <v>0</v>
          </cell>
        </row>
        <row r="490">
          <cell r="A490" t="str">
            <v>08-03-030</v>
          </cell>
          <cell r="B490" t="str">
            <v>08-03-030</v>
          </cell>
          <cell r="C490" t="str">
            <v>DOBLE TRAGANTE Ø 4" EN LAMINA GALVANIZADA CAL 22.</v>
          </cell>
          <cell r="D490">
            <v>13</v>
          </cell>
          <cell r="E490" t="str">
            <v>UN</v>
          </cell>
          <cell r="F490">
            <v>0</v>
          </cell>
          <cell r="G490">
            <v>95467</v>
          </cell>
          <cell r="M490" t="e">
            <v>#N/A</v>
          </cell>
        </row>
        <row r="491">
          <cell r="A491" t="str">
            <v>08-03-030</v>
          </cell>
          <cell r="B491" t="str">
            <v>mt124100</v>
          </cell>
          <cell r="C491" t="str">
            <v>Lamina coldrolled cal 22 (1.00x2.20m)</v>
          </cell>
          <cell r="D491">
            <v>1.54</v>
          </cell>
          <cell r="E491" t="str">
            <v>un</v>
          </cell>
          <cell r="F491">
            <v>28290</v>
          </cell>
          <cell r="G491">
            <v>43567</v>
          </cell>
          <cell r="M491" t="str">
            <v>mt</v>
          </cell>
        </row>
        <row r="492">
          <cell r="A492" t="str">
            <v>08-03-030</v>
          </cell>
          <cell r="B492" t="str">
            <v>sc124200</v>
          </cell>
          <cell r="C492" t="str">
            <v>Suministro y aplicación pintura epoixipol</v>
          </cell>
          <cell r="D492">
            <v>0.8</v>
          </cell>
          <cell r="E492" t="str">
            <v>m2</v>
          </cell>
          <cell r="F492">
            <v>20000</v>
          </cell>
          <cell r="G492">
            <v>16000</v>
          </cell>
          <cell r="M492" t="str">
            <v>mo</v>
          </cell>
        </row>
        <row r="493">
          <cell r="A493" t="str">
            <v>08-03-030</v>
          </cell>
          <cell r="B493" t="str">
            <v>au10100</v>
          </cell>
          <cell r="C493" t="str">
            <v>Aux MO oficial obra negra</v>
          </cell>
          <cell r="D493">
            <v>2.5</v>
          </cell>
          <cell r="E493" t="str">
            <v>hr</v>
          </cell>
          <cell r="F493">
            <v>7619</v>
          </cell>
          <cell r="G493">
            <v>19048</v>
          </cell>
          <cell r="M493" t="str">
            <v>mo</v>
          </cell>
        </row>
        <row r="494">
          <cell r="A494" t="str">
            <v>08-03-030</v>
          </cell>
          <cell r="B494" t="str">
            <v>au10000</v>
          </cell>
          <cell r="C494" t="str">
            <v>Aux MO ayudante</v>
          </cell>
          <cell r="D494">
            <v>2.5</v>
          </cell>
          <cell r="E494" t="str">
            <v>hr</v>
          </cell>
          <cell r="F494">
            <v>5080</v>
          </cell>
          <cell r="G494">
            <v>12700</v>
          </cell>
          <cell r="M494" t="str">
            <v>mo</v>
          </cell>
        </row>
        <row r="495">
          <cell r="A495" t="str">
            <v>08-03-030</v>
          </cell>
          <cell r="B495" t="str">
            <v>au10300</v>
          </cell>
          <cell r="C495" t="str">
            <v>Aux andamios metalicos tijera 2 cuerpos</v>
          </cell>
          <cell r="D495">
            <v>0.8</v>
          </cell>
          <cell r="E495" t="str">
            <v>dia</v>
          </cell>
          <cell r="F495">
            <v>2654</v>
          </cell>
          <cell r="G495">
            <v>2124</v>
          </cell>
          <cell r="M495" t="str">
            <v>au</v>
          </cell>
        </row>
        <row r="496">
          <cell r="A496" t="str">
            <v>08-03-030</v>
          </cell>
          <cell r="B496" t="str">
            <v>mt13900</v>
          </cell>
          <cell r="C496" t="str">
            <v>Elementos de consumo y protección</v>
          </cell>
          <cell r="D496">
            <v>47748</v>
          </cell>
          <cell r="E496" t="str">
            <v>%</v>
          </cell>
          <cell r="F496">
            <v>1.2455000000000001E-2</v>
          </cell>
          <cell r="G496">
            <v>595</v>
          </cell>
          <cell r="M496" t="str">
            <v>mt</v>
          </cell>
        </row>
        <row r="497">
          <cell r="A497" t="str">
            <v>08-03-030</v>
          </cell>
          <cell r="B497" t="str">
            <v>hm15100</v>
          </cell>
          <cell r="C497" t="str">
            <v>Herramienta y equipo menor</v>
          </cell>
          <cell r="D497">
            <v>47748</v>
          </cell>
          <cell r="E497" t="str">
            <v>%</v>
          </cell>
          <cell r="F497">
            <v>0.03</v>
          </cell>
          <cell r="G497">
            <v>1433</v>
          </cell>
          <cell r="M497" t="str">
            <v>hm</v>
          </cell>
        </row>
        <row r="498">
          <cell r="A498">
            <v>0</v>
          </cell>
          <cell r="C498" t="str">
            <v>DIRECTO:  95,467 / UN</v>
          </cell>
          <cell r="E498">
            <v>0</v>
          </cell>
          <cell r="F498">
            <v>0</v>
          </cell>
          <cell r="G498">
            <v>0</v>
          </cell>
          <cell r="M498">
            <v>0</v>
          </cell>
        </row>
        <row r="499">
          <cell r="A499">
            <v>0</v>
          </cell>
          <cell r="C499">
            <v>0</v>
          </cell>
          <cell r="E499">
            <v>0</v>
          </cell>
          <cell r="F499">
            <v>0</v>
          </cell>
          <cell r="G499">
            <v>0</v>
          </cell>
          <cell r="M499">
            <v>0</v>
          </cell>
        </row>
        <row r="500">
          <cell r="A500" t="str">
            <v>08-03-040</v>
          </cell>
          <cell r="B500" t="str">
            <v>08-03-040</v>
          </cell>
          <cell r="C500" t="str">
            <v>PLETINA EN ACERO 1/8" x 1" - L: 0.60 M. ANCLADA A MUROS PARA SOPORTE DE TUBERIAS DE AGUAS LLUVIAS</v>
          </cell>
          <cell r="D500">
            <v>39</v>
          </cell>
          <cell r="E500" t="str">
            <v>UN</v>
          </cell>
          <cell r="F500">
            <v>0</v>
          </cell>
          <cell r="G500">
            <v>15267</v>
          </cell>
          <cell r="M500" t="e">
            <v>#N/A</v>
          </cell>
        </row>
        <row r="501">
          <cell r="A501" t="str">
            <v>08-03-040</v>
          </cell>
          <cell r="B501" t="str">
            <v>mt42840</v>
          </cell>
          <cell r="C501" t="str">
            <v>Pletina de 1"x1/8"</v>
          </cell>
          <cell r="D501">
            <v>0.6</v>
          </cell>
          <cell r="E501" t="str">
            <v>m</v>
          </cell>
          <cell r="F501">
            <v>1566</v>
          </cell>
          <cell r="G501">
            <v>940</v>
          </cell>
          <cell r="M501" t="str">
            <v>mt</v>
          </cell>
        </row>
        <row r="502">
          <cell r="A502" t="str">
            <v>08-03-040</v>
          </cell>
          <cell r="B502" t="str">
            <v>sc100100</v>
          </cell>
          <cell r="C502" t="str">
            <v>Anclajes epoxicos - incluye instalacion</v>
          </cell>
          <cell r="D502">
            <v>2</v>
          </cell>
          <cell r="E502" t="str">
            <v>un</v>
          </cell>
          <cell r="F502">
            <v>6500</v>
          </cell>
          <cell r="G502">
            <v>13000</v>
          </cell>
          <cell r="M502" t="str">
            <v>sc</v>
          </cell>
        </row>
        <row r="503">
          <cell r="A503" t="str">
            <v>08-03-040</v>
          </cell>
          <cell r="B503" t="str">
            <v>au10300</v>
          </cell>
          <cell r="C503" t="str">
            <v>Aux andamios metalicos tijera 2 cuerpos</v>
          </cell>
          <cell r="D503">
            <v>0.5</v>
          </cell>
          <cell r="E503" t="str">
            <v>dia</v>
          </cell>
          <cell r="F503">
            <v>2654</v>
          </cell>
          <cell r="G503">
            <v>1327</v>
          </cell>
          <cell r="M503" t="str">
            <v>au</v>
          </cell>
        </row>
        <row r="504">
          <cell r="A504" t="str">
            <v>08-03-040</v>
          </cell>
          <cell r="B504" t="str">
            <v>mt13900</v>
          </cell>
          <cell r="C504" t="str">
            <v>Elementos de consumo y protección</v>
          </cell>
          <cell r="D504">
            <v>0</v>
          </cell>
          <cell r="E504" t="str">
            <v>%</v>
          </cell>
          <cell r="F504">
            <v>1.2455000000000001E-2</v>
          </cell>
          <cell r="G504">
            <v>0</v>
          </cell>
          <cell r="M504" t="str">
            <v>mt</v>
          </cell>
        </row>
        <row r="505">
          <cell r="A505" t="str">
            <v>08-03-040</v>
          </cell>
          <cell r="B505" t="str">
            <v>hm15100</v>
          </cell>
          <cell r="C505" t="str">
            <v>Herramienta y equipo menor</v>
          </cell>
          <cell r="D505">
            <v>0</v>
          </cell>
          <cell r="E505" t="str">
            <v>%</v>
          </cell>
          <cell r="F505">
            <v>0.03</v>
          </cell>
          <cell r="G505">
            <v>0</v>
          </cell>
          <cell r="M505" t="str">
            <v>hm</v>
          </cell>
        </row>
        <row r="506">
          <cell r="A506">
            <v>0</v>
          </cell>
          <cell r="C506" t="str">
            <v>DIRECTO:  15,267 / UN</v>
          </cell>
          <cell r="E506">
            <v>0</v>
          </cell>
          <cell r="F506">
            <v>0</v>
          </cell>
          <cell r="G506">
            <v>0</v>
          </cell>
          <cell r="M506">
            <v>0</v>
          </cell>
        </row>
        <row r="507">
          <cell r="A507">
            <v>0</v>
          </cell>
          <cell r="B507" t="str">
            <v>09</v>
          </cell>
          <cell r="C507" t="str">
            <v>RECUBRIMIENTOS</v>
          </cell>
          <cell r="E507">
            <v>0</v>
          </cell>
          <cell r="F507">
            <v>0</v>
          </cell>
          <cell r="G507">
            <v>0</v>
          </cell>
          <cell r="M507" t="e">
            <v>#N/A</v>
          </cell>
        </row>
        <row r="508">
          <cell r="A508" t="str">
            <v>09-01-010</v>
          </cell>
          <cell r="B508" t="str">
            <v>09-01-010</v>
          </cell>
          <cell r="C508" t="str">
            <v>REVOQUE MUROS. INCLUYE FAJAS, FILETES Y RANURAS</v>
          </cell>
          <cell r="D508">
            <v>2082</v>
          </cell>
          <cell r="E508" t="str">
            <v>M2</v>
          </cell>
          <cell r="F508">
            <v>0</v>
          </cell>
          <cell r="G508">
            <v>16359</v>
          </cell>
          <cell r="M508" t="e">
            <v>#N/A</v>
          </cell>
        </row>
        <row r="509">
          <cell r="A509" t="str">
            <v>09-01-010</v>
          </cell>
          <cell r="B509" t="str">
            <v>au11800</v>
          </cell>
          <cell r="C509" t="str">
            <v>Aux mortero de revoque 1:4:1/4</v>
          </cell>
          <cell r="D509">
            <v>2.6250000000000002E-2</v>
          </cell>
          <cell r="E509" t="str">
            <v>m3</v>
          </cell>
          <cell r="F509">
            <v>266502</v>
          </cell>
          <cell r="G509">
            <v>6996</v>
          </cell>
          <cell r="M509" t="str">
            <v>au</v>
          </cell>
        </row>
        <row r="510">
          <cell r="A510" t="str">
            <v>09-01-010</v>
          </cell>
          <cell r="B510" t="str">
            <v>mo60600</v>
          </cell>
          <cell r="C510" t="str">
            <v>MO revoque/pañete muros</v>
          </cell>
          <cell r="D510">
            <v>1</v>
          </cell>
          <cell r="E510" t="str">
            <v>m2</v>
          </cell>
          <cell r="F510">
            <v>5986.8</v>
          </cell>
          <cell r="G510">
            <v>5987</v>
          </cell>
          <cell r="M510" t="str">
            <v>mo</v>
          </cell>
        </row>
        <row r="511">
          <cell r="A511" t="str">
            <v>09-01-010</v>
          </cell>
          <cell r="B511" t="str">
            <v>mo60700</v>
          </cell>
          <cell r="C511" t="str">
            <v>MO revoque lineales</v>
          </cell>
          <cell r="D511">
            <v>1</v>
          </cell>
          <cell r="E511" t="str">
            <v>m</v>
          </cell>
          <cell r="F511">
            <v>2993.4</v>
          </cell>
          <cell r="G511">
            <v>2994</v>
          </cell>
          <cell r="M511" t="str">
            <v>mo</v>
          </cell>
        </row>
        <row r="512">
          <cell r="A512" t="str">
            <v>09-01-010</v>
          </cell>
          <cell r="B512" t="str">
            <v>mt13900</v>
          </cell>
          <cell r="C512" t="str">
            <v>Elementos de consumo y protección</v>
          </cell>
          <cell r="D512">
            <v>8981</v>
          </cell>
          <cell r="E512" t="str">
            <v>%</v>
          </cell>
          <cell r="F512">
            <v>1.2455000000000001E-2</v>
          </cell>
          <cell r="G512">
            <v>112</v>
          </cell>
          <cell r="M512" t="str">
            <v>mt</v>
          </cell>
        </row>
        <row r="513">
          <cell r="A513" t="str">
            <v>09-01-010</v>
          </cell>
          <cell r="B513" t="str">
            <v>hm15100</v>
          </cell>
          <cell r="C513" t="str">
            <v>Herramienta y equipo menor</v>
          </cell>
          <cell r="D513">
            <v>8981</v>
          </cell>
          <cell r="E513" t="str">
            <v>%</v>
          </cell>
          <cell r="F513">
            <v>0.03</v>
          </cell>
          <cell r="G513">
            <v>270</v>
          </cell>
          <cell r="M513" t="str">
            <v>hm</v>
          </cell>
        </row>
        <row r="514">
          <cell r="A514">
            <v>0</v>
          </cell>
          <cell r="C514" t="str">
            <v>DIRECTO:  16,359 / M2</v>
          </cell>
          <cell r="D514" t="str">
            <v xml:space="preserve">  </v>
          </cell>
          <cell r="E514">
            <v>0</v>
          </cell>
          <cell r="F514">
            <v>0</v>
          </cell>
          <cell r="G514">
            <v>0</v>
          </cell>
          <cell r="M514">
            <v>0</v>
          </cell>
        </row>
        <row r="515">
          <cell r="A515">
            <v>0</v>
          </cell>
          <cell r="C515">
            <v>0</v>
          </cell>
          <cell r="E515">
            <v>0</v>
          </cell>
          <cell r="F515">
            <v>0</v>
          </cell>
          <cell r="G515">
            <v>0</v>
          </cell>
          <cell r="M515">
            <v>0</v>
          </cell>
        </row>
        <row r="516">
          <cell r="A516" t="str">
            <v>09-02-010</v>
          </cell>
          <cell r="B516" t="str">
            <v>09-02-010</v>
          </cell>
          <cell r="C516" t="str">
            <v>ENCHAPE DE MURO EN BAÑOS REF. AUSTRALIA 30x45 DE CORONA O EQUIVALENTE COLOR BLANCO.</v>
          </cell>
          <cell r="D516">
            <v>275</v>
          </cell>
          <cell r="E516" t="str">
            <v>M2</v>
          </cell>
          <cell r="F516">
            <v>0</v>
          </cell>
          <cell r="G516">
            <v>67233</v>
          </cell>
          <cell r="M516" t="e">
            <v>#N/A</v>
          </cell>
        </row>
        <row r="517">
          <cell r="A517" t="str">
            <v>09-02-010</v>
          </cell>
          <cell r="B517" t="str">
            <v>mt11320</v>
          </cell>
          <cell r="C517" t="str">
            <v>Enchape australia blanco 30x45</v>
          </cell>
          <cell r="D517">
            <v>1.03</v>
          </cell>
          <cell r="E517" t="str">
            <v>m2</v>
          </cell>
          <cell r="F517">
            <v>43866.559999999998</v>
          </cell>
          <cell r="G517">
            <v>45183</v>
          </cell>
          <cell r="M517" t="str">
            <v>mt</v>
          </cell>
        </row>
        <row r="518">
          <cell r="A518" t="str">
            <v>09-02-010</v>
          </cell>
          <cell r="B518" t="str">
            <v>au11800</v>
          </cell>
          <cell r="C518" t="str">
            <v>Aux mortero de revoque 1:4:1/4</v>
          </cell>
          <cell r="D518">
            <v>2.6669999999999999E-2</v>
          </cell>
          <cell r="E518" t="str">
            <v>m3</v>
          </cell>
          <cell r="F518">
            <v>266502</v>
          </cell>
          <cell r="G518">
            <v>7108</v>
          </cell>
          <cell r="M518" t="str">
            <v>au</v>
          </cell>
        </row>
        <row r="519">
          <cell r="A519" t="str">
            <v>09-02-010</v>
          </cell>
          <cell r="B519" t="str">
            <v>mt12600</v>
          </cell>
          <cell r="C519" t="str">
            <v>Cemento gris 50 kg tipo I</v>
          </cell>
          <cell r="D519">
            <v>0.02</v>
          </cell>
          <cell r="E519" t="str">
            <v>bt</v>
          </cell>
          <cell r="F519">
            <v>21000</v>
          </cell>
          <cell r="G519">
            <v>420</v>
          </cell>
          <cell r="M519" t="str">
            <v>mt</v>
          </cell>
        </row>
        <row r="520">
          <cell r="A520" t="str">
            <v>09-02-010</v>
          </cell>
          <cell r="B520" t="str">
            <v>mt18310</v>
          </cell>
          <cell r="C520" t="str">
            <v>Concolor blanco x 5 kg</v>
          </cell>
          <cell r="D520">
            <v>0.2</v>
          </cell>
          <cell r="E520" t="str">
            <v>kg</v>
          </cell>
          <cell r="F520">
            <v>3072.6080000000002</v>
          </cell>
          <cell r="G520">
            <v>615</v>
          </cell>
          <cell r="M520" t="str">
            <v>mt</v>
          </cell>
        </row>
        <row r="521">
          <cell r="A521" t="str">
            <v>09-02-010</v>
          </cell>
          <cell r="B521" t="str">
            <v>eq96310</v>
          </cell>
          <cell r="C521" t="str">
            <v>Cortadora de baldosin</v>
          </cell>
          <cell r="D521">
            <v>0.1</v>
          </cell>
          <cell r="E521" t="str">
            <v>dia</v>
          </cell>
          <cell r="F521">
            <v>6669.9999999999991</v>
          </cell>
          <cell r="G521">
            <v>667</v>
          </cell>
          <cell r="M521" t="str">
            <v>eq</v>
          </cell>
        </row>
        <row r="522">
          <cell r="A522" t="str">
            <v>09-02-010</v>
          </cell>
          <cell r="B522" t="str">
            <v>mo46100</v>
          </cell>
          <cell r="C522" t="str">
            <v>MO enchape baldosin estampillado</v>
          </cell>
          <cell r="D522">
            <v>1</v>
          </cell>
          <cell r="E522" t="str">
            <v>m2</v>
          </cell>
          <cell r="F522">
            <v>12700</v>
          </cell>
          <cell r="G522">
            <v>12700</v>
          </cell>
          <cell r="M522" t="str">
            <v>mo</v>
          </cell>
        </row>
        <row r="523">
          <cell r="A523" t="str">
            <v>09-02-010</v>
          </cell>
          <cell r="B523" t="str">
            <v>mt13900</v>
          </cell>
          <cell r="C523" t="str">
            <v>Elementos de consumo y protección</v>
          </cell>
          <cell r="D523">
            <v>12700</v>
          </cell>
          <cell r="E523" t="str">
            <v>%</v>
          </cell>
          <cell r="F523">
            <v>1.2455000000000001E-2</v>
          </cell>
          <cell r="G523">
            <v>159</v>
          </cell>
          <cell r="M523" t="str">
            <v>mt</v>
          </cell>
        </row>
        <row r="524">
          <cell r="A524" t="str">
            <v>09-02-010</v>
          </cell>
          <cell r="B524" t="str">
            <v>hm15100</v>
          </cell>
          <cell r="C524" t="str">
            <v>Herramienta y equipo menor</v>
          </cell>
          <cell r="D524">
            <v>12700</v>
          </cell>
          <cell r="E524" t="str">
            <v>%</v>
          </cell>
          <cell r="F524">
            <v>0.03</v>
          </cell>
          <cell r="G524">
            <v>381</v>
          </cell>
          <cell r="M524" t="str">
            <v>hm</v>
          </cell>
        </row>
        <row r="525">
          <cell r="A525">
            <v>0</v>
          </cell>
          <cell r="C525" t="str">
            <v>DIRECTO:  67,233 / M2</v>
          </cell>
          <cell r="D525" t="str">
            <v xml:space="preserve">  </v>
          </cell>
          <cell r="E525">
            <v>0</v>
          </cell>
          <cell r="F525">
            <v>0</v>
          </cell>
          <cell r="G525">
            <v>0</v>
          </cell>
          <cell r="M525">
            <v>0</v>
          </cell>
        </row>
        <row r="526">
          <cell r="A526">
            <v>0</v>
          </cell>
          <cell r="C526">
            <v>0</v>
          </cell>
          <cell r="E526">
            <v>0</v>
          </cell>
          <cell r="F526">
            <v>0</v>
          </cell>
          <cell r="G526">
            <v>0</v>
          </cell>
          <cell r="M526">
            <v>0</v>
          </cell>
        </row>
        <row r="527">
          <cell r="A527" t="str">
            <v>09-03-010</v>
          </cell>
          <cell r="B527" t="str">
            <v>09-03-010</v>
          </cell>
          <cell r="C527" t="str">
            <v>PINTURA DE MUROS REF. ACRILTEX DE PINTUCO O EQUIVALENTE - 3 MANOS</v>
          </cell>
          <cell r="D527">
            <v>2082</v>
          </cell>
          <cell r="E527" t="str">
            <v>M2</v>
          </cell>
          <cell r="F527">
            <v>0</v>
          </cell>
          <cell r="G527">
            <v>11258</v>
          </cell>
          <cell r="M527" t="e">
            <v>#N/A</v>
          </cell>
        </row>
        <row r="528">
          <cell r="A528" t="str">
            <v>09-03-010</v>
          </cell>
          <cell r="B528" t="str">
            <v>mt18610</v>
          </cell>
          <cell r="C528" t="str">
            <v>Pintura Acriltex</v>
          </cell>
          <cell r="D528">
            <v>5.2500000000000005E-2</v>
          </cell>
          <cell r="E528" t="str">
            <v>gl</v>
          </cell>
          <cell r="F528">
            <v>91988</v>
          </cell>
          <cell r="G528">
            <v>4830</v>
          </cell>
          <cell r="M528" t="str">
            <v>mt</v>
          </cell>
        </row>
        <row r="529">
          <cell r="A529" t="str">
            <v>09-03-010</v>
          </cell>
          <cell r="B529" t="str">
            <v>mo48800</v>
          </cell>
          <cell r="C529" t="str">
            <v>MO pintura acrilica sobre estuco 3 manos</v>
          </cell>
          <cell r="D529">
            <v>1</v>
          </cell>
          <cell r="E529" t="str">
            <v>m2</v>
          </cell>
          <cell r="F529">
            <v>6112.08</v>
          </cell>
          <cell r="G529">
            <v>6113</v>
          </cell>
          <cell r="M529" t="str">
            <v>mo</v>
          </cell>
        </row>
        <row r="530">
          <cell r="A530" t="str">
            <v>09-03-010</v>
          </cell>
          <cell r="B530" t="str">
            <v>au10300</v>
          </cell>
          <cell r="C530" t="str">
            <v>Aux andamios metalicos tijera 2 cuerpos</v>
          </cell>
          <cell r="D530">
            <v>0.02</v>
          </cell>
          <cell r="E530" t="str">
            <v>dia</v>
          </cell>
          <cell r="F530">
            <v>2654</v>
          </cell>
          <cell r="G530">
            <v>54</v>
          </cell>
          <cell r="M530" t="str">
            <v>au</v>
          </cell>
        </row>
        <row r="531">
          <cell r="A531" t="str">
            <v>09-03-010</v>
          </cell>
          <cell r="B531" t="str">
            <v>mt13900</v>
          </cell>
          <cell r="C531" t="str">
            <v>Elementos de consumo y protección</v>
          </cell>
          <cell r="D531">
            <v>6113</v>
          </cell>
          <cell r="E531" t="str">
            <v>%</v>
          </cell>
          <cell r="F531">
            <v>1.2455000000000001E-2</v>
          </cell>
          <cell r="G531">
            <v>77</v>
          </cell>
          <cell r="M531" t="str">
            <v>mt</v>
          </cell>
        </row>
        <row r="532">
          <cell r="A532" t="str">
            <v>09-03-010</v>
          </cell>
          <cell r="B532" t="str">
            <v>hm15100</v>
          </cell>
          <cell r="C532" t="str">
            <v>Herramienta y equipo menor</v>
          </cell>
          <cell r="D532">
            <v>6113</v>
          </cell>
          <cell r="E532" t="str">
            <v>%</v>
          </cell>
          <cell r="F532">
            <v>0.03</v>
          </cell>
          <cell r="G532">
            <v>184</v>
          </cell>
          <cell r="M532" t="str">
            <v>hm</v>
          </cell>
        </row>
        <row r="533">
          <cell r="A533">
            <v>0</v>
          </cell>
          <cell r="C533" t="str">
            <v>DIRECTO:  11,258 / M2</v>
          </cell>
          <cell r="D533" t="str">
            <v xml:space="preserve">  </v>
          </cell>
          <cell r="E533">
            <v>0</v>
          </cell>
          <cell r="F533">
            <v>0</v>
          </cell>
          <cell r="G533">
            <v>0</v>
          </cell>
          <cell r="M533">
            <v>0</v>
          </cell>
        </row>
        <row r="534">
          <cell r="A534">
            <v>0</v>
          </cell>
          <cell r="C534">
            <v>0</v>
          </cell>
          <cell r="E534">
            <v>0</v>
          </cell>
          <cell r="F534">
            <v>0</v>
          </cell>
          <cell r="G534">
            <v>0</v>
          </cell>
          <cell r="M534">
            <v>0</v>
          </cell>
        </row>
        <row r="535">
          <cell r="A535" t="str">
            <v>09-03-030</v>
          </cell>
          <cell r="B535" t="str">
            <v>09-03-030</v>
          </cell>
          <cell r="C535" t="str">
            <v>PINTURA DE CIELOS REF. ACRILTEX DE PINTUCO O EQUIVALENTE - 2 MANOS</v>
          </cell>
          <cell r="D535">
            <v>978</v>
          </cell>
          <cell r="E535" t="str">
            <v>M2</v>
          </cell>
          <cell r="F535">
            <v>0</v>
          </cell>
          <cell r="G535">
            <v>8372</v>
          </cell>
          <cell r="M535" t="e">
            <v>#N/A</v>
          </cell>
        </row>
        <row r="536">
          <cell r="A536" t="str">
            <v>09-03-030</v>
          </cell>
          <cell r="B536" t="str">
            <v>mt18610</v>
          </cell>
          <cell r="C536" t="str">
            <v>Pintura Acriltex</v>
          </cell>
          <cell r="D536">
            <v>3.5000000000000003E-2</v>
          </cell>
          <cell r="E536" t="str">
            <v>gl</v>
          </cell>
          <cell r="F536">
            <v>91988</v>
          </cell>
          <cell r="G536">
            <v>3220</v>
          </cell>
          <cell r="M536" t="str">
            <v>mt</v>
          </cell>
        </row>
        <row r="537">
          <cell r="A537" t="str">
            <v>09-03-030</v>
          </cell>
          <cell r="B537" t="str">
            <v>mo48810</v>
          </cell>
          <cell r="C537" t="str">
            <v>MO pintura vinilica cielo 2 manos</v>
          </cell>
          <cell r="D537">
            <v>1</v>
          </cell>
          <cell r="E537" t="str">
            <v>m2</v>
          </cell>
          <cell r="F537">
            <v>4889.6639999999998</v>
          </cell>
          <cell r="G537">
            <v>4890</v>
          </cell>
          <cell r="M537" t="str">
            <v>mo</v>
          </cell>
        </row>
        <row r="538">
          <cell r="A538" t="str">
            <v>09-03-030</v>
          </cell>
          <cell r="B538" t="str">
            <v>au10300</v>
          </cell>
          <cell r="C538" t="str">
            <v>Aux andamios metalicos tijera 2 cuerpos</v>
          </cell>
          <cell r="D538">
            <v>0.02</v>
          </cell>
          <cell r="E538" t="str">
            <v>dia</v>
          </cell>
          <cell r="F538">
            <v>2654</v>
          </cell>
          <cell r="G538">
            <v>54</v>
          </cell>
          <cell r="M538" t="str">
            <v>au</v>
          </cell>
        </row>
        <row r="539">
          <cell r="A539" t="str">
            <v>09-03-030</v>
          </cell>
          <cell r="B539" t="str">
            <v>mt13900</v>
          </cell>
          <cell r="C539" t="str">
            <v>Elementos de consumo y protección</v>
          </cell>
          <cell r="D539">
            <v>4890</v>
          </cell>
          <cell r="E539" t="str">
            <v>%</v>
          </cell>
          <cell r="F539">
            <v>1.2455000000000001E-2</v>
          </cell>
          <cell r="G539">
            <v>61</v>
          </cell>
          <cell r="M539" t="str">
            <v>mt</v>
          </cell>
        </row>
        <row r="540">
          <cell r="A540" t="str">
            <v>09-03-030</v>
          </cell>
          <cell r="B540" t="str">
            <v>hm15100</v>
          </cell>
          <cell r="C540" t="str">
            <v>Herramienta y equipo menor</v>
          </cell>
          <cell r="D540">
            <v>4890</v>
          </cell>
          <cell r="E540" t="str">
            <v>%</v>
          </cell>
          <cell r="F540">
            <v>0.03</v>
          </cell>
          <cell r="G540">
            <v>147</v>
          </cell>
          <cell r="M540" t="str">
            <v>hm</v>
          </cell>
        </row>
        <row r="541">
          <cell r="A541">
            <v>0</v>
          </cell>
          <cell r="C541" t="str">
            <v>DIRECTO:  8,372 / M2</v>
          </cell>
          <cell r="D541" t="str">
            <v xml:space="preserve">  </v>
          </cell>
          <cell r="E541">
            <v>0</v>
          </cell>
          <cell r="F541">
            <v>0</v>
          </cell>
          <cell r="G541">
            <v>0</v>
          </cell>
          <cell r="M541">
            <v>0</v>
          </cell>
        </row>
        <row r="542">
          <cell r="A542">
            <v>0</v>
          </cell>
          <cell r="C542">
            <v>0</v>
          </cell>
          <cell r="E542">
            <v>0</v>
          </cell>
          <cell r="F542">
            <v>0</v>
          </cell>
          <cell r="G542">
            <v>0</v>
          </cell>
          <cell r="M542">
            <v>0</v>
          </cell>
        </row>
        <row r="543">
          <cell r="A543" t="str">
            <v>09-03-100</v>
          </cell>
          <cell r="B543" t="str">
            <v>09-03-100</v>
          </cell>
          <cell r="C543" t="str">
            <v>ESTUCO PLASTICO TIPO ESTUCOR DE CORONA O EQUIVALENTE</v>
          </cell>
          <cell r="D543">
            <v>2082</v>
          </cell>
          <cell r="E543" t="str">
            <v>M2</v>
          </cell>
          <cell r="F543">
            <v>0</v>
          </cell>
          <cell r="G543">
            <v>9383</v>
          </cell>
          <cell r="M543" t="e">
            <v>#N/A</v>
          </cell>
        </row>
        <row r="544">
          <cell r="A544" t="str">
            <v>09-03-100</v>
          </cell>
          <cell r="B544" t="str">
            <v>mt12530</v>
          </cell>
          <cell r="C544" t="str">
            <v>Estucor estuco plastico x 30 kg</v>
          </cell>
          <cell r="D544">
            <v>7.0000000000000007E-2</v>
          </cell>
          <cell r="E544" t="str">
            <v>bt</v>
          </cell>
          <cell r="F544">
            <v>60628.56</v>
          </cell>
          <cell r="G544">
            <v>4244</v>
          </cell>
          <cell r="M544" t="str">
            <v>mt</v>
          </cell>
        </row>
        <row r="545">
          <cell r="A545" t="str">
            <v>09-03-100</v>
          </cell>
          <cell r="B545" t="str">
            <v>au10200</v>
          </cell>
          <cell r="C545" t="str">
            <v>Aux MO oficial obra blanca</v>
          </cell>
          <cell r="D545">
            <v>0.48</v>
          </cell>
          <cell r="E545" t="str">
            <v>hr</v>
          </cell>
          <cell r="F545">
            <v>10159</v>
          </cell>
          <cell r="G545">
            <v>4877</v>
          </cell>
          <cell r="M545" t="str">
            <v>mo</v>
          </cell>
        </row>
        <row r="546">
          <cell r="A546" t="str">
            <v>09-03-100</v>
          </cell>
          <cell r="B546" t="str">
            <v>au10300</v>
          </cell>
          <cell r="C546" t="str">
            <v>Aux andamios metalicos tijera 2 cuerpos</v>
          </cell>
          <cell r="D546">
            <v>0.02</v>
          </cell>
          <cell r="E546" t="str">
            <v>dia</v>
          </cell>
          <cell r="F546">
            <v>2654</v>
          </cell>
          <cell r="G546">
            <v>54</v>
          </cell>
          <cell r="M546" t="str">
            <v>au</v>
          </cell>
        </row>
        <row r="547">
          <cell r="A547" t="str">
            <v>09-03-100</v>
          </cell>
          <cell r="B547" t="str">
            <v>mt13900</v>
          </cell>
          <cell r="C547" t="str">
            <v>Elementos de consumo y protección</v>
          </cell>
          <cell r="D547">
            <v>4877</v>
          </cell>
          <cell r="E547" t="str">
            <v>%</v>
          </cell>
          <cell r="F547">
            <v>1.2455000000000001E-2</v>
          </cell>
          <cell r="G547">
            <v>61</v>
          </cell>
          <cell r="M547" t="str">
            <v>mt</v>
          </cell>
        </row>
        <row r="548">
          <cell r="A548" t="str">
            <v>09-03-100</v>
          </cell>
          <cell r="B548" t="str">
            <v>hm15100</v>
          </cell>
          <cell r="C548" t="str">
            <v>Herramienta y equipo menor</v>
          </cell>
          <cell r="D548">
            <v>4877</v>
          </cell>
          <cell r="E548" t="str">
            <v>%</v>
          </cell>
          <cell r="F548">
            <v>0.03</v>
          </cell>
          <cell r="G548">
            <v>147</v>
          </cell>
          <cell r="M548" t="str">
            <v>hm</v>
          </cell>
        </row>
        <row r="549">
          <cell r="A549">
            <v>0</v>
          </cell>
          <cell r="C549" t="str">
            <v>DIRECTO:  9,383 / M2</v>
          </cell>
          <cell r="D549" t="str">
            <v xml:space="preserve">  </v>
          </cell>
          <cell r="E549">
            <v>0</v>
          </cell>
          <cell r="F549">
            <v>0</v>
          </cell>
          <cell r="G549">
            <v>0</v>
          </cell>
          <cell r="M549">
            <v>0</v>
          </cell>
        </row>
        <row r="550">
          <cell r="A550">
            <v>0</v>
          </cell>
          <cell r="C550">
            <v>0</v>
          </cell>
          <cell r="E550">
            <v>0</v>
          </cell>
          <cell r="F550">
            <v>0</v>
          </cell>
          <cell r="G550">
            <v>0</v>
          </cell>
          <cell r="M550">
            <v>0</v>
          </cell>
        </row>
        <row r="551">
          <cell r="A551" t="str">
            <v>09-03-110</v>
          </cell>
          <cell r="B551" t="str">
            <v>09-03-110</v>
          </cell>
          <cell r="C551" t="str">
            <v>MOLDURAS Y CENEFAS</v>
          </cell>
          <cell r="D551">
            <v>264</v>
          </cell>
          <cell r="E551" t="str">
            <v>M</v>
          </cell>
          <cell r="F551">
            <v>0</v>
          </cell>
          <cell r="G551">
            <v>30000</v>
          </cell>
          <cell r="M551" t="e">
            <v>#N/A</v>
          </cell>
        </row>
        <row r="552">
          <cell r="A552" t="str">
            <v>09-03-110</v>
          </cell>
          <cell r="B552" t="str">
            <v>pv10010</v>
          </cell>
          <cell r="C552" t="str">
            <v>Provision para cenefas y molduras</v>
          </cell>
          <cell r="D552">
            <v>1</v>
          </cell>
          <cell r="E552" t="str">
            <v>gb</v>
          </cell>
          <cell r="F552">
            <v>30000</v>
          </cell>
          <cell r="G552">
            <v>30000</v>
          </cell>
          <cell r="M552" t="str">
            <v>pv</v>
          </cell>
        </row>
        <row r="553">
          <cell r="A553">
            <v>0</v>
          </cell>
          <cell r="C553" t="str">
            <v>DIRECTO:  30,000 / M</v>
          </cell>
          <cell r="D553" t="str">
            <v xml:space="preserve">  </v>
          </cell>
          <cell r="E553">
            <v>0</v>
          </cell>
          <cell r="F553">
            <v>0</v>
          </cell>
          <cell r="G553">
            <v>0</v>
          </cell>
          <cell r="M553">
            <v>0</v>
          </cell>
        </row>
        <row r="554">
          <cell r="A554">
            <v>0</v>
          </cell>
          <cell r="B554" t="str">
            <v>10</v>
          </cell>
          <cell r="C554" t="str">
            <v>PISOS Y ZOCALOS</v>
          </cell>
          <cell r="E554">
            <v>0</v>
          </cell>
          <cell r="F554">
            <v>0</v>
          </cell>
          <cell r="G554">
            <v>0</v>
          </cell>
          <cell r="M554" t="e">
            <v>#N/A</v>
          </cell>
        </row>
        <row r="555">
          <cell r="A555" t="str">
            <v>10-01-010</v>
          </cell>
          <cell r="B555" t="str">
            <v>10-01-010</v>
          </cell>
          <cell r="C555" t="str">
            <v>BALDOSA DE CEMENTO 20x20 DECORADA TIPO 1. INCLUYE MORTERO DE PEGA, PULIDA Y BRILLADA</v>
          </cell>
          <cell r="D555">
            <v>60</v>
          </cell>
          <cell r="E555" t="str">
            <v>M2</v>
          </cell>
          <cell r="F555">
            <v>0</v>
          </cell>
          <cell r="G555">
            <v>69273</v>
          </cell>
          <cell r="M555" t="e">
            <v>#N/A</v>
          </cell>
        </row>
        <row r="556">
          <cell r="A556" t="str">
            <v>10-01-010</v>
          </cell>
          <cell r="B556" t="str">
            <v>mt15560</v>
          </cell>
          <cell r="C556" t="str">
            <v>Baldosa 20 mosaico 2 colores</v>
          </cell>
          <cell r="D556">
            <v>1.05</v>
          </cell>
          <cell r="E556" t="str">
            <v>m2</v>
          </cell>
          <cell r="F556">
            <v>43017</v>
          </cell>
          <cell r="G556">
            <v>45168</v>
          </cell>
          <cell r="M556" t="str">
            <v>mt</v>
          </cell>
        </row>
        <row r="557">
          <cell r="A557" t="str">
            <v>10-01-010</v>
          </cell>
          <cell r="B557" t="str">
            <v>sc104720</v>
          </cell>
          <cell r="C557" t="str">
            <v>Lechada para baldosa color acorde al piso</v>
          </cell>
          <cell r="D557">
            <v>1</v>
          </cell>
          <cell r="E557" t="str">
            <v>m2</v>
          </cell>
          <cell r="F557">
            <v>2292.16</v>
          </cell>
          <cell r="G557">
            <v>2293</v>
          </cell>
          <cell r="M557" t="str">
            <v>sc</v>
          </cell>
        </row>
        <row r="558">
          <cell r="A558" t="str">
            <v>10-01-010</v>
          </cell>
          <cell r="B558" t="str">
            <v>sc104730</v>
          </cell>
          <cell r="C558" t="str">
            <v>Transporte baldosa</v>
          </cell>
          <cell r="D558">
            <v>1</v>
          </cell>
          <cell r="E558" t="str">
            <v>m2</v>
          </cell>
          <cell r="F558">
            <v>2720.848</v>
          </cell>
          <cell r="G558">
            <v>2721</v>
          </cell>
          <cell r="M558" t="str">
            <v>sc</v>
          </cell>
        </row>
        <row r="559">
          <cell r="A559" t="str">
            <v>10-01-010</v>
          </cell>
          <cell r="B559" t="str">
            <v>sc104740</v>
          </cell>
          <cell r="C559" t="str">
            <v>MO instalacion baldosa</v>
          </cell>
          <cell r="D559">
            <v>1</v>
          </cell>
          <cell r="E559" t="str">
            <v>m2</v>
          </cell>
          <cell r="F559">
            <v>10316.464</v>
          </cell>
          <cell r="G559">
            <v>10317</v>
          </cell>
          <cell r="M559" t="str">
            <v>mo</v>
          </cell>
        </row>
        <row r="560">
          <cell r="A560" t="str">
            <v>10-01-010</v>
          </cell>
          <cell r="B560" t="str">
            <v>au11700</v>
          </cell>
          <cell r="C560" t="str">
            <v>Aux mortero de pega 1:4</v>
          </cell>
          <cell r="D560">
            <v>3.3000000000000002E-2</v>
          </cell>
          <cell r="E560" t="str">
            <v>m3</v>
          </cell>
          <cell r="F560">
            <v>246314</v>
          </cell>
          <cell r="G560">
            <v>8129</v>
          </cell>
          <cell r="M560" t="str">
            <v>au</v>
          </cell>
        </row>
        <row r="561">
          <cell r="A561" t="str">
            <v>10-01-010</v>
          </cell>
          <cell r="B561" t="str">
            <v>mo17600</v>
          </cell>
          <cell r="C561" t="str">
            <v>MO transporte interno concreto</v>
          </cell>
          <cell r="D561">
            <v>3.3000000000000002E-2</v>
          </cell>
          <cell r="E561" t="str">
            <v>m3</v>
          </cell>
          <cell r="F561">
            <v>6000</v>
          </cell>
          <cell r="G561">
            <v>198</v>
          </cell>
          <cell r="M561" t="str">
            <v>mo</v>
          </cell>
        </row>
        <row r="562">
          <cell r="A562" t="str">
            <v>10-01-010</v>
          </cell>
          <cell r="B562" t="str">
            <v>mt13900</v>
          </cell>
          <cell r="C562" t="str">
            <v>Elementos de consumo y protección</v>
          </cell>
          <cell r="D562">
            <v>10515</v>
          </cell>
          <cell r="E562" t="str">
            <v>%</v>
          </cell>
          <cell r="F562">
            <v>1.2455000000000001E-2</v>
          </cell>
          <cell r="G562">
            <v>131</v>
          </cell>
          <cell r="M562" t="str">
            <v>mt</v>
          </cell>
        </row>
        <row r="563">
          <cell r="A563" t="str">
            <v>10-01-010</v>
          </cell>
          <cell r="B563" t="str">
            <v>hm15100</v>
          </cell>
          <cell r="C563" t="str">
            <v>Herramienta y equipo menor</v>
          </cell>
          <cell r="D563">
            <v>10515</v>
          </cell>
          <cell r="E563" t="str">
            <v>%</v>
          </cell>
          <cell r="F563">
            <v>0.03</v>
          </cell>
          <cell r="G563">
            <v>316</v>
          </cell>
          <cell r="M563" t="str">
            <v>hm</v>
          </cell>
        </row>
        <row r="564">
          <cell r="A564">
            <v>0</v>
          </cell>
          <cell r="C564" t="str">
            <v>DIRECTO:  69,273 / M2</v>
          </cell>
          <cell r="E564">
            <v>0</v>
          </cell>
          <cell r="F564">
            <v>0</v>
          </cell>
          <cell r="G564">
            <v>0</v>
          </cell>
          <cell r="M564">
            <v>0</v>
          </cell>
        </row>
        <row r="565">
          <cell r="A565">
            <v>0</v>
          </cell>
          <cell r="C565">
            <v>0</v>
          </cell>
          <cell r="E565">
            <v>0</v>
          </cell>
          <cell r="F565">
            <v>0</v>
          </cell>
          <cell r="G565">
            <v>0</v>
          </cell>
          <cell r="M565">
            <v>0</v>
          </cell>
        </row>
        <row r="566">
          <cell r="A566" t="str">
            <v>10-01-020</v>
          </cell>
          <cell r="B566" t="str">
            <v>10-01-020</v>
          </cell>
          <cell r="C566" t="str">
            <v>BALDOSA DE CEMENTO 20x20 DECORADA TIPO 2. INCLUYE MORTERO DE PEGA, PULIDA Y BRILLADA</v>
          </cell>
          <cell r="D566">
            <v>19</v>
          </cell>
          <cell r="E566" t="str">
            <v>M2</v>
          </cell>
          <cell r="F566">
            <v>0</v>
          </cell>
          <cell r="G566">
            <v>72261</v>
          </cell>
          <cell r="M566" t="e">
            <v>#N/A</v>
          </cell>
        </row>
        <row r="567">
          <cell r="A567" t="str">
            <v>10-01-020</v>
          </cell>
          <cell r="B567" t="str">
            <v>mt15550</v>
          </cell>
          <cell r="C567" t="str">
            <v>Baldosa 20 mosaico 4 colores</v>
          </cell>
          <cell r="D567">
            <v>1.05</v>
          </cell>
          <cell r="E567" t="str">
            <v>m2</v>
          </cell>
          <cell r="F567">
            <v>45862</v>
          </cell>
          <cell r="G567">
            <v>48156</v>
          </cell>
          <cell r="M567" t="str">
            <v>mt</v>
          </cell>
        </row>
        <row r="568">
          <cell r="A568" t="str">
            <v>10-01-020</v>
          </cell>
          <cell r="B568" t="str">
            <v>sc104720</v>
          </cell>
          <cell r="C568" t="str">
            <v>Lechada para baldosa color acorde al piso</v>
          </cell>
          <cell r="D568">
            <v>1</v>
          </cell>
          <cell r="E568" t="str">
            <v>m2</v>
          </cell>
          <cell r="F568">
            <v>2292.16</v>
          </cell>
          <cell r="G568">
            <v>2293</v>
          </cell>
          <cell r="M568" t="str">
            <v>sc</v>
          </cell>
        </row>
        <row r="569">
          <cell r="A569" t="str">
            <v>10-01-020</v>
          </cell>
          <cell r="B569" t="str">
            <v>sc104730</v>
          </cell>
          <cell r="C569" t="str">
            <v>Transporte baldosa</v>
          </cell>
          <cell r="D569">
            <v>1</v>
          </cell>
          <cell r="E569" t="str">
            <v>m2</v>
          </cell>
          <cell r="F569">
            <v>2720.848</v>
          </cell>
          <cell r="G569">
            <v>2721</v>
          </cell>
          <cell r="M569" t="str">
            <v>sc</v>
          </cell>
        </row>
        <row r="570">
          <cell r="A570" t="str">
            <v>10-01-020</v>
          </cell>
          <cell r="B570" t="str">
            <v>sc104740</v>
          </cell>
          <cell r="C570" t="str">
            <v>MO instalacion baldosa</v>
          </cell>
          <cell r="D570">
            <v>1</v>
          </cell>
          <cell r="E570" t="str">
            <v>m2</v>
          </cell>
          <cell r="F570">
            <v>10316.464</v>
          </cell>
          <cell r="G570">
            <v>10317</v>
          </cell>
          <cell r="M570" t="str">
            <v>mo</v>
          </cell>
        </row>
        <row r="571">
          <cell r="A571" t="str">
            <v>10-01-020</v>
          </cell>
          <cell r="B571" t="str">
            <v>au11700</v>
          </cell>
          <cell r="C571" t="str">
            <v>Aux mortero de pega 1:4</v>
          </cell>
          <cell r="D571">
            <v>3.3000000000000002E-2</v>
          </cell>
          <cell r="E571" t="str">
            <v>m3</v>
          </cell>
          <cell r="F571">
            <v>246314</v>
          </cell>
          <cell r="G571">
            <v>8129</v>
          </cell>
          <cell r="M571" t="str">
            <v>au</v>
          </cell>
        </row>
        <row r="572">
          <cell r="A572" t="str">
            <v>10-01-020</v>
          </cell>
          <cell r="B572" t="str">
            <v>mo17600</v>
          </cell>
          <cell r="C572" t="str">
            <v>MO transporte interno concreto</v>
          </cell>
          <cell r="D572">
            <v>3.3000000000000002E-2</v>
          </cell>
          <cell r="E572" t="str">
            <v>m3</v>
          </cell>
          <cell r="F572">
            <v>6000</v>
          </cell>
          <cell r="G572">
            <v>198</v>
          </cell>
          <cell r="M572" t="str">
            <v>mo</v>
          </cell>
        </row>
        <row r="573">
          <cell r="A573" t="str">
            <v>10-01-020</v>
          </cell>
          <cell r="B573" t="str">
            <v>mt13900</v>
          </cell>
          <cell r="C573" t="str">
            <v>Elementos de consumo y protección</v>
          </cell>
          <cell r="D573">
            <v>10515</v>
          </cell>
          <cell r="E573" t="str">
            <v>%</v>
          </cell>
          <cell r="F573">
            <v>1.2455000000000001E-2</v>
          </cell>
          <cell r="G573">
            <v>131</v>
          </cell>
          <cell r="M573" t="str">
            <v>mt</v>
          </cell>
        </row>
        <row r="574">
          <cell r="A574" t="str">
            <v>10-01-020</v>
          </cell>
          <cell r="B574" t="str">
            <v>hm15100</v>
          </cell>
          <cell r="C574" t="str">
            <v>Herramienta y equipo menor</v>
          </cell>
          <cell r="D574">
            <v>10515</v>
          </cell>
          <cell r="E574" t="str">
            <v>%</v>
          </cell>
          <cell r="F574">
            <v>0.03</v>
          </cell>
          <cell r="G574">
            <v>316</v>
          </cell>
          <cell r="M574" t="str">
            <v>hm</v>
          </cell>
        </row>
        <row r="575">
          <cell r="A575">
            <v>0</v>
          </cell>
          <cell r="C575" t="str">
            <v>DIRECTO:  72,261 / M2</v>
          </cell>
          <cell r="E575">
            <v>0</v>
          </cell>
          <cell r="F575">
            <v>0</v>
          </cell>
          <cell r="G575">
            <v>0</v>
          </cell>
          <cell r="M575">
            <v>0</v>
          </cell>
        </row>
        <row r="576">
          <cell r="A576">
            <v>0</v>
          </cell>
          <cell r="C576">
            <v>0</v>
          </cell>
          <cell r="E576">
            <v>0</v>
          </cell>
          <cell r="F576">
            <v>0</v>
          </cell>
          <cell r="G576">
            <v>0</v>
          </cell>
          <cell r="M576">
            <v>0</v>
          </cell>
        </row>
        <row r="577">
          <cell r="A577" t="str">
            <v>10-01-030</v>
          </cell>
          <cell r="B577" t="str">
            <v>10-01-030</v>
          </cell>
          <cell r="C577" t="str">
            <v>BALDOSA DE CEMENTO 20x20 DECORADA TIPO 3. INCLUYE MORTERO DE PEGA, PULIDA Y BRILLADA</v>
          </cell>
          <cell r="D577">
            <v>19</v>
          </cell>
          <cell r="E577" t="str">
            <v>M2</v>
          </cell>
          <cell r="F577">
            <v>0</v>
          </cell>
          <cell r="G577">
            <v>69273</v>
          </cell>
          <cell r="M577" t="e">
            <v>#N/A</v>
          </cell>
        </row>
        <row r="578">
          <cell r="A578" t="str">
            <v>10-01-030</v>
          </cell>
          <cell r="B578" t="str">
            <v>mt15560</v>
          </cell>
          <cell r="C578" t="str">
            <v>Baldosa 20 mosaico 2 colores</v>
          </cell>
          <cell r="D578">
            <v>1.05</v>
          </cell>
          <cell r="E578" t="str">
            <v>m2</v>
          </cell>
          <cell r="F578">
            <v>43017</v>
          </cell>
          <cell r="G578">
            <v>45168</v>
          </cell>
          <cell r="M578" t="str">
            <v>mt</v>
          </cell>
        </row>
        <row r="579">
          <cell r="A579" t="str">
            <v>10-01-030</v>
          </cell>
          <cell r="B579" t="str">
            <v>sc104720</v>
          </cell>
          <cell r="C579" t="str">
            <v>Lechada para baldosa color acorde al piso</v>
          </cell>
          <cell r="D579">
            <v>1</v>
          </cell>
          <cell r="E579" t="str">
            <v>m2</v>
          </cell>
          <cell r="F579">
            <v>2292.16</v>
          </cell>
          <cell r="G579">
            <v>2293</v>
          </cell>
          <cell r="M579" t="str">
            <v>sc</v>
          </cell>
        </row>
        <row r="580">
          <cell r="A580" t="str">
            <v>10-01-030</v>
          </cell>
          <cell r="B580" t="str">
            <v>sc104730</v>
          </cell>
          <cell r="C580" t="str">
            <v>Transporte baldosa</v>
          </cell>
          <cell r="D580">
            <v>1</v>
          </cell>
          <cell r="E580" t="str">
            <v>m2</v>
          </cell>
          <cell r="F580">
            <v>2720.848</v>
          </cell>
          <cell r="G580">
            <v>2721</v>
          </cell>
          <cell r="M580" t="str">
            <v>sc</v>
          </cell>
        </row>
        <row r="581">
          <cell r="A581" t="str">
            <v>10-01-030</v>
          </cell>
          <cell r="B581" t="str">
            <v>sc104740</v>
          </cell>
          <cell r="C581" t="str">
            <v>MO instalacion baldosa</v>
          </cell>
          <cell r="D581">
            <v>1</v>
          </cell>
          <cell r="E581" t="str">
            <v>m2</v>
          </cell>
          <cell r="F581">
            <v>10316.464</v>
          </cell>
          <cell r="G581">
            <v>10317</v>
          </cell>
          <cell r="M581" t="str">
            <v>mo</v>
          </cell>
        </row>
        <row r="582">
          <cell r="A582" t="str">
            <v>10-01-030</v>
          </cell>
          <cell r="B582" t="str">
            <v>au11700</v>
          </cell>
          <cell r="C582" t="str">
            <v>Aux mortero de pega 1:4</v>
          </cell>
          <cell r="D582">
            <v>3.3000000000000002E-2</v>
          </cell>
          <cell r="E582" t="str">
            <v>m3</v>
          </cell>
          <cell r="F582">
            <v>246314</v>
          </cell>
          <cell r="G582">
            <v>8129</v>
          </cell>
          <cell r="M582" t="str">
            <v>au</v>
          </cell>
        </row>
        <row r="583">
          <cell r="A583" t="str">
            <v>10-01-030</v>
          </cell>
          <cell r="B583" t="str">
            <v>mo17600</v>
          </cell>
          <cell r="C583" t="str">
            <v>MO transporte interno concreto</v>
          </cell>
          <cell r="D583">
            <v>3.3000000000000002E-2</v>
          </cell>
          <cell r="E583" t="str">
            <v>m3</v>
          </cell>
          <cell r="F583">
            <v>6000</v>
          </cell>
          <cell r="G583">
            <v>198</v>
          </cell>
          <cell r="M583" t="str">
            <v>mo</v>
          </cell>
        </row>
        <row r="584">
          <cell r="A584" t="str">
            <v>10-01-030</v>
          </cell>
          <cell r="B584" t="str">
            <v>mt13900</v>
          </cell>
          <cell r="C584" t="str">
            <v>Elementos de consumo y protección</v>
          </cell>
          <cell r="D584">
            <v>10515</v>
          </cell>
          <cell r="E584" t="str">
            <v>%</v>
          </cell>
          <cell r="F584">
            <v>1.2455000000000001E-2</v>
          </cell>
          <cell r="G584">
            <v>131</v>
          </cell>
          <cell r="M584" t="str">
            <v>mt</v>
          </cell>
        </row>
        <row r="585">
          <cell r="A585" t="str">
            <v>10-01-030</v>
          </cell>
          <cell r="B585" t="str">
            <v>hm15100</v>
          </cell>
          <cell r="C585" t="str">
            <v>Herramienta y equipo menor</v>
          </cell>
          <cell r="D585">
            <v>10515</v>
          </cell>
          <cell r="E585" t="str">
            <v>%</v>
          </cell>
          <cell r="F585">
            <v>0.03</v>
          </cell>
          <cell r="G585">
            <v>316</v>
          </cell>
          <cell r="M585" t="str">
            <v>hm</v>
          </cell>
        </row>
        <row r="586">
          <cell r="A586">
            <v>0</v>
          </cell>
          <cell r="C586" t="str">
            <v>DIRECTO:  69,273 / M2</v>
          </cell>
          <cell r="E586">
            <v>0</v>
          </cell>
          <cell r="F586">
            <v>0</v>
          </cell>
          <cell r="G586">
            <v>0</v>
          </cell>
          <cell r="M586">
            <v>0</v>
          </cell>
        </row>
        <row r="587">
          <cell r="A587">
            <v>0</v>
          </cell>
          <cell r="C587">
            <v>0</v>
          </cell>
          <cell r="E587">
            <v>0</v>
          </cell>
          <cell r="F587">
            <v>0</v>
          </cell>
          <cell r="G587">
            <v>0</v>
          </cell>
          <cell r="M587">
            <v>0</v>
          </cell>
        </row>
        <row r="588">
          <cell r="A588" t="str">
            <v>10-01-040</v>
          </cell>
          <cell r="B588" t="str">
            <v>10-01-040</v>
          </cell>
          <cell r="C588" t="str">
            <v>BALDOSA DE CEMENTO 20x20 DECORADA TIPO 4. INCLUYE MORTERO DE PEGA, PULIDA Y BRILLADA</v>
          </cell>
          <cell r="D588">
            <v>288</v>
          </cell>
          <cell r="E588" t="str">
            <v>M2</v>
          </cell>
          <cell r="F588">
            <v>0</v>
          </cell>
          <cell r="G588">
            <v>69273</v>
          </cell>
          <cell r="M588" t="e">
            <v>#N/A</v>
          </cell>
        </row>
        <row r="589">
          <cell r="A589" t="str">
            <v>10-01-040</v>
          </cell>
          <cell r="B589" t="str">
            <v>mt15560</v>
          </cell>
          <cell r="C589" t="str">
            <v>Baldosa 20 mosaico 2 colores</v>
          </cell>
          <cell r="D589">
            <v>1.05</v>
          </cell>
          <cell r="E589" t="str">
            <v>m2</v>
          </cell>
          <cell r="F589">
            <v>43017</v>
          </cell>
          <cell r="G589">
            <v>45168</v>
          </cell>
          <cell r="M589" t="str">
            <v>mt</v>
          </cell>
        </row>
        <row r="590">
          <cell r="A590" t="str">
            <v>10-01-040</v>
          </cell>
          <cell r="B590" t="str">
            <v>sc104720</v>
          </cell>
          <cell r="C590" t="str">
            <v>Lechada para baldosa color acorde al piso</v>
          </cell>
          <cell r="D590">
            <v>1</v>
          </cell>
          <cell r="E590" t="str">
            <v>m2</v>
          </cell>
          <cell r="F590">
            <v>2292.16</v>
          </cell>
          <cell r="G590">
            <v>2293</v>
          </cell>
          <cell r="M590" t="str">
            <v>sc</v>
          </cell>
        </row>
        <row r="591">
          <cell r="A591" t="str">
            <v>10-01-040</v>
          </cell>
          <cell r="B591" t="str">
            <v>sc104730</v>
          </cell>
          <cell r="C591" t="str">
            <v>Transporte baldosa</v>
          </cell>
          <cell r="D591">
            <v>1</v>
          </cell>
          <cell r="E591" t="str">
            <v>m2</v>
          </cell>
          <cell r="F591">
            <v>2720.848</v>
          </cell>
          <cell r="G591">
            <v>2721</v>
          </cell>
          <cell r="M591" t="str">
            <v>sc</v>
          </cell>
        </row>
        <row r="592">
          <cell r="A592" t="str">
            <v>10-01-040</v>
          </cell>
          <cell r="B592" t="str">
            <v>sc104740</v>
          </cell>
          <cell r="C592" t="str">
            <v>MO instalacion baldosa</v>
          </cell>
          <cell r="D592">
            <v>1</v>
          </cell>
          <cell r="E592" t="str">
            <v>m2</v>
          </cell>
          <cell r="F592">
            <v>10316.464</v>
          </cell>
          <cell r="G592">
            <v>10317</v>
          </cell>
          <cell r="M592" t="str">
            <v>mo</v>
          </cell>
        </row>
        <row r="593">
          <cell r="A593" t="str">
            <v>10-01-040</v>
          </cell>
          <cell r="B593" t="str">
            <v>au11700</v>
          </cell>
          <cell r="C593" t="str">
            <v>Aux mortero de pega 1:4</v>
          </cell>
          <cell r="D593">
            <v>3.3000000000000002E-2</v>
          </cell>
          <cell r="E593" t="str">
            <v>m3</v>
          </cell>
          <cell r="F593">
            <v>246314</v>
          </cell>
          <cell r="G593">
            <v>8129</v>
          </cell>
          <cell r="M593" t="str">
            <v>au</v>
          </cell>
        </row>
        <row r="594">
          <cell r="A594" t="str">
            <v>10-01-040</v>
          </cell>
          <cell r="B594" t="str">
            <v>mo17600</v>
          </cell>
          <cell r="C594" t="str">
            <v>MO transporte interno concreto</v>
          </cell>
          <cell r="D594">
            <v>3.3000000000000002E-2</v>
          </cell>
          <cell r="E594" t="str">
            <v>m3</v>
          </cell>
          <cell r="F594">
            <v>6000</v>
          </cell>
          <cell r="G594">
            <v>198</v>
          </cell>
          <cell r="M594" t="str">
            <v>mo</v>
          </cell>
        </row>
        <row r="595">
          <cell r="A595" t="str">
            <v>10-01-040</v>
          </cell>
          <cell r="B595" t="str">
            <v>mt13900</v>
          </cell>
          <cell r="C595" t="str">
            <v>Elementos de consumo y protección</v>
          </cell>
          <cell r="D595">
            <v>10515</v>
          </cell>
          <cell r="E595" t="str">
            <v>%</v>
          </cell>
          <cell r="F595">
            <v>1.2455000000000001E-2</v>
          </cell>
          <cell r="G595">
            <v>131</v>
          </cell>
          <cell r="M595" t="str">
            <v>mt</v>
          </cell>
        </row>
        <row r="596">
          <cell r="A596" t="str">
            <v>10-01-040</v>
          </cell>
          <cell r="B596" t="str">
            <v>hm15100</v>
          </cell>
          <cell r="C596" t="str">
            <v>Herramienta y equipo menor</v>
          </cell>
          <cell r="D596">
            <v>10515</v>
          </cell>
          <cell r="E596" t="str">
            <v>%</v>
          </cell>
          <cell r="F596">
            <v>0.03</v>
          </cell>
          <cell r="G596">
            <v>316</v>
          </cell>
          <cell r="M596" t="str">
            <v>hm</v>
          </cell>
        </row>
        <row r="597">
          <cell r="A597">
            <v>0</v>
          </cell>
          <cell r="C597" t="str">
            <v>DIRECTO:  69,273 / M2</v>
          </cell>
          <cell r="E597">
            <v>0</v>
          </cell>
          <cell r="F597">
            <v>0</v>
          </cell>
          <cell r="G597">
            <v>0</v>
          </cell>
          <cell r="M597">
            <v>0</v>
          </cell>
        </row>
        <row r="598">
          <cell r="A598">
            <v>0</v>
          </cell>
          <cell r="C598">
            <v>0</v>
          </cell>
          <cell r="E598">
            <v>0</v>
          </cell>
          <cell r="F598">
            <v>0</v>
          </cell>
          <cell r="G598">
            <v>0</v>
          </cell>
          <cell r="M598">
            <v>0</v>
          </cell>
        </row>
        <row r="599">
          <cell r="A599" t="str">
            <v>10-01-050</v>
          </cell>
          <cell r="B599" t="str">
            <v>10-01-050</v>
          </cell>
          <cell r="C599" t="str">
            <v>BALDOSA DE CEMENTO 20x20 DECORADA TIPO 5. INCLUYE MORTERO DE PEGA, PULIDA Y BRILLADA</v>
          </cell>
          <cell r="D599">
            <v>68</v>
          </cell>
          <cell r="E599" t="str">
            <v>M2</v>
          </cell>
          <cell r="F599">
            <v>0</v>
          </cell>
          <cell r="G599">
            <v>69273</v>
          </cell>
          <cell r="M599" t="e">
            <v>#N/A</v>
          </cell>
        </row>
        <row r="600">
          <cell r="A600" t="str">
            <v>10-01-050</v>
          </cell>
          <cell r="B600" t="str">
            <v>mt15560</v>
          </cell>
          <cell r="C600" t="str">
            <v>Baldosa 20 mosaico 2 colores</v>
          </cell>
          <cell r="D600">
            <v>1.05</v>
          </cell>
          <cell r="E600" t="str">
            <v>m2</v>
          </cell>
          <cell r="F600">
            <v>43017</v>
          </cell>
          <cell r="G600">
            <v>45168</v>
          </cell>
          <cell r="M600" t="str">
            <v>mt</v>
          </cell>
        </row>
        <row r="601">
          <cell r="A601" t="str">
            <v>10-01-050</v>
          </cell>
          <cell r="B601" t="str">
            <v>sc104720</v>
          </cell>
          <cell r="C601" t="str">
            <v>Lechada para baldosa color acorde al piso</v>
          </cell>
          <cell r="D601">
            <v>1</v>
          </cell>
          <cell r="E601" t="str">
            <v>m2</v>
          </cell>
          <cell r="F601">
            <v>2292.16</v>
          </cell>
          <cell r="G601">
            <v>2293</v>
          </cell>
          <cell r="M601" t="str">
            <v>sc</v>
          </cell>
        </row>
        <row r="602">
          <cell r="A602" t="str">
            <v>10-01-050</v>
          </cell>
          <cell r="B602" t="str">
            <v>sc104730</v>
          </cell>
          <cell r="C602" t="str">
            <v>Transporte baldosa</v>
          </cell>
          <cell r="D602">
            <v>1</v>
          </cell>
          <cell r="E602" t="str">
            <v>m2</v>
          </cell>
          <cell r="F602">
            <v>2720.848</v>
          </cell>
          <cell r="G602">
            <v>2721</v>
          </cell>
          <cell r="M602" t="str">
            <v>sc</v>
          </cell>
        </row>
        <row r="603">
          <cell r="A603" t="str">
            <v>10-01-050</v>
          </cell>
          <cell r="B603" t="str">
            <v>sc104740</v>
          </cell>
          <cell r="C603" t="str">
            <v>MO instalacion baldosa</v>
          </cell>
          <cell r="D603">
            <v>1</v>
          </cell>
          <cell r="E603" t="str">
            <v>m2</v>
          </cell>
          <cell r="F603">
            <v>10316.464</v>
          </cell>
          <cell r="G603">
            <v>10317</v>
          </cell>
          <cell r="M603" t="str">
            <v>mo</v>
          </cell>
        </row>
        <row r="604">
          <cell r="A604" t="str">
            <v>10-01-050</v>
          </cell>
          <cell r="B604" t="str">
            <v>au11700</v>
          </cell>
          <cell r="C604" t="str">
            <v>Aux mortero de pega 1:4</v>
          </cell>
          <cell r="D604">
            <v>3.3000000000000002E-2</v>
          </cell>
          <cell r="E604" t="str">
            <v>m3</v>
          </cell>
          <cell r="F604">
            <v>246314</v>
          </cell>
          <cell r="G604">
            <v>8129</v>
          </cell>
          <cell r="M604" t="str">
            <v>au</v>
          </cell>
        </row>
        <row r="605">
          <cell r="A605" t="str">
            <v>10-01-050</v>
          </cell>
          <cell r="B605" t="str">
            <v>mo17600</v>
          </cell>
          <cell r="C605" t="str">
            <v>MO transporte interno concreto</v>
          </cell>
          <cell r="D605">
            <v>3.3000000000000002E-2</v>
          </cell>
          <cell r="E605" t="str">
            <v>m3</v>
          </cell>
          <cell r="F605">
            <v>6000</v>
          </cell>
          <cell r="G605">
            <v>198</v>
          </cell>
          <cell r="M605" t="str">
            <v>mo</v>
          </cell>
        </row>
        <row r="606">
          <cell r="A606" t="str">
            <v>10-01-050</v>
          </cell>
          <cell r="B606" t="str">
            <v>mt13900</v>
          </cell>
          <cell r="C606" t="str">
            <v>Elementos de consumo y protección</v>
          </cell>
          <cell r="D606">
            <v>10515</v>
          </cell>
          <cell r="E606" t="str">
            <v>%</v>
          </cell>
          <cell r="F606">
            <v>1.2455000000000001E-2</v>
          </cell>
          <cell r="G606">
            <v>131</v>
          </cell>
          <cell r="M606" t="str">
            <v>mt</v>
          </cell>
        </row>
        <row r="607">
          <cell r="A607" t="str">
            <v>10-01-050</v>
          </cell>
          <cell r="B607" t="str">
            <v>hm15100</v>
          </cell>
          <cell r="C607" t="str">
            <v>Herramienta y equipo menor</v>
          </cell>
          <cell r="D607">
            <v>10515</v>
          </cell>
          <cell r="E607" t="str">
            <v>%</v>
          </cell>
          <cell r="F607">
            <v>0.03</v>
          </cell>
          <cell r="G607">
            <v>316</v>
          </cell>
          <cell r="M607" t="str">
            <v>hm</v>
          </cell>
        </row>
        <row r="608">
          <cell r="A608">
            <v>0</v>
          </cell>
          <cell r="C608" t="str">
            <v>DIRECTO:  69,273 / M2</v>
          </cell>
          <cell r="E608">
            <v>0</v>
          </cell>
          <cell r="F608">
            <v>0</v>
          </cell>
          <cell r="G608">
            <v>0</v>
          </cell>
          <cell r="M608">
            <v>0</v>
          </cell>
        </row>
        <row r="609">
          <cell r="A609">
            <v>0</v>
          </cell>
          <cell r="C609">
            <v>0</v>
          </cell>
          <cell r="E609">
            <v>0</v>
          </cell>
          <cell r="F609">
            <v>0</v>
          </cell>
          <cell r="G609">
            <v>0</v>
          </cell>
          <cell r="M609">
            <v>0</v>
          </cell>
        </row>
        <row r="610">
          <cell r="A610" t="str">
            <v>10-01-060</v>
          </cell>
          <cell r="B610" t="str">
            <v>10-01-060</v>
          </cell>
          <cell r="C610" t="str">
            <v>BALDOSA DE CEMENTO 20x20 DECORADA TIPO 6. INCLUYE MORTERO DE PEGA, PULIDA Y BRILLADA</v>
          </cell>
          <cell r="D610">
            <v>44</v>
          </cell>
          <cell r="E610" t="str">
            <v>M2</v>
          </cell>
          <cell r="F610">
            <v>0</v>
          </cell>
          <cell r="G610">
            <v>72261</v>
          </cell>
          <cell r="M610" t="e">
            <v>#N/A</v>
          </cell>
        </row>
        <row r="611">
          <cell r="A611" t="str">
            <v>10-01-060</v>
          </cell>
          <cell r="B611" t="str">
            <v>mt15550</v>
          </cell>
          <cell r="C611" t="str">
            <v>Baldosa 20 mosaico 4 colores</v>
          </cell>
          <cell r="D611">
            <v>1.05</v>
          </cell>
          <cell r="E611" t="str">
            <v>m2</v>
          </cell>
          <cell r="F611">
            <v>45862</v>
          </cell>
          <cell r="G611">
            <v>48156</v>
          </cell>
          <cell r="M611" t="str">
            <v>mt</v>
          </cell>
        </row>
        <row r="612">
          <cell r="A612" t="str">
            <v>10-01-060</v>
          </cell>
          <cell r="B612" t="str">
            <v>sc104720</v>
          </cell>
          <cell r="C612" t="str">
            <v>Lechada para baldosa color acorde al piso</v>
          </cell>
          <cell r="D612">
            <v>1</v>
          </cell>
          <cell r="E612" t="str">
            <v>m2</v>
          </cell>
          <cell r="F612">
            <v>2292.16</v>
          </cell>
          <cell r="G612">
            <v>2293</v>
          </cell>
          <cell r="M612" t="str">
            <v>sc</v>
          </cell>
        </row>
        <row r="613">
          <cell r="A613" t="str">
            <v>10-01-060</v>
          </cell>
          <cell r="B613" t="str">
            <v>sc104730</v>
          </cell>
          <cell r="C613" t="str">
            <v>Transporte baldosa</v>
          </cell>
          <cell r="D613">
            <v>1</v>
          </cell>
          <cell r="E613" t="str">
            <v>m2</v>
          </cell>
          <cell r="F613">
            <v>2720.848</v>
          </cell>
          <cell r="G613">
            <v>2721</v>
          </cell>
          <cell r="M613" t="str">
            <v>sc</v>
          </cell>
        </row>
        <row r="614">
          <cell r="A614" t="str">
            <v>10-01-060</v>
          </cell>
          <cell r="B614" t="str">
            <v>sc104740</v>
          </cell>
          <cell r="C614" t="str">
            <v>MO instalacion baldosa</v>
          </cell>
          <cell r="D614">
            <v>1</v>
          </cell>
          <cell r="E614" t="str">
            <v>m2</v>
          </cell>
          <cell r="F614">
            <v>10316.464</v>
          </cell>
          <cell r="G614">
            <v>10317</v>
          </cell>
          <cell r="M614" t="str">
            <v>mo</v>
          </cell>
        </row>
        <row r="615">
          <cell r="A615" t="str">
            <v>10-01-060</v>
          </cell>
          <cell r="B615" t="str">
            <v>au11700</v>
          </cell>
          <cell r="C615" t="str">
            <v>Aux mortero de pega 1:4</v>
          </cell>
          <cell r="D615">
            <v>3.3000000000000002E-2</v>
          </cell>
          <cell r="E615" t="str">
            <v>m3</v>
          </cell>
          <cell r="F615">
            <v>246314</v>
          </cell>
          <cell r="G615">
            <v>8129</v>
          </cell>
          <cell r="M615" t="str">
            <v>au</v>
          </cell>
        </row>
        <row r="616">
          <cell r="A616" t="str">
            <v>10-01-060</v>
          </cell>
          <cell r="B616" t="str">
            <v>mo17600</v>
          </cell>
          <cell r="C616" t="str">
            <v>MO transporte interno concreto</v>
          </cell>
          <cell r="D616">
            <v>3.3000000000000002E-2</v>
          </cell>
          <cell r="E616" t="str">
            <v>m3</v>
          </cell>
          <cell r="F616">
            <v>6000</v>
          </cell>
          <cell r="G616">
            <v>198</v>
          </cell>
          <cell r="M616" t="str">
            <v>mo</v>
          </cell>
        </row>
        <row r="617">
          <cell r="A617" t="str">
            <v>10-01-060</v>
          </cell>
          <cell r="B617" t="str">
            <v>mt13900</v>
          </cell>
          <cell r="C617" t="str">
            <v>Elementos de consumo y protección</v>
          </cell>
          <cell r="D617">
            <v>10515</v>
          </cell>
          <cell r="E617" t="str">
            <v>%</v>
          </cell>
          <cell r="F617">
            <v>1.2455000000000001E-2</v>
          </cell>
          <cell r="G617">
            <v>131</v>
          </cell>
          <cell r="M617" t="str">
            <v>mt</v>
          </cell>
        </row>
        <row r="618">
          <cell r="A618" t="str">
            <v>10-01-060</v>
          </cell>
          <cell r="B618" t="str">
            <v>hm15100</v>
          </cell>
          <cell r="C618" t="str">
            <v>Herramienta y equipo menor</v>
          </cell>
          <cell r="D618">
            <v>10515</v>
          </cell>
          <cell r="E618" t="str">
            <v>%</v>
          </cell>
          <cell r="F618">
            <v>0.03</v>
          </cell>
          <cell r="G618">
            <v>316</v>
          </cell>
          <cell r="M618" t="str">
            <v>hm</v>
          </cell>
        </row>
        <row r="619">
          <cell r="A619">
            <v>0</v>
          </cell>
          <cell r="C619" t="str">
            <v>DIRECTO:  72,261 / M2</v>
          </cell>
          <cell r="E619">
            <v>0</v>
          </cell>
          <cell r="F619">
            <v>0</v>
          </cell>
          <cell r="G619">
            <v>0</v>
          </cell>
          <cell r="M619">
            <v>0</v>
          </cell>
        </row>
        <row r="620">
          <cell r="A620">
            <v>0</v>
          </cell>
          <cell r="C620">
            <v>0</v>
          </cell>
          <cell r="E620">
            <v>0</v>
          </cell>
          <cell r="F620">
            <v>0</v>
          </cell>
          <cell r="G620">
            <v>0</v>
          </cell>
          <cell r="M620">
            <v>0</v>
          </cell>
        </row>
        <row r="621">
          <cell r="A621" t="str">
            <v>10-01-070</v>
          </cell>
          <cell r="B621" t="str">
            <v>10-01-070</v>
          </cell>
          <cell r="C621" t="str">
            <v>CERAMICA TIPO DUROPISO DE CORONA O EQUIVALENTE COLOR NEGRO</v>
          </cell>
          <cell r="D621">
            <v>100</v>
          </cell>
          <cell r="E621" t="str">
            <v>M2</v>
          </cell>
          <cell r="F621">
            <v>0</v>
          </cell>
          <cell r="G621">
            <v>62035</v>
          </cell>
          <cell r="M621" t="e">
            <v>#N/A</v>
          </cell>
        </row>
        <row r="622">
          <cell r="A622" t="str">
            <v>10-01-070</v>
          </cell>
          <cell r="B622" t="str">
            <v>au11700</v>
          </cell>
          <cell r="C622" t="str">
            <v>Aux mortero de pega 1:4</v>
          </cell>
          <cell r="D622">
            <v>3.15E-2</v>
          </cell>
          <cell r="E622" t="str">
            <v>m3</v>
          </cell>
          <cell r="F622">
            <v>246314</v>
          </cell>
          <cell r="G622">
            <v>7759</v>
          </cell>
          <cell r="M622" t="str">
            <v>au</v>
          </cell>
        </row>
        <row r="623">
          <cell r="A623" t="str">
            <v>10-01-070</v>
          </cell>
          <cell r="B623" t="str">
            <v>mt15570</v>
          </cell>
          <cell r="C623" t="str">
            <v>Duropiso negro Corona</v>
          </cell>
          <cell r="D623">
            <v>1.02</v>
          </cell>
          <cell r="E623" t="str">
            <v>m2</v>
          </cell>
          <cell r="F623">
            <v>39150</v>
          </cell>
          <cell r="G623">
            <v>39933</v>
          </cell>
          <cell r="M623" t="str">
            <v>mt</v>
          </cell>
        </row>
        <row r="624">
          <cell r="A624" t="str">
            <v>10-01-070</v>
          </cell>
          <cell r="B624" t="str">
            <v>mt15910</v>
          </cell>
          <cell r="C624" t="str">
            <v>Concolor porcelanato negro profundo x 5kg</v>
          </cell>
          <cell r="D624">
            <v>0.06</v>
          </cell>
          <cell r="E624" t="str">
            <v>cj</v>
          </cell>
          <cell r="F624">
            <v>14484</v>
          </cell>
          <cell r="G624">
            <v>870</v>
          </cell>
          <cell r="M624" t="str">
            <v>mt</v>
          </cell>
        </row>
        <row r="625">
          <cell r="A625" t="str">
            <v>10-01-070</v>
          </cell>
          <cell r="B625" t="str">
            <v>mo17600</v>
          </cell>
          <cell r="C625" t="str">
            <v>MO transporte interno concreto</v>
          </cell>
          <cell r="D625">
            <v>3.15E-2</v>
          </cell>
          <cell r="E625" t="str">
            <v>m3</v>
          </cell>
          <cell r="F625">
            <v>6000</v>
          </cell>
          <cell r="G625">
            <v>189</v>
          </cell>
          <cell r="M625" t="str">
            <v>mo</v>
          </cell>
        </row>
        <row r="626">
          <cell r="A626" t="str">
            <v>10-01-070</v>
          </cell>
          <cell r="B626" t="str">
            <v>mo104690</v>
          </cell>
          <cell r="C626" t="str">
            <v>MO instalacion piso en duropiso</v>
          </cell>
          <cell r="D626">
            <v>1</v>
          </cell>
          <cell r="E626" t="str">
            <v>m2</v>
          </cell>
          <cell r="F626">
            <v>12735</v>
          </cell>
          <cell r="G626">
            <v>12735</v>
          </cell>
          <cell r="M626" t="str">
            <v>mo</v>
          </cell>
        </row>
        <row r="627">
          <cell r="A627" t="str">
            <v>10-01-070</v>
          </cell>
          <cell r="B627" t="str">
            <v>mt13900</v>
          </cell>
          <cell r="C627" t="str">
            <v>Elementos de consumo y protección</v>
          </cell>
          <cell r="D627">
            <v>12924</v>
          </cell>
          <cell r="E627" t="str">
            <v>%</v>
          </cell>
          <cell r="F627">
            <v>1.2455000000000001E-2</v>
          </cell>
          <cell r="G627">
            <v>161</v>
          </cell>
          <cell r="M627" t="str">
            <v>mt</v>
          </cell>
        </row>
        <row r="628">
          <cell r="A628" t="str">
            <v>10-01-070</v>
          </cell>
          <cell r="B628" t="str">
            <v>hm15100</v>
          </cell>
          <cell r="C628" t="str">
            <v>Herramienta y equipo menor</v>
          </cell>
          <cell r="D628">
            <v>12924</v>
          </cell>
          <cell r="E628" t="str">
            <v>%</v>
          </cell>
          <cell r="F628">
            <v>0.03</v>
          </cell>
          <cell r="G628">
            <v>388</v>
          </cell>
          <cell r="M628" t="str">
            <v>hm</v>
          </cell>
        </row>
        <row r="629">
          <cell r="A629">
            <v>0</v>
          </cell>
          <cell r="C629" t="str">
            <v>DIRECTO:  62,035 / M2</v>
          </cell>
          <cell r="E629">
            <v>0</v>
          </cell>
          <cell r="F629">
            <v>0</v>
          </cell>
          <cell r="G629">
            <v>0</v>
          </cell>
          <cell r="M629">
            <v>0</v>
          </cell>
        </row>
        <row r="630">
          <cell r="A630">
            <v>0</v>
          </cell>
          <cell r="C630">
            <v>0</v>
          </cell>
          <cell r="E630">
            <v>0</v>
          </cell>
          <cell r="F630">
            <v>0</v>
          </cell>
          <cell r="G630">
            <v>0</v>
          </cell>
          <cell r="M630">
            <v>0</v>
          </cell>
        </row>
        <row r="631">
          <cell r="A631" t="str">
            <v>10-01-080</v>
          </cell>
          <cell r="B631" t="str">
            <v>10-01-080</v>
          </cell>
          <cell r="C631" t="str">
            <v>PISO EN MADERA PARA OFICINAS. ESTRUCTURA DE ALFARDAS Y TABLILLA DE PISO. INCLUYE ACABADO</v>
          </cell>
          <cell r="D631">
            <v>297</v>
          </cell>
          <cell r="E631" t="str">
            <v>M2</v>
          </cell>
          <cell r="F631">
            <v>0</v>
          </cell>
          <cell r="G631">
            <v>153654</v>
          </cell>
          <cell r="M631" t="e">
            <v>#N/A</v>
          </cell>
        </row>
        <row r="632">
          <cell r="A632" t="str">
            <v>10-01-080</v>
          </cell>
          <cell r="B632" t="str">
            <v>mt574000</v>
          </cell>
          <cell r="C632" t="str">
            <v>Tablilla en choiba para piso 1.8x8cm</v>
          </cell>
          <cell r="D632">
            <v>1.02</v>
          </cell>
          <cell r="E632" t="str">
            <v>un</v>
          </cell>
          <cell r="F632">
            <v>30000</v>
          </cell>
          <cell r="G632">
            <v>30600</v>
          </cell>
          <cell r="M632" t="str">
            <v>mt</v>
          </cell>
        </row>
        <row r="633">
          <cell r="A633" t="str">
            <v>10-01-080</v>
          </cell>
          <cell r="B633" t="str">
            <v>mt573100</v>
          </cell>
          <cell r="C633" t="str">
            <v>Viga en choiba de 8cmx11cmx6m</v>
          </cell>
          <cell r="D633">
            <v>2.2222222222222223</v>
          </cell>
          <cell r="E633" t="str">
            <v>un</v>
          </cell>
          <cell r="F633">
            <v>45000</v>
          </cell>
          <cell r="G633">
            <v>100000</v>
          </cell>
          <cell r="M633" t="str">
            <v>mt</v>
          </cell>
        </row>
        <row r="634">
          <cell r="A634" t="str">
            <v>10-01-080</v>
          </cell>
          <cell r="B634" t="str">
            <v>eq96200</v>
          </cell>
          <cell r="C634" t="str">
            <v>Pulidora electrica manual</v>
          </cell>
          <cell r="D634">
            <v>0.1</v>
          </cell>
          <cell r="E634" t="str">
            <v>dia</v>
          </cell>
          <cell r="F634">
            <v>22040</v>
          </cell>
          <cell r="G634">
            <v>2204</v>
          </cell>
          <cell r="M634" t="str">
            <v>eq</v>
          </cell>
        </row>
        <row r="635">
          <cell r="A635" t="str">
            <v>10-01-080</v>
          </cell>
          <cell r="B635" t="str">
            <v>mo104670</v>
          </cell>
          <cell r="C635" t="str">
            <v>MO instalacion piso en madera</v>
          </cell>
          <cell r="D635">
            <v>1</v>
          </cell>
          <cell r="E635" t="str">
            <v>m2</v>
          </cell>
          <cell r="F635">
            <v>20000</v>
          </cell>
          <cell r="G635">
            <v>20000</v>
          </cell>
          <cell r="M635" t="str">
            <v>mo</v>
          </cell>
        </row>
        <row r="636">
          <cell r="A636" t="str">
            <v>10-01-080</v>
          </cell>
          <cell r="B636" t="str">
            <v>mt13900</v>
          </cell>
          <cell r="C636" t="str">
            <v>Elementos de consumo y protección</v>
          </cell>
          <cell r="D636">
            <v>20000</v>
          </cell>
          <cell r="E636" t="str">
            <v>%</v>
          </cell>
          <cell r="F636">
            <v>1.2455000000000001E-2</v>
          </cell>
          <cell r="G636">
            <v>250</v>
          </cell>
          <cell r="M636" t="str">
            <v>mt</v>
          </cell>
        </row>
        <row r="637">
          <cell r="A637" t="str">
            <v>10-01-080</v>
          </cell>
          <cell r="B637" t="str">
            <v>hm15100</v>
          </cell>
          <cell r="C637" t="str">
            <v>Herramienta y equipo menor</v>
          </cell>
          <cell r="D637">
            <v>20000</v>
          </cell>
          <cell r="E637" t="str">
            <v>%</v>
          </cell>
          <cell r="F637">
            <v>0.03</v>
          </cell>
          <cell r="G637">
            <v>600</v>
          </cell>
          <cell r="M637" t="str">
            <v>hm</v>
          </cell>
        </row>
        <row r="638">
          <cell r="A638">
            <v>0</v>
          </cell>
          <cell r="C638" t="str">
            <v>DIRECTO:  153,654 / M2</v>
          </cell>
          <cell r="E638">
            <v>0</v>
          </cell>
          <cell r="F638">
            <v>0</v>
          </cell>
          <cell r="G638">
            <v>0</v>
          </cell>
          <cell r="M638">
            <v>0</v>
          </cell>
        </row>
        <row r="639">
          <cell r="A639">
            <v>0</v>
          </cell>
          <cell r="C639">
            <v>0</v>
          </cell>
          <cell r="E639">
            <v>0</v>
          </cell>
          <cell r="F639">
            <v>0</v>
          </cell>
          <cell r="G639">
            <v>0</v>
          </cell>
          <cell r="M639">
            <v>0</v>
          </cell>
        </row>
        <row r="640">
          <cell r="A640" t="str">
            <v>10-01-090</v>
          </cell>
          <cell r="B640" t="str">
            <v>10-01-090</v>
          </cell>
          <cell r="C640" t="str">
            <v>PISO EN CONCRETO F'C 21 MPA E: 0.05 M. PULIDO ENDURECIDO CON SIKAFLOOR 3 QUARTZTOP DE SIKA O EQUIVALENTE</v>
          </cell>
          <cell r="D640">
            <v>403</v>
          </cell>
          <cell r="E640" t="str">
            <v>M2</v>
          </cell>
          <cell r="F640">
            <v>0</v>
          </cell>
          <cell r="G640">
            <v>43014</v>
          </cell>
          <cell r="M640" t="e">
            <v>#N/A</v>
          </cell>
        </row>
        <row r="641">
          <cell r="A641" t="str">
            <v>10-01-090</v>
          </cell>
          <cell r="B641" t="str">
            <v>au10700</v>
          </cell>
          <cell r="C641" t="str">
            <v>Aux concreto 3000 psi -obra- 3/4"</v>
          </cell>
          <cell r="D641">
            <v>5.2500000000000005E-2</v>
          </cell>
          <cell r="E641" t="str">
            <v>m3</v>
          </cell>
          <cell r="F641">
            <v>271081</v>
          </cell>
          <cell r="G641">
            <v>14232</v>
          </cell>
          <cell r="M641" t="str">
            <v>au</v>
          </cell>
        </row>
        <row r="642">
          <cell r="A642" t="str">
            <v>10-01-090</v>
          </cell>
          <cell r="B642" t="str">
            <v>mt20030</v>
          </cell>
          <cell r="C642" t="str">
            <v>Sikafloor-3 Quartz Top x 30k</v>
          </cell>
          <cell r="D642">
            <v>5.25</v>
          </cell>
          <cell r="E642" t="str">
            <v>kg</v>
          </cell>
          <cell r="F642">
            <v>916.4</v>
          </cell>
          <cell r="G642">
            <v>4812</v>
          </cell>
          <cell r="M642" t="str">
            <v>mt</v>
          </cell>
        </row>
        <row r="643">
          <cell r="A643" t="str">
            <v>10-01-090</v>
          </cell>
          <cell r="B643" t="str">
            <v>eq96500</v>
          </cell>
          <cell r="C643" t="str">
            <v>Allanadora de 36"</v>
          </cell>
          <cell r="D643">
            <v>0.1</v>
          </cell>
          <cell r="E643" t="str">
            <v>dia</v>
          </cell>
          <cell r="F643">
            <v>80040</v>
          </cell>
          <cell r="G643">
            <v>8004</v>
          </cell>
          <cell r="M643" t="str">
            <v>eq</v>
          </cell>
        </row>
        <row r="644">
          <cell r="A644" t="str">
            <v>10-01-090</v>
          </cell>
          <cell r="B644" t="str">
            <v>mo17600</v>
          </cell>
          <cell r="C644" t="str">
            <v>MO transporte interno concreto</v>
          </cell>
          <cell r="D644">
            <v>5.2500000000000005E-2</v>
          </cell>
          <cell r="E644" t="str">
            <v>m3</v>
          </cell>
          <cell r="F644">
            <v>6000</v>
          </cell>
          <cell r="G644">
            <v>315</v>
          </cell>
          <cell r="M644" t="str">
            <v>mo</v>
          </cell>
        </row>
        <row r="645">
          <cell r="A645" t="str">
            <v>10-01-090</v>
          </cell>
          <cell r="B645" t="str">
            <v>mo120660</v>
          </cell>
          <cell r="C645" t="str">
            <v>MO vaciado piso en concreto e=5cm</v>
          </cell>
          <cell r="D645">
            <v>1</v>
          </cell>
          <cell r="E645" t="str">
            <v>m2</v>
          </cell>
          <cell r="F645">
            <v>15000</v>
          </cell>
          <cell r="G645">
            <v>15000</v>
          </cell>
          <cell r="M645" t="str">
            <v>mo</v>
          </cell>
        </row>
        <row r="646">
          <cell r="A646" t="str">
            <v>10-01-090</v>
          </cell>
          <cell r="B646" t="str">
            <v>mt13900</v>
          </cell>
          <cell r="C646" t="str">
            <v>Elementos de consumo y protección</v>
          </cell>
          <cell r="D646">
            <v>15315</v>
          </cell>
          <cell r="E646" t="str">
            <v>%</v>
          </cell>
          <cell r="F646">
            <v>1.2455000000000001E-2</v>
          </cell>
          <cell r="G646">
            <v>191</v>
          </cell>
          <cell r="M646" t="str">
            <v>mt</v>
          </cell>
        </row>
        <row r="647">
          <cell r="A647" t="str">
            <v>10-01-090</v>
          </cell>
          <cell r="B647" t="str">
            <v>hm15100</v>
          </cell>
          <cell r="C647" t="str">
            <v>Herramienta y equipo menor</v>
          </cell>
          <cell r="D647">
            <v>15315</v>
          </cell>
          <cell r="E647" t="str">
            <v>%</v>
          </cell>
          <cell r="F647">
            <v>0.03</v>
          </cell>
          <cell r="G647">
            <v>460</v>
          </cell>
          <cell r="M647" t="str">
            <v>hm</v>
          </cell>
        </row>
        <row r="648">
          <cell r="A648">
            <v>0</v>
          </cell>
          <cell r="C648" t="str">
            <v>DIRECTO:  43,014 / M2</v>
          </cell>
          <cell r="E648">
            <v>0</v>
          </cell>
          <cell r="F648">
            <v>0</v>
          </cell>
          <cell r="G648">
            <v>0</v>
          </cell>
          <cell r="M648">
            <v>0</v>
          </cell>
        </row>
        <row r="649">
          <cell r="A649">
            <v>0</v>
          </cell>
          <cell r="C649">
            <v>0</v>
          </cell>
          <cell r="E649">
            <v>0</v>
          </cell>
          <cell r="F649">
            <v>0</v>
          </cell>
          <cell r="G649">
            <v>0</v>
          </cell>
          <cell r="M649">
            <v>0</v>
          </cell>
        </row>
        <row r="650">
          <cell r="A650" t="str">
            <v>10-01-100</v>
          </cell>
          <cell r="B650" t="str">
            <v>10-01-100</v>
          </cell>
          <cell r="C650" t="str">
            <v>PISO EN MADERA LAMINADA PARA ESCALAS</v>
          </cell>
          <cell r="D650">
            <v>48</v>
          </cell>
          <cell r="E650" t="str">
            <v>M2</v>
          </cell>
          <cell r="F650">
            <v>0</v>
          </cell>
          <cell r="G650">
            <v>70000</v>
          </cell>
          <cell r="M650" t="e">
            <v>#N/A</v>
          </cell>
        </row>
        <row r="651">
          <cell r="A651" t="str">
            <v>10-01-100</v>
          </cell>
          <cell r="B651" t="str">
            <v>pv10020</v>
          </cell>
          <cell r="C651" t="str">
            <v>Provision para piso en madera escalas</v>
          </cell>
          <cell r="D651">
            <v>1</v>
          </cell>
          <cell r="E651" t="str">
            <v>gb</v>
          </cell>
          <cell r="F651">
            <v>70000</v>
          </cell>
          <cell r="G651">
            <v>70000</v>
          </cell>
          <cell r="M651" t="str">
            <v>pv</v>
          </cell>
        </row>
        <row r="652">
          <cell r="A652">
            <v>0</v>
          </cell>
          <cell r="C652" t="str">
            <v>DIRECTO:  70,000 / M2</v>
          </cell>
          <cell r="E652">
            <v>0</v>
          </cell>
          <cell r="F652">
            <v>0</v>
          </cell>
          <cell r="G652">
            <v>0</v>
          </cell>
          <cell r="M652">
            <v>0</v>
          </cell>
        </row>
        <row r="653">
          <cell r="A653">
            <v>0</v>
          </cell>
          <cell r="C653">
            <v>0</v>
          </cell>
          <cell r="E653">
            <v>0</v>
          </cell>
          <cell r="F653">
            <v>0</v>
          </cell>
          <cell r="G653">
            <v>0</v>
          </cell>
          <cell r="M653">
            <v>0</v>
          </cell>
        </row>
        <row r="654">
          <cell r="A654" t="str">
            <v>10-01-200</v>
          </cell>
          <cell r="B654" t="str">
            <v>10-01-200</v>
          </cell>
          <cell r="C654" t="str">
            <v>PISO INDUSTRIAL TIPO COLREJILLAS O EQUIVALENTE EN CORREDORES TECNICOS</v>
          </cell>
          <cell r="D654">
            <v>39</v>
          </cell>
          <cell r="E654" t="str">
            <v>M2</v>
          </cell>
          <cell r="F654">
            <v>0</v>
          </cell>
          <cell r="G654">
            <v>400000</v>
          </cell>
          <cell r="M654" t="e">
            <v>#N/A</v>
          </cell>
        </row>
        <row r="655">
          <cell r="A655" t="str">
            <v>10-01-200</v>
          </cell>
          <cell r="B655" t="str">
            <v>pv10140</v>
          </cell>
          <cell r="C655" t="str">
            <v>Provision para piso metalico industrial</v>
          </cell>
          <cell r="D655">
            <v>1</v>
          </cell>
          <cell r="E655" t="str">
            <v>m2</v>
          </cell>
          <cell r="F655">
            <v>400000</v>
          </cell>
          <cell r="G655">
            <v>400000</v>
          </cell>
          <cell r="M655" t="str">
            <v>pv</v>
          </cell>
        </row>
        <row r="656">
          <cell r="A656">
            <v>0</v>
          </cell>
          <cell r="C656" t="str">
            <v>DIRECTO:  400,000 / M2</v>
          </cell>
          <cell r="E656">
            <v>0</v>
          </cell>
          <cell r="F656">
            <v>0</v>
          </cell>
          <cell r="G656">
            <v>0</v>
          </cell>
          <cell r="M656">
            <v>0</v>
          </cell>
        </row>
        <row r="657">
          <cell r="A657">
            <v>0</v>
          </cell>
          <cell r="C657">
            <v>0</v>
          </cell>
          <cell r="E657">
            <v>0</v>
          </cell>
          <cell r="F657">
            <v>0</v>
          </cell>
          <cell r="G657">
            <v>0</v>
          </cell>
          <cell r="M657">
            <v>0</v>
          </cell>
        </row>
        <row r="658">
          <cell r="A658" t="str">
            <v>10-02-020</v>
          </cell>
          <cell r="B658" t="str">
            <v>10-02-020</v>
          </cell>
          <cell r="C658" t="str">
            <v>ZOCALO EN MEDIA CAÑA DE GRANO. INCLUYE MORTERO DE PEGA, VARILLAS DE DILATACION, PULIDA Y BRILLADA</v>
          </cell>
          <cell r="D658">
            <v>157</v>
          </cell>
          <cell r="E658" t="str">
            <v>M</v>
          </cell>
          <cell r="F658">
            <v>0</v>
          </cell>
          <cell r="G658">
            <v>34842</v>
          </cell>
          <cell r="M658" t="e">
            <v>#N/A</v>
          </cell>
        </row>
        <row r="659">
          <cell r="A659" t="str">
            <v>10-02-020</v>
          </cell>
          <cell r="B659" t="str">
            <v>au11700</v>
          </cell>
          <cell r="C659" t="str">
            <v>Aux mortero de pega 1:4</v>
          </cell>
          <cell r="D659">
            <v>4.2000000000000006E-3</v>
          </cell>
          <cell r="E659" t="str">
            <v>m3</v>
          </cell>
          <cell r="F659">
            <v>246314</v>
          </cell>
          <cell r="G659">
            <v>1035</v>
          </cell>
          <cell r="M659" t="str">
            <v>au</v>
          </cell>
        </row>
        <row r="660">
          <cell r="A660" t="str">
            <v>10-02-020</v>
          </cell>
          <cell r="B660" t="str">
            <v>mt80010</v>
          </cell>
          <cell r="C660" t="str">
            <v>Forma media caña aluminio 15cmx15cmx3mm</v>
          </cell>
          <cell r="D660">
            <v>1.05</v>
          </cell>
          <cell r="E660" t="str">
            <v>un</v>
          </cell>
          <cell r="F660">
            <v>2300.2799999999997</v>
          </cell>
          <cell r="G660">
            <v>2416</v>
          </cell>
          <cell r="M660" t="str">
            <v>mt</v>
          </cell>
        </row>
        <row r="661">
          <cell r="A661" t="str">
            <v>10-02-020</v>
          </cell>
          <cell r="B661" t="str">
            <v>mt80020</v>
          </cell>
          <cell r="C661" t="str">
            <v>Lechada y granito zocalo media caña 15cm</v>
          </cell>
          <cell r="D661">
            <v>1.05</v>
          </cell>
          <cell r="E661" t="str">
            <v>m</v>
          </cell>
          <cell r="F661">
            <v>7913.8240574506272</v>
          </cell>
          <cell r="G661">
            <v>8310</v>
          </cell>
          <cell r="M661" t="str">
            <v>mt</v>
          </cell>
        </row>
        <row r="662">
          <cell r="A662" t="str">
            <v>10-02-020</v>
          </cell>
          <cell r="B662" t="str">
            <v>mo78680</v>
          </cell>
          <cell r="C662" t="str">
            <v>MO vaciado zocalo media caña en grano pulido</v>
          </cell>
          <cell r="D662">
            <v>1</v>
          </cell>
          <cell r="E662" t="str">
            <v>m</v>
          </cell>
          <cell r="F662">
            <v>20000</v>
          </cell>
          <cell r="G662">
            <v>20000</v>
          </cell>
          <cell r="M662" t="str">
            <v>mo</v>
          </cell>
        </row>
        <row r="663">
          <cell r="A663" t="str">
            <v>10-02-020</v>
          </cell>
          <cell r="B663" t="str">
            <v>mo17600</v>
          </cell>
          <cell r="C663" t="str">
            <v>MO transporte interno concreto</v>
          </cell>
          <cell r="D663">
            <v>4.2000000000000006E-3</v>
          </cell>
          <cell r="E663" t="str">
            <v>m3</v>
          </cell>
          <cell r="F663">
            <v>6000</v>
          </cell>
          <cell r="G663">
            <v>26</v>
          </cell>
          <cell r="M663" t="str">
            <v>mo</v>
          </cell>
        </row>
        <row r="664">
          <cell r="A664" t="str">
            <v>10-02-020</v>
          </cell>
          <cell r="B664" t="str">
            <v>eq96200</v>
          </cell>
          <cell r="C664" t="str">
            <v>Pulidora electrica manual</v>
          </cell>
          <cell r="D664">
            <v>0.1</v>
          </cell>
          <cell r="E664" t="str">
            <v>dia</v>
          </cell>
          <cell r="F664">
            <v>22040</v>
          </cell>
          <cell r="G664">
            <v>2204</v>
          </cell>
          <cell r="M664" t="str">
            <v>eq</v>
          </cell>
        </row>
        <row r="665">
          <cell r="A665" t="str">
            <v>10-02-020</v>
          </cell>
          <cell r="B665" t="str">
            <v>mt13900</v>
          </cell>
          <cell r="C665" t="str">
            <v>Elementos de consumo y protección</v>
          </cell>
          <cell r="D665">
            <v>20026</v>
          </cell>
          <cell r="E665" t="str">
            <v>%</v>
          </cell>
          <cell r="F665">
            <v>1.2455000000000001E-2</v>
          </cell>
          <cell r="G665">
            <v>250</v>
          </cell>
          <cell r="M665" t="str">
            <v>mt</v>
          </cell>
        </row>
        <row r="666">
          <cell r="A666" t="str">
            <v>10-02-020</v>
          </cell>
          <cell r="B666" t="str">
            <v>hm15100</v>
          </cell>
          <cell r="C666" t="str">
            <v>Herramienta y equipo menor</v>
          </cell>
          <cell r="D666">
            <v>20026</v>
          </cell>
          <cell r="E666" t="str">
            <v>%</v>
          </cell>
          <cell r="F666">
            <v>0.03</v>
          </cell>
          <cell r="G666">
            <v>601</v>
          </cell>
          <cell r="M666" t="str">
            <v>hm</v>
          </cell>
        </row>
        <row r="667">
          <cell r="A667">
            <v>0</v>
          </cell>
          <cell r="C667" t="str">
            <v>DIRECTO:  34,842 / M</v>
          </cell>
          <cell r="E667">
            <v>0</v>
          </cell>
          <cell r="F667">
            <v>0</v>
          </cell>
          <cell r="G667">
            <v>0</v>
          </cell>
          <cell r="M667">
            <v>0</v>
          </cell>
        </row>
        <row r="668">
          <cell r="A668">
            <v>0</v>
          </cell>
          <cell r="C668">
            <v>0</v>
          </cell>
          <cell r="E668">
            <v>0</v>
          </cell>
          <cell r="F668">
            <v>0</v>
          </cell>
          <cell r="G668">
            <v>0</v>
          </cell>
          <cell r="M668">
            <v>0</v>
          </cell>
        </row>
        <row r="669">
          <cell r="A669" t="str">
            <v>10-02-030</v>
          </cell>
          <cell r="B669" t="str">
            <v>10-02-030</v>
          </cell>
          <cell r="C669" t="str">
            <v>ENCHARQUE DE DUCHAS EN CONCRETO F'C 21 MPA - A: 0.05 M. - H: 0.07 M. FORRADO EN GRANO GRIS #1 - FONDO GRIS</v>
          </cell>
          <cell r="D669">
            <v>3</v>
          </cell>
          <cell r="E669" t="str">
            <v>M</v>
          </cell>
          <cell r="F669">
            <v>0</v>
          </cell>
          <cell r="G669">
            <v>35820</v>
          </cell>
          <cell r="M669" t="e">
            <v>#N/A</v>
          </cell>
        </row>
        <row r="670">
          <cell r="A670" t="str">
            <v>10-02-030</v>
          </cell>
          <cell r="B670" t="str">
            <v>au10700</v>
          </cell>
          <cell r="C670" t="str">
            <v>Aux concreto 3000 psi -obra- 3/4"</v>
          </cell>
          <cell r="D670">
            <v>3.7800000000000008E-3</v>
          </cell>
          <cell r="E670" t="str">
            <v>m3</v>
          </cell>
          <cell r="F670">
            <v>271081</v>
          </cell>
          <cell r="G670">
            <v>1025</v>
          </cell>
          <cell r="M670" t="str">
            <v>au</v>
          </cell>
        </row>
        <row r="671">
          <cell r="A671" t="str">
            <v>10-02-030</v>
          </cell>
          <cell r="B671" t="str">
            <v>mt80030</v>
          </cell>
          <cell r="C671" t="str">
            <v>Lechada y granito encharque ducha</v>
          </cell>
          <cell r="D671">
            <v>1</v>
          </cell>
          <cell r="E671" t="str">
            <v>m</v>
          </cell>
          <cell r="F671">
            <v>3135.3677419354835</v>
          </cell>
          <cell r="G671">
            <v>3136</v>
          </cell>
          <cell r="M671" t="str">
            <v>mt</v>
          </cell>
        </row>
        <row r="672">
          <cell r="A672" t="str">
            <v>10-02-030</v>
          </cell>
          <cell r="B672" t="str">
            <v>mo17600</v>
          </cell>
          <cell r="C672" t="str">
            <v>MO transporte interno concreto</v>
          </cell>
          <cell r="D672">
            <v>3.7800000000000008E-3</v>
          </cell>
          <cell r="E672" t="str">
            <v>m3</v>
          </cell>
          <cell r="F672">
            <v>6000</v>
          </cell>
          <cell r="G672">
            <v>23</v>
          </cell>
          <cell r="M672" t="str">
            <v>mo</v>
          </cell>
        </row>
        <row r="673">
          <cell r="A673" t="str">
            <v>10-02-030</v>
          </cell>
          <cell r="B673" t="str">
            <v>mo78670</v>
          </cell>
          <cell r="C673" t="str">
            <v>MO vaciado talon de concreto</v>
          </cell>
          <cell r="D673">
            <v>1</v>
          </cell>
          <cell r="E673" t="str">
            <v>m</v>
          </cell>
          <cell r="F673">
            <v>9360</v>
          </cell>
          <cell r="G673">
            <v>9360</v>
          </cell>
          <cell r="M673" t="str">
            <v>mo</v>
          </cell>
        </row>
        <row r="674">
          <cell r="A674" t="str">
            <v>10-02-030</v>
          </cell>
          <cell r="B674" t="str">
            <v>mo78690</v>
          </cell>
          <cell r="C674" t="str">
            <v>MO vaciado encharque ducha en grano pulido</v>
          </cell>
          <cell r="D674">
            <v>1</v>
          </cell>
          <cell r="E674" t="str">
            <v>gb</v>
          </cell>
          <cell r="F674">
            <v>18000</v>
          </cell>
          <cell r="G674">
            <v>18000</v>
          </cell>
          <cell r="M674" t="str">
            <v>mo</v>
          </cell>
        </row>
        <row r="675">
          <cell r="A675" t="str">
            <v>10-02-030</v>
          </cell>
          <cell r="B675" t="str">
            <v>eq96200</v>
          </cell>
          <cell r="C675" t="str">
            <v>Pulidora electrica manual</v>
          </cell>
          <cell r="D675">
            <v>0.1</v>
          </cell>
          <cell r="E675" t="str">
            <v>dia</v>
          </cell>
          <cell r="F675">
            <v>22040</v>
          </cell>
          <cell r="G675">
            <v>2204</v>
          </cell>
          <cell r="M675" t="str">
            <v>eq</v>
          </cell>
        </row>
        <row r="676">
          <cell r="A676" t="str">
            <v>10-02-030</v>
          </cell>
          <cell r="B676" t="str">
            <v>eq14900</v>
          </cell>
          <cell r="C676" t="str">
            <v>Formaleta lateral</v>
          </cell>
          <cell r="D676">
            <v>0.17</v>
          </cell>
          <cell r="E676" t="str">
            <v>m</v>
          </cell>
          <cell r="F676">
            <v>4770</v>
          </cell>
          <cell r="G676">
            <v>811</v>
          </cell>
          <cell r="M676" t="str">
            <v>eq</v>
          </cell>
        </row>
        <row r="677">
          <cell r="A677" t="str">
            <v>10-02-030</v>
          </cell>
          <cell r="B677" t="str">
            <v>au11200</v>
          </cell>
          <cell r="C677" t="str">
            <v>Aux desmoldante -separol-</v>
          </cell>
          <cell r="D677">
            <v>0.17</v>
          </cell>
          <cell r="E677" t="str">
            <v>m2</v>
          </cell>
          <cell r="F677">
            <v>569</v>
          </cell>
          <cell r="G677">
            <v>97</v>
          </cell>
          <cell r="M677" t="str">
            <v>au</v>
          </cell>
        </row>
        <row r="678">
          <cell r="A678" t="str">
            <v>10-02-030</v>
          </cell>
          <cell r="B678" t="str">
            <v>mt13900</v>
          </cell>
          <cell r="C678" t="str">
            <v>Elementos de consumo y protección</v>
          </cell>
          <cell r="D678">
            <v>27383</v>
          </cell>
          <cell r="E678" t="str">
            <v>%</v>
          </cell>
          <cell r="F678">
            <v>1.2455000000000001E-2</v>
          </cell>
          <cell r="G678">
            <v>342</v>
          </cell>
          <cell r="M678" t="str">
            <v>mt</v>
          </cell>
        </row>
        <row r="679">
          <cell r="A679" t="str">
            <v>10-02-030</v>
          </cell>
          <cell r="B679" t="str">
            <v>hm15100</v>
          </cell>
          <cell r="C679" t="str">
            <v>Herramienta y equipo menor</v>
          </cell>
          <cell r="D679">
            <v>27383</v>
          </cell>
          <cell r="E679" t="str">
            <v>%</v>
          </cell>
          <cell r="F679">
            <v>0.03</v>
          </cell>
          <cell r="G679">
            <v>822</v>
          </cell>
          <cell r="M679" t="str">
            <v>hm</v>
          </cell>
        </row>
        <row r="680">
          <cell r="A680">
            <v>0</v>
          </cell>
          <cell r="C680" t="str">
            <v>DIRECTO:  35,820 / M</v>
          </cell>
          <cell r="E680">
            <v>0</v>
          </cell>
          <cell r="F680">
            <v>0</v>
          </cell>
          <cell r="G680">
            <v>0</v>
          </cell>
          <cell r="M680">
            <v>0</v>
          </cell>
        </row>
        <row r="681">
          <cell r="A681">
            <v>0</v>
          </cell>
          <cell r="C681">
            <v>0</v>
          </cell>
          <cell r="E681">
            <v>0</v>
          </cell>
          <cell r="F681">
            <v>0</v>
          </cell>
          <cell r="G681">
            <v>0</v>
          </cell>
          <cell r="M681">
            <v>0</v>
          </cell>
        </row>
        <row r="682">
          <cell r="A682" t="str">
            <v>10-02-100</v>
          </cell>
          <cell r="B682" t="str">
            <v>10-02-100</v>
          </cell>
          <cell r="C682" t="str">
            <v>FRANJA DE PISO EN MADERA DE PINO A: 0.30 M. PARA BORDE ESCENARIO. INCLUYE TRATAMIENTO DE ACABADO.</v>
          </cell>
          <cell r="D682">
            <v>12</v>
          </cell>
          <cell r="E682" t="str">
            <v>M</v>
          </cell>
          <cell r="F682">
            <v>0</v>
          </cell>
          <cell r="G682">
            <v>33209</v>
          </cell>
          <cell r="M682" t="e">
            <v>#N/A</v>
          </cell>
        </row>
        <row r="683">
          <cell r="A683" t="str">
            <v>10-02-100</v>
          </cell>
          <cell r="B683" t="str">
            <v>mt574100</v>
          </cell>
          <cell r="C683" t="str">
            <v>Tablilla en pino para piso 1.8x8cm</v>
          </cell>
          <cell r="D683">
            <v>0.99</v>
          </cell>
          <cell r="E683" t="str">
            <v>un</v>
          </cell>
          <cell r="F683">
            <v>25000</v>
          </cell>
          <cell r="G683">
            <v>24750</v>
          </cell>
          <cell r="M683" t="str">
            <v>mt</v>
          </cell>
        </row>
        <row r="684">
          <cell r="A684" t="str">
            <v>10-02-100</v>
          </cell>
          <cell r="B684" t="str">
            <v>eq96200</v>
          </cell>
          <cell r="C684" t="str">
            <v>Pulidora electrica manual</v>
          </cell>
          <cell r="D684">
            <v>0.1</v>
          </cell>
          <cell r="E684" t="str">
            <v>dia</v>
          </cell>
          <cell r="F684">
            <v>22040</v>
          </cell>
          <cell r="G684">
            <v>2204</v>
          </cell>
          <cell r="M684" t="str">
            <v>eq</v>
          </cell>
        </row>
        <row r="685">
          <cell r="A685" t="str">
            <v>10-02-100</v>
          </cell>
          <cell r="B685" t="str">
            <v>mo104670</v>
          </cell>
          <cell r="C685" t="str">
            <v>MO instalacion piso en madera</v>
          </cell>
          <cell r="D685">
            <v>0.3</v>
          </cell>
          <cell r="E685" t="str">
            <v>m2</v>
          </cell>
          <cell r="F685">
            <v>20000</v>
          </cell>
          <cell r="G685">
            <v>6000</v>
          </cell>
          <cell r="M685" t="str">
            <v>mo</v>
          </cell>
        </row>
        <row r="686">
          <cell r="A686" t="str">
            <v>10-02-100</v>
          </cell>
          <cell r="B686" t="str">
            <v>mt13900</v>
          </cell>
          <cell r="C686" t="str">
            <v>Elementos de consumo y protección</v>
          </cell>
          <cell r="D686">
            <v>6000</v>
          </cell>
          <cell r="E686" t="str">
            <v>%</v>
          </cell>
          <cell r="F686">
            <v>1.2455000000000001E-2</v>
          </cell>
          <cell r="G686">
            <v>75</v>
          </cell>
          <cell r="M686" t="str">
            <v>mt</v>
          </cell>
        </row>
        <row r="687">
          <cell r="A687" t="str">
            <v>10-02-100</v>
          </cell>
          <cell r="B687" t="str">
            <v>hm15100</v>
          </cell>
          <cell r="C687" t="str">
            <v>Herramienta y equipo menor</v>
          </cell>
          <cell r="D687">
            <v>6000</v>
          </cell>
          <cell r="E687" t="str">
            <v>%</v>
          </cell>
          <cell r="F687">
            <v>0.03</v>
          </cell>
          <cell r="G687">
            <v>180</v>
          </cell>
          <cell r="M687" t="str">
            <v>hm</v>
          </cell>
        </row>
        <row r="688">
          <cell r="A688">
            <v>0</v>
          </cell>
          <cell r="C688" t="str">
            <v>DIRECTO:  33,209 / M</v>
          </cell>
          <cell r="E688">
            <v>0</v>
          </cell>
          <cell r="F688">
            <v>0</v>
          </cell>
          <cell r="G688">
            <v>0</v>
          </cell>
          <cell r="M688">
            <v>0</v>
          </cell>
        </row>
        <row r="689">
          <cell r="A689">
            <v>0</v>
          </cell>
          <cell r="B689" t="str">
            <v>11</v>
          </cell>
          <cell r="C689" t="str">
            <v>CARPINTERIA METALICA (Todas las puertas y vidrieras incluyen cerraduras y haladeras según los detalles arquitectonicos)</v>
          </cell>
          <cell r="E689">
            <v>0</v>
          </cell>
          <cell r="F689">
            <v>0</v>
          </cell>
          <cell r="G689">
            <v>0</v>
          </cell>
          <cell r="M689" t="e">
            <v>#N/A</v>
          </cell>
        </row>
        <row r="690">
          <cell r="A690" t="str">
            <v>11-01-010</v>
          </cell>
          <cell r="B690" t="str">
            <v>11-01-010</v>
          </cell>
          <cell r="C690" t="str">
            <v>VENTANA V25 (0.72x0.48 Y 0.64x0.41). CONJUNTO DE VENTANAS PARA CUARTO DE PROYECCION DE TIPO REGISTRABLE, AISLAMIENTO ACUSTICO, CRISTAL OPTICO RECTIFICADO TIPO PYREX O EQUIVALENTE Y TORNILLOS DE FIJACION PARA REGISTRO</v>
          </cell>
          <cell r="D690">
            <v>1</v>
          </cell>
          <cell r="E690" t="str">
            <v>UN</v>
          </cell>
          <cell r="F690">
            <v>0</v>
          </cell>
          <cell r="G690">
            <v>1222867</v>
          </cell>
          <cell r="M690" t="e">
            <v>#N/A</v>
          </cell>
        </row>
        <row r="691">
          <cell r="A691" t="str">
            <v>11-01-010</v>
          </cell>
          <cell r="B691" t="str">
            <v>mt522600</v>
          </cell>
          <cell r="C691" t="str">
            <v>Ventanas v25 (0.72x0.48 + 0.64x0.41) para cuarto de proyeccion</v>
          </cell>
          <cell r="D691">
            <v>0.60799999999999987</v>
          </cell>
          <cell r="E691" t="str">
            <v>m2</v>
          </cell>
          <cell r="F691">
            <v>1345600</v>
          </cell>
          <cell r="G691">
            <v>818125</v>
          </cell>
          <cell r="M691" t="str">
            <v>mt</v>
          </cell>
        </row>
        <row r="692">
          <cell r="A692" t="str">
            <v>11-01-010</v>
          </cell>
          <cell r="B692" t="str">
            <v>mt51160</v>
          </cell>
          <cell r="C692" t="str">
            <v>Cerradura para ventana</v>
          </cell>
          <cell r="D692">
            <v>2</v>
          </cell>
          <cell r="E692" t="str">
            <v>un</v>
          </cell>
          <cell r="F692">
            <v>174000</v>
          </cell>
          <cell r="G692">
            <v>348000</v>
          </cell>
          <cell r="M692" t="str">
            <v>mt</v>
          </cell>
        </row>
        <row r="693">
          <cell r="A693" t="str">
            <v>11-01-010</v>
          </cell>
          <cell r="B693" t="str">
            <v>au10700</v>
          </cell>
          <cell r="C693" t="str">
            <v>Aux concreto 3000 psi -obra- 3/4"</v>
          </cell>
          <cell r="D693">
            <v>2.6999999999999996E-2</v>
          </cell>
          <cell r="E693" t="str">
            <v>m3</v>
          </cell>
          <cell r="F693">
            <v>271081</v>
          </cell>
          <cell r="G693">
            <v>7320</v>
          </cell>
          <cell r="M693" t="str">
            <v>au</v>
          </cell>
        </row>
        <row r="694">
          <cell r="A694" t="str">
            <v>11-01-010</v>
          </cell>
          <cell r="B694" t="str">
            <v>au10100</v>
          </cell>
          <cell r="C694" t="str">
            <v>Aux MO oficial obra negra</v>
          </cell>
          <cell r="D694">
            <v>1</v>
          </cell>
          <cell r="E694" t="str">
            <v>hr</v>
          </cell>
          <cell r="F694">
            <v>7619</v>
          </cell>
          <cell r="G694">
            <v>7619</v>
          </cell>
          <cell r="M694" t="str">
            <v>mo</v>
          </cell>
        </row>
        <row r="695">
          <cell r="A695" t="str">
            <v>11-01-010</v>
          </cell>
          <cell r="B695" t="str">
            <v>au10000</v>
          </cell>
          <cell r="C695" t="str">
            <v>Aux MO ayudante</v>
          </cell>
          <cell r="D695">
            <v>2</v>
          </cell>
          <cell r="E695" t="str">
            <v>hr</v>
          </cell>
          <cell r="F695">
            <v>5080</v>
          </cell>
          <cell r="G695">
            <v>10160</v>
          </cell>
          <cell r="M695" t="str">
            <v>mo</v>
          </cell>
        </row>
        <row r="696">
          <cell r="A696" t="str">
            <v>11-01-010</v>
          </cell>
          <cell r="B696" t="str">
            <v>tp500020</v>
          </cell>
          <cell r="C696" t="str">
            <v>Transporte puertas y ventanas</v>
          </cell>
          <cell r="D696">
            <v>0.60799999999999987</v>
          </cell>
          <cell r="E696" t="str">
            <v>m2</v>
          </cell>
          <cell r="F696">
            <v>50800</v>
          </cell>
          <cell r="G696">
            <v>30887</v>
          </cell>
          <cell r="M696" t="str">
            <v>tp</v>
          </cell>
        </row>
        <row r="697">
          <cell r="A697" t="str">
            <v>11-01-010</v>
          </cell>
          <cell r="B697" t="str">
            <v>mt13900</v>
          </cell>
          <cell r="C697" t="str">
            <v>Elementos de consumo y protección</v>
          </cell>
          <cell r="D697">
            <v>17779</v>
          </cell>
          <cell r="E697" t="str">
            <v>%</v>
          </cell>
          <cell r="F697">
            <v>1.2455000000000001E-2</v>
          </cell>
          <cell r="G697">
            <v>222</v>
          </cell>
          <cell r="M697" t="str">
            <v>mt</v>
          </cell>
        </row>
        <row r="698">
          <cell r="A698" t="str">
            <v>11-01-010</v>
          </cell>
          <cell r="B698" t="str">
            <v>hm15100</v>
          </cell>
          <cell r="C698" t="str">
            <v>Herramienta y equipo menor</v>
          </cell>
          <cell r="D698">
            <v>17779</v>
          </cell>
          <cell r="E698" t="str">
            <v>%</v>
          </cell>
          <cell r="F698">
            <v>0.03</v>
          </cell>
          <cell r="G698">
            <v>534</v>
          </cell>
          <cell r="M698" t="str">
            <v>hm</v>
          </cell>
        </row>
        <row r="699">
          <cell r="A699">
            <v>0</v>
          </cell>
          <cell r="C699" t="str">
            <v>DIRECTO:  1,222,867 / UN</v>
          </cell>
          <cell r="D699" t="str">
            <v xml:space="preserve">  </v>
          </cell>
          <cell r="E699">
            <v>0</v>
          </cell>
          <cell r="F699">
            <v>0</v>
          </cell>
          <cell r="G699">
            <v>0</v>
          </cell>
          <cell r="M699">
            <v>0</v>
          </cell>
        </row>
        <row r="700">
          <cell r="A700">
            <v>0</v>
          </cell>
          <cell r="C700">
            <v>0</v>
          </cell>
          <cell r="E700">
            <v>0</v>
          </cell>
          <cell r="F700">
            <v>0</v>
          </cell>
          <cell r="G700">
            <v>0</v>
          </cell>
          <cell r="M700">
            <v>0</v>
          </cell>
        </row>
        <row r="701">
          <cell r="A701" t="str">
            <v>11-01-100</v>
          </cell>
          <cell r="B701" t="str">
            <v>11-01-100</v>
          </cell>
          <cell r="C701" t="str">
            <v>REJA PARA TAQUILLA (0.70 M. x 0.90 M.) EN HIERRO FORJADO SEGÚN DETALLE.</v>
          </cell>
          <cell r="D701">
            <v>1</v>
          </cell>
          <cell r="E701" t="str">
            <v>UN</v>
          </cell>
          <cell r="F701">
            <v>0</v>
          </cell>
          <cell r="G701">
            <v>3763039</v>
          </cell>
          <cell r="M701" t="e">
            <v>#N/A</v>
          </cell>
        </row>
        <row r="702">
          <cell r="A702" t="str">
            <v>11-01-100</v>
          </cell>
          <cell r="B702" t="str">
            <v>mt522700</v>
          </cell>
          <cell r="C702" t="str">
            <v>Reja en hierro forjado para taquilla 0.7x0.9m (aprox)</v>
          </cell>
          <cell r="D702">
            <v>0.63</v>
          </cell>
          <cell r="E702" t="str">
            <v>m2</v>
          </cell>
          <cell r="F702">
            <v>5800000</v>
          </cell>
          <cell r="G702">
            <v>3654000</v>
          </cell>
          <cell r="M702" t="str">
            <v>mt</v>
          </cell>
        </row>
        <row r="703">
          <cell r="A703" t="str">
            <v>11-01-100</v>
          </cell>
          <cell r="B703" t="str">
            <v>sc100100</v>
          </cell>
          <cell r="C703" t="str">
            <v>Anclajes epoxicos - incluye instalacion</v>
          </cell>
          <cell r="D703">
            <v>9</v>
          </cell>
          <cell r="E703" t="str">
            <v>un</v>
          </cell>
          <cell r="F703">
            <v>6500</v>
          </cell>
          <cell r="G703">
            <v>58500</v>
          </cell>
          <cell r="M703" t="str">
            <v>sc</v>
          </cell>
        </row>
        <row r="704">
          <cell r="A704" t="str">
            <v>11-01-100</v>
          </cell>
          <cell r="B704" t="str">
            <v>au10100</v>
          </cell>
          <cell r="C704" t="str">
            <v>Aux MO oficial obra negra</v>
          </cell>
          <cell r="D704">
            <v>1</v>
          </cell>
          <cell r="E704" t="str">
            <v>hr</v>
          </cell>
          <cell r="F704">
            <v>7619</v>
          </cell>
          <cell r="G704">
            <v>7619</v>
          </cell>
          <cell r="M704" t="str">
            <v>mo</v>
          </cell>
        </row>
        <row r="705">
          <cell r="A705" t="str">
            <v>11-01-100</v>
          </cell>
          <cell r="B705" t="str">
            <v>au10000</v>
          </cell>
          <cell r="C705" t="str">
            <v>Aux MO ayudante</v>
          </cell>
          <cell r="D705">
            <v>2</v>
          </cell>
          <cell r="E705" t="str">
            <v>hr</v>
          </cell>
          <cell r="F705">
            <v>5080</v>
          </cell>
          <cell r="G705">
            <v>10160</v>
          </cell>
          <cell r="M705" t="str">
            <v>mo</v>
          </cell>
        </row>
        <row r="706">
          <cell r="A706" t="str">
            <v>11-01-100</v>
          </cell>
          <cell r="B706" t="str">
            <v>tp500020</v>
          </cell>
          <cell r="C706" t="str">
            <v>Transporte puertas y ventanas</v>
          </cell>
          <cell r="D706">
            <v>0.63</v>
          </cell>
          <cell r="E706" t="str">
            <v>m2</v>
          </cell>
          <cell r="F706">
            <v>50800</v>
          </cell>
          <cell r="G706">
            <v>32004</v>
          </cell>
          <cell r="M706" t="str">
            <v>tp</v>
          </cell>
        </row>
        <row r="707">
          <cell r="A707" t="str">
            <v>11-01-100</v>
          </cell>
          <cell r="B707" t="str">
            <v>mt13900</v>
          </cell>
          <cell r="C707" t="str">
            <v>Elementos de consumo y protección</v>
          </cell>
          <cell r="D707">
            <v>17779</v>
          </cell>
          <cell r="E707" t="str">
            <v>%</v>
          </cell>
          <cell r="F707">
            <v>1.2455000000000001E-2</v>
          </cell>
          <cell r="G707">
            <v>222</v>
          </cell>
          <cell r="M707" t="str">
            <v>mt</v>
          </cell>
        </row>
        <row r="708">
          <cell r="A708" t="str">
            <v>11-01-100</v>
          </cell>
          <cell r="B708" t="str">
            <v>hm15100</v>
          </cell>
          <cell r="C708" t="str">
            <v>Herramienta y equipo menor</v>
          </cell>
          <cell r="D708">
            <v>17779</v>
          </cell>
          <cell r="E708" t="str">
            <v>%</v>
          </cell>
          <cell r="F708">
            <v>0.03</v>
          </cell>
          <cell r="G708">
            <v>534</v>
          </cell>
          <cell r="M708" t="str">
            <v>hm</v>
          </cell>
        </row>
        <row r="709">
          <cell r="A709">
            <v>0</v>
          </cell>
          <cell r="C709" t="str">
            <v>DIRECTO:  3,763,039 / UN</v>
          </cell>
          <cell r="D709" t="str">
            <v xml:space="preserve">  </v>
          </cell>
          <cell r="E709">
            <v>0</v>
          </cell>
          <cell r="F709">
            <v>0</v>
          </cell>
          <cell r="G709">
            <v>0</v>
          </cell>
          <cell r="M709">
            <v>0</v>
          </cell>
        </row>
        <row r="710">
          <cell r="A710">
            <v>0</v>
          </cell>
          <cell r="C710">
            <v>0</v>
          </cell>
          <cell r="E710">
            <v>0</v>
          </cell>
          <cell r="F710">
            <v>0</v>
          </cell>
          <cell r="G710">
            <v>0</v>
          </cell>
          <cell r="M710">
            <v>0</v>
          </cell>
        </row>
        <row r="711">
          <cell r="A711" t="str">
            <v>11-03-150</v>
          </cell>
          <cell r="B711" t="str">
            <v>11-03-150</v>
          </cell>
          <cell r="C711" t="str">
            <v>PUERTA P15 (2.00x2.10). MARCO + ALAS METALICAS C16. INCLUYE PINTURA GRIS ELECTROSTATICA, DOS BARRAS ANTIPANICO Y DOS BRAZOS HIDRAULICOS TRABAJO SUPERPESADO</v>
          </cell>
          <cell r="D711">
            <v>1</v>
          </cell>
          <cell r="E711" t="str">
            <v>UN</v>
          </cell>
          <cell r="F711">
            <v>0</v>
          </cell>
          <cell r="G711">
            <v>3426881</v>
          </cell>
          <cell r="M711" t="e">
            <v>#N/A</v>
          </cell>
        </row>
        <row r="712">
          <cell r="A712" t="str">
            <v>11-03-150</v>
          </cell>
          <cell r="B712" t="str">
            <v>mt522400</v>
          </cell>
          <cell r="C712" t="str">
            <v>Puerta P15 con marco en lamina C16 de 2x2.1m 2 alas</v>
          </cell>
          <cell r="D712">
            <v>1</v>
          </cell>
          <cell r="E712" t="str">
            <v>un</v>
          </cell>
          <cell r="F712">
            <v>1682000</v>
          </cell>
          <cell r="G712">
            <v>1682000</v>
          </cell>
          <cell r="M712" t="str">
            <v>mt</v>
          </cell>
        </row>
        <row r="713">
          <cell r="A713" t="str">
            <v>11-03-150</v>
          </cell>
          <cell r="B713" t="str">
            <v>mt51140</v>
          </cell>
          <cell r="C713" t="str">
            <v>Chapa antipanico Yale 170-1/4</v>
          </cell>
          <cell r="D713">
            <v>1</v>
          </cell>
          <cell r="E713" t="str">
            <v>un</v>
          </cell>
          <cell r="F713">
            <v>1392000</v>
          </cell>
          <cell r="G713">
            <v>1392000</v>
          </cell>
          <cell r="M713" t="str">
            <v>mt</v>
          </cell>
        </row>
        <row r="714">
          <cell r="A714" t="str">
            <v>11-03-150</v>
          </cell>
          <cell r="B714" t="str">
            <v>au10700</v>
          </cell>
          <cell r="C714" t="str">
            <v>Aux concreto 3000 psi -obra- 3/4"</v>
          </cell>
          <cell r="D714">
            <v>0.12400000000000003</v>
          </cell>
          <cell r="E714" t="str">
            <v>m3</v>
          </cell>
          <cell r="F714">
            <v>271081</v>
          </cell>
          <cell r="G714">
            <v>33615</v>
          </cell>
          <cell r="M714" t="str">
            <v>au</v>
          </cell>
        </row>
        <row r="715">
          <cell r="A715" t="str">
            <v>11-03-150</v>
          </cell>
          <cell r="B715" t="str">
            <v>au10100</v>
          </cell>
          <cell r="C715" t="str">
            <v>Aux MO oficial obra negra</v>
          </cell>
          <cell r="D715">
            <v>8</v>
          </cell>
          <cell r="E715" t="str">
            <v>hr</v>
          </cell>
          <cell r="F715">
            <v>7619</v>
          </cell>
          <cell r="G715">
            <v>60952</v>
          </cell>
          <cell r="M715" t="str">
            <v>mo</v>
          </cell>
        </row>
        <row r="716">
          <cell r="A716" t="str">
            <v>11-03-150</v>
          </cell>
          <cell r="B716" t="str">
            <v>au10000</v>
          </cell>
          <cell r="C716" t="str">
            <v>Aux MO ayudante</v>
          </cell>
          <cell r="D716">
            <v>8</v>
          </cell>
          <cell r="E716" t="str">
            <v>hr</v>
          </cell>
          <cell r="F716">
            <v>5080</v>
          </cell>
          <cell r="G716">
            <v>40640</v>
          </cell>
          <cell r="M716" t="str">
            <v>mo</v>
          </cell>
        </row>
        <row r="717">
          <cell r="A717" t="str">
            <v>11-03-150</v>
          </cell>
          <cell r="B717" t="str">
            <v>tp500020</v>
          </cell>
          <cell r="C717" t="str">
            <v>Transporte puertas y ventanas</v>
          </cell>
          <cell r="D717">
            <v>4.2</v>
          </cell>
          <cell r="E717" t="str">
            <v>m2</v>
          </cell>
          <cell r="F717">
            <v>50800</v>
          </cell>
          <cell r="G717">
            <v>213360</v>
          </cell>
          <cell r="M717" t="str">
            <v>tp</v>
          </cell>
        </row>
        <row r="718">
          <cell r="A718" t="str">
            <v>11-03-150</v>
          </cell>
          <cell r="B718" t="str">
            <v>mt13900</v>
          </cell>
          <cell r="C718" t="str">
            <v>Elementos de consumo y protección</v>
          </cell>
          <cell r="D718">
            <v>101592</v>
          </cell>
          <cell r="E718" t="str">
            <v>%</v>
          </cell>
          <cell r="F718">
            <v>1.2455000000000001E-2</v>
          </cell>
          <cell r="G718">
            <v>1266</v>
          </cell>
          <cell r="M718" t="str">
            <v>mt</v>
          </cell>
        </row>
        <row r="719">
          <cell r="A719" t="str">
            <v>11-03-150</v>
          </cell>
          <cell r="B719" t="str">
            <v>hm15100</v>
          </cell>
          <cell r="C719" t="str">
            <v>Herramienta y equipo menor</v>
          </cell>
          <cell r="D719">
            <v>101592</v>
          </cell>
          <cell r="E719" t="str">
            <v>%</v>
          </cell>
          <cell r="F719">
            <v>0.03</v>
          </cell>
          <cell r="G719">
            <v>3048</v>
          </cell>
          <cell r="M719" t="str">
            <v>hm</v>
          </cell>
        </row>
        <row r="720">
          <cell r="A720">
            <v>0</v>
          </cell>
          <cell r="C720" t="str">
            <v>DIRECTO:  3,426,881 / UN</v>
          </cell>
          <cell r="D720" t="str">
            <v xml:space="preserve">  </v>
          </cell>
          <cell r="E720">
            <v>0</v>
          </cell>
          <cell r="F720">
            <v>0</v>
          </cell>
          <cell r="G720">
            <v>0</v>
          </cell>
          <cell r="M720">
            <v>0</v>
          </cell>
        </row>
        <row r="721">
          <cell r="A721">
            <v>0</v>
          </cell>
          <cell r="C721">
            <v>0</v>
          </cell>
          <cell r="E721">
            <v>0</v>
          </cell>
          <cell r="F721">
            <v>0</v>
          </cell>
          <cell r="G721">
            <v>0</v>
          </cell>
          <cell r="M721">
            <v>0</v>
          </cell>
        </row>
        <row r="722">
          <cell r="A722" t="str">
            <v>11-03-160</v>
          </cell>
          <cell r="B722" t="str">
            <v>11-03-160</v>
          </cell>
          <cell r="C722" t="str">
            <v>PUERTA P16 (1.20x2.10). MARCO + ALA METALICA C16. INCLUYE PINTURA GRIS ELECTROSTATICA, UNA BARRA ANTIPANICO Y UN BRAZO HIDRAULICO TRABAJO SUPERPESADO.</v>
          </cell>
          <cell r="D722">
            <v>2</v>
          </cell>
          <cell r="E722" t="str">
            <v>UN</v>
          </cell>
          <cell r="F722">
            <v>0</v>
          </cell>
          <cell r="G722">
            <v>1701599</v>
          </cell>
          <cell r="M722" t="e">
            <v>#N/A</v>
          </cell>
        </row>
        <row r="723">
          <cell r="A723" t="str">
            <v>11-03-160</v>
          </cell>
          <cell r="B723" t="str">
            <v>mt522500</v>
          </cell>
          <cell r="C723" t="str">
            <v>Puerta P16 con marco en lamina C16 de 1.2x2.1m 1 ala</v>
          </cell>
          <cell r="D723">
            <v>1</v>
          </cell>
          <cell r="E723" t="str">
            <v>un</v>
          </cell>
          <cell r="F723">
            <v>869999.99999999988</v>
          </cell>
          <cell r="G723">
            <v>870000</v>
          </cell>
          <cell r="M723" t="str">
            <v>mt</v>
          </cell>
        </row>
        <row r="724">
          <cell r="A724" t="str">
            <v>11-03-160</v>
          </cell>
          <cell r="B724" t="str">
            <v>mt51150</v>
          </cell>
          <cell r="C724" t="str">
            <v>Chapa antipanico Yale 1 ala</v>
          </cell>
          <cell r="D724">
            <v>1</v>
          </cell>
          <cell r="E724" t="str">
            <v>un</v>
          </cell>
          <cell r="F724">
            <v>568400</v>
          </cell>
          <cell r="G724">
            <v>568400</v>
          </cell>
          <cell r="M724" t="str">
            <v>mt</v>
          </cell>
        </row>
        <row r="725">
          <cell r="A725" t="str">
            <v>11-03-160</v>
          </cell>
          <cell r="B725" t="str">
            <v>au10700</v>
          </cell>
          <cell r="C725" t="str">
            <v>Aux concreto 3000 psi -obra- 3/4"</v>
          </cell>
          <cell r="D725">
            <v>0.10800000000000001</v>
          </cell>
          <cell r="E725" t="str">
            <v>m3</v>
          </cell>
          <cell r="F725">
            <v>271081</v>
          </cell>
          <cell r="G725">
            <v>29277</v>
          </cell>
          <cell r="M725" t="str">
            <v>au</v>
          </cell>
        </row>
        <row r="726">
          <cell r="A726" t="str">
            <v>11-03-160</v>
          </cell>
          <cell r="B726" t="str">
            <v>au10100</v>
          </cell>
          <cell r="C726" t="str">
            <v>Aux MO oficial obra negra</v>
          </cell>
          <cell r="D726">
            <v>8</v>
          </cell>
          <cell r="E726" t="str">
            <v>hr</v>
          </cell>
          <cell r="F726">
            <v>7619</v>
          </cell>
          <cell r="G726">
            <v>60952</v>
          </cell>
          <cell r="M726" t="str">
            <v>mo</v>
          </cell>
        </row>
        <row r="727">
          <cell r="A727" t="str">
            <v>11-03-160</v>
          </cell>
          <cell r="B727" t="str">
            <v>au10000</v>
          </cell>
          <cell r="C727" t="str">
            <v>Aux MO ayudante</v>
          </cell>
          <cell r="D727">
            <v>8</v>
          </cell>
          <cell r="E727" t="str">
            <v>hr</v>
          </cell>
          <cell r="F727">
            <v>5080</v>
          </cell>
          <cell r="G727">
            <v>40640</v>
          </cell>
          <cell r="M727" t="str">
            <v>mo</v>
          </cell>
        </row>
        <row r="728">
          <cell r="A728" t="str">
            <v>11-03-160</v>
          </cell>
          <cell r="B728" t="str">
            <v>tp500020</v>
          </cell>
          <cell r="C728" t="str">
            <v>Transporte puertas y ventanas</v>
          </cell>
          <cell r="D728">
            <v>2.52</v>
          </cell>
          <cell r="E728" t="str">
            <v>m2</v>
          </cell>
          <cell r="F728">
            <v>50800</v>
          </cell>
          <cell r="G728">
            <v>128016</v>
          </cell>
          <cell r="M728" t="str">
            <v>tp</v>
          </cell>
        </row>
        <row r="729">
          <cell r="A729" t="str">
            <v>11-03-160</v>
          </cell>
          <cell r="B729" t="str">
            <v>mt13900</v>
          </cell>
          <cell r="C729" t="str">
            <v>Elementos de consumo y protección</v>
          </cell>
          <cell r="D729">
            <v>101592</v>
          </cell>
          <cell r="E729" t="str">
            <v>%</v>
          </cell>
          <cell r="F729">
            <v>1.2455000000000001E-2</v>
          </cell>
          <cell r="G729">
            <v>1266</v>
          </cell>
          <cell r="M729" t="str">
            <v>mt</v>
          </cell>
        </row>
        <row r="730">
          <cell r="A730" t="str">
            <v>11-03-160</v>
          </cell>
          <cell r="B730" t="str">
            <v>hm15100</v>
          </cell>
          <cell r="C730" t="str">
            <v>Herramienta y equipo menor</v>
          </cell>
          <cell r="D730">
            <v>101592</v>
          </cell>
          <cell r="E730" t="str">
            <v>%</v>
          </cell>
          <cell r="F730">
            <v>0.03</v>
          </cell>
          <cell r="G730">
            <v>3048</v>
          </cell>
          <cell r="M730" t="str">
            <v>hm</v>
          </cell>
        </row>
        <row r="731">
          <cell r="A731">
            <v>0</v>
          </cell>
          <cell r="C731" t="str">
            <v>DIRECTO:  1,701,599 / UN</v>
          </cell>
          <cell r="D731" t="str">
            <v xml:space="preserve">  </v>
          </cell>
          <cell r="E731">
            <v>0</v>
          </cell>
          <cell r="F731">
            <v>0</v>
          </cell>
          <cell r="G731">
            <v>0</v>
          </cell>
          <cell r="M731">
            <v>0</v>
          </cell>
        </row>
        <row r="732">
          <cell r="A732">
            <v>0</v>
          </cell>
          <cell r="C732">
            <v>0</v>
          </cell>
          <cell r="E732">
            <v>0</v>
          </cell>
          <cell r="F732">
            <v>0</v>
          </cell>
          <cell r="G732">
            <v>0</v>
          </cell>
          <cell r="M732">
            <v>0</v>
          </cell>
        </row>
        <row r="733">
          <cell r="A733" t="str">
            <v>11-05-030</v>
          </cell>
          <cell r="B733" t="str">
            <v>11-05-030</v>
          </cell>
          <cell r="C733" t="str">
            <v>PASAMANOS EN SOPORTES Y TUBULAR Ø 2" DE ACERO INOXIDABLE Y VIDRIO LAMINADO 8 MM. INCLUYE ANCLAJES A LOSA.</v>
          </cell>
          <cell r="D733">
            <v>83</v>
          </cell>
          <cell r="E733" t="str">
            <v>M</v>
          </cell>
          <cell r="F733">
            <v>0</v>
          </cell>
          <cell r="G733">
            <v>696000</v>
          </cell>
          <cell r="M733" t="e">
            <v>#N/A</v>
          </cell>
        </row>
        <row r="734">
          <cell r="A734" t="str">
            <v>11-05-030</v>
          </cell>
          <cell r="B734" t="str">
            <v>sc550200</v>
          </cell>
          <cell r="C734" t="str">
            <v>Pasamanos tubular acero inox + vidrio laminado</v>
          </cell>
          <cell r="D734">
            <v>1</v>
          </cell>
          <cell r="E734" t="str">
            <v>m</v>
          </cell>
          <cell r="F734">
            <v>696000</v>
          </cell>
          <cell r="G734">
            <v>696000</v>
          </cell>
          <cell r="M734" t="str">
            <v>sc</v>
          </cell>
        </row>
        <row r="735">
          <cell r="A735" t="str">
            <v>11-05-030</v>
          </cell>
          <cell r="B735" t="str">
            <v>mt13900</v>
          </cell>
          <cell r="C735" t="str">
            <v>Elementos de consumo y protección</v>
          </cell>
          <cell r="D735">
            <v>0</v>
          </cell>
          <cell r="E735" t="str">
            <v>%</v>
          </cell>
          <cell r="F735">
            <v>1.2455000000000001E-2</v>
          </cell>
          <cell r="G735">
            <v>0</v>
          </cell>
          <cell r="M735" t="str">
            <v>mt</v>
          </cell>
        </row>
        <row r="736">
          <cell r="A736" t="str">
            <v>11-05-030</v>
          </cell>
          <cell r="B736" t="str">
            <v>hm15100</v>
          </cell>
          <cell r="C736" t="str">
            <v>Herramienta y equipo menor</v>
          </cell>
          <cell r="D736">
            <v>0</v>
          </cell>
          <cell r="E736" t="str">
            <v>%</v>
          </cell>
          <cell r="F736">
            <v>0.03</v>
          </cell>
          <cell r="G736">
            <v>0</v>
          </cell>
          <cell r="M736" t="str">
            <v>hm</v>
          </cell>
        </row>
        <row r="737">
          <cell r="A737">
            <v>0</v>
          </cell>
          <cell r="C737" t="str">
            <v>DIRECTO:  696,000 / M</v>
          </cell>
          <cell r="D737" t="str">
            <v xml:space="preserve">  </v>
          </cell>
          <cell r="E737">
            <v>0</v>
          </cell>
          <cell r="F737">
            <v>0</v>
          </cell>
          <cell r="G737">
            <v>0</v>
          </cell>
          <cell r="M737">
            <v>0</v>
          </cell>
        </row>
        <row r="738">
          <cell r="A738">
            <v>0</v>
          </cell>
          <cell r="C738">
            <v>0</v>
          </cell>
          <cell r="E738">
            <v>0</v>
          </cell>
          <cell r="F738">
            <v>0</v>
          </cell>
          <cell r="G738">
            <v>0</v>
          </cell>
          <cell r="M738">
            <v>0</v>
          </cell>
        </row>
        <row r="739">
          <cell r="A739" t="str">
            <v>11-05-040</v>
          </cell>
          <cell r="B739" t="str">
            <v>11-05-040</v>
          </cell>
          <cell r="C739" t="str">
            <v>PASAMANOS EN SOPORTES Y TUBULAR SUPERIOR Ø 2" DE ACERO INOXIDABLE. INCLUYE ANCLAJES A ESTRUCTURA</v>
          </cell>
          <cell r="D739">
            <v>13</v>
          </cell>
          <cell r="E739" t="str">
            <v>M</v>
          </cell>
          <cell r="F739">
            <v>0</v>
          </cell>
          <cell r="G739">
            <v>535000</v>
          </cell>
          <cell r="M739" t="e">
            <v>#N/A</v>
          </cell>
        </row>
        <row r="740">
          <cell r="A740" t="str">
            <v>11-05-040</v>
          </cell>
          <cell r="B740" t="str">
            <v>sc550300</v>
          </cell>
          <cell r="C740" t="str">
            <v>Pasamanos tubular acero inoxidable</v>
          </cell>
          <cell r="D740">
            <v>1</v>
          </cell>
          <cell r="E740" t="str">
            <v>m</v>
          </cell>
          <cell r="F740">
            <v>521999.99999999994</v>
          </cell>
          <cell r="G740">
            <v>522000</v>
          </cell>
          <cell r="M740" t="str">
            <v>sc</v>
          </cell>
        </row>
        <row r="741">
          <cell r="A741" t="str">
            <v>11-05-040</v>
          </cell>
          <cell r="B741" t="str">
            <v>sc100100</v>
          </cell>
          <cell r="C741" t="str">
            <v>Anclajes epoxicos - incluye instalacion</v>
          </cell>
          <cell r="D741">
            <v>2</v>
          </cell>
          <cell r="E741" t="str">
            <v>un</v>
          </cell>
          <cell r="F741">
            <v>6500</v>
          </cell>
          <cell r="G741">
            <v>13000</v>
          </cell>
          <cell r="M741" t="str">
            <v>sc</v>
          </cell>
        </row>
        <row r="742">
          <cell r="A742" t="str">
            <v>11-05-040</v>
          </cell>
          <cell r="B742" t="str">
            <v>mt13900</v>
          </cell>
          <cell r="C742" t="str">
            <v>Elementos de consumo y protección</v>
          </cell>
          <cell r="D742">
            <v>0</v>
          </cell>
          <cell r="E742" t="str">
            <v>%</v>
          </cell>
          <cell r="F742">
            <v>1.2455000000000001E-2</v>
          </cell>
          <cell r="G742">
            <v>0</v>
          </cell>
          <cell r="M742" t="str">
            <v>mt</v>
          </cell>
        </row>
        <row r="743">
          <cell r="A743" t="str">
            <v>11-05-040</v>
          </cell>
          <cell r="B743" t="str">
            <v>hm15100</v>
          </cell>
          <cell r="C743" t="str">
            <v>Herramienta y equipo menor</v>
          </cell>
          <cell r="D743">
            <v>0</v>
          </cell>
          <cell r="E743" t="str">
            <v>%</v>
          </cell>
          <cell r="F743">
            <v>0.03</v>
          </cell>
          <cell r="G743">
            <v>0</v>
          </cell>
          <cell r="M743" t="str">
            <v>hm</v>
          </cell>
        </row>
        <row r="744">
          <cell r="A744">
            <v>0</v>
          </cell>
          <cell r="C744" t="str">
            <v>DIRECTO:  535,000 / M</v>
          </cell>
          <cell r="D744" t="str">
            <v xml:space="preserve">  </v>
          </cell>
          <cell r="E744">
            <v>0</v>
          </cell>
          <cell r="F744">
            <v>0</v>
          </cell>
          <cell r="G744">
            <v>0</v>
          </cell>
          <cell r="M744">
            <v>0</v>
          </cell>
        </row>
        <row r="745">
          <cell r="A745">
            <v>0</v>
          </cell>
          <cell r="C745">
            <v>0</v>
          </cell>
          <cell r="E745">
            <v>0</v>
          </cell>
          <cell r="F745">
            <v>0</v>
          </cell>
          <cell r="G745">
            <v>0</v>
          </cell>
          <cell r="M745">
            <v>0</v>
          </cell>
        </row>
        <row r="746">
          <cell r="A746" t="str">
            <v>11-05-050</v>
          </cell>
          <cell r="B746" t="str">
            <v>11-05-050</v>
          </cell>
          <cell r="C746" t="str">
            <v>PASAMANOS PARA DISCAPACITADOS. DOBLE TUBULAR Ø 2" EN ACERO INOXIDABLE ANCLADO A MUROS</v>
          </cell>
          <cell r="D746">
            <v>5</v>
          </cell>
          <cell r="E746" t="str">
            <v>M</v>
          </cell>
          <cell r="F746">
            <v>0</v>
          </cell>
          <cell r="G746">
            <v>535000</v>
          </cell>
          <cell r="M746" t="e">
            <v>#N/A</v>
          </cell>
        </row>
        <row r="747">
          <cell r="A747" t="str">
            <v>11-05-050</v>
          </cell>
          <cell r="B747" t="str">
            <v>sc550300</v>
          </cell>
          <cell r="C747" t="str">
            <v>Pasamanos tubular acero inoxidable</v>
          </cell>
          <cell r="D747">
            <v>1</v>
          </cell>
          <cell r="E747" t="str">
            <v>m</v>
          </cell>
          <cell r="F747">
            <v>521999.99999999994</v>
          </cell>
          <cell r="G747">
            <v>522000</v>
          </cell>
          <cell r="M747" t="str">
            <v>sc</v>
          </cell>
        </row>
        <row r="748">
          <cell r="A748" t="str">
            <v>11-05-050</v>
          </cell>
          <cell r="B748" t="str">
            <v>sc100100</v>
          </cell>
          <cell r="C748" t="str">
            <v>Anclajes epoxicos - incluye instalacion</v>
          </cell>
          <cell r="D748">
            <v>2</v>
          </cell>
          <cell r="E748" t="str">
            <v>un</v>
          </cell>
          <cell r="F748">
            <v>6500</v>
          </cell>
          <cell r="G748">
            <v>13000</v>
          </cell>
          <cell r="M748" t="str">
            <v>sc</v>
          </cell>
        </row>
        <row r="749">
          <cell r="A749" t="str">
            <v>11-05-050</v>
          </cell>
          <cell r="B749" t="str">
            <v>mt13900</v>
          </cell>
          <cell r="C749" t="str">
            <v>Elementos de consumo y protección</v>
          </cell>
          <cell r="D749">
            <v>0</v>
          </cell>
          <cell r="E749" t="str">
            <v>%</v>
          </cell>
          <cell r="F749">
            <v>1.2455000000000001E-2</v>
          </cell>
          <cell r="G749">
            <v>0</v>
          </cell>
          <cell r="M749" t="str">
            <v>mt</v>
          </cell>
        </row>
        <row r="750">
          <cell r="A750" t="str">
            <v>11-05-050</v>
          </cell>
          <cell r="B750" t="str">
            <v>hm15100</v>
          </cell>
          <cell r="C750" t="str">
            <v>Herramienta y equipo menor</v>
          </cell>
          <cell r="D750">
            <v>0</v>
          </cell>
          <cell r="E750" t="str">
            <v>%</v>
          </cell>
          <cell r="F750">
            <v>0.03</v>
          </cell>
          <cell r="G750">
            <v>0</v>
          </cell>
          <cell r="M750" t="str">
            <v>hm</v>
          </cell>
        </row>
        <row r="751">
          <cell r="A751">
            <v>0</v>
          </cell>
          <cell r="C751" t="str">
            <v>DIRECTO:  535,000 / M</v>
          </cell>
          <cell r="D751" t="str">
            <v xml:space="preserve">  </v>
          </cell>
          <cell r="E751">
            <v>0</v>
          </cell>
          <cell r="F751">
            <v>0</v>
          </cell>
          <cell r="G751">
            <v>0</v>
          </cell>
          <cell r="M751">
            <v>0</v>
          </cell>
        </row>
        <row r="752">
          <cell r="A752">
            <v>0</v>
          </cell>
          <cell r="C752">
            <v>0</v>
          </cell>
          <cell r="E752">
            <v>0</v>
          </cell>
          <cell r="F752">
            <v>0</v>
          </cell>
          <cell r="G752">
            <v>0</v>
          </cell>
          <cell r="M752">
            <v>0</v>
          </cell>
        </row>
        <row r="753">
          <cell r="A753" t="str">
            <v>11-06-010</v>
          </cell>
          <cell r="B753" t="str">
            <v>11-06-010</v>
          </cell>
          <cell r="C753" t="str">
            <v>ESCALERA ESCAMOTEABLE</v>
          </cell>
          <cell r="D753">
            <v>1</v>
          </cell>
          <cell r="E753" t="str">
            <v>UN</v>
          </cell>
          <cell r="F753">
            <v>0</v>
          </cell>
          <cell r="G753">
            <v>4000000</v>
          </cell>
          <cell r="M753" t="e">
            <v>#N/A</v>
          </cell>
        </row>
        <row r="754">
          <cell r="A754" t="str">
            <v>11-06-010</v>
          </cell>
          <cell r="B754" t="str">
            <v>pv10030</v>
          </cell>
          <cell r="C754" t="str">
            <v>Provision para escalera escamoteable</v>
          </cell>
          <cell r="D754">
            <v>1</v>
          </cell>
          <cell r="E754" t="str">
            <v>gb</v>
          </cell>
          <cell r="F754">
            <v>4000000</v>
          </cell>
          <cell r="G754">
            <v>4000000</v>
          </cell>
          <cell r="M754" t="str">
            <v>pv</v>
          </cell>
        </row>
        <row r="755">
          <cell r="A755">
            <v>0</v>
          </cell>
          <cell r="C755" t="str">
            <v>DIRECTO:  4,000,000 / UN</v>
          </cell>
          <cell r="D755" t="str">
            <v xml:space="preserve">  </v>
          </cell>
          <cell r="E755">
            <v>0</v>
          </cell>
          <cell r="F755">
            <v>0</v>
          </cell>
          <cell r="G755">
            <v>0</v>
          </cell>
          <cell r="M755">
            <v>0</v>
          </cell>
        </row>
        <row r="756">
          <cell r="A756">
            <v>0</v>
          </cell>
          <cell r="C756">
            <v>0</v>
          </cell>
          <cell r="E756">
            <v>0</v>
          </cell>
          <cell r="F756">
            <v>0</v>
          </cell>
          <cell r="G756">
            <v>0</v>
          </cell>
          <cell r="M756">
            <v>0</v>
          </cell>
        </row>
        <row r="757">
          <cell r="A757" t="str">
            <v>11-06-020</v>
          </cell>
          <cell r="B757" t="str">
            <v>11-06-020</v>
          </cell>
          <cell r="C757" t="str">
            <v>GRADERIAS Y TARIMAS EN ESTRUCTURA METALICA + ACABADO EN MADERA PINO</v>
          </cell>
          <cell r="D757">
            <v>1</v>
          </cell>
          <cell r="E757" t="str">
            <v>M2</v>
          </cell>
          <cell r="F757">
            <v>0</v>
          </cell>
          <cell r="G757">
            <v>33550000</v>
          </cell>
          <cell r="M757" t="e">
            <v>#N/A</v>
          </cell>
        </row>
        <row r="758">
          <cell r="A758" t="str">
            <v>11-06-020</v>
          </cell>
          <cell r="B758" t="str">
            <v>pv10040</v>
          </cell>
          <cell r="C758" t="str">
            <v>Provision para graderias metalicas con acabado en madera</v>
          </cell>
          <cell r="D758">
            <v>1</v>
          </cell>
          <cell r="E758" t="str">
            <v>gb</v>
          </cell>
          <cell r="F758">
            <v>33550000</v>
          </cell>
          <cell r="G758">
            <v>33550000</v>
          </cell>
          <cell r="M758" t="str">
            <v>pv</v>
          </cell>
        </row>
        <row r="759">
          <cell r="A759">
            <v>0</v>
          </cell>
          <cell r="C759" t="str">
            <v>DIRECTO:  33,550,000 / M2</v>
          </cell>
          <cell r="D759" t="str">
            <v xml:space="preserve">  </v>
          </cell>
          <cell r="E759">
            <v>0</v>
          </cell>
          <cell r="F759">
            <v>0</v>
          </cell>
          <cell r="G759">
            <v>0</v>
          </cell>
          <cell r="M759">
            <v>0</v>
          </cell>
        </row>
        <row r="760">
          <cell r="A760">
            <v>0</v>
          </cell>
          <cell r="B760" t="str">
            <v>12</v>
          </cell>
          <cell r="C760" t="str">
            <v>CARPINTERIA DE MADERA (Todas las puertas y vidrieras incluyen cerraduras y haladeras según los detalles arquitectonicos)</v>
          </cell>
          <cell r="E760">
            <v>0</v>
          </cell>
          <cell r="F760">
            <v>0</v>
          </cell>
          <cell r="G760">
            <v>0</v>
          </cell>
          <cell r="M760" t="e">
            <v>#N/A</v>
          </cell>
        </row>
        <row r="761">
          <cell r="A761" t="str">
            <v>12-01-010</v>
          </cell>
          <cell r="B761" t="str">
            <v>12-01-010</v>
          </cell>
          <cell r="C761" t="str">
            <v>VENTANA V1 (1.36x2.78). MARCO + ALAS EN MADERA. DOS ALAS BATIENTES. INCLUYE PASAMANOS EN MADERA Y ACABADO FINAL</v>
          </cell>
          <cell r="D761">
            <v>1</v>
          </cell>
          <cell r="E761" t="str">
            <v>UN</v>
          </cell>
          <cell r="F761">
            <v>0</v>
          </cell>
          <cell r="G761">
            <v>6106693</v>
          </cell>
          <cell r="M761" t="e">
            <v>#N/A</v>
          </cell>
        </row>
        <row r="762">
          <cell r="A762" t="str">
            <v>12-01-010</v>
          </cell>
          <cell r="B762" t="str">
            <v>mt571000</v>
          </cell>
          <cell r="C762" t="str">
            <v>Madera cedro</v>
          </cell>
          <cell r="D762">
            <v>0.75616000000000005</v>
          </cell>
          <cell r="E762" t="str">
            <v>m3</v>
          </cell>
          <cell r="F762">
            <v>2641600</v>
          </cell>
          <cell r="G762">
            <v>1997473</v>
          </cell>
          <cell r="M762" t="str">
            <v>mt</v>
          </cell>
        </row>
        <row r="763">
          <cell r="A763" t="str">
            <v>12-01-010</v>
          </cell>
          <cell r="B763" t="str">
            <v>mt572000</v>
          </cell>
          <cell r="C763" t="str">
            <v>Madera macana 1m x 1"</v>
          </cell>
          <cell r="D763">
            <v>12</v>
          </cell>
          <cell r="E763" t="str">
            <v>un</v>
          </cell>
          <cell r="F763">
            <v>1219.2</v>
          </cell>
          <cell r="G763">
            <v>14631</v>
          </cell>
          <cell r="M763" t="str">
            <v>mt</v>
          </cell>
        </row>
        <row r="764">
          <cell r="A764" t="str">
            <v>12-01-010</v>
          </cell>
          <cell r="B764" t="str">
            <v>mt18620</v>
          </cell>
          <cell r="C764" t="str">
            <v>Barniz para puertas y ventanas en madera</v>
          </cell>
          <cell r="D764">
            <v>2</v>
          </cell>
          <cell r="E764" t="str">
            <v>gl</v>
          </cell>
          <cell r="F764">
            <v>40538.400000000001</v>
          </cell>
          <cell r="G764">
            <v>81077</v>
          </cell>
          <cell r="M764" t="str">
            <v>mt</v>
          </cell>
        </row>
        <row r="765">
          <cell r="A765" t="str">
            <v>12-01-010</v>
          </cell>
          <cell r="B765" t="str">
            <v>mt51120</v>
          </cell>
          <cell r="C765" t="str">
            <v>Cerradura para ventana en madera</v>
          </cell>
          <cell r="D765">
            <v>1</v>
          </cell>
          <cell r="E765" t="str">
            <v>un</v>
          </cell>
          <cell r="F765">
            <v>152400</v>
          </cell>
          <cell r="G765">
            <v>152400</v>
          </cell>
          <cell r="M765" t="str">
            <v>mt</v>
          </cell>
        </row>
        <row r="766">
          <cell r="A766" t="str">
            <v>12-01-010</v>
          </cell>
          <cell r="B766" t="str">
            <v>au10260</v>
          </cell>
          <cell r="C766" t="str">
            <v>Aux MO oficial carpintero</v>
          </cell>
          <cell r="D766">
            <v>86</v>
          </cell>
          <cell r="E766" t="str">
            <v>hr</v>
          </cell>
          <cell r="F766">
            <v>12901.168</v>
          </cell>
          <cell r="G766">
            <v>1109501</v>
          </cell>
          <cell r="M766" t="str">
            <v>mo</v>
          </cell>
        </row>
        <row r="767">
          <cell r="A767" t="str">
            <v>12-01-010</v>
          </cell>
          <cell r="B767" t="str">
            <v>au10000</v>
          </cell>
          <cell r="C767" t="str">
            <v>Aux MO ayudante</v>
          </cell>
          <cell r="D767">
            <v>86</v>
          </cell>
          <cell r="E767" t="str">
            <v>hr</v>
          </cell>
          <cell r="F767">
            <v>5080</v>
          </cell>
          <cell r="G767">
            <v>436880</v>
          </cell>
          <cell r="M767" t="str">
            <v>mo</v>
          </cell>
        </row>
        <row r="768">
          <cell r="A768" t="str">
            <v>12-01-010</v>
          </cell>
          <cell r="B768" t="str">
            <v>TP500020</v>
          </cell>
          <cell r="C768" t="str">
            <v>Transporte puertas y ventanas</v>
          </cell>
          <cell r="D768">
            <v>3.7808000000000002</v>
          </cell>
          <cell r="E768" t="str">
            <v>m2</v>
          </cell>
          <cell r="F768">
            <v>50800</v>
          </cell>
          <cell r="G768">
            <v>192065</v>
          </cell>
          <cell r="M768" t="str">
            <v>TP</v>
          </cell>
        </row>
        <row r="769">
          <cell r="A769" t="str">
            <v>12-01-010</v>
          </cell>
          <cell r="B769" t="str">
            <v>sc97420</v>
          </cell>
          <cell r="C769" t="str">
            <v>Subcontrato instalacion puertas y ventanas + AIU</v>
          </cell>
          <cell r="D769">
            <v>3.7808000000000002</v>
          </cell>
          <cell r="E769" t="str">
            <v>m2</v>
          </cell>
          <cell r="F769">
            <v>544068</v>
          </cell>
          <cell r="G769">
            <v>2057013</v>
          </cell>
          <cell r="M769" t="str">
            <v>sc</v>
          </cell>
        </row>
        <row r="770">
          <cell r="A770" t="str">
            <v>12-01-010</v>
          </cell>
          <cell r="B770" t="str">
            <v>mt13900</v>
          </cell>
          <cell r="C770" t="str">
            <v>Elementos de consumo y protección</v>
          </cell>
          <cell r="D770">
            <v>1546381</v>
          </cell>
          <cell r="E770" t="str">
            <v>%</v>
          </cell>
          <cell r="F770">
            <v>1.2455000000000001E-2</v>
          </cell>
          <cell r="G770">
            <v>19261</v>
          </cell>
          <cell r="M770" t="str">
            <v>mt</v>
          </cell>
        </row>
        <row r="771">
          <cell r="A771" t="str">
            <v>12-01-010</v>
          </cell>
          <cell r="B771" t="str">
            <v>hm15100</v>
          </cell>
          <cell r="C771" t="str">
            <v>Herramienta y equipo menor</v>
          </cell>
          <cell r="D771">
            <v>1546381</v>
          </cell>
          <cell r="E771" t="str">
            <v>%</v>
          </cell>
          <cell r="F771">
            <v>0.03</v>
          </cell>
          <cell r="G771">
            <v>46392</v>
          </cell>
          <cell r="M771" t="str">
            <v>hm</v>
          </cell>
        </row>
        <row r="772">
          <cell r="A772">
            <v>0</v>
          </cell>
          <cell r="C772" t="str">
            <v>DIRECTO:  6,106,693 / UN</v>
          </cell>
          <cell r="D772" t="str">
            <v xml:space="preserve">  </v>
          </cell>
          <cell r="E772">
            <v>0</v>
          </cell>
          <cell r="F772">
            <v>0</v>
          </cell>
          <cell r="G772">
            <v>0</v>
          </cell>
          <cell r="M772">
            <v>0</v>
          </cell>
        </row>
        <row r="773">
          <cell r="A773">
            <v>0</v>
          </cell>
          <cell r="C773">
            <v>0</v>
          </cell>
          <cell r="E773">
            <v>0</v>
          </cell>
          <cell r="F773">
            <v>0</v>
          </cell>
          <cell r="G773">
            <v>0</v>
          </cell>
          <cell r="M773">
            <v>0</v>
          </cell>
        </row>
        <row r="774">
          <cell r="A774" t="str">
            <v>12-01-020</v>
          </cell>
          <cell r="B774" t="str">
            <v>12-01-020</v>
          </cell>
          <cell r="C774" t="str">
            <v>VENTANA V2 (1.31x2.78). MARCO + ALAS EN MADERA. DOS ALAS BATIENTES. INCLUYE PASAMANOS EN MADERA Y ACABADO FINAL</v>
          </cell>
          <cell r="D774">
            <v>1</v>
          </cell>
          <cell r="E774" t="str">
            <v>UN</v>
          </cell>
          <cell r="F774">
            <v>0</v>
          </cell>
          <cell r="G774">
            <v>5969313</v>
          </cell>
          <cell r="M774" t="e">
            <v>#N/A</v>
          </cell>
        </row>
        <row r="775">
          <cell r="A775" t="str">
            <v>12-01-020</v>
          </cell>
          <cell r="B775" t="str">
            <v>mt571000</v>
          </cell>
          <cell r="C775" t="str">
            <v>Madera cedro</v>
          </cell>
          <cell r="D775">
            <v>0.72836000000000001</v>
          </cell>
          <cell r="E775" t="str">
            <v>m3</v>
          </cell>
          <cell r="F775">
            <v>2641600</v>
          </cell>
          <cell r="G775">
            <v>1924036</v>
          </cell>
          <cell r="M775" t="str">
            <v>mt</v>
          </cell>
        </row>
        <row r="776">
          <cell r="A776" t="str">
            <v>12-01-020</v>
          </cell>
          <cell r="B776" t="str">
            <v>mt572000</v>
          </cell>
          <cell r="C776" t="str">
            <v>Madera macana 1m x 1"</v>
          </cell>
          <cell r="D776">
            <v>12</v>
          </cell>
          <cell r="E776" t="str">
            <v>un</v>
          </cell>
          <cell r="F776">
            <v>1219.2</v>
          </cell>
          <cell r="G776">
            <v>14631</v>
          </cell>
          <cell r="M776" t="str">
            <v>mt</v>
          </cell>
        </row>
        <row r="777">
          <cell r="A777" t="str">
            <v>12-01-020</v>
          </cell>
          <cell r="B777" t="str">
            <v>mt18620</v>
          </cell>
          <cell r="C777" t="str">
            <v>Barniz para puertas y ventanas en madera</v>
          </cell>
          <cell r="D777">
            <v>2</v>
          </cell>
          <cell r="E777" t="str">
            <v>gl</v>
          </cell>
          <cell r="F777">
            <v>40538.400000000001</v>
          </cell>
          <cell r="G777">
            <v>81077</v>
          </cell>
          <cell r="M777" t="str">
            <v>mt</v>
          </cell>
        </row>
        <row r="778">
          <cell r="A778" t="str">
            <v>12-01-020</v>
          </cell>
          <cell r="B778" t="str">
            <v>mt51120</v>
          </cell>
          <cell r="C778" t="str">
            <v>Cerradura para ventana en madera</v>
          </cell>
          <cell r="D778">
            <v>1</v>
          </cell>
          <cell r="E778" t="str">
            <v>un</v>
          </cell>
          <cell r="F778">
            <v>152400</v>
          </cell>
          <cell r="G778">
            <v>152400</v>
          </cell>
          <cell r="M778" t="str">
            <v>mt</v>
          </cell>
        </row>
        <row r="779">
          <cell r="A779" t="str">
            <v>12-01-020</v>
          </cell>
          <cell r="B779" t="str">
            <v>au10260</v>
          </cell>
          <cell r="C779" t="str">
            <v>Aux MO oficial carpintero</v>
          </cell>
          <cell r="D779">
            <v>87</v>
          </cell>
          <cell r="E779" t="str">
            <v>hr</v>
          </cell>
          <cell r="F779">
            <v>12901.168</v>
          </cell>
          <cell r="G779">
            <v>1122402</v>
          </cell>
          <cell r="M779" t="str">
            <v>mo</v>
          </cell>
        </row>
        <row r="780">
          <cell r="A780" t="str">
            <v>12-01-020</v>
          </cell>
          <cell r="B780" t="str">
            <v>au10000</v>
          </cell>
          <cell r="C780" t="str">
            <v>Aux MO ayudante</v>
          </cell>
          <cell r="D780">
            <v>87</v>
          </cell>
          <cell r="E780" t="str">
            <v>hr</v>
          </cell>
          <cell r="F780">
            <v>5080</v>
          </cell>
          <cell r="G780">
            <v>441960</v>
          </cell>
          <cell r="M780" t="str">
            <v>mo</v>
          </cell>
        </row>
        <row r="781">
          <cell r="A781" t="str">
            <v>12-01-020</v>
          </cell>
          <cell r="B781" t="str">
            <v>TP500020</v>
          </cell>
          <cell r="C781" t="str">
            <v>Transporte puertas y ventanas</v>
          </cell>
          <cell r="D781">
            <v>3.6417999999999999</v>
          </cell>
          <cell r="E781" t="str">
            <v>m2</v>
          </cell>
          <cell r="F781">
            <v>50800</v>
          </cell>
          <cell r="G781">
            <v>185004</v>
          </cell>
          <cell r="M781" t="str">
            <v>TP</v>
          </cell>
        </row>
        <row r="782">
          <cell r="A782" t="str">
            <v>12-01-020</v>
          </cell>
          <cell r="B782" t="str">
            <v>sc97420</v>
          </cell>
          <cell r="C782" t="str">
            <v>Subcontrato instalacion puertas y ventanas + AIU</v>
          </cell>
          <cell r="D782">
            <v>3.6417999999999999</v>
          </cell>
          <cell r="E782" t="str">
            <v>m2</v>
          </cell>
          <cell r="F782">
            <v>544068</v>
          </cell>
          <cell r="G782">
            <v>1981387</v>
          </cell>
          <cell r="M782" t="str">
            <v>sc</v>
          </cell>
        </row>
        <row r="783">
          <cell r="A783" t="str">
            <v>12-01-020</v>
          </cell>
          <cell r="B783" t="str">
            <v>mt13900</v>
          </cell>
          <cell r="C783" t="str">
            <v>Elementos de consumo y protección</v>
          </cell>
          <cell r="D783">
            <v>1564362</v>
          </cell>
          <cell r="E783" t="str">
            <v>%</v>
          </cell>
          <cell r="F783">
            <v>1.2455000000000001E-2</v>
          </cell>
          <cell r="G783">
            <v>19485</v>
          </cell>
          <cell r="M783" t="str">
            <v>mt</v>
          </cell>
        </row>
        <row r="784">
          <cell r="A784" t="str">
            <v>12-01-020</v>
          </cell>
          <cell r="B784" t="str">
            <v>hm15100</v>
          </cell>
          <cell r="C784" t="str">
            <v>Herramienta y equipo menor</v>
          </cell>
          <cell r="D784">
            <v>1564362</v>
          </cell>
          <cell r="E784" t="str">
            <v>%</v>
          </cell>
          <cell r="F784">
            <v>0.03</v>
          </cell>
          <cell r="G784">
            <v>46931</v>
          </cell>
          <cell r="M784" t="str">
            <v>hm</v>
          </cell>
        </row>
        <row r="785">
          <cell r="A785">
            <v>0</v>
          </cell>
          <cell r="C785" t="str">
            <v>DIRECTO:  5,969,313 / UN</v>
          </cell>
          <cell r="D785" t="str">
            <v xml:space="preserve">  </v>
          </cell>
          <cell r="E785">
            <v>0</v>
          </cell>
          <cell r="F785">
            <v>0</v>
          </cell>
          <cell r="G785">
            <v>0</v>
          </cell>
          <cell r="M785">
            <v>0</v>
          </cell>
        </row>
        <row r="786">
          <cell r="A786">
            <v>0</v>
          </cell>
          <cell r="C786">
            <v>0</v>
          </cell>
          <cell r="E786">
            <v>0</v>
          </cell>
          <cell r="F786">
            <v>0</v>
          </cell>
          <cell r="G786">
            <v>0</v>
          </cell>
          <cell r="M786">
            <v>0</v>
          </cell>
        </row>
        <row r="787">
          <cell r="A787" t="str">
            <v>12-01-030</v>
          </cell>
          <cell r="B787" t="str">
            <v>12-01-030</v>
          </cell>
          <cell r="C787" t="str">
            <v>VENTANA V3 (1.36x2.78). MARCO + ALAS EN MADERA. DOS ALAS BATIENTES. INCLUYE PASAMANOS EN MADERA Y ACABADO FINAL</v>
          </cell>
          <cell r="D787">
            <v>1</v>
          </cell>
          <cell r="E787" t="str">
            <v>UN</v>
          </cell>
          <cell r="F787">
            <v>0</v>
          </cell>
          <cell r="G787">
            <v>6162926</v>
          </cell>
          <cell r="M787" t="e">
            <v>#N/A</v>
          </cell>
        </row>
        <row r="788">
          <cell r="A788" t="str">
            <v>12-01-030</v>
          </cell>
          <cell r="B788" t="str">
            <v>mt571000</v>
          </cell>
          <cell r="C788" t="str">
            <v>Madera cedro</v>
          </cell>
          <cell r="D788">
            <v>0.75616000000000005</v>
          </cell>
          <cell r="E788" t="str">
            <v>m3</v>
          </cell>
          <cell r="F788">
            <v>2641600</v>
          </cell>
          <cell r="G788">
            <v>1997473</v>
          </cell>
          <cell r="M788" t="str">
            <v>mt</v>
          </cell>
        </row>
        <row r="789">
          <cell r="A789" t="str">
            <v>12-01-030</v>
          </cell>
          <cell r="B789" t="str">
            <v>mt572000</v>
          </cell>
          <cell r="C789" t="str">
            <v>Madera macana 1m x 1"</v>
          </cell>
          <cell r="D789">
            <v>12</v>
          </cell>
          <cell r="E789" t="str">
            <v>un</v>
          </cell>
          <cell r="F789">
            <v>1219.2</v>
          </cell>
          <cell r="G789">
            <v>14631</v>
          </cell>
          <cell r="M789" t="str">
            <v>mt</v>
          </cell>
        </row>
        <row r="790">
          <cell r="A790" t="str">
            <v>12-01-030</v>
          </cell>
          <cell r="B790" t="str">
            <v>mt18620</v>
          </cell>
          <cell r="C790" t="str">
            <v>Barniz para puertas y ventanas en madera</v>
          </cell>
          <cell r="D790">
            <v>2</v>
          </cell>
          <cell r="E790" t="str">
            <v>gl</v>
          </cell>
          <cell r="F790">
            <v>40538.400000000001</v>
          </cell>
          <cell r="G790">
            <v>81077</v>
          </cell>
          <cell r="M790" t="str">
            <v>mt</v>
          </cell>
        </row>
        <row r="791">
          <cell r="A791" t="str">
            <v>12-01-030</v>
          </cell>
          <cell r="B791" t="str">
            <v>mt51120</v>
          </cell>
          <cell r="C791" t="str">
            <v>Cerradura para ventana en madera</v>
          </cell>
          <cell r="D791">
            <v>1</v>
          </cell>
          <cell r="E791" t="str">
            <v>un</v>
          </cell>
          <cell r="F791">
            <v>152400</v>
          </cell>
          <cell r="G791">
            <v>152400</v>
          </cell>
          <cell r="M791" t="str">
            <v>mt</v>
          </cell>
        </row>
        <row r="792">
          <cell r="A792" t="str">
            <v>12-01-030</v>
          </cell>
          <cell r="B792" t="str">
            <v>au10260</v>
          </cell>
          <cell r="C792" t="str">
            <v>Aux MO oficial carpintero</v>
          </cell>
          <cell r="D792">
            <v>89</v>
          </cell>
          <cell r="E792" t="str">
            <v>hr</v>
          </cell>
          <cell r="F792">
            <v>12901.168</v>
          </cell>
          <cell r="G792">
            <v>1148204</v>
          </cell>
          <cell r="M792" t="str">
            <v>mo</v>
          </cell>
        </row>
        <row r="793">
          <cell r="A793" t="str">
            <v>12-01-030</v>
          </cell>
          <cell r="B793" t="str">
            <v>au10000</v>
          </cell>
          <cell r="C793" t="str">
            <v>Aux MO ayudante</v>
          </cell>
          <cell r="D793">
            <v>89</v>
          </cell>
          <cell r="E793" t="str">
            <v>hr</v>
          </cell>
          <cell r="F793">
            <v>5080</v>
          </cell>
          <cell r="G793">
            <v>452120</v>
          </cell>
          <cell r="M793" t="str">
            <v>mo</v>
          </cell>
        </row>
        <row r="794">
          <cell r="A794" t="str">
            <v>12-01-030</v>
          </cell>
          <cell r="B794" t="str">
            <v>TP500020</v>
          </cell>
          <cell r="C794" t="str">
            <v>Transporte puertas y ventanas</v>
          </cell>
          <cell r="D794">
            <v>3.7808000000000002</v>
          </cell>
          <cell r="E794" t="str">
            <v>m2</v>
          </cell>
          <cell r="F794">
            <v>50800</v>
          </cell>
          <cell r="G794">
            <v>192065</v>
          </cell>
          <cell r="M794" t="str">
            <v>TP</v>
          </cell>
        </row>
        <row r="795">
          <cell r="A795" t="str">
            <v>12-01-030</v>
          </cell>
          <cell r="B795" t="str">
            <v>sc97420</v>
          </cell>
          <cell r="C795" t="str">
            <v>Subcontrato instalacion puertas y ventanas + AIU</v>
          </cell>
          <cell r="D795">
            <v>3.7808000000000002</v>
          </cell>
          <cell r="E795" t="str">
            <v>m2</v>
          </cell>
          <cell r="F795">
            <v>544068</v>
          </cell>
          <cell r="G795">
            <v>2057013</v>
          </cell>
          <cell r="M795" t="str">
            <v>sc</v>
          </cell>
        </row>
        <row r="796">
          <cell r="A796" t="str">
            <v>12-01-030</v>
          </cell>
          <cell r="B796" t="str">
            <v>mt13900</v>
          </cell>
          <cell r="C796" t="str">
            <v>Elementos de consumo y protección</v>
          </cell>
          <cell r="D796">
            <v>1600324</v>
          </cell>
          <cell r="E796" t="str">
            <v>%</v>
          </cell>
          <cell r="F796">
            <v>1.2455000000000001E-2</v>
          </cell>
          <cell r="G796">
            <v>19933</v>
          </cell>
          <cell r="M796" t="str">
            <v>mt</v>
          </cell>
        </row>
        <row r="797">
          <cell r="A797" t="str">
            <v>12-01-030</v>
          </cell>
          <cell r="B797" t="str">
            <v>hm15100</v>
          </cell>
          <cell r="C797" t="str">
            <v>Herramienta y equipo menor</v>
          </cell>
          <cell r="D797">
            <v>1600324</v>
          </cell>
          <cell r="E797" t="str">
            <v>%</v>
          </cell>
          <cell r="F797">
            <v>0.03</v>
          </cell>
          <cell r="G797">
            <v>48010</v>
          </cell>
          <cell r="M797" t="str">
            <v>hm</v>
          </cell>
        </row>
        <row r="798">
          <cell r="A798">
            <v>0</v>
          </cell>
          <cell r="C798" t="str">
            <v>DIRECTO:  6,162,926 / UN</v>
          </cell>
          <cell r="D798" t="str">
            <v xml:space="preserve">  </v>
          </cell>
          <cell r="E798">
            <v>0</v>
          </cell>
          <cell r="F798">
            <v>0</v>
          </cell>
          <cell r="G798">
            <v>0</v>
          </cell>
          <cell r="M798">
            <v>0</v>
          </cell>
        </row>
        <row r="799">
          <cell r="A799">
            <v>0</v>
          </cell>
          <cell r="C799">
            <v>0</v>
          </cell>
          <cell r="E799">
            <v>0</v>
          </cell>
          <cell r="F799">
            <v>0</v>
          </cell>
          <cell r="G799">
            <v>0</v>
          </cell>
          <cell r="M799">
            <v>0</v>
          </cell>
        </row>
        <row r="800">
          <cell r="A800" t="str">
            <v>12-01-040</v>
          </cell>
          <cell r="B800" t="str">
            <v>12-01-040</v>
          </cell>
          <cell r="C800" t="str">
            <v>VENTANA V4 (1.36x2.78). MARCO + ALAS EN MADERA. DOS ALAS BATIENTES. INCLUYE PASAMANOS EN MADERA Y ACABADO FINAL</v>
          </cell>
          <cell r="D800">
            <v>1</v>
          </cell>
          <cell r="E800" t="str">
            <v>UN</v>
          </cell>
          <cell r="F800">
            <v>0</v>
          </cell>
          <cell r="G800">
            <v>6162926</v>
          </cell>
          <cell r="M800" t="e">
            <v>#N/A</v>
          </cell>
        </row>
        <row r="801">
          <cell r="A801" t="str">
            <v>12-01-040</v>
          </cell>
          <cell r="B801" t="str">
            <v>mt571000</v>
          </cell>
          <cell r="C801" t="str">
            <v>Madera cedro</v>
          </cell>
          <cell r="D801">
            <v>0.75616000000000005</v>
          </cell>
          <cell r="E801" t="str">
            <v>m3</v>
          </cell>
          <cell r="F801">
            <v>2641600</v>
          </cell>
          <cell r="G801">
            <v>1997473</v>
          </cell>
          <cell r="M801" t="str">
            <v>mt</v>
          </cell>
        </row>
        <row r="802">
          <cell r="A802" t="str">
            <v>12-01-040</v>
          </cell>
          <cell r="B802" t="str">
            <v>mt572000</v>
          </cell>
          <cell r="C802" t="str">
            <v>Madera macana 1m x 1"</v>
          </cell>
          <cell r="D802">
            <v>12</v>
          </cell>
          <cell r="E802" t="str">
            <v>un</v>
          </cell>
          <cell r="F802">
            <v>1219.2</v>
          </cell>
          <cell r="G802">
            <v>14631</v>
          </cell>
          <cell r="M802" t="str">
            <v>mt</v>
          </cell>
        </row>
        <row r="803">
          <cell r="A803" t="str">
            <v>12-01-040</v>
          </cell>
          <cell r="B803" t="str">
            <v>mt18620</v>
          </cell>
          <cell r="C803" t="str">
            <v>Barniz para puertas y ventanas en madera</v>
          </cell>
          <cell r="D803">
            <v>2</v>
          </cell>
          <cell r="E803" t="str">
            <v>gl</v>
          </cell>
          <cell r="F803">
            <v>40538.400000000001</v>
          </cell>
          <cell r="G803">
            <v>81077</v>
          </cell>
          <cell r="M803" t="str">
            <v>mt</v>
          </cell>
        </row>
        <row r="804">
          <cell r="A804" t="str">
            <v>12-01-040</v>
          </cell>
          <cell r="B804" t="str">
            <v>mt51120</v>
          </cell>
          <cell r="C804" t="str">
            <v>Cerradura para ventana en madera</v>
          </cell>
          <cell r="D804">
            <v>1</v>
          </cell>
          <cell r="E804" t="str">
            <v>un</v>
          </cell>
          <cell r="F804">
            <v>152400</v>
          </cell>
          <cell r="G804">
            <v>152400</v>
          </cell>
          <cell r="M804" t="str">
            <v>mt</v>
          </cell>
        </row>
        <row r="805">
          <cell r="A805" t="str">
            <v>12-01-040</v>
          </cell>
          <cell r="B805" t="str">
            <v>au10260</v>
          </cell>
          <cell r="C805" t="str">
            <v>Aux MO oficial carpintero</v>
          </cell>
          <cell r="D805">
            <v>89</v>
          </cell>
          <cell r="E805" t="str">
            <v>hr</v>
          </cell>
          <cell r="F805">
            <v>12901.168</v>
          </cell>
          <cell r="G805">
            <v>1148204</v>
          </cell>
          <cell r="M805" t="str">
            <v>mo</v>
          </cell>
        </row>
        <row r="806">
          <cell r="A806" t="str">
            <v>12-01-040</v>
          </cell>
          <cell r="B806" t="str">
            <v>au10000</v>
          </cell>
          <cell r="C806" t="str">
            <v>Aux MO ayudante</v>
          </cell>
          <cell r="D806">
            <v>89</v>
          </cell>
          <cell r="E806" t="str">
            <v>hr</v>
          </cell>
          <cell r="F806">
            <v>5080</v>
          </cell>
          <cell r="G806">
            <v>452120</v>
          </cell>
          <cell r="M806" t="str">
            <v>mo</v>
          </cell>
        </row>
        <row r="807">
          <cell r="A807" t="str">
            <v>12-01-040</v>
          </cell>
          <cell r="B807" t="str">
            <v>TP500020</v>
          </cell>
          <cell r="C807" t="str">
            <v>Transporte puertas y ventanas</v>
          </cell>
          <cell r="D807">
            <v>3.7808000000000002</v>
          </cell>
          <cell r="E807" t="str">
            <v>m2</v>
          </cell>
          <cell r="F807">
            <v>50800</v>
          </cell>
          <cell r="G807">
            <v>192065</v>
          </cell>
          <cell r="M807" t="str">
            <v>TP</v>
          </cell>
        </row>
        <row r="808">
          <cell r="A808" t="str">
            <v>12-01-040</v>
          </cell>
          <cell r="B808" t="str">
            <v>sc97420</v>
          </cell>
          <cell r="C808" t="str">
            <v>Subcontrato instalacion puertas y ventanas + AIU</v>
          </cell>
          <cell r="D808">
            <v>3.7808000000000002</v>
          </cell>
          <cell r="E808" t="str">
            <v>m2</v>
          </cell>
          <cell r="F808">
            <v>544068</v>
          </cell>
          <cell r="G808">
            <v>2057013</v>
          </cell>
          <cell r="M808" t="str">
            <v>sc</v>
          </cell>
        </row>
        <row r="809">
          <cell r="A809" t="str">
            <v>12-01-040</v>
          </cell>
          <cell r="B809" t="str">
            <v>mt13900</v>
          </cell>
          <cell r="C809" t="str">
            <v>Elementos de consumo y protección</v>
          </cell>
          <cell r="D809">
            <v>1600324</v>
          </cell>
          <cell r="E809" t="str">
            <v>%</v>
          </cell>
          <cell r="F809">
            <v>1.2455000000000001E-2</v>
          </cell>
          <cell r="G809">
            <v>19933</v>
          </cell>
          <cell r="M809" t="str">
            <v>mt</v>
          </cell>
        </row>
        <row r="810">
          <cell r="A810" t="str">
            <v>12-01-040</v>
          </cell>
          <cell r="B810" t="str">
            <v>hm15100</v>
          </cell>
          <cell r="C810" t="str">
            <v>Herramienta y equipo menor</v>
          </cell>
          <cell r="D810">
            <v>1600324</v>
          </cell>
          <cell r="E810" t="str">
            <v>%</v>
          </cell>
          <cell r="F810">
            <v>0.03</v>
          </cell>
          <cell r="G810">
            <v>48010</v>
          </cell>
          <cell r="M810" t="str">
            <v>hm</v>
          </cell>
        </row>
        <row r="811">
          <cell r="A811">
            <v>0</v>
          </cell>
          <cell r="C811" t="str">
            <v>DIRECTO:  6,162,926 / UN</v>
          </cell>
          <cell r="D811" t="str">
            <v xml:space="preserve">  </v>
          </cell>
          <cell r="E811">
            <v>0</v>
          </cell>
          <cell r="F811">
            <v>0</v>
          </cell>
          <cell r="G811">
            <v>0</v>
          </cell>
          <cell r="M811">
            <v>0</v>
          </cell>
        </row>
        <row r="812">
          <cell r="A812">
            <v>0</v>
          </cell>
          <cell r="C812">
            <v>0</v>
          </cell>
          <cell r="E812">
            <v>0</v>
          </cell>
          <cell r="F812">
            <v>0</v>
          </cell>
          <cell r="G812">
            <v>0</v>
          </cell>
          <cell r="M812">
            <v>0</v>
          </cell>
        </row>
        <row r="813">
          <cell r="A813" t="str">
            <v>12-01-050</v>
          </cell>
          <cell r="B813" t="str">
            <v>12-01-050</v>
          </cell>
          <cell r="C813" t="str">
            <v>VENTANA V5 (1.42x2.78). MARCO + ALAS EN MADERA. DOS ALAS BATIENTES. INCLUYE PASAMANOS EN MADERA Y ACABADO FINAL</v>
          </cell>
          <cell r="D813">
            <v>1</v>
          </cell>
          <cell r="E813" t="str">
            <v>UN</v>
          </cell>
          <cell r="F813">
            <v>0</v>
          </cell>
          <cell r="G813">
            <v>6425252</v>
          </cell>
          <cell r="M813" t="e">
            <v>#N/A</v>
          </cell>
        </row>
        <row r="814">
          <cell r="A814" t="str">
            <v>12-01-050</v>
          </cell>
          <cell r="B814" t="str">
            <v>mt571000</v>
          </cell>
          <cell r="C814" t="str">
            <v>Madera cedro</v>
          </cell>
          <cell r="D814">
            <v>0.78952</v>
          </cell>
          <cell r="E814" t="str">
            <v>m3</v>
          </cell>
          <cell r="F814">
            <v>2641600</v>
          </cell>
          <cell r="G814">
            <v>2085597</v>
          </cell>
          <cell r="M814" t="str">
            <v>mt</v>
          </cell>
        </row>
        <row r="815">
          <cell r="A815" t="str">
            <v>12-01-050</v>
          </cell>
          <cell r="B815" t="str">
            <v>mt572000</v>
          </cell>
          <cell r="C815" t="str">
            <v>Madera macana 1m x 1"</v>
          </cell>
          <cell r="D815">
            <v>12</v>
          </cell>
          <cell r="E815" t="str">
            <v>un</v>
          </cell>
          <cell r="F815">
            <v>1219.2</v>
          </cell>
          <cell r="G815">
            <v>14631</v>
          </cell>
          <cell r="M815" t="str">
            <v>mt</v>
          </cell>
        </row>
        <row r="816">
          <cell r="A816" t="str">
            <v>12-01-050</v>
          </cell>
          <cell r="B816" t="str">
            <v>mt18620</v>
          </cell>
          <cell r="C816" t="str">
            <v>Barniz para puertas y ventanas en madera</v>
          </cell>
          <cell r="D816">
            <v>2</v>
          </cell>
          <cell r="E816" t="str">
            <v>gl</v>
          </cell>
          <cell r="F816">
            <v>40538.400000000001</v>
          </cell>
          <cell r="G816">
            <v>81077</v>
          </cell>
          <cell r="M816" t="str">
            <v>mt</v>
          </cell>
        </row>
        <row r="817">
          <cell r="A817" t="str">
            <v>12-01-050</v>
          </cell>
          <cell r="B817" t="str">
            <v>mt51120</v>
          </cell>
          <cell r="C817" t="str">
            <v>Cerradura para ventana en madera</v>
          </cell>
          <cell r="D817">
            <v>1</v>
          </cell>
          <cell r="E817" t="str">
            <v>un</v>
          </cell>
          <cell r="F817">
            <v>152400</v>
          </cell>
          <cell r="G817">
            <v>152400</v>
          </cell>
          <cell r="M817" t="str">
            <v>mt</v>
          </cell>
        </row>
        <row r="818">
          <cell r="A818" t="str">
            <v>12-01-050</v>
          </cell>
          <cell r="B818" t="str">
            <v>au10260</v>
          </cell>
          <cell r="C818" t="str">
            <v>Aux MO oficial carpintero</v>
          </cell>
          <cell r="D818">
            <v>93</v>
          </cell>
          <cell r="E818" t="str">
            <v>hr</v>
          </cell>
          <cell r="F818">
            <v>12901.168</v>
          </cell>
          <cell r="G818">
            <v>1199809</v>
          </cell>
          <cell r="M818" t="str">
            <v>mo</v>
          </cell>
        </row>
        <row r="819">
          <cell r="A819" t="str">
            <v>12-01-050</v>
          </cell>
          <cell r="B819" t="str">
            <v>au10000</v>
          </cell>
          <cell r="C819" t="str">
            <v>Aux MO ayudante</v>
          </cell>
          <cell r="D819">
            <v>93</v>
          </cell>
          <cell r="E819" t="str">
            <v>hr</v>
          </cell>
          <cell r="F819">
            <v>5080</v>
          </cell>
          <cell r="G819">
            <v>472440</v>
          </cell>
          <cell r="M819" t="str">
            <v>mo</v>
          </cell>
        </row>
        <row r="820">
          <cell r="A820" t="str">
            <v>12-01-050</v>
          </cell>
          <cell r="B820" t="str">
            <v>TP500020</v>
          </cell>
          <cell r="C820" t="str">
            <v>Transporte puertas y ventanas</v>
          </cell>
          <cell r="D820">
            <v>3.9475999999999996</v>
          </cell>
          <cell r="E820" t="str">
            <v>m2</v>
          </cell>
          <cell r="F820">
            <v>50800</v>
          </cell>
          <cell r="G820">
            <v>200539</v>
          </cell>
          <cell r="M820" t="str">
            <v>TP</v>
          </cell>
        </row>
        <row r="821">
          <cell r="A821" t="str">
            <v>12-01-050</v>
          </cell>
          <cell r="B821" t="str">
            <v>sc97420</v>
          </cell>
          <cell r="C821" t="str">
            <v>Subcontrato instalacion puertas y ventanas + AIU</v>
          </cell>
          <cell r="D821">
            <v>3.9475999999999996</v>
          </cell>
          <cell r="E821" t="str">
            <v>m2</v>
          </cell>
          <cell r="F821">
            <v>544068</v>
          </cell>
          <cell r="G821">
            <v>2147763</v>
          </cell>
          <cell r="M821" t="str">
            <v>sc</v>
          </cell>
        </row>
        <row r="822">
          <cell r="A822" t="str">
            <v>12-01-050</v>
          </cell>
          <cell r="B822" t="str">
            <v>mt13900</v>
          </cell>
          <cell r="C822" t="str">
            <v>Elementos de consumo y protección</v>
          </cell>
          <cell r="D822">
            <v>1672249</v>
          </cell>
          <cell r="E822" t="str">
            <v>%</v>
          </cell>
          <cell r="F822">
            <v>1.2455000000000001E-2</v>
          </cell>
          <cell r="G822">
            <v>20828</v>
          </cell>
          <cell r="M822" t="str">
            <v>mt</v>
          </cell>
        </row>
        <row r="823">
          <cell r="A823" t="str">
            <v>12-01-050</v>
          </cell>
          <cell r="B823" t="str">
            <v>hm15100</v>
          </cell>
          <cell r="C823" t="str">
            <v>Herramienta y equipo menor</v>
          </cell>
          <cell r="D823">
            <v>1672249</v>
          </cell>
          <cell r="E823" t="str">
            <v>%</v>
          </cell>
          <cell r="F823">
            <v>0.03</v>
          </cell>
          <cell r="G823">
            <v>50168</v>
          </cell>
          <cell r="M823" t="str">
            <v>hm</v>
          </cell>
        </row>
        <row r="824">
          <cell r="A824">
            <v>0</v>
          </cell>
          <cell r="C824" t="str">
            <v>DIRECTO:  6,425,252 / UN</v>
          </cell>
          <cell r="D824" t="str">
            <v xml:space="preserve">  </v>
          </cell>
          <cell r="E824">
            <v>0</v>
          </cell>
          <cell r="F824">
            <v>0</v>
          </cell>
          <cell r="G824">
            <v>0</v>
          </cell>
          <cell r="M824">
            <v>0</v>
          </cell>
        </row>
        <row r="825">
          <cell r="A825">
            <v>0</v>
          </cell>
          <cell r="C825">
            <v>0</v>
          </cell>
          <cell r="E825">
            <v>0</v>
          </cell>
          <cell r="F825">
            <v>0</v>
          </cell>
          <cell r="G825">
            <v>0</v>
          </cell>
          <cell r="M825">
            <v>0</v>
          </cell>
        </row>
        <row r="826">
          <cell r="A826" t="str">
            <v>12-01-060</v>
          </cell>
          <cell r="B826" t="str">
            <v>12-01-060</v>
          </cell>
          <cell r="C826" t="str">
            <v>VENTANA V6 (1.43x2.78). MARCO + ALAS EN MADERA. DOS ALAS BATIENTES. INCLUYE PASAMANOS EN MADERA Y ACABADO FINAL</v>
          </cell>
          <cell r="D826">
            <v>1</v>
          </cell>
          <cell r="E826" t="str">
            <v>UN</v>
          </cell>
          <cell r="F826">
            <v>0</v>
          </cell>
          <cell r="G826">
            <v>6437732</v>
          </cell>
          <cell r="M826" t="e">
            <v>#N/A</v>
          </cell>
        </row>
        <row r="827">
          <cell r="A827" t="str">
            <v>12-01-060</v>
          </cell>
          <cell r="B827" t="str">
            <v>mt571000</v>
          </cell>
          <cell r="C827" t="str">
            <v>Madera cedro</v>
          </cell>
          <cell r="D827">
            <v>0.79508000000000001</v>
          </cell>
          <cell r="E827" t="str">
            <v>m3</v>
          </cell>
          <cell r="F827">
            <v>2641600</v>
          </cell>
          <cell r="G827">
            <v>2100284</v>
          </cell>
          <cell r="M827" t="str">
            <v>mt</v>
          </cell>
        </row>
        <row r="828">
          <cell r="A828" t="str">
            <v>12-01-060</v>
          </cell>
          <cell r="B828" t="str">
            <v>mt572000</v>
          </cell>
          <cell r="C828" t="str">
            <v>Madera macana 1m x 1"</v>
          </cell>
          <cell r="D828">
            <v>12</v>
          </cell>
          <cell r="E828" t="str">
            <v>un</v>
          </cell>
          <cell r="F828">
            <v>1219.2</v>
          </cell>
          <cell r="G828">
            <v>14631</v>
          </cell>
          <cell r="M828" t="str">
            <v>mt</v>
          </cell>
        </row>
        <row r="829">
          <cell r="A829" t="str">
            <v>12-01-060</v>
          </cell>
          <cell r="B829" t="str">
            <v>mt18620</v>
          </cell>
          <cell r="C829" t="str">
            <v>Barniz para puertas y ventanas en madera</v>
          </cell>
          <cell r="D829">
            <v>2</v>
          </cell>
          <cell r="E829" t="str">
            <v>gl</v>
          </cell>
          <cell r="F829">
            <v>40538.400000000001</v>
          </cell>
          <cell r="G829">
            <v>81077</v>
          </cell>
          <cell r="M829" t="str">
            <v>mt</v>
          </cell>
        </row>
        <row r="830">
          <cell r="A830" t="str">
            <v>12-01-060</v>
          </cell>
          <cell r="B830" t="str">
            <v>mt51120</v>
          </cell>
          <cell r="C830" t="str">
            <v>Cerradura para ventana en madera</v>
          </cell>
          <cell r="D830">
            <v>1</v>
          </cell>
          <cell r="E830" t="str">
            <v>un</v>
          </cell>
          <cell r="F830">
            <v>152400</v>
          </cell>
          <cell r="G830">
            <v>152400</v>
          </cell>
          <cell r="M830" t="str">
            <v>mt</v>
          </cell>
        </row>
        <row r="831">
          <cell r="A831" t="str">
            <v>12-01-060</v>
          </cell>
          <cell r="B831" t="str">
            <v>au10260</v>
          </cell>
          <cell r="C831" t="str">
            <v>Aux MO oficial carpintero</v>
          </cell>
          <cell r="D831">
            <v>92</v>
          </cell>
          <cell r="E831" t="str">
            <v>hr</v>
          </cell>
          <cell r="F831">
            <v>12901.168</v>
          </cell>
          <cell r="G831">
            <v>1186908</v>
          </cell>
          <cell r="M831" t="str">
            <v>mo</v>
          </cell>
        </row>
        <row r="832">
          <cell r="A832" t="str">
            <v>12-01-060</v>
          </cell>
          <cell r="B832" t="str">
            <v>au10000</v>
          </cell>
          <cell r="C832" t="str">
            <v>Aux MO ayudante</v>
          </cell>
          <cell r="D832">
            <v>92</v>
          </cell>
          <cell r="E832" t="str">
            <v>hr</v>
          </cell>
          <cell r="F832">
            <v>5080</v>
          </cell>
          <cell r="G832">
            <v>467360</v>
          </cell>
          <cell r="M832" t="str">
            <v>mo</v>
          </cell>
        </row>
        <row r="833">
          <cell r="A833" t="str">
            <v>12-01-060</v>
          </cell>
          <cell r="B833" t="str">
            <v>TP500020</v>
          </cell>
          <cell r="C833" t="str">
            <v>Transporte puertas y ventanas</v>
          </cell>
          <cell r="D833">
            <v>3.9753999999999996</v>
          </cell>
          <cell r="E833" t="str">
            <v>m2</v>
          </cell>
          <cell r="F833">
            <v>50800</v>
          </cell>
          <cell r="G833">
            <v>201951</v>
          </cell>
          <cell r="M833" t="str">
            <v>TP</v>
          </cell>
        </row>
        <row r="834">
          <cell r="A834" t="str">
            <v>12-01-060</v>
          </cell>
          <cell r="B834" t="str">
            <v>sc97420</v>
          </cell>
          <cell r="C834" t="str">
            <v>Subcontrato instalacion puertas y ventanas + AIU</v>
          </cell>
          <cell r="D834">
            <v>3.9753999999999996</v>
          </cell>
          <cell r="E834" t="str">
            <v>m2</v>
          </cell>
          <cell r="F834">
            <v>544068</v>
          </cell>
          <cell r="G834">
            <v>2162888</v>
          </cell>
          <cell r="M834" t="str">
            <v>sc</v>
          </cell>
        </row>
        <row r="835">
          <cell r="A835" t="str">
            <v>12-01-060</v>
          </cell>
          <cell r="B835" t="str">
            <v>mt13900</v>
          </cell>
          <cell r="C835" t="str">
            <v>Elementos de consumo y protección</v>
          </cell>
          <cell r="D835">
            <v>1654268</v>
          </cell>
          <cell r="E835" t="str">
            <v>%</v>
          </cell>
          <cell r="F835">
            <v>1.2455000000000001E-2</v>
          </cell>
          <cell r="G835">
            <v>20604</v>
          </cell>
          <cell r="M835" t="str">
            <v>mt</v>
          </cell>
        </row>
        <row r="836">
          <cell r="A836" t="str">
            <v>12-01-060</v>
          </cell>
          <cell r="B836" t="str">
            <v>hm15100</v>
          </cell>
          <cell r="C836" t="str">
            <v>Herramienta y equipo menor</v>
          </cell>
          <cell r="D836">
            <v>1654268</v>
          </cell>
          <cell r="E836" t="str">
            <v>%</v>
          </cell>
          <cell r="F836">
            <v>0.03</v>
          </cell>
          <cell r="G836">
            <v>49629</v>
          </cell>
          <cell r="M836" t="str">
            <v>hm</v>
          </cell>
        </row>
        <row r="837">
          <cell r="A837">
            <v>0</v>
          </cell>
          <cell r="C837" t="str">
            <v>DIRECTO:  6,437,732 / UN</v>
          </cell>
          <cell r="D837" t="str">
            <v xml:space="preserve">  </v>
          </cell>
          <cell r="E837">
            <v>0</v>
          </cell>
          <cell r="F837">
            <v>0</v>
          </cell>
          <cell r="G837">
            <v>0</v>
          </cell>
          <cell r="M837">
            <v>0</v>
          </cell>
        </row>
        <row r="838">
          <cell r="A838">
            <v>0</v>
          </cell>
          <cell r="C838">
            <v>0</v>
          </cell>
          <cell r="E838">
            <v>0</v>
          </cell>
          <cell r="F838">
            <v>0</v>
          </cell>
          <cell r="G838">
            <v>0</v>
          </cell>
          <cell r="M838">
            <v>0</v>
          </cell>
        </row>
        <row r="839">
          <cell r="A839" t="str">
            <v>12-01-070</v>
          </cell>
          <cell r="B839" t="str">
            <v>12-01-070</v>
          </cell>
          <cell r="C839" t="str">
            <v>VENTANA V7 (1.43x2.78). MARCO + ALAS EN MADERA. DOS ALAS BATIENTES. INCLUYE PASAMANOS EN MADERA Y ACABADO FINAL</v>
          </cell>
          <cell r="D839">
            <v>1</v>
          </cell>
          <cell r="E839" t="str">
            <v>UN</v>
          </cell>
          <cell r="F839">
            <v>0</v>
          </cell>
          <cell r="G839">
            <v>6437732</v>
          </cell>
          <cell r="M839" t="e">
            <v>#N/A</v>
          </cell>
        </row>
        <row r="840">
          <cell r="A840" t="str">
            <v>12-01-070</v>
          </cell>
          <cell r="B840" t="str">
            <v>mt571000</v>
          </cell>
          <cell r="C840" t="str">
            <v>Madera cedro</v>
          </cell>
          <cell r="D840">
            <v>0.79508000000000001</v>
          </cell>
          <cell r="E840" t="str">
            <v>m3</v>
          </cell>
          <cell r="F840">
            <v>2641600</v>
          </cell>
          <cell r="G840">
            <v>2100284</v>
          </cell>
          <cell r="M840" t="str">
            <v>mt</v>
          </cell>
        </row>
        <row r="841">
          <cell r="A841" t="str">
            <v>12-01-070</v>
          </cell>
          <cell r="B841" t="str">
            <v>mt572000</v>
          </cell>
          <cell r="C841" t="str">
            <v>Madera macana 1m x 1"</v>
          </cell>
          <cell r="D841">
            <v>12</v>
          </cell>
          <cell r="E841" t="str">
            <v>un</v>
          </cell>
          <cell r="F841">
            <v>1219.2</v>
          </cell>
          <cell r="G841">
            <v>14631</v>
          </cell>
          <cell r="M841" t="str">
            <v>mt</v>
          </cell>
        </row>
        <row r="842">
          <cell r="A842" t="str">
            <v>12-01-070</v>
          </cell>
          <cell r="B842" t="str">
            <v>mt18620</v>
          </cell>
          <cell r="C842" t="str">
            <v>Barniz para puertas y ventanas en madera</v>
          </cell>
          <cell r="D842">
            <v>2</v>
          </cell>
          <cell r="E842" t="str">
            <v>gl</v>
          </cell>
          <cell r="F842">
            <v>40538.400000000001</v>
          </cell>
          <cell r="G842">
            <v>81077</v>
          </cell>
          <cell r="M842" t="str">
            <v>mt</v>
          </cell>
        </row>
        <row r="843">
          <cell r="A843" t="str">
            <v>12-01-070</v>
          </cell>
          <cell r="B843" t="str">
            <v>mt51120</v>
          </cell>
          <cell r="C843" t="str">
            <v>Cerradura para ventana en madera</v>
          </cell>
          <cell r="D843">
            <v>1</v>
          </cell>
          <cell r="E843" t="str">
            <v>un</v>
          </cell>
          <cell r="F843">
            <v>152400</v>
          </cell>
          <cell r="G843">
            <v>152400</v>
          </cell>
          <cell r="M843" t="str">
            <v>mt</v>
          </cell>
        </row>
        <row r="844">
          <cell r="A844" t="str">
            <v>12-01-070</v>
          </cell>
          <cell r="B844" t="str">
            <v>au10260</v>
          </cell>
          <cell r="C844" t="str">
            <v>Aux MO oficial carpintero</v>
          </cell>
          <cell r="D844">
            <v>92</v>
          </cell>
          <cell r="E844" t="str">
            <v>hr</v>
          </cell>
          <cell r="F844">
            <v>12901.168</v>
          </cell>
          <cell r="G844">
            <v>1186908</v>
          </cell>
          <cell r="M844" t="str">
            <v>mo</v>
          </cell>
        </row>
        <row r="845">
          <cell r="A845" t="str">
            <v>12-01-070</v>
          </cell>
          <cell r="B845" t="str">
            <v>au10000</v>
          </cell>
          <cell r="C845" t="str">
            <v>Aux MO ayudante</v>
          </cell>
          <cell r="D845">
            <v>92</v>
          </cell>
          <cell r="E845" t="str">
            <v>hr</v>
          </cell>
          <cell r="F845">
            <v>5080</v>
          </cell>
          <cell r="G845">
            <v>467360</v>
          </cell>
          <cell r="M845" t="str">
            <v>mo</v>
          </cell>
        </row>
        <row r="846">
          <cell r="A846" t="str">
            <v>12-01-070</v>
          </cell>
          <cell r="B846" t="str">
            <v>TP500020</v>
          </cell>
          <cell r="C846" t="str">
            <v>Transporte puertas y ventanas</v>
          </cell>
          <cell r="D846">
            <v>3.9753999999999996</v>
          </cell>
          <cell r="E846" t="str">
            <v>m2</v>
          </cell>
          <cell r="F846">
            <v>50800</v>
          </cell>
          <cell r="G846">
            <v>201951</v>
          </cell>
          <cell r="M846" t="str">
            <v>TP</v>
          </cell>
        </row>
        <row r="847">
          <cell r="A847" t="str">
            <v>12-01-070</v>
          </cell>
          <cell r="B847" t="str">
            <v>sc97420</v>
          </cell>
          <cell r="C847" t="str">
            <v>Subcontrato instalacion puertas y ventanas + AIU</v>
          </cell>
          <cell r="D847">
            <v>3.9753999999999996</v>
          </cell>
          <cell r="E847" t="str">
            <v>m2</v>
          </cell>
          <cell r="F847">
            <v>544068</v>
          </cell>
          <cell r="G847">
            <v>2162888</v>
          </cell>
          <cell r="M847" t="str">
            <v>sc</v>
          </cell>
        </row>
        <row r="848">
          <cell r="A848" t="str">
            <v>12-01-070</v>
          </cell>
          <cell r="B848" t="str">
            <v>mt13900</v>
          </cell>
          <cell r="C848" t="str">
            <v>Elementos de consumo y protección</v>
          </cell>
          <cell r="D848">
            <v>1654268</v>
          </cell>
          <cell r="E848" t="str">
            <v>%</v>
          </cell>
          <cell r="F848">
            <v>1.2455000000000001E-2</v>
          </cell>
          <cell r="G848">
            <v>20604</v>
          </cell>
          <cell r="M848" t="str">
            <v>mt</v>
          </cell>
        </row>
        <row r="849">
          <cell r="A849" t="str">
            <v>12-01-070</v>
          </cell>
          <cell r="B849" t="str">
            <v>hm15100</v>
          </cell>
          <cell r="C849" t="str">
            <v>Herramienta y equipo menor</v>
          </cell>
          <cell r="D849">
            <v>1654268</v>
          </cell>
          <cell r="E849" t="str">
            <v>%</v>
          </cell>
          <cell r="F849">
            <v>0.03</v>
          </cell>
          <cell r="G849">
            <v>49629</v>
          </cell>
          <cell r="M849" t="str">
            <v>hm</v>
          </cell>
        </row>
        <row r="850">
          <cell r="A850">
            <v>0</v>
          </cell>
          <cell r="C850" t="str">
            <v>DIRECTO:  6,437,732 / UN</v>
          </cell>
          <cell r="D850" t="str">
            <v xml:space="preserve">  </v>
          </cell>
          <cell r="E850">
            <v>0</v>
          </cell>
          <cell r="F850">
            <v>0</v>
          </cell>
          <cell r="G850">
            <v>0</v>
          </cell>
          <cell r="M850">
            <v>0</v>
          </cell>
        </row>
        <row r="851">
          <cell r="A851">
            <v>0</v>
          </cell>
          <cell r="C851">
            <v>0</v>
          </cell>
          <cell r="E851">
            <v>0</v>
          </cell>
          <cell r="F851">
            <v>0</v>
          </cell>
          <cell r="G851">
            <v>0</v>
          </cell>
          <cell r="M851">
            <v>0</v>
          </cell>
        </row>
        <row r="852">
          <cell r="A852" t="str">
            <v>12-01-080</v>
          </cell>
          <cell r="B852" t="str">
            <v>12-01-080</v>
          </cell>
          <cell r="C852" t="str">
            <v>VENTANA V8 (1.43x2.78). MARCO + ALAS EN MADERA. DOS ALAS BATIENTES. INCLUYE PASAMANOS EN MADERA Y ACABADO FINAL</v>
          </cell>
          <cell r="D852">
            <v>1</v>
          </cell>
          <cell r="E852" t="str">
            <v>UN</v>
          </cell>
          <cell r="F852">
            <v>0</v>
          </cell>
          <cell r="G852">
            <v>6437732</v>
          </cell>
          <cell r="M852" t="e">
            <v>#N/A</v>
          </cell>
        </row>
        <row r="853">
          <cell r="A853" t="str">
            <v>12-01-080</v>
          </cell>
          <cell r="B853" t="str">
            <v>mt571000</v>
          </cell>
          <cell r="C853" t="str">
            <v>Madera cedro</v>
          </cell>
          <cell r="D853">
            <v>0.79508000000000001</v>
          </cell>
          <cell r="E853" t="str">
            <v>m3</v>
          </cell>
          <cell r="F853">
            <v>2641600</v>
          </cell>
          <cell r="G853">
            <v>2100284</v>
          </cell>
          <cell r="M853" t="str">
            <v>mt</v>
          </cell>
        </row>
        <row r="854">
          <cell r="A854" t="str">
            <v>12-01-080</v>
          </cell>
          <cell r="B854" t="str">
            <v>mt572000</v>
          </cell>
          <cell r="C854" t="str">
            <v>Madera macana 1m x 1"</v>
          </cell>
          <cell r="D854">
            <v>12</v>
          </cell>
          <cell r="E854" t="str">
            <v>un</v>
          </cell>
          <cell r="F854">
            <v>1219.2</v>
          </cell>
          <cell r="G854">
            <v>14631</v>
          </cell>
          <cell r="M854" t="str">
            <v>mt</v>
          </cell>
        </row>
        <row r="855">
          <cell r="A855" t="str">
            <v>12-01-080</v>
          </cell>
          <cell r="B855" t="str">
            <v>mt18620</v>
          </cell>
          <cell r="C855" t="str">
            <v>Barniz para puertas y ventanas en madera</v>
          </cell>
          <cell r="D855">
            <v>2</v>
          </cell>
          <cell r="E855" t="str">
            <v>gl</v>
          </cell>
          <cell r="F855">
            <v>40538.400000000001</v>
          </cell>
          <cell r="G855">
            <v>81077</v>
          </cell>
          <cell r="M855" t="str">
            <v>mt</v>
          </cell>
        </row>
        <row r="856">
          <cell r="A856" t="str">
            <v>12-01-080</v>
          </cell>
          <cell r="B856" t="str">
            <v>mt51120</v>
          </cell>
          <cell r="C856" t="str">
            <v>Cerradura para ventana en madera</v>
          </cell>
          <cell r="D856">
            <v>1</v>
          </cell>
          <cell r="E856" t="str">
            <v>un</v>
          </cell>
          <cell r="F856">
            <v>152400</v>
          </cell>
          <cell r="G856">
            <v>152400</v>
          </cell>
          <cell r="M856" t="str">
            <v>mt</v>
          </cell>
        </row>
        <row r="857">
          <cell r="A857" t="str">
            <v>12-01-080</v>
          </cell>
          <cell r="B857" t="str">
            <v>au10260</v>
          </cell>
          <cell r="C857" t="str">
            <v>Aux MO oficial carpintero</v>
          </cell>
          <cell r="D857">
            <v>92</v>
          </cell>
          <cell r="E857" t="str">
            <v>hr</v>
          </cell>
          <cell r="F857">
            <v>12901.168</v>
          </cell>
          <cell r="G857">
            <v>1186908</v>
          </cell>
          <cell r="M857" t="str">
            <v>mo</v>
          </cell>
        </row>
        <row r="858">
          <cell r="A858" t="str">
            <v>12-01-080</v>
          </cell>
          <cell r="B858" t="str">
            <v>au10000</v>
          </cell>
          <cell r="C858" t="str">
            <v>Aux MO ayudante</v>
          </cell>
          <cell r="D858">
            <v>92</v>
          </cell>
          <cell r="E858" t="str">
            <v>hr</v>
          </cell>
          <cell r="F858">
            <v>5080</v>
          </cell>
          <cell r="G858">
            <v>467360</v>
          </cell>
          <cell r="M858" t="str">
            <v>mo</v>
          </cell>
        </row>
        <row r="859">
          <cell r="A859" t="str">
            <v>12-01-080</v>
          </cell>
          <cell r="B859" t="str">
            <v>TP500020</v>
          </cell>
          <cell r="C859" t="str">
            <v>Transporte puertas y ventanas</v>
          </cell>
          <cell r="D859">
            <v>3.9753999999999996</v>
          </cell>
          <cell r="E859" t="str">
            <v>m2</v>
          </cell>
          <cell r="F859">
            <v>50800</v>
          </cell>
          <cell r="G859">
            <v>201951</v>
          </cell>
          <cell r="M859" t="str">
            <v>TP</v>
          </cell>
        </row>
        <row r="860">
          <cell r="A860" t="str">
            <v>12-01-080</v>
          </cell>
          <cell r="B860" t="str">
            <v>sc97420</v>
          </cell>
          <cell r="C860" t="str">
            <v>Subcontrato instalacion puertas y ventanas + AIU</v>
          </cell>
          <cell r="D860">
            <v>3.9753999999999996</v>
          </cell>
          <cell r="E860" t="str">
            <v>m2</v>
          </cell>
          <cell r="F860">
            <v>544068</v>
          </cell>
          <cell r="G860">
            <v>2162888</v>
          </cell>
          <cell r="M860" t="str">
            <v>sc</v>
          </cell>
        </row>
        <row r="861">
          <cell r="A861" t="str">
            <v>12-01-080</v>
          </cell>
          <cell r="B861" t="str">
            <v>mt13900</v>
          </cell>
          <cell r="C861" t="str">
            <v>Elementos de consumo y protección</v>
          </cell>
          <cell r="D861">
            <v>1654268</v>
          </cell>
          <cell r="E861" t="str">
            <v>%</v>
          </cell>
          <cell r="F861">
            <v>1.2455000000000001E-2</v>
          </cell>
          <cell r="G861">
            <v>20604</v>
          </cell>
          <cell r="M861" t="str">
            <v>mt</v>
          </cell>
        </row>
        <row r="862">
          <cell r="A862" t="str">
            <v>12-01-080</v>
          </cell>
          <cell r="B862" t="str">
            <v>hm15100</v>
          </cell>
          <cell r="C862" t="str">
            <v>Herramienta y equipo menor</v>
          </cell>
          <cell r="D862">
            <v>1654268</v>
          </cell>
          <cell r="E862" t="str">
            <v>%</v>
          </cell>
          <cell r="F862">
            <v>0.03</v>
          </cell>
          <cell r="G862">
            <v>49629</v>
          </cell>
          <cell r="M862" t="str">
            <v>hm</v>
          </cell>
        </row>
        <row r="863">
          <cell r="A863">
            <v>0</v>
          </cell>
          <cell r="C863" t="str">
            <v>DIRECTO:  6,437,732 / UN</v>
          </cell>
          <cell r="D863" t="str">
            <v xml:space="preserve">  </v>
          </cell>
          <cell r="E863">
            <v>0</v>
          </cell>
          <cell r="F863">
            <v>0</v>
          </cell>
          <cell r="G863">
            <v>0</v>
          </cell>
          <cell r="M863">
            <v>0</v>
          </cell>
        </row>
        <row r="864">
          <cell r="A864">
            <v>0</v>
          </cell>
          <cell r="C864">
            <v>0</v>
          </cell>
          <cell r="E864">
            <v>0</v>
          </cell>
          <cell r="F864">
            <v>0</v>
          </cell>
          <cell r="G864">
            <v>0</v>
          </cell>
          <cell r="M864">
            <v>0</v>
          </cell>
        </row>
        <row r="865">
          <cell r="A865" t="str">
            <v>12-01-090</v>
          </cell>
          <cell r="B865" t="str">
            <v>12-01-090</v>
          </cell>
          <cell r="C865" t="str">
            <v>VENTANA V9 (1.43x2.78). MARCO + ALAS EN MADERA. DOS ALAS BATIENTES. INCLUYE PASAMANOS EN MADERA Y ACABADO FINAL</v>
          </cell>
          <cell r="D865">
            <v>1</v>
          </cell>
          <cell r="E865" t="str">
            <v>UN</v>
          </cell>
          <cell r="F865">
            <v>0</v>
          </cell>
          <cell r="G865">
            <v>6437732</v>
          </cell>
          <cell r="M865" t="e">
            <v>#N/A</v>
          </cell>
        </row>
        <row r="866">
          <cell r="A866" t="str">
            <v>12-01-090</v>
          </cell>
          <cell r="B866" t="str">
            <v>mt571000</v>
          </cell>
          <cell r="C866" t="str">
            <v>Madera cedro</v>
          </cell>
          <cell r="D866">
            <v>0.79508000000000001</v>
          </cell>
          <cell r="E866" t="str">
            <v>m3</v>
          </cell>
          <cell r="F866">
            <v>2641600</v>
          </cell>
          <cell r="G866">
            <v>2100284</v>
          </cell>
          <cell r="M866" t="str">
            <v>mt</v>
          </cell>
        </row>
        <row r="867">
          <cell r="A867" t="str">
            <v>12-01-090</v>
          </cell>
          <cell r="B867" t="str">
            <v>mt572000</v>
          </cell>
          <cell r="C867" t="str">
            <v>Madera macana 1m x 1"</v>
          </cell>
          <cell r="D867">
            <v>12</v>
          </cell>
          <cell r="E867" t="str">
            <v>un</v>
          </cell>
          <cell r="F867">
            <v>1219.2</v>
          </cell>
          <cell r="G867">
            <v>14631</v>
          </cell>
          <cell r="M867" t="str">
            <v>mt</v>
          </cell>
        </row>
        <row r="868">
          <cell r="A868" t="str">
            <v>12-01-090</v>
          </cell>
          <cell r="B868" t="str">
            <v>mt18620</v>
          </cell>
          <cell r="C868" t="str">
            <v>Barniz para puertas y ventanas en madera</v>
          </cell>
          <cell r="D868">
            <v>2</v>
          </cell>
          <cell r="E868" t="str">
            <v>gl</v>
          </cell>
          <cell r="F868">
            <v>40538.400000000001</v>
          </cell>
          <cell r="G868">
            <v>81077</v>
          </cell>
          <cell r="M868" t="str">
            <v>mt</v>
          </cell>
        </row>
        <row r="869">
          <cell r="A869" t="str">
            <v>12-01-090</v>
          </cell>
          <cell r="B869" t="str">
            <v>mt51120</v>
          </cell>
          <cell r="C869" t="str">
            <v>Cerradura para ventana en madera</v>
          </cell>
          <cell r="D869">
            <v>1</v>
          </cell>
          <cell r="E869" t="str">
            <v>un</v>
          </cell>
          <cell r="F869">
            <v>152400</v>
          </cell>
          <cell r="G869">
            <v>152400</v>
          </cell>
          <cell r="M869" t="str">
            <v>mt</v>
          </cell>
        </row>
        <row r="870">
          <cell r="A870" t="str">
            <v>12-01-090</v>
          </cell>
          <cell r="B870" t="str">
            <v>au10260</v>
          </cell>
          <cell r="C870" t="str">
            <v>Aux MO oficial carpintero</v>
          </cell>
          <cell r="D870">
            <v>92</v>
          </cell>
          <cell r="E870" t="str">
            <v>hr</v>
          </cell>
          <cell r="F870">
            <v>12901.168</v>
          </cell>
          <cell r="G870">
            <v>1186908</v>
          </cell>
          <cell r="M870" t="str">
            <v>mo</v>
          </cell>
        </row>
        <row r="871">
          <cell r="A871" t="str">
            <v>12-01-090</v>
          </cell>
          <cell r="B871" t="str">
            <v>au10000</v>
          </cell>
          <cell r="C871" t="str">
            <v>Aux MO ayudante</v>
          </cell>
          <cell r="D871">
            <v>92</v>
          </cell>
          <cell r="E871" t="str">
            <v>hr</v>
          </cell>
          <cell r="F871">
            <v>5080</v>
          </cell>
          <cell r="G871">
            <v>467360</v>
          </cell>
          <cell r="M871" t="str">
            <v>mo</v>
          </cell>
        </row>
        <row r="872">
          <cell r="A872" t="str">
            <v>12-01-090</v>
          </cell>
          <cell r="B872" t="str">
            <v>TP500020</v>
          </cell>
          <cell r="C872" t="str">
            <v>Transporte puertas y ventanas</v>
          </cell>
          <cell r="D872">
            <v>3.9753999999999996</v>
          </cell>
          <cell r="E872" t="str">
            <v>m2</v>
          </cell>
          <cell r="F872">
            <v>50800</v>
          </cell>
          <cell r="G872">
            <v>201951</v>
          </cell>
          <cell r="M872" t="str">
            <v>TP</v>
          </cell>
        </row>
        <row r="873">
          <cell r="A873" t="str">
            <v>12-01-090</v>
          </cell>
          <cell r="B873" t="str">
            <v>sc97420</v>
          </cell>
          <cell r="C873" t="str">
            <v>Subcontrato instalacion puertas y ventanas + AIU</v>
          </cell>
          <cell r="D873">
            <v>3.9753999999999996</v>
          </cell>
          <cell r="E873" t="str">
            <v>m2</v>
          </cell>
          <cell r="F873">
            <v>544068</v>
          </cell>
          <cell r="G873">
            <v>2162888</v>
          </cell>
          <cell r="M873" t="str">
            <v>sc</v>
          </cell>
        </row>
        <row r="874">
          <cell r="A874" t="str">
            <v>12-01-090</v>
          </cell>
          <cell r="B874" t="str">
            <v>mt13900</v>
          </cell>
          <cell r="C874" t="str">
            <v>Elementos de consumo y protección</v>
          </cell>
          <cell r="D874">
            <v>1654268</v>
          </cell>
          <cell r="E874" t="str">
            <v>%</v>
          </cell>
          <cell r="F874">
            <v>1.2455000000000001E-2</v>
          </cell>
          <cell r="G874">
            <v>20604</v>
          </cell>
          <cell r="M874" t="str">
            <v>mt</v>
          </cell>
        </row>
        <row r="875">
          <cell r="A875" t="str">
            <v>12-01-090</v>
          </cell>
          <cell r="B875" t="str">
            <v>hm15100</v>
          </cell>
          <cell r="C875" t="str">
            <v>Herramienta y equipo menor</v>
          </cell>
          <cell r="D875">
            <v>1654268</v>
          </cell>
          <cell r="E875" t="str">
            <v>%</v>
          </cell>
          <cell r="F875">
            <v>0.03</v>
          </cell>
          <cell r="G875">
            <v>49629</v>
          </cell>
          <cell r="M875" t="str">
            <v>hm</v>
          </cell>
        </row>
        <row r="876">
          <cell r="A876">
            <v>0</v>
          </cell>
          <cell r="C876" t="str">
            <v>DIRECTO:  6,437,732 / UN</v>
          </cell>
          <cell r="D876" t="str">
            <v xml:space="preserve">  </v>
          </cell>
          <cell r="E876">
            <v>0</v>
          </cell>
          <cell r="F876">
            <v>0</v>
          </cell>
          <cell r="G876">
            <v>0</v>
          </cell>
          <cell r="M876">
            <v>0</v>
          </cell>
        </row>
        <row r="877">
          <cell r="A877">
            <v>0</v>
          </cell>
          <cell r="C877">
            <v>0</v>
          </cell>
          <cell r="E877">
            <v>0</v>
          </cell>
          <cell r="F877">
            <v>0</v>
          </cell>
          <cell r="G877">
            <v>0</v>
          </cell>
          <cell r="M877">
            <v>0</v>
          </cell>
        </row>
        <row r="878">
          <cell r="A878" t="str">
            <v>12-01-100</v>
          </cell>
          <cell r="B878" t="str">
            <v>12-01-100</v>
          </cell>
          <cell r="C878" t="str">
            <v>VENTANA V10 (1.39x2.78). MARCO + ALAS EN MADERA. DOS ALAS BATIENTES. INCLUYE PASAMANOS EN MADERA Y ACABADO FINAL</v>
          </cell>
          <cell r="D878">
            <v>1</v>
          </cell>
          <cell r="E878" t="str">
            <v>UN</v>
          </cell>
          <cell r="F878">
            <v>0</v>
          </cell>
          <cell r="G878">
            <v>6294089</v>
          </cell>
          <cell r="M878" t="e">
            <v>#N/A</v>
          </cell>
        </row>
        <row r="879">
          <cell r="A879" t="str">
            <v>12-01-100</v>
          </cell>
          <cell r="B879" t="str">
            <v>mt571000</v>
          </cell>
          <cell r="C879" t="str">
            <v>Madera cedro</v>
          </cell>
          <cell r="D879">
            <v>0.77283999999999997</v>
          </cell>
          <cell r="E879" t="str">
            <v>m3</v>
          </cell>
          <cell r="F879">
            <v>2641600</v>
          </cell>
          <cell r="G879">
            <v>2041535</v>
          </cell>
          <cell r="M879" t="str">
            <v>mt</v>
          </cell>
        </row>
        <row r="880">
          <cell r="A880" t="str">
            <v>12-01-100</v>
          </cell>
          <cell r="B880" t="str">
            <v>mt572000</v>
          </cell>
          <cell r="C880" t="str">
            <v>Madera macana 1m x 1"</v>
          </cell>
          <cell r="D880">
            <v>12</v>
          </cell>
          <cell r="E880" t="str">
            <v>un</v>
          </cell>
          <cell r="F880">
            <v>1219.2</v>
          </cell>
          <cell r="G880">
            <v>14631</v>
          </cell>
          <cell r="M880" t="str">
            <v>mt</v>
          </cell>
        </row>
        <row r="881">
          <cell r="A881" t="str">
            <v>12-01-100</v>
          </cell>
          <cell r="B881" t="str">
            <v>mt18620</v>
          </cell>
          <cell r="C881" t="str">
            <v>Barniz para puertas y ventanas en madera</v>
          </cell>
          <cell r="D881">
            <v>2</v>
          </cell>
          <cell r="E881" t="str">
            <v>gl</v>
          </cell>
          <cell r="F881">
            <v>40538.400000000001</v>
          </cell>
          <cell r="G881">
            <v>81077</v>
          </cell>
          <cell r="M881" t="str">
            <v>mt</v>
          </cell>
        </row>
        <row r="882">
          <cell r="A882" t="str">
            <v>12-01-100</v>
          </cell>
          <cell r="B882" t="str">
            <v>mt51120</v>
          </cell>
          <cell r="C882" t="str">
            <v>Cerradura para ventana en madera</v>
          </cell>
          <cell r="D882">
            <v>1</v>
          </cell>
          <cell r="E882" t="str">
            <v>un</v>
          </cell>
          <cell r="F882">
            <v>152400</v>
          </cell>
          <cell r="G882">
            <v>152400</v>
          </cell>
          <cell r="M882" t="str">
            <v>mt</v>
          </cell>
        </row>
        <row r="883">
          <cell r="A883" t="str">
            <v>12-01-100</v>
          </cell>
          <cell r="B883" t="str">
            <v>au10260</v>
          </cell>
          <cell r="C883" t="str">
            <v>Aux MO oficial carpintero</v>
          </cell>
          <cell r="D883">
            <v>91</v>
          </cell>
          <cell r="E883" t="str">
            <v>hr</v>
          </cell>
          <cell r="F883">
            <v>12901.168</v>
          </cell>
          <cell r="G883">
            <v>1174007</v>
          </cell>
          <cell r="M883" t="str">
            <v>mo</v>
          </cell>
        </row>
        <row r="884">
          <cell r="A884" t="str">
            <v>12-01-100</v>
          </cell>
          <cell r="B884" t="str">
            <v>au10000</v>
          </cell>
          <cell r="C884" t="str">
            <v>Aux MO ayudante</v>
          </cell>
          <cell r="D884">
            <v>91</v>
          </cell>
          <cell r="E884" t="str">
            <v>hr</v>
          </cell>
          <cell r="F884">
            <v>5080</v>
          </cell>
          <cell r="G884">
            <v>462280</v>
          </cell>
          <cell r="M884" t="str">
            <v>mo</v>
          </cell>
        </row>
        <row r="885">
          <cell r="A885" t="str">
            <v>12-01-100</v>
          </cell>
          <cell r="B885" t="str">
            <v>TP500020</v>
          </cell>
          <cell r="C885" t="str">
            <v>Transporte puertas y ventanas</v>
          </cell>
          <cell r="D885">
            <v>3.8641999999999994</v>
          </cell>
          <cell r="E885" t="str">
            <v>m2</v>
          </cell>
          <cell r="F885">
            <v>50800</v>
          </cell>
          <cell r="G885">
            <v>196302</v>
          </cell>
          <cell r="M885" t="str">
            <v>TP</v>
          </cell>
        </row>
        <row r="886">
          <cell r="A886" t="str">
            <v>12-01-100</v>
          </cell>
          <cell r="B886" t="str">
            <v>sc97420</v>
          </cell>
          <cell r="C886" t="str">
            <v>Subcontrato instalacion puertas y ventanas + AIU</v>
          </cell>
          <cell r="D886">
            <v>3.8641999999999994</v>
          </cell>
          <cell r="E886" t="str">
            <v>m2</v>
          </cell>
          <cell r="F886">
            <v>544068</v>
          </cell>
          <cell r="G886">
            <v>2102388</v>
          </cell>
          <cell r="M886" t="str">
            <v>sc</v>
          </cell>
        </row>
        <row r="887">
          <cell r="A887" t="str">
            <v>12-01-100</v>
          </cell>
          <cell r="B887" t="str">
            <v>mt13900</v>
          </cell>
          <cell r="C887" t="str">
            <v>Elementos de consumo y protección</v>
          </cell>
          <cell r="D887">
            <v>1636287</v>
          </cell>
          <cell r="E887" t="str">
            <v>%</v>
          </cell>
          <cell r="F887">
            <v>1.2455000000000001E-2</v>
          </cell>
          <cell r="G887">
            <v>20380</v>
          </cell>
          <cell r="M887" t="str">
            <v>mt</v>
          </cell>
        </row>
        <row r="888">
          <cell r="A888" t="str">
            <v>12-01-100</v>
          </cell>
          <cell r="B888" t="str">
            <v>hm15100</v>
          </cell>
          <cell r="C888" t="str">
            <v>Herramienta y equipo menor</v>
          </cell>
          <cell r="D888">
            <v>1636287</v>
          </cell>
          <cell r="E888" t="str">
            <v>%</v>
          </cell>
          <cell r="F888">
            <v>0.03</v>
          </cell>
          <cell r="G888">
            <v>49089</v>
          </cell>
          <cell r="M888" t="str">
            <v>hm</v>
          </cell>
        </row>
        <row r="889">
          <cell r="A889">
            <v>0</v>
          </cell>
          <cell r="C889" t="str">
            <v>DIRECTO:  6,294,089 / UN</v>
          </cell>
          <cell r="D889" t="str">
            <v xml:space="preserve">  </v>
          </cell>
          <cell r="E889">
            <v>0</v>
          </cell>
          <cell r="F889">
            <v>0</v>
          </cell>
          <cell r="G889">
            <v>0</v>
          </cell>
          <cell r="M889">
            <v>0</v>
          </cell>
        </row>
        <row r="890">
          <cell r="A890">
            <v>0</v>
          </cell>
          <cell r="C890">
            <v>0</v>
          </cell>
          <cell r="E890">
            <v>0</v>
          </cell>
          <cell r="F890">
            <v>0</v>
          </cell>
          <cell r="G890">
            <v>0</v>
          </cell>
          <cell r="M890">
            <v>0</v>
          </cell>
        </row>
        <row r="891">
          <cell r="A891" t="str">
            <v>12-01-110</v>
          </cell>
          <cell r="B891" t="str">
            <v>12-01-110</v>
          </cell>
          <cell r="C891" t="str">
            <v>VENTANA V11 (1.44x2.78). MARCO + ALAS EN MADERA. DOS ALAS BATIENTES. INCLUYE PASAMANOS EN MADERA Y ACABADO FINAL</v>
          </cell>
          <cell r="D891">
            <v>1</v>
          </cell>
          <cell r="E891" t="str">
            <v>UN</v>
          </cell>
          <cell r="F891">
            <v>0</v>
          </cell>
          <cell r="G891">
            <v>6506445</v>
          </cell>
          <cell r="M891" t="e">
            <v>#N/A</v>
          </cell>
        </row>
        <row r="892">
          <cell r="A892" t="str">
            <v>12-01-110</v>
          </cell>
          <cell r="B892" t="str">
            <v>mt571000</v>
          </cell>
          <cell r="C892" t="str">
            <v>Madera cedro</v>
          </cell>
          <cell r="D892">
            <v>0.80064000000000002</v>
          </cell>
          <cell r="E892" t="str">
            <v>m3</v>
          </cell>
          <cell r="F892">
            <v>2641600</v>
          </cell>
          <cell r="G892">
            <v>2114971</v>
          </cell>
          <cell r="M892" t="str">
            <v>mt</v>
          </cell>
        </row>
        <row r="893">
          <cell r="A893" t="str">
            <v>12-01-110</v>
          </cell>
          <cell r="B893" t="str">
            <v>mt572000</v>
          </cell>
          <cell r="C893" t="str">
            <v>Madera macana 1m x 1"</v>
          </cell>
          <cell r="D893">
            <v>12</v>
          </cell>
          <cell r="E893" t="str">
            <v>un</v>
          </cell>
          <cell r="F893">
            <v>1219.2</v>
          </cell>
          <cell r="G893">
            <v>14631</v>
          </cell>
          <cell r="M893" t="str">
            <v>mt</v>
          </cell>
        </row>
        <row r="894">
          <cell r="A894" t="str">
            <v>12-01-110</v>
          </cell>
          <cell r="B894" t="str">
            <v>mt18620</v>
          </cell>
          <cell r="C894" t="str">
            <v>Barniz para puertas y ventanas en madera</v>
          </cell>
          <cell r="D894">
            <v>2</v>
          </cell>
          <cell r="E894" t="str">
            <v>gl</v>
          </cell>
          <cell r="F894">
            <v>40538.400000000001</v>
          </cell>
          <cell r="G894">
            <v>81077</v>
          </cell>
          <cell r="M894" t="str">
            <v>mt</v>
          </cell>
        </row>
        <row r="895">
          <cell r="A895" t="str">
            <v>12-01-110</v>
          </cell>
          <cell r="B895" t="str">
            <v>mt51120</v>
          </cell>
          <cell r="C895" t="str">
            <v>Cerradura para ventana en madera</v>
          </cell>
          <cell r="D895">
            <v>1</v>
          </cell>
          <cell r="E895" t="str">
            <v>un</v>
          </cell>
          <cell r="F895">
            <v>152400</v>
          </cell>
          <cell r="G895">
            <v>152400</v>
          </cell>
          <cell r="M895" t="str">
            <v>mt</v>
          </cell>
        </row>
        <row r="896">
          <cell r="A896" t="str">
            <v>12-01-110</v>
          </cell>
          <cell r="B896" t="str">
            <v>au10260</v>
          </cell>
          <cell r="C896" t="str">
            <v>Aux MO oficial carpintero</v>
          </cell>
          <cell r="D896">
            <v>94</v>
          </cell>
          <cell r="E896" t="str">
            <v>hr</v>
          </cell>
          <cell r="F896">
            <v>12901.168</v>
          </cell>
          <cell r="G896">
            <v>1212710</v>
          </cell>
          <cell r="M896" t="str">
            <v>mo</v>
          </cell>
        </row>
        <row r="897">
          <cell r="A897" t="str">
            <v>12-01-110</v>
          </cell>
          <cell r="B897" t="str">
            <v>au10000</v>
          </cell>
          <cell r="C897" t="str">
            <v>Aux MO ayudante</v>
          </cell>
          <cell r="D897">
            <v>94</v>
          </cell>
          <cell r="E897" t="str">
            <v>hr</v>
          </cell>
          <cell r="F897">
            <v>5080</v>
          </cell>
          <cell r="G897">
            <v>477520</v>
          </cell>
          <cell r="M897" t="str">
            <v>mo</v>
          </cell>
        </row>
        <row r="898">
          <cell r="A898" t="str">
            <v>12-01-110</v>
          </cell>
          <cell r="B898" t="str">
            <v>TP500020</v>
          </cell>
          <cell r="C898" t="str">
            <v>Transporte puertas y ventanas</v>
          </cell>
          <cell r="D898">
            <v>4.0031999999999996</v>
          </cell>
          <cell r="E898" t="str">
            <v>m2</v>
          </cell>
          <cell r="F898">
            <v>50800</v>
          </cell>
          <cell r="G898">
            <v>203363</v>
          </cell>
          <cell r="M898" t="str">
            <v>TP</v>
          </cell>
        </row>
        <row r="899">
          <cell r="A899" t="str">
            <v>12-01-110</v>
          </cell>
          <cell r="B899" t="str">
            <v>sc97420</v>
          </cell>
          <cell r="C899" t="str">
            <v>Subcontrato instalacion puertas y ventanas + AIU</v>
          </cell>
          <cell r="D899">
            <v>4.0031999999999996</v>
          </cell>
          <cell r="E899" t="str">
            <v>m2</v>
          </cell>
          <cell r="F899">
            <v>544068</v>
          </cell>
          <cell r="G899">
            <v>2178014</v>
          </cell>
          <cell r="M899" t="str">
            <v>sc</v>
          </cell>
        </row>
        <row r="900">
          <cell r="A900" t="str">
            <v>12-01-110</v>
          </cell>
          <cell r="B900" t="str">
            <v>mt13900</v>
          </cell>
          <cell r="C900" t="str">
            <v>Elementos de consumo y protección</v>
          </cell>
          <cell r="D900">
            <v>1690230</v>
          </cell>
          <cell r="E900" t="str">
            <v>%</v>
          </cell>
          <cell r="F900">
            <v>1.2455000000000001E-2</v>
          </cell>
          <cell r="G900">
            <v>21052</v>
          </cell>
          <cell r="M900" t="str">
            <v>mt</v>
          </cell>
        </row>
        <row r="901">
          <cell r="A901" t="str">
            <v>12-01-110</v>
          </cell>
          <cell r="B901" t="str">
            <v>hm15100</v>
          </cell>
          <cell r="C901" t="str">
            <v>Herramienta y equipo menor</v>
          </cell>
          <cell r="D901">
            <v>1690230</v>
          </cell>
          <cell r="E901" t="str">
            <v>%</v>
          </cell>
          <cell r="F901">
            <v>0.03</v>
          </cell>
          <cell r="G901">
            <v>50707</v>
          </cell>
          <cell r="M901" t="str">
            <v>hm</v>
          </cell>
        </row>
        <row r="902">
          <cell r="A902">
            <v>0</v>
          </cell>
          <cell r="C902" t="str">
            <v>DIRECTO:  6,506,445 / UN</v>
          </cell>
          <cell r="D902" t="str">
            <v xml:space="preserve">  </v>
          </cell>
          <cell r="E902">
            <v>0</v>
          </cell>
          <cell r="F902">
            <v>0</v>
          </cell>
          <cell r="G902">
            <v>0</v>
          </cell>
          <cell r="M902">
            <v>0</v>
          </cell>
        </row>
        <row r="903">
          <cell r="A903">
            <v>0</v>
          </cell>
          <cell r="C903">
            <v>0</v>
          </cell>
          <cell r="E903">
            <v>0</v>
          </cell>
          <cell r="F903">
            <v>0</v>
          </cell>
          <cell r="G903">
            <v>0</v>
          </cell>
          <cell r="M903">
            <v>0</v>
          </cell>
        </row>
        <row r="904">
          <cell r="A904" t="str">
            <v>12-01-115</v>
          </cell>
          <cell r="B904" t="str">
            <v>12-01-115</v>
          </cell>
          <cell r="C904" t="str">
            <v>VENTANA V11A (1.44x2.78). MARCO + ALAS EN MADERA. DOS ALAS BATIENTES. INCLUYE PASAMANOS EN MADERA Y ACABADO FINAL</v>
          </cell>
          <cell r="D904">
            <v>1</v>
          </cell>
          <cell r="E904" t="str">
            <v>UN</v>
          </cell>
          <cell r="F904">
            <v>0</v>
          </cell>
          <cell r="G904">
            <v>6506445</v>
          </cell>
          <cell r="M904" t="e">
            <v>#N/A</v>
          </cell>
        </row>
        <row r="905">
          <cell r="A905" t="str">
            <v>12-01-115</v>
          </cell>
          <cell r="B905" t="str">
            <v>mt571000</v>
          </cell>
          <cell r="C905" t="str">
            <v>Madera cedro</v>
          </cell>
          <cell r="D905">
            <v>0.80064000000000002</v>
          </cell>
          <cell r="E905" t="str">
            <v>m3</v>
          </cell>
          <cell r="F905">
            <v>2641600</v>
          </cell>
          <cell r="G905">
            <v>2114971</v>
          </cell>
          <cell r="M905" t="str">
            <v>mt</v>
          </cell>
        </row>
        <row r="906">
          <cell r="A906" t="str">
            <v>12-01-115</v>
          </cell>
          <cell r="B906" t="str">
            <v>mt572000</v>
          </cell>
          <cell r="C906" t="str">
            <v>Madera macana 1m x 1"</v>
          </cell>
          <cell r="D906">
            <v>12</v>
          </cell>
          <cell r="E906" t="str">
            <v>un</v>
          </cell>
          <cell r="F906">
            <v>1219.2</v>
          </cell>
          <cell r="G906">
            <v>14631</v>
          </cell>
          <cell r="M906" t="str">
            <v>mt</v>
          </cell>
        </row>
        <row r="907">
          <cell r="A907" t="str">
            <v>12-01-115</v>
          </cell>
          <cell r="B907" t="str">
            <v>mt18620</v>
          </cell>
          <cell r="C907" t="str">
            <v>Barniz para puertas y ventanas en madera</v>
          </cell>
          <cell r="D907">
            <v>2</v>
          </cell>
          <cell r="E907" t="str">
            <v>gl</v>
          </cell>
          <cell r="F907">
            <v>40538.400000000001</v>
          </cell>
          <cell r="G907">
            <v>81077</v>
          </cell>
          <cell r="M907" t="str">
            <v>mt</v>
          </cell>
        </row>
        <row r="908">
          <cell r="A908" t="str">
            <v>12-01-115</v>
          </cell>
          <cell r="B908" t="str">
            <v>mt51120</v>
          </cell>
          <cell r="C908" t="str">
            <v>Cerradura para ventana en madera</v>
          </cell>
          <cell r="D908">
            <v>1</v>
          </cell>
          <cell r="E908" t="str">
            <v>un</v>
          </cell>
          <cell r="F908">
            <v>152400</v>
          </cell>
          <cell r="G908">
            <v>152400</v>
          </cell>
          <cell r="M908" t="str">
            <v>mt</v>
          </cell>
        </row>
        <row r="909">
          <cell r="A909" t="str">
            <v>12-01-115</v>
          </cell>
          <cell r="B909" t="str">
            <v>au10260</v>
          </cell>
          <cell r="C909" t="str">
            <v>Aux MO oficial carpintero</v>
          </cell>
          <cell r="D909">
            <v>94</v>
          </cell>
          <cell r="E909" t="str">
            <v>hr</v>
          </cell>
          <cell r="F909">
            <v>12901.168</v>
          </cell>
          <cell r="G909">
            <v>1212710</v>
          </cell>
          <cell r="M909" t="str">
            <v>mo</v>
          </cell>
        </row>
        <row r="910">
          <cell r="A910" t="str">
            <v>12-01-115</v>
          </cell>
          <cell r="B910" t="str">
            <v>au10000</v>
          </cell>
          <cell r="C910" t="str">
            <v>Aux MO ayudante</v>
          </cell>
          <cell r="D910">
            <v>94</v>
          </cell>
          <cell r="E910" t="str">
            <v>hr</v>
          </cell>
          <cell r="F910">
            <v>5080</v>
          </cell>
          <cell r="G910">
            <v>477520</v>
          </cell>
          <cell r="M910" t="str">
            <v>mo</v>
          </cell>
        </row>
        <row r="911">
          <cell r="A911" t="str">
            <v>12-01-115</v>
          </cell>
          <cell r="B911" t="str">
            <v>TP500020</v>
          </cell>
          <cell r="C911" t="str">
            <v>Transporte puertas y ventanas</v>
          </cell>
          <cell r="D911">
            <v>4.0031999999999996</v>
          </cell>
          <cell r="E911" t="str">
            <v>m2</v>
          </cell>
          <cell r="F911">
            <v>50800</v>
          </cell>
          <cell r="G911">
            <v>203363</v>
          </cell>
          <cell r="M911" t="str">
            <v>TP</v>
          </cell>
        </row>
        <row r="912">
          <cell r="A912" t="str">
            <v>12-01-115</v>
          </cell>
          <cell r="B912" t="str">
            <v>sc97420</v>
          </cell>
          <cell r="C912" t="str">
            <v>Subcontrato instalacion puertas y ventanas + AIU</v>
          </cell>
          <cell r="D912">
            <v>4.0031999999999996</v>
          </cell>
          <cell r="E912" t="str">
            <v>m2</v>
          </cell>
          <cell r="F912">
            <v>544068</v>
          </cell>
          <cell r="G912">
            <v>2178014</v>
          </cell>
          <cell r="M912" t="str">
            <v>sc</v>
          </cell>
        </row>
        <row r="913">
          <cell r="A913" t="str">
            <v>12-01-115</v>
          </cell>
          <cell r="B913" t="str">
            <v>mt13900</v>
          </cell>
          <cell r="C913" t="str">
            <v>Elementos de consumo y protección</v>
          </cell>
          <cell r="D913">
            <v>1690230</v>
          </cell>
          <cell r="E913" t="str">
            <v>%</v>
          </cell>
          <cell r="F913">
            <v>1.2455000000000001E-2</v>
          </cell>
          <cell r="G913">
            <v>21052</v>
          </cell>
          <cell r="M913" t="str">
            <v>mt</v>
          </cell>
        </row>
        <row r="914">
          <cell r="A914" t="str">
            <v>12-01-115</v>
          </cell>
          <cell r="B914" t="str">
            <v>hm15100</v>
          </cell>
          <cell r="C914" t="str">
            <v>Herramienta y equipo menor</v>
          </cell>
          <cell r="D914">
            <v>1690230</v>
          </cell>
          <cell r="E914" t="str">
            <v>%</v>
          </cell>
          <cell r="F914">
            <v>0.03</v>
          </cell>
          <cell r="G914">
            <v>50707</v>
          </cell>
          <cell r="M914" t="str">
            <v>hm</v>
          </cell>
        </row>
        <row r="915">
          <cell r="A915">
            <v>0</v>
          </cell>
          <cell r="C915" t="str">
            <v>DIRECTO:  6,506,445 / UN</v>
          </cell>
          <cell r="D915" t="str">
            <v xml:space="preserve">  </v>
          </cell>
          <cell r="E915">
            <v>0</v>
          </cell>
          <cell r="F915">
            <v>0</v>
          </cell>
          <cell r="G915">
            <v>0</v>
          </cell>
          <cell r="M915">
            <v>0</v>
          </cell>
        </row>
        <row r="916">
          <cell r="A916">
            <v>0</v>
          </cell>
          <cell r="C916">
            <v>0</v>
          </cell>
          <cell r="E916">
            <v>0</v>
          </cell>
          <cell r="F916">
            <v>0</v>
          </cell>
          <cell r="G916">
            <v>0</v>
          </cell>
          <cell r="M916">
            <v>0</v>
          </cell>
        </row>
        <row r="917">
          <cell r="A917" t="str">
            <v>12-01-120</v>
          </cell>
          <cell r="B917" t="str">
            <v>12-01-120</v>
          </cell>
          <cell r="C917" t="str">
            <v>VENTANA V12 (1.43x2.78). MARCO + ALAS EN MADERA. DOS ALAS BATIENTES. INCLUYE PASAMANOS EN MADERA Y ACABADO FINAL</v>
          </cell>
          <cell r="D917">
            <v>1</v>
          </cell>
          <cell r="E917" t="str">
            <v>UN</v>
          </cell>
          <cell r="F917">
            <v>0</v>
          </cell>
          <cell r="G917">
            <v>6437732</v>
          </cell>
          <cell r="M917" t="e">
            <v>#N/A</v>
          </cell>
        </row>
        <row r="918">
          <cell r="A918" t="str">
            <v>12-01-120</v>
          </cell>
          <cell r="B918" t="str">
            <v>mt571000</v>
          </cell>
          <cell r="C918" t="str">
            <v>Madera cedro</v>
          </cell>
          <cell r="D918">
            <v>0.79508000000000001</v>
          </cell>
          <cell r="E918" t="str">
            <v>m3</v>
          </cell>
          <cell r="F918">
            <v>2641600</v>
          </cell>
          <cell r="G918">
            <v>2100284</v>
          </cell>
          <cell r="M918" t="str">
            <v>mt</v>
          </cell>
        </row>
        <row r="919">
          <cell r="A919" t="str">
            <v>12-01-120</v>
          </cell>
          <cell r="B919" t="str">
            <v>mt572000</v>
          </cell>
          <cell r="C919" t="str">
            <v>Madera macana 1m x 1"</v>
          </cell>
          <cell r="D919">
            <v>12</v>
          </cell>
          <cell r="E919" t="str">
            <v>un</v>
          </cell>
          <cell r="F919">
            <v>1219.2</v>
          </cell>
          <cell r="G919">
            <v>14631</v>
          </cell>
          <cell r="M919" t="str">
            <v>mt</v>
          </cell>
        </row>
        <row r="920">
          <cell r="A920" t="str">
            <v>12-01-120</v>
          </cell>
          <cell r="B920" t="str">
            <v>mt18620</v>
          </cell>
          <cell r="C920" t="str">
            <v>Barniz para puertas y ventanas en madera</v>
          </cell>
          <cell r="D920">
            <v>2</v>
          </cell>
          <cell r="E920" t="str">
            <v>gl</v>
          </cell>
          <cell r="F920">
            <v>40538.400000000001</v>
          </cell>
          <cell r="G920">
            <v>81077</v>
          </cell>
          <cell r="M920" t="str">
            <v>mt</v>
          </cell>
        </row>
        <row r="921">
          <cell r="A921" t="str">
            <v>12-01-120</v>
          </cell>
          <cell r="B921" t="str">
            <v>mt51120</v>
          </cell>
          <cell r="C921" t="str">
            <v>Cerradura para ventana en madera</v>
          </cell>
          <cell r="D921">
            <v>1</v>
          </cell>
          <cell r="E921" t="str">
            <v>un</v>
          </cell>
          <cell r="F921">
            <v>152400</v>
          </cell>
          <cell r="G921">
            <v>152400</v>
          </cell>
          <cell r="M921" t="str">
            <v>mt</v>
          </cell>
        </row>
        <row r="922">
          <cell r="A922" t="str">
            <v>12-01-120</v>
          </cell>
          <cell r="B922" t="str">
            <v>au10260</v>
          </cell>
          <cell r="C922" t="str">
            <v>Aux MO oficial carpintero</v>
          </cell>
          <cell r="D922">
            <v>92</v>
          </cell>
          <cell r="E922" t="str">
            <v>hr</v>
          </cell>
          <cell r="F922">
            <v>12901.168</v>
          </cell>
          <cell r="G922">
            <v>1186908</v>
          </cell>
          <cell r="M922" t="str">
            <v>mo</v>
          </cell>
        </row>
        <row r="923">
          <cell r="A923" t="str">
            <v>12-01-120</v>
          </cell>
          <cell r="B923" t="str">
            <v>au10000</v>
          </cell>
          <cell r="C923" t="str">
            <v>Aux MO ayudante</v>
          </cell>
          <cell r="D923">
            <v>92</v>
          </cell>
          <cell r="E923" t="str">
            <v>hr</v>
          </cell>
          <cell r="F923">
            <v>5080</v>
          </cell>
          <cell r="G923">
            <v>467360</v>
          </cell>
          <cell r="M923" t="str">
            <v>mo</v>
          </cell>
        </row>
        <row r="924">
          <cell r="A924" t="str">
            <v>12-01-120</v>
          </cell>
          <cell r="B924" t="str">
            <v>TP500020</v>
          </cell>
          <cell r="C924" t="str">
            <v>Transporte puertas y ventanas</v>
          </cell>
          <cell r="D924">
            <v>3.9753999999999996</v>
          </cell>
          <cell r="E924" t="str">
            <v>m2</v>
          </cell>
          <cell r="F924">
            <v>50800</v>
          </cell>
          <cell r="G924">
            <v>201951</v>
          </cell>
          <cell r="M924" t="str">
            <v>TP</v>
          </cell>
        </row>
        <row r="925">
          <cell r="A925" t="str">
            <v>12-01-120</v>
          </cell>
          <cell r="B925" t="str">
            <v>sc97420</v>
          </cell>
          <cell r="C925" t="str">
            <v>Subcontrato instalacion puertas y ventanas + AIU</v>
          </cell>
          <cell r="D925">
            <v>3.9753999999999996</v>
          </cell>
          <cell r="E925" t="str">
            <v>m2</v>
          </cell>
          <cell r="F925">
            <v>544068</v>
          </cell>
          <cell r="G925">
            <v>2162888</v>
          </cell>
          <cell r="M925" t="str">
            <v>sc</v>
          </cell>
        </row>
        <row r="926">
          <cell r="A926" t="str">
            <v>12-01-120</v>
          </cell>
          <cell r="B926" t="str">
            <v>mt13900</v>
          </cell>
          <cell r="C926" t="str">
            <v>Elementos de consumo y protección</v>
          </cell>
          <cell r="D926">
            <v>1654268</v>
          </cell>
          <cell r="E926" t="str">
            <v>%</v>
          </cell>
          <cell r="F926">
            <v>1.2455000000000001E-2</v>
          </cell>
          <cell r="G926">
            <v>20604</v>
          </cell>
          <cell r="M926" t="str">
            <v>mt</v>
          </cell>
        </row>
        <row r="927">
          <cell r="A927" t="str">
            <v>12-01-120</v>
          </cell>
          <cell r="B927" t="str">
            <v>hm15100</v>
          </cell>
          <cell r="C927" t="str">
            <v>Herramienta y equipo menor</v>
          </cell>
          <cell r="D927">
            <v>1654268</v>
          </cell>
          <cell r="E927" t="str">
            <v>%</v>
          </cell>
          <cell r="F927">
            <v>0.03</v>
          </cell>
          <cell r="G927">
            <v>49629</v>
          </cell>
          <cell r="M927" t="str">
            <v>hm</v>
          </cell>
        </row>
        <row r="928">
          <cell r="A928">
            <v>0</v>
          </cell>
          <cell r="C928" t="str">
            <v>DIRECTO:  6,437,732 / UN</v>
          </cell>
          <cell r="D928" t="str">
            <v xml:space="preserve">  </v>
          </cell>
          <cell r="E928">
            <v>0</v>
          </cell>
          <cell r="F928">
            <v>0</v>
          </cell>
          <cell r="G928">
            <v>0</v>
          </cell>
          <cell r="M928">
            <v>0</v>
          </cell>
        </row>
        <row r="929">
          <cell r="A929">
            <v>0</v>
          </cell>
          <cell r="C929">
            <v>0</v>
          </cell>
          <cell r="E929">
            <v>0</v>
          </cell>
          <cell r="F929">
            <v>0</v>
          </cell>
          <cell r="G929">
            <v>0</v>
          </cell>
          <cell r="M929">
            <v>0</v>
          </cell>
        </row>
        <row r="930">
          <cell r="A930" t="str">
            <v>12-01-130</v>
          </cell>
          <cell r="B930" t="str">
            <v>12-01-130</v>
          </cell>
          <cell r="C930" t="str">
            <v>VENTANA V13 (1.43x2.78). MARCO + ALAS EN MADERA. DOS ALAS BATIENTES. INCLUYE PASAMANOS EN MADERA Y ACABADO FINAL</v>
          </cell>
          <cell r="D930">
            <v>1</v>
          </cell>
          <cell r="E930" t="str">
            <v>UN</v>
          </cell>
          <cell r="F930">
            <v>0</v>
          </cell>
          <cell r="G930">
            <v>6437732</v>
          </cell>
          <cell r="M930" t="e">
            <v>#N/A</v>
          </cell>
        </row>
        <row r="931">
          <cell r="A931" t="str">
            <v>12-01-130</v>
          </cell>
          <cell r="B931" t="str">
            <v>mt571000</v>
          </cell>
          <cell r="C931" t="str">
            <v>Madera cedro</v>
          </cell>
          <cell r="D931">
            <v>0.79508000000000001</v>
          </cell>
          <cell r="E931" t="str">
            <v>m3</v>
          </cell>
          <cell r="F931">
            <v>2641600</v>
          </cell>
          <cell r="G931">
            <v>2100284</v>
          </cell>
          <cell r="M931" t="str">
            <v>mt</v>
          </cell>
        </row>
        <row r="932">
          <cell r="A932" t="str">
            <v>12-01-130</v>
          </cell>
          <cell r="B932" t="str">
            <v>mt572000</v>
          </cell>
          <cell r="C932" t="str">
            <v>Madera macana 1m x 1"</v>
          </cell>
          <cell r="D932">
            <v>12</v>
          </cell>
          <cell r="E932" t="str">
            <v>un</v>
          </cell>
          <cell r="F932">
            <v>1219.2</v>
          </cell>
          <cell r="G932">
            <v>14631</v>
          </cell>
          <cell r="M932" t="str">
            <v>mt</v>
          </cell>
        </row>
        <row r="933">
          <cell r="A933" t="str">
            <v>12-01-130</v>
          </cell>
          <cell r="B933" t="str">
            <v>mt18620</v>
          </cell>
          <cell r="C933" t="str">
            <v>Barniz para puertas y ventanas en madera</v>
          </cell>
          <cell r="D933">
            <v>2</v>
          </cell>
          <cell r="E933" t="str">
            <v>gl</v>
          </cell>
          <cell r="F933">
            <v>40538.400000000001</v>
          </cell>
          <cell r="G933">
            <v>81077</v>
          </cell>
          <cell r="M933" t="str">
            <v>mt</v>
          </cell>
        </row>
        <row r="934">
          <cell r="A934" t="str">
            <v>12-01-130</v>
          </cell>
          <cell r="B934" t="str">
            <v>mt51120</v>
          </cell>
          <cell r="C934" t="str">
            <v>Cerradura para ventana en madera</v>
          </cell>
          <cell r="D934">
            <v>1</v>
          </cell>
          <cell r="E934" t="str">
            <v>un</v>
          </cell>
          <cell r="F934">
            <v>152400</v>
          </cell>
          <cell r="G934">
            <v>152400</v>
          </cell>
          <cell r="M934" t="str">
            <v>mt</v>
          </cell>
        </row>
        <row r="935">
          <cell r="A935" t="str">
            <v>12-01-130</v>
          </cell>
          <cell r="B935" t="str">
            <v>au10260</v>
          </cell>
          <cell r="C935" t="str">
            <v>Aux MO oficial carpintero</v>
          </cell>
          <cell r="D935">
            <v>92</v>
          </cell>
          <cell r="E935" t="str">
            <v>hr</v>
          </cell>
          <cell r="F935">
            <v>12901.168</v>
          </cell>
          <cell r="G935">
            <v>1186908</v>
          </cell>
          <cell r="M935" t="str">
            <v>mo</v>
          </cell>
        </row>
        <row r="936">
          <cell r="A936" t="str">
            <v>12-01-130</v>
          </cell>
          <cell r="B936" t="str">
            <v>au10000</v>
          </cell>
          <cell r="C936" t="str">
            <v>Aux MO ayudante</v>
          </cell>
          <cell r="D936">
            <v>92</v>
          </cell>
          <cell r="E936" t="str">
            <v>hr</v>
          </cell>
          <cell r="F936">
            <v>5080</v>
          </cell>
          <cell r="G936">
            <v>467360</v>
          </cell>
          <cell r="M936" t="str">
            <v>mo</v>
          </cell>
        </row>
        <row r="937">
          <cell r="A937" t="str">
            <v>12-01-130</v>
          </cell>
          <cell r="B937" t="str">
            <v>TP500020</v>
          </cell>
          <cell r="C937" t="str">
            <v>Transporte puertas y ventanas</v>
          </cell>
          <cell r="D937">
            <v>3.9753999999999996</v>
          </cell>
          <cell r="E937" t="str">
            <v>m2</v>
          </cell>
          <cell r="F937">
            <v>50800</v>
          </cell>
          <cell r="G937">
            <v>201951</v>
          </cell>
          <cell r="M937" t="str">
            <v>TP</v>
          </cell>
        </row>
        <row r="938">
          <cell r="A938" t="str">
            <v>12-01-130</v>
          </cell>
          <cell r="B938" t="str">
            <v>sc97420</v>
          </cell>
          <cell r="C938" t="str">
            <v>Subcontrato instalacion puertas y ventanas + AIU</v>
          </cell>
          <cell r="D938">
            <v>3.9753999999999996</v>
          </cell>
          <cell r="E938" t="str">
            <v>m2</v>
          </cell>
          <cell r="F938">
            <v>544068</v>
          </cell>
          <cell r="G938">
            <v>2162888</v>
          </cell>
          <cell r="M938" t="str">
            <v>sc</v>
          </cell>
        </row>
        <row r="939">
          <cell r="A939" t="str">
            <v>12-01-130</v>
          </cell>
          <cell r="B939" t="str">
            <v>mt13900</v>
          </cell>
          <cell r="C939" t="str">
            <v>Elementos de consumo y protección</v>
          </cell>
          <cell r="D939">
            <v>1654268</v>
          </cell>
          <cell r="E939" t="str">
            <v>%</v>
          </cell>
          <cell r="F939">
            <v>1.2455000000000001E-2</v>
          </cell>
          <cell r="G939">
            <v>20604</v>
          </cell>
          <cell r="M939" t="str">
            <v>mt</v>
          </cell>
        </row>
        <row r="940">
          <cell r="A940" t="str">
            <v>12-01-130</v>
          </cell>
          <cell r="B940" t="str">
            <v>hm15100</v>
          </cell>
          <cell r="C940" t="str">
            <v>Herramienta y equipo menor</v>
          </cell>
          <cell r="D940">
            <v>1654268</v>
          </cell>
          <cell r="E940" t="str">
            <v>%</v>
          </cell>
          <cell r="F940">
            <v>0.03</v>
          </cell>
          <cell r="G940">
            <v>49629</v>
          </cell>
          <cell r="M940" t="str">
            <v>hm</v>
          </cell>
        </row>
        <row r="941">
          <cell r="A941">
            <v>0</v>
          </cell>
          <cell r="C941" t="str">
            <v>DIRECTO:  6,437,732 / UN</v>
          </cell>
          <cell r="D941" t="str">
            <v xml:space="preserve">  </v>
          </cell>
          <cell r="E941">
            <v>0</v>
          </cell>
          <cell r="F941">
            <v>0</v>
          </cell>
          <cell r="G941">
            <v>0</v>
          </cell>
          <cell r="M941">
            <v>0</v>
          </cell>
        </row>
        <row r="942">
          <cell r="A942">
            <v>0</v>
          </cell>
          <cell r="C942">
            <v>0</v>
          </cell>
          <cell r="E942">
            <v>0</v>
          </cell>
          <cell r="F942">
            <v>0</v>
          </cell>
          <cell r="G942">
            <v>0</v>
          </cell>
          <cell r="M942">
            <v>0</v>
          </cell>
        </row>
        <row r="943">
          <cell r="A943" t="str">
            <v>12-01-140</v>
          </cell>
          <cell r="B943" t="str">
            <v>12-01-140</v>
          </cell>
          <cell r="C943" t="str">
            <v>VENTANA V14 (1.42x2.78). MARCO + ALAS EN MADERA. DOS ALAS BATIENTES. INCLUYE PASAMANOS EN MADERA Y ACABADO FINAL</v>
          </cell>
          <cell r="D943">
            <v>1</v>
          </cell>
          <cell r="E943" t="str">
            <v>UN</v>
          </cell>
          <cell r="F943">
            <v>0</v>
          </cell>
          <cell r="G943">
            <v>6406508</v>
          </cell>
          <cell r="M943" t="e">
            <v>#N/A</v>
          </cell>
        </row>
        <row r="944">
          <cell r="A944" t="str">
            <v>12-01-140</v>
          </cell>
          <cell r="B944" t="str">
            <v>mt571000</v>
          </cell>
          <cell r="C944" t="str">
            <v>Madera cedro</v>
          </cell>
          <cell r="D944">
            <v>0.78952</v>
          </cell>
          <cell r="E944" t="str">
            <v>m3</v>
          </cell>
          <cell r="F944">
            <v>2641600</v>
          </cell>
          <cell r="G944">
            <v>2085597</v>
          </cell>
          <cell r="M944" t="str">
            <v>mt</v>
          </cell>
        </row>
        <row r="945">
          <cell r="A945" t="str">
            <v>12-01-140</v>
          </cell>
          <cell r="B945" t="str">
            <v>mt572000</v>
          </cell>
          <cell r="C945" t="str">
            <v>Madera macana 1m x 1"</v>
          </cell>
          <cell r="D945">
            <v>12</v>
          </cell>
          <cell r="E945" t="str">
            <v>un</v>
          </cell>
          <cell r="F945">
            <v>1219.2</v>
          </cell>
          <cell r="G945">
            <v>14631</v>
          </cell>
          <cell r="M945" t="str">
            <v>mt</v>
          </cell>
        </row>
        <row r="946">
          <cell r="A946" t="str">
            <v>12-01-140</v>
          </cell>
          <cell r="B946" t="str">
            <v>mt18620</v>
          </cell>
          <cell r="C946" t="str">
            <v>Barniz para puertas y ventanas en madera</v>
          </cell>
          <cell r="D946">
            <v>2</v>
          </cell>
          <cell r="E946" t="str">
            <v>gl</v>
          </cell>
          <cell r="F946">
            <v>40538.400000000001</v>
          </cell>
          <cell r="G946">
            <v>81077</v>
          </cell>
          <cell r="M946" t="str">
            <v>mt</v>
          </cell>
        </row>
        <row r="947">
          <cell r="A947" t="str">
            <v>12-01-140</v>
          </cell>
          <cell r="B947" t="str">
            <v>mt51120</v>
          </cell>
          <cell r="C947" t="str">
            <v>Cerradura para ventana en madera</v>
          </cell>
          <cell r="D947">
            <v>1</v>
          </cell>
          <cell r="E947" t="str">
            <v>un</v>
          </cell>
          <cell r="F947">
            <v>152400</v>
          </cell>
          <cell r="G947">
            <v>152400</v>
          </cell>
          <cell r="M947" t="str">
            <v>mt</v>
          </cell>
        </row>
        <row r="948">
          <cell r="A948" t="str">
            <v>12-01-140</v>
          </cell>
          <cell r="B948" t="str">
            <v>au10260</v>
          </cell>
          <cell r="C948" t="str">
            <v>Aux MO oficial carpintero</v>
          </cell>
          <cell r="D948">
            <v>92</v>
          </cell>
          <cell r="E948" t="str">
            <v>hr</v>
          </cell>
          <cell r="F948">
            <v>12901.168</v>
          </cell>
          <cell r="G948">
            <v>1186908</v>
          </cell>
          <cell r="M948" t="str">
            <v>mo</v>
          </cell>
        </row>
        <row r="949">
          <cell r="A949" t="str">
            <v>12-01-140</v>
          </cell>
          <cell r="B949" t="str">
            <v>au10000</v>
          </cell>
          <cell r="C949" t="str">
            <v>Aux MO ayudante</v>
          </cell>
          <cell r="D949">
            <v>92</v>
          </cell>
          <cell r="E949" t="str">
            <v>hr</v>
          </cell>
          <cell r="F949">
            <v>5080</v>
          </cell>
          <cell r="G949">
            <v>467360</v>
          </cell>
          <cell r="M949" t="str">
            <v>mo</v>
          </cell>
        </row>
        <row r="950">
          <cell r="A950" t="str">
            <v>12-01-140</v>
          </cell>
          <cell r="B950" t="str">
            <v>TP500020</v>
          </cell>
          <cell r="C950" t="str">
            <v>Transporte puertas y ventanas</v>
          </cell>
          <cell r="D950">
            <v>3.9475999999999996</v>
          </cell>
          <cell r="E950" t="str">
            <v>m2</v>
          </cell>
          <cell r="F950">
            <v>50800</v>
          </cell>
          <cell r="G950">
            <v>200539</v>
          </cell>
          <cell r="M950" t="str">
            <v>TP</v>
          </cell>
        </row>
        <row r="951">
          <cell r="A951" t="str">
            <v>12-01-140</v>
          </cell>
          <cell r="B951" t="str">
            <v>sc97420</v>
          </cell>
          <cell r="C951" t="str">
            <v>Subcontrato instalacion puertas y ventanas + AIU</v>
          </cell>
          <cell r="D951">
            <v>3.9475999999999996</v>
          </cell>
          <cell r="E951" t="str">
            <v>m2</v>
          </cell>
          <cell r="F951">
            <v>544068</v>
          </cell>
          <cell r="G951">
            <v>2147763</v>
          </cell>
          <cell r="M951" t="str">
            <v>sc</v>
          </cell>
        </row>
        <row r="952">
          <cell r="A952" t="str">
            <v>12-01-140</v>
          </cell>
          <cell r="B952" t="str">
            <v>mt13900</v>
          </cell>
          <cell r="C952" t="str">
            <v>Elementos de consumo y protección</v>
          </cell>
          <cell r="D952">
            <v>1654268</v>
          </cell>
          <cell r="E952" t="str">
            <v>%</v>
          </cell>
          <cell r="F952">
            <v>1.2455000000000001E-2</v>
          </cell>
          <cell r="G952">
            <v>20604</v>
          </cell>
          <cell r="M952" t="str">
            <v>mt</v>
          </cell>
        </row>
        <row r="953">
          <cell r="A953" t="str">
            <v>12-01-140</v>
          </cell>
          <cell r="B953" t="str">
            <v>hm15100</v>
          </cell>
          <cell r="C953" t="str">
            <v>Herramienta y equipo menor</v>
          </cell>
          <cell r="D953">
            <v>1654268</v>
          </cell>
          <cell r="E953" t="str">
            <v>%</v>
          </cell>
          <cell r="F953">
            <v>0.03</v>
          </cell>
          <cell r="G953">
            <v>49629</v>
          </cell>
          <cell r="M953" t="str">
            <v>hm</v>
          </cell>
        </row>
        <row r="954">
          <cell r="A954">
            <v>0</v>
          </cell>
          <cell r="C954" t="str">
            <v>DIRECTO:  6,406,508 / UN</v>
          </cell>
          <cell r="D954" t="str">
            <v xml:space="preserve">  </v>
          </cell>
          <cell r="E954">
            <v>0</v>
          </cell>
          <cell r="F954">
            <v>0</v>
          </cell>
          <cell r="G954">
            <v>0</v>
          </cell>
          <cell r="M954">
            <v>0</v>
          </cell>
        </row>
        <row r="955">
          <cell r="A955">
            <v>0</v>
          </cell>
          <cell r="C955">
            <v>0</v>
          </cell>
          <cell r="E955">
            <v>0</v>
          </cell>
          <cell r="F955">
            <v>0</v>
          </cell>
          <cell r="G955">
            <v>0</v>
          </cell>
          <cell r="M955">
            <v>0</v>
          </cell>
        </row>
        <row r="956">
          <cell r="A956" t="str">
            <v>12-01-150</v>
          </cell>
          <cell r="B956" t="str">
            <v>12-01-150</v>
          </cell>
          <cell r="C956" t="str">
            <v>VENTANA V15 (1.30x1.35). MARCO + REJA + PANELES EN MADERA. INCLUYE ACABADO FINAL</v>
          </cell>
          <cell r="D956">
            <v>1</v>
          </cell>
          <cell r="E956" t="str">
            <v>UN</v>
          </cell>
          <cell r="F956">
            <v>0</v>
          </cell>
          <cell r="G956">
            <v>3038733</v>
          </cell>
          <cell r="M956" t="e">
            <v>#N/A</v>
          </cell>
        </row>
        <row r="957">
          <cell r="A957" t="str">
            <v>12-01-150</v>
          </cell>
          <cell r="B957" t="str">
            <v>mt571000</v>
          </cell>
          <cell r="C957" t="str">
            <v>Madera cedro</v>
          </cell>
          <cell r="D957">
            <v>0.35100000000000003</v>
          </cell>
          <cell r="E957" t="str">
            <v>m3</v>
          </cell>
          <cell r="F957">
            <v>2641600</v>
          </cell>
          <cell r="G957">
            <v>927202</v>
          </cell>
          <cell r="M957" t="str">
            <v>mt</v>
          </cell>
        </row>
        <row r="958">
          <cell r="A958" t="str">
            <v>12-01-150</v>
          </cell>
          <cell r="B958" t="str">
            <v>mt18620</v>
          </cell>
          <cell r="C958" t="str">
            <v>Barniz para puertas y ventanas en madera</v>
          </cell>
          <cell r="D958">
            <v>2</v>
          </cell>
          <cell r="E958" t="str">
            <v>gl</v>
          </cell>
          <cell r="F958">
            <v>40538.400000000001</v>
          </cell>
          <cell r="G958">
            <v>81077</v>
          </cell>
          <cell r="M958" t="str">
            <v>mt</v>
          </cell>
        </row>
        <row r="959">
          <cell r="A959" t="str">
            <v>12-01-150</v>
          </cell>
          <cell r="B959" t="str">
            <v>mt572000</v>
          </cell>
          <cell r="C959" t="str">
            <v>Madera macana 1m x 1"</v>
          </cell>
          <cell r="D959">
            <v>23</v>
          </cell>
          <cell r="E959" t="str">
            <v>un</v>
          </cell>
          <cell r="F959">
            <v>1219.2</v>
          </cell>
          <cell r="G959">
            <v>28042</v>
          </cell>
          <cell r="M959" t="str">
            <v>mt</v>
          </cell>
        </row>
        <row r="960">
          <cell r="A960" t="str">
            <v>12-01-150</v>
          </cell>
          <cell r="B960" t="str">
            <v>mt51120</v>
          </cell>
          <cell r="C960" t="str">
            <v>Cerradura para ventana en madera</v>
          </cell>
          <cell r="D960">
            <v>1</v>
          </cell>
          <cell r="E960" t="str">
            <v>un</v>
          </cell>
          <cell r="F960">
            <v>152400</v>
          </cell>
          <cell r="G960">
            <v>152400</v>
          </cell>
          <cell r="M960" t="str">
            <v>mt</v>
          </cell>
        </row>
        <row r="961">
          <cell r="A961" t="str">
            <v>12-01-150</v>
          </cell>
          <cell r="B961" t="str">
            <v>au10260</v>
          </cell>
          <cell r="C961" t="str">
            <v>Aux MO oficial carpintero</v>
          </cell>
          <cell r="D961">
            <v>43</v>
          </cell>
          <cell r="E961" t="str">
            <v>hr</v>
          </cell>
          <cell r="F961">
            <v>12901.168</v>
          </cell>
          <cell r="G961">
            <v>554751</v>
          </cell>
          <cell r="M961" t="str">
            <v>mo</v>
          </cell>
        </row>
        <row r="962">
          <cell r="A962" t="str">
            <v>12-01-150</v>
          </cell>
          <cell r="B962" t="str">
            <v>au10000</v>
          </cell>
          <cell r="C962" t="str">
            <v>Aux MO ayudante</v>
          </cell>
          <cell r="D962">
            <v>43</v>
          </cell>
          <cell r="E962" t="str">
            <v>hr</v>
          </cell>
          <cell r="F962">
            <v>5080</v>
          </cell>
          <cell r="G962">
            <v>218440</v>
          </cell>
          <cell r="M962" t="str">
            <v>mo</v>
          </cell>
        </row>
        <row r="963">
          <cell r="A963" t="str">
            <v>12-01-150</v>
          </cell>
          <cell r="B963" t="str">
            <v>TP500020</v>
          </cell>
          <cell r="C963" t="str">
            <v>Transporte puertas y ventanas</v>
          </cell>
          <cell r="D963">
            <v>1.7550000000000001</v>
          </cell>
          <cell r="E963" t="str">
            <v>m2</v>
          </cell>
          <cell r="F963">
            <v>50800</v>
          </cell>
          <cell r="G963">
            <v>89154</v>
          </cell>
          <cell r="M963" t="str">
            <v>TP</v>
          </cell>
        </row>
        <row r="964">
          <cell r="A964" t="str">
            <v>12-01-150</v>
          </cell>
          <cell r="B964" t="str">
            <v>sc97420</v>
          </cell>
          <cell r="C964" t="str">
            <v>Subcontrato instalacion puertas y ventanas + AIU</v>
          </cell>
          <cell r="D964">
            <v>1.7550000000000001</v>
          </cell>
          <cell r="E964" t="str">
            <v>m2</v>
          </cell>
          <cell r="F964">
            <v>544068</v>
          </cell>
          <cell r="G964">
            <v>954840</v>
          </cell>
          <cell r="M964" t="str">
            <v>sc</v>
          </cell>
        </row>
        <row r="965">
          <cell r="A965" t="str">
            <v>12-01-150</v>
          </cell>
          <cell r="B965" t="str">
            <v>mt13900</v>
          </cell>
          <cell r="C965" t="str">
            <v>Elementos de consumo y protección</v>
          </cell>
          <cell r="D965">
            <v>773191</v>
          </cell>
          <cell r="E965" t="str">
            <v>%</v>
          </cell>
          <cell r="F965">
            <v>1.2455000000000001E-2</v>
          </cell>
          <cell r="G965">
            <v>9631</v>
          </cell>
          <cell r="M965" t="str">
            <v>mt</v>
          </cell>
        </row>
        <row r="966">
          <cell r="A966" t="str">
            <v>12-01-150</v>
          </cell>
          <cell r="B966" t="str">
            <v>hm15100</v>
          </cell>
          <cell r="C966" t="str">
            <v>Herramienta y equipo menor</v>
          </cell>
          <cell r="D966">
            <v>773191</v>
          </cell>
          <cell r="E966" t="str">
            <v>%</v>
          </cell>
          <cell r="F966">
            <v>0.03</v>
          </cell>
          <cell r="G966">
            <v>23196</v>
          </cell>
          <cell r="M966" t="str">
            <v>hm</v>
          </cell>
        </row>
        <row r="967">
          <cell r="A967">
            <v>0</v>
          </cell>
          <cell r="C967" t="str">
            <v>DIRECTO:  3,038,733 / UN</v>
          </cell>
          <cell r="D967" t="str">
            <v xml:space="preserve">  </v>
          </cell>
          <cell r="E967">
            <v>0</v>
          </cell>
          <cell r="F967">
            <v>0</v>
          </cell>
          <cell r="G967">
            <v>0</v>
          </cell>
          <cell r="M967">
            <v>0</v>
          </cell>
        </row>
        <row r="968">
          <cell r="A968">
            <v>0</v>
          </cell>
          <cell r="C968">
            <v>0</v>
          </cell>
          <cell r="E968">
            <v>0</v>
          </cell>
          <cell r="F968">
            <v>0</v>
          </cell>
          <cell r="G968">
            <v>0</v>
          </cell>
          <cell r="M968">
            <v>0</v>
          </cell>
        </row>
        <row r="969">
          <cell r="A969" t="str">
            <v>12-01-160</v>
          </cell>
          <cell r="B969" t="str">
            <v>12-01-160</v>
          </cell>
          <cell r="C969" t="str">
            <v>VENTANA V16 (1.66x1.83). MARCO + PANELES BATIENTES EN MADERA. INCLUYE ACABADO FINAL</v>
          </cell>
          <cell r="D969">
            <v>1</v>
          </cell>
          <cell r="E969" t="str">
            <v>UN</v>
          </cell>
          <cell r="F969">
            <v>0</v>
          </cell>
          <cell r="G969">
            <v>2093587</v>
          </cell>
          <cell r="M969" t="e">
            <v>#N/A</v>
          </cell>
        </row>
        <row r="970">
          <cell r="A970" t="str">
            <v>12-01-160</v>
          </cell>
          <cell r="B970" t="str">
            <v>mt571000</v>
          </cell>
          <cell r="C970" t="str">
            <v>Madera cedro</v>
          </cell>
          <cell r="D970">
            <v>0.30377999999999999</v>
          </cell>
          <cell r="E970" t="str">
            <v>m3</v>
          </cell>
          <cell r="F970">
            <v>2641600</v>
          </cell>
          <cell r="G970">
            <v>802466</v>
          </cell>
          <cell r="M970" t="str">
            <v>mt</v>
          </cell>
        </row>
        <row r="971">
          <cell r="A971" t="str">
            <v>12-01-160</v>
          </cell>
          <cell r="B971" t="str">
            <v>mt18620</v>
          </cell>
          <cell r="C971" t="str">
            <v>Barniz para puertas y ventanas en madera</v>
          </cell>
          <cell r="D971">
            <v>1</v>
          </cell>
          <cell r="E971" t="str">
            <v>gl</v>
          </cell>
          <cell r="F971">
            <v>40538.400000000001</v>
          </cell>
          <cell r="G971">
            <v>40539</v>
          </cell>
          <cell r="M971" t="str">
            <v>mt</v>
          </cell>
        </row>
        <row r="972">
          <cell r="A972" t="str">
            <v>12-01-160</v>
          </cell>
          <cell r="B972" t="str">
            <v>mt51120</v>
          </cell>
          <cell r="C972" t="str">
            <v>Cerradura para ventana en madera</v>
          </cell>
          <cell r="D972">
            <v>1</v>
          </cell>
          <cell r="E972" t="str">
            <v>un</v>
          </cell>
          <cell r="F972">
            <v>152400</v>
          </cell>
          <cell r="G972">
            <v>152400</v>
          </cell>
          <cell r="M972" t="str">
            <v>mt</v>
          </cell>
        </row>
        <row r="973">
          <cell r="A973" t="str">
            <v>12-01-160</v>
          </cell>
          <cell r="B973" t="str">
            <v>au10260</v>
          </cell>
          <cell r="C973" t="str">
            <v>Aux MO oficial carpintero</v>
          </cell>
          <cell r="D973">
            <v>22</v>
          </cell>
          <cell r="E973" t="str">
            <v>hr</v>
          </cell>
          <cell r="F973">
            <v>12901.168</v>
          </cell>
          <cell r="G973">
            <v>283826</v>
          </cell>
          <cell r="M973" t="str">
            <v>mo</v>
          </cell>
        </row>
        <row r="974">
          <cell r="A974" t="str">
            <v>12-01-160</v>
          </cell>
          <cell r="B974" t="str">
            <v>au10000</v>
          </cell>
          <cell r="C974" t="str">
            <v>Aux MO ayudante</v>
          </cell>
          <cell r="D974">
            <v>22</v>
          </cell>
          <cell r="E974" t="str">
            <v>hr</v>
          </cell>
          <cell r="F974">
            <v>5080</v>
          </cell>
          <cell r="G974">
            <v>111760</v>
          </cell>
          <cell r="M974" t="str">
            <v>mo</v>
          </cell>
        </row>
        <row r="975">
          <cell r="A975" t="str">
            <v>12-01-160</v>
          </cell>
          <cell r="B975" t="str">
            <v>TP500020</v>
          </cell>
          <cell r="C975" t="str">
            <v>Transporte puertas y ventanas</v>
          </cell>
          <cell r="D975">
            <v>0.48604800000000004</v>
          </cell>
          <cell r="E975" t="str">
            <v>m2</v>
          </cell>
          <cell r="F975">
            <v>50800</v>
          </cell>
          <cell r="G975">
            <v>24692</v>
          </cell>
          <cell r="M975" t="str">
            <v>TP</v>
          </cell>
        </row>
        <row r="976">
          <cell r="A976" t="str">
            <v>12-01-160</v>
          </cell>
          <cell r="B976" t="str">
            <v>sc97420</v>
          </cell>
          <cell r="C976" t="str">
            <v>Subcontrato instalacion puertas y ventanas + AIU</v>
          </cell>
          <cell r="D976">
            <v>1.21512</v>
          </cell>
          <cell r="E976" t="str">
            <v>m2</v>
          </cell>
          <cell r="F976">
            <v>544068</v>
          </cell>
          <cell r="G976">
            <v>661108</v>
          </cell>
          <cell r="M976" t="str">
            <v>sc</v>
          </cell>
        </row>
        <row r="977">
          <cell r="A977" t="str">
            <v>12-01-160</v>
          </cell>
          <cell r="B977" t="str">
            <v>mt13900</v>
          </cell>
          <cell r="C977" t="str">
            <v>Elementos de consumo y protección</v>
          </cell>
          <cell r="D977">
            <v>395586</v>
          </cell>
          <cell r="E977" t="str">
            <v>%</v>
          </cell>
          <cell r="F977">
            <v>1.2455000000000001E-2</v>
          </cell>
          <cell r="G977">
            <v>4928</v>
          </cell>
          <cell r="M977" t="str">
            <v>mt</v>
          </cell>
        </row>
        <row r="978">
          <cell r="A978" t="str">
            <v>12-01-160</v>
          </cell>
          <cell r="B978" t="str">
            <v>hm15100</v>
          </cell>
          <cell r="C978" t="str">
            <v>Herramienta y equipo menor</v>
          </cell>
          <cell r="D978">
            <v>395586</v>
          </cell>
          <cell r="E978" t="str">
            <v>%</v>
          </cell>
          <cell r="F978">
            <v>0.03</v>
          </cell>
          <cell r="G978">
            <v>11868</v>
          </cell>
          <cell r="M978" t="str">
            <v>hm</v>
          </cell>
        </row>
        <row r="979">
          <cell r="A979">
            <v>0</v>
          </cell>
          <cell r="C979" t="str">
            <v>DIRECTO:  2,093,587 / UN</v>
          </cell>
          <cell r="D979" t="str">
            <v xml:space="preserve">  </v>
          </cell>
          <cell r="E979">
            <v>0</v>
          </cell>
          <cell r="F979">
            <v>0</v>
          </cell>
          <cell r="G979">
            <v>0</v>
          </cell>
          <cell r="M979">
            <v>0</v>
          </cell>
        </row>
        <row r="980">
          <cell r="A980">
            <v>0</v>
          </cell>
          <cell r="C980">
            <v>0</v>
          </cell>
          <cell r="E980">
            <v>0</v>
          </cell>
          <cell r="F980">
            <v>0</v>
          </cell>
          <cell r="G980">
            <v>0</v>
          </cell>
          <cell r="M980">
            <v>0</v>
          </cell>
        </row>
        <row r="981">
          <cell r="A981" t="str">
            <v>12-01-170</v>
          </cell>
          <cell r="B981" t="str">
            <v>12-01-170</v>
          </cell>
          <cell r="C981" t="str">
            <v>VENTANA V17 (0.60x0.50). MARCO + PERSIANA EN MADERA. INCLUYE ACABADO FINAL</v>
          </cell>
          <cell r="D981">
            <v>4</v>
          </cell>
          <cell r="E981" t="str">
            <v>UN</v>
          </cell>
          <cell r="F981">
            <v>0</v>
          </cell>
          <cell r="G981">
            <v>268138</v>
          </cell>
          <cell r="M981" t="e">
            <v>#N/A</v>
          </cell>
        </row>
        <row r="982">
          <cell r="A982" t="str">
            <v>12-01-170</v>
          </cell>
          <cell r="B982" t="str">
            <v>mt571000</v>
          </cell>
          <cell r="C982" t="str">
            <v>Madera cedro</v>
          </cell>
          <cell r="D982">
            <v>0.03</v>
          </cell>
          <cell r="E982" t="str">
            <v>m3</v>
          </cell>
          <cell r="F982">
            <v>2641600</v>
          </cell>
          <cell r="G982">
            <v>79248</v>
          </cell>
          <cell r="M982" t="str">
            <v>mt</v>
          </cell>
        </row>
        <row r="983">
          <cell r="A983" t="str">
            <v>12-01-170</v>
          </cell>
          <cell r="B983" t="str">
            <v>mt18620</v>
          </cell>
          <cell r="C983" t="str">
            <v>Barniz para puertas y ventanas en madera</v>
          </cell>
          <cell r="D983">
            <v>0.3</v>
          </cell>
          <cell r="E983" t="str">
            <v>gl</v>
          </cell>
          <cell r="F983">
            <v>40538.400000000001</v>
          </cell>
          <cell r="G983">
            <v>12162</v>
          </cell>
          <cell r="M983" t="str">
            <v>mt</v>
          </cell>
        </row>
        <row r="984">
          <cell r="A984" t="str">
            <v>12-01-170</v>
          </cell>
          <cell r="B984" t="str">
            <v>au10260</v>
          </cell>
          <cell r="C984" t="str">
            <v>Aux MO oficial carpintero</v>
          </cell>
          <cell r="D984">
            <v>8</v>
          </cell>
          <cell r="E984" t="str">
            <v>hr</v>
          </cell>
          <cell r="F984">
            <v>12901.168</v>
          </cell>
          <cell r="G984">
            <v>103210</v>
          </cell>
          <cell r="M984" t="str">
            <v>mo</v>
          </cell>
        </row>
        <row r="985">
          <cell r="A985" t="str">
            <v>12-01-170</v>
          </cell>
          <cell r="B985" t="str">
            <v>au10000</v>
          </cell>
          <cell r="C985" t="str">
            <v>Aux MO ayudante</v>
          </cell>
          <cell r="D985">
            <v>8</v>
          </cell>
          <cell r="E985" t="str">
            <v>hr</v>
          </cell>
          <cell r="F985">
            <v>5080</v>
          </cell>
          <cell r="G985">
            <v>40640</v>
          </cell>
          <cell r="M985" t="str">
            <v>mo</v>
          </cell>
        </row>
        <row r="986">
          <cell r="A986" t="str">
            <v>12-01-170</v>
          </cell>
          <cell r="B986" t="str">
            <v>TP500020</v>
          </cell>
          <cell r="C986" t="str">
            <v>Transporte puertas y ventanas</v>
          </cell>
          <cell r="D986">
            <v>4.4999999999999998E-2</v>
          </cell>
          <cell r="E986" t="str">
            <v>m2</v>
          </cell>
          <cell r="F986">
            <v>50800</v>
          </cell>
          <cell r="G986">
            <v>2286</v>
          </cell>
          <cell r="M986" t="str">
            <v>TP</v>
          </cell>
        </row>
        <row r="987">
          <cell r="A987" t="str">
            <v>12-01-170</v>
          </cell>
          <cell r="B987" t="str">
            <v>sc97420</v>
          </cell>
          <cell r="C987" t="str">
            <v>Subcontrato instalacion puertas y ventanas + AIU</v>
          </cell>
          <cell r="D987">
            <v>4.4999999999999998E-2</v>
          </cell>
          <cell r="E987" t="str">
            <v>m2</v>
          </cell>
          <cell r="F987">
            <v>544068</v>
          </cell>
          <cell r="G987">
            <v>24484</v>
          </cell>
          <cell r="M987" t="str">
            <v>sc</v>
          </cell>
        </row>
        <row r="988">
          <cell r="A988" t="str">
            <v>12-01-170</v>
          </cell>
          <cell r="B988" t="str">
            <v>mt13900</v>
          </cell>
          <cell r="C988" t="str">
            <v>Elementos de consumo y protección</v>
          </cell>
          <cell r="D988">
            <v>143850</v>
          </cell>
          <cell r="E988" t="str">
            <v>%</v>
          </cell>
          <cell r="F988">
            <v>1.2455000000000001E-2</v>
          </cell>
          <cell r="G988">
            <v>1792</v>
          </cell>
          <cell r="M988" t="str">
            <v>mt</v>
          </cell>
        </row>
        <row r="989">
          <cell r="A989" t="str">
            <v>12-01-170</v>
          </cell>
          <cell r="B989" t="str">
            <v>hm15100</v>
          </cell>
          <cell r="C989" t="str">
            <v>Herramienta y equipo menor</v>
          </cell>
          <cell r="D989">
            <v>143850</v>
          </cell>
          <cell r="E989" t="str">
            <v>%</v>
          </cell>
          <cell r="F989">
            <v>0.03</v>
          </cell>
          <cell r="G989">
            <v>4316</v>
          </cell>
          <cell r="M989" t="str">
            <v>hm</v>
          </cell>
        </row>
        <row r="990">
          <cell r="A990">
            <v>0</v>
          </cell>
          <cell r="C990" t="str">
            <v>DIRECTO:  268,138 / UN</v>
          </cell>
          <cell r="D990" t="str">
            <v xml:space="preserve">  </v>
          </cell>
          <cell r="E990">
            <v>0</v>
          </cell>
          <cell r="F990">
            <v>0</v>
          </cell>
          <cell r="G990">
            <v>0</v>
          </cell>
          <cell r="M990">
            <v>0</v>
          </cell>
        </row>
        <row r="991">
          <cell r="A991">
            <v>0</v>
          </cell>
          <cell r="C991">
            <v>0</v>
          </cell>
          <cell r="E991">
            <v>0</v>
          </cell>
          <cell r="F991">
            <v>0</v>
          </cell>
          <cell r="G991">
            <v>0</v>
          </cell>
          <cell r="M991">
            <v>0</v>
          </cell>
        </row>
        <row r="992">
          <cell r="A992" t="str">
            <v>12-01-180</v>
          </cell>
          <cell r="B992" t="str">
            <v>12-01-180</v>
          </cell>
          <cell r="C992" t="str">
            <v>VENTANA V18 (1.57x2.13). MARCO EN MADERA + VIDRIO TEMPLADO TRANSLUCIDO. INCLUYE ACABADO FINAL</v>
          </cell>
          <cell r="D992">
            <v>1</v>
          </cell>
          <cell r="E992" t="str">
            <v>UN</v>
          </cell>
          <cell r="F992">
            <v>0</v>
          </cell>
          <cell r="G992">
            <v>1383039</v>
          </cell>
          <cell r="M992" t="e">
            <v>#N/A</v>
          </cell>
        </row>
        <row r="993">
          <cell r="A993" t="str">
            <v>12-01-180</v>
          </cell>
          <cell r="B993" t="str">
            <v>mt571000</v>
          </cell>
          <cell r="C993" t="str">
            <v>Madera cedro</v>
          </cell>
          <cell r="D993">
            <v>0.11914000000000004</v>
          </cell>
          <cell r="E993" t="str">
            <v>m3</v>
          </cell>
          <cell r="F993">
            <v>2641600</v>
          </cell>
          <cell r="G993">
            <v>314721</v>
          </cell>
          <cell r="M993" t="str">
            <v>mt</v>
          </cell>
        </row>
        <row r="994">
          <cell r="A994" t="str">
            <v>12-01-180</v>
          </cell>
          <cell r="B994" t="str">
            <v>mt18620</v>
          </cell>
          <cell r="C994" t="str">
            <v>Barniz para puertas y ventanas en madera</v>
          </cell>
          <cell r="D994">
            <v>0.5</v>
          </cell>
          <cell r="E994" t="str">
            <v>gl</v>
          </cell>
          <cell r="F994">
            <v>40538.400000000001</v>
          </cell>
          <cell r="G994">
            <v>20270</v>
          </cell>
          <cell r="M994" t="str">
            <v>mt</v>
          </cell>
        </row>
        <row r="995">
          <cell r="A995" t="str">
            <v>12-01-180</v>
          </cell>
          <cell r="B995" t="str">
            <v>mt539100</v>
          </cell>
          <cell r="C995" t="str">
            <v>Vidrio templado translucido 5mm</v>
          </cell>
          <cell r="D995">
            <v>3.3441000000000001</v>
          </cell>
          <cell r="E995" t="str">
            <v>m2</v>
          </cell>
          <cell r="F995">
            <v>92846.399999999994</v>
          </cell>
          <cell r="G995">
            <v>310488</v>
          </cell>
          <cell r="M995" t="str">
            <v>mt</v>
          </cell>
        </row>
        <row r="996">
          <cell r="A996" t="str">
            <v>12-01-180</v>
          </cell>
          <cell r="B996" t="str">
            <v>au10260</v>
          </cell>
          <cell r="C996" t="str">
            <v>Aux MO oficial carpintero</v>
          </cell>
          <cell r="D996">
            <v>16</v>
          </cell>
          <cell r="E996" t="str">
            <v>hr</v>
          </cell>
          <cell r="F996">
            <v>12901.168</v>
          </cell>
          <cell r="G996">
            <v>206419</v>
          </cell>
          <cell r="M996" t="str">
            <v>mo</v>
          </cell>
        </row>
        <row r="997">
          <cell r="A997" t="str">
            <v>12-01-180</v>
          </cell>
          <cell r="B997" t="str">
            <v>au10000</v>
          </cell>
          <cell r="C997" t="str">
            <v>Aux MO ayudante</v>
          </cell>
          <cell r="D997">
            <v>16</v>
          </cell>
          <cell r="E997" t="str">
            <v>hr</v>
          </cell>
          <cell r="F997">
            <v>5080</v>
          </cell>
          <cell r="G997">
            <v>81280</v>
          </cell>
          <cell r="M997" t="str">
            <v>mo</v>
          </cell>
        </row>
        <row r="998">
          <cell r="A998" t="str">
            <v>12-01-180</v>
          </cell>
          <cell r="B998" t="str">
            <v>TP500020</v>
          </cell>
          <cell r="C998" t="str">
            <v>Transporte puertas y ventanas</v>
          </cell>
          <cell r="D998">
            <v>0.73570199999999997</v>
          </cell>
          <cell r="E998" t="str">
            <v>m2</v>
          </cell>
          <cell r="F998">
            <v>50800</v>
          </cell>
          <cell r="G998">
            <v>37374</v>
          </cell>
          <cell r="M998" t="str">
            <v>TP</v>
          </cell>
        </row>
        <row r="999">
          <cell r="A999" t="str">
            <v>12-01-180</v>
          </cell>
          <cell r="B999" t="str">
            <v>sc97420</v>
          </cell>
          <cell r="C999" t="str">
            <v>Subcontrato instalacion puertas y ventanas + AIU</v>
          </cell>
          <cell r="D999">
            <v>0.73570199999999997</v>
          </cell>
          <cell r="E999" t="str">
            <v>m2</v>
          </cell>
          <cell r="F999">
            <v>544068</v>
          </cell>
          <cell r="G999">
            <v>400272</v>
          </cell>
          <cell r="M999" t="str">
            <v>sc</v>
          </cell>
        </row>
        <row r="1000">
          <cell r="A1000" t="str">
            <v>12-01-180</v>
          </cell>
          <cell r="B1000" t="str">
            <v>mt13900</v>
          </cell>
          <cell r="C1000" t="str">
            <v>Elementos de consumo y protección</v>
          </cell>
          <cell r="D1000">
            <v>287699</v>
          </cell>
          <cell r="E1000" t="str">
            <v>%</v>
          </cell>
          <cell r="F1000">
            <v>1.2455000000000001E-2</v>
          </cell>
          <cell r="G1000">
            <v>3584</v>
          </cell>
          <cell r="M1000" t="str">
            <v>mt</v>
          </cell>
        </row>
        <row r="1001">
          <cell r="A1001" t="str">
            <v>12-01-180</v>
          </cell>
          <cell r="B1001" t="str">
            <v>hm15100</v>
          </cell>
          <cell r="C1001" t="str">
            <v>Herramienta y equipo menor</v>
          </cell>
          <cell r="D1001">
            <v>287699</v>
          </cell>
          <cell r="E1001" t="str">
            <v>%</v>
          </cell>
          <cell r="F1001">
            <v>0.03</v>
          </cell>
          <cell r="G1001">
            <v>8631</v>
          </cell>
          <cell r="M1001" t="str">
            <v>hm</v>
          </cell>
        </row>
        <row r="1002">
          <cell r="A1002">
            <v>0</v>
          </cell>
          <cell r="C1002" t="str">
            <v>DIRECTO:  1,383,039 / UN</v>
          </cell>
          <cell r="D1002" t="str">
            <v xml:space="preserve">  </v>
          </cell>
          <cell r="E1002">
            <v>0</v>
          </cell>
          <cell r="F1002">
            <v>0</v>
          </cell>
          <cell r="G1002">
            <v>0</v>
          </cell>
          <cell r="M1002">
            <v>0</v>
          </cell>
        </row>
        <row r="1003">
          <cell r="A1003">
            <v>0</v>
          </cell>
          <cell r="C1003">
            <v>0</v>
          </cell>
          <cell r="E1003">
            <v>0</v>
          </cell>
          <cell r="F1003">
            <v>0</v>
          </cell>
          <cell r="G1003">
            <v>0</v>
          </cell>
          <cell r="M1003">
            <v>0</v>
          </cell>
        </row>
        <row r="1004">
          <cell r="A1004" t="str">
            <v>12-01-190</v>
          </cell>
          <cell r="B1004" t="str">
            <v>12-01-190</v>
          </cell>
          <cell r="C1004" t="str">
            <v>VENTANA V19 (1.45x2.73). MARCO EN MADERA + VIDRIO TEMPLADO TRANSLUCIDO. INCLUYE ACABADO FINAL</v>
          </cell>
          <cell r="D1004">
            <v>1</v>
          </cell>
          <cell r="E1004" t="str">
            <v>UN</v>
          </cell>
          <cell r="F1004">
            <v>0</v>
          </cell>
          <cell r="G1004">
            <v>1702607</v>
          </cell>
          <cell r="M1004" t="e">
            <v>#N/A</v>
          </cell>
        </row>
        <row r="1005">
          <cell r="A1005" t="str">
            <v>12-01-190</v>
          </cell>
          <cell r="B1005" t="str">
            <v>mt571000</v>
          </cell>
          <cell r="C1005" t="str">
            <v>Madera cedro</v>
          </cell>
          <cell r="D1005">
            <v>0.13459600000000002</v>
          </cell>
          <cell r="E1005" t="str">
            <v>m3</v>
          </cell>
          <cell r="F1005">
            <v>2641600</v>
          </cell>
          <cell r="G1005">
            <v>355549</v>
          </cell>
          <cell r="M1005" t="str">
            <v>mt</v>
          </cell>
        </row>
        <row r="1006">
          <cell r="A1006" t="str">
            <v>12-01-190</v>
          </cell>
          <cell r="B1006" t="str">
            <v>mt18620</v>
          </cell>
          <cell r="C1006" t="str">
            <v>Barniz para puertas y ventanas en madera</v>
          </cell>
          <cell r="D1006">
            <v>0.5</v>
          </cell>
          <cell r="E1006" t="str">
            <v>gl</v>
          </cell>
          <cell r="F1006">
            <v>40538.400000000001</v>
          </cell>
          <cell r="G1006">
            <v>20270</v>
          </cell>
          <cell r="M1006" t="str">
            <v>mt</v>
          </cell>
        </row>
        <row r="1007">
          <cell r="A1007" t="str">
            <v>12-01-190</v>
          </cell>
          <cell r="B1007" t="str">
            <v>mt539100</v>
          </cell>
          <cell r="C1007" t="str">
            <v>Vidrio templado translucido 5mm</v>
          </cell>
          <cell r="D1007">
            <v>3.9584999999999999</v>
          </cell>
          <cell r="E1007" t="str">
            <v>m2</v>
          </cell>
          <cell r="F1007">
            <v>92846.399999999994</v>
          </cell>
          <cell r="G1007">
            <v>367533</v>
          </cell>
          <cell r="M1007" t="str">
            <v>mt</v>
          </cell>
        </row>
        <row r="1008">
          <cell r="A1008" t="str">
            <v>12-01-190</v>
          </cell>
          <cell r="B1008" t="str">
            <v>au10260</v>
          </cell>
          <cell r="C1008" t="str">
            <v>Aux MO oficial carpintero</v>
          </cell>
          <cell r="D1008">
            <v>16</v>
          </cell>
          <cell r="E1008" t="str">
            <v>hr</v>
          </cell>
          <cell r="F1008">
            <v>12901.168</v>
          </cell>
          <cell r="G1008">
            <v>206419</v>
          </cell>
          <cell r="M1008" t="str">
            <v>mo</v>
          </cell>
        </row>
        <row r="1009">
          <cell r="A1009" t="str">
            <v>12-01-190</v>
          </cell>
          <cell r="B1009" t="str">
            <v>au10000</v>
          </cell>
          <cell r="C1009" t="str">
            <v>Aux MO ayudante</v>
          </cell>
          <cell r="D1009">
            <v>16</v>
          </cell>
          <cell r="E1009" t="str">
            <v>hr</v>
          </cell>
          <cell r="F1009">
            <v>5080</v>
          </cell>
          <cell r="G1009">
            <v>81280</v>
          </cell>
          <cell r="M1009" t="str">
            <v>mo</v>
          </cell>
        </row>
        <row r="1010">
          <cell r="A1010" t="str">
            <v>12-01-190</v>
          </cell>
          <cell r="B1010" t="str">
            <v>TP500020</v>
          </cell>
          <cell r="C1010" t="str">
            <v>Transporte puertas y ventanas</v>
          </cell>
          <cell r="D1010">
            <v>1.1083800000000001</v>
          </cell>
          <cell r="E1010" t="str">
            <v>m2</v>
          </cell>
          <cell r="F1010">
            <v>50800</v>
          </cell>
          <cell r="G1010">
            <v>56306</v>
          </cell>
          <cell r="M1010" t="str">
            <v>TP</v>
          </cell>
        </row>
        <row r="1011">
          <cell r="A1011" t="str">
            <v>12-01-190</v>
          </cell>
          <cell r="B1011" t="str">
            <v>sc97420</v>
          </cell>
          <cell r="C1011" t="str">
            <v>Subcontrato instalacion puertas y ventanas + AIU</v>
          </cell>
          <cell r="D1011">
            <v>1.1083800000000001</v>
          </cell>
          <cell r="E1011" t="str">
            <v>m2</v>
          </cell>
          <cell r="F1011">
            <v>544068</v>
          </cell>
          <cell r="G1011">
            <v>603035</v>
          </cell>
          <cell r="M1011" t="str">
            <v>sc</v>
          </cell>
        </row>
        <row r="1012">
          <cell r="A1012" t="str">
            <v>12-01-190</v>
          </cell>
          <cell r="B1012" t="str">
            <v>mt13900</v>
          </cell>
          <cell r="C1012" t="str">
            <v>Elementos de consumo y protección</v>
          </cell>
          <cell r="D1012">
            <v>287699</v>
          </cell>
          <cell r="E1012" t="str">
            <v>%</v>
          </cell>
          <cell r="F1012">
            <v>1.2455000000000001E-2</v>
          </cell>
          <cell r="G1012">
            <v>3584</v>
          </cell>
          <cell r="M1012" t="str">
            <v>mt</v>
          </cell>
        </row>
        <row r="1013">
          <cell r="A1013" t="str">
            <v>12-01-190</v>
          </cell>
          <cell r="B1013" t="str">
            <v>hm15100</v>
          </cell>
          <cell r="C1013" t="str">
            <v>Herramienta y equipo menor</v>
          </cell>
          <cell r="D1013">
            <v>287699</v>
          </cell>
          <cell r="E1013" t="str">
            <v>%</v>
          </cell>
          <cell r="F1013">
            <v>0.03</v>
          </cell>
          <cell r="G1013">
            <v>8631</v>
          </cell>
          <cell r="M1013" t="str">
            <v>hm</v>
          </cell>
        </row>
        <row r="1014">
          <cell r="A1014">
            <v>0</v>
          </cell>
          <cell r="C1014" t="str">
            <v>DIRECTO:  1,702,607 / UN</v>
          </cell>
          <cell r="D1014" t="str">
            <v xml:space="preserve">  </v>
          </cell>
          <cell r="E1014">
            <v>0</v>
          </cell>
          <cell r="F1014">
            <v>0</v>
          </cell>
          <cell r="G1014">
            <v>0</v>
          </cell>
          <cell r="M1014">
            <v>0</v>
          </cell>
        </row>
        <row r="1015">
          <cell r="A1015">
            <v>0</v>
          </cell>
          <cell r="C1015">
            <v>0</v>
          </cell>
          <cell r="E1015">
            <v>0</v>
          </cell>
          <cell r="F1015">
            <v>0</v>
          </cell>
          <cell r="G1015">
            <v>0</v>
          </cell>
          <cell r="M1015">
            <v>0</v>
          </cell>
        </row>
        <row r="1016">
          <cell r="A1016" t="str">
            <v>12-01-200</v>
          </cell>
          <cell r="B1016" t="str">
            <v>12-01-200</v>
          </cell>
          <cell r="C1016" t="str">
            <v>VENTANA V20 (2.96x2.73). MARCO EN MADERA + VIDRIO TEMPLADO TRANSLUCIDO. INCLUYE ACABADO FINAL</v>
          </cell>
          <cell r="D1016">
            <v>1</v>
          </cell>
          <cell r="E1016" t="str">
            <v>UN</v>
          </cell>
          <cell r="F1016">
            <v>0</v>
          </cell>
          <cell r="G1016">
            <v>2812404</v>
          </cell>
          <cell r="M1016" t="e">
            <v>#N/A</v>
          </cell>
        </row>
        <row r="1017">
          <cell r="A1017" t="str">
            <v>12-01-200</v>
          </cell>
          <cell r="B1017" t="str">
            <v>mt571000</v>
          </cell>
          <cell r="C1017" t="str">
            <v>Madera cedro</v>
          </cell>
          <cell r="D1017">
            <v>0.27112400000000003</v>
          </cell>
          <cell r="E1017" t="str">
            <v>m3</v>
          </cell>
          <cell r="F1017">
            <v>2641600</v>
          </cell>
          <cell r="G1017">
            <v>716202</v>
          </cell>
          <cell r="M1017" t="str">
            <v>mt</v>
          </cell>
        </row>
        <row r="1018">
          <cell r="A1018" t="str">
            <v>12-01-200</v>
          </cell>
          <cell r="B1018" t="str">
            <v>mt18620</v>
          </cell>
          <cell r="C1018" t="str">
            <v>Barniz para puertas y ventanas en madera</v>
          </cell>
          <cell r="D1018">
            <v>0.7</v>
          </cell>
          <cell r="E1018" t="str">
            <v>gl</v>
          </cell>
          <cell r="F1018">
            <v>40538.400000000001</v>
          </cell>
          <cell r="G1018">
            <v>28377</v>
          </cell>
          <cell r="M1018" t="str">
            <v>mt</v>
          </cell>
        </row>
        <row r="1019">
          <cell r="A1019" t="str">
            <v>12-01-200</v>
          </cell>
          <cell r="B1019" t="str">
            <v>mt539100</v>
          </cell>
          <cell r="C1019" t="str">
            <v>Vidrio templado translucido 5mm</v>
          </cell>
          <cell r="D1019">
            <v>8.0808</v>
          </cell>
          <cell r="E1019" t="str">
            <v>m2</v>
          </cell>
          <cell r="F1019">
            <v>92846.399999999994</v>
          </cell>
          <cell r="G1019">
            <v>750274</v>
          </cell>
          <cell r="M1019" t="str">
            <v>mt</v>
          </cell>
        </row>
        <row r="1020">
          <cell r="A1020" t="str">
            <v>12-01-200</v>
          </cell>
          <cell r="B1020" t="str">
            <v>au10260</v>
          </cell>
          <cell r="C1020" t="str">
            <v>Aux MO oficial carpintero</v>
          </cell>
          <cell r="D1020">
            <v>19</v>
          </cell>
          <cell r="E1020" t="str">
            <v>hr</v>
          </cell>
          <cell r="F1020">
            <v>12901.168</v>
          </cell>
          <cell r="G1020">
            <v>245123</v>
          </cell>
          <cell r="M1020" t="str">
            <v>mo</v>
          </cell>
        </row>
        <row r="1021">
          <cell r="A1021" t="str">
            <v>12-01-200</v>
          </cell>
          <cell r="B1021" t="str">
            <v>au10000</v>
          </cell>
          <cell r="C1021" t="str">
            <v>Aux MO ayudante</v>
          </cell>
          <cell r="D1021">
            <v>19</v>
          </cell>
          <cell r="E1021" t="str">
            <v>hr</v>
          </cell>
          <cell r="F1021">
            <v>5080</v>
          </cell>
          <cell r="G1021">
            <v>96520</v>
          </cell>
          <cell r="M1021" t="str">
            <v>mo</v>
          </cell>
        </row>
        <row r="1022">
          <cell r="A1022" t="str">
            <v>12-01-200</v>
          </cell>
          <cell r="B1022" t="str">
            <v>TP500020</v>
          </cell>
          <cell r="C1022" t="str">
            <v>Transporte puertas y ventanas</v>
          </cell>
          <cell r="D1022">
            <v>1.61616</v>
          </cell>
          <cell r="E1022" t="str">
            <v>m2</v>
          </cell>
          <cell r="F1022">
            <v>50800</v>
          </cell>
          <cell r="G1022">
            <v>82101</v>
          </cell>
          <cell r="M1022" t="str">
            <v>TP</v>
          </cell>
        </row>
        <row r="1023">
          <cell r="A1023" t="str">
            <v>12-01-200</v>
          </cell>
          <cell r="B1023" t="str">
            <v>sc97420</v>
          </cell>
          <cell r="C1023" t="str">
            <v>Subcontrato instalacion puertas y ventanas + AIU</v>
          </cell>
          <cell r="D1023">
            <v>1.61616</v>
          </cell>
          <cell r="E1023" t="str">
            <v>m2</v>
          </cell>
          <cell r="F1023">
            <v>544068</v>
          </cell>
          <cell r="G1023">
            <v>879301</v>
          </cell>
          <cell r="M1023" t="str">
            <v>sc</v>
          </cell>
        </row>
        <row r="1024">
          <cell r="A1024" t="str">
            <v>12-01-200</v>
          </cell>
          <cell r="B1024" t="str">
            <v>mt13900</v>
          </cell>
          <cell r="C1024" t="str">
            <v>Elementos de consumo y protección</v>
          </cell>
          <cell r="D1024">
            <v>341643</v>
          </cell>
          <cell r="E1024" t="str">
            <v>%</v>
          </cell>
          <cell r="F1024">
            <v>1.2455000000000001E-2</v>
          </cell>
          <cell r="G1024">
            <v>4256</v>
          </cell>
          <cell r="M1024" t="str">
            <v>mt</v>
          </cell>
        </row>
        <row r="1025">
          <cell r="A1025" t="str">
            <v>12-01-200</v>
          </cell>
          <cell r="B1025" t="str">
            <v>hm15100</v>
          </cell>
          <cell r="C1025" t="str">
            <v>Herramienta y equipo menor</v>
          </cell>
          <cell r="D1025">
            <v>341643</v>
          </cell>
          <cell r="E1025" t="str">
            <v>%</v>
          </cell>
          <cell r="F1025">
            <v>0.03</v>
          </cell>
          <cell r="G1025">
            <v>10250</v>
          </cell>
          <cell r="M1025" t="str">
            <v>hm</v>
          </cell>
        </row>
        <row r="1026">
          <cell r="A1026">
            <v>0</v>
          </cell>
          <cell r="C1026" t="str">
            <v>DIRECTO:  2,812,404 / UN</v>
          </cell>
          <cell r="D1026" t="str">
            <v xml:space="preserve">  </v>
          </cell>
          <cell r="E1026">
            <v>0</v>
          </cell>
          <cell r="F1026">
            <v>0</v>
          </cell>
          <cell r="G1026">
            <v>0</v>
          </cell>
          <cell r="M1026">
            <v>0</v>
          </cell>
        </row>
        <row r="1027">
          <cell r="A1027">
            <v>0</v>
          </cell>
          <cell r="C1027">
            <v>0</v>
          </cell>
          <cell r="E1027">
            <v>0</v>
          </cell>
          <cell r="F1027">
            <v>0</v>
          </cell>
          <cell r="G1027">
            <v>0</v>
          </cell>
          <cell r="M1027">
            <v>0</v>
          </cell>
        </row>
        <row r="1028">
          <cell r="A1028" t="str">
            <v>12-01-210</v>
          </cell>
          <cell r="B1028" t="str">
            <v>12-01-210</v>
          </cell>
          <cell r="C1028" t="str">
            <v>VENTANA V21 (4.68x2.73). MARCO EN MADERA + VIDRIO TEMPLADO TRANSLUCIDO. INCLUYE ACABADO FINAL</v>
          </cell>
          <cell r="D1028">
            <v>1</v>
          </cell>
          <cell r="E1028" t="str">
            <v>UN</v>
          </cell>
          <cell r="F1028">
            <v>0</v>
          </cell>
          <cell r="G1028">
            <v>4439226</v>
          </cell>
          <cell r="M1028" t="e">
            <v>#N/A</v>
          </cell>
        </row>
        <row r="1029">
          <cell r="A1029" t="str">
            <v>12-01-210</v>
          </cell>
          <cell r="B1029" t="str">
            <v>mt571000</v>
          </cell>
          <cell r="C1029" t="str">
            <v>Madera cedro</v>
          </cell>
          <cell r="D1029">
            <v>0.32650800000000008</v>
          </cell>
          <cell r="E1029" t="str">
            <v>m3</v>
          </cell>
          <cell r="F1029">
            <v>2641600</v>
          </cell>
          <cell r="G1029">
            <v>862504</v>
          </cell>
          <cell r="M1029" t="str">
            <v>mt</v>
          </cell>
        </row>
        <row r="1030">
          <cell r="A1030" t="str">
            <v>12-01-210</v>
          </cell>
          <cell r="B1030" t="str">
            <v>mt18620</v>
          </cell>
          <cell r="C1030" t="str">
            <v>Barniz para puertas y ventanas en madera</v>
          </cell>
          <cell r="D1030">
            <v>1</v>
          </cell>
          <cell r="E1030" t="str">
            <v>gl</v>
          </cell>
          <cell r="F1030">
            <v>40538.400000000001</v>
          </cell>
          <cell r="G1030">
            <v>40539</v>
          </cell>
          <cell r="M1030" t="str">
            <v>mt</v>
          </cell>
        </row>
        <row r="1031">
          <cell r="A1031" t="str">
            <v>12-01-210</v>
          </cell>
          <cell r="B1031" t="str">
            <v>mt539100</v>
          </cell>
          <cell r="C1031" t="str">
            <v>Vidrio templado translucido 5mm</v>
          </cell>
          <cell r="D1031">
            <v>12.776399999999999</v>
          </cell>
          <cell r="E1031" t="str">
            <v>m2</v>
          </cell>
          <cell r="F1031">
            <v>92846.399999999994</v>
          </cell>
          <cell r="G1031">
            <v>1186243</v>
          </cell>
          <cell r="M1031" t="str">
            <v>mt</v>
          </cell>
        </row>
        <row r="1032">
          <cell r="A1032" t="str">
            <v>12-01-210</v>
          </cell>
          <cell r="B1032" t="str">
            <v>au10260</v>
          </cell>
          <cell r="C1032" t="str">
            <v>Aux MO oficial carpintero</v>
          </cell>
          <cell r="D1032">
            <v>24</v>
          </cell>
          <cell r="E1032" t="str">
            <v>hr</v>
          </cell>
          <cell r="F1032">
            <v>12901.168</v>
          </cell>
          <cell r="G1032">
            <v>309629</v>
          </cell>
          <cell r="M1032" t="str">
            <v>mo</v>
          </cell>
        </row>
        <row r="1033">
          <cell r="A1033" t="str">
            <v>12-01-210</v>
          </cell>
          <cell r="B1033" t="str">
            <v>au10000</v>
          </cell>
          <cell r="C1033" t="str">
            <v>Aux MO ayudante</v>
          </cell>
          <cell r="D1033">
            <v>24</v>
          </cell>
          <cell r="E1033" t="str">
            <v>hr</v>
          </cell>
          <cell r="F1033">
            <v>5080</v>
          </cell>
          <cell r="G1033">
            <v>121920</v>
          </cell>
          <cell r="M1033" t="str">
            <v>mo</v>
          </cell>
        </row>
        <row r="1034">
          <cell r="A1034" t="str">
            <v>12-01-210</v>
          </cell>
          <cell r="B1034" t="str">
            <v>TP500020</v>
          </cell>
          <cell r="C1034" t="str">
            <v>Transporte puertas y ventanas</v>
          </cell>
          <cell r="D1034">
            <v>3.1940999999999997</v>
          </cell>
          <cell r="E1034" t="str">
            <v>m2</v>
          </cell>
          <cell r="F1034">
            <v>50800</v>
          </cell>
          <cell r="G1034">
            <v>162261</v>
          </cell>
          <cell r="M1034" t="str">
            <v>TP</v>
          </cell>
        </row>
        <row r="1035">
          <cell r="A1035" t="str">
            <v>12-01-210</v>
          </cell>
          <cell r="B1035" t="str">
            <v>sc97420</v>
          </cell>
          <cell r="C1035" t="str">
            <v>Subcontrato instalacion puertas y ventanas + AIU</v>
          </cell>
          <cell r="D1035">
            <v>3.1940999999999997</v>
          </cell>
          <cell r="E1035" t="str">
            <v>m2</v>
          </cell>
          <cell r="F1035">
            <v>544068</v>
          </cell>
          <cell r="G1035">
            <v>1737808</v>
          </cell>
          <cell r="M1035" t="str">
            <v>sc</v>
          </cell>
        </row>
        <row r="1036">
          <cell r="A1036" t="str">
            <v>12-01-210</v>
          </cell>
          <cell r="B1036" t="str">
            <v>mt13900</v>
          </cell>
          <cell r="C1036" t="str">
            <v>Elementos de consumo y protección</v>
          </cell>
          <cell r="D1036">
            <v>431549</v>
          </cell>
          <cell r="E1036" t="str">
            <v>%</v>
          </cell>
          <cell r="F1036">
            <v>1.2455000000000001E-2</v>
          </cell>
          <cell r="G1036">
            <v>5375</v>
          </cell>
          <cell r="M1036" t="str">
            <v>mt</v>
          </cell>
        </row>
        <row r="1037">
          <cell r="A1037" t="str">
            <v>12-01-210</v>
          </cell>
          <cell r="B1037" t="str">
            <v>hm15100</v>
          </cell>
          <cell r="C1037" t="str">
            <v>Herramienta y equipo menor</v>
          </cell>
          <cell r="D1037">
            <v>431549</v>
          </cell>
          <cell r="E1037" t="str">
            <v>%</v>
          </cell>
          <cell r="F1037">
            <v>0.03</v>
          </cell>
          <cell r="G1037">
            <v>12947</v>
          </cell>
          <cell r="M1037" t="str">
            <v>hm</v>
          </cell>
        </row>
        <row r="1038">
          <cell r="A1038">
            <v>0</v>
          </cell>
          <cell r="C1038" t="str">
            <v>DIRECTO:  4,439,226 / UN</v>
          </cell>
          <cell r="D1038" t="str">
            <v xml:space="preserve">  </v>
          </cell>
          <cell r="E1038">
            <v>0</v>
          </cell>
          <cell r="F1038">
            <v>0</v>
          </cell>
          <cell r="G1038">
            <v>0</v>
          </cell>
          <cell r="M1038">
            <v>0</v>
          </cell>
        </row>
        <row r="1039">
          <cell r="A1039">
            <v>0</v>
          </cell>
          <cell r="C1039">
            <v>0</v>
          </cell>
          <cell r="E1039">
            <v>0</v>
          </cell>
          <cell r="F1039">
            <v>0</v>
          </cell>
          <cell r="G1039">
            <v>0</v>
          </cell>
          <cell r="M1039">
            <v>0</v>
          </cell>
        </row>
        <row r="1040">
          <cell r="A1040" t="str">
            <v>12-01-220</v>
          </cell>
          <cell r="B1040" t="str">
            <v>12-01-220</v>
          </cell>
          <cell r="C1040" t="str">
            <v>VENTANA V22 (0.60x2.73). MARCO EN MADERA + VIDRIO TEMPLADO TRANSLUCIDO. INCLUYE ACABADO FINAL</v>
          </cell>
          <cell r="D1040">
            <v>2</v>
          </cell>
          <cell r="E1040" t="str">
            <v>UN</v>
          </cell>
          <cell r="F1040">
            <v>0</v>
          </cell>
          <cell r="G1040">
            <v>703001</v>
          </cell>
          <cell r="M1040" t="e">
            <v>#N/A</v>
          </cell>
        </row>
        <row r="1041">
          <cell r="A1041" t="str">
            <v>12-01-220</v>
          </cell>
          <cell r="B1041" t="str">
            <v>mt571000</v>
          </cell>
          <cell r="C1041" t="str">
            <v>Madera cedro</v>
          </cell>
          <cell r="D1041">
            <v>0.10722600000000002</v>
          </cell>
          <cell r="E1041" t="str">
            <v>m3</v>
          </cell>
          <cell r="F1041">
            <v>2641600</v>
          </cell>
          <cell r="G1041">
            <v>283249</v>
          </cell>
          <cell r="M1041" t="str">
            <v>mt</v>
          </cell>
        </row>
        <row r="1042">
          <cell r="A1042" t="str">
            <v>12-01-220</v>
          </cell>
          <cell r="B1042" t="str">
            <v>mt18620</v>
          </cell>
          <cell r="C1042" t="str">
            <v>Barniz para puertas y ventanas en madera</v>
          </cell>
          <cell r="D1042">
            <v>0.5</v>
          </cell>
          <cell r="E1042" t="str">
            <v>gl</v>
          </cell>
          <cell r="F1042">
            <v>40538.400000000001</v>
          </cell>
          <cell r="G1042">
            <v>20270</v>
          </cell>
          <cell r="M1042" t="str">
            <v>mt</v>
          </cell>
        </row>
        <row r="1043">
          <cell r="A1043" t="str">
            <v>12-01-220</v>
          </cell>
          <cell r="B1043" t="str">
            <v>mt539100</v>
          </cell>
          <cell r="C1043" t="str">
            <v>Vidrio templado translucido 5mm</v>
          </cell>
          <cell r="D1043">
            <v>1.6379999999999999</v>
          </cell>
          <cell r="E1043" t="str">
            <v>m2</v>
          </cell>
          <cell r="F1043">
            <v>92846.399999999994</v>
          </cell>
          <cell r="G1043">
            <v>152083</v>
          </cell>
          <cell r="M1043" t="str">
            <v>mt</v>
          </cell>
        </row>
        <row r="1044">
          <cell r="A1044" t="str">
            <v>12-01-220</v>
          </cell>
          <cell r="B1044" t="str">
            <v>au10260</v>
          </cell>
          <cell r="C1044" t="str">
            <v>Aux MO oficial carpintero</v>
          </cell>
          <cell r="D1044">
            <v>8</v>
          </cell>
          <cell r="E1044" t="str">
            <v>hr</v>
          </cell>
          <cell r="F1044">
            <v>12901.168</v>
          </cell>
          <cell r="G1044">
            <v>103210</v>
          </cell>
          <cell r="M1044" t="str">
            <v>mo</v>
          </cell>
        </row>
        <row r="1045">
          <cell r="A1045" t="str">
            <v>12-01-220</v>
          </cell>
          <cell r="B1045" t="str">
            <v>au10000</v>
          </cell>
          <cell r="C1045" t="str">
            <v>Aux MO ayudante</v>
          </cell>
          <cell r="D1045">
            <v>8</v>
          </cell>
          <cell r="E1045" t="str">
            <v>hr</v>
          </cell>
          <cell r="F1045">
            <v>5080</v>
          </cell>
          <cell r="G1045">
            <v>40640</v>
          </cell>
          <cell r="M1045" t="str">
            <v>mo</v>
          </cell>
        </row>
        <row r="1046">
          <cell r="A1046" t="str">
            <v>12-01-220</v>
          </cell>
          <cell r="B1046" t="str">
            <v>TP500020</v>
          </cell>
          <cell r="C1046" t="str">
            <v>Transporte puertas y ventanas</v>
          </cell>
          <cell r="D1046">
            <v>0.1638</v>
          </cell>
          <cell r="E1046" t="str">
            <v>m2</v>
          </cell>
          <cell r="F1046">
            <v>50800</v>
          </cell>
          <cell r="G1046">
            <v>8322</v>
          </cell>
          <cell r="M1046" t="str">
            <v>TP</v>
          </cell>
        </row>
        <row r="1047">
          <cell r="A1047" t="str">
            <v>12-01-220</v>
          </cell>
          <cell r="B1047" t="str">
            <v>sc97420</v>
          </cell>
          <cell r="C1047" t="str">
            <v>Subcontrato instalacion puertas y ventanas + AIU</v>
          </cell>
          <cell r="D1047">
            <v>0.1638</v>
          </cell>
          <cell r="E1047" t="str">
            <v>m2</v>
          </cell>
          <cell r="F1047">
            <v>544068</v>
          </cell>
          <cell r="G1047">
            <v>89119</v>
          </cell>
          <cell r="M1047" t="str">
            <v>sc</v>
          </cell>
        </row>
        <row r="1048">
          <cell r="A1048" t="str">
            <v>12-01-220</v>
          </cell>
          <cell r="B1048" t="str">
            <v>mt13900</v>
          </cell>
          <cell r="C1048" t="str">
            <v>Elementos de consumo y protección</v>
          </cell>
          <cell r="D1048">
            <v>143850</v>
          </cell>
          <cell r="E1048" t="str">
            <v>%</v>
          </cell>
          <cell r="F1048">
            <v>1.2455000000000001E-2</v>
          </cell>
          <cell r="G1048">
            <v>1792</v>
          </cell>
          <cell r="M1048" t="str">
            <v>mt</v>
          </cell>
        </row>
        <row r="1049">
          <cell r="A1049" t="str">
            <v>12-01-220</v>
          </cell>
          <cell r="B1049" t="str">
            <v>hm15100</v>
          </cell>
          <cell r="C1049" t="str">
            <v>Herramienta y equipo menor</v>
          </cell>
          <cell r="D1049">
            <v>143850</v>
          </cell>
          <cell r="E1049" t="str">
            <v>%</v>
          </cell>
          <cell r="F1049">
            <v>0.03</v>
          </cell>
          <cell r="G1049">
            <v>4316</v>
          </cell>
          <cell r="M1049" t="str">
            <v>hm</v>
          </cell>
        </row>
        <row r="1050">
          <cell r="A1050">
            <v>0</v>
          </cell>
          <cell r="C1050" t="str">
            <v>DIRECTO:  703,001 / UN</v>
          </cell>
          <cell r="D1050" t="str">
            <v xml:space="preserve">  </v>
          </cell>
          <cell r="E1050">
            <v>0</v>
          </cell>
          <cell r="F1050">
            <v>0</v>
          </cell>
          <cell r="G1050">
            <v>0</v>
          </cell>
          <cell r="M1050">
            <v>0</v>
          </cell>
        </row>
        <row r="1051">
          <cell r="A1051">
            <v>0</v>
          </cell>
          <cell r="C1051">
            <v>0</v>
          </cell>
          <cell r="E1051">
            <v>0</v>
          </cell>
          <cell r="F1051">
            <v>0</v>
          </cell>
          <cell r="G1051">
            <v>0</v>
          </cell>
          <cell r="M1051">
            <v>0</v>
          </cell>
        </row>
        <row r="1052">
          <cell r="A1052" t="str">
            <v>12-01-230</v>
          </cell>
          <cell r="B1052" t="str">
            <v>12-01-230</v>
          </cell>
          <cell r="C1052" t="str">
            <v>VENTANA V23 (3.17x2.73). MARCO EN MADERA + VIDRIO TEMPLADO TRANSLUCIDO. INCLUYE ACABADO FINAL</v>
          </cell>
          <cell r="D1052">
            <v>1</v>
          </cell>
          <cell r="E1052" t="str">
            <v>UN</v>
          </cell>
          <cell r="F1052">
            <v>0</v>
          </cell>
          <cell r="G1052">
            <v>3024860</v>
          </cell>
          <cell r="M1052" t="e">
            <v>#N/A</v>
          </cell>
        </row>
        <row r="1053">
          <cell r="A1053" t="str">
            <v>12-01-230</v>
          </cell>
          <cell r="B1053" t="str">
            <v>mt571000</v>
          </cell>
          <cell r="C1053" t="str">
            <v>Madera cedro</v>
          </cell>
          <cell r="D1053">
            <v>0.232323</v>
          </cell>
          <cell r="E1053" t="str">
            <v>m3</v>
          </cell>
          <cell r="F1053">
            <v>2641600</v>
          </cell>
          <cell r="G1053">
            <v>613705</v>
          </cell>
          <cell r="M1053" t="str">
            <v>mt</v>
          </cell>
        </row>
        <row r="1054">
          <cell r="A1054" t="str">
            <v>12-01-230</v>
          </cell>
          <cell r="B1054" t="str">
            <v>mt18620</v>
          </cell>
          <cell r="C1054" t="str">
            <v>Barniz para puertas y ventanas en madera</v>
          </cell>
          <cell r="D1054">
            <v>0.7</v>
          </cell>
          <cell r="E1054" t="str">
            <v>gl</v>
          </cell>
          <cell r="F1054">
            <v>40538.400000000001</v>
          </cell>
          <cell r="G1054">
            <v>28377</v>
          </cell>
          <cell r="M1054" t="str">
            <v>mt</v>
          </cell>
        </row>
        <row r="1055">
          <cell r="A1055" t="str">
            <v>12-01-230</v>
          </cell>
          <cell r="B1055" t="str">
            <v>mt539100</v>
          </cell>
          <cell r="C1055" t="str">
            <v>Vidrio templado translucido 5mm</v>
          </cell>
          <cell r="D1055">
            <v>8.5175999999999998</v>
          </cell>
          <cell r="E1055" t="str">
            <v>m2</v>
          </cell>
          <cell r="F1055">
            <v>92846.399999999994</v>
          </cell>
          <cell r="G1055">
            <v>790829</v>
          </cell>
          <cell r="M1055" t="str">
            <v>mt</v>
          </cell>
        </row>
        <row r="1056">
          <cell r="A1056" t="str">
            <v>12-01-230</v>
          </cell>
          <cell r="B1056" t="str">
            <v>au10260</v>
          </cell>
          <cell r="C1056" t="str">
            <v>Aux MO oficial carpintero</v>
          </cell>
          <cell r="D1056">
            <v>30</v>
          </cell>
          <cell r="E1056" t="str">
            <v>hr</v>
          </cell>
          <cell r="F1056">
            <v>12901.168</v>
          </cell>
          <cell r="G1056">
            <v>387036</v>
          </cell>
          <cell r="M1056" t="str">
            <v>mo</v>
          </cell>
        </row>
        <row r="1057">
          <cell r="A1057" t="str">
            <v>12-01-230</v>
          </cell>
          <cell r="B1057" t="str">
            <v>au10000</v>
          </cell>
          <cell r="C1057" t="str">
            <v>Aux MO ayudante</v>
          </cell>
          <cell r="D1057">
            <v>30</v>
          </cell>
          <cell r="E1057" t="str">
            <v>hr</v>
          </cell>
          <cell r="F1057">
            <v>5080</v>
          </cell>
          <cell r="G1057">
            <v>152400</v>
          </cell>
          <cell r="M1057" t="str">
            <v>mo</v>
          </cell>
        </row>
        <row r="1058">
          <cell r="A1058" t="str">
            <v>12-01-230</v>
          </cell>
          <cell r="B1058" t="str">
            <v>TP500020</v>
          </cell>
          <cell r="C1058" t="str">
            <v>Transporte puertas y ventanas</v>
          </cell>
          <cell r="D1058">
            <v>1.73082</v>
          </cell>
          <cell r="E1058" t="str">
            <v>m2</v>
          </cell>
          <cell r="F1058">
            <v>50800</v>
          </cell>
          <cell r="G1058">
            <v>87926</v>
          </cell>
          <cell r="M1058" t="str">
            <v>TP</v>
          </cell>
        </row>
        <row r="1059">
          <cell r="A1059" t="str">
            <v>12-01-230</v>
          </cell>
          <cell r="B1059" t="str">
            <v>sc97420</v>
          </cell>
          <cell r="C1059" t="str">
            <v>Subcontrato instalacion puertas y ventanas + AIU</v>
          </cell>
          <cell r="D1059">
            <v>1.73082</v>
          </cell>
          <cell r="E1059" t="str">
            <v>m2</v>
          </cell>
          <cell r="F1059">
            <v>544068</v>
          </cell>
          <cell r="G1059">
            <v>941684</v>
          </cell>
          <cell r="M1059" t="str">
            <v>sc</v>
          </cell>
        </row>
        <row r="1060">
          <cell r="A1060" t="str">
            <v>12-01-230</v>
          </cell>
          <cell r="B1060" t="str">
            <v>mt13900</v>
          </cell>
          <cell r="C1060" t="str">
            <v>Elementos de consumo y protección</v>
          </cell>
          <cell r="D1060">
            <v>539436</v>
          </cell>
          <cell r="E1060" t="str">
            <v>%</v>
          </cell>
          <cell r="F1060">
            <v>1.2455000000000001E-2</v>
          </cell>
          <cell r="G1060">
            <v>6719</v>
          </cell>
          <cell r="M1060" t="str">
            <v>mt</v>
          </cell>
        </row>
        <row r="1061">
          <cell r="A1061" t="str">
            <v>12-01-230</v>
          </cell>
          <cell r="B1061" t="str">
            <v>hm15100</v>
          </cell>
          <cell r="C1061" t="str">
            <v>Herramienta y equipo menor</v>
          </cell>
          <cell r="D1061">
            <v>539436</v>
          </cell>
          <cell r="E1061" t="str">
            <v>%</v>
          </cell>
          <cell r="F1061">
            <v>0.03</v>
          </cell>
          <cell r="G1061">
            <v>16184</v>
          </cell>
          <cell r="M1061" t="str">
            <v>hm</v>
          </cell>
        </row>
        <row r="1062">
          <cell r="A1062">
            <v>0</v>
          </cell>
          <cell r="C1062" t="str">
            <v>DIRECTO:  3,024,860 / UN</v>
          </cell>
          <cell r="D1062" t="str">
            <v xml:space="preserve">  </v>
          </cell>
          <cell r="E1062">
            <v>0</v>
          </cell>
          <cell r="F1062">
            <v>0</v>
          </cell>
          <cell r="G1062">
            <v>0</v>
          </cell>
          <cell r="M1062">
            <v>0</v>
          </cell>
        </row>
        <row r="1063">
          <cell r="A1063">
            <v>0</v>
          </cell>
          <cell r="C1063">
            <v>0</v>
          </cell>
          <cell r="E1063">
            <v>0</v>
          </cell>
          <cell r="F1063">
            <v>0</v>
          </cell>
          <cell r="G1063">
            <v>0</v>
          </cell>
          <cell r="M1063">
            <v>0</v>
          </cell>
        </row>
        <row r="1064">
          <cell r="A1064" t="str">
            <v>12-01-240</v>
          </cell>
          <cell r="B1064" t="str">
            <v>12-01-240</v>
          </cell>
          <cell r="C1064" t="str">
            <v>VENTANA V24 (1.34x2.73). MARCO EN MADERA + VIDRIO TEMPLADO TRANSLUCIDO. INCLUYE ACABADO FINAL</v>
          </cell>
          <cell r="D1064">
            <v>1</v>
          </cell>
          <cell r="E1064" t="str">
            <v>UN</v>
          </cell>
          <cell r="F1064">
            <v>0</v>
          </cell>
          <cell r="G1064">
            <v>1317367</v>
          </cell>
          <cell r="M1064" t="e">
            <v>#N/A</v>
          </cell>
        </row>
        <row r="1065">
          <cell r="A1065" t="str">
            <v>12-01-240</v>
          </cell>
          <cell r="B1065" t="str">
            <v>mt571000</v>
          </cell>
          <cell r="C1065" t="str">
            <v>Madera cedro</v>
          </cell>
          <cell r="D1065">
            <v>0.13105400000000003</v>
          </cell>
          <cell r="E1065" t="str">
            <v>m3</v>
          </cell>
          <cell r="F1065">
            <v>2641600</v>
          </cell>
          <cell r="G1065">
            <v>346193</v>
          </cell>
          <cell r="M1065" t="str">
            <v>mt</v>
          </cell>
        </row>
        <row r="1066">
          <cell r="A1066" t="str">
            <v>12-01-240</v>
          </cell>
          <cell r="B1066" t="str">
            <v>mt18620</v>
          </cell>
          <cell r="C1066" t="str">
            <v>Barniz para puertas y ventanas en madera</v>
          </cell>
          <cell r="D1066">
            <v>0.5</v>
          </cell>
          <cell r="E1066" t="str">
            <v>gl</v>
          </cell>
          <cell r="F1066">
            <v>40538.400000000001</v>
          </cell>
          <cell r="G1066">
            <v>20270</v>
          </cell>
          <cell r="M1066" t="str">
            <v>mt</v>
          </cell>
        </row>
        <row r="1067">
          <cell r="A1067" t="str">
            <v>12-01-240</v>
          </cell>
          <cell r="B1067" t="str">
            <v>mt539100</v>
          </cell>
          <cell r="C1067" t="str">
            <v>Vidrio templado translucido 5mm</v>
          </cell>
          <cell r="D1067">
            <v>3.6582000000000003</v>
          </cell>
          <cell r="E1067" t="str">
            <v>m2</v>
          </cell>
          <cell r="F1067">
            <v>92846.399999999994</v>
          </cell>
          <cell r="G1067">
            <v>339651</v>
          </cell>
          <cell r="M1067" t="str">
            <v>mt</v>
          </cell>
        </row>
        <row r="1068">
          <cell r="A1068" t="str">
            <v>12-01-240</v>
          </cell>
          <cell r="B1068" t="str">
            <v>au10260</v>
          </cell>
          <cell r="C1068" t="str">
            <v>Aux MO oficial carpintero</v>
          </cell>
          <cell r="D1068">
            <v>21</v>
          </cell>
          <cell r="E1068" t="str">
            <v>hr</v>
          </cell>
          <cell r="F1068">
            <v>12901.168</v>
          </cell>
          <cell r="G1068">
            <v>270925</v>
          </cell>
          <cell r="M1068" t="str">
            <v>mo</v>
          </cell>
        </row>
        <row r="1069">
          <cell r="A1069" t="str">
            <v>12-01-240</v>
          </cell>
          <cell r="B1069" t="str">
            <v>au10000</v>
          </cell>
          <cell r="C1069" t="str">
            <v>Aux MO ayudante</v>
          </cell>
          <cell r="D1069">
            <v>21</v>
          </cell>
          <cell r="E1069" t="str">
            <v>hr</v>
          </cell>
          <cell r="F1069">
            <v>5080</v>
          </cell>
          <cell r="G1069">
            <v>106680</v>
          </cell>
          <cell r="M1069" t="str">
            <v>mo</v>
          </cell>
        </row>
        <row r="1070">
          <cell r="A1070" t="str">
            <v>12-01-240</v>
          </cell>
          <cell r="B1070" t="str">
            <v>TP500020</v>
          </cell>
          <cell r="C1070" t="str">
            <v>Transporte puertas y ventanas</v>
          </cell>
          <cell r="D1070">
            <v>0.36582000000000003</v>
          </cell>
          <cell r="E1070" t="str">
            <v>m2</v>
          </cell>
          <cell r="F1070">
            <v>50800</v>
          </cell>
          <cell r="G1070">
            <v>18584</v>
          </cell>
          <cell r="M1070" t="str">
            <v>TP</v>
          </cell>
        </row>
        <row r="1071">
          <cell r="A1071" t="str">
            <v>12-01-240</v>
          </cell>
          <cell r="B1071" t="str">
            <v>sc97420</v>
          </cell>
          <cell r="C1071" t="str">
            <v>Subcontrato instalacion puertas y ventanas + AIU</v>
          </cell>
          <cell r="D1071">
            <v>0.36582000000000003</v>
          </cell>
          <cell r="E1071" t="str">
            <v>m2</v>
          </cell>
          <cell r="F1071">
            <v>544068</v>
          </cell>
          <cell r="G1071">
            <v>199031</v>
          </cell>
          <cell r="M1071" t="str">
            <v>sc</v>
          </cell>
        </row>
        <row r="1072">
          <cell r="A1072" t="str">
            <v>12-01-240</v>
          </cell>
          <cell r="B1072" t="str">
            <v>mt13900</v>
          </cell>
          <cell r="C1072" t="str">
            <v>Elementos de consumo y protección</v>
          </cell>
          <cell r="D1072">
            <v>377605</v>
          </cell>
          <cell r="E1072" t="str">
            <v>%</v>
          </cell>
          <cell r="F1072">
            <v>1.2455000000000001E-2</v>
          </cell>
          <cell r="G1072">
            <v>4704</v>
          </cell>
          <cell r="M1072" t="str">
            <v>mt</v>
          </cell>
        </row>
        <row r="1073">
          <cell r="A1073" t="str">
            <v>12-01-240</v>
          </cell>
          <cell r="B1073" t="str">
            <v>hm15100</v>
          </cell>
          <cell r="C1073" t="str">
            <v>Herramienta y equipo menor</v>
          </cell>
          <cell r="D1073">
            <v>377605</v>
          </cell>
          <cell r="E1073" t="str">
            <v>%</v>
          </cell>
          <cell r="F1073">
            <v>0.03</v>
          </cell>
          <cell r="G1073">
            <v>11329</v>
          </cell>
          <cell r="M1073" t="str">
            <v>hm</v>
          </cell>
        </row>
        <row r="1074">
          <cell r="A1074">
            <v>0</v>
          </cell>
          <cell r="C1074" t="str">
            <v>DIRECTO:  1,317,367 / UN</v>
          </cell>
          <cell r="D1074" t="str">
            <v xml:space="preserve">  </v>
          </cell>
          <cell r="E1074">
            <v>0</v>
          </cell>
          <cell r="F1074">
            <v>0</v>
          </cell>
          <cell r="G1074">
            <v>0</v>
          </cell>
          <cell r="M1074">
            <v>0</v>
          </cell>
        </row>
        <row r="1075">
          <cell r="A1075">
            <v>0</v>
          </cell>
          <cell r="C1075">
            <v>0</v>
          </cell>
          <cell r="E1075">
            <v>0</v>
          </cell>
          <cell r="F1075">
            <v>0</v>
          </cell>
          <cell r="G1075">
            <v>0</v>
          </cell>
          <cell r="M1075">
            <v>0</v>
          </cell>
        </row>
        <row r="1076">
          <cell r="A1076" t="str">
            <v>12-01-250</v>
          </cell>
          <cell r="B1076" t="str">
            <v>12-01-250</v>
          </cell>
          <cell r="C1076" t="str">
            <v>VENTANA V26 (2.50x1.10). MARCO EN MADERA + VIDRIO TEMPLADO TRANSLUCIDO. INCLUYE ACABADO FINAL</v>
          </cell>
          <cell r="D1076">
            <v>1</v>
          </cell>
          <cell r="E1076" t="str">
            <v>UN</v>
          </cell>
          <cell r="F1076">
            <v>0</v>
          </cell>
          <cell r="G1076">
            <v>1368207</v>
          </cell>
          <cell r="M1076" t="e">
            <v>#N/A</v>
          </cell>
        </row>
        <row r="1077">
          <cell r="A1077" t="str">
            <v>12-01-250</v>
          </cell>
          <cell r="B1077" t="str">
            <v>mt571000</v>
          </cell>
          <cell r="C1077" t="str">
            <v>Madera cedro</v>
          </cell>
          <cell r="D1077">
            <v>0.11592000000000004</v>
          </cell>
          <cell r="E1077" t="str">
            <v>m3</v>
          </cell>
          <cell r="F1077">
            <v>2641600</v>
          </cell>
          <cell r="G1077">
            <v>306215</v>
          </cell>
          <cell r="M1077" t="str">
            <v>mt</v>
          </cell>
        </row>
        <row r="1078">
          <cell r="A1078" t="str">
            <v>12-01-250</v>
          </cell>
          <cell r="B1078" t="str">
            <v>mt18620</v>
          </cell>
          <cell r="C1078" t="str">
            <v>Barniz para puertas y ventanas en madera</v>
          </cell>
          <cell r="D1078">
            <v>0.5</v>
          </cell>
          <cell r="E1078" t="str">
            <v>gl</v>
          </cell>
          <cell r="F1078">
            <v>40538.400000000001</v>
          </cell>
          <cell r="G1078">
            <v>20270</v>
          </cell>
          <cell r="M1078" t="str">
            <v>mt</v>
          </cell>
        </row>
        <row r="1079">
          <cell r="A1079" t="str">
            <v>12-01-250</v>
          </cell>
          <cell r="B1079" t="str">
            <v>mt539100</v>
          </cell>
          <cell r="C1079" t="str">
            <v>Vidrio templado translucido 5mm</v>
          </cell>
          <cell r="D1079">
            <v>3.6582000000000003</v>
          </cell>
          <cell r="E1079" t="str">
            <v>m2</v>
          </cell>
          <cell r="F1079">
            <v>92846.399999999994</v>
          </cell>
          <cell r="G1079">
            <v>339651</v>
          </cell>
          <cell r="M1079" t="str">
            <v>mt</v>
          </cell>
        </row>
        <row r="1080">
          <cell r="A1080" t="str">
            <v>12-01-250</v>
          </cell>
          <cell r="B1080" t="str">
            <v>au10260</v>
          </cell>
          <cell r="C1080" t="str">
            <v>Aux MO oficial carpintero</v>
          </cell>
          <cell r="D1080">
            <v>20</v>
          </cell>
          <cell r="E1080" t="str">
            <v>hr</v>
          </cell>
          <cell r="F1080">
            <v>12901.168</v>
          </cell>
          <cell r="G1080">
            <v>258024</v>
          </cell>
          <cell r="M1080" t="str">
            <v>mo</v>
          </cell>
        </row>
        <row r="1081">
          <cell r="A1081" t="str">
            <v>12-01-250</v>
          </cell>
          <cell r="B1081" t="str">
            <v>au10000</v>
          </cell>
          <cell r="C1081" t="str">
            <v>Aux MO ayudante</v>
          </cell>
          <cell r="D1081">
            <v>20</v>
          </cell>
          <cell r="E1081" t="str">
            <v>hr</v>
          </cell>
          <cell r="F1081">
            <v>5080</v>
          </cell>
          <cell r="G1081">
            <v>101600</v>
          </cell>
          <cell r="M1081" t="str">
            <v>mo</v>
          </cell>
        </row>
        <row r="1082">
          <cell r="A1082" t="str">
            <v>12-01-250</v>
          </cell>
          <cell r="B1082" t="str">
            <v>TP500020</v>
          </cell>
          <cell r="C1082" t="str">
            <v>Transporte puertas y ventanas</v>
          </cell>
          <cell r="D1082">
            <v>0.55000000000000004</v>
          </cell>
          <cell r="E1082" t="str">
            <v>m2</v>
          </cell>
          <cell r="F1082">
            <v>50800</v>
          </cell>
          <cell r="G1082">
            <v>27940</v>
          </cell>
          <cell r="M1082" t="str">
            <v>TP</v>
          </cell>
        </row>
        <row r="1083">
          <cell r="A1083" t="str">
            <v>12-01-250</v>
          </cell>
          <cell r="B1083" t="str">
            <v>sc97420</v>
          </cell>
          <cell r="C1083" t="str">
            <v>Subcontrato instalacion puertas y ventanas + AIU</v>
          </cell>
          <cell r="D1083">
            <v>0.55000000000000004</v>
          </cell>
          <cell r="E1083" t="str">
            <v>m2</v>
          </cell>
          <cell r="F1083">
            <v>544068</v>
          </cell>
          <cell r="G1083">
            <v>299238</v>
          </cell>
          <cell r="M1083" t="str">
            <v>sc</v>
          </cell>
        </row>
        <row r="1084">
          <cell r="A1084" t="str">
            <v>12-01-250</v>
          </cell>
          <cell r="B1084" t="str">
            <v>mt13900</v>
          </cell>
          <cell r="C1084" t="str">
            <v>Elementos de consumo y protección</v>
          </cell>
          <cell r="D1084">
            <v>359624</v>
          </cell>
          <cell r="E1084" t="str">
            <v>%</v>
          </cell>
          <cell r="F1084">
            <v>1.2455000000000001E-2</v>
          </cell>
          <cell r="G1084">
            <v>4480</v>
          </cell>
          <cell r="M1084" t="str">
            <v>mt</v>
          </cell>
        </row>
        <row r="1085">
          <cell r="A1085" t="str">
            <v>12-01-250</v>
          </cell>
          <cell r="B1085" t="str">
            <v>hm15100</v>
          </cell>
          <cell r="C1085" t="str">
            <v>Herramienta y equipo menor</v>
          </cell>
          <cell r="D1085">
            <v>359624</v>
          </cell>
          <cell r="E1085" t="str">
            <v>%</v>
          </cell>
          <cell r="F1085">
            <v>0.03</v>
          </cell>
          <cell r="G1085">
            <v>10789</v>
          </cell>
          <cell r="M1085" t="str">
            <v>hm</v>
          </cell>
        </row>
        <row r="1086">
          <cell r="A1086">
            <v>0</v>
          </cell>
          <cell r="C1086" t="str">
            <v>DIRECTO:  1,368,207 / UN</v>
          </cell>
          <cell r="D1086" t="str">
            <v xml:space="preserve">  </v>
          </cell>
          <cell r="E1086">
            <v>0</v>
          </cell>
          <cell r="F1086">
            <v>0</v>
          </cell>
          <cell r="G1086">
            <v>0</v>
          </cell>
          <cell r="M1086">
            <v>0</v>
          </cell>
        </row>
        <row r="1087">
          <cell r="A1087">
            <v>0</v>
          </cell>
          <cell r="C1087">
            <v>0</v>
          </cell>
          <cell r="E1087">
            <v>0</v>
          </cell>
          <cell r="F1087">
            <v>0</v>
          </cell>
          <cell r="G1087">
            <v>0</v>
          </cell>
          <cell r="M1087">
            <v>0</v>
          </cell>
        </row>
        <row r="1088">
          <cell r="A1088" t="str">
            <v>12-01-260</v>
          </cell>
          <cell r="B1088" t="str">
            <v>12-01-260</v>
          </cell>
          <cell r="C1088" t="str">
            <v>VENTANA V27 (0.60x0.40). MARCO EN MADERA + VIDRIO TEMPLADO TRANSLUCIDO. INCLUYE ACABADO FINAL</v>
          </cell>
          <cell r="D1088">
            <v>1</v>
          </cell>
          <cell r="E1088" t="str">
            <v>UN</v>
          </cell>
          <cell r="F1088">
            <v>0</v>
          </cell>
          <cell r="G1088">
            <v>408179</v>
          </cell>
          <cell r="M1088" t="e">
            <v>#N/A</v>
          </cell>
        </row>
        <row r="1089">
          <cell r="A1089" t="str">
            <v>12-01-260</v>
          </cell>
          <cell r="B1089" t="str">
            <v>mt571000</v>
          </cell>
          <cell r="C1089" t="str">
            <v>Madera cedro</v>
          </cell>
          <cell r="D1089">
            <v>3.2200000000000006E-2</v>
          </cell>
          <cell r="E1089" t="str">
            <v>m3</v>
          </cell>
          <cell r="F1089">
            <v>2641600</v>
          </cell>
          <cell r="G1089">
            <v>85060</v>
          </cell>
          <cell r="M1089" t="str">
            <v>mt</v>
          </cell>
        </row>
        <row r="1090">
          <cell r="A1090" t="str">
            <v>12-01-260</v>
          </cell>
          <cell r="B1090" t="str">
            <v>mt18620</v>
          </cell>
          <cell r="C1090" t="str">
            <v>Barniz para puertas y ventanas en madera</v>
          </cell>
          <cell r="D1090">
            <v>0.2</v>
          </cell>
          <cell r="E1090" t="str">
            <v>gl</v>
          </cell>
          <cell r="F1090">
            <v>40538.400000000001</v>
          </cell>
          <cell r="G1090">
            <v>8108</v>
          </cell>
          <cell r="M1090" t="str">
            <v>mt</v>
          </cell>
        </row>
        <row r="1091">
          <cell r="A1091" t="str">
            <v>12-01-260</v>
          </cell>
          <cell r="B1091" t="str">
            <v>mt539100</v>
          </cell>
          <cell r="C1091" t="str">
            <v>Vidrio templado translucido 5mm</v>
          </cell>
          <cell r="D1091">
            <v>0.24</v>
          </cell>
          <cell r="E1091" t="str">
            <v>m2</v>
          </cell>
          <cell r="F1091">
            <v>92846.399999999994</v>
          </cell>
          <cell r="G1091">
            <v>22284</v>
          </cell>
          <cell r="M1091" t="str">
            <v>mt</v>
          </cell>
        </row>
        <row r="1092">
          <cell r="A1092" t="str">
            <v>12-01-260</v>
          </cell>
          <cell r="B1092" t="str">
            <v>au10260</v>
          </cell>
          <cell r="C1092" t="str">
            <v>Aux MO oficial carpintero</v>
          </cell>
          <cell r="D1092">
            <v>8</v>
          </cell>
          <cell r="E1092" t="str">
            <v>hr</v>
          </cell>
          <cell r="F1092">
            <v>12901.168</v>
          </cell>
          <cell r="G1092">
            <v>103210</v>
          </cell>
          <cell r="M1092" t="str">
            <v>mo</v>
          </cell>
        </row>
        <row r="1093">
          <cell r="A1093" t="str">
            <v>12-01-260</v>
          </cell>
          <cell r="B1093" t="str">
            <v>au10000</v>
          </cell>
          <cell r="C1093" t="str">
            <v>Aux MO ayudante</v>
          </cell>
          <cell r="D1093">
            <v>8</v>
          </cell>
          <cell r="E1093" t="str">
            <v>hr</v>
          </cell>
          <cell r="F1093">
            <v>5080</v>
          </cell>
          <cell r="G1093">
            <v>40640</v>
          </cell>
          <cell r="M1093" t="str">
            <v>mo</v>
          </cell>
        </row>
        <row r="1094">
          <cell r="A1094" t="str">
            <v>12-01-260</v>
          </cell>
          <cell r="B1094" t="str">
            <v>TP500020</v>
          </cell>
          <cell r="C1094" t="str">
            <v>Transporte puertas y ventanas</v>
          </cell>
          <cell r="D1094">
            <v>0.24</v>
          </cell>
          <cell r="E1094" t="str">
            <v>m2</v>
          </cell>
          <cell r="F1094">
            <v>50800</v>
          </cell>
          <cell r="G1094">
            <v>12192</v>
          </cell>
          <cell r="M1094" t="str">
            <v>TP</v>
          </cell>
        </row>
        <row r="1095">
          <cell r="A1095" t="str">
            <v>12-01-260</v>
          </cell>
          <cell r="B1095" t="str">
            <v>sc97420</v>
          </cell>
          <cell r="C1095" t="str">
            <v>Subcontrato instalacion puertas y ventanas + AIU</v>
          </cell>
          <cell r="D1095">
            <v>0.24</v>
          </cell>
          <cell r="E1095" t="str">
            <v>m2</v>
          </cell>
          <cell r="F1095">
            <v>544068</v>
          </cell>
          <cell r="G1095">
            <v>130577</v>
          </cell>
          <cell r="M1095" t="str">
            <v>sc</v>
          </cell>
        </row>
        <row r="1096">
          <cell r="A1096" t="str">
            <v>12-01-260</v>
          </cell>
          <cell r="B1096" t="str">
            <v>mt13900</v>
          </cell>
          <cell r="C1096" t="str">
            <v>Elementos de consumo y protección</v>
          </cell>
          <cell r="D1096">
            <v>143850</v>
          </cell>
          <cell r="E1096" t="str">
            <v>%</v>
          </cell>
          <cell r="F1096">
            <v>1.2455000000000001E-2</v>
          </cell>
          <cell r="G1096">
            <v>1792</v>
          </cell>
          <cell r="M1096" t="str">
            <v>mt</v>
          </cell>
        </row>
        <row r="1097">
          <cell r="A1097" t="str">
            <v>12-01-260</v>
          </cell>
          <cell r="B1097" t="str">
            <v>hm15100</v>
          </cell>
          <cell r="C1097" t="str">
            <v>Herramienta y equipo menor</v>
          </cell>
          <cell r="D1097">
            <v>143850</v>
          </cell>
          <cell r="E1097" t="str">
            <v>%</v>
          </cell>
          <cell r="F1097">
            <v>0.03</v>
          </cell>
          <cell r="G1097">
            <v>4316</v>
          </cell>
          <cell r="M1097" t="str">
            <v>hm</v>
          </cell>
        </row>
        <row r="1098">
          <cell r="A1098">
            <v>0</v>
          </cell>
          <cell r="C1098" t="str">
            <v>DIRECTO:  408,179 / UN</v>
          </cell>
          <cell r="D1098" t="str">
            <v xml:space="preserve">  </v>
          </cell>
          <cell r="E1098">
            <v>0</v>
          </cell>
          <cell r="F1098">
            <v>0</v>
          </cell>
          <cell r="G1098">
            <v>0</v>
          </cell>
          <cell r="M1098">
            <v>0</v>
          </cell>
        </row>
        <row r="1099">
          <cell r="A1099">
            <v>0</v>
          </cell>
          <cell r="C1099">
            <v>0</v>
          </cell>
          <cell r="E1099">
            <v>0</v>
          </cell>
          <cell r="F1099">
            <v>0</v>
          </cell>
          <cell r="G1099">
            <v>0</v>
          </cell>
          <cell r="M1099">
            <v>0</v>
          </cell>
        </row>
        <row r="1100">
          <cell r="A1100" t="str">
            <v>12-02-010</v>
          </cell>
          <cell r="B1100" t="str">
            <v>12-02-010</v>
          </cell>
          <cell r="C1100" t="str">
            <v>PUERTA P01 (1.80x2.88). MARCO + ALA(S) EN MADERA. INCLUYE ACABADO FINAL</v>
          </cell>
          <cell r="D1100">
            <v>1</v>
          </cell>
          <cell r="E1100" t="str">
            <v>UN</v>
          </cell>
          <cell r="F1100">
            <v>0</v>
          </cell>
          <cell r="G1100">
            <v>7561133</v>
          </cell>
          <cell r="M1100" t="e">
            <v>#N/A</v>
          </cell>
        </row>
        <row r="1101">
          <cell r="A1101" t="str">
            <v>12-02-010</v>
          </cell>
          <cell r="B1101" t="str">
            <v>mt571000</v>
          </cell>
          <cell r="C1101" t="str">
            <v>Madera cedro</v>
          </cell>
          <cell r="D1101">
            <v>1.2960000000000003</v>
          </cell>
          <cell r="E1101" t="str">
            <v>m3</v>
          </cell>
          <cell r="F1101">
            <v>2641600</v>
          </cell>
          <cell r="G1101">
            <v>3423514</v>
          </cell>
          <cell r="M1101" t="str">
            <v>mt</v>
          </cell>
        </row>
        <row r="1102">
          <cell r="A1102" t="str">
            <v>12-02-010</v>
          </cell>
          <cell r="B1102" t="str">
            <v>mt18620</v>
          </cell>
          <cell r="C1102" t="str">
            <v>Barniz para puertas y ventanas en madera</v>
          </cell>
          <cell r="D1102">
            <v>2</v>
          </cell>
          <cell r="E1102" t="str">
            <v>gl</v>
          </cell>
          <cell r="F1102">
            <v>40538.400000000001</v>
          </cell>
          <cell r="G1102">
            <v>81077</v>
          </cell>
          <cell r="M1102" t="str">
            <v>mt</v>
          </cell>
        </row>
        <row r="1103">
          <cell r="A1103" t="str">
            <v>12-02-010</v>
          </cell>
          <cell r="B1103" t="str">
            <v>mt51130</v>
          </cell>
          <cell r="C1103" t="str">
            <v>Cerradura para puerta en madera</v>
          </cell>
          <cell r="D1103">
            <v>1.25</v>
          </cell>
          <cell r="E1103" t="str">
            <v>un</v>
          </cell>
          <cell r="F1103">
            <v>96520</v>
          </cell>
          <cell r="G1103">
            <v>120650</v>
          </cell>
          <cell r="M1103" t="str">
            <v>mt</v>
          </cell>
        </row>
        <row r="1104">
          <cell r="A1104" t="str">
            <v>12-02-010</v>
          </cell>
          <cell r="B1104" t="str">
            <v>au10260</v>
          </cell>
          <cell r="C1104" t="str">
            <v>Aux MO oficial carpintero</v>
          </cell>
          <cell r="D1104">
            <v>45</v>
          </cell>
          <cell r="E1104" t="str">
            <v>hr</v>
          </cell>
          <cell r="F1104">
            <v>12901.168</v>
          </cell>
          <cell r="G1104">
            <v>580553</v>
          </cell>
          <cell r="M1104" t="str">
            <v>mo</v>
          </cell>
        </row>
        <row r="1105">
          <cell r="A1105" t="str">
            <v>12-02-010</v>
          </cell>
          <cell r="B1105" t="str">
            <v>au10000</v>
          </cell>
          <cell r="C1105" t="str">
            <v>Aux MO ayudante</v>
          </cell>
          <cell r="D1105">
            <v>45</v>
          </cell>
          <cell r="E1105" t="str">
            <v>hr</v>
          </cell>
          <cell r="F1105">
            <v>5080</v>
          </cell>
          <cell r="G1105">
            <v>228600</v>
          </cell>
          <cell r="M1105" t="str">
            <v>mo</v>
          </cell>
        </row>
        <row r="1106">
          <cell r="A1106" t="str">
            <v>12-02-010</v>
          </cell>
          <cell r="B1106" t="str">
            <v>TP500020</v>
          </cell>
          <cell r="C1106" t="str">
            <v>Transporte puertas y ventanas</v>
          </cell>
          <cell r="D1106">
            <v>5.1840000000000002</v>
          </cell>
          <cell r="E1106" t="str">
            <v>m2</v>
          </cell>
          <cell r="F1106">
            <v>50800</v>
          </cell>
          <cell r="G1106">
            <v>263348</v>
          </cell>
          <cell r="M1106" t="str">
            <v>TP</v>
          </cell>
        </row>
        <row r="1107">
          <cell r="A1107" t="str">
            <v>12-02-010</v>
          </cell>
          <cell r="B1107" t="str">
            <v>sc97420</v>
          </cell>
          <cell r="C1107" t="str">
            <v>Subcontrato instalacion puertas y ventanas + AIU</v>
          </cell>
          <cell r="D1107">
            <v>5.1840000000000002</v>
          </cell>
          <cell r="E1107" t="str">
            <v>m2</v>
          </cell>
          <cell r="F1107">
            <v>544068</v>
          </cell>
          <cell r="G1107">
            <v>2820449</v>
          </cell>
          <cell r="M1107" t="str">
            <v>sc</v>
          </cell>
        </row>
        <row r="1108">
          <cell r="A1108" t="str">
            <v>12-02-010</v>
          </cell>
          <cell r="B1108" t="str">
            <v>mt13900</v>
          </cell>
          <cell r="C1108" t="str">
            <v>Elementos de consumo y protección</v>
          </cell>
          <cell r="D1108">
            <v>1011441.25</v>
          </cell>
          <cell r="E1108" t="str">
            <v>%</v>
          </cell>
          <cell r="F1108">
            <v>1.2455000000000001E-2</v>
          </cell>
          <cell r="G1108">
            <v>12598</v>
          </cell>
          <cell r="M1108" t="str">
            <v>mt</v>
          </cell>
        </row>
        <row r="1109">
          <cell r="A1109" t="str">
            <v>12-02-010</v>
          </cell>
          <cell r="B1109" t="str">
            <v>hm15100</v>
          </cell>
          <cell r="C1109" t="str">
            <v>Herramienta y equipo menor</v>
          </cell>
          <cell r="D1109">
            <v>1011441.25</v>
          </cell>
          <cell r="E1109" t="str">
            <v>%</v>
          </cell>
          <cell r="F1109">
            <v>0.03</v>
          </cell>
          <cell r="G1109">
            <v>30344</v>
          </cell>
          <cell r="M1109" t="str">
            <v>hm</v>
          </cell>
        </row>
        <row r="1110">
          <cell r="A1110">
            <v>0</v>
          </cell>
          <cell r="C1110" t="str">
            <v>DIRECTO:  7,561,133 / UN</v>
          </cell>
          <cell r="D1110" t="str">
            <v xml:space="preserve">  </v>
          </cell>
          <cell r="E1110">
            <v>0</v>
          </cell>
          <cell r="F1110">
            <v>0</v>
          </cell>
          <cell r="G1110">
            <v>0</v>
          </cell>
          <cell r="M1110">
            <v>0</v>
          </cell>
        </row>
        <row r="1111">
          <cell r="A1111">
            <v>0</v>
          </cell>
          <cell r="C1111">
            <v>0</v>
          </cell>
          <cell r="E1111">
            <v>0</v>
          </cell>
          <cell r="F1111">
            <v>0</v>
          </cell>
          <cell r="G1111">
            <v>0</v>
          </cell>
          <cell r="M1111">
            <v>0</v>
          </cell>
        </row>
        <row r="1112">
          <cell r="A1112" t="str">
            <v>12-02-020</v>
          </cell>
          <cell r="B1112" t="str">
            <v>12-02-020</v>
          </cell>
          <cell r="C1112" t="str">
            <v>PUERTA P02 (1.77x3.12). MARCO + ALA(S) EN MADERA. INCLUYE ACABADO FINAL</v>
          </cell>
          <cell r="D1112">
            <v>1</v>
          </cell>
          <cell r="E1112" t="str">
            <v>UN</v>
          </cell>
          <cell r="F1112">
            <v>0</v>
          </cell>
          <cell r="G1112">
            <v>8086048</v>
          </cell>
          <cell r="M1112" t="e">
            <v>#N/A</v>
          </cell>
        </row>
        <row r="1113">
          <cell r="A1113" t="str">
            <v>12-02-020</v>
          </cell>
          <cell r="B1113" t="str">
            <v>mt571000</v>
          </cell>
          <cell r="C1113" t="str">
            <v>Madera cedro</v>
          </cell>
          <cell r="D1113">
            <v>1.1044800000000001</v>
          </cell>
          <cell r="E1113" t="str">
            <v>m3</v>
          </cell>
          <cell r="F1113">
            <v>2641600</v>
          </cell>
          <cell r="G1113">
            <v>2917595</v>
          </cell>
          <cell r="M1113" t="str">
            <v>mt</v>
          </cell>
        </row>
        <row r="1114">
          <cell r="A1114" t="str">
            <v>12-02-020</v>
          </cell>
          <cell r="B1114" t="str">
            <v>mt18620</v>
          </cell>
          <cell r="C1114" t="str">
            <v>Barniz para puertas y ventanas en madera</v>
          </cell>
          <cell r="D1114">
            <v>2</v>
          </cell>
          <cell r="E1114" t="str">
            <v>gl</v>
          </cell>
          <cell r="F1114">
            <v>40538.400000000001</v>
          </cell>
          <cell r="G1114">
            <v>81077</v>
          </cell>
          <cell r="M1114" t="str">
            <v>mt</v>
          </cell>
        </row>
        <row r="1115">
          <cell r="A1115" t="str">
            <v>12-02-020</v>
          </cell>
          <cell r="B1115" t="str">
            <v>mt51130</v>
          </cell>
          <cell r="C1115" t="str">
            <v>Cerradura para puerta en madera</v>
          </cell>
          <cell r="D1115">
            <v>1</v>
          </cell>
          <cell r="E1115" t="str">
            <v>un</v>
          </cell>
          <cell r="F1115">
            <v>96520</v>
          </cell>
          <cell r="G1115">
            <v>96520</v>
          </cell>
          <cell r="M1115" t="str">
            <v>mt</v>
          </cell>
        </row>
        <row r="1116">
          <cell r="A1116" t="str">
            <v>12-02-020</v>
          </cell>
          <cell r="B1116" t="str">
            <v>au10260</v>
          </cell>
          <cell r="C1116" t="str">
            <v>Aux MO oficial carpintero</v>
          </cell>
          <cell r="D1116">
            <v>91</v>
          </cell>
          <cell r="E1116" t="str">
            <v>hr</v>
          </cell>
          <cell r="F1116">
            <v>12901.168</v>
          </cell>
          <cell r="G1116">
            <v>1174007</v>
          </cell>
          <cell r="M1116" t="str">
            <v>mo</v>
          </cell>
        </row>
        <row r="1117">
          <cell r="A1117" t="str">
            <v>12-02-020</v>
          </cell>
          <cell r="B1117" t="str">
            <v>au10000</v>
          </cell>
          <cell r="C1117" t="str">
            <v>Aux MO ayudante</v>
          </cell>
          <cell r="D1117">
            <v>91</v>
          </cell>
          <cell r="E1117" t="str">
            <v>hr</v>
          </cell>
          <cell r="F1117">
            <v>5080</v>
          </cell>
          <cell r="G1117">
            <v>462280</v>
          </cell>
          <cell r="M1117" t="str">
            <v>mo</v>
          </cell>
        </row>
        <row r="1118">
          <cell r="A1118" t="str">
            <v>12-02-020</v>
          </cell>
          <cell r="B1118" t="str">
            <v>TP500020</v>
          </cell>
          <cell r="C1118" t="str">
            <v>Transporte puertas y ventanas</v>
          </cell>
          <cell r="D1118">
            <v>5.5224000000000002</v>
          </cell>
          <cell r="E1118" t="str">
            <v>m2</v>
          </cell>
          <cell r="F1118">
            <v>50800</v>
          </cell>
          <cell r="G1118">
            <v>280538</v>
          </cell>
          <cell r="M1118" t="str">
            <v>TP</v>
          </cell>
        </row>
        <row r="1119">
          <cell r="A1119" t="str">
            <v>12-02-020</v>
          </cell>
          <cell r="B1119" t="str">
            <v>sc97420</v>
          </cell>
          <cell r="C1119" t="str">
            <v>Subcontrato instalacion puertas y ventanas + AIU</v>
          </cell>
          <cell r="D1119">
            <v>5.5224000000000002</v>
          </cell>
          <cell r="E1119" t="str">
            <v>m2</v>
          </cell>
          <cell r="F1119">
            <v>544068</v>
          </cell>
          <cell r="G1119">
            <v>3004562</v>
          </cell>
          <cell r="M1119" t="str">
            <v>sc</v>
          </cell>
        </row>
        <row r="1120">
          <cell r="A1120" t="str">
            <v>12-02-020</v>
          </cell>
          <cell r="B1120" t="str">
            <v>mt13900</v>
          </cell>
          <cell r="C1120" t="str">
            <v>Elementos de consumo y protección</v>
          </cell>
          <cell r="D1120">
            <v>1636287</v>
          </cell>
          <cell r="E1120" t="str">
            <v>%</v>
          </cell>
          <cell r="F1120">
            <v>1.2455000000000001E-2</v>
          </cell>
          <cell r="G1120">
            <v>20380</v>
          </cell>
          <cell r="M1120" t="str">
            <v>mt</v>
          </cell>
        </row>
        <row r="1121">
          <cell r="A1121" t="str">
            <v>12-02-020</v>
          </cell>
          <cell r="B1121" t="str">
            <v>hm15100</v>
          </cell>
          <cell r="C1121" t="str">
            <v>Herramienta y equipo menor</v>
          </cell>
          <cell r="D1121">
            <v>1636287</v>
          </cell>
          <cell r="E1121" t="str">
            <v>%</v>
          </cell>
          <cell r="F1121">
            <v>0.03</v>
          </cell>
          <cell r="G1121">
            <v>49089</v>
          </cell>
          <cell r="M1121" t="str">
            <v>hm</v>
          </cell>
        </row>
        <row r="1122">
          <cell r="A1122">
            <v>0</v>
          </cell>
          <cell r="C1122" t="str">
            <v>DIRECTO:  8,086,048 / UN</v>
          </cell>
          <cell r="D1122" t="str">
            <v xml:space="preserve">  </v>
          </cell>
          <cell r="E1122">
            <v>0</v>
          </cell>
          <cell r="F1122">
            <v>0</v>
          </cell>
          <cell r="G1122">
            <v>0</v>
          </cell>
          <cell r="M1122">
            <v>0</v>
          </cell>
        </row>
        <row r="1123">
          <cell r="A1123">
            <v>0</v>
          </cell>
          <cell r="C1123">
            <v>0</v>
          </cell>
          <cell r="E1123">
            <v>0</v>
          </cell>
          <cell r="F1123">
            <v>0</v>
          </cell>
          <cell r="G1123">
            <v>0</v>
          </cell>
          <cell r="M1123">
            <v>0</v>
          </cell>
        </row>
        <row r="1124">
          <cell r="A1124" t="str">
            <v>12-02-030</v>
          </cell>
          <cell r="B1124" t="str">
            <v>12-02-030</v>
          </cell>
          <cell r="C1124" t="str">
            <v>PUERTA P03 (1.77x3.35). MARCO + ALA(S) EN MADERA. INCLUYE ACABADO FINAL</v>
          </cell>
          <cell r="D1124">
            <v>1</v>
          </cell>
          <cell r="E1124" t="str">
            <v>UN</v>
          </cell>
          <cell r="F1124">
            <v>0</v>
          </cell>
          <cell r="G1124">
            <v>9271929</v>
          </cell>
          <cell r="M1124" t="e">
            <v>#N/A</v>
          </cell>
        </row>
        <row r="1125">
          <cell r="A1125" t="str">
            <v>12-02-030</v>
          </cell>
          <cell r="B1125" t="str">
            <v>mt571000</v>
          </cell>
          <cell r="C1125" t="str">
            <v>Madera cedro</v>
          </cell>
          <cell r="D1125">
            <v>1.1859</v>
          </cell>
          <cell r="E1125" t="str">
            <v>m3</v>
          </cell>
          <cell r="F1125">
            <v>2641600</v>
          </cell>
          <cell r="G1125">
            <v>3132674</v>
          </cell>
          <cell r="M1125" t="str">
            <v>mt</v>
          </cell>
        </row>
        <row r="1126">
          <cell r="A1126" t="str">
            <v>12-02-030</v>
          </cell>
          <cell r="B1126" t="str">
            <v>mt18620</v>
          </cell>
          <cell r="C1126" t="str">
            <v>Barniz para puertas y ventanas en madera</v>
          </cell>
          <cell r="D1126">
            <v>2</v>
          </cell>
          <cell r="E1126" t="str">
            <v>gl</v>
          </cell>
          <cell r="F1126">
            <v>40538.400000000001</v>
          </cell>
          <cell r="G1126">
            <v>81077</v>
          </cell>
          <cell r="M1126" t="str">
            <v>mt</v>
          </cell>
        </row>
        <row r="1127">
          <cell r="A1127" t="str">
            <v>12-02-030</v>
          </cell>
          <cell r="B1127" t="str">
            <v>mt51130</v>
          </cell>
          <cell r="C1127" t="str">
            <v>Cerradura para puerta en madera</v>
          </cell>
          <cell r="D1127">
            <v>1</v>
          </cell>
          <cell r="E1127" t="str">
            <v>un</v>
          </cell>
          <cell r="F1127">
            <v>96520</v>
          </cell>
          <cell r="G1127">
            <v>96520</v>
          </cell>
          <cell r="M1127" t="str">
            <v>mt</v>
          </cell>
        </row>
        <row r="1128">
          <cell r="A1128" t="str">
            <v>12-02-030</v>
          </cell>
          <cell r="B1128" t="str">
            <v>au10260</v>
          </cell>
          <cell r="C1128" t="str">
            <v>Aux MO oficial carpintero</v>
          </cell>
          <cell r="D1128">
            <v>96</v>
          </cell>
          <cell r="E1128" t="str">
            <v>hr</v>
          </cell>
          <cell r="F1128">
            <v>12901.168</v>
          </cell>
          <cell r="G1128">
            <v>1238513</v>
          </cell>
          <cell r="M1128" t="str">
            <v>mo</v>
          </cell>
        </row>
        <row r="1129">
          <cell r="A1129" t="str">
            <v>12-02-030</v>
          </cell>
          <cell r="B1129" t="str">
            <v>au10000</v>
          </cell>
          <cell r="C1129" t="str">
            <v>Aux MO ayudante</v>
          </cell>
          <cell r="D1129">
            <v>96</v>
          </cell>
          <cell r="E1129" t="str">
            <v>hr</v>
          </cell>
          <cell r="F1129">
            <v>5080</v>
          </cell>
          <cell r="G1129">
            <v>487680</v>
          </cell>
          <cell r="M1129" t="str">
            <v>mo</v>
          </cell>
        </row>
        <row r="1130">
          <cell r="A1130" t="str">
            <v>12-02-030</v>
          </cell>
          <cell r="B1130" t="str">
            <v>TP500020</v>
          </cell>
          <cell r="C1130" t="str">
            <v>Transporte puertas y ventanas</v>
          </cell>
          <cell r="D1130">
            <v>6.99681</v>
          </cell>
          <cell r="E1130" t="str">
            <v>m2</v>
          </cell>
          <cell r="F1130">
            <v>50800</v>
          </cell>
          <cell r="G1130">
            <v>355438</v>
          </cell>
          <cell r="M1130" t="str">
            <v>TP</v>
          </cell>
        </row>
        <row r="1131">
          <cell r="A1131" t="str">
            <v>12-02-030</v>
          </cell>
          <cell r="B1131" t="str">
            <v>sc97420</v>
          </cell>
          <cell r="C1131" t="str">
            <v>Subcontrato instalacion puertas y ventanas + AIU</v>
          </cell>
          <cell r="D1131">
            <v>6.99681</v>
          </cell>
          <cell r="E1131" t="str">
            <v>m2</v>
          </cell>
          <cell r="F1131">
            <v>544068</v>
          </cell>
          <cell r="G1131">
            <v>3806741</v>
          </cell>
          <cell r="M1131" t="str">
            <v>sc</v>
          </cell>
        </row>
        <row r="1132">
          <cell r="A1132" t="str">
            <v>12-02-030</v>
          </cell>
          <cell r="B1132" t="str">
            <v>mt13900</v>
          </cell>
          <cell r="C1132" t="str">
            <v>Elementos de consumo y protección</v>
          </cell>
          <cell r="D1132">
            <v>1726193</v>
          </cell>
          <cell r="E1132" t="str">
            <v>%</v>
          </cell>
          <cell r="F1132">
            <v>1.2455000000000001E-2</v>
          </cell>
          <cell r="G1132">
            <v>21500</v>
          </cell>
          <cell r="M1132" t="str">
            <v>mt</v>
          </cell>
        </row>
        <row r="1133">
          <cell r="A1133" t="str">
            <v>12-02-030</v>
          </cell>
          <cell r="B1133" t="str">
            <v>hm15100</v>
          </cell>
          <cell r="C1133" t="str">
            <v>Herramienta y equipo menor</v>
          </cell>
          <cell r="D1133">
            <v>1726193</v>
          </cell>
          <cell r="E1133" t="str">
            <v>%</v>
          </cell>
          <cell r="F1133">
            <v>0.03</v>
          </cell>
          <cell r="G1133">
            <v>51786</v>
          </cell>
          <cell r="M1133" t="str">
            <v>hm</v>
          </cell>
        </row>
        <row r="1134">
          <cell r="A1134">
            <v>0</v>
          </cell>
          <cell r="C1134" t="str">
            <v>DIRECTO:  9,271,929 / UN</v>
          </cell>
          <cell r="D1134" t="str">
            <v xml:space="preserve">  </v>
          </cell>
          <cell r="E1134">
            <v>0</v>
          </cell>
          <cell r="F1134">
            <v>0</v>
          </cell>
          <cell r="G1134">
            <v>0</v>
          </cell>
          <cell r="M1134">
            <v>0</v>
          </cell>
        </row>
        <row r="1135">
          <cell r="A1135">
            <v>0</v>
          </cell>
          <cell r="C1135">
            <v>0</v>
          </cell>
          <cell r="E1135">
            <v>0</v>
          </cell>
          <cell r="F1135">
            <v>0</v>
          </cell>
          <cell r="G1135">
            <v>0</v>
          </cell>
          <cell r="M1135">
            <v>0</v>
          </cell>
        </row>
        <row r="1136">
          <cell r="A1136" t="str">
            <v>12-02-040</v>
          </cell>
          <cell r="B1136" t="str">
            <v>12-02-040</v>
          </cell>
          <cell r="C1136" t="str">
            <v>PUERTA P04 (1.55x2.71). MARCO + ALA(S) EN MADERA. INCLUYE ACABADO FINAL</v>
          </cell>
          <cell r="D1136">
            <v>1</v>
          </cell>
          <cell r="E1136" t="str">
            <v>UN</v>
          </cell>
          <cell r="F1136">
            <v>0</v>
          </cell>
          <cell r="G1136">
            <v>6207670</v>
          </cell>
          <cell r="M1136" t="e">
            <v>#N/A</v>
          </cell>
        </row>
        <row r="1137">
          <cell r="A1137" t="str">
            <v>12-02-040</v>
          </cell>
          <cell r="B1137" t="str">
            <v>mt571000</v>
          </cell>
          <cell r="C1137" t="str">
            <v>Madera cedro</v>
          </cell>
          <cell r="D1137">
            <v>0.84010000000000007</v>
          </cell>
          <cell r="E1137" t="str">
            <v>m3</v>
          </cell>
          <cell r="F1137">
            <v>2641600</v>
          </cell>
          <cell r="G1137">
            <v>2219209</v>
          </cell>
          <cell r="M1137" t="str">
            <v>mt</v>
          </cell>
        </row>
        <row r="1138">
          <cell r="A1138" t="str">
            <v>12-02-040</v>
          </cell>
          <cell r="B1138" t="str">
            <v>mt18620</v>
          </cell>
          <cell r="C1138" t="str">
            <v>Barniz para puertas y ventanas en madera</v>
          </cell>
          <cell r="D1138">
            <v>2</v>
          </cell>
          <cell r="E1138" t="str">
            <v>gl</v>
          </cell>
          <cell r="F1138">
            <v>40538.400000000001</v>
          </cell>
          <cell r="G1138">
            <v>81077</v>
          </cell>
          <cell r="M1138" t="str">
            <v>mt</v>
          </cell>
        </row>
        <row r="1139">
          <cell r="A1139" t="str">
            <v>12-02-040</v>
          </cell>
          <cell r="B1139" t="str">
            <v>mt51130</v>
          </cell>
          <cell r="C1139" t="str">
            <v>Cerradura para puerta en madera</v>
          </cell>
          <cell r="D1139">
            <v>1</v>
          </cell>
          <cell r="E1139" t="str">
            <v>un</v>
          </cell>
          <cell r="F1139">
            <v>96520</v>
          </cell>
          <cell r="G1139">
            <v>96520</v>
          </cell>
          <cell r="M1139" t="str">
            <v>mt</v>
          </cell>
        </row>
        <row r="1140">
          <cell r="A1140" t="str">
            <v>12-02-040</v>
          </cell>
          <cell r="B1140" t="str">
            <v>au10260</v>
          </cell>
          <cell r="C1140" t="str">
            <v>Aux MO oficial carpintero</v>
          </cell>
          <cell r="D1140">
            <v>70</v>
          </cell>
          <cell r="E1140" t="str">
            <v>hr</v>
          </cell>
          <cell r="F1140">
            <v>12901.168</v>
          </cell>
          <cell r="G1140">
            <v>903082</v>
          </cell>
          <cell r="M1140" t="str">
            <v>mo</v>
          </cell>
        </row>
        <row r="1141">
          <cell r="A1141" t="str">
            <v>12-02-040</v>
          </cell>
          <cell r="B1141" t="str">
            <v>au10000</v>
          </cell>
          <cell r="C1141" t="str">
            <v>Aux MO ayudante</v>
          </cell>
          <cell r="D1141">
            <v>70</v>
          </cell>
          <cell r="E1141" t="str">
            <v>hr</v>
          </cell>
          <cell r="F1141">
            <v>5080</v>
          </cell>
          <cell r="G1141">
            <v>355600</v>
          </cell>
          <cell r="M1141" t="str">
            <v>mo</v>
          </cell>
        </row>
        <row r="1142">
          <cell r="A1142" t="str">
            <v>12-02-040</v>
          </cell>
          <cell r="B1142" t="str">
            <v>TP500020</v>
          </cell>
          <cell r="C1142" t="str">
            <v>Transporte puertas y ventanas</v>
          </cell>
          <cell r="D1142">
            <v>4.2004999999999999</v>
          </cell>
          <cell r="E1142" t="str">
            <v>m2</v>
          </cell>
          <cell r="F1142">
            <v>50800</v>
          </cell>
          <cell r="G1142">
            <v>213386</v>
          </cell>
          <cell r="M1142" t="str">
            <v>TP</v>
          </cell>
        </row>
        <row r="1143">
          <cell r="A1143" t="str">
            <v>12-02-040</v>
          </cell>
          <cell r="B1143" t="str">
            <v>sc97420</v>
          </cell>
          <cell r="C1143" t="str">
            <v>Subcontrato instalacion puertas y ventanas + AIU</v>
          </cell>
          <cell r="D1143">
            <v>4.2004999999999999</v>
          </cell>
          <cell r="E1143" t="str">
            <v>m2</v>
          </cell>
          <cell r="F1143">
            <v>544068</v>
          </cell>
          <cell r="G1143">
            <v>2285358</v>
          </cell>
          <cell r="M1143" t="str">
            <v>sc</v>
          </cell>
        </row>
        <row r="1144">
          <cell r="A1144" t="str">
            <v>12-02-040</v>
          </cell>
          <cell r="B1144" t="str">
            <v>mt13900</v>
          </cell>
          <cell r="C1144" t="str">
            <v>Elementos de consumo y protección</v>
          </cell>
          <cell r="D1144">
            <v>1258682</v>
          </cell>
          <cell r="E1144" t="str">
            <v>%</v>
          </cell>
          <cell r="F1144">
            <v>1.2455000000000001E-2</v>
          </cell>
          <cell r="G1144">
            <v>15677</v>
          </cell>
          <cell r="M1144" t="str">
            <v>mt</v>
          </cell>
        </row>
        <row r="1145">
          <cell r="A1145" t="str">
            <v>12-02-040</v>
          </cell>
          <cell r="B1145" t="str">
            <v>hm15100</v>
          </cell>
          <cell r="C1145" t="str">
            <v>Herramienta y equipo menor</v>
          </cell>
          <cell r="D1145">
            <v>1258682</v>
          </cell>
          <cell r="E1145" t="str">
            <v>%</v>
          </cell>
          <cell r="F1145">
            <v>0.03</v>
          </cell>
          <cell r="G1145">
            <v>37761</v>
          </cell>
          <cell r="M1145" t="str">
            <v>hm</v>
          </cell>
        </row>
        <row r="1146">
          <cell r="A1146">
            <v>0</v>
          </cell>
          <cell r="C1146" t="str">
            <v>DIRECTO:  6,207,670 / UN</v>
          </cell>
          <cell r="D1146" t="str">
            <v xml:space="preserve">  </v>
          </cell>
          <cell r="E1146">
            <v>0</v>
          </cell>
          <cell r="F1146">
            <v>0</v>
          </cell>
          <cell r="G1146">
            <v>0</v>
          </cell>
          <cell r="M1146">
            <v>0</v>
          </cell>
        </row>
        <row r="1147">
          <cell r="A1147">
            <v>0</v>
          </cell>
          <cell r="C1147">
            <v>0</v>
          </cell>
          <cell r="E1147">
            <v>0</v>
          </cell>
          <cell r="F1147">
            <v>0</v>
          </cell>
          <cell r="G1147">
            <v>0</v>
          </cell>
          <cell r="M1147">
            <v>0</v>
          </cell>
        </row>
        <row r="1148">
          <cell r="A1148" t="str">
            <v>12-02-050</v>
          </cell>
          <cell r="B1148" t="str">
            <v>12-02-050</v>
          </cell>
          <cell r="C1148" t="str">
            <v>PUERTA P05 (1.56x2.98). MARCO + ALA(S) EN MADERA. INCLUYE ACABADO FINAL</v>
          </cell>
          <cell r="D1148">
            <v>1</v>
          </cell>
          <cell r="E1148" t="str">
            <v>UN</v>
          </cell>
          <cell r="F1148">
            <v>0</v>
          </cell>
          <cell r="G1148">
            <v>6849466</v>
          </cell>
          <cell r="M1148" t="e">
            <v>#N/A</v>
          </cell>
        </row>
        <row r="1149">
          <cell r="A1149" t="str">
            <v>12-02-050</v>
          </cell>
          <cell r="B1149" t="str">
            <v>mt571000</v>
          </cell>
          <cell r="C1149" t="str">
            <v>Madera cedro</v>
          </cell>
          <cell r="D1149">
            <v>0.92976000000000014</v>
          </cell>
          <cell r="E1149" t="str">
            <v>m3</v>
          </cell>
          <cell r="F1149">
            <v>2641600</v>
          </cell>
          <cell r="G1149">
            <v>2456055</v>
          </cell>
          <cell r="M1149" t="str">
            <v>mt</v>
          </cell>
        </row>
        <row r="1150">
          <cell r="A1150" t="str">
            <v>12-02-050</v>
          </cell>
          <cell r="B1150" t="str">
            <v>mt18620</v>
          </cell>
          <cell r="C1150" t="str">
            <v>Barniz para puertas y ventanas en madera</v>
          </cell>
          <cell r="D1150">
            <v>2</v>
          </cell>
          <cell r="E1150" t="str">
            <v>gl</v>
          </cell>
          <cell r="F1150">
            <v>40538.400000000001</v>
          </cell>
          <cell r="G1150">
            <v>81077</v>
          </cell>
          <cell r="M1150" t="str">
            <v>mt</v>
          </cell>
        </row>
        <row r="1151">
          <cell r="A1151" t="str">
            <v>12-02-050</v>
          </cell>
          <cell r="B1151" t="str">
            <v>mt51130</v>
          </cell>
          <cell r="C1151" t="str">
            <v>Cerradura para puerta en madera</v>
          </cell>
          <cell r="D1151">
            <v>1</v>
          </cell>
          <cell r="E1151" t="str">
            <v>un</v>
          </cell>
          <cell r="F1151">
            <v>96520</v>
          </cell>
          <cell r="G1151">
            <v>96520</v>
          </cell>
          <cell r="M1151" t="str">
            <v>mt</v>
          </cell>
        </row>
        <row r="1152">
          <cell r="A1152" t="str">
            <v>12-02-050</v>
          </cell>
          <cell r="B1152" t="str">
            <v>au10260</v>
          </cell>
          <cell r="C1152" t="str">
            <v>Aux MO oficial carpintero</v>
          </cell>
          <cell r="D1152">
            <v>70</v>
          </cell>
          <cell r="E1152" t="str">
            <v>hr</v>
          </cell>
          <cell r="F1152">
            <v>12901.168</v>
          </cell>
          <cell r="G1152">
            <v>903082</v>
          </cell>
          <cell r="M1152" t="str">
            <v>mo</v>
          </cell>
        </row>
        <row r="1153">
          <cell r="A1153" t="str">
            <v>12-02-050</v>
          </cell>
          <cell r="B1153" t="str">
            <v>au10000</v>
          </cell>
          <cell r="C1153" t="str">
            <v>Aux MO ayudante</v>
          </cell>
          <cell r="D1153">
            <v>70</v>
          </cell>
          <cell r="E1153" t="str">
            <v>hr</v>
          </cell>
          <cell r="F1153">
            <v>5080</v>
          </cell>
          <cell r="G1153">
            <v>355600</v>
          </cell>
          <cell r="M1153" t="str">
            <v>mo</v>
          </cell>
        </row>
        <row r="1154">
          <cell r="A1154" t="str">
            <v>12-02-050</v>
          </cell>
          <cell r="B1154" t="str">
            <v>TP500020</v>
          </cell>
          <cell r="C1154" t="str">
            <v>Transporte puertas y ventanas</v>
          </cell>
          <cell r="D1154">
            <v>4.8812400000000009</v>
          </cell>
          <cell r="E1154" t="str">
            <v>m2</v>
          </cell>
          <cell r="F1154">
            <v>50800</v>
          </cell>
          <cell r="G1154">
            <v>247967</v>
          </cell>
          <cell r="M1154" t="str">
            <v>TP</v>
          </cell>
        </row>
        <row r="1155">
          <cell r="A1155" t="str">
            <v>12-02-050</v>
          </cell>
          <cell r="B1155" t="str">
            <v>sc97420</v>
          </cell>
          <cell r="C1155" t="str">
            <v>Subcontrato instalacion puertas y ventanas + AIU</v>
          </cell>
          <cell r="D1155">
            <v>4.8812400000000009</v>
          </cell>
          <cell r="E1155" t="str">
            <v>m2</v>
          </cell>
          <cell r="F1155">
            <v>544068</v>
          </cell>
          <cell r="G1155">
            <v>2655727</v>
          </cell>
          <cell r="M1155" t="str">
            <v>sc</v>
          </cell>
        </row>
        <row r="1156">
          <cell r="A1156" t="str">
            <v>12-02-050</v>
          </cell>
          <cell r="B1156" t="str">
            <v>mt13900</v>
          </cell>
          <cell r="C1156" t="str">
            <v>Elementos de consumo y protección</v>
          </cell>
          <cell r="D1156">
            <v>1258682</v>
          </cell>
          <cell r="E1156" t="str">
            <v>%</v>
          </cell>
          <cell r="F1156">
            <v>1.2455000000000001E-2</v>
          </cell>
          <cell r="G1156">
            <v>15677</v>
          </cell>
          <cell r="M1156" t="str">
            <v>mt</v>
          </cell>
        </row>
        <row r="1157">
          <cell r="A1157" t="str">
            <v>12-02-050</v>
          </cell>
          <cell r="B1157" t="str">
            <v>hm15100</v>
          </cell>
          <cell r="C1157" t="str">
            <v>Herramienta y equipo menor</v>
          </cell>
          <cell r="D1157">
            <v>1258682</v>
          </cell>
          <cell r="E1157" t="str">
            <v>%</v>
          </cell>
          <cell r="F1157">
            <v>0.03</v>
          </cell>
          <cell r="G1157">
            <v>37761</v>
          </cell>
          <cell r="M1157" t="str">
            <v>hm</v>
          </cell>
        </row>
        <row r="1158">
          <cell r="A1158">
            <v>0</v>
          </cell>
          <cell r="C1158" t="str">
            <v>DIRECTO:  6,849,466 / UN</v>
          </cell>
          <cell r="D1158" t="str">
            <v xml:space="preserve">  </v>
          </cell>
          <cell r="E1158">
            <v>0</v>
          </cell>
          <cell r="F1158">
            <v>0</v>
          </cell>
          <cell r="G1158">
            <v>0</v>
          </cell>
          <cell r="M1158">
            <v>0</v>
          </cell>
        </row>
        <row r="1159">
          <cell r="A1159">
            <v>0</v>
          </cell>
          <cell r="C1159">
            <v>0</v>
          </cell>
          <cell r="E1159">
            <v>0</v>
          </cell>
          <cell r="F1159">
            <v>0</v>
          </cell>
          <cell r="G1159">
            <v>0</v>
          </cell>
          <cell r="M1159">
            <v>0</v>
          </cell>
        </row>
        <row r="1160">
          <cell r="A1160" t="str">
            <v>12-02-060</v>
          </cell>
          <cell r="B1160" t="str">
            <v>12-02-060</v>
          </cell>
          <cell r="C1160" t="str">
            <v>PUERTA P06 (1.55x3.13). MARCO + ALA(S) EN MADERA. INCLUYE ACABADO FINAL</v>
          </cell>
          <cell r="D1160">
            <v>1</v>
          </cell>
          <cell r="E1160" t="str">
            <v>UN</v>
          </cell>
          <cell r="F1160">
            <v>0</v>
          </cell>
          <cell r="G1160">
            <v>7145056</v>
          </cell>
          <cell r="M1160" t="e">
            <v>#N/A</v>
          </cell>
        </row>
        <row r="1161">
          <cell r="A1161" t="str">
            <v>12-02-060</v>
          </cell>
          <cell r="B1161" t="str">
            <v>mt571000</v>
          </cell>
          <cell r="C1161" t="str">
            <v>Madera cedro</v>
          </cell>
          <cell r="D1161">
            <v>0.97029999999999994</v>
          </cell>
          <cell r="E1161" t="str">
            <v>m3</v>
          </cell>
          <cell r="F1161">
            <v>2641600</v>
          </cell>
          <cell r="G1161">
            <v>2563145</v>
          </cell>
          <cell r="M1161" t="str">
            <v>mt</v>
          </cell>
        </row>
        <row r="1162">
          <cell r="A1162" t="str">
            <v>12-02-060</v>
          </cell>
          <cell r="B1162" t="str">
            <v>mt18620</v>
          </cell>
          <cell r="C1162" t="str">
            <v>Barniz para puertas y ventanas en madera</v>
          </cell>
          <cell r="D1162">
            <v>2</v>
          </cell>
          <cell r="E1162" t="str">
            <v>gl</v>
          </cell>
          <cell r="F1162">
            <v>40538.400000000001</v>
          </cell>
          <cell r="G1162">
            <v>81077</v>
          </cell>
          <cell r="M1162" t="str">
            <v>mt</v>
          </cell>
        </row>
        <row r="1163">
          <cell r="A1163" t="str">
            <v>12-02-060</v>
          </cell>
          <cell r="B1163" t="str">
            <v>mt51130</v>
          </cell>
          <cell r="C1163" t="str">
            <v>Cerradura para puerta en madera</v>
          </cell>
          <cell r="D1163">
            <v>1</v>
          </cell>
          <cell r="E1163" t="str">
            <v>un</v>
          </cell>
          <cell r="F1163">
            <v>96520</v>
          </cell>
          <cell r="G1163">
            <v>96520</v>
          </cell>
          <cell r="M1163" t="str">
            <v>mt</v>
          </cell>
        </row>
        <row r="1164">
          <cell r="A1164" t="str">
            <v>12-02-060</v>
          </cell>
          <cell r="B1164" t="str">
            <v>au10260</v>
          </cell>
          <cell r="C1164" t="str">
            <v>Aux MO oficial carpintero</v>
          </cell>
          <cell r="D1164">
            <v>81</v>
          </cell>
          <cell r="E1164" t="str">
            <v>hr</v>
          </cell>
          <cell r="F1164">
            <v>12901.168</v>
          </cell>
          <cell r="G1164">
            <v>1044995</v>
          </cell>
          <cell r="M1164" t="str">
            <v>mo</v>
          </cell>
        </row>
        <row r="1165">
          <cell r="A1165" t="str">
            <v>12-02-060</v>
          </cell>
          <cell r="B1165" t="str">
            <v>au10000</v>
          </cell>
          <cell r="C1165" t="str">
            <v>Aux MO ayudante</v>
          </cell>
          <cell r="D1165">
            <v>81</v>
          </cell>
          <cell r="E1165" t="str">
            <v>hr</v>
          </cell>
          <cell r="F1165">
            <v>5080</v>
          </cell>
          <cell r="G1165">
            <v>411480</v>
          </cell>
          <cell r="M1165" t="str">
            <v>mo</v>
          </cell>
        </row>
        <row r="1166">
          <cell r="A1166" t="str">
            <v>12-02-060</v>
          </cell>
          <cell r="B1166" t="str">
            <v>TP500020</v>
          </cell>
          <cell r="C1166" t="str">
            <v>Transporte puertas y ventanas</v>
          </cell>
          <cell r="D1166">
            <v>4.8514999999999997</v>
          </cell>
          <cell r="E1166" t="str">
            <v>m2</v>
          </cell>
          <cell r="F1166">
            <v>50800</v>
          </cell>
          <cell r="G1166">
            <v>246457</v>
          </cell>
          <cell r="M1166" t="str">
            <v>TP</v>
          </cell>
        </row>
        <row r="1167">
          <cell r="A1167" t="str">
            <v>12-02-060</v>
          </cell>
          <cell r="B1167" t="str">
            <v>sc97420</v>
          </cell>
          <cell r="C1167" t="str">
            <v>Subcontrato instalacion puertas y ventanas + AIU</v>
          </cell>
          <cell r="D1167">
            <v>4.8514999999999997</v>
          </cell>
          <cell r="E1167" t="str">
            <v>m2</v>
          </cell>
          <cell r="F1167">
            <v>544068</v>
          </cell>
          <cell r="G1167">
            <v>2639546</v>
          </cell>
          <cell r="M1167" t="str">
            <v>sc</v>
          </cell>
        </row>
        <row r="1168">
          <cell r="A1168" t="str">
            <v>12-02-060</v>
          </cell>
          <cell r="B1168" t="str">
            <v>mt13900</v>
          </cell>
          <cell r="C1168" t="str">
            <v>Elementos de consumo y protección</v>
          </cell>
          <cell r="D1168">
            <v>1456475</v>
          </cell>
          <cell r="E1168" t="str">
            <v>%</v>
          </cell>
          <cell r="F1168">
            <v>1.2455000000000001E-2</v>
          </cell>
          <cell r="G1168">
            <v>18141</v>
          </cell>
          <cell r="M1168" t="str">
            <v>mt</v>
          </cell>
        </row>
        <row r="1169">
          <cell r="A1169" t="str">
            <v>12-02-060</v>
          </cell>
          <cell r="B1169" t="str">
            <v>hm15100</v>
          </cell>
          <cell r="C1169" t="str">
            <v>Herramienta y equipo menor</v>
          </cell>
          <cell r="D1169">
            <v>1456475</v>
          </cell>
          <cell r="E1169" t="str">
            <v>%</v>
          </cell>
          <cell r="F1169">
            <v>0.03</v>
          </cell>
          <cell r="G1169">
            <v>43695</v>
          </cell>
          <cell r="M1169" t="str">
            <v>hm</v>
          </cell>
        </row>
        <row r="1170">
          <cell r="A1170">
            <v>0</v>
          </cell>
          <cell r="C1170" t="str">
            <v>DIRECTO:  7,145,056 / UN</v>
          </cell>
          <cell r="D1170" t="str">
            <v xml:space="preserve">  </v>
          </cell>
          <cell r="E1170">
            <v>0</v>
          </cell>
          <cell r="F1170">
            <v>0</v>
          </cell>
          <cell r="G1170">
            <v>0</v>
          </cell>
          <cell r="M1170">
            <v>0</v>
          </cell>
        </row>
        <row r="1171">
          <cell r="A1171">
            <v>0</v>
          </cell>
          <cell r="C1171">
            <v>0</v>
          </cell>
          <cell r="E1171">
            <v>0</v>
          </cell>
          <cell r="F1171">
            <v>0</v>
          </cell>
          <cell r="G1171">
            <v>0</v>
          </cell>
          <cell r="M1171">
            <v>0</v>
          </cell>
        </row>
        <row r="1172">
          <cell r="A1172" t="str">
            <v>12-02-070</v>
          </cell>
          <cell r="B1172" t="str">
            <v>12-02-070</v>
          </cell>
          <cell r="C1172" t="str">
            <v>PUERTA P07 (1.52x2.94). MARCO + ALA(S) EN MADERA. INCLUYE ACABADO FINAL</v>
          </cell>
          <cell r="D1172">
            <v>1</v>
          </cell>
          <cell r="E1172" t="str">
            <v>UN</v>
          </cell>
          <cell r="F1172">
            <v>0</v>
          </cell>
          <cell r="G1172">
            <v>6602745</v>
          </cell>
          <cell r="M1172" t="e">
            <v>#N/A</v>
          </cell>
        </row>
        <row r="1173">
          <cell r="A1173" t="str">
            <v>12-02-070</v>
          </cell>
          <cell r="B1173" t="str">
            <v>mt571000</v>
          </cell>
          <cell r="C1173" t="str">
            <v>Madera cedro</v>
          </cell>
          <cell r="D1173">
            <v>0.89376</v>
          </cell>
          <cell r="E1173" t="str">
            <v>m3</v>
          </cell>
          <cell r="F1173">
            <v>2641600</v>
          </cell>
          <cell r="G1173">
            <v>2360957</v>
          </cell>
          <cell r="M1173" t="str">
            <v>mt</v>
          </cell>
        </row>
        <row r="1174">
          <cell r="A1174" t="str">
            <v>12-02-070</v>
          </cell>
          <cell r="B1174" t="str">
            <v>mt18620</v>
          </cell>
          <cell r="C1174" t="str">
            <v>Barniz para puertas y ventanas en madera</v>
          </cell>
          <cell r="D1174">
            <v>2</v>
          </cell>
          <cell r="E1174" t="str">
            <v>gl</v>
          </cell>
          <cell r="F1174">
            <v>40538.400000000001</v>
          </cell>
          <cell r="G1174">
            <v>81077</v>
          </cell>
          <cell r="M1174" t="str">
            <v>mt</v>
          </cell>
        </row>
        <row r="1175">
          <cell r="A1175" t="str">
            <v>12-02-070</v>
          </cell>
          <cell r="B1175" t="str">
            <v>mt51130</v>
          </cell>
          <cell r="C1175" t="str">
            <v>Cerradura para puerta en madera</v>
          </cell>
          <cell r="D1175">
            <v>1</v>
          </cell>
          <cell r="E1175" t="str">
            <v>un</v>
          </cell>
          <cell r="F1175">
            <v>96520</v>
          </cell>
          <cell r="G1175">
            <v>96520</v>
          </cell>
          <cell r="M1175" t="str">
            <v>mt</v>
          </cell>
        </row>
        <row r="1176">
          <cell r="A1176" t="str">
            <v>12-02-070</v>
          </cell>
          <cell r="B1176" t="str">
            <v>au10260</v>
          </cell>
          <cell r="C1176" t="str">
            <v>Aux MO oficial carpintero</v>
          </cell>
          <cell r="D1176">
            <v>75</v>
          </cell>
          <cell r="E1176" t="str">
            <v>hr</v>
          </cell>
          <cell r="F1176">
            <v>12901.168</v>
          </cell>
          <cell r="G1176">
            <v>967588</v>
          </cell>
          <cell r="M1176" t="str">
            <v>mo</v>
          </cell>
        </row>
        <row r="1177">
          <cell r="A1177" t="str">
            <v>12-02-070</v>
          </cell>
          <cell r="B1177" t="str">
            <v>au10000</v>
          </cell>
          <cell r="C1177" t="str">
            <v>Aux MO ayudante</v>
          </cell>
          <cell r="D1177">
            <v>75</v>
          </cell>
          <cell r="E1177" t="str">
            <v>hr</v>
          </cell>
          <cell r="F1177">
            <v>5080</v>
          </cell>
          <cell r="G1177">
            <v>381000</v>
          </cell>
          <cell r="M1177" t="str">
            <v>mo</v>
          </cell>
        </row>
        <row r="1178">
          <cell r="A1178" t="str">
            <v>12-02-070</v>
          </cell>
          <cell r="B1178" t="str">
            <v>TP500020</v>
          </cell>
          <cell r="C1178" t="str">
            <v>Transporte puertas y ventanas</v>
          </cell>
          <cell r="D1178">
            <v>4.4687999999999999</v>
          </cell>
          <cell r="E1178" t="str">
            <v>m2</v>
          </cell>
          <cell r="F1178">
            <v>50800</v>
          </cell>
          <cell r="G1178">
            <v>227016</v>
          </cell>
          <cell r="M1178" t="str">
            <v>TP</v>
          </cell>
        </row>
        <row r="1179">
          <cell r="A1179" t="str">
            <v>12-02-070</v>
          </cell>
          <cell r="B1179" t="str">
            <v>sc97420</v>
          </cell>
          <cell r="C1179" t="str">
            <v>Subcontrato instalacion puertas y ventanas + AIU</v>
          </cell>
          <cell r="D1179">
            <v>4.4687999999999999</v>
          </cell>
          <cell r="E1179" t="str">
            <v>m2</v>
          </cell>
          <cell r="F1179">
            <v>544068</v>
          </cell>
          <cell r="G1179">
            <v>2431332</v>
          </cell>
          <cell r="M1179" t="str">
            <v>sc</v>
          </cell>
        </row>
        <row r="1180">
          <cell r="A1180" t="str">
            <v>12-02-070</v>
          </cell>
          <cell r="B1180" t="str">
            <v>mt13900</v>
          </cell>
          <cell r="C1180" t="str">
            <v>Elementos de consumo y protección</v>
          </cell>
          <cell r="D1180">
            <v>1348588</v>
          </cell>
          <cell r="E1180" t="str">
            <v>%</v>
          </cell>
          <cell r="F1180">
            <v>1.2455000000000001E-2</v>
          </cell>
          <cell r="G1180">
            <v>16797</v>
          </cell>
          <cell r="M1180" t="str">
            <v>mt</v>
          </cell>
        </row>
        <row r="1181">
          <cell r="A1181" t="str">
            <v>12-02-070</v>
          </cell>
          <cell r="B1181" t="str">
            <v>hm15100</v>
          </cell>
          <cell r="C1181" t="str">
            <v>Herramienta y equipo menor</v>
          </cell>
          <cell r="D1181">
            <v>1348588</v>
          </cell>
          <cell r="E1181" t="str">
            <v>%</v>
          </cell>
          <cell r="F1181">
            <v>0.03</v>
          </cell>
          <cell r="G1181">
            <v>40458</v>
          </cell>
          <cell r="M1181" t="str">
            <v>hm</v>
          </cell>
        </row>
        <row r="1182">
          <cell r="A1182">
            <v>0</v>
          </cell>
          <cell r="C1182" t="str">
            <v>DIRECTO:  6,602,745 / UN</v>
          </cell>
          <cell r="D1182" t="str">
            <v xml:space="preserve">  </v>
          </cell>
          <cell r="E1182">
            <v>0</v>
          </cell>
          <cell r="F1182">
            <v>0</v>
          </cell>
          <cell r="G1182">
            <v>0</v>
          </cell>
          <cell r="M1182">
            <v>0</v>
          </cell>
        </row>
        <row r="1183">
          <cell r="A1183">
            <v>0</v>
          </cell>
          <cell r="C1183">
            <v>0</v>
          </cell>
          <cell r="E1183">
            <v>0</v>
          </cell>
          <cell r="F1183">
            <v>0</v>
          </cell>
          <cell r="G1183">
            <v>0</v>
          </cell>
          <cell r="M1183">
            <v>0</v>
          </cell>
        </row>
        <row r="1184">
          <cell r="A1184" t="str">
            <v>12-02-090</v>
          </cell>
          <cell r="B1184" t="str">
            <v>12-02-090</v>
          </cell>
          <cell r="C1184" t="str">
            <v>PUERTA P09 (1.58x2.94). MARCO + ALA(S) EN MADERA. INCLUYE ACABADO FINAL</v>
          </cell>
          <cell r="D1184">
            <v>1</v>
          </cell>
          <cell r="E1184" t="str">
            <v>UN</v>
          </cell>
          <cell r="F1184">
            <v>0</v>
          </cell>
          <cell r="G1184">
            <v>5685882</v>
          </cell>
          <cell r="M1184" t="e">
            <v>#N/A</v>
          </cell>
        </row>
        <row r="1185">
          <cell r="A1185" t="str">
            <v>12-02-090</v>
          </cell>
          <cell r="B1185" t="str">
            <v>mt571000</v>
          </cell>
          <cell r="C1185" t="str">
            <v>Madera cedro</v>
          </cell>
          <cell r="D1185">
            <v>0.92904000000000009</v>
          </cell>
          <cell r="E1185" t="str">
            <v>m3</v>
          </cell>
          <cell r="F1185">
            <v>2641600</v>
          </cell>
          <cell r="G1185">
            <v>2454153</v>
          </cell>
          <cell r="M1185" t="str">
            <v>mt</v>
          </cell>
        </row>
        <row r="1186">
          <cell r="A1186" t="str">
            <v>12-02-090</v>
          </cell>
          <cell r="B1186" t="str">
            <v>mt18620</v>
          </cell>
          <cell r="C1186" t="str">
            <v>Barniz para puertas y ventanas en madera</v>
          </cell>
          <cell r="D1186">
            <v>2</v>
          </cell>
          <cell r="E1186" t="str">
            <v>gl</v>
          </cell>
          <cell r="F1186">
            <v>40538.400000000001</v>
          </cell>
          <cell r="G1186">
            <v>81077</v>
          </cell>
          <cell r="M1186" t="str">
            <v>mt</v>
          </cell>
        </row>
        <row r="1187">
          <cell r="A1187" t="str">
            <v>12-02-090</v>
          </cell>
          <cell r="B1187" t="str">
            <v>mt51130</v>
          </cell>
          <cell r="C1187" t="str">
            <v>Cerradura para puerta en madera</v>
          </cell>
          <cell r="D1187">
            <v>1</v>
          </cell>
          <cell r="E1187" t="str">
            <v>un</v>
          </cell>
          <cell r="F1187">
            <v>96520</v>
          </cell>
          <cell r="G1187">
            <v>96520</v>
          </cell>
          <cell r="M1187" t="str">
            <v>mt</v>
          </cell>
        </row>
        <row r="1188">
          <cell r="A1188" t="str">
            <v>12-02-090</v>
          </cell>
          <cell r="B1188" t="str">
            <v>au10260</v>
          </cell>
          <cell r="C1188" t="str">
            <v>Aux MO oficial carpintero</v>
          </cell>
          <cell r="D1188">
            <v>45</v>
          </cell>
          <cell r="E1188" t="str">
            <v>hr</v>
          </cell>
          <cell r="F1188">
            <v>12901.168</v>
          </cell>
          <cell r="G1188">
            <v>580553</v>
          </cell>
          <cell r="M1188" t="str">
            <v>mo</v>
          </cell>
        </row>
        <row r="1189">
          <cell r="A1189" t="str">
            <v>12-02-090</v>
          </cell>
          <cell r="B1189" t="str">
            <v>au10000</v>
          </cell>
          <cell r="C1189" t="str">
            <v>Aux MO ayudante</v>
          </cell>
          <cell r="D1189">
            <v>45</v>
          </cell>
          <cell r="E1189" t="str">
            <v>hr</v>
          </cell>
          <cell r="F1189">
            <v>5080</v>
          </cell>
          <cell r="G1189">
            <v>228600</v>
          </cell>
          <cell r="M1189" t="str">
            <v>mo</v>
          </cell>
        </row>
        <row r="1190">
          <cell r="A1190" t="str">
            <v>12-02-090</v>
          </cell>
          <cell r="B1190" t="str">
            <v>TP500020</v>
          </cell>
          <cell r="C1190" t="str">
            <v>Transporte puertas y ventanas</v>
          </cell>
          <cell r="D1190">
            <v>3.7161600000000004</v>
          </cell>
          <cell r="E1190" t="str">
            <v>m2</v>
          </cell>
          <cell r="F1190">
            <v>50800</v>
          </cell>
          <cell r="G1190">
            <v>188781</v>
          </cell>
          <cell r="M1190" t="str">
            <v>TP</v>
          </cell>
        </row>
        <row r="1191">
          <cell r="A1191" t="str">
            <v>12-02-090</v>
          </cell>
          <cell r="B1191" t="str">
            <v>sc97420</v>
          </cell>
          <cell r="C1191" t="str">
            <v>Subcontrato instalacion puertas y ventanas + AIU</v>
          </cell>
          <cell r="D1191">
            <v>3.7161600000000004</v>
          </cell>
          <cell r="E1191" t="str">
            <v>m2</v>
          </cell>
          <cell r="F1191">
            <v>544068</v>
          </cell>
          <cell r="G1191">
            <v>2021844</v>
          </cell>
          <cell r="M1191" t="str">
            <v>sc</v>
          </cell>
        </row>
        <row r="1192">
          <cell r="A1192" t="str">
            <v>12-02-090</v>
          </cell>
          <cell r="B1192" t="str">
            <v>mt13900</v>
          </cell>
          <cell r="C1192" t="str">
            <v>Elementos de consumo y protección</v>
          </cell>
          <cell r="D1192">
            <v>809153</v>
          </cell>
          <cell r="E1192" t="str">
            <v>%</v>
          </cell>
          <cell r="F1192">
            <v>1.2455000000000001E-2</v>
          </cell>
          <cell r="G1192">
            <v>10079</v>
          </cell>
          <cell r="M1192" t="str">
            <v>mt</v>
          </cell>
        </row>
        <row r="1193">
          <cell r="A1193" t="str">
            <v>12-02-090</v>
          </cell>
          <cell r="B1193" t="str">
            <v>hm15100</v>
          </cell>
          <cell r="C1193" t="str">
            <v>Herramienta y equipo menor</v>
          </cell>
          <cell r="D1193">
            <v>809153</v>
          </cell>
          <cell r="E1193" t="str">
            <v>%</v>
          </cell>
          <cell r="F1193">
            <v>0.03</v>
          </cell>
          <cell r="G1193">
            <v>24275</v>
          </cell>
          <cell r="M1193" t="str">
            <v>hm</v>
          </cell>
        </row>
        <row r="1194">
          <cell r="A1194">
            <v>0</v>
          </cell>
          <cell r="C1194" t="str">
            <v>DIRECTO:  5,685,882 / UN</v>
          </cell>
          <cell r="D1194" t="str">
            <v xml:space="preserve">  </v>
          </cell>
          <cell r="E1194">
            <v>0</v>
          </cell>
          <cell r="F1194">
            <v>0</v>
          </cell>
          <cell r="G1194">
            <v>0</v>
          </cell>
          <cell r="M1194">
            <v>0</v>
          </cell>
        </row>
        <row r="1195">
          <cell r="A1195">
            <v>0</v>
          </cell>
          <cell r="C1195">
            <v>0</v>
          </cell>
          <cell r="E1195">
            <v>0</v>
          </cell>
          <cell r="F1195">
            <v>0</v>
          </cell>
          <cell r="G1195">
            <v>0</v>
          </cell>
          <cell r="M1195">
            <v>0</v>
          </cell>
        </row>
        <row r="1196">
          <cell r="A1196" t="str">
            <v>12-02-100</v>
          </cell>
          <cell r="B1196" t="str">
            <v>12-02-100</v>
          </cell>
          <cell r="C1196" t="str">
            <v>PUERTA P10 (1.42x2.76). MARCO + ALA(S) EN MADERA. INCLUYE ACABADO FINAL</v>
          </cell>
          <cell r="D1196">
            <v>1</v>
          </cell>
          <cell r="E1196" t="str">
            <v>UN</v>
          </cell>
          <cell r="F1196">
            <v>0</v>
          </cell>
          <cell r="G1196">
            <v>5769879</v>
          </cell>
          <cell r="M1196" t="e">
            <v>#N/A</v>
          </cell>
        </row>
        <row r="1197">
          <cell r="A1197" t="str">
            <v>12-02-100</v>
          </cell>
          <cell r="B1197" t="str">
            <v>mt571000</v>
          </cell>
          <cell r="C1197" t="str">
            <v>Madera cedro</v>
          </cell>
          <cell r="D1197">
            <v>0.78383999999999998</v>
          </cell>
          <cell r="E1197" t="str">
            <v>m3</v>
          </cell>
          <cell r="F1197">
            <v>2641600</v>
          </cell>
          <cell r="G1197">
            <v>2070592</v>
          </cell>
          <cell r="M1197" t="str">
            <v>mt</v>
          </cell>
        </row>
        <row r="1198">
          <cell r="A1198" t="str">
            <v>12-02-100</v>
          </cell>
          <cell r="B1198" t="str">
            <v>mt18620</v>
          </cell>
          <cell r="C1198" t="str">
            <v>Barniz para puertas y ventanas en madera</v>
          </cell>
          <cell r="D1198">
            <v>2</v>
          </cell>
          <cell r="E1198" t="str">
            <v>gl</v>
          </cell>
          <cell r="F1198">
            <v>40538.400000000001</v>
          </cell>
          <cell r="G1198">
            <v>81077</v>
          </cell>
          <cell r="M1198" t="str">
            <v>mt</v>
          </cell>
        </row>
        <row r="1199">
          <cell r="A1199" t="str">
            <v>12-02-100</v>
          </cell>
          <cell r="B1199" t="str">
            <v>mt51130</v>
          </cell>
          <cell r="C1199" t="str">
            <v>Cerradura para puerta en madera</v>
          </cell>
          <cell r="D1199">
            <v>1</v>
          </cell>
          <cell r="E1199" t="str">
            <v>un</v>
          </cell>
          <cell r="F1199">
            <v>96520</v>
          </cell>
          <cell r="G1199">
            <v>96520</v>
          </cell>
          <cell r="M1199" t="str">
            <v>mt</v>
          </cell>
        </row>
        <row r="1200">
          <cell r="A1200" t="str">
            <v>12-02-100</v>
          </cell>
          <cell r="B1200" t="str">
            <v>au10260</v>
          </cell>
          <cell r="C1200" t="str">
            <v>Aux MO oficial carpintero</v>
          </cell>
          <cell r="D1200">
            <v>63.5</v>
          </cell>
          <cell r="E1200" t="str">
            <v>hr</v>
          </cell>
          <cell r="F1200">
            <v>12901.168</v>
          </cell>
          <cell r="G1200">
            <v>819225</v>
          </cell>
          <cell r="M1200" t="str">
            <v>mo</v>
          </cell>
        </row>
        <row r="1201">
          <cell r="A1201" t="str">
            <v>12-02-100</v>
          </cell>
          <cell r="B1201" t="str">
            <v>au10000</v>
          </cell>
          <cell r="C1201" t="str">
            <v>Aux MO ayudante</v>
          </cell>
          <cell r="D1201">
            <v>63.5</v>
          </cell>
          <cell r="E1201" t="str">
            <v>hr</v>
          </cell>
          <cell r="F1201">
            <v>5080</v>
          </cell>
          <cell r="G1201">
            <v>322580</v>
          </cell>
          <cell r="M1201" t="str">
            <v>mo</v>
          </cell>
        </row>
        <row r="1202">
          <cell r="A1202" t="str">
            <v>12-02-100</v>
          </cell>
          <cell r="B1202" t="str">
            <v>TP500020</v>
          </cell>
          <cell r="C1202" t="str">
            <v>Transporte puertas y ventanas</v>
          </cell>
          <cell r="D1202">
            <v>3.9191999999999996</v>
          </cell>
          <cell r="E1202" t="str">
            <v>m2</v>
          </cell>
          <cell r="F1202">
            <v>50800</v>
          </cell>
          <cell r="G1202">
            <v>199096</v>
          </cell>
          <cell r="M1202" t="str">
            <v>TP</v>
          </cell>
        </row>
        <row r="1203">
          <cell r="A1203" t="str">
            <v>12-02-100</v>
          </cell>
          <cell r="B1203" t="str">
            <v>sc97420</v>
          </cell>
          <cell r="C1203" t="str">
            <v>Subcontrato instalacion puertas y ventanas + AIU</v>
          </cell>
          <cell r="D1203">
            <v>3.9191999999999996</v>
          </cell>
          <cell r="E1203" t="str">
            <v>m2</v>
          </cell>
          <cell r="F1203">
            <v>544068</v>
          </cell>
          <cell r="G1203">
            <v>2132312</v>
          </cell>
          <cell r="M1203" t="str">
            <v>sc</v>
          </cell>
        </row>
        <row r="1204">
          <cell r="A1204" t="str">
            <v>12-02-100</v>
          </cell>
          <cell r="B1204" t="str">
            <v>mt13900</v>
          </cell>
          <cell r="C1204" t="str">
            <v>Elementos de consumo y protección</v>
          </cell>
          <cell r="D1204">
            <v>1141805</v>
          </cell>
          <cell r="E1204" t="str">
            <v>%</v>
          </cell>
          <cell r="F1204">
            <v>1.2455000000000001E-2</v>
          </cell>
          <cell r="G1204">
            <v>14222</v>
          </cell>
          <cell r="M1204" t="str">
            <v>mt</v>
          </cell>
        </row>
        <row r="1205">
          <cell r="A1205" t="str">
            <v>12-02-100</v>
          </cell>
          <cell r="B1205" t="str">
            <v>hm15100</v>
          </cell>
          <cell r="C1205" t="str">
            <v>Herramienta y equipo menor</v>
          </cell>
          <cell r="D1205">
            <v>1141805</v>
          </cell>
          <cell r="E1205" t="str">
            <v>%</v>
          </cell>
          <cell r="F1205">
            <v>0.03</v>
          </cell>
          <cell r="G1205">
            <v>34255</v>
          </cell>
          <cell r="M1205" t="str">
            <v>hm</v>
          </cell>
        </row>
        <row r="1206">
          <cell r="A1206">
            <v>0</v>
          </cell>
          <cell r="C1206" t="str">
            <v>DIRECTO:  5,769,879 / UN</v>
          </cell>
          <cell r="D1206" t="str">
            <v xml:space="preserve">  </v>
          </cell>
          <cell r="E1206">
            <v>0</v>
          </cell>
          <cell r="F1206">
            <v>0</v>
          </cell>
          <cell r="G1206">
            <v>0</v>
          </cell>
          <cell r="M1206">
            <v>0</v>
          </cell>
        </row>
        <row r="1207">
          <cell r="A1207">
            <v>0</v>
          </cell>
          <cell r="C1207">
            <v>0</v>
          </cell>
          <cell r="E1207">
            <v>0</v>
          </cell>
          <cell r="F1207">
            <v>0</v>
          </cell>
          <cell r="G1207">
            <v>0</v>
          </cell>
          <cell r="M1207">
            <v>0</v>
          </cell>
        </row>
        <row r="1208">
          <cell r="A1208" t="str">
            <v>12-02-110</v>
          </cell>
          <cell r="B1208" t="str">
            <v>12-02-110</v>
          </cell>
          <cell r="C1208" t="str">
            <v>PUERTA P11 (1.42x2.60). MARCO + ALA(S) EN MADERA. INCLUYE ACABADO FINAL</v>
          </cell>
          <cell r="D1208">
            <v>1</v>
          </cell>
          <cell r="E1208" t="str">
            <v>UN</v>
          </cell>
          <cell r="F1208">
            <v>0</v>
          </cell>
          <cell r="G1208">
            <v>5458456</v>
          </cell>
          <cell r="M1208" t="e">
            <v>#N/A</v>
          </cell>
        </row>
        <row r="1209">
          <cell r="A1209" t="str">
            <v>12-02-110</v>
          </cell>
          <cell r="B1209" t="str">
            <v>mt571000</v>
          </cell>
          <cell r="C1209" t="str">
            <v>Madera cedro</v>
          </cell>
          <cell r="D1209">
            <v>0.73839999999999995</v>
          </cell>
          <cell r="E1209" t="str">
            <v>m3</v>
          </cell>
          <cell r="F1209">
            <v>2641600</v>
          </cell>
          <cell r="G1209">
            <v>1950558</v>
          </cell>
          <cell r="M1209" t="str">
            <v>mt</v>
          </cell>
        </row>
        <row r="1210">
          <cell r="A1210" t="str">
            <v>12-02-110</v>
          </cell>
          <cell r="B1210" t="str">
            <v>mt18620</v>
          </cell>
          <cell r="C1210" t="str">
            <v>Barniz para puertas y ventanas en madera</v>
          </cell>
          <cell r="D1210">
            <v>2</v>
          </cell>
          <cell r="E1210" t="str">
            <v>gl</v>
          </cell>
          <cell r="F1210">
            <v>40538.400000000001</v>
          </cell>
          <cell r="G1210">
            <v>81077</v>
          </cell>
          <cell r="M1210" t="str">
            <v>mt</v>
          </cell>
        </row>
        <row r="1211">
          <cell r="A1211" t="str">
            <v>12-02-110</v>
          </cell>
          <cell r="B1211" t="str">
            <v>mt51130</v>
          </cell>
          <cell r="C1211" t="str">
            <v>Cerradura para puerta en madera</v>
          </cell>
          <cell r="D1211">
            <v>1</v>
          </cell>
          <cell r="E1211" t="str">
            <v>un</v>
          </cell>
          <cell r="F1211">
            <v>96520</v>
          </cell>
          <cell r="G1211">
            <v>96520</v>
          </cell>
          <cell r="M1211" t="str">
            <v>mt</v>
          </cell>
        </row>
        <row r="1212">
          <cell r="A1212" t="str">
            <v>12-02-110</v>
          </cell>
          <cell r="B1212" t="str">
            <v>au10260</v>
          </cell>
          <cell r="C1212" t="str">
            <v>Aux MO oficial carpintero</v>
          </cell>
          <cell r="D1212">
            <v>60.5</v>
          </cell>
          <cell r="E1212" t="str">
            <v>hr</v>
          </cell>
          <cell r="F1212">
            <v>12901.168</v>
          </cell>
          <cell r="G1212">
            <v>780521</v>
          </cell>
          <cell r="M1212" t="str">
            <v>mo</v>
          </cell>
        </row>
        <row r="1213">
          <cell r="A1213" t="str">
            <v>12-02-110</v>
          </cell>
          <cell r="B1213" t="str">
            <v>au10000</v>
          </cell>
          <cell r="C1213" t="str">
            <v>Aux MO ayudante</v>
          </cell>
          <cell r="D1213">
            <v>60.5</v>
          </cell>
          <cell r="E1213" t="str">
            <v>hr</v>
          </cell>
          <cell r="F1213">
            <v>5080</v>
          </cell>
          <cell r="G1213">
            <v>307340</v>
          </cell>
          <cell r="M1213" t="str">
            <v>mo</v>
          </cell>
        </row>
        <row r="1214">
          <cell r="A1214" t="str">
            <v>12-02-110</v>
          </cell>
          <cell r="B1214" t="str">
            <v>TP500020</v>
          </cell>
          <cell r="C1214" t="str">
            <v>Transporte puertas y ventanas</v>
          </cell>
          <cell r="D1214">
            <v>3.6919999999999997</v>
          </cell>
          <cell r="E1214" t="str">
            <v>m2</v>
          </cell>
          <cell r="F1214">
            <v>50800</v>
          </cell>
          <cell r="G1214">
            <v>187554</v>
          </cell>
          <cell r="M1214" t="str">
            <v>TP</v>
          </cell>
        </row>
        <row r="1215">
          <cell r="A1215" t="str">
            <v>12-02-110</v>
          </cell>
          <cell r="B1215" t="str">
            <v>sc97420</v>
          </cell>
          <cell r="C1215" t="str">
            <v>Subcontrato instalacion puertas y ventanas + AIU</v>
          </cell>
          <cell r="D1215">
            <v>3.6919999999999997</v>
          </cell>
          <cell r="E1215" t="str">
            <v>m2</v>
          </cell>
          <cell r="F1215">
            <v>544068</v>
          </cell>
          <cell r="G1215">
            <v>2008700</v>
          </cell>
          <cell r="M1215" t="str">
            <v>sc</v>
          </cell>
        </row>
        <row r="1216">
          <cell r="A1216" t="str">
            <v>12-02-110</v>
          </cell>
          <cell r="B1216" t="str">
            <v>mt13900</v>
          </cell>
          <cell r="C1216" t="str">
            <v>Elementos de consumo y protección</v>
          </cell>
          <cell r="D1216">
            <v>1087861</v>
          </cell>
          <cell r="E1216" t="str">
            <v>%</v>
          </cell>
          <cell r="F1216">
            <v>1.2455000000000001E-2</v>
          </cell>
          <cell r="G1216">
            <v>13550</v>
          </cell>
          <cell r="M1216" t="str">
            <v>mt</v>
          </cell>
        </row>
        <row r="1217">
          <cell r="A1217" t="str">
            <v>12-02-110</v>
          </cell>
          <cell r="B1217" t="str">
            <v>hm15100</v>
          </cell>
          <cell r="C1217" t="str">
            <v>Herramienta y equipo menor</v>
          </cell>
          <cell r="D1217">
            <v>1087861</v>
          </cell>
          <cell r="E1217" t="str">
            <v>%</v>
          </cell>
          <cell r="F1217">
            <v>0.03</v>
          </cell>
          <cell r="G1217">
            <v>32636</v>
          </cell>
          <cell r="M1217" t="str">
            <v>hm</v>
          </cell>
        </row>
        <row r="1218">
          <cell r="A1218">
            <v>0</v>
          </cell>
          <cell r="C1218" t="str">
            <v>DIRECTO:  5,458,456 / UN</v>
          </cell>
          <cell r="D1218" t="str">
            <v xml:space="preserve">  </v>
          </cell>
          <cell r="E1218">
            <v>0</v>
          </cell>
          <cell r="F1218">
            <v>0</v>
          </cell>
          <cell r="G1218">
            <v>0</v>
          </cell>
          <cell r="M1218">
            <v>0</v>
          </cell>
        </row>
        <row r="1219">
          <cell r="A1219">
            <v>0</v>
          </cell>
          <cell r="C1219">
            <v>0</v>
          </cell>
          <cell r="E1219">
            <v>0</v>
          </cell>
          <cell r="F1219">
            <v>0</v>
          </cell>
          <cell r="G1219">
            <v>0</v>
          </cell>
          <cell r="M1219">
            <v>0</v>
          </cell>
        </row>
        <row r="1220">
          <cell r="A1220" t="str">
            <v>12-02-120</v>
          </cell>
          <cell r="B1220" t="str">
            <v>12-02-120</v>
          </cell>
          <cell r="C1220" t="str">
            <v>PUERTA P12 (1.49x2.74). MARCO + ALA(S) EN MADERA. INCLUYE ACABADO FINAL</v>
          </cell>
          <cell r="D1220">
            <v>1</v>
          </cell>
          <cell r="E1220" t="str">
            <v>UN</v>
          </cell>
          <cell r="F1220">
            <v>0</v>
          </cell>
          <cell r="G1220">
            <v>6477845</v>
          </cell>
          <cell r="M1220" t="e">
            <v>#N/A</v>
          </cell>
        </row>
        <row r="1221">
          <cell r="A1221" t="str">
            <v>12-02-120</v>
          </cell>
          <cell r="B1221" t="str">
            <v>mt571000</v>
          </cell>
          <cell r="C1221" t="str">
            <v>Madera cedro</v>
          </cell>
          <cell r="D1221">
            <v>0.81652000000000013</v>
          </cell>
          <cell r="E1221" t="str">
            <v>m3</v>
          </cell>
          <cell r="F1221">
            <v>2641600</v>
          </cell>
          <cell r="G1221">
            <v>2156920</v>
          </cell>
          <cell r="M1221" t="str">
            <v>mt</v>
          </cell>
        </row>
        <row r="1222">
          <cell r="A1222" t="str">
            <v>12-02-120</v>
          </cell>
          <cell r="B1222" t="str">
            <v>mt18620</v>
          </cell>
          <cell r="C1222" t="str">
            <v>Barniz para puertas y ventanas en madera</v>
          </cell>
          <cell r="D1222">
            <v>2</v>
          </cell>
          <cell r="E1222" t="str">
            <v>gl</v>
          </cell>
          <cell r="F1222">
            <v>40538.400000000001</v>
          </cell>
          <cell r="G1222">
            <v>81077</v>
          </cell>
          <cell r="M1222" t="str">
            <v>mt</v>
          </cell>
        </row>
        <row r="1223">
          <cell r="A1223" t="str">
            <v>12-02-120</v>
          </cell>
          <cell r="B1223" t="str">
            <v>mt51130</v>
          </cell>
          <cell r="C1223" t="str">
            <v>Cerradura para puerta en madera</v>
          </cell>
          <cell r="D1223">
            <v>1</v>
          </cell>
          <cell r="E1223" t="str">
            <v>un</v>
          </cell>
          <cell r="F1223">
            <v>96520</v>
          </cell>
          <cell r="G1223">
            <v>96520</v>
          </cell>
          <cell r="M1223" t="str">
            <v>mt</v>
          </cell>
        </row>
        <row r="1224">
          <cell r="A1224" t="str">
            <v>12-02-120</v>
          </cell>
          <cell r="B1224" t="str">
            <v>au10260</v>
          </cell>
          <cell r="C1224" t="str">
            <v>Aux MO oficial carpintero</v>
          </cell>
          <cell r="D1224">
            <v>85</v>
          </cell>
          <cell r="E1224" t="str">
            <v>hr</v>
          </cell>
          <cell r="F1224">
            <v>12901.168</v>
          </cell>
          <cell r="G1224">
            <v>1096600</v>
          </cell>
          <cell r="M1224" t="str">
            <v>mo</v>
          </cell>
        </row>
        <row r="1225">
          <cell r="A1225" t="str">
            <v>12-02-120</v>
          </cell>
          <cell r="B1225" t="str">
            <v>au10000</v>
          </cell>
          <cell r="C1225" t="str">
            <v>Aux MO ayudante</v>
          </cell>
          <cell r="D1225">
            <v>85</v>
          </cell>
          <cell r="E1225" t="str">
            <v>hr</v>
          </cell>
          <cell r="F1225">
            <v>5080</v>
          </cell>
          <cell r="G1225">
            <v>431800</v>
          </cell>
          <cell r="M1225" t="str">
            <v>mo</v>
          </cell>
        </row>
        <row r="1226">
          <cell r="A1226" t="str">
            <v>12-02-120</v>
          </cell>
          <cell r="B1226" t="str">
            <v>TP500020</v>
          </cell>
          <cell r="C1226" t="str">
            <v>Transporte puertas y ventanas</v>
          </cell>
          <cell r="D1226">
            <v>4.2867300000000004</v>
          </cell>
          <cell r="E1226" t="str">
            <v>m2</v>
          </cell>
          <cell r="F1226">
            <v>50800</v>
          </cell>
          <cell r="G1226">
            <v>217766</v>
          </cell>
          <cell r="M1226" t="str">
            <v>TP</v>
          </cell>
        </row>
        <row r="1227">
          <cell r="A1227" t="str">
            <v>12-02-120</v>
          </cell>
          <cell r="B1227" t="str">
            <v>sc97420</v>
          </cell>
          <cell r="C1227" t="str">
            <v>Subcontrato instalacion puertas y ventanas + AIU</v>
          </cell>
          <cell r="D1227">
            <v>4.2867300000000004</v>
          </cell>
          <cell r="E1227" t="str">
            <v>m2</v>
          </cell>
          <cell r="F1227">
            <v>544068</v>
          </cell>
          <cell r="G1227">
            <v>2332273</v>
          </cell>
          <cell r="M1227" t="str">
            <v>sc</v>
          </cell>
        </row>
        <row r="1228">
          <cell r="A1228" t="str">
            <v>12-02-120</v>
          </cell>
          <cell r="B1228" t="str">
            <v>mt13900</v>
          </cell>
          <cell r="C1228" t="str">
            <v>Elementos de consumo y protección</v>
          </cell>
          <cell r="D1228">
            <v>1528400</v>
          </cell>
          <cell r="E1228" t="str">
            <v>%</v>
          </cell>
          <cell r="F1228">
            <v>1.2455000000000001E-2</v>
          </cell>
          <cell r="G1228">
            <v>19037</v>
          </cell>
          <cell r="M1228" t="str">
            <v>mt</v>
          </cell>
        </row>
        <row r="1229">
          <cell r="A1229" t="str">
            <v>12-02-120</v>
          </cell>
          <cell r="B1229" t="str">
            <v>hm15100</v>
          </cell>
          <cell r="C1229" t="str">
            <v>Herramienta y equipo menor</v>
          </cell>
          <cell r="D1229">
            <v>1528400</v>
          </cell>
          <cell r="E1229" t="str">
            <v>%</v>
          </cell>
          <cell r="F1229">
            <v>0.03</v>
          </cell>
          <cell r="G1229">
            <v>45852</v>
          </cell>
          <cell r="M1229" t="str">
            <v>hm</v>
          </cell>
        </row>
        <row r="1230">
          <cell r="A1230">
            <v>0</v>
          </cell>
          <cell r="C1230" t="str">
            <v>DIRECTO:  6,477,845 / UN</v>
          </cell>
          <cell r="D1230" t="str">
            <v xml:space="preserve">  </v>
          </cell>
          <cell r="E1230">
            <v>0</v>
          </cell>
          <cell r="F1230">
            <v>0</v>
          </cell>
          <cell r="G1230">
            <v>0</v>
          </cell>
          <cell r="M1230">
            <v>0</v>
          </cell>
        </row>
        <row r="1231">
          <cell r="A1231">
            <v>0</v>
          </cell>
          <cell r="C1231">
            <v>0</v>
          </cell>
          <cell r="E1231">
            <v>0</v>
          </cell>
          <cell r="F1231">
            <v>0</v>
          </cell>
          <cell r="G1231">
            <v>0</v>
          </cell>
          <cell r="M1231">
            <v>0</v>
          </cell>
        </row>
        <row r="1232">
          <cell r="A1232" t="str">
            <v>12-02-130</v>
          </cell>
          <cell r="B1232" t="str">
            <v>12-02-130</v>
          </cell>
          <cell r="C1232" t="str">
            <v>PUERTA P13 (1.42x2.60). MARCO + ALA(S) EN MADERA. INCLUYE ACABADO FINAL</v>
          </cell>
          <cell r="D1232">
            <v>1</v>
          </cell>
          <cell r="E1232" t="str">
            <v>UN</v>
          </cell>
          <cell r="F1232">
            <v>0</v>
          </cell>
          <cell r="G1232">
            <v>5772654</v>
          </cell>
          <cell r="M1232" t="e">
            <v>#N/A</v>
          </cell>
        </row>
        <row r="1233">
          <cell r="A1233" t="str">
            <v>12-02-130</v>
          </cell>
          <cell r="B1233" t="str">
            <v>mt571000</v>
          </cell>
          <cell r="C1233" t="str">
            <v>Madera cedro</v>
          </cell>
          <cell r="D1233">
            <v>0.78383999999999998</v>
          </cell>
          <cell r="E1233" t="str">
            <v>m3</v>
          </cell>
          <cell r="F1233">
            <v>2641600</v>
          </cell>
          <cell r="G1233">
            <v>2070592</v>
          </cell>
          <cell r="M1233" t="str">
            <v>mt</v>
          </cell>
        </row>
        <row r="1234">
          <cell r="A1234" t="str">
            <v>12-02-130</v>
          </cell>
          <cell r="B1234" t="str">
            <v>mt18620</v>
          </cell>
          <cell r="C1234" t="str">
            <v>Barniz para puertas y ventanas en madera</v>
          </cell>
          <cell r="D1234">
            <v>2</v>
          </cell>
          <cell r="E1234" t="str">
            <v>gl</v>
          </cell>
          <cell r="F1234">
            <v>40538.400000000001</v>
          </cell>
          <cell r="G1234">
            <v>81077</v>
          </cell>
          <cell r="M1234" t="str">
            <v>mt</v>
          </cell>
        </row>
        <row r="1235">
          <cell r="A1235" t="str">
            <v>12-02-130</v>
          </cell>
          <cell r="B1235" t="str">
            <v>mt51130</v>
          </cell>
          <cell r="C1235" t="str">
            <v>Cerradura para puerta en madera</v>
          </cell>
          <cell r="D1235">
            <v>1</v>
          </cell>
          <cell r="E1235" t="str">
            <v>un</v>
          </cell>
          <cell r="F1235">
            <v>96520</v>
          </cell>
          <cell r="G1235">
            <v>96520</v>
          </cell>
          <cell r="M1235" t="str">
            <v>mt</v>
          </cell>
        </row>
        <row r="1236">
          <cell r="A1236" t="str">
            <v>12-02-130</v>
          </cell>
          <cell r="B1236" t="str">
            <v>au10260</v>
          </cell>
          <cell r="C1236" t="str">
            <v>Aux MO oficial carpintero</v>
          </cell>
          <cell r="D1236">
            <v>65</v>
          </cell>
          <cell r="E1236" t="str">
            <v>hr</v>
          </cell>
          <cell r="F1236">
            <v>12901.168</v>
          </cell>
          <cell r="G1236">
            <v>838576</v>
          </cell>
          <cell r="M1236" t="str">
            <v>mo</v>
          </cell>
        </row>
        <row r="1237">
          <cell r="A1237" t="str">
            <v>12-02-130</v>
          </cell>
          <cell r="B1237" t="str">
            <v>au10000</v>
          </cell>
          <cell r="C1237" t="str">
            <v>Aux MO ayudante</v>
          </cell>
          <cell r="D1237">
            <v>65</v>
          </cell>
          <cell r="E1237" t="str">
            <v>hr</v>
          </cell>
          <cell r="F1237">
            <v>5080</v>
          </cell>
          <cell r="G1237">
            <v>330200</v>
          </cell>
          <cell r="M1237" t="str">
            <v>mo</v>
          </cell>
        </row>
        <row r="1238">
          <cell r="A1238" t="str">
            <v>12-02-130</v>
          </cell>
          <cell r="B1238" t="str">
            <v>TP500020</v>
          </cell>
          <cell r="C1238" t="str">
            <v>Transporte puertas y ventanas</v>
          </cell>
          <cell r="D1238">
            <v>3.8765999999999998</v>
          </cell>
          <cell r="E1238" t="str">
            <v>m2</v>
          </cell>
          <cell r="F1238">
            <v>50800</v>
          </cell>
          <cell r="G1238">
            <v>196932</v>
          </cell>
          <cell r="M1238" t="str">
            <v>TP</v>
          </cell>
        </row>
        <row r="1239">
          <cell r="A1239" t="str">
            <v>12-02-130</v>
          </cell>
          <cell r="B1239" t="str">
            <v>sc97420</v>
          </cell>
          <cell r="C1239" t="str">
            <v>Subcontrato instalacion puertas y ventanas + AIU</v>
          </cell>
          <cell r="D1239">
            <v>3.8765999999999998</v>
          </cell>
          <cell r="E1239" t="str">
            <v>m2</v>
          </cell>
          <cell r="F1239">
            <v>544068</v>
          </cell>
          <cell r="G1239">
            <v>2109135</v>
          </cell>
          <cell r="M1239" t="str">
            <v>sc</v>
          </cell>
        </row>
        <row r="1240">
          <cell r="A1240" t="str">
            <v>12-02-130</v>
          </cell>
          <cell r="B1240" t="str">
            <v>mt13900</v>
          </cell>
          <cell r="C1240" t="str">
            <v>Elementos de consumo y protección</v>
          </cell>
          <cell r="D1240">
            <v>1168776</v>
          </cell>
          <cell r="E1240" t="str">
            <v>%</v>
          </cell>
          <cell r="F1240">
            <v>1.2455000000000001E-2</v>
          </cell>
          <cell r="G1240">
            <v>14558</v>
          </cell>
          <cell r="M1240" t="str">
            <v>mt</v>
          </cell>
        </row>
        <row r="1241">
          <cell r="A1241" t="str">
            <v>12-02-130</v>
          </cell>
          <cell r="B1241" t="str">
            <v>hm15100</v>
          </cell>
          <cell r="C1241" t="str">
            <v>Herramienta y equipo menor</v>
          </cell>
          <cell r="D1241">
            <v>1168776</v>
          </cell>
          <cell r="E1241" t="str">
            <v>%</v>
          </cell>
          <cell r="F1241">
            <v>0.03</v>
          </cell>
          <cell r="G1241">
            <v>35064</v>
          </cell>
          <cell r="M1241" t="str">
            <v>hm</v>
          </cell>
        </row>
        <row r="1242">
          <cell r="A1242">
            <v>0</v>
          </cell>
          <cell r="C1242" t="str">
            <v>DIRECTO:  5,772,654 / UN</v>
          </cell>
          <cell r="D1242" t="str">
            <v xml:space="preserve">  </v>
          </cell>
          <cell r="E1242">
            <v>0</v>
          </cell>
          <cell r="F1242">
            <v>0</v>
          </cell>
          <cell r="G1242">
            <v>0</v>
          </cell>
          <cell r="M1242">
            <v>0</v>
          </cell>
        </row>
        <row r="1243">
          <cell r="A1243">
            <v>0</v>
          </cell>
          <cell r="C1243">
            <v>0</v>
          </cell>
          <cell r="E1243">
            <v>0</v>
          </cell>
          <cell r="F1243">
            <v>0</v>
          </cell>
          <cell r="G1243">
            <v>0</v>
          </cell>
          <cell r="M1243">
            <v>0</v>
          </cell>
        </row>
        <row r="1244">
          <cell r="A1244" t="str">
            <v>12-02-140</v>
          </cell>
          <cell r="B1244" t="str">
            <v>12-02-140</v>
          </cell>
          <cell r="C1244" t="str">
            <v>PUERTA P14 (1.49x2.34). MARCO + ALA(S) EN MADERA. INCLUYE ACABADO FINAL</v>
          </cell>
          <cell r="D1244">
            <v>1</v>
          </cell>
          <cell r="E1244" t="str">
            <v>UN</v>
          </cell>
          <cell r="F1244">
            <v>0</v>
          </cell>
          <cell r="G1244">
            <v>5143403</v>
          </cell>
          <cell r="M1244" t="e">
            <v>#N/A</v>
          </cell>
        </row>
        <row r="1245">
          <cell r="A1245" t="str">
            <v>12-02-140</v>
          </cell>
          <cell r="B1245" t="str">
            <v>mt571000</v>
          </cell>
          <cell r="C1245" t="str">
            <v>Madera cedro</v>
          </cell>
          <cell r="D1245">
            <v>0.69731999999999994</v>
          </cell>
          <cell r="E1245" t="str">
            <v>m3</v>
          </cell>
          <cell r="F1245">
            <v>2641600</v>
          </cell>
          <cell r="G1245">
            <v>1842041</v>
          </cell>
          <cell r="M1245" t="str">
            <v>mt</v>
          </cell>
        </row>
        <row r="1246">
          <cell r="A1246" t="str">
            <v>12-02-140</v>
          </cell>
          <cell r="B1246" t="str">
            <v>mt18620</v>
          </cell>
          <cell r="C1246" t="str">
            <v>Barniz para puertas y ventanas en madera</v>
          </cell>
          <cell r="D1246">
            <v>2</v>
          </cell>
          <cell r="E1246" t="str">
            <v>gl</v>
          </cell>
          <cell r="F1246">
            <v>40538.400000000001</v>
          </cell>
          <cell r="G1246">
            <v>81077</v>
          </cell>
          <cell r="M1246" t="str">
            <v>mt</v>
          </cell>
        </row>
        <row r="1247">
          <cell r="A1247" t="str">
            <v>12-02-140</v>
          </cell>
          <cell r="B1247" t="str">
            <v>mt51130</v>
          </cell>
          <cell r="C1247" t="str">
            <v>Cerradura para puerta en madera</v>
          </cell>
          <cell r="D1247">
            <v>1</v>
          </cell>
          <cell r="E1247" t="str">
            <v>un</v>
          </cell>
          <cell r="F1247">
            <v>96520</v>
          </cell>
          <cell r="G1247">
            <v>96520</v>
          </cell>
          <cell r="M1247" t="str">
            <v>mt</v>
          </cell>
        </row>
        <row r="1248">
          <cell r="A1248" t="str">
            <v>12-02-140</v>
          </cell>
          <cell r="B1248" t="str">
            <v>au10260</v>
          </cell>
          <cell r="C1248" t="str">
            <v>Aux MO oficial carpintero</v>
          </cell>
          <cell r="D1248">
            <v>56</v>
          </cell>
          <cell r="E1248" t="str">
            <v>hr</v>
          </cell>
          <cell r="F1248">
            <v>12901.168</v>
          </cell>
          <cell r="G1248">
            <v>722466</v>
          </cell>
          <cell r="M1248" t="str">
            <v>mo</v>
          </cell>
        </row>
        <row r="1249">
          <cell r="A1249" t="str">
            <v>12-02-140</v>
          </cell>
          <cell r="B1249" t="str">
            <v>au10000</v>
          </cell>
          <cell r="C1249" t="str">
            <v>Aux MO ayudante</v>
          </cell>
          <cell r="D1249">
            <v>56</v>
          </cell>
          <cell r="E1249" t="str">
            <v>hr</v>
          </cell>
          <cell r="F1249">
            <v>5080</v>
          </cell>
          <cell r="G1249">
            <v>284480</v>
          </cell>
          <cell r="M1249" t="str">
            <v>mo</v>
          </cell>
        </row>
        <row r="1250">
          <cell r="A1250" t="str">
            <v>12-02-140</v>
          </cell>
          <cell r="B1250" t="str">
            <v>TP500020</v>
          </cell>
          <cell r="C1250" t="str">
            <v>Transporte puertas y ventanas</v>
          </cell>
          <cell r="D1250">
            <v>3.4865999999999997</v>
          </cell>
          <cell r="E1250" t="str">
            <v>m2</v>
          </cell>
          <cell r="F1250">
            <v>50800</v>
          </cell>
          <cell r="G1250">
            <v>177120</v>
          </cell>
          <cell r="M1250" t="str">
            <v>TP</v>
          </cell>
        </row>
        <row r="1251">
          <cell r="A1251" t="str">
            <v>12-02-140</v>
          </cell>
          <cell r="B1251" t="str">
            <v>sc97420</v>
          </cell>
          <cell r="C1251" t="str">
            <v>Subcontrato instalacion puertas y ventanas + AIU</v>
          </cell>
          <cell r="D1251">
            <v>3.4865999999999997</v>
          </cell>
          <cell r="E1251" t="str">
            <v>m2</v>
          </cell>
          <cell r="F1251">
            <v>544068</v>
          </cell>
          <cell r="G1251">
            <v>1896948</v>
          </cell>
          <cell r="M1251" t="str">
            <v>sc</v>
          </cell>
        </row>
        <row r="1252">
          <cell r="A1252" t="str">
            <v>12-02-140</v>
          </cell>
          <cell r="B1252" t="str">
            <v>mt13900</v>
          </cell>
          <cell r="C1252" t="str">
            <v>Elementos de consumo y protección</v>
          </cell>
          <cell r="D1252">
            <v>1006946</v>
          </cell>
          <cell r="E1252" t="str">
            <v>%</v>
          </cell>
          <cell r="F1252">
            <v>1.2455000000000001E-2</v>
          </cell>
          <cell r="G1252">
            <v>12542</v>
          </cell>
          <cell r="M1252" t="str">
            <v>mt</v>
          </cell>
        </row>
        <row r="1253">
          <cell r="A1253" t="str">
            <v>12-02-140</v>
          </cell>
          <cell r="B1253" t="str">
            <v>hm15100</v>
          </cell>
          <cell r="C1253" t="str">
            <v>Herramienta y equipo menor</v>
          </cell>
          <cell r="D1253">
            <v>1006946</v>
          </cell>
          <cell r="E1253" t="str">
            <v>%</v>
          </cell>
          <cell r="F1253">
            <v>0.03</v>
          </cell>
          <cell r="G1253">
            <v>30209</v>
          </cell>
          <cell r="M1253" t="str">
            <v>hm</v>
          </cell>
        </row>
        <row r="1254">
          <cell r="A1254">
            <v>0</v>
          </cell>
          <cell r="C1254" t="str">
            <v>DIRECTO:  5,143,403 / UN</v>
          </cell>
          <cell r="D1254" t="str">
            <v xml:space="preserve">  </v>
          </cell>
          <cell r="E1254">
            <v>0</v>
          </cell>
          <cell r="F1254">
            <v>0</v>
          </cell>
          <cell r="G1254">
            <v>0</v>
          </cell>
          <cell r="M1254">
            <v>0</v>
          </cell>
        </row>
        <row r="1255">
          <cell r="A1255">
            <v>0</v>
          </cell>
          <cell r="C1255">
            <v>0</v>
          </cell>
          <cell r="E1255">
            <v>0</v>
          </cell>
          <cell r="F1255">
            <v>0</v>
          </cell>
          <cell r="G1255">
            <v>0</v>
          </cell>
          <cell r="M1255">
            <v>0</v>
          </cell>
        </row>
        <row r="1256">
          <cell r="A1256" t="str">
            <v>12-02-170</v>
          </cell>
          <cell r="B1256" t="str">
            <v>12-02-170</v>
          </cell>
          <cell r="C1256" t="str">
            <v>PUERTA P17 (0.90x2.10). MARCO + ALA(S) EN MADERA. INCLUYE ACABADO FINAL</v>
          </cell>
          <cell r="D1256">
            <v>4</v>
          </cell>
          <cell r="E1256" t="str">
            <v>UN</v>
          </cell>
          <cell r="F1256">
            <v>0</v>
          </cell>
          <cell r="G1256">
            <v>811171</v>
          </cell>
          <cell r="M1256" t="e">
            <v>#N/A</v>
          </cell>
        </row>
        <row r="1257">
          <cell r="A1257" t="str">
            <v>12-02-170</v>
          </cell>
          <cell r="B1257" t="str">
            <v>mt571000</v>
          </cell>
          <cell r="C1257" t="str">
            <v>Madera cedro</v>
          </cell>
          <cell r="D1257">
            <v>8.211000000000003E-2</v>
          </cell>
          <cell r="E1257" t="str">
            <v>m3</v>
          </cell>
          <cell r="F1257">
            <v>2641600</v>
          </cell>
          <cell r="G1257">
            <v>216902</v>
          </cell>
          <cell r="M1257" t="str">
            <v>mt</v>
          </cell>
        </row>
        <row r="1258">
          <cell r="A1258" t="str">
            <v>12-02-170</v>
          </cell>
          <cell r="B1258" t="str">
            <v>mt571100</v>
          </cell>
          <cell r="C1258" t="str">
            <v>Ala entamborada</v>
          </cell>
          <cell r="D1258">
            <v>1</v>
          </cell>
          <cell r="E1258" t="str">
            <v>un</v>
          </cell>
          <cell r="F1258">
            <v>102660</v>
          </cell>
          <cell r="G1258">
            <v>102660</v>
          </cell>
          <cell r="M1258" t="str">
            <v>mt</v>
          </cell>
        </row>
        <row r="1259">
          <cell r="A1259" t="str">
            <v>12-02-170</v>
          </cell>
          <cell r="B1259" t="str">
            <v>mt18620</v>
          </cell>
          <cell r="C1259" t="str">
            <v>Barniz para puertas y ventanas en madera</v>
          </cell>
          <cell r="D1259">
            <v>0.5</v>
          </cell>
          <cell r="E1259" t="str">
            <v>gl</v>
          </cell>
          <cell r="F1259">
            <v>40538.400000000001</v>
          </cell>
          <cell r="G1259">
            <v>20270</v>
          </cell>
          <cell r="M1259" t="str">
            <v>mt</v>
          </cell>
        </row>
        <row r="1260">
          <cell r="A1260" t="str">
            <v>12-02-170</v>
          </cell>
          <cell r="B1260" t="str">
            <v>mt51130</v>
          </cell>
          <cell r="C1260" t="str">
            <v>Cerradura para puerta en madera</v>
          </cell>
          <cell r="D1260">
            <v>1</v>
          </cell>
          <cell r="E1260" t="str">
            <v>un</v>
          </cell>
          <cell r="F1260">
            <v>96520</v>
          </cell>
          <cell r="G1260">
            <v>96520</v>
          </cell>
          <cell r="M1260" t="str">
            <v>mt</v>
          </cell>
        </row>
        <row r="1261">
          <cell r="A1261" t="str">
            <v>12-02-170</v>
          </cell>
          <cell r="B1261" t="str">
            <v>au10260</v>
          </cell>
          <cell r="C1261" t="str">
            <v>Aux MO oficial carpintero</v>
          </cell>
          <cell r="D1261">
            <v>8</v>
          </cell>
          <cell r="E1261" t="str">
            <v>hr</v>
          </cell>
          <cell r="F1261">
            <v>12901.168</v>
          </cell>
          <cell r="G1261">
            <v>103210</v>
          </cell>
          <cell r="M1261" t="str">
            <v>mo</v>
          </cell>
        </row>
        <row r="1262">
          <cell r="A1262" t="str">
            <v>12-02-170</v>
          </cell>
          <cell r="B1262" t="str">
            <v>au10000</v>
          </cell>
          <cell r="C1262" t="str">
            <v>Aux MO ayudante</v>
          </cell>
          <cell r="D1262">
            <v>8</v>
          </cell>
          <cell r="E1262" t="str">
            <v>hr</v>
          </cell>
          <cell r="F1262">
            <v>5080</v>
          </cell>
          <cell r="G1262">
            <v>40640</v>
          </cell>
          <cell r="M1262" t="str">
            <v>mo</v>
          </cell>
        </row>
        <row r="1263">
          <cell r="A1263" t="str">
            <v>12-02-170</v>
          </cell>
          <cell r="B1263" t="str">
            <v>TP500020</v>
          </cell>
          <cell r="C1263" t="str">
            <v>Transporte puertas y ventanas</v>
          </cell>
          <cell r="D1263">
            <v>0.37800000000000006</v>
          </cell>
          <cell r="E1263" t="str">
            <v>m2</v>
          </cell>
          <cell r="F1263">
            <v>50800</v>
          </cell>
          <cell r="G1263">
            <v>19203</v>
          </cell>
          <cell r="M1263" t="str">
            <v>TP</v>
          </cell>
        </row>
        <row r="1264">
          <cell r="A1264" t="str">
            <v>12-02-170</v>
          </cell>
          <cell r="B1264" t="str">
            <v>sc97420</v>
          </cell>
          <cell r="C1264" t="str">
            <v>Subcontrato instalacion puertas y ventanas + AIU</v>
          </cell>
          <cell r="D1264">
            <v>0.37800000000000006</v>
          </cell>
          <cell r="E1264" t="str">
            <v>m2</v>
          </cell>
          <cell r="F1264">
            <v>544068</v>
          </cell>
          <cell r="G1264">
            <v>205658</v>
          </cell>
          <cell r="M1264" t="str">
            <v>sc</v>
          </cell>
        </row>
        <row r="1265">
          <cell r="A1265" t="str">
            <v>12-02-170</v>
          </cell>
          <cell r="B1265" t="str">
            <v>mt13900</v>
          </cell>
          <cell r="C1265" t="str">
            <v>Elementos de consumo y protección</v>
          </cell>
          <cell r="D1265">
            <v>143850</v>
          </cell>
          <cell r="E1265" t="str">
            <v>%</v>
          </cell>
          <cell r="F1265">
            <v>1.2455000000000001E-2</v>
          </cell>
          <cell r="G1265">
            <v>1792</v>
          </cell>
          <cell r="M1265" t="str">
            <v>mt</v>
          </cell>
        </row>
        <row r="1266">
          <cell r="A1266" t="str">
            <v>12-02-170</v>
          </cell>
          <cell r="B1266" t="str">
            <v>hm15100</v>
          </cell>
          <cell r="C1266" t="str">
            <v>Herramienta y equipo menor</v>
          </cell>
          <cell r="D1266">
            <v>143850</v>
          </cell>
          <cell r="E1266" t="str">
            <v>%</v>
          </cell>
          <cell r="F1266">
            <v>0.03</v>
          </cell>
          <cell r="G1266">
            <v>4316</v>
          </cell>
          <cell r="M1266" t="str">
            <v>hm</v>
          </cell>
        </row>
        <row r="1267">
          <cell r="A1267">
            <v>0</v>
          </cell>
          <cell r="C1267" t="str">
            <v>DIRECTO:  811,171 / UN</v>
          </cell>
          <cell r="D1267" t="str">
            <v xml:space="preserve">  </v>
          </cell>
          <cell r="E1267">
            <v>0</v>
          </cell>
          <cell r="F1267">
            <v>0</v>
          </cell>
          <cell r="G1267">
            <v>0</v>
          </cell>
          <cell r="M1267">
            <v>0</v>
          </cell>
        </row>
        <row r="1268">
          <cell r="A1268">
            <v>0</v>
          </cell>
          <cell r="C1268">
            <v>0</v>
          </cell>
          <cell r="E1268">
            <v>0</v>
          </cell>
          <cell r="F1268">
            <v>0</v>
          </cell>
          <cell r="G1268">
            <v>0</v>
          </cell>
          <cell r="M1268">
            <v>0</v>
          </cell>
        </row>
        <row r="1269">
          <cell r="A1269" t="str">
            <v>12-02-180</v>
          </cell>
          <cell r="B1269" t="str">
            <v>12-02-180</v>
          </cell>
          <cell r="C1269" t="str">
            <v>PUERTA P18 (0.80x2.10). MARCO + ALA(S) EN MADERA. INCLUYE ACABADO FINAL</v>
          </cell>
          <cell r="D1269">
            <v>11</v>
          </cell>
          <cell r="E1269" t="str">
            <v>UN</v>
          </cell>
          <cell r="F1269">
            <v>0</v>
          </cell>
          <cell r="G1269">
            <v>731965</v>
          </cell>
          <cell r="M1269" t="e">
            <v>#N/A</v>
          </cell>
        </row>
        <row r="1270">
          <cell r="A1270" t="str">
            <v>12-02-180</v>
          </cell>
          <cell r="B1270" t="str">
            <v>mt571000</v>
          </cell>
          <cell r="C1270" t="str">
            <v>Madera cedro</v>
          </cell>
          <cell r="D1270">
            <v>8.0500000000000016E-2</v>
          </cell>
          <cell r="E1270" t="str">
            <v>m3</v>
          </cell>
          <cell r="F1270">
            <v>2641600</v>
          </cell>
          <cell r="G1270">
            <v>212649</v>
          </cell>
          <cell r="M1270" t="str">
            <v>mt</v>
          </cell>
        </row>
        <row r="1271">
          <cell r="A1271" t="str">
            <v>12-02-180</v>
          </cell>
          <cell r="B1271" t="str">
            <v>mt571100</v>
          </cell>
          <cell r="C1271" t="str">
            <v>Ala entamborada</v>
          </cell>
          <cell r="D1271">
            <v>1</v>
          </cell>
          <cell r="E1271" t="str">
            <v>un</v>
          </cell>
          <cell r="F1271">
            <v>102660</v>
          </cell>
          <cell r="G1271">
            <v>102660</v>
          </cell>
          <cell r="M1271" t="str">
            <v>mt</v>
          </cell>
        </row>
        <row r="1272">
          <cell r="A1272" t="str">
            <v>12-02-180</v>
          </cell>
          <cell r="B1272" t="str">
            <v>mt18620</v>
          </cell>
          <cell r="C1272" t="str">
            <v>Barniz para puertas y ventanas en madera</v>
          </cell>
          <cell r="D1272">
            <v>0.5</v>
          </cell>
          <cell r="E1272" t="str">
            <v>gl</v>
          </cell>
          <cell r="F1272">
            <v>40538.400000000001</v>
          </cell>
          <cell r="G1272">
            <v>20270</v>
          </cell>
          <cell r="M1272" t="str">
            <v>mt</v>
          </cell>
        </row>
        <row r="1273">
          <cell r="A1273" t="str">
            <v>12-02-180</v>
          </cell>
          <cell r="B1273" t="str">
            <v>mt51130</v>
          </cell>
          <cell r="C1273" t="str">
            <v>Cerradura para puerta en madera</v>
          </cell>
          <cell r="D1273">
            <v>1</v>
          </cell>
          <cell r="E1273" t="str">
            <v>un</v>
          </cell>
          <cell r="F1273">
            <v>96520</v>
          </cell>
          <cell r="G1273">
            <v>96520</v>
          </cell>
          <cell r="M1273" t="str">
            <v>mt</v>
          </cell>
        </row>
        <row r="1274">
          <cell r="A1274" t="str">
            <v>12-02-180</v>
          </cell>
          <cell r="B1274" t="str">
            <v>au10260</v>
          </cell>
          <cell r="C1274" t="str">
            <v>Aux MO oficial carpintero</v>
          </cell>
          <cell r="D1274">
            <v>8</v>
          </cell>
          <cell r="E1274" t="str">
            <v>hr</v>
          </cell>
          <cell r="F1274">
            <v>12901.168</v>
          </cell>
          <cell r="G1274">
            <v>103210</v>
          </cell>
          <cell r="M1274" t="str">
            <v>mo</v>
          </cell>
        </row>
        <row r="1275">
          <cell r="A1275" t="str">
            <v>12-02-180</v>
          </cell>
          <cell r="B1275" t="str">
            <v>au10000</v>
          </cell>
          <cell r="C1275" t="str">
            <v>Aux MO ayudante</v>
          </cell>
          <cell r="D1275">
            <v>8</v>
          </cell>
          <cell r="E1275" t="str">
            <v>hr</v>
          </cell>
          <cell r="F1275">
            <v>5080</v>
          </cell>
          <cell r="G1275">
            <v>40640</v>
          </cell>
          <cell r="M1275" t="str">
            <v>mo</v>
          </cell>
        </row>
        <row r="1276">
          <cell r="A1276" t="str">
            <v>12-02-180</v>
          </cell>
          <cell r="B1276" t="str">
            <v>TP500020</v>
          </cell>
          <cell r="C1276" t="str">
            <v>Transporte puertas y ventanas</v>
          </cell>
          <cell r="D1276">
            <v>0.252</v>
          </cell>
          <cell r="E1276" t="str">
            <v>m2</v>
          </cell>
          <cell r="F1276">
            <v>50800</v>
          </cell>
          <cell r="G1276">
            <v>12802</v>
          </cell>
          <cell r="M1276" t="str">
            <v>TP</v>
          </cell>
        </row>
        <row r="1277">
          <cell r="A1277" t="str">
            <v>12-02-180</v>
          </cell>
          <cell r="B1277" t="str">
            <v>sc97420</v>
          </cell>
          <cell r="C1277" t="str">
            <v>Subcontrato instalacion puertas y ventanas + AIU</v>
          </cell>
          <cell r="D1277">
            <v>0.252</v>
          </cell>
          <cell r="E1277" t="str">
            <v>m2</v>
          </cell>
          <cell r="F1277">
            <v>544068</v>
          </cell>
          <cell r="G1277">
            <v>137106</v>
          </cell>
          <cell r="M1277" t="str">
            <v>sc</v>
          </cell>
        </row>
        <row r="1278">
          <cell r="A1278" t="str">
            <v>12-02-180</v>
          </cell>
          <cell r="B1278" t="str">
            <v>mt13900</v>
          </cell>
          <cell r="C1278" t="str">
            <v>Elementos de consumo y protección</v>
          </cell>
          <cell r="D1278">
            <v>143850</v>
          </cell>
          <cell r="E1278" t="str">
            <v>%</v>
          </cell>
          <cell r="F1278">
            <v>1.2455000000000001E-2</v>
          </cell>
          <cell r="G1278">
            <v>1792</v>
          </cell>
          <cell r="M1278" t="str">
            <v>mt</v>
          </cell>
        </row>
        <row r="1279">
          <cell r="A1279" t="str">
            <v>12-02-180</v>
          </cell>
          <cell r="B1279" t="str">
            <v>hm15100</v>
          </cell>
          <cell r="C1279" t="str">
            <v>Herramienta y equipo menor</v>
          </cell>
          <cell r="D1279">
            <v>143850</v>
          </cell>
          <cell r="E1279" t="str">
            <v>%</v>
          </cell>
          <cell r="F1279">
            <v>0.03</v>
          </cell>
          <cell r="G1279">
            <v>4316</v>
          </cell>
          <cell r="M1279" t="str">
            <v>hm</v>
          </cell>
        </row>
        <row r="1280">
          <cell r="A1280">
            <v>0</v>
          </cell>
          <cell r="C1280" t="str">
            <v>DIRECTO:  731,965 / UN</v>
          </cell>
          <cell r="D1280" t="str">
            <v xml:space="preserve">  </v>
          </cell>
          <cell r="E1280">
            <v>0</v>
          </cell>
          <cell r="F1280">
            <v>0</v>
          </cell>
          <cell r="G1280">
            <v>0</v>
          </cell>
          <cell r="M1280">
            <v>0</v>
          </cell>
        </row>
        <row r="1281">
          <cell r="A1281">
            <v>0</v>
          </cell>
          <cell r="C1281">
            <v>0</v>
          </cell>
          <cell r="E1281">
            <v>0</v>
          </cell>
          <cell r="F1281">
            <v>0</v>
          </cell>
          <cell r="G1281">
            <v>0</v>
          </cell>
          <cell r="M1281">
            <v>0</v>
          </cell>
        </row>
        <row r="1282">
          <cell r="A1282" t="str">
            <v>12-02-190</v>
          </cell>
          <cell r="B1282" t="str">
            <v>12-02-190</v>
          </cell>
          <cell r="C1282" t="str">
            <v>PUERTA P19 (0.70x2.10). MARCO + ALA(S) EN MADERA. INCLUYE ACABADO FINAL</v>
          </cell>
          <cell r="D1282">
            <v>3</v>
          </cell>
          <cell r="E1282" t="str">
            <v>UN</v>
          </cell>
          <cell r="F1282">
            <v>0</v>
          </cell>
          <cell r="G1282">
            <v>665250</v>
          </cell>
          <cell r="M1282" t="e">
            <v>#N/A</v>
          </cell>
        </row>
        <row r="1283">
          <cell r="A1283" t="str">
            <v>12-02-190</v>
          </cell>
          <cell r="B1283" t="str">
            <v>mt571000</v>
          </cell>
          <cell r="C1283" t="str">
            <v>Madera cedro</v>
          </cell>
          <cell r="D1283">
            <v>7.889000000000003E-2</v>
          </cell>
          <cell r="E1283" t="str">
            <v>m3</v>
          </cell>
          <cell r="F1283">
            <v>2641600</v>
          </cell>
          <cell r="G1283">
            <v>208396</v>
          </cell>
          <cell r="M1283" t="str">
            <v>mt</v>
          </cell>
        </row>
        <row r="1284">
          <cell r="A1284" t="str">
            <v>12-02-190</v>
          </cell>
          <cell r="B1284" t="str">
            <v>mt571100</v>
          </cell>
          <cell r="C1284" t="str">
            <v>Ala entamborada</v>
          </cell>
          <cell r="D1284">
            <v>1</v>
          </cell>
          <cell r="E1284" t="str">
            <v>un</v>
          </cell>
          <cell r="F1284">
            <v>102660</v>
          </cell>
          <cell r="G1284">
            <v>102660</v>
          </cell>
          <cell r="M1284" t="str">
            <v>mt</v>
          </cell>
        </row>
        <row r="1285">
          <cell r="A1285" t="str">
            <v>12-02-190</v>
          </cell>
          <cell r="B1285" t="str">
            <v>mt18620</v>
          </cell>
          <cell r="C1285" t="str">
            <v>Barniz para puertas y ventanas en madera</v>
          </cell>
          <cell r="D1285">
            <v>0.5</v>
          </cell>
          <cell r="E1285" t="str">
            <v>gl</v>
          </cell>
          <cell r="F1285">
            <v>40538.400000000001</v>
          </cell>
          <cell r="G1285">
            <v>20270</v>
          </cell>
          <cell r="M1285" t="str">
            <v>mt</v>
          </cell>
        </row>
        <row r="1286">
          <cell r="A1286" t="str">
            <v>12-02-190</v>
          </cell>
          <cell r="B1286" t="str">
            <v>mt51130</v>
          </cell>
          <cell r="C1286" t="str">
            <v>Cerradura para puerta en madera</v>
          </cell>
          <cell r="D1286">
            <v>1</v>
          </cell>
          <cell r="E1286" t="str">
            <v>un</v>
          </cell>
          <cell r="F1286">
            <v>96520</v>
          </cell>
          <cell r="G1286">
            <v>96520</v>
          </cell>
          <cell r="M1286" t="str">
            <v>mt</v>
          </cell>
        </row>
        <row r="1287">
          <cell r="A1287" t="str">
            <v>12-02-190</v>
          </cell>
          <cell r="B1287" t="str">
            <v>au10260</v>
          </cell>
          <cell r="C1287" t="str">
            <v>Aux MO oficial carpintero</v>
          </cell>
          <cell r="D1287">
            <v>8</v>
          </cell>
          <cell r="E1287" t="str">
            <v>hr</v>
          </cell>
          <cell r="F1287">
            <v>12901.168</v>
          </cell>
          <cell r="G1287">
            <v>103210</v>
          </cell>
          <cell r="M1287" t="str">
            <v>mo</v>
          </cell>
        </row>
        <row r="1288">
          <cell r="A1288" t="str">
            <v>12-02-190</v>
          </cell>
          <cell r="B1288" t="str">
            <v>au10000</v>
          </cell>
          <cell r="C1288" t="str">
            <v>Aux MO ayudante</v>
          </cell>
          <cell r="D1288">
            <v>8</v>
          </cell>
          <cell r="E1288" t="str">
            <v>hr</v>
          </cell>
          <cell r="F1288">
            <v>5080</v>
          </cell>
          <cell r="G1288">
            <v>40640</v>
          </cell>
          <cell r="M1288" t="str">
            <v>mo</v>
          </cell>
        </row>
        <row r="1289">
          <cell r="A1289" t="str">
            <v>12-02-190</v>
          </cell>
          <cell r="B1289" t="str">
            <v>TP500020</v>
          </cell>
          <cell r="C1289" t="str">
            <v>Transporte puertas y ventanas</v>
          </cell>
          <cell r="D1289">
            <v>0.14699999999999999</v>
          </cell>
          <cell r="E1289" t="str">
            <v>m2</v>
          </cell>
          <cell r="F1289">
            <v>50800</v>
          </cell>
          <cell r="G1289">
            <v>7468</v>
          </cell>
          <cell r="M1289" t="str">
            <v>TP</v>
          </cell>
        </row>
        <row r="1290">
          <cell r="A1290" t="str">
            <v>12-02-190</v>
          </cell>
          <cell r="B1290" t="str">
            <v>sc97420</v>
          </cell>
          <cell r="C1290" t="str">
            <v>Subcontrato instalacion puertas y ventanas + AIU</v>
          </cell>
          <cell r="D1290">
            <v>0.14699999999999999</v>
          </cell>
          <cell r="E1290" t="str">
            <v>m2</v>
          </cell>
          <cell r="F1290">
            <v>544068</v>
          </cell>
          <cell r="G1290">
            <v>79978</v>
          </cell>
          <cell r="M1290" t="str">
            <v>sc</v>
          </cell>
        </row>
        <row r="1291">
          <cell r="A1291" t="str">
            <v>12-02-190</v>
          </cell>
          <cell r="B1291" t="str">
            <v>mt13900</v>
          </cell>
          <cell r="C1291" t="str">
            <v>Elementos de consumo y protección</v>
          </cell>
          <cell r="D1291">
            <v>143850</v>
          </cell>
          <cell r="E1291" t="str">
            <v>%</v>
          </cell>
          <cell r="F1291">
            <v>1.2455000000000001E-2</v>
          </cell>
          <cell r="G1291">
            <v>1792</v>
          </cell>
          <cell r="M1291" t="str">
            <v>mt</v>
          </cell>
        </row>
        <row r="1292">
          <cell r="A1292" t="str">
            <v>12-02-190</v>
          </cell>
          <cell r="B1292" t="str">
            <v>hm15100</v>
          </cell>
          <cell r="C1292" t="str">
            <v>Herramienta y equipo menor</v>
          </cell>
          <cell r="D1292">
            <v>143850</v>
          </cell>
          <cell r="E1292" t="str">
            <v>%</v>
          </cell>
          <cell r="F1292">
            <v>0.03</v>
          </cell>
          <cell r="G1292">
            <v>4316</v>
          </cell>
          <cell r="M1292" t="str">
            <v>hm</v>
          </cell>
        </row>
        <row r="1293">
          <cell r="A1293">
            <v>0</v>
          </cell>
          <cell r="C1293" t="str">
            <v>DIRECTO:  665,250 / UN</v>
          </cell>
          <cell r="D1293" t="str">
            <v xml:space="preserve">  </v>
          </cell>
          <cell r="E1293">
            <v>0</v>
          </cell>
          <cell r="F1293">
            <v>0</v>
          </cell>
          <cell r="G1293">
            <v>0</v>
          </cell>
          <cell r="M1293">
            <v>0</v>
          </cell>
        </row>
        <row r="1294">
          <cell r="A1294">
            <v>0</v>
          </cell>
          <cell r="C1294">
            <v>0</v>
          </cell>
          <cell r="E1294">
            <v>0</v>
          </cell>
          <cell r="F1294">
            <v>0</v>
          </cell>
          <cell r="G1294">
            <v>0</v>
          </cell>
          <cell r="M1294">
            <v>0</v>
          </cell>
        </row>
        <row r="1295">
          <cell r="A1295" t="str">
            <v>12-02-200</v>
          </cell>
          <cell r="B1295" t="str">
            <v>12-02-200</v>
          </cell>
          <cell r="C1295" t="str">
            <v>PUERTA P20 (1.00x2.10). MARCO + ALA(S) EN MADERA. INCLUYE ACABADO FINAL</v>
          </cell>
          <cell r="D1295">
            <v>3</v>
          </cell>
          <cell r="E1295" t="str">
            <v>UN</v>
          </cell>
          <cell r="F1295">
            <v>0</v>
          </cell>
          <cell r="G1295">
            <v>857498</v>
          </cell>
          <cell r="M1295" t="e">
            <v>#N/A</v>
          </cell>
        </row>
        <row r="1296">
          <cell r="A1296" t="str">
            <v>12-02-200</v>
          </cell>
          <cell r="B1296" t="str">
            <v>mt571000</v>
          </cell>
          <cell r="C1296" t="str">
            <v>Madera cedro</v>
          </cell>
          <cell r="D1296">
            <v>8.3720000000000017E-2</v>
          </cell>
          <cell r="E1296" t="str">
            <v>m3</v>
          </cell>
          <cell r="F1296">
            <v>2641600</v>
          </cell>
          <cell r="G1296">
            <v>221155</v>
          </cell>
          <cell r="M1296" t="str">
            <v>mt</v>
          </cell>
        </row>
        <row r="1297">
          <cell r="A1297" t="str">
            <v>12-02-200</v>
          </cell>
          <cell r="B1297" t="str">
            <v>mt571100</v>
          </cell>
          <cell r="C1297" t="str">
            <v>Ala entamborada</v>
          </cell>
          <cell r="D1297">
            <v>1</v>
          </cell>
          <cell r="E1297" t="str">
            <v>un</v>
          </cell>
          <cell r="F1297">
            <v>102660</v>
          </cell>
          <cell r="G1297">
            <v>102660</v>
          </cell>
          <cell r="M1297" t="str">
            <v>mt</v>
          </cell>
        </row>
        <row r="1298">
          <cell r="A1298" t="str">
            <v>12-02-200</v>
          </cell>
          <cell r="B1298" t="str">
            <v>mt18620</v>
          </cell>
          <cell r="C1298" t="str">
            <v>Barniz para puertas y ventanas en madera</v>
          </cell>
          <cell r="D1298">
            <v>2</v>
          </cell>
          <cell r="E1298" t="str">
            <v>gl</v>
          </cell>
          <cell r="F1298">
            <v>40538.400000000001</v>
          </cell>
          <cell r="G1298">
            <v>81077</v>
          </cell>
          <cell r="M1298" t="str">
            <v>mt</v>
          </cell>
        </row>
        <row r="1299">
          <cell r="A1299" t="str">
            <v>12-02-200</v>
          </cell>
          <cell r="B1299" t="str">
            <v>mt51130</v>
          </cell>
          <cell r="C1299" t="str">
            <v>Cerradura para puerta en madera</v>
          </cell>
          <cell r="D1299">
            <v>1</v>
          </cell>
          <cell r="E1299" t="str">
            <v>un</v>
          </cell>
          <cell r="F1299">
            <v>96520</v>
          </cell>
          <cell r="G1299">
            <v>96520</v>
          </cell>
          <cell r="M1299" t="str">
            <v>mt</v>
          </cell>
        </row>
        <row r="1300">
          <cell r="A1300" t="str">
            <v>12-02-200</v>
          </cell>
          <cell r="B1300" t="str">
            <v>au10260</v>
          </cell>
          <cell r="C1300" t="str">
            <v>Aux MO oficial carpintero</v>
          </cell>
          <cell r="D1300">
            <v>9</v>
          </cell>
          <cell r="E1300" t="str">
            <v>hr</v>
          </cell>
          <cell r="F1300">
            <v>12901.168</v>
          </cell>
          <cell r="G1300">
            <v>116111</v>
          </cell>
          <cell r="M1300" t="str">
            <v>mo</v>
          </cell>
        </row>
        <row r="1301">
          <cell r="A1301" t="str">
            <v>12-02-200</v>
          </cell>
          <cell r="B1301" t="str">
            <v>au10000</v>
          </cell>
          <cell r="C1301" t="str">
            <v>Aux MO ayudante</v>
          </cell>
          <cell r="D1301">
            <v>9</v>
          </cell>
          <cell r="E1301" t="str">
            <v>hr</v>
          </cell>
          <cell r="F1301">
            <v>5080</v>
          </cell>
          <cell r="G1301">
            <v>45720</v>
          </cell>
          <cell r="M1301" t="str">
            <v>mo</v>
          </cell>
        </row>
        <row r="1302">
          <cell r="A1302" t="str">
            <v>12-02-200</v>
          </cell>
          <cell r="B1302" t="str">
            <v>TP500020</v>
          </cell>
          <cell r="C1302" t="str">
            <v>Transporte puertas y ventanas</v>
          </cell>
          <cell r="D1302">
            <v>0.315</v>
          </cell>
          <cell r="E1302" t="str">
            <v>m2</v>
          </cell>
          <cell r="F1302">
            <v>50800</v>
          </cell>
          <cell r="G1302">
            <v>16002</v>
          </cell>
          <cell r="M1302" t="str">
            <v>TP</v>
          </cell>
        </row>
        <row r="1303">
          <cell r="A1303" t="str">
            <v>12-02-200</v>
          </cell>
          <cell r="B1303" t="str">
            <v>sc97420</v>
          </cell>
          <cell r="C1303" t="str">
            <v>Subcontrato instalacion puertas y ventanas + AIU</v>
          </cell>
          <cell r="D1303">
            <v>0.315</v>
          </cell>
          <cell r="E1303" t="str">
            <v>m2</v>
          </cell>
          <cell r="F1303">
            <v>544068</v>
          </cell>
          <cell r="G1303">
            <v>171382</v>
          </cell>
          <cell r="M1303" t="str">
            <v>sc</v>
          </cell>
        </row>
        <row r="1304">
          <cell r="A1304" t="str">
            <v>12-02-200</v>
          </cell>
          <cell r="B1304" t="str">
            <v>mt13900</v>
          </cell>
          <cell r="C1304" t="str">
            <v>Elementos de consumo y protección</v>
          </cell>
          <cell r="D1304">
            <v>161831</v>
          </cell>
          <cell r="E1304" t="str">
            <v>%</v>
          </cell>
          <cell r="F1304">
            <v>1.2455000000000001E-2</v>
          </cell>
          <cell r="G1304">
            <v>2016</v>
          </cell>
          <cell r="M1304" t="str">
            <v>mt</v>
          </cell>
        </row>
        <row r="1305">
          <cell r="A1305" t="str">
            <v>12-02-200</v>
          </cell>
          <cell r="B1305" t="str">
            <v>hm15100</v>
          </cell>
          <cell r="C1305" t="str">
            <v>Herramienta y equipo menor</v>
          </cell>
          <cell r="D1305">
            <v>161831</v>
          </cell>
          <cell r="E1305" t="str">
            <v>%</v>
          </cell>
          <cell r="F1305">
            <v>0.03</v>
          </cell>
          <cell r="G1305">
            <v>4855</v>
          </cell>
          <cell r="M1305" t="str">
            <v>hm</v>
          </cell>
        </row>
        <row r="1306">
          <cell r="A1306">
            <v>0</v>
          </cell>
          <cell r="C1306" t="str">
            <v>DIRECTO:  857,498 / UN</v>
          </cell>
          <cell r="D1306" t="str">
            <v xml:space="preserve">  </v>
          </cell>
          <cell r="E1306">
            <v>0</v>
          </cell>
          <cell r="F1306">
            <v>0</v>
          </cell>
          <cell r="G1306">
            <v>0</v>
          </cell>
          <cell r="M1306">
            <v>0</v>
          </cell>
        </row>
        <row r="1307">
          <cell r="A1307">
            <v>0</v>
          </cell>
          <cell r="C1307">
            <v>0</v>
          </cell>
          <cell r="E1307">
            <v>0</v>
          </cell>
          <cell r="F1307">
            <v>0</v>
          </cell>
          <cell r="G1307">
            <v>0</v>
          </cell>
          <cell r="M1307">
            <v>0</v>
          </cell>
        </row>
        <row r="1308">
          <cell r="A1308" t="str">
            <v>12-02-210</v>
          </cell>
          <cell r="B1308" t="str">
            <v>12-02-210</v>
          </cell>
          <cell r="C1308" t="str">
            <v>PUERTA P21 (1.25x3.32). MARCO + ALA(S) EN MADERA. INCLUYE ACABADO FINAL</v>
          </cell>
          <cell r="D1308">
            <v>3</v>
          </cell>
          <cell r="E1308" t="str">
            <v>UN</v>
          </cell>
          <cell r="F1308">
            <v>0</v>
          </cell>
          <cell r="G1308">
            <v>1796492</v>
          </cell>
          <cell r="M1308" t="e">
            <v>#N/A</v>
          </cell>
        </row>
        <row r="1309">
          <cell r="A1309" t="str">
            <v>12-02-210</v>
          </cell>
          <cell r="B1309" t="str">
            <v>mt571000</v>
          </cell>
          <cell r="C1309" t="str">
            <v>Madera cedro</v>
          </cell>
          <cell r="D1309">
            <v>0.127029</v>
          </cell>
          <cell r="E1309" t="str">
            <v>m3</v>
          </cell>
          <cell r="F1309">
            <v>2641600</v>
          </cell>
          <cell r="G1309">
            <v>335560</v>
          </cell>
          <cell r="M1309" t="str">
            <v>mt</v>
          </cell>
        </row>
        <row r="1310">
          <cell r="A1310" t="str">
            <v>12-02-210</v>
          </cell>
          <cell r="B1310" t="str">
            <v>mt571100</v>
          </cell>
          <cell r="C1310" t="str">
            <v>Ala entamborada</v>
          </cell>
          <cell r="D1310">
            <v>2</v>
          </cell>
          <cell r="E1310" t="str">
            <v>un</v>
          </cell>
          <cell r="F1310">
            <v>102660</v>
          </cell>
          <cell r="G1310">
            <v>205320</v>
          </cell>
          <cell r="M1310" t="str">
            <v>mt</v>
          </cell>
        </row>
        <row r="1311">
          <cell r="A1311" t="str">
            <v>12-02-210</v>
          </cell>
          <cell r="B1311" t="str">
            <v>mt18620</v>
          </cell>
          <cell r="C1311" t="str">
            <v>Barniz para puertas y ventanas en madera</v>
          </cell>
          <cell r="D1311">
            <v>2</v>
          </cell>
          <cell r="E1311" t="str">
            <v>gl</v>
          </cell>
          <cell r="F1311">
            <v>40538.400000000001</v>
          </cell>
          <cell r="G1311">
            <v>81077</v>
          </cell>
          <cell r="M1311" t="str">
            <v>mt</v>
          </cell>
        </row>
        <row r="1312">
          <cell r="A1312" t="str">
            <v>12-02-210</v>
          </cell>
          <cell r="B1312" t="str">
            <v>mt51130</v>
          </cell>
          <cell r="C1312" t="str">
            <v>Cerradura para puerta en madera</v>
          </cell>
          <cell r="D1312">
            <v>1</v>
          </cell>
          <cell r="E1312" t="str">
            <v>un</v>
          </cell>
          <cell r="F1312">
            <v>96520</v>
          </cell>
          <cell r="G1312">
            <v>96520</v>
          </cell>
          <cell r="M1312" t="str">
            <v>mt</v>
          </cell>
        </row>
        <row r="1313">
          <cell r="A1313" t="str">
            <v>12-02-210</v>
          </cell>
          <cell r="B1313" t="str">
            <v>au10260</v>
          </cell>
          <cell r="C1313" t="str">
            <v>Aux MO oficial carpintero</v>
          </cell>
          <cell r="D1313">
            <v>18</v>
          </cell>
          <cell r="E1313" t="str">
            <v>hr</v>
          </cell>
          <cell r="F1313">
            <v>12901.168</v>
          </cell>
          <cell r="G1313">
            <v>232222</v>
          </cell>
          <cell r="M1313" t="str">
            <v>mo</v>
          </cell>
        </row>
        <row r="1314">
          <cell r="A1314" t="str">
            <v>12-02-210</v>
          </cell>
          <cell r="B1314" t="str">
            <v>au10000</v>
          </cell>
          <cell r="C1314" t="str">
            <v>Aux MO ayudante</v>
          </cell>
          <cell r="D1314">
            <v>18</v>
          </cell>
          <cell r="E1314" t="str">
            <v>hr</v>
          </cell>
          <cell r="F1314">
            <v>5080</v>
          </cell>
          <cell r="G1314">
            <v>91440</v>
          </cell>
          <cell r="M1314" t="str">
            <v>mo</v>
          </cell>
        </row>
        <row r="1315">
          <cell r="A1315" t="str">
            <v>12-02-210</v>
          </cell>
          <cell r="B1315" t="str">
            <v>TP500020</v>
          </cell>
          <cell r="C1315" t="str">
            <v>Transporte puertas y ventanas</v>
          </cell>
          <cell r="D1315">
            <v>1.2449999999999999</v>
          </cell>
          <cell r="E1315" t="str">
            <v>m2</v>
          </cell>
          <cell r="F1315">
            <v>50800</v>
          </cell>
          <cell r="G1315">
            <v>63246</v>
          </cell>
          <cell r="M1315" t="str">
            <v>TP</v>
          </cell>
        </row>
        <row r="1316">
          <cell r="A1316" t="str">
            <v>12-02-210</v>
          </cell>
          <cell r="B1316" t="str">
            <v>sc97420</v>
          </cell>
          <cell r="C1316" t="str">
            <v>Subcontrato instalacion puertas y ventanas + AIU</v>
          </cell>
          <cell r="D1316">
            <v>1.2449999999999999</v>
          </cell>
          <cell r="E1316" t="str">
            <v>m2</v>
          </cell>
          <cell r="F1316">
            <v>544068</v>
          </cell>
          <cell r="G1316">
            <v>677365</v>
          </cell>
          <cell r="M1316" t="str">
            <v>sc</v>
          </cell>
        </row>
        <row r="1317">
          <cell r="A1317" t="str">
            <v>12-02-210</v>
          </cell>
          <cell r="B1317" t="str">
            <v>mt13900</v>
          </cell>
          <cell r="C1317" t="str">
            <v>Elementos de consumo y protección</v>
          </cell>
          <cell r="D1317">
            <v>323662</v>
          </cell>
          <cell r="E1317" t="str">
            <v>%</v>
          </cell>
          <cell r="F1317">
            <v>1.2455000000000001E-2</v>
          </cell>
          <cell r="G1317">
            <v>4032</v>
          </cell>
          <cell r="M1317" t="str">
            <v>mt</v>
          </cell>
        </row>
        <row r="1318">
          <cell r="A1318" t="str">
            <v>12-02-210</v>
          </cell>
          <cell r="B1318" t="str">
            <v>hm15100</v>
          </cell>
          <cell r="C1318" t="str">
            <v>Herramienta y equipo menor</v>
          </cell>
          <cell r="D1318">
            <v>323662</v>
          </cell>
          <cell r="E1318" t="str">
            <v>%</v>
          </cell>
          <cell r="F1318">
            <v>0.03</v>
          </cell>
          <cell r="G1318">
            <v>9710</v>
          </cell>
          <cell r="M1318" t="str">
            <v>hm</v>
          </cell>
        </row>
        <row r="1319">
          <cell r="A1319">
            <v>0</v>
          </cell>
          <cell r="C1319" t="str">
            <v>DIRECTO:  1,796,492 / UN</v>
          </cell>
          <cell r="D1319" t="str">
            <v xml:space="preserve">  </v>
          </cell>
          <cell r="E1319">
            <v>0</v>
          </cell>
          <cell r="F1319">
            <v>0</v>
          </cell>
          <cell r="G1319">
            <v>0</v>
          </cell>
          <cell r="M1319">
            <v>0</v>
          </cell>
        </row>
        <row r="1320">
          <cell r="A1320">
            <v>0</v>
          </cell>
          <cell r="C1320">
            <v>0</v>
          </cell>
          <cell r="E1320">
            <v>0</v>
          </cell>
          <cell r="F1320">
            <v>0</v>
          </cell>
          <cell r="G1320">
            <v>0</v>
          </cell>
          <cell r="M1320">
            <v>0</v>
          </cell>
        </row>
        <row r="1321">
          <cell r="A1321" t="str">
            <v>12-02-220</v>
          </cell>
          <cell r="B1321" t="str">
            <v>12-02-220</v>
          </cell>
          <cell r="C1321" t="str">
            <v>PUERTA P22 (1.42x2.73). MARCO + ALA(S) EN MADERA. INCLUYE ACABADO FINAL</v>
          </cell>
          <cell r="D1321">
            <v>2</v>
          </cell>
          <cell r="E1321" t="str">
            <v>UN</v>
          </cell>
          <cell r="F1321">
            <v>0</v>
          </cell>
          <cell r="G1321">
            <v>5750148</v>
          </cell>
          <cell r="M1321" t="e">
            <v>#N/A</v>
          </cell>
        </row>
        <row r="1322">
          <cell r="A1322" t="str">
            <v>12-02-220</v>
          </cell>
          <cell r="B1322" t="str">
            <v>mt571000</v>
          </cell>
          <cell r="C1322" t="str">
            <v>Madera cedro</v>
          </cell>
          <cell r="D1322">
            <v>0.77532000000000001</v>
          </cell>
          <cell r="E1322" t="str">
            <v>m3</v>
          </cell>
          <cell r="F1322">
            <v>2641600</v>
          </cell>
          <cell r="G1322">
            <v>2048086</v>
          </cell>
          <cell r="M1322" t="str">
            <v>mt</v>
          </cell>
        </row>
        <row r="1323">
          <cell r="A1323" t="str">
            <v>12-02-220</v>
          </cell>
          <cell r="B1323" t="str">
            <v>mt18620</v>
          </cell>
          <cell r="C1323" t="str">
            <v>Barniz para puertas y ventanas en madera</v>
          </cell>
          <cell r="D1323">
            <v>2</v>
          </cell>
          <cell r="E1323" t="str">
            <v>gl</v>
          </cell>
          <cell r="F1323">
            <v>40538.400000000001</v>
          </cell>
          <cell r="G1323">
            <v>81077</v>
          </cell>
          <cell r="M1323" t="str">
            <v>mt</v>
          </cell>
        </row>
        <row r="1324">
          <cell r="A1324" t="str">
            <v>12-02-220</v>
          </cell>
          <cell r="B1324" t="str">
            <v>mt51130</v>
          </cell>
          <cell r="C1324" t="str">
            <v>Cerradura para puerta en madera</v>
          </cell>
          <cell r="D1324">
            <v>1</v>
          </cell>
          <cell r="E1324" t="str">
            <v>un</v>
          </cell>
          <cell r="F1324">
            <v>96520</v>
          </cell>
          <cell r="G1324">
            <v>96520</v>
          </cell>
          <cell r="M1324" t="str">
            <v>mt</v>
          </cell>
        </row>
        <row r="1325">
          <cell r="A1325" t="str">
            <v>12-02-220</v>
          </cell>
          <cell r="B1325" t="str">
            <v>au10260</v>
          </cell>
          <cell r="C1325" t="str">
            <v>Aux MO oficial carpintero</v>
          </cell>
          <cell r="D1325">
            <v>65</v>
          </cell>
          <cell r="E1325" t="str">
            <v>hr</v>
          </cell>
          <cell r="F1325">
            <v>12901.168</v>
          </cell>
          <cell r="G1325">
            <v>838576</v>
          </cell>
          <cell r="M1325" t="str">
            <v>mo</v>
          </cell>
        </row>
        <row r="1326">
          <cell r="A1326" t="str">
            <v>12-02-220</v>
          </cell>
          <cell r="B1326" t="str">
            <v>au10000</v>
          </cell>
          <cell r="C1326" t="str">
            <v>Aux MO ayudante</v>
          </cell>
          <cell r="D1326">
            <v>65</v>
          </cell>
          <cell r="E1326" t="str">
            <v>hr</v>
          </cell>
          <cell r="F1326">
            <v>5080</v>
          </cell>
          <cell r="G1326">
            <v>330200</v>
          </cell>
          <cell r="M1326" t="str">
            <v>mo</v>
          </cell>
        </row>
        <row r="1327">
          <cell r="A1327" t="str">
            <v>12-02-220</v>
          </cell>
          <cell r="B1327" t="str">
            <v>TP500020</v>
          </cell>
          <cell r="C1327" t="str">
            <v>Transporte puertas y ventanas</v>
          </cell>
          <cell r="D1327">
            <v>3.8765999999999998</v>
          </cell>
          <cell r="E1327" t="str">
            <v>m2</v>
          </cell>
          <cell r="F1327">
            <v>50800</v>
          </cell>
          <cell r="G1327">
            <v>196932</v>
          </cell>
          <cell r="M1327" t="str">
            <v>TP</v>
          </cell>
        </row>
        <row r="1328">
          <cell r="A1328" t="str">
            <v>12-02-220</v>
          </cell>
          <cell r="B1328" t="str">
            <v>sc97420</v>
          </cell>
          <cell r="C1328" t="str">
            <v>Subcontrato instalacion puertas y ventanas + AIU</v>
          </cell>
          <cell r="D1328">
            <v>3.8765999999999998</v>
          </cell>
          <cell r="E1328" t="str">
            <v>m2</v>
          </cell>
          <cell r="F1328">
            <v>544068</v>
          </cell>
          <cell r="G1328">
            <v>2109135</v>
          </cell>
          <cell r="M1328" t="str">
            <v>sc</v>
          </cell>
        </row>
        <row r="1329">
          <cell r="A1329" t="str">
            <v>12-02-220</v>
          </cell>
          <cell r="B1329" t="str">
            <v>mt13900</v>
          </cell>
          <cell r="C1329" t="str">
            <v>Elementos de consumo y protección</v>
          </cell>
          <cell r="D1329">
            <v>1168776</v>
          </cell>
          <cell r="E1329" t="str">
            <v>%</v>
          </cell>
          <cell r="F1329">
            <v>1.2455000000000001E-2</v>
          </cell>
          <cell r="G1329">
            <v>14558</v>
          </cell>
          <cell r="M1329" t="str">
            <v>mt</v>
          </cell>
        </row>
        <row r="1330">
          <cell r="A1330" t="str">
            <v>12-02-220</v>
          </cell>
          <cell r="B1330" t="str">
            <v>hm15100</v>
          </cell>
          <cell r="C1330" t="str">
            <v>Herramienta y equipo menor</v>
          </cell>
          <cell r="D1330">
            <v>1168776</v>
          </cell>
          <cell r="E1330" t="str">
            <v>%</v>
          </cell>
          <cell r="F1330">
            <v>0.03</v>
          </cell>
          <cell r="G1330">
            <v>35064</v>
          </cell>
          <cell r="M1330" t="str">
            <v>hm</v>
          </cell>
        </row>
        <row r="1331">
          <cell r="A1331">
            <v>0</v>
          </cell>
          <cell r="C1331" t="str">
            <v>DIRECTO:  5,750,148 / UN</v>
          </cell>
          <cell r="D1331" t="str">
            <v xml:space="preserve">  </v>
          </cell>
          <cell r="E1331">
            <v>0</v>
          </cell>
          <cell r="F1331">
            <v>0</v>
          </cell>
          <cell r="G1331">
            <v>0</v>
          </cell>
          <cell r="M1331">
            <v>0</v>
          </cell>
        </row>
        <row r="1332">
          <cell r="A1332">
            <v>0</v>
          </cell>
          <cell r="C1332">
            <v>0</v>
          </cell>
          <cell r="E1332">
            <v>0</v>
          </cell>
          <cell r="F1332">
            <v>0</v>
          </cell>
          <cell r="G1332">
            <v>0</v>
          </cell>
          <cell r="M1332">
            <v>0</v>
          </cell>
        </row>
        <row r="1333">
          <cell r="A1333" t="str">
            <v>12-02-230</v>
          </cell>
          <cell r="B1333" t="str">
            <v>12-02-230</v>
          </cell>
          <cell r="C1333" t="str">
            <v>PUERTA P23 (1.30x2.73). MARCO + ALA(S) EN MADERA. INCLUYE ACABADO FINAL</v>
          </cell>
          <cell r="D1333">
            <v>1</v>
          </cell>
          <cell r="E1333" t="str">
            <v>UN</v>
          </cell>
          <cell r="F1333">
            <v>0</v>
          </cell>
          <cell r="G1333">
            <v>5419681</v>
          </cell>
          <cell r="M1333" t="e">
            <v>#N/A</v>
          </cell>
        </row>
        <row r="1334">
          <cell r="A1334" t="str">
            <v>12-02-230</v>
          </cell>
          <cell r="B1334" t="str">
            <v>mt571000</v>
          </cell>
          <cell r="C1334" t="str">
            <v>Madera cedro</v>
          </cell>
          <cell r="D1334">
            <v>0.70979999999999999</v>
          </cell>
          <cell r="E1334" t="str">
            <v>m3</v>
          </cell>
          <cell r="F1334">
            <v>2641600</v>
          </cell>
          <cell r="G1334">
            <v>1875008</v>
          </cell>
          <cell r="M1334" t="str">
            <v>mt</v>
          </cell>
        </row>
        <row r="1335">
          <cell r="A1335" t="str">
            <v>12-02-230</v>
          </cell>
          <cell r="B1335" t="str">
            <v>mt18620</v>
          </cell>
          <cell r="C1335" t="str">
            <v>Barniz para puertas y ventanas en madera</v>
          </cell>
          <cell r="D1335">
            <v>2</v>
          </cell>
          <cell r="E1335" t="str">
            <v>gl</v>
          </cell>
          <cell r="F1335">
            <v>40538.400000000001</v>
          </cell>
          <cell r="G1335">
            <v>81077</v>
          </cell>
          <cell r="M1335" t="str">
            <v>mt</v>
          </cell>
        </row>
        <row r="1336">
          <cell r="A1336" t="str">
            <v>12-02-230</v>
          </cell>
          <cell r="B1336" t="str">
            <v>mt51130</v>
          </cell>
          <cell r="C1336" t="str">
            <v>Cerradura para puerta en madera</v>
          </cell>
          <cell r="D1336">
            <v>1</v>
          </cell>
          <cell r="E1336" t="str">
            <v>un</v>
          </cell>
          <cell r="F1336">
            <v>96520</v>
          </cell>
          <cell r="G1336">
            <v>96520</v>
          </cell>
          <cell r="M1336" t="str">
            <v>mt</v>
          </cell>
        </row>
        <row r="1337">
          <cell r="A1337" t="str">
            <v>12-02-230</v>
          </cell>
          <cell r="B1337" t="str">
            <v>au10260</v>
          </cell>
          <cell r="C1337" t="str">
            <v>Aux MO oficial carpintero</v>
          </cell>
          <cell r="D1337">
            <v>67</v>
          </cell>
          <cell r="E1337" t="str">
            <v>hr</v>
          </cell>
          <cell r="F1337">
            <v>12901.168</v>
          </cell>
          <cell r="G1337">
            <v>864379</v>
          </cell>
          <cell r="M1337" t="str">
            <v>mo</v>
          </cell>
        </row>
        <row r="1338">
          <cell r="A1338" t="str">
            <v>12-02-230</v>
          </cell>
          <cell r="B1338" t="str">
            <v>au10000</v>
          </cell>
          <cell r="C1338" t="str">
            <v>Aux MO ayudante</v>
          </cell>
          <cell r="D1338">
            <v>67</v>
          </cell>
          <cell r="E1338" t="str">
            <v>hr</v>
          </cell>
          <cell r="F1338">
            <v>5080</v>
          </cell>
          <cell r="G1338">
            <v>340360</v>
          </cell>
          <cell r="M1338" t="str">
            <v>mo</v>
          </cell>
        </row>
        <row r="1339">
          <cell r="A1339" t="str">
            <v>12-02-230</v>
          </cell>
          <cell r="B1339" t="str">
            <v>TP500020</v>
          </cell>
          <cell r="C1339" t="str">
            <v>Transporte puertas y ventanas</v>
          </cell>
          <cell r="D1339">
            <v>3.5489999999999999</v>
          </cell>
          <cell r="E1339" t="str">
            <v>m2</v>
          </cell>
          <cell r="F1339">
            <v>50800</v>
          </cell>
          <cell r="G1339">
            <v>180290</v>
          </cell>
          <cell r="M1339" t="str">
            <v>TP</v>
          </cell>
        </row>
        <row r="1340">
          <cell r="A1340" t="str">
            <v>12-02-230</v>
          </cell>
          <cell r="B1340" t="str">
            <v>sc97420</v>
          </cell>
          <cell r="C1340" t="str">
            <v>Subcontrato instalacion puertas y ventanas + AIU</v>
          </cell>
          <cell r="D1340">
            <v>3.5489999999999999</v>
          </cell>
          <cell r="E1340" t="str">
            <v>m2</v>
          </cell>
          <cell r="F1340">
            <v>544068</v>
          </cell>
          <cell r="G1340">
            <v>1930898</v>
          </cell>
          <cell r="M1340" t="str">
            <v>sc</v>
          </cell>
        </row>
        <row r="1341">
          <cell r="A1341" t="str">
            <v>12-02-230</v>
          </cell>
          <cell r="B1341" t="str">
            <v>mt13900</v>
          </cell>
          <cell r="C1341" t="str">
            <v>Elementos de consumo y protección</v>
          </cell>
          <cell r="D1341">
            <v>1204739</v>
          </cell>
          <cell r="E1341" t="str">
            <v>%</v>
          </cell>
          <cell r="F1341">
            <v>1.2455000000000001E-2</v>
          </cell>
          <cell r="G1341">
            <v>15006</v>
          </cell>
          <cell r="M1341" t="str">
            <v>mt</v>
          </cell>
        </row>
        <row r="1342">
          <cell r="A1342" t="str">
            <v>12-02-230</v>
          </cell>
          <cell r="B1342" t="str">
            <v>hm15100</v>
          </cell>
          <cell r="C1342" t="str">
            <v>Herramienta y equipo menor</v>
          </cell>
          <cell r="D1342">
            <v>1204739</v>
          </cell>
          <cell r="E1342" t="str">
            <v>%</v>
          </cell>
          <cell r="F1342">
            <v>0.03</v>
          </cell>
          <cell r="G1342">
            <v>36143</v>
          </cell>
          <cell r="M1342" t="str">
            <v>hm</v>
          </cell>
        </row>
        <row r="1343">
          <cell r="A1343">
            <v>0</v>
          </cell>
          <cell r="C1343" t="str">
            <v>DIRECTO:  5,419,681 / UN</v>
          </cell>
          <cell r="D1343" t="str">
            <v xml:space="preserve">  </v>
          </cell>
          <cell r="E1343">
            <v>0</v>
          </cell>
          <cell r="F1343">
            <v>0</v>
          </cell>
          <cell r="G1343">
            <v>0</v>
          </cell>
          <cell r="M1343">
            <v>0</v>
          </cell>
        </row>
        <row r="1344">
          <cell r="A1344">
            <v>0</v>
          </cell>
          <cell r="C1344">
            <v>0</v>
          </cell>
          <cell r="E1344">
            <v>0</v>
          </cell>
          <cell r="F1344">
            <v>0</v>
          </cell>
          <cell r="G1344">
            <v>0</v>
          </cell>
          <cell r="M1344">
            <v>0</v>
          </cell>
        </row>
        <row r="1345">
          <cell r="A1345" t="str">
            <v>12-02-240</v>
          </cell>
          <cell r="B1345" t="str">
            <v>12-02-240</v>
          </cell>
          <cell r="C1345" t="str">
            <v>PUERTA P24 (1.20x2.73). MARCO + ALA(S) EN MADERA. INCLUYE ACABADO FINAL</v>
          </cell>
          <cell r="D1345">
            <v>6</v>
          </cell>
          <cell r="E1345" t="str">
            <v>UN</v>
          </cell>
          <cell r="F1345">
            <v>0</v>
          </cell>
          <cell r="G1345">
            <v>4841253</v>
          </cell>
          <cell r="M1345" t="e">
            <v>#N/A</v>
          </cell>
        </row>
        <row r="1346">
          <cell r="A1346" t="str">
            <v>12-02-240</v>
          </cell>
          <cell r="B1346" t="str">
            <v>mt571000</v>
          </cell>
          <cell r="C1346" t="str">
            <v>Madera cedro</v>
          </cell>
          <cell r="D1346">
            <v>0.6552</v>
          </cell>
          <cell r="E1346" t="str">
            <v>m3</v>
          </cell>
          <cell r="F1346">
            <v>2641600</v>
          </cell>
          <cell r="G1346">
            <v>1730777</v>
          </cell>
          <cell r="M1346" t="str">
            <v>mt</v>
          </cell>
        </row>
        <row r="1347">
          <cell r="A1347" t="str">
            <v>12-02-240</v>
          </cell>
          <cell r="B1347" t="str">
            <v>mt18620</v>
          </cell>
          <cell r="C1347" t="str">
            <v>Barniz para puertas y ventanas en madera</v>
          </cell>
          <cell r="D1347">
            <v>2</v>
          </cell>
          <cell r="E1347" t="str">
            <v>gl</v>
          </cell>
          <cell r="F1347">
            <v>40538.400000000001</v>
          </cell>
          <cell r="G1347">
            <v>81077</v>
          </cell>
          <cell r="M1347" t="str">
            <v>mt</v>
          </cell>
        </row>
        <row r="1348">
          <cell r="A1348" t="str">
            <v>12-02-240</v>
          </cell>
          <cell r="B1348" t="str">
            <v>mt51130</v>
          </cell>
          <cell r="C1348" t="str">
            <v>Cerradura para puerta en madera</v>
          </cell>
          <cell r="D1348">
            <v>1</v>
          </cell>
          <cell r="E1348" t="str">
            <v>un</v>
          </cell>
          <cell r="F1348">
            <v>96520</v>
          </cell>
          <cell r="G1348">
            <v>96520</v>
          </cell>
          <cell r="M1348" t="str">
            <v>mt</v>
          </cell>
        </row>
        <row r="1349">
          <cell r="A1349" t="str">
            <v>12-02-240</v>
          </cell>
          <cell r="B1349" t="str">
            <v>au10260</v>
          </cell>
          <cell r="C1349" t="str">
            <v>Aux MO oficial carpintero</v>
          </cell>
          <cell r="D1349">
            <v>52.5</v>
          </cell>
          <cell r="E1349" t="str">
            <v>hr</v>
          </cell>
          <cell r="F1349">
            <v>12901.168</v>
          </cell>
          <cell r="G1349">
            <v>677312</v>
          </cell>
          <cell r="M1349" t="str">
            <v>mo</v>
          </cell>
        </row>
        <row r="1350">
          <cell r="A1350" t="str">
            <v>12-02-240</v>
          </cell>
          <cell r="B1350" t="str">
            <v>au10000</v>
          </cell>
          <cell r="C1350" t="str">
            <v>Aux MO ayudante</v>
          </cell>
          <cell r="D1350">
            <v>52.5</v>
          </cell>
          <cell r="E1350" t="str">
            <v>hr</v>
          </cell>
          <cell r="F1350">
            <v>5080</v>
          </cell>
          <cell r="G1350">
            <v>266700</v>
          </cell>
          <cell r="M1350" t="str">
            <v>mo</v>
          </cell>
        </row>
        <row r="1351">
          <cell r="A1351" t="str">
            <v>12-02-240</v>
          </cell>
          <cell r="B1351" t="str">
            <v>TP500020</v>
          </cell>
          <cell r="C1351" t="str">
            <v>Transporte puertas y ventanas</v>
          </cell>
          <cell r="D1351">
            <v>3.2759999999999998</v>
          </cell>
          <cell r="E1351" t="str">
            <v>m2</v>
          </cell>
          <cell r="F1351">
            <v>50800</v>
          </cell>
          <cell r="G1351">
            <v>166421</v>
          </cell>
          <cell r="M1351" t="str">
            <v>TP</v>
          </cell>
        </row>
        <row r="1352">
          <cell r="A1352" t="str">
            <v>12-02-240</v>
          </cell>
          <cell r="B1352" t="str">
            <v>sc97420</v>
          </cell>
          <cell r="C1352" t="str">
            <v>Subcontrato instalacion puertas y ventanas + AIU</v>
          </cell>
          <cell r="D1352">
            <v>3.2759999999999998</v>
          </cell>
          <cell r="E1352" t="str">
            <v>m2</v>
          </cell>
          <cell r="F1352">
            <v>544068</v>
          </cell>
          <cell r="G1352">
            <v>1782367</v>
          </cell>
          <cell r="M1352" t="str">
            <v>sc</v>
          </cell>
        </row>
        <row r="1353">
          <cell r="A1353" t="str">
            <v>12-02-240</v>
          </cell>
          <cell r="B1353" t="str">
            <v>mt13900</v>
          </cell>
          <cell r="C1353" t="str">
            <v>Elementos de consumo y protección</v>
          </cell>
          <cell r="D1353">
            <v>944012</v>
          </cell>
          <cell r="E1353" t="str">
            <v>%</v>
          </cell>
          <cell r="F1353">
            <v>1.2455000000000001E-2</v>
          </cell>
          <cell r="G1353">
            <v>11758</v>
          </cell>
          <cell r="M1353" t="str">
            <v>mt</v>
          </cell>
        </row>
        <row r="1354">
          <cell r="A1354" t="str">
            <v>12-02-240</v>
          </cell>
          <cell r="B1354" t="str">
            <v>hm15100</v>
          </cell>
          <cell r="C1354" t="str">
            <v>Herramienta y equipo menor</v>
          </cell>
          <cell r="D1354">
            <v>944012</v>
          </cell>
          <cell r="E1354" t="str">
            <v>%</v>
          </cell>
          <cell r="F1354">
            <v>0.03</v>
          </cell>
          <cell r="G1354">
            <v>28321</v>
          </cell>
          <cell r="M1354" t="str">
            <v>hm</v>
          </cell>
        </row>
        <row r="1355">
          <cell r="A1355">
            <v>0</v>
          </cell>
          <cell r="C1355" t="str">
            <v>DIRECTO:  4,841,253 / UN</v>
          </cell>
          <cell r="D1355" t="str">
            <v xml:space="preserve">  </v>
          </cell>
          <cell r="E1355">
            <v>0</v>
          </cell>
          <cell r="F1355">
            <v>0</v>
          </cell>
          <cell r="G1355">
            <v>0</v>
          </cell>
          <cell r="M1355">
            <v>0</v>
          </cell>
        </row>
        <row r="1356">
          <cell r="A1356">
            <v>0</v>
          </cell>
          <cell r="C1356">
            <v>0</v>
          </cell>
          <cell r="E1356">
            <v>0</v>
          </cell>
          <cell r="F1356">
            <v>0</v>
          </cell>
          <cell r="G1356">
            <v>0</v>
          </cell>
          <cell r="M1356">
            <v>0</v>
          </cell>
        </row>
        <row r="1357">
          <cell r="A1357" t="str">
            <v>12-02-250</v>
          </cell>
          <cell r="B1357" t="str">
            <v>12-02-250</v>
          </cell>
          <cell r="C1357" t="str">
            <v>PUERTA PV06 ((1.58+2.54)x2.73). MARCO + ALA(S) EN MADERA + VIDRIO TEMPLADO TRANSLUCIDO. INCLUYE ACABADO FINAL</v>
          </cell>
          <cell r="D1357">
            <v>1</v>
          </cell>
          <cell r="E1357" t="str">
            <v>UN</v>
          </cell>
          <cell r="F1357">
            <v>0</v>
          </cell>
          <cell r="G1357">
            <v>5553410</v>
          </cell>
          <cell r="M1357" t="e">
            <v>#N/A</v>
          </cell>
        </row>
        <row r="1358">
          <cell r="A1358" t="str">
            <v>12-02-250</v>
          </cell>
          <cell r="B1358" t="str">
            <v>mt571000</v>
          </cell>
          <cell r="C1358" t="str">
            <v>Madera cedro</v>
          </cell>
          <cell r="D1358">
            <v>0.12309999999999999</v>
          </cell>
          <cell r="E1358" t="str">
            <v>m3</v>
          </cell>
          <cell r="F1358">
            <v>2641600</v>
          </cell>
          <cell r="G1358">
            <v>325181</v>
          </cell>
          <cell r="M1358" t="str">
            <v>mt</v>
          </cell>
        </row>
        <row r="1359">
          <cell r="A1359" t="str">
            <v>12-02-250</v>
          </cell>
          <cell r="B1359" t="str">
            <v>mt571100</v>
          </cell>
          <cell r="C1359" t="str">
            <v>Ala entamborada</v>
          </cell>
          <cell r="D1359">
            <v>2</v>
          </cell>
          <cell r="E1359" t="str">
            <v>un</v>
          </cell>
          <cell r="F1359">
            <v>102660</v>
          </cell>
          <cell r="G1359">
            <v>205320</v>
          </cell>
          <cell r="M1359" t="str">
            <v>mt</v>
          </cell>
        </row>
        <row r="1360">
          <cell r="A1360" t="str">
            <v>12-02-250</v>
          </cell>
          <cell r="B1360" t="str">
            <v>mt18620</v>
          </cell>
          <cell r="C1360" t="str">
            <v>Barniz para puertas y ventanas en madera</v>
          </cell>
          <cell r="D1360">
            <v>2</v>
          </cell>
          <cell r="E1360" t="str">
            <v>gl</v>
          </cell>
          <cell r="F1360">
            <v>40538.400000000001</v>
          </cell>
          <cell r="G1360">
            <v>81077</v>
          </cell>
          <cell r="M1360" t="str">
            <v>mt</v>
          </cell>
        </row>
        <row r="1361">
          <cell r="A1361" t="str">
            <v>12-02-250</v>
          </cell>
          <cell r="B1361" t="str">
            <v>mt539100</v>
          </cell>
          <cell r="C1361" t="str">
            <v>Vidrio templado translucido 5mm</v>
          </cell>
          <cell r="D1361">
            <v>11.2476</v>
          </cell>
          <cell r="E1361" t="str">
            <v>m2</v>
          </cell>
          <cell r="F1361">
            <v>92846.399999999994</v>
          </cell>
          <cell r="G1361">
            <v>1044300</v>
          </cell>
          <cell r="M1361" t="str">
            <v>mt</v>
          </cell>
        </row>
        <row r="1362">
          <cell r="A1362" t="str">
            <v>12-02-250</v>
          </cell>
          <cell r="B1362" t="str">
            <v>mt51130</v>
          </cell>
          <cell r="C1362" t="str">
            <v>Cerradura para puerta en madera</v>
          </cell>
          <cell r="D1362">
            <v>1</v>
          </cell>
          <cell r="E1362" t="str">
            <v>un</v>
          </cell>
          <cell r="F1362">
            <v>96520</v>
          </cell>
          <cell r="G1362">
            <v>96520</v>
          </cell>
          <cell r="M1362" t="str">
            <v>mt</v>
          </cell>
        </row>
        <row r="1363">
          <cell r="A1363" t="str">
            <v>12-02-250</v>
          </cell>
          <cell r="B1363" t="str">
            <v>au10260</v>
          </cell>
          <cell r="C1363" t="str">
            <v>Aux MO oficial carpintero</v>
          </cell>
          <cell r="D1363">
            <v>60</v>
          </cell>
          <cell r="E1363" t="str">
            <v>hr</v>
          </cell>
          <cell r="F1363">
            <v>12901.168</v>
          </cell>
          <cell r="G1363">
            <v>774071</v>
          </cell>
          <cell r="M1363" t="str">
            <v>mo</v>
          </cell>
        </row>
        <row r="1364">
          <cell r="A1364" t="str">
            <v>12-02-250</v>
          </cell>
          <cell r="B1364" t="str">
            <v>au10000</v>
          </cell>
          <cell r="C1364" t="str">
            <v>Aux MO ayudante</v>
          </cell>
          <cell r="D1364">
            <v>60</v>
          </cell>
          <cell r="E1364" t="str">
            <v>hr</v>
          </cell>
          <cell r="F1364">
            <v>5080</v>
          </cell>
          <cell r="G1364">
            <v>304800</v>
          </cell>
          <cell r="M1364" t="str">
            <v>mo</v>
          </cell>
        </row>
        <row r="1365">
          <cell r="A1365" t="str">
            <v>12-02-250</v>
          </cell>
          <cell r="B1365" t="str">
            <v>TP500020</v>
          </cell>
          <cell r="C1365" t="str">
            <v>Transporte puertas y ventanas</v>
          </cell>
          <cell r="D1365">
            <v>4.4990399999999999</v>
          </cell>
          <cell r="E1365" t="str">
            <v>m2</v>
          </cell>
          <cell r="F1365">
            <v>50800</v>
          </cell>
          <cell r="G1365">
            <v>228552</v>
          </cell>
          <cell r="M1365" t="str">
            <v>TP</v>
          </cell>
        </row>
        <row r="1366">
          <cell r="A1366" t="str">
            <v>12-02-250</v>
          </cell>
          <cell r="B1366" t="str">
            <v>sc97420</v>
          </cell>
          <cell r="C1366" t="str">
            <v>Subcontrato instalacion puertas y ventanas + AIU</v>
          </cell>
          <cell r="D1366">
            <v>4.4990399999999999</v>
          </cell>
          <cell r="E1366" t="str">
            <v>m2</v>
          </cell>
          <cell r="F1366">
            <v>544068</v>
          </cell>
          <cell r="G1366">
            <v>2447784</v>
          </cell>
          <cell r="M1366" t="str">
            <v>sc</v>
          </cell>
        </row>
        <row r="1367">
          <cell r="A1367" t="str">
            <v>12-02-250</v>
          </cell>
          <cell r="B1367" t="str">
            <v>mt13900</v>
          </cell>
          <cell r="C1367" t="str">
            <v>Elementos de consumo y protección</v>
          </cell>
          <cell r="D1367">
            <v>1078871</v>
          </cell>
          <cell r="E1367" t="str">
            <v>%</v>
          </cell>
          <cell r="F1367">
            <v>1.2455000000000001E-2</v>
          </cell>
          <cell r="G1367">
            <v>13438</v>
          </cell>
          <cell r="M1367" t="str">
            <v>mt</v>
          </cell>
        </row>
        <row r="1368">
          <cell r="A1368" t="str">
            <v>12-02-250</v>
          </cell>
          <cell r="B1368" t="str">
            <v>hm15100</v>
          </cell>
          <cell r="C1368" t="str">
            <v>Herramienta y equipo menor</v>
          </cell>
          <cell r="D1368">
            <v>1078871</v>
          </cell>
          <cell r="E1368" t="str">
            <v>%</v>
          </cell>
          <cell r="F1368">
            <v>0.03</v>
          </cell>
          <cell r="G1368">
            <v>32367</v>
          </cell>
          <cell r="M1368" t="str">
            <v>hm</v>
          </cell>
        </row>
        <row r="1369">
          <cell r="A1369">
            <v>0</v>
          </cell>
          <cell r="C1369" t="str">
            <v>DIRECTO:  5,553,410 / UN</v>
          </cell>
          <cell r="D1369" t="str">
            <v xml:space="preserve">  </v>
          </cell>
          <cell r="E1369">
            <v>0</v>
          </cell>
          <cell r="F1369">
            <v>0</v>
          </cell>
          <cell r="G1369">
            <v>0</v>
          </cell>
          <cell r="M1369">
            <v>0</v>
          </cell>
        </row>
        <row r="1370">
          <cell r="A1370">
            <v>0</v>
          </cell>
          <cell r="C1370">
            <v>0</v>
          </cell>
          <cell r="E1370">
            <v>0</v>
          </cell>
          <cell r="F1370">
            <v>0</v>
          </cell>
          <cell r="G1370">
            <v>0</v>
          </cell>
          <cell r="M1370">
            <v>0</v>
          </cell>
        </row>
        <row r="1371">
          <cell r="A1371" t="str">
            <v>12-03-010</v>
          </cell>
          <cell r="B1371" t="str">
            <v>12-03-010</v>
          </cell>
          <cell r="C1371" t="str">
            <v>CONSUETA. INCLUYE ESCALAS DE ACCESO AL ESCENARIO CON SU ESTRUCTURA, ENCHAPES EN MADERA Y CONCHA EN MADERA.</v>
          </cell>
          <cell r="D1371">
            <v>1</v>
          </cell>
          <cell r="E1371" t="str">
            <v>UN</v>
          </cell>
          <cell r="F1371">
            <v>0</v>
          </cell>
          <cell r="G1371">
            <v>4200000</v>
          </cell>
          <cell r="M1371" t="e">
            <v>#N/A</v>
          </cell>
        </row>
        <row r="1372">
          <cell r="A1372" t="str">
            <v>12-03-010</v>
          </cell>
          <cell r="B1372" t="str">
            <v>pv10150</v>
          </cell>
          <cell r="C1372" t="str">
            <v>Provision para consueta</v>
          </cell>
          <cell r="D1372">
            <v>1</v>
          </cell>
          <cell r="E1372" t="str">
            <v>un</v>
          </cell>
          <cell r="F1372">
            <v>4200000</v>
          </cell>
          <cell r="G1372">
            <v>4200000</v>
          </cell>
          <cell r="M1372" t="str">
            <v>pv</v>
          </cell>
        </row>
        <row r="1373">
          <cell r="A1373" t="str">
            <v>12-03-010</v>
          </cell>
          <cell r="B1373" t="str">
            <v>mt13900</v>
          </cell>
          <cell r="C1373" t="str">
            <v>Elementos de consumo y protección</v>
          </cell>
          <cell r="D1373">
            <v>0</v>
          </cell>
          <cell r="E1373" t="str">
            <v>%</v>
          </cell>
          <cell r="F1373">
            <v>1.2455000000000001E-2</v>
          </cell>
          <cell r="G1373">
            <v>0</v>
          </cell>
          <cell r="M1373" t="str">
            <v>mt</v>
          </cell>
        </row>
        <row r="1374">
          <cell r="A1374" t="str">
            <v>12-03-010</v>
          </cell>
          <cell r="B1374" t="str">
            <v>hm15100</v>
          </cell>
          <cell r="C1374" t="str">
            <v>Herramienta y equipo menor</v>
          </cell>
          <cell r="D1374">
            <v>0</v>
          </cell>
          <cell r="E1374" t="str">
            <v>%</v>
          </cell>
          <cell r="F1374">
            <v>0.03</v>
          </cell>
          <cell r="G1374">
            <v>0</v>
          </cell>
          <cell r="M1374" t="str">
            <v>hm</v>
          </cell>
        </row>
        <row r="1375">
          <cell r="A1375">
            <v>0</v>
          </cell>
          <cell r="C1375" t="str">
            <v>DIRECTO:  4,200,000 / UN</v>
          </cell>
          <cell r="D1375" t="str">
            <v xml:space="preserve">  </v>
          </cell>
          <cell r="E1375">
            <v>0</v>
          </cell>
          <cell r="F1375">
            <v>0</v>
          </cell>
          <cell r="G1375">
            <v>0</v>
          </cell>
          <cell r="M1375">
            <v>0</v>
          </cell>
        </row>
        <row r="1376">
          <cell r="A1376">
            <v>0</v>
          </cell>
          <cell r="B1376" t="str">
            <v>13</v>
          </cell>
          <cell r="C1376" t="str">
            <v>MUEBLES, APARATOS SANITARIOS Y GRIFERIAS</v>
          </cell>
          <cell r="E1376">
            <v>0</v>
          </cell>
          <cell r="F1376">
            <v>0</v>
          </cell>
          <cell r="G1376">
            <v>0</v>
          </cell>
          <cell r="M1376" t="e">
            <v>#N/A</v>
          </cell>
        </row>
        <row r="1377">
          <cell r="A1377" t="str">
            <v>13-01-010</v>
          </cell>
          <cell r="B1377" t="str">
            <v>13-01-010</v>
          </cell>
          <cell r="C1377" t="str">
            <v>TOCADORES CAMERINOS. MESONES EN GRANITO PULIDO NEGRO. INCLUYE ANCLAJES A MUROS Y SOPORTES</v>
          </cell>
          <cell r="D1377">
            <v>4</v>
          </cell>
          <cell r="E1377" t="str">
            <v>M</v>
          </cell>
          <cell r="F1377">
            <v>0</v>
          </cell>
          <cell r="G1377">
            <v>406817</v>
          </cell>
          <cell r="M1377" t="e">
            <v>#N/A</v>
          </cell>
        </row>
        <row r="1378">
          <cell r="A1378" t="str">
            <v>13-01-010</v>
          </cell>
          <cell r="B1378" t="str">
            <v>mt80040</v>
          </cell>
          <cell r="C1378" t="str">
            <v>Meson granito negro san gabriel de 50-60cm Roca</v>
          </cell>
          <cell r="D1378">
            <v>1.05</v>
          </cell>
          <cell r="E1378" t="str">
            <v>m</v>
          </cell>
          <cell r="F1378">
            <v>294999.59999999998</v>
          </cell>
          <cell r="G1378">
            <v>309750</v>
          </cell>
          <cell r="M1378" t="str">
            <v>mt</v>
          </cell>
        </row>
        <row r="1379">
          <cell r="A1379" t="str">
            <v>13-01-010</v>
          </cell>
          <cell r="B1379" t="str">
            <v>au10200</v>
          </cell>
          <cell r="C1379" t="str">
            <v>Aux MO oficial obra blanca</v>
          </cell>
          <cell r="D1379">
            <v>6</v>
          </cell>
          <cell r="E1379" t="str">
            <v>hr</v>
          </cell>
          <cell r="F1379">
            <v>10159</v>
          </cell>
          <cell r="G1379">
            <v>60954</v>
          </cell>
          <cell r="M1379" t="str">
            <v>mo</v>
          </cell>
        </row>
        <row r="1380">
          <cell r="A1380" t="str">
            <v>13-01-010</v>
          </cell>
          <cell r="B1380" t="str">
            <v>au10000</v>
          </cell>
          <cell r="C1380" t="str">
            <v>Aux MO ayudante</v>
          </cell>
          <cell r="D1380">
            <v>6</v>
          </cell>
          <cell r="E1380" t="str">
            <v>hr</v>
          </cell>
          <cell r="F1380">
            <v>5080</v>
          </cell>
          <cell r="G1380">
            <v>30480</v>
          </cell>
          <cell r="M1380" t="str">
            <v>mo</v>
          </cell>
        </row>
        <row r="1381">
          <cell r="A1381" t="str">
            <v>13-01-010</v>
          </cell>
          <cell r="B1381" t="str">
            <v>tp500030</v>
          </cell>
          <cell r="C1381" t="str">
            <v>Transporte a Jerico</v>
          </cell>
          <cell r="D1381">
            <v>0.05</v>
          </cell>
          <cell r="E1381" t="str">
            <v>ton</v>
          </cell>
          <cell r="F1381">
            <v>35000</v>
          </cell>
          <cell r="G1381">
            <v>1750</v>
          </cell>
          <cell r="M1381" t="str">
            <v>tp</v>
          </cell>
        </row>
        <row r="1382">
          <cell r="A1382" t="str">
            <v>13-01-010</v>
          </cell>
          <cell r="B1382" t="str">
            <v>mt13900</v>
          </cell>
          <cell r="C1382" t="str">
            <v>Elementos de consumo y protección</v>
          </cell>
          <cell r="D1382">
            <v>91434</v>
          </cell>
          <cell r="E1382" t="str">
            <v>%</v>
          </cell>
          <cell r="F1382">
            <v>1.2455000000000001E-2</v>
          </cell>
          <cell r="G1382">
            <v>1139</v>
          </cell>
          <cell r="M1382" t="str">
            <v>mt</v>
          </cell>
        </row>
        <row r="1383">
          <cell r="A1383" t="str">
            <v>13-01-010</v>
          </cell>
          <cell r="B1383" t="str">
            <v>hm15100</v>
          </cell>
          <cell r="C1383" t="str">
            <v>Herramienta y equipo menor</v>
          </cell>
          <cell r="D1383">
            <v>91434</v>
          </cell>
          <cell r="E1383" t="str">
            <v>%</v>
          </cell>
          <cell r="F1383">
            <v>0.03</v>
          </cell>
          <cell r="G1383">
            <v>2744</v>
          </cell>
          <cell r="M1383" t="str">
            <v>hm</v>
          </cell>
        </row>
        <row r="1384">
          <cell r="A1384">
            <v>0</v>
          </cell>
          <cell r="C1384" t="str">
            <v>DIRECTO:  406,817 / M</v>
          </cell>
          <cell r="D1384" t="str">
            <v xml:space="preserve">  </v>
          </cell>
          <cell r="E1384">
            <v>0</v>
          </cell>
          <cell r="F1384">
            <v>0</v>
          </cell>
          <cell r="G1384">
            <v>0</v>
          </cell>
          <cell r="M1384">
            <v>0</v>
          </cell>
        </row>
        <row r="1385">
          <cell r="A1385">
            <v>0</v>
          </cell>
          <cell r="C1385">
            <v>0</v>
          </cell>
          <cell r="E1385">
            <v>0</v>
          </cell>
          <cell r="F1385">
            <v>0</v>
          </cell>
          <cell r="G1385">
            <v>0</v>
          </cell>
          <cell r="M1385">
            <v>0</v>
          </cell>
        </row>
        <row r="1386">
          <cell r="A1386" t="str">
            <v>13-01-020</v>
          </cell>
          <cell r="B1386" t="str">
            <v>13-01-020</v>
          </cell>
          <cell r="C1386" t="str">
            <v>MESONES PARA LAVAMANOS EN GRANITO PULIDO NEGRO. INCLUYE ANCLAJES A MUROS Y SOPORTES</v>
          </cell>
          <cell r="D1386">
            <v>9</v>
          </cell>
          <cell r="E1386" t="str">
            <v>M</v>
          </cell>
          <cell r="F1386">
            <v>0</v>
          </cell>
          <cell r="G1386">
            <v>438589</v>
          </cell>
          <cell r="M1386" t="e">
            <v>#N/A</v>
          </cell>
        </row>
        <row r="1387">
          <cell r="A1387" t="str">
            <v>13-01-020</v>
          </cell>
          <cell r="B1387" t="str">
            <v>mt80040</v>
          </cell>
          <cell r="C1387" t="str">
            <v>Meson granito negro san gabriel de 50-60cm Roca</v>
          </cell>
          <cell r="D1387">
            <v>1.05</v>
          </cell>
          <cell r="E1387" t="str">
            <v>m</v>
          </cell>
          <cell r="F1387">
            <v>294999.59999999998</v>
          </cell>
          <cell r="G1387">
            <v>309750</v>
          </cell>
          <cell r="M1387" t="str">
            <v>mt</v>
          </cell>
        </row>
        <row r="1388">
          <cell r="A1388" t="str">
            <v>13-01-020</v>
          </cell>
          <cell r="B1388" t="str">
            <v>au10200</v>
          </cell>
          <cell r="C1388" t="str">
            <v>Aux MO oficial obra blanca</v>
          </cell>
          <cell r="D1388">
            <v>8</v>
          </cell>
          <cell r="E1388" t="str">
            <v>hr</v>
          </cell>
          <cell r="F1388">
            <v>10159</v>
          </cell>
          <cell r="G1388">
            <v>81272</v>
          </cell>
          <cell r="M1388" t="str">
            <v>mo</v>
          </cell>
        </row>
        <row r="1389">
          <cell r="A1389" t="str">
            <v>13-01-020</v>
          </cell>
          <cell r="B1389" t="str">
            <v>au10000</v>
          </cell>
          <cell r="C1389" t="str">
            <v>Aux MO ayudante</v>
          </cell>
          <cell r="D1389">
            <v>8</v>
          </cell>
          <cell r="E1389" t="str">
            <v>hr</v>
          </cell>
          <cell r="F1389">
            <v>5080</v>
          </cell>
          <cell r="G1389">
            <v>40640</v>
          </cell>
          <cell r="M1389" t="str">
            <v>mo</v>
          </cell>
        </row>
        <row r="1390">
          <cell r="A1390" t="str">
            <v>13-01-020</v>
          </cell>
          <cell r="B1390" t="str">
            <v>tp500030</v>
          </cell>
          <cell r="C1390" t="str">
            <v>Transporte a Jerico</v>
          </cell>
          <cell r="D1390">
            <v>0.05</v>
          </cell>
          <cell r="E1390" t="str">
            <v>ton</v>
          </cell>
          <cell r="F1390">
            <v>35000</v>
          </cell>
          <cell r="G1390">
            <v>1750</v>
          </cell>
          <cell r="M1390" t="str">
            <v>tp</v>
          </cell>
        </row>
        <row r="1391">
          <cell r="A1391" t="str">
            <v>13-01-020</v>
          </cell>
          <cell r="B1391" t="str">
            <v>mt13900</v>
          </cell>
          <cell r="C1391" t="str">
            <v>Elementos de consumo y protección</v>
          </cell>
          <cell r="D1391">
            <v>121912</v>
          </cell>
          <cell r="E1391" t="str">
            <v>%</v>
          </cell>
          <cell r="F1391">
            <v>1.2455000000000001E-2</v>
          </cell>
          <cell r="G1391">
            <v>1519</v>
          </cell>
          <cell r="M1391" t="str">
            <v>mt</v>
          </cell>
        </row>
        <row r="1392">
          <cell r="A1392" t="str">
            <v>13-01-020</v>
          </cell>
          <cell r="B1392" t="str">
            <v>hm15100</v>
          </cell>
          <cell r="C1392" t="str">
            <v>Herramienta y equipo menor</v>
          </cell>
          <cell r="D1392">
            <v>121912</v>
          </cell>
          <cell r="E1392" t="str">
            <v>%</v>
          </cell>
          <cell r="F1392">
            <v>0.03</v>
          </cell>
          <cell r="G1392">
            <v>3658</v>
          </cell>
          <cell r="M1392" t="str">
            <v>hm</v>
          </cell>
        </row>
        <row r="1393">
          <cell r="A1393">
            <v>0</v>
          </cell>
          <cell r="C1393" t="str">
            <v>DIRECTO:  438,589 / M</v>
          </cell>
          <cell r="D1393" t="str">
            <v xml:space="preserve">  </v>
          </cell>
          <cell r="E1393">
            <v>0</v>
          </cell>
          <cell r="F1393">
            <v>0</v>
          </cell>
          <cell r="G1393">
            <v>0</v>
          </cell>
          <cell r="M1393">
            <v>0</v>
          </cell>
        </row>
        <row r="1394">
          <cell r="A1394">
            <v>0</v>
          </cell>
          <cell r="C1394">
            <v>0</v>
          </cell>
          <cell r="E1394">
            <v>0</v>
          </cell>
          <cell r="F1394">
            <v>0</v>
          </cell>
          <cell r="G1394">
            <v>0</v>
          </cell>
          <cell r="M1394">
            <v>0</v>
          </cell>
        </row>
        <row r="1395">
          <cell r="A1395" t="str">
            <v>13-01-030</v>
          </cell>
          <cell r="B1395" t="str">
            <v>13-01-030</v>
          </cell>
          <cell r="C1395" t="str">
            <v>MUEBLE COCINETA LOCAL CAFÉ. MESON EN ACERO INOXIDABLE CON POZUELO + MUEBLE BAJO EN FORMICA RH</v>
          </cell>
          <cell r="D1395">
            <v>3</v>
          </cell>
          <cell r="E1395" t="str">
            <v>M</v>
          </cell>
          <cell r="F1395">
            <v>0</v>
          </cell>
          <cell r="G1395">
            <v>878469</v>
          </cell>
          <cell r="M1395" t="e">
            <v>#N/A</v>
          </cell>
        </row>
        <row r="1396">
          <cell r="A1396" t="str">
            <v>13-01-030</v>
          </cell>
          <cell r="B1396" t="str">
            <v>sc525300</v>
          </cell>
          <cell r="C1396" t="str">
            <v>Mueble cocineta local cafe 2.50x0.60m. Incluye mueble bajo y superficie en acero inoxidable</v>
          </cell>
          <cell r="D1396">
            <v>0.4</v>
          </cell>
          <cell r="E1396" t="str">
            <v>un</v>
          </cell>
          <cell r="F1396">
            <v>1739999.9999999998</v>
          </cell>
          <cell r="G1396">
            <v>696000</v>
          </cell>
          <cell r="M1396" t="str">
            <v>sc</v>
          </cell>
        </row>
        <row r="1397">
          <cell r="A1397" t="str">
            <v>13-01-030</v>
          </cell>
          <cell r="B1397" t="str">
            <v>au10260</v>
          </cell>
          <cell r="C1397" t="str">
            <v>Aux MO oficial carpintero</v>
          </cell>
          <cell r="D1397">
            <v>6</v>
          </cell>
          <cell r="E1397" t="str">
            <v>hr</v>
          </cell>
          <cell r="F1397">
            <v>12901.168</v>
          </cell>
          <cell r="G1397">
            <v>77408</v>
          </cell>
          <cell r="M1397" t="str">
            <v>mo</v>
          </cell>
        </row>
        <row r="1398">
          <cell r="A1398" t="str">
            <v>13-01-030</v>
          </cell>
          <cell r="B1398" t="str">
            <v>au10000</v>
          </cell>
          <cell r="C1398" t="str">
            <v>Aux MO ayudante</v>
          </cell>
          <cell r="D1398">
            <v>6</v>
          </cell>
          <cell r="E1398" t="str">
            <v>hr</v>
          </cell>
          <cell r="F1398">
            <v>5080</v>
          </cell>
          <cell r="G1398">
            <v>30480</v>
          </cell>
          <cell r="M1398" t="str">
            <v>mo</v>
          </cell>
        </row>
        <row r="1399">
          <cell r="A1399" t="str">
            <v>13-01-030</v>
          </cell>
          <cell r="B1399" t="str">
            <v>tp500030</v>
          </cell>
          <cell r="C1399" t="str">
            <v>Transporte a Jerico</v>
          </cell>
          <cell r="D1399">
            <v>2</v>
          </cell>
          <cell r="E1399" t="str">
            <v>ton</v>
          </cell>
          <cell r="F1399">
            <v>35000</v>
          </cell>
          <cell r="G1399">
            <v>70000</v>
          </cell>
          <cell r="M1399" t="str">
            <v>tp</v>
          </cell>
        </row>
        <row r="1400">
          <cell r="A1400" t="str">
            <v>13-01-030</v>
          </cell>
          <cell r="B1400" t="str">
            <v>mt13900</v>
          </cell>
          <cell r="C1400" t="str">
            <v>Elementos de consumo y protección</v>
          </cell>
          <cell r="D1400">
            <v>107888</v>
          </cell>
          <cell r="E1400" t="str">
            <v>%</v>
          </cell>
          <cell r="F1400">
            <v>1.2455000000000001E-2</v>
          </cell>
          <cell r="G1400">
            <v>1344</v>
          </cell>
          <cell r="M1400" t="str">
            <v>mt</v>
          </cell>
        </row>
        <row r="1401">
          <cell r="A1401" t="str">
            <v>13-01-030</v>
          </cell>
          <cell r="B1401" t="str">
            <v>hm15100</v>
          </cell>
          <cell r="C1401" t="str">
            <v>Herramienta y equipo menor</v>
          </cell>
          <cell r="D1401">
            <v>107888</v>
          </cell>
          <cell r="E1401" t="str">
            <v>%</v>
          </cell>
          <cell r="F1401">
            <v>0.03</v>
          </cell>
          <cell r="G1401">
            <v>3237</v>
          </cell>
          <cell r="M1401" t="str">
            <v>hm</v>
          </cell>
        </row>
        <row r="1402">
          <cell r="A1402">
            <v>0</v>
          </cell>
          <cell r="C1402" t="str">
            <v>DIRECTO:  878,469 / M</v>
          </cell>
          <cell r="D1402" t="str">
            <v xml:space="preserve">  </v>
          </cell>
          <cell r="E1402">
            <v>0</v>
          </cell>
          <cell r="F1402">
            <v>0</v>
          </cell>
          <cell r="G1402">
            <v>0</v>
          </cell>
          <cell r="M1402">
            <v>0</v>
          </cell>
        </row>
        <row r="1403">
          <cell r="A1403">
            <v>0</v>
          </cell>
          <cell r="C1403">
            <v>0</v>
          </cell>
          <cell r="E1403">
            <v>0</v>
          </cell>
          <cell r="F1403">
            <v>0</v>
          </cell>
          <cell r="G1403">
            <v>0</v>
          </cell>
          <cell r="M1403">
            <v>0</v>
          </cell>
        </row>
        <row r="1404">
          <cell r="A1404" t="str">
            <v>13-01-040</v>
          </cell>
          <cell r="B1404" t="str">
            <v>13-01-040</v>
          </cell>
          <cell r="C1404" t="str">
            <v>BANCAS CAMERINOS EN CONCRETO F'C 21 MPA + GRANITO VACIADO Y PULIDO. INCLUYE ACERO DE REFUERZO</v>
          </cell>
          <cell r="D1404">
            <v>3</v>
          </cell>
          <cell r="E1404" t="str">
            <v>M</v>
          </cell>
          <cell r="F1404">
            <v>0</v>
          </cell>
          <cell r="G1404">
            <v>473915</v>
          </cell>
          <cell r="M1404" t="e">
            <v>#N/A</v>
          </cell>
        </row>
        <row r="1405">
          <cell r="A1405" t="str">
            <v>13-01-040</v>
          </cell>
          <cell r="B1405" t="str">
            <v>mt80050</v>
          </cell>
          <cell r="C1405" t="str">
            <v>Banco en granito pulido prefabricado</v>
          </cell>
          <cell r="D1405">
            <v>1.05</v>
          </cell>
          <cell r="E1405" t="str">
            <v>m</v>
          </cell>
          <cell r="F1405">
            <v>406000</v>
          </cell>
          <cell r="G1405">
            <v>426300</v>
          </cell>
          <cell r="M1405" t="str">
            <v>mt</v>
          </cell>
        </row>
        <row r="1406">
          <cell r="A1406" t="str">
            <v>13-01-040</v>
          </cell>
          <cell r="B1406" t="str">
            <v>au10200</v>
          </cell>
          <cell r="C1406" t="str">
            <v>Aux MO oficial obra blanca</v>
          </cell>
          <cell r="D1406">
            <v>2</v>
          </cell>
          <cell r="E1406" t="str">
            <v>hr</v>
          </cell>
          <cell r="F1406">
            <v>10159</v>
          </cell>
          <cell r="G1406">
            <v>20318</v>
          </cell>
          <cell r="M1406" t="str">
            <v>mo</v>
          </cell>
        </row>
        <row r="1407">
          <cell r="A1407" t="str">
            <v>13-01-040</v>
          </cell>
          <cell r="B1407" t="str">
            <v>au10000</v>
          </cell>
          <cell r="C1407" t="str">
            <v>Aux MO ayudante</v>
          </cell>
          <cell r="D1407">
            <v>4</v>
          </cell>
          <cell r="E1407" t="str">
            <v>hr</v>
          </cell>
          <cell r="F1407">
            <v>5080</v>
          </cell>
          <cell r="G1407">
            <v>20320</v>
          </cell>
          <cell r="M1407" t="str">
            <v>mo</v>
          </cell>
        </row>
        <row r="1408">
          <cell r="A1408" t="str">
            <v>13-01-040</v>
          </cell>
          <cell r="B1408" t="str">
            <v>tp500030</v>
          </cell>
          <cell r="C1408" t="str">
            <v>Transporte a Jerico</v>
          </cell>
          <cell r="D1408">
            <v>0.15</v>
          </cell>
          <cell r="E1408" t="str">
            <v>ton</v>
          </cell>
          <cell r="F1408">
            <v>35000</v>
          </cell>
          <cell r="G1408">
            <v>5250</v>
          </cell>
          <cell r="M1408" t="str">
            <v>tp</v>
          </cell>
        </row>
        <row r="1409">
          <cell r="A1409" t="str">
            <v>13-01-040</v>
          </cell>
          <cell r="B1409" t="str">
            <v>mt13900</v>
          </cell>
          <cell r="C1409" t="str">
            <v>Elementos de consumo y protección</v>
          </cell>
          <cell r="D1409">
            <v>40638</v>
          </cell>
          <cell r="E1409" t="str">
            <v>%</v>
          </cell>
          <cell r="F1409">
            <v>1.2455000000000001E-2</v>
          </cell>
          <cell r="G1409">
            <v>507</v>
          </cell>
          <cell r="M1409" t="str">
            <v>mt</v>
          </cell>
        </row>
        <row r="1410">
          <cell r="A1410" t="str">
            <v>13-01-040</v>
          </cell>
          <cell r="B1410" t="str">
            <v>hm15100</v>
          </cell>
          <cell r="C1410" t="str">
            <v>Herramienta y equipo menor</v>
          </cell>
          <cell r="D1410">
            <v>40638</v>
          </cell>
          <cell r="E1410" t="str">
            <v>%</v>
          </cell>
          <cell r="F1410">
            <v>0.03</v>
          </cell>
          <cell r="G1410">
            <v>1220</v>
          </cell>
          <cell r="M1410" t="str">
            <v>hm</v>
          </cell>
        </row>
        <row r="1411">
          <cell r="A1411">
            <v>0</v>
          </cell>
          <cell r="C1411" t="str">
            <v>DIRECTO:  473,915 / M</v>
          </cell>
          <cell r="D1411" t="str">
            <v xml:space="preserve">  </v>
          </cell>
          <cell r="E1411">
            <v>0</v>
          </cell>
          <cell r="F1411">
            <v>0</v>
          </cell>
          <cell r="G1411">
            <v>0</v>
          </cell>
          <cell r="M1411">
            <v>0</v>
          </cell>
        </row>
        <row r="1412">
          <cell r="A1412">
            <v>0</v>
          </cell>
          <cell r="C1412">
            <v>0</v>
          </cell>
          <cell r="D1412" t="str">
            <v xml:space="preserve">  </v>
          </cell>
          <cell r="E1412">
            <v>0</v>
          </cell>
          <cell r="F1412">
            <v>0</v>
          </cell>
          <cell r="G1412">
            <v>0</v>
          </cell>
          <cell r="M1412">
            <v>0</v>
          </cell>
        </row>
        <row r="1413">
          <cell r="A1413">
            <v>0</v>
          </cell>
          <cell r="C1413">
            <v>0</v>
          </cell>
          <cell r="E1413">
            <v>0</v>
          </cell>
          <cell r="F1413">
            <v>0</v>
          </cell>
          <cell r="G1413">
            <v>0</v>
          </cell>
          <cell r="M1413">
            <v>0</v>
          </cell>
        </row>
        <row r="1414">
          <cell r="A1414" t="str">
            <v>13-01-050</v>
          </cell>
          <cell r="B1414" t="str">
            <v>13-01-050</v>
          </cell>
          <cell r="C1414" t="str">
            <v>LAVAESCOBAS PREFABRICADO EN GRANO PULIDO. INCLUYE LLAVE CROMADA</v>
          </cell>
          <cell r="D1414">
            <v>3</v>
          </cell>
          <cell r="E1414" t="str">
            <v>UN</v>
          </cell>
          <cell r="F1414">
            <v>0</v>
          </cell>
          <cell r="G1414">
            <v>161248</v>
          </cell>
          <cell r="M1414" t="e">
            <v>#N/A</v>
          </cell>
        </row>
        <row r="1415">
          <cell r="A1415" t="str">
            <v>13-01-050</v>
          </cell>
          <cell r="B1415" t="str">
            <v>mt80055</v>
          </cell>
          <cell r="C1415" t="str">
            <v>Lavaescobas en granito blanco prefabricado 42x60x25</v>
          </cell>
          <cell r="D1415">
            <v>1.05</v>
          </cell>
          <cell r="E1415" t="str">
            <v>m</v>
          </cell>
          <cell r="F1415">
            <v>91988</v>
          </cell>
          <cell r="G1415">
            <v>96588</v>
          </cell>
          <cell r="M1415" t="str">
            <v>mt</v>
          </cell>
        </row>
        <row r="1416">
          <cell r="A1416" t="str">
            <v>13-01-050</v>
          </cell>
          <cell r="B1416" t="str">
            <v>mt72820</v>
          </cell>
          <cell r="C1416" t="str">
            <v>Llave pesada de jardin cromada</v>
          </cell>
          <cell r="D1416">
            <v>1.05</v>
          </cell>
          <cell r="E1416" t="str">
            <v>un</v>
          </cell>
          <cell r="F1416">
            <v>17899.96</v>
          </cell>
          <cell r="G1416">
            <v>18795</v>
          </cell>
          <cell r="M1416" t="str">
            <v>mt</v>
          </cell>
        </row>
        <row r="1417">
          <cell r="A1417" t="str">
            <v>13-01-050</v>
          </cell>
          <cell r="B1417" t="str">
            <v>au10200</v>
          </cell>
          <cell r="C1417" t="str">
            <v>Aux MO oficial obra blanca</v>
          </cell>
          <cell r="D1417">
            <v>2</v>
          </cell>
          <cell r="E1417" t="str">
            <v>hr</v>
          </cell>
          <cell r="F1417">
            <v>10159</v>
          </cell>
          <cell r="G1417">
            <v>20318</v>
          </cell>
          <cell r="M1417" t="str">
            <v>mo</v>
          </cell>
        </row>
        <row r="1418">
          <cell r="A1418" t="str">
            <v>13-01-050</v>
          </cell>
          <cell r="B1418" t="str">
            <v>au10000</v>
          </cell>
          <cell r="C1418" t="str">
            <v>Aux MO ayudante</v>
          </cell>
          <cell r="D1418">
            <v>4</v>
          </cell>
          <cell r="E1418" t="str">
            <v>hr</v>
          </cell>
          <cell r="F1418">
            <v>5080</v>
          </cell>
          <cell r="G1418">
            <v>20320</v>
          </cell>
          <cell r="M1418" t="str">
            <v>mo</v>
          </cell>
        </row>
        <row r="1419">
          <cell r="A1419" t="str">
            <v>13-01-050</v>
          </cell>
          <cell r="B1419" t="str">
            <v>tp500030</v>
          </cell>
          <cell r="C1419" t="str">
            <v>Transporte a Jerico</v>
          </cell>
          <cell r="D1419">
            <v>0.1</v>
          </cell>
          <cell r="E1419" t="str">
            <v>ton</v>
          </cell>
          <cell r="F1419">
            <v>35000</v>
          </cell>
          <cell r="G1419">
            <v>3500</v>
          </cell>
          <cell r="M1419" t="str">
            <v>tp</v>
          </cell>
        </row>
        <row r="1420">
          <cell r="A1420" t="str">
            <v>13-01-050</v>
          </cell>
          <cell r="B1420" t="str">
            <v>mt13900</v>
          </cell>
          <cell r="C1420" t="str">
            <v>Elementos de consumo y protección</v>
          </cell>
          <cell r="D1420">
            <v>40638</v>
          </cell>
          <cell r="E1420" t="str">
            <v>%</v>
          </cell>
          <cell r="F1420">
            <v>1.2455000000000001E-2</v>
          </cell>
          <cell r="G1420">
            <v>507</v>
          </cell>
          <cell r="M1420" t="str">
            <v>mt</v>
          </cell>
        </row>
        <row r="1421">
          <cell r="A1421" t="str">
            <v>13-01-050</v>
          </cell>
          <cell r="B1421" t="str">
            <v>hm15100</v>
          </cell>
          <cell r="C1421" t="str">
            <v>Herramienta y equipo menor</v>
          </cell>
          <cell r="D1421">
            <v>40638</v>
          </cell>
          <cell r="E1421" t="str">
            <v>%</v>
          </cell>
          <cell r="F1421">
            <v>0.03</v>
          </cell>
          <cell r="G1421">
            <v>1220</v>
          </cell>
          <cell r="M1421" t="str">
            <v>hm</v>
          </cell>
        </row>
        <row r="1422">
          <cell r="A1422">
            <v>0</v>
          </cell>
          <cell r="C1422" t="str">
            <v>DIRECTO:  161,248 / UN</v>
          </cell>
          <cell r="D1422" t="str">
            <v xml:space="preserve">  </v>
          </cell>
          <cell r="E1422">
            <v>0</v>
          </cell>
          <cell r="F1422">
            <v>0</v>
          </cell>
          <cell r="G1422">
            <v>0</v>
          </cell>
          <cell r="M1422">
            <v>0</v>
          </cell>
        </row>
        <row r="1423">
          <cell r="A1423">
            <v>0</v>
          </cell>
          <cell r="C1423">
            <v>0</v>
          </cell>
          <cell r="E1423">
            <v>0</v>
          </cell>
          <cell r="F1423">
            <v>0</v>
          </cell>
          <cell r="G1423">
            <v>0</v>
          </cell>
          <cell r="M1423">
            <v>0</v>
          </cell>
        </row>
        <row r="1424">
          <cell r="A1424" t="str">
            <v>13-01-100</v>
          </cell>
          <cell r="B1424" t="str">
            <v>13-01-100</v>
          </cell>
          <cell r="C1424" t="str">
            <v>SILLETERIA SIN ESPALDAR EN GRADERIAS SEGUNDO PISO</v>
          </cell>
          <cell r="D1424">
            <v>74</v>
          </cell>
          <cell r="E1424" t="str">
            <v>UN</v>
          </cell>
          <cell r="F1424">
            <v>0</v>
          </cell>
          <cell r="G1424">
            <v>3570000</v>
          </cell>
          <cell r="M1424" t="e">
            <v>#N/A</v>
          </cell>
        </row>
        <row r="1425">
          <cell r="A1425" t="str">
            <v>13-01-100</v>
          </cell>
          <cell r="B1425" t="str">
            <v>pv10160</v>
          </cell>
          <cell r="C1425" t="str">
            <v>Provision para sillas sin espladar</v>
          </cell>
          <cell r="D1425">
            <v>1</v>
          </cell>
          <cell r="E1425" t="str">
            <v>un</v>
          </cell>
          <cell r="F1425">
            <v>3570000</v>
          </cell>
          <cell r="G1425">
            <v>3570000</v>
          </cell>
          <cell r="M1425" t="str">
            <v>pv</v>
          </cell>
        </row>
        <row r="1426">
          <cell r="A1426" t="str">
            <v>13-01-100</v>
          </cell>
          <cell r="B1426" t="str">
            <v>mt13900</v>
          </cell>
          <cell r="C1426" t="str">
            <v>Elementos de consumo y protección</v>
          </cell>
          <cell r="D1426">
            <v>0</v>
          </cell>
          <cell r="E1426" t="str">
            <v>%</v>
          </cell>
          <cell r="F1426">
            <v>1.2455000000000001E-2</v>
          </cell>
          <cell r="G1426">
            <v>0</v>
          </cell>
          <cell r="M1426" t="str">
            <v>mt</v>
          </cell>
        </row>
        <row r="1427">
          <cell r="A1427" t="str">
            <v>13-01-100</v>
          </cell>
          <cell r="B1427" t="str">
            <v>hm15100</v>
          </cell>
          <cell r="C1427" t="str">
            <v>Herramienta y equipo menor</v>
          </cell>
          <cell r="D1427">
            <v>0</v>
          </cell>
          <cell r="E1427" t="str">
            <v>%</v>
          </cell>
          <cell r="F1427">
            <v>0.03</v>
          </cell>
          <cell r="G1427">
            <v>0</v>
          </cell>
          <cell r="M1427" t="str">
            <v>hm</v>
          </cell>
        </row>
        <row r="1428">
          <cell r="A1428">
            <v>0</v>
          </cell>
          <cell r="C1428" t="str">
            <v>DIRECTO:  3,570,000 / UN</v>
          </cell>
          <cell r="D1428" t="str">
            <v xml:space="preserve">  </v>
          </cell>
          <cell r="E1428">
            <v>0</v>
          </cell>
          <cell r="F1428">
            <v>0</v>
          </cell>
          <cell r="G1428">
            <v>0</v>
          </cell>
          <cell r="M1428">
            <v>0</v>
          </cell>
        </row>
        <row r="1429">
          <cell r="A1429">
            <v>0</v>
          </cell>
          <cell r="C1429">
            <v>0</v>
          </cell>
          <cell r="E1429">
            <v>0</v>
          </cell>
          <cell r="F1429">
            <v>0</v>
          </cell>
          <cell r="G1429">
            <v>0</v>
          </cell>
          <cell r="M1429">
            <v>0</v>
          </cell>
        </row>
        <row r="1430">
          <cell r="A1430" t="str">
            <v>13-03-010</v>
          </cell>
          <cell r="B1430" t="str">
            <v>13-03-010</v>
          </cell>
          <cell r="C1430" t="str">
            <v>TAZA DE SANITARIO PARA FLUXOMETRO REF. BALTICO DE CORONA O EQUIVALENTE + ASIENTO SANITARIO INSTITUCIONAL ABIERTO COLOR BLANCO</v>
          </cell>
          <cell r="D1430">
            <v>13</v>
          </cell>
          <cell r="E1430" t="str">
            <v>UN</v>
          </cell>
          <cell r="F1430">
            <v>0</v>
          </cell>
          <cell r="G1430">
            <v>388616</v>
          </cell>
          <cell r="M1430" t="e">
            <v>#N/A</v>
          </cell>
        </row>
        <row r="1431">
          <cell r="A1431" t="str">
            <v>13-03-010</v>
          </cell>
          <cell r="B1431" t="str">
            <v>mt73000</v>
          </cell>
          <cell r="C1431" t="str">
            <v>Taza adriatico tipo corona color blanco</v>
          </cell>
          <cell r="D1431">
            <v>1</v>
          </cell>
          <cell r="E1431" t="str">
            <v>un</v>
          </cell>
          <cell r="F1431">
            <v>317755.32</v>
          </cell>
          <cell r="G1431">
            <v>317756</v>
          </cell>
          <cell r="M1431" t="str">
            <v>mt</v>
          </cell>
        </row>
        <row r="1432">
          <cell r="A1432" t="str">
            <v>13-03-010</v>
          </cell>
          <cell r="B1432" t="str">
            <v>mt73300</v>
          </cell>
          <cell r="C1432" t="str">
            <v>Asiento Sanitario Institucional Abierto</v>
          </cell>
          <cell r="D1432">
            <v>1</v>
          </cell>
          <cell r="E1432" t="str">
            <v>un</v>
          </cell>
          <cell r="F1432">
            <v>49574.92</v>
          </cell>
          <cell r="G1432">
            <v>49575</v>
          </cell>
          <cell r="M1432" t="str">
            <v>mt</v>
          </cell>
        </row>
        <row r="1433">
          <cell r="A1433" t="str">
            <v>13-03-010</v>
          </cell>
          <cell r="B1433" t="str">
            <v>mt12500</v>
          </cell>
          <cell r="C1433" t="str">
            <v>Cemento blanco</v>
          </cell>
          <cell r="D1433">
            <v>1</v>
          </cell>
          <cell r="E1433" t="str">
            <v>kg</v>
          </cell>
          <cell r="F1433">
            <v>920</v>
          </cell>
          <cell r="G1433">
            <v>920</v>
          </cell>
          <cell r="M1433" t="str">
            <v>mt</v>
          </cell>
        </row>
        <row r="1434">
          <cell r="A1434" t="str">
            <v>13-03-010</v>
          </cell>
          <cell r="B1434" t="str">
            <v>mt21000</v>
          </cell>
          <cell r="C1434" t="str">
            <v>Cinta teflon carrete azul</v>
          </cell>
          <cell r="D1434">
            <v>0.5</v>
          </cell>
          <cell r="E1434" t="str">
            <v>un</v>
          </cell>
          <cell r="F1434">
            <v>619.43999999999994</v>
          </cell>
          <cell r="G1434">
            <v>310</v>
          </cell>
          <cell r="M1434" t="str">
            <v>mt</v>
          </cell>
        </row>
        <row r="1435">
          <cell r="A1435" t="str">
            <v>13-03-010</v>
          </cell>
          <cell r="B1435" t="str">
            <v>mt14300</v>
          </cell>
          <cell r="C1435" t="str">
            <v>Estopa blanca</v>
          </cell>
          <cell r="D1435">
            <v>0.25</v>
          </cell>
          <cell r="E1435" t="str">
            <v>kg</v>
          </cell>
          <cell r="F1435">
            <v>2670.3199999999997</v>
          </cell>
          <cell r="G1435">
            <v>668</v>
          </cell>
          <cell r="M1435" t="str">
            <v>mt</v>
          </cell>
        </row>
        <row r="1436">
          <cell r="A1436" t="str">
            <v>13-03-010</v>
          </cell>
          <cell r="B1436" t="str">
            <v>au10200</v>
          </cell>
          <cell r="C1436" t="str">
            <v>Aux MO oficial obra blanca</v>
          </cell>
          <cell r="D1436">
            <v>1</v>
          </cell>
          <cell r="E1436" t="str">
            <v>hr</v>
          </cell>
          <cell r="F1436">
            <v>10159</v>
          </cell>
          <cell r="G1436">
            <v>10159</v>
          </cell>
          <cell r="M1436" t="str">
            <v>mo</v>
          </cell>
        </row>
        <row r="1437">
          <cell r="A1437" t="str">
            <v>13-03-010</v>
          </cell>
          <cell r="B1437" t="str">
            <v>au10000</v>
          </cell>
          <cell r="C1437" t="str">
            <v>Aux MO ayudante</v>
          </cell>
          <cell r="D1437">
            <v>1</v>
          </cell>
          <cell r="E1437" t="str">
            <v>hr</v>
          </cell>
          <cell r="F1437">
            <v>5080</v>
          </cell>
          <cell r="G1437">
            <v>5080</v>
          </cell>
          <cell r="M1437" t="str">
            <v>mo</v>
          </cell>
        </row>
        <row r="1438">
          <cell r="A1438" t="str">
            <v>13-03-010</v>
          </cell>
          <cell r="B1438" t="str">
            <v>tp500030</v>
          </cell>
          <cell r="C1438" t="str">
            <v>Transporte a Jerico</v>
          </cell>
          <cell r="D1438">
            <v>0.1</v>
          </cell>
          <cell r="E1438" t="str">
            <v>ton</v>
          </cell>
          <cell r="F1438">
            <v>35000</v>
          </cell>
          <cell r="G1438">
            <v>3500</v>
          </cell>
          <cell r="M1438" t="str">
            <v>tp</v>
          </cell>
        </row>
        <row r="1439">
          <cell r="A1439" t="str">
            <v>13-03-010</v>
          </cell>
          <cell r="B1439" t="str">
            <v>mt13900</v>
          </cell>
          <cell r="C1439" t="str">
            <v>Elementos de consumo y protección</v>
          </cell>
          <cell r="D1439">
            <v>15239</v>
          </cell>
          <cell r="E1439" t="str">
            <v>%</v>
          </cell>
          <cell r="F1439">
            <v>1.2455000000000001E-2</v>
          </cell>
          <cell r="G1439">
            <v>190</v>
          </cell>
          <cell r="M1439" t="str">
            <v>mt</v>
          </cell>
        </row>
        <row r="1440">
          <cell r="A1440" t="str">
            <v>13-03-010</v>
          </cell>
          <cell r="B1440" t="str">
            <v>hm15100</v>
          </cell>
          <cell r="C1440" t="str">
            <v>Herramienta y equipo menor</v>
          </cell>
          <cell r="D1440">
            <v>15239</v>
          </cell>
          <cell r="E1440" t="str">
            <v>%</v>
          </cell>
          <cell r="F1440">
            <v>0.03</v>
          </cell>
          <cell r="G1440">
            <v>458</v>
          </cell>
          <cell r="M1440" t="str">
            <v>hm</v>
          </cell>
        </row>
        <row r="1441">
          <cell r="A1441">
            <v>0</v>
          </cell>
          <cell r="C1441" t="str">
            <v>DIRECTO:  388,616 / UN</v>
          </cell>
          <cell r="E1441">
            <v>0</v>
          </cell>
          <cell r="F1441">
            <v>0</v>
          </cell>
          <cell r="G1441">
            <v>0</v>
          </cell>
          <cell r="M1441">
            <v>0</v>
          </cell>
        </row>
        <row r="1442">
          <cell r="A1442">
            <v>0</v>
          </cell>
          <cell r="C1442">
            <v>0</v>
          </cell>
          <cell r="E1442">
            <v>0</v>
          </cell>
          <cell r="F1442">
            <v>0</v>
          </cell>
          <cell r="G1442">
            <v>0</v>
          </cell>
          <cell r="M1442">
            <v>0</v>
          </cell>
        </row>
        <row r="1443">
          <cell r="A1443" t="str">
            <v>13-03-012</v>
          </cell>
          <cell r="B1443" t="str">
            <v>13-03-012</v>
          </cell>
          <cell r="C1443" t="str">
            <v>SANITARIO REF. AQUAJET DE CORONA O EQUIVALENTE + ASIENTO SANITARIO INSTITUCIONAL ABIERTO COLOR BLANCO + GRIFERIA</v>
          </cell>
          <cell r="D1443">
            <v>6</v>
          </cell>
          <cell r="E1443" t="str">
            <v>UN</v>
          </cell>
          <cell r="F1443">
            <v>0</v>
          </cell>
          <cell r="G1443">
            <v>400028</v>
          </cell>
          <cell r="M1443" t="e">
            <v>#N/A</v>
          </cell>
        </row>
        <row r="1444">
          <cell r="A1444" t="str">
            <v>13-03-012</v>
          </cell>
          <cell r="B1444" t="str">
            <v>mt73110</v>
          </cell>
          <cell r="C1444" t="str">
            <v>Sanitario Acuajet</v>
          </cell>
          <cell r="D1444">
            <v>1</v>
          </cell>
          <cell r="E1444" t="str">
            <v>un</v>
          </cell>
          <cell r="F1444">
            <v>298201.19999999995</v>
          </cell>
          <cell r="G1444">
            <v>298202</v>
          </cell>
          <cell r="M1444" t="str">
            <v>mt</v>
          </cell>
        </row>
        <row r="1445">
          <cell r="A1445" t="str">
            <v>13-03-012</v>
          </cell>
          <cell r="B1445" t="str">
            <v>mt73120</v>
          </cell>
          <cell r="C1445" t="str">
            <v>Griferia para sanitario Acuajet</v>
          </cell>
          <cell r="D1445">
            <v>1</v>
          </cell>
          <cell r="E1445" t="str">
            <v>un</v>
          </cell>
          <cell r="F1445">
            <v>30965.039999999997</v>
          </cell>
          <cell r="G1445">
            <v>30966</v>
          </cell>
          <cell r="M1445" t="str">
            <v>mt</v>
          </cell>
        </row>
        <row r="1446">
          <cell r="A1446" t="str">
            <v>13-03-012</v>
          </cell>
          <cell r="B1446" t="str">
            <v>mt73300</v>
          </cell>
          <cell r="C1446" t="str">
            <v>Asiento Sanitario Institucional Abierto</v>
          </cell>
          <cell r="D1446">
            <v>1</v>
          </cell>
          <cell r="E1446" t="str">
            <v>un</v>
          </cell>
          <cell r="F1446">
            <v>49574.92</v>
          </cell>
          <cell r="G1446">
            <v>49575</v>
          </cell>
          <cell r="M1446" t="str">
            <v>mt</v>
          </cell>
        </row>
        <row r="1447">
          <cell r="A1447" t="str">
            <v>13-03-012</v>
          </cell>
          <cell r="B1447" t="str">
            <v>mt12500</v>
          </cell>
          <cell r="C1447" t="str">
            <v>Cemento blanco</v>
          </cell>
          <cell r="D1447">
            <v>1</v>
          </cell>
          <cell r="E1447" t="str">
            <v>kg</v>
          </cell>
          <cell r="F1447">
            <v>920</v>
          </cell>
          <cell r="G1447">
            <v>920</v>
          </cell>
          <cell r="M1447" t="str">
            <v>mt</v>
          </cell>
        </row>
        <row r="1448">
          <cell r="A1448" t="str">
            <v>13-03-012</v>
          </cell>
          <cell r="B1448" t="str">
            <v>mt21000</v>
          </cell>
          <cell r="C1448" t="str">
            <v>Cinta teflon carrete azul</v>
          </cell>
          <cell r="D1448">
            <v>0.5</v>
          </cell>
          <cell r="E1448" t="str">
            <v>un</v>
          </cell>
          <cell r="F1448">
            <v>619.43999999999994</v>
          </cell>
          <cell r="G1448">
            <v>310</v>
          </cell>
          <cell r="M1448" t="str">
            <v>mt</v>
          </cell>
        </row>
        <row r="1449">
          <cell r="A1449" t="str">
            <v>13-03-012</v>
          </cell>
          <cell r="B1449" t="str">
            <v>mt14300</v>
          </cell>
          <cell r="C1449" t="str">
            <v>Estopa blanca</v>
          </cell>
          <cell r="D1449">
            <v>0.25</v>
          </cell>
          <cell r="E1449" t="str">
            <v>kg</v>
          </cell>
          <cell r="F1449">
            <v>2670.3199999999997</v>
          </cell>
          <cell r="G1449">
            <v>668</v>
          </cell>
          <cell r="M1449" t="str">
            <v>mt</v>
          </cell>
        </row>
        <row r="1450">
          <cell r="A1450" t="str">
            <v>13-03-012</v>
          </cell>
          <cell r="B1450" t="str">
            <v>au10200</v>
          </cell>
          <cell r="C1450" t="str">
            <v>Aux MO oficial obra blanca</v>
          </cell>
          <cell r="D1450">
            <v>1</v>
          </cell>
          <cell r="E1450" t="str">
            <v>hr</v>
          </cell>
          <cell r="F1450">
            <v>10159</v>
          </cell>
          <cell r="G1450">
            <v>10159</v>
          </cell>
          <cell r="M1450" t="str">
            <v>mo</v>
          </cell>
        </row>
        <row r="1451">
          <cell r="A1451" t="str">
            <v>13-03-012</v>
          </cell>
          <cell r="B1451" t="str">
            <v>au10000</v>
          </cell>
          <cell r="C1451" t="str">
            <v>Aux MO ayudante</v>
          </cell>
          <cell r="D1451">
            <v>1</v>
          </cell>
          <cell r="E1451" t="str">
            <v>hr</v>
          </cell>
          <cell r="F1451">
            <v>5080</v>
          </cell>
          <cell r="G1451">
            <v>5080</v>
          </cell>
          <cell r="M1451" t="str">
            <v>mo</v>
          </cell>
        </row>
        <row r="1452">
          <cell r="A1452" t="str">
            <v>13-03-012</v>
          </cell>
          <cell r="B1452" t="str">
            <v>tp500030</v>
          </cell>
          <cell r="C1452" t="str">
            <v>Transporte a Jerico</v>
          </cell>
          <cell r="D1452">
            <v>0.1</v>
          </cell>
          <cell r="E1452" t="str">
            <v>ton</v>
          </cell>
          <cell r="F1452">
            <v>35000</v>
          </cell>
          <cell r="G1452">
            <v>3500</v>
          </cell>
          <cell r="M1452" t="str">
            <v>tp</v>
          </cell>
        </row>
        <row r="1453">
          <cell r="A1453" t="str">
            <v>13-03-012</v>
          </cell>
          <cell r="B1453" t="str">
            <v>mt13900</v>
          </cell>
          <cell r="C1453" t="str">
            <v>Elementos de consumo y protección</v>
          </cell>
          <cell r="D1453">
            <v>15239</v>
          </cell>
          <cell r="E1453" t="str">
            <v>%</v>
          </cell>
          <cell r="F1453">
            <v>1.2455000000000001E-2</v>
          </cell>
          <cell r="G1453">
            <v>190</v>
          </cell>
          <cell r="M1453" t="str">
            <v>mt</v>
          </cell>
        </row>
        <row r="1454">
          <cell r="A1454" t="str">
            <v>13-03-012</v>
          </cell>
          <cell r="B1454" t="str">
            <v>hm15100</v>
          </cell>
          <cell r="C1454" t="str">
            <v>Herramienta y equipo menor</v>
          </cell>
          <cell r="D1454">
            <v>15239</v>
          </cell>
          <cell r="E1454" t="str">
            <v>%</v>
          </cell>
          <cell r="F1454">
            <v>0.03</v>
          </cell>
          <cell r="G1454">
            <v>458</v>
          </cell>
          <cell r="M1454" t="str">
            <v>hm</v>
          </cell>
        </row>
        <row r="1455">
          <cell r="A1455">
            <v>0</v>
          </cell>
          <cell r="C1455" t="str">
            <v>DIRECTO:  400,028 / UN</v>
          </cell>
          <cell r="E1455">
            <v>0</v>
          </cell>
          <cell r="F1455">
            <v>0</v>
          </cell>
          <cell r="G1455">
            <v>0</v>
          </cell>
          <cell r="M1455">
            <v>0</v>
          </cell>
        </row>
        <row r="1456">
          <cell r="A1456">
            <v>0</v>
          </cell>
          <cell r="C1456">
            <v>0</v>
          </cell>
          <cell r="E1456">
            <v>0</v>
          </cell>
          <cell r="F1456">
            <v>0</v>
          </cell>
          <cell r="G1456">
            <v>0</v>
          </cell>
          <cell r="M1456">
            <v>0</v>
          </cell>
        </row>
        <row r="1457">
          <cell r="A1457" t="str">
            <v>13-03-020</v>
          </cell>
          <cell r="B1457" t="str">
            <v>13-03-020</v>
          </cell>
          <cell r="C1457" t="str">
            <v>ORINAL GRANDE PARA FLUXOMETRO DE CORONA O EQUIVALENTE COLOR BLANCO. INCLUYE GRAPAS PARA COLGAR Y DESAGUE SIFON</v>
          </cell>
          <cell r="D1457">
            <v>5</v>
          </cell>
          <cell r="E1457" t="str">
            <v>UN</v>
          </cell>
          <cell r="F1457">
            <v>0</v>
          </cell>
          <cell r="G1457">
            <v>351439</v>
          </cell>
          <cell r="M1457" t="e">
            <v>#N/A</v>
          </cell>
        </row>
        <row r="1458">
          <cell r="A1458" t="str">
            <v>13-03-020</v>
          </cell>
          <cell r="B1458" t="str">
            <v>mt78521</v>
          </cell>
          <cell r="C1458" t="str">
            <v>Orinal Grande de Corona o equivalente</v>
          </cell>
          <cell r="D1458">
            <v>1</v>
          </cell>
          <cell r="E1458" t="str">
            <v>un</v>
          </cell>
          <cell r="F1458">
            <v>299986.44</v>
          </cell>
          <cell r="G1458">
            <v>299987</v>
          </cell>
          <cell r="M1458" t="str">
            <v>mt</v>
          </cell>
        </row>
        <row r="1459">
          <cell r="A1459" t="str">
            <v>13-03-020</v>
          </cell>
          <cell r="B1459" t="str">
            <v>mt78600</v>
          </cell>
          <cell r="C1459" t="str">
            <v>Desagüe y sifon para orinal</v>
          </cell>
          <cell r="D1459">
            <v>1</v>
          </cell>
          <cell r="E1459" t="str">
            <v>un</v>
          </cell>
          <cell r="F1459">
            <v>10199.879999999999</v>
          </cell>
          <cell r="G1459">
            <v>10200</v>
          </cell>
          <cell r="M1459" t="str">
            <v>mt</v>
          </cell>
        </row>
        <row r="1460">
          <cell r="A1460" t="str">
            <v>13-03-020</v>
          </cell>
          <cell r="B1460" t="str">
            <v>mt78700</v>
          </cell>
          <cell r="C1460" t="str">
            <v>Grapas para orinal</v>
          </cell>
          <cell r="D1460">
            <v>2</v>
          </cell>
          <cell r="E1460" t="str">
            <v>un</v>
          </cell>
          <cell r="F1460">
            <v>9108.32</v>
          </cell>
          <cell r="G1460">
            <v>18217</v>
          </cell>
          <cell r="M1460" t="str">
            <v>mt</v>
          </cell>
        </row>
        <row r="1461">
          <cell r="A1461" t="str">
            <v>13-03-020</v>
          </cell>
          <cell r="B1461" t="str">
            <v>mt12500</v>
          </cell>
          <cell r="C1461" t="str">
            <v>Cemento blanco</v>
          </cell>
          <cell r="D1461">
            <v>1</v>
          </cell>
          <cell r="E1461" t="str">
            <v>kg</v>
          </cell>
          <cell r="F1461">
            <v>920</v>
          </cell>
          <cell r="G1461">
            <v>920</v>
          </cell>
          <cell r="M1461" t="str">
            <v>mt</v>
          </cell>
        </row>
        <row r="1462">
          <cell r="A1462" t="str">
            <v>13-03-020</v>
          </cell>
          <cell r="B1462" t="str">
            <v>au10200</v>
          </cell>
          <cell r="C1462" t="str">
            <v>Aux MO oficial obra blanca</v>
          </cell>
          <cell r="D1462">
            <v>1</v>
          </cell>
          <cell r="E1462" t="str">
            <v>hr</v>
          </cell>
          <cell r="F1462">
            <v>10159</v>
          </cell>
          <cell r="G1462">
            <v>10159</v>
          </cell>
          <cell r="M1462" t="str">
            <v>mo</v>
          </cell>
        </row>
        <row r="1463">
          <cell r="A1463" t="str">
            <v>13-03-020</v>
          </cell>
          <cell r="B1463" t="str">
            <v>au10000</v>
          </cell>
          <cell r="C1463" t="str">
            <v>Aux MO ayudante</v>
          </cell>
          <cell r="D1463">
            <v>1</v>
          </cell>
          <cell r="E1463" t="str">
            <v>hr</v>
          </cell>
          <cell r="F1463">
            <v>5080</v>
          </cell>
          <cell r="G1463">
            <v>5080</v>
          </cell>
          <cell r="M1463" t="str">
            <v>mo</v>
          </cell>
        </row>
        <row r="1464">
          <cell r="A1464" t="str">
            <v>13-03-020</v>
          </cell>
          <cell r="B1464" t="str">
            <v>tp500030</v>
          </cell>
          <cell r="C1464" t="str">
            <v>Transporte a Jerico</v>
          </cell>
          <cell r="D1464">
            <v>0.15</v>
          </cell>
          <cell r="E1464" t="str">
            <v>ton</v>
          </cell>
          <cell r="F1464">
            <v>35000</v>
          </cell>
          <cell r="G1464">
            <v>5250</v>
          </cell>
          <cell r="M1464" t="str">
            <v>tp</v>
          </cell>
        </row>
        <row r="1465">
          <cell r="A1465" t="str">
            <v>13-03-020</v>
          </cell>
          <cell r="B1465" t="str">
            <v>mt21000</v>
          </cell>
          <cell r="C1465" t="str">
            <v>Cinta teflon carrete azul</v>
          </cell>
          <cell r="D1465">
            <v>0.5</v>
          </cell>
          <cell r="E1465" t="str">
            <v>un</v>
          </cell>
          <cell r="F1465">
            <v>619.43999999999994</v>
          </cell>
          <cell r="G1465">
            <v>310</v>
          </cell>
          <cell r="M1465" t="str">
            <v>mt</v>
          </cell>
        </row>
        <row r="1466">
          <cell r="A1466" t="str">
            <v>13-03-020</v>
          </cell>
          <cell r="B1466" t="str">
            <v>mt14300</v>
          </cell>
          <cell r="C1466" t="str">
            <v>Estopa blanca</v>
          </cell>
          <cell r="D1466">
            <v>0.25</v>
          </cell>
          <cell r="E1466" t="str">
            <v>kg</v>
          </cell>
          <cell r="F1466">
            <v>2670.3199999999997</v>
          </cell>
          <cell r="G1466">
            <v>668</v>
          </cell>
          <cell r="M1466" t="str">
            <v>mt</v>
          </cell>
        </row>
        <row r="1467">
          <cell r="A1467" t="str">
            <v>13-03-020</v>
          </cell>
          <cell r="B1467" t="str">
            <v>mt13900</v>
          </cell>
          <cell r="C1467" t="str">
            <v>Elementos de consumo y protección</v>
          </cell>
          <cell r="D1467">
            <v>15239</v>
          </cell>
          <cell r="E1467" t="str">
            <v>%</v>
          </cell>
          <cell r="F1467">
            <v>1.2455000000000001E-2</v>
          </cell>
          <cell r="G1467">
            <v>190</v>
          </cell>
          <cell r="M1467" t="str">
            <v>mt</v>
          </cell>
        </row>
        <row r="1468">
          <cell r="A1468" t="str">
            <v>13-03-020</v>
          </cell>
          <cell r="B1468" t="str">
            <v>hm15100</v>
          </cell>
          <cell r="C1468" t="str">
            <v>Herramienta y equipo menor</v>
          </cell>
          <cell r="D1468">
            <v>15239</v>
          </cell>
          <cell r="E1468" t="str">
            <v>%</v>
          </cell>
          <cell r="F1468">
            <v>0.03</v>
          </cell>
          <cell r="G1468">
            <v>458</v>
          </cell>
          <cell r="M1468" t="str">
            <v>hm</v>
          </cell>
        </row>
        <row r="1469">
          <cell r="A1469">
            <v>0</v>
          </cell>
          <cell r="C1469" t="str">
            <v>DIRECTO:  351,439 / UN</v>
          </cell>
          <cell r="E1469">
            <v>0</v>
          </cell>
          <cell r="F1469">
            <v>0</v>
          </cell>
          <cell r="G1469">
            <v>0</v>
          </cell>
          <cell r="M1469">
            <v>0</v>
          </cell>
        </row>
        <row r="1470">
          <cell r="A1470">
            <v>0</v>
          </cell>
          <cell r="C1470">
            <v>0</v>
          </cell>
          <cell r="E1470">
            <v>0</v>
          </cell>
          <cell r="F1470">
            <v>0</v>
          </cell>
          <cell r="G1470">
            <v>0</v>
          </cell>
          <cell r="M1470">
            <v>0</v>
          </cell>
        </row>
        <row r="1471">
          <cell r="A1471" t="str">
            <v>13-03-030</v>
          </cell>
          <cell r="B1471" t="str">
            <v>13-03-030</v>
          </cell>
          <cell r="C1471" t="str">
            <v>LAVAMANOS DE SOBREPONER REF. SAN LORENZO DE CORONA O EQUIVALENTE. INCLUYE ABASTOS, SIFON Y DESAGUE SENCILLO</v>
          </cell>
          <cell r="D1471">
            <v>12</v>
          </cell>
          <cell r="E1471" t="str">
            <v>UN</v>
          </cell>
          <cell r="F1471">
            <v>0</v>
          </cell>
          <cell r="G1471">
            <v>143288</v>
          </cell>
          <cell r="M1471" t="e">
            <v>#N/A</v>
          </cell>
        </row>
        <row r="1472">
          <cell r="A1472" t="str">
            <v>13-03-030</v>
          </cell>
          <cell r="B1472" t="str">
            <v>mt15841</v>
          </cell>
          <cell r="C1472" t="str">
            <v>Lavamanos ref san lorenzo de corona color blanco</v>
          </cell>
          <cell r="D1472">
            <v>1</v>
          </cell>
          <cell r="E1472" t="str">
            <v>un</v>
          </cell>
          <cell r="F1472">
            <v>115201.92</v>
          </cell>
          <cell r="G1472">
            <v>115202</v>
          </cell>
          <cell r="M1472" t="str">
            <v>mt</v>
          </cell>
        </row>
        <row r="1473">
          <cell r="A1473" t="str">
            <v>13-03-030</v>
          </cell>
          <cell r="B1473" t="str">
            <v>mt15810</v>
          </cell>
          <cell r="C1473" t="str">
            <v>Griflex lavamanos</v>
          </cell>
          <cell r="D1473">
            <v>1</v>
          </cell>
          <cell r="E1473" t="str">
            <v>un</v>
          </cell>
          <cell r="F1473">
            <v>2300.2799999999997</v>
          </cell>
          <cell r="G1473">
            <v>2301</v>
          </cell>
          <cell r="M1473" t="str">
            <v>mt</v>
          </cell>
        </row>
        <row r="1474">
          <cell r="A1474" t="str">
            <v>13-03-030</v>
          </cell>
          <cell r="B1474" t="str">
            <v>mt15820</v>
          </cell>
          <cell r="C1474" t="str">
            <v>Sifón botella</v>
          </cell>
          <cell r="D1474">
            <v>1</v>
          </cell>
          <cell r="E1474" t="str">
            <v>un</v>
          </cell>
          <cell r="F1474">
            <v>4499.6399999999994</v>
          </cell>
          <cell r="G1474">
            <v>4500</v>
          </cell>
          <cell r="M1474" t="str">
            <v>mt</v>
          </cell>
        </row>
        <row r="1475">
          <cell r="A1475" t="str">
            <v>13-03-030</v>
          </cell>
          <cell r="B1475" t="str">
            <v>mt12500</v>
          </cell>
          <cell r="C1475" t="str">
            <v>Cemento blanco</v>
          </cell>
          <cell r="D1475">
            <v>1</v>
          </cell>
          <cell r="E1475" t="str">
            <v>kg</v>
          </cell>
          <cell r="F1475">
            <v>920</v>
          </cell>
          <cell r="G1475">
            <v>920</v>
          </cell>
          <cell r="M1475" t="str">
            <v>mt</v>
          </cell>
        </row>
        <row r="1476">
          <cell r="A1476" t="str">
            <v>13-03-030</v>
          </cell>
          <cell r="B1476" t="str">
            <v>mt21000</v>
          </cell>
          <cell r="C1476" t="str">
            <v>Cinta teflon carrete azul</v>
          </cell>
          <cell r="D1476">
            <v>0.5</v>
          </cell>
          <cell r="E1476" t="str">
            <v>un</v>
          </cell>
          <cell r="F1476">
            <v>619.43999999999994</v>
          </cell>
          <cell r="G1476">
            <v>310</v>
          </cell>
          <cell r="M1476" t="str">
            <v>mt</v>
          </cell>
        </row>
        <row r="1477">
          <cell r="A1477" t="str">
            <v>13-03-030</v>
          </cell>
          <cell r="B1477" t="str">
            <v>mt14300</v>
          </cell>
          <cell r="C1477" t="str">
            <v>Estopa blanca</v>
          </cell>
          <cell r="D1477">
            <v>0.25</v>
          </cell>
          <cell r="E1477" t="str">
            <v>kg</v>
          </cell>
          <cell r="F1477">
            <v>2670.3199999999997</v>
          </cell>
          <cell r="G1477">
            <v>668</v>
          </cell>
          <cell r="M1477" t="str">
            <v>mt</v>
          </cell>
        </row>
        <row r="1478">
          <cell r="A1478" t="str">
            <v>13-03-030</v>
          </cell>
          <cell r="B1478" t="str">
            <v>au10200</v>
          </cell>
          <cell r="C1478" t="str">
            <v>Aux MO oficial obra blanca</v>
          </cell>
          <cell r="D1478">
            <v>1</v>
          </cell>
          <cell r="E1478" t="str">
            <v>hr</v>
          </cell>
          <cell r="F1478">
            <v>10159</v>
          </cell>
          <cell r="G1478">
            <v>10159</v>
          </cell>
          <cell r="M1478" t="str">
            <v>mo</v>
          </cell>
        </row>
        <row r="1479">
          <cell r="A1479" t="str">
            <v>13-03-030</v>
          </cell>
          <cell r="B1479" t="str">
            <v>au10000</v>
          </cell>
          <cell r="C1479" t="str">
            <v>Aux MO ayudante</v>
          </cell>
          <cell r="D1479">
            <v>1</v>
          </cell>
          <cell r="E1479" t="str">
            <v>hr</v>
          </cell>
          <cell r="F1479">
            <v>5080</v>
          </cell>
          <cell r="G1479">
            <v>5080</v>
          </cell>
          <cell r="M1479" t="str">
            <v>mo</v>
          </cell>
        </row>
        <row r="1480">
          <cell r="A1480" t="str">
            <v>13-03-030</v>
          </cell>
          <cell r="B1480" t="str">
            <v>tp500030</v>
          </cell>
          <cell r="C1480" t="str">
            <v>Transporte a Jerico</v>
          </cell>
          <cell r="D1480">
            <v>0.1</v>
          </cell>
          <cell r="E1480" t="str">
            <v>ton</v>
          </cell>
          <cell r="F1480">
            <v>35000</v>
          </cell>
          <cell r="G1480">
            <v>3500</v>
          </cell>
          <cell r="M1480" t="str">
            <v>tp</v>
          </cell>
        </row>
        <row r="1481">
          <cell r="A1481" t="str">
            <v>13-03-030</v>
          </cell>
          <cell r="B1481" t="str">
            <v>mt13900</v>
          </cell>
          <cell r="C1481" t="str">
            <v>Elementos de consumo y protección</v>
          </cell>
          <cell r="D1481">
            <v>15239</v>
          </cell>
          <cell r="E1481" t="str">
            <v>%</v>
          </cell>
          <cell r="F1481">
            <v>1.2455000000000001E-2</v>
          </cell>
          <cell r="G1481">
            <v>190</v>
          </cell>
          <cell r="M1481" t="str">
            <v>mt</v>
          </cell>
        </row>
        <row r="1482">
          <cell r="A1482" t="str">
            <v>13-03-030</v>
          </cell>
          <cell r="B1482" t="str">
            <v>hm15100</v>
          </cell>
          <cell r="C1482" t="str">
            <v>Herramienta y equipo menor</v>
          </cell>
          <cell r="D1482">
            <v>15239</v>
          </cell>
          <cell r="E1482" t="str">
            <v>%</v>
          </cell>
          <cell r="F1482">
            <v>0.03</v>
          </cell>
          <cell r="G1482">
            <v>458</v>
          </cell>
          <cell r="M1482" t="str">
            <v>hm</v>
          </cell>
        </row>
        <row r="1483">
          <cell r="A1483">
            <v>0</v>
          </cell>
          <cell r="C1483" t="str">
            <v>DIRECTO:  143,288 / UN</v>
          </cell>
          <cell r="E1483">
            <v>0</v>
          </cell>
          <cell r="F1483">
            <v>0</v>
          </cell>
          <cell r="G1483">
            <v>0</v>
          </cell>
          <cell r="M1483">
            <v>0</v>
          </cell>
        </row>
        <row r="1484">
          <cell r="A1484">
            <v>0</v>
          </cell>
          <cell r="C1484">
            <v>0</v>
          </cell>
          <cell r="E1484">
            <v>0</v>
          </cell>
          <cell r="F1484">
            <v>0</v>
          </cell>
          <cell r="G1484">
            <v>0</v>
          </cell>
          <cell r="M1484">
            <v>0</v>
          </cell>
        </row>
        <row r="1485">
          <cell r="A1485" t="str">
            <v>13-03-040</v>
          </cell>
          <cell r="B1485" t="str">
            <v>13-03-040</v>
          </cell>
          <cell r="C1485" t="str">
            <v>LAVAMANOS DE COLGAR REF. FREE DE CORONA O EQUIVALENTE. INCLUYE ABASTOS, SIFON, DESAGUE SENCILLO Y SISTEMA PARA COLGAR</v>
          </cell>
          <cell r="D1485">
            <v>6</v>
          </cell>
          <cell r="E1485" t="str">
            <v>UN</v>
          </cell>
          <cell r="F1485">
            <v>0</v>
          </cell>
          <cell r="G1485">
            <v>60392</v>
          </cell>
          <cell r="M1485" t="e">
            <v>#N/A</v>
          </cell>
        </row>
        <row r="1486">
          <cell r="A1486" t="str">
            <v>13-03-040</v>
          </cell>
          <cell r="B1486" t="str">
            <v>mt15850</v>
          </cell>
          <cell r="C1486" t="str">
            <v>Lavamanos de colgar ref Milano de corona color blanco</v>
          </cell>
          <cell r="D1486">
            <v>1</v>
          </cell>
          <cell r="E1486" t="str">
            <v>un</v>
          </cell>
          <cell r="F1486">
            <v>34055.279999999999</v>
          </cell>
          <cell r="G1486">
            <v>34056</v>
          </cell>
          <cell r="M1486" t="str">
            <v>mt</v>
          </cell>
        </row>
        <row r="1487">
          <cell r="A1487" t="str">
            <v>13-03-040</v>
          </cell>
          <cell r="B1487" t="str">
            <v>mt15810</v>
          </cell>
          <cell r="C1487" t="str">
            <v>Griflex lavamanos</v>
          </cell>
          <cell r="D1487">
            <v>1</v>
          </cell>
          <cell r="E1487" t="str">
            <v>un</v>
          </cell>
          <cell r="F1487">
            <v>2300.2799999999997</v>
          </cell>
          <cell r="G1487">
            <v>2301</v>
          </cell>
          <cell r="M1487" t="str">
            <v>mt</v>
          </cell>
        </row>
        <row r="1488">
          <cell r="A1488" t="str">
            <v>13-03-040</v>
          </cell>
          <cell r="B1488" t="str">
            <v>mt15820</v>
          </cell>
          <cell r="C1488" t="str">
            <v>Sifón botella</v>
          </cell>
          <cell r="D1488">
            <v>1</v>
          </cell>
          <cell r="E1488" t="str">
            <v>un</v>
          </cell>
          <cell r="F1488">
            <v>4499.6399999999994</v>
          </cell>
          <cell r="G1488">
            <v>4500</v>
          </cell>
          <cell r="M1488" t="str">
            <v>mt</v>
          </cell>
        </row>
        <row r="1489">
          <cell r="A1489" t="str">
            <v>13-03-040</v>
          </cell>
          <cell r="B1489" t="str">
            <v>mt12500</v>
          </cell>
          <cell r="C1489" t="str">
            <v>Cemento blanco</v>
          </cell>
          <cell r="D1489">
            <v>1</v>
          </cell>
          <cell r="E1489" t="str">
            <v>kg</v>
          </cell>
          <cell r="F1489">
            <v>920</v>
          </cell>
          <cell r="G1489">
            <v>920</v>
          </cell>
          <cell r="M1489" t="str">
            <v>mt</v>
          </cell>
        </row>
        <row r="1490">
          <cell r="A1490" t="str">
            <v>13-03-040</v>
          </cell>
          <cell r="B1490" t="str">
            <v>mt21000</v>
          </cell>
          <cell r="C1490" t="str">
            <v>Cinta teflon carrete azul</v>
          </cell>
          <cell r="D1490">
            <v>0.5</v>
          </cell>
          <cell r="E1490" t="str">
            <v>un</v>
          </cell>
          <cell r="F1490">
            <v>619.43999999999994</v>
          </cell>
          <cell r="G1490">
            <v>310</v>
          </cell>
          <cell r="M1490" t="str">
            <v>mt</v>
          </cell>
        </row>
        <row r="1491">
          <cell r="A1491" t="str">
            <v>13-03-040</v>
          </cell>
          <cell r="B1491" t="str">
            <v>mt14300</v>
          </cell>
          <cell r="C1491" t="str">
            <v>Estopa blanca</v>
          </cell>
          <cell r="D1491">
            <v>0.25</v>
          </cell>
          <cell r="E1491" t="str">
            <v>kg</v>
          </cell>
          <cell r="F1491">
            <v>2670.3199999999997</v>
          </cell>
          <cell r="G1491">
            <v>668</v>
          </cell>
          <cell r="M1491" t="str">
            <v>mt</v>
          </cell>
        </row>
        <row r="1492">
          <cell r="A1492" t="str">
            <v>13-03-040</v>
          </cell>
          <cell r="B1492" t="str">
            <v>au10200</v>
          </cell>
          <cell r="C1492" t="str">
            <v>Aux MO oficial obra blanca</v>
          </cell>
          <cell r="D1492">
            <v>1</v>
          </cell>
          <cell r="E1492" t="str">
            <v>hr</v>
          </cell>
          <cell r="F1492">
            <v>10159</v>
          </cell>
          <cell r="G1492">
            <v>10159</v>
          </cell>
          <cell r="M1492" t="str">
            <v>mo</v>
          </cell>
        </row>
        <row r="1493">
          <cell r="A1493" t="str">
            <v>13-03-040</v>
          </cell>
          <cell r="B1493" t="str">
            <v>au10000</v>
          </cell>
          <cell r="C1493" t="str">
            <v>Aux MO ayudante</v>
          </cell>
          <cell r="D1493">
            <v>1</v>
          </cell>
          <cell r="E1493" t="str">
            <v>hr</v>
          </cell>
          <cell r="F1493">
            <v>5080</v>
          </cell>
          <cell r="G1493">
            <v>5080</v>
          </cell>
          <cell r="M1493" t="str">
            <v>mo</v>
          </cell>
        </row>
        <row r="1494">
          <cell r="A1494" t="str">
            <v>13-03-040</v>
          </cell>
          <cell r="B1494" t="str">
            <v>tp500030</v>
          </cell>
          <cell r="C1494" t="str">
            <v>Transporte a Jerico</v>
          </cell>
          <cell r="D1494">
            <v>0.05</v>
          </cell>
          <cell r="E1494" t="str">
            <v>ton</v>
          </cell>
          <cell r="F1494">
            <v>35000</v>
          </cell>
          <cell r="G1494">
            <v>1750</v>
          </cell>
          <cell r="M1494" t="str">
            <v>tp</v>
          </cell>
        </row>
        <row r="1495">
          <cell r="A1495" t="str">
            <v>13-03-040</v>
          </cell>
          <cell r="B1495" t="str">
            <v>mt13900</v>
          </cell>
          <cell r="C1495" t="str">
            <v>Elementos de consumo y protección</v>
          </cell>
          <cell r="D1495">
            <v>15239</v>
          </cell>
          <cell r="E1495" t="str">
            <v>%</v>
          </cell>
          <cell r="F1495">
            <v>1.2455000000000001E-2</v>
          </cell>
          <cell r="G1495">
            <v>190</v>
          </cell>
          <cell r="M1495" t="str">
            <v>mt</v>
          </cell>
        </row>
        <row r="1496">
          <cell r="A1496" t="str">
            <v>13-03-040</v>
          </cell>
          <cell r="B1496" t="str">
            <v>hm15100</v>
          </cell>
          <cell r="C1496" t="str">
            <v>Herramienta y equipo menor</v>
          </cell>
          <cell r="D1496">
            <v>15239</v>
          </cell>
          <cell r="E1496" t="str">
            <v>%</v>
          </cell>
          <cell r="F1496">
            <v>0.03</v>
          </cell>
          <cell r="G1496">
            <v>458</v>
          </cell>
          <cell r="M1496" t="str">
            <v>hm</v>
          </cell>
        </row>
        <row r="1497">
          <cell r="A1497">
            <v>0</v>
          </cell>
          <cell r="C1497" t="str">
            <v>DIRECTO:  60,392 / UN</v>
          </cell>
          <cell r="E1497">
            <v>0</v>
          </cell>
          <cell r="F1497">
            <v>0</v>
          </cell>
          <cell r="G1497">
            <v>0</v>
          </cell>
          <cell r="M1497">
            <v>0</v>
          </cell>
        </row>
        <row r="1498">
          <cell r="A1498">
            <v>0</v>
          </cell>
          <cell r="C1498">
            <v>0</v>
          </cell>
          <cell r="E1498">
            <v>0</v>
          </cell>
          <cell r="F1498">
            <v>0</v>
          </cell>
          <cell r="G1498">
            <v>0</v>
          </cell>
          <cell r="M1498">
            <v>0</v>
          </cell>
        </row>
        <row r="1499">
          <cell r="A1499" t="str">
            <v>13-04-010</v>
          </cell>
          <cell r="B1499" t="str">
            <v>13-04-010</v>
          </cell>
          <cell r="C1499" t="str">
            <v>FLUXOMETRO ELECTRONICO CON SISTEMA DE INSTALACION DE VALVULA ANTIVANDALICA DE GRIVAL O EQUIVALENTE PARA SANITARIOS</v>
          </cell>
          <cell r="D1499">
            <v>13</v>
          </cell>
          <cell r="E1499" t="str">
            <v>UN</v>
          </cell>
          <cell r="F1499">
            <v>0</v>
          </cell>
          <cell r="G1499">
            <v>561799</v>
          </cell>
          <cell r="M1499" t="e">
            <v>#N/A</v>
          </cell>
        </row>
        <row r="1500">
          <cell r="A1500" t="str">
            <v>13-04-010</v>
          </cell>
          <cell r="B1500" t="str">
            <v>mt73210</v>
          </cell>
          <cell r="C1500" t="str">
            <v>Fluxometro sanitario sensor ref. 706320001</v>
          </cell>
          <cell r="D1500">
            <v>1</v>
          </cell>
          <cell r="E1500" t="str">
            <v>un</v>
          </cell>
          <cell r="F1500">
            <v>547900.48</v>
          </cell>
          <cell r="G1500">
            <v>547901</v>
          </cell>
          <cell r="M1500" t="str">
            <v>mt</v>
          </cell>
        </row>
        <row r="1501">
          <cell r="A1501" t="str">
            <v>13-04-010</v>
          </cell>
          <cell r="B1501" t="str">
            <v>mt21000</v>
          </cell>
          <cell r="C1501" t="str">
            <v>Cinta teflon carrete azul</v>
          </cell>
          <cell r="D1501">
            <v>0.5</v>
          </cell>
          <cell r="E1501" t="str">
            <v>un</v>
          </cell>
          <cell r="F1501">
            <v>619.43999999999994</v>
          </cell>
          <cell r="G1501">
            <v>310</v>
          </cell>
          <cell r="M1501" t="str">
            <v>mt</v>
          </cell>
        </row>
        <row r="1502">
          <cell r="A1502" t="str">
            <v>13-04-010</v>
          </cell>
          <cell r="B1502" t="str">
            <v>au10270</v>
          </cell>
          <cell r="C1502" t="str">
            <v>Aux MO oficial plomero</v>
          </cell>
          <cell r="D1502">
            <v>1</v>
          </cell>
          <cell r="E1502" t="str">
            <v>hr</v>
          </cell>
          <cell r="F1502">
            <v>12698</v>
          </cell>
          <cell r="G1502">
            <v>12698</v>
          </cell>
          <cell r="M1502" t="str">
            <v>mo</v>
          </cell>
        </row>
        <row r="1503">
          <cell r="A1503" t="str">
            <v>13-04-010</v>
          </cell>
          <cell r="B1503" t="str">
            <v>tp500030</v>
          </cell>
          <cell r="C1503" t="str">
            <v>Transporte a Jerico</v>
          </cell>
          <cell r="D1503">
            <v>0.01</v>
          </cell>
          <cell r="E1503" t="str">
            <v>ton</v>
          </cell>
          <cell r="F1503">
            <v>35000</v>
          </cell>
          <cell r="G1503">
            <v>350</v>
          </cell>
          <cell r="M1503" t="str">
            <v>tp</v>
          </cell>
        </row>
        <row r="1504">
          <cell r="A1504" t="str">
            <v>13-04-010</v>
          </cell>
          <cell r="B1504" t="str">
            <v>mt13900</v>
          </cell>
          <cell r="C1504" t="str">
            <v>Elementos de consumo y protección</v>
          </cell>
          <cell r="D1504">
            <v>12698</v>
          </cell>
          <cell r="E1504" t="str">
            <v>%</v>
          </cell>
          <cell r="F1504">
            <v>1.2455000000000001E-2</v>
          </cell>
          <cell r="G1504">
            <v>159</v>
          </cell>
          <cell r="M1504" t="str">
            <v>mt</v>
          </cell>
        </row>
        <row r="1505">
          <cell r="A1505" t="str">
            <v>13-04-010</v>
          </cell>
          <cell r="B1505" t="str">
            <v>hm15100</v>
          </cell>
          <cell r="C1505" t="str">
            <v>Herramienta y equipo menor</v>
          </cell>
          <cell r="D1505">
            <v>12698</v>
          </cell>
          <cell r="E1505" t="str">
            <v>%</v>
          </cell>
          <cell r="F1505">
            <v>0.03</v>
          </cell>
          <cell r="G1505">
            <v>381</v>
          </cell>
          <cell r="M1505" t="str">
            <v>hm</v>
          </cell>
        </row>
        <row r="1506">
          <cell r="A1506">
            <v>0</v>
          </cell>
          <cell r="C1506" t="str">
            <v>DIRECTO:  561,799 / UN</v>
          </cell>
          <cell r="E1506">
            <v>0</v>
          </cell>
          <cell r="F1506">
            <v>0</v>
          </cell>
          <cell r="G1506">
            <v>0</v>
          </cell>
          <cell r="M1506">
            <v>0</v>
          </cell>
        </row>
        <row r="1507">
          <cell r="A1507">
            <v>0</v>
          </cell>
          <cell r="C1507">
            <v>0</v>
          </cell>
          <cell r="E1507">
            <v>0</v>
          </cell>
          <cell r="F1507">
            <v>0</v>
          </cell>
          <cell r="G1507">
            <v>0</v>
          </cell>
          <cell r="M1507">
            <v>0</v>
          </cell>
        </row>
        <row r="1508">
          <cell r="A1508" t="str">
            <v>13-04-020</v>
          </cell>
          <cell r="B1508" t="str">
            <v>13-04-020</v>
          </cell>
          <cell r="C1508" t="str">
            <v>FLUXOMETRO ELECTRONICO CON SISTEMA DE INSTALACION DE VALVULA ANTIVANDALICA DE GRIVAL O EQUIVALENTE PARA ORINALES</v>
          </cell>
          <cell r="D1508">
            <v>5</v>
          </cell>
          <cell r="E1508" t="str">
            <v>UN</v>
          </cell>
          <cell r="F1508">
            <v>0</v>
          </cell>
          <cell r="G1508">
            <v>514453</v>
          </cell>
          <cell r="M1508" t="e">
            <v>#N/A</v>
          </cell>
        </row>
        <row r="1509">
          <cell r="A1509" t="str">
            <v>13-04-020</v>
          </cell>
          <cell r="B1509" t="str">
            <v>mt78531</v>
          </cell>
          <cell r="C1509" t="str">
            <v>Fluxometro orinal sensor ref. 706310001</v>
          </cell>
          <cell r="D1509">
            <v>1</v>
          </cell>
          <cell r="E1509" t="str">
            <v>un</v>
          </cell>
          <cell r="F1509">
            <v>500554.84799999994</v>
          </cell>
          <cell r="G1509">
            <v>500555</v>
          </cell>
          <cell r="M1509" t="str">
            <v>mt</v>
          </cell>
        </row>
        <row r="1510">
          <cell r="A1510" t="str">
            <v>13-04-020</v>
          </cell>
          <cell r="B1510" t="str">
            <v>mt21000</v>
          </cell>
          <cell r="C1510" t="str">
            <v>Cinta teflon carrete azul</v>
          </cell>
          <cell r="D1510">
            <v>0.5</v>
          </cell>
          <cell r="E1510" t="str">
            <v>un</v>
          </cell>
          <cell r="F1510">
            <v>619.43999999999994</v>
          </cell>
          <cell r="G1510">
            <v>310</v>
          </cell>
          <cell r="M1510" t="str">
            <v>mt</v>
          </cell>
        </row>
        <row r="1511">
          <cell r="A1511" t="str">
            <v>13-04-020</v>
          </cell>
          <cell r="B1511" t="str">
            <v>au10270</v>
          </cell>
          <cell r="C1511" t="str">
            <v>Aux MO oficial plomero</v>
          </cell>
          <cell r="D1511">
            <v>1</v>
          </cell>
          <cell r="E1511" t="str">
            <v>hr</v>
          </cell>
          <cell r="F1511">
            <v>12698</v>
          </cell>
          <cell r="G1511">
            <v>12698</v>
          </cell>
          <cell r="M1511" t="str">
            <v>mo</v>
          </cell>
        </row>
        <row r="1512">
          <cell r="A1512" t="str">
            <v>13-04-020</v>
          </cell>
          <cell r="B1512" t="str">
            <v>tp500030</v>
          </cell>
          <cell r="C1512" t="str">
            <v>Transporte a Jerico</v>
          </cell>
          <cell r="D1512">
            <v>0.01</v>
          </cell>
          <cell r="E1512" t="str">
            <v>ton</v>
          </cell>
          <cell r="F1512">
            <v>35000</v>
          </cell>
          <cell r="G1512">
            <v>350</v>
          </cell>
          <cell r="M1512" t="str">
            <v>tp</v>
          </cell>
        </row>
        <row r="1513">
          <cell r="A1513" t="str">
            <v>13-04-020</v>
          </cell>
          <cell r="B1513" t="str">
            <v>mt13900</v>
          </cell>
          <cell r="C1513" t="str">
            <v>Elementos de consumo y protección</v>
          </cell>
          <cell r="D1513">
            <v>12698</v>
          </cell>
          <cell r="E1513" t="str">
            <v>%</v>
          </cell>
          <cell r="F1513">
            <v>1.2455000000000001E-2</v>
          </cell>
          <cell r="G1513">
            <v>159</v>
          </cell>
          <cell r="M1513" t="str">
            <v>mt</v>
          </cell>
        </row>
        <row r="1514">
          <cell r="A1514" t="str">
            <v>13-04-020</v>
          </cell>
          <cell r="B1514" t="str">
            <v>hm15100</v>
          </cell>
          <cell r="C1514" t="str">
            <v>Herramienta y equipo menor</v>
          </cell>
          <cell r="D1514">
            <v>12698</v>
          </cell>
          <cell r="E1514" t="str">
            <v>%</v>
          </cell>
          <cell r="F1514">
            <v>0.03</v>
          </cell>
          <cell r="G1514">
            <v>381</v>
          </cell>
          <cell r="M1514" t="str">
            <v>hm</v>
          </cell>
        </row>
        <row r="1515">
          <cell r="A1515">
            <v>0</v>
          </cell>
          <cell r="C1515" t="str">
            <v>DIRECTO:  514,453 / UN</v>
          </cell>
          <cell r="E1515">
            <v>0</v>
          </cell>
          <cell r="F1515">
            <v>0</v>
          </cell>
          <cell r="G1515">
            <v>0</v>
          </cell>
          <cell r="M1515">
            <v>0</v>
          </cell>
        </row>
        <row r="1516">
          <cell r="A1516">
            <v>0</v>
          </cell>
          <cell r="C1516">
            <v>0</v>
          </cell>
          <cell r="E1516">
            <v>0</v>
          </cell>
          <cell r="F1516">
            <v>0</v>
          </cell>
          <cell r="G1516">
            <v>0</v>
          </cell>
          <cell r="M1516">
            <v>0</v>
          </cell>
        </row>
        <row r="1517">
          <cell r="A1517" t="str">
            <v>13-04-030</v>
          </cell>
          <cell r="B1517" t="str">
            <v>13-04-030</v>
          </cell>
          <cell r="C1517" t="str">
            <v>GRIFERIA PARA LAVAMANOS ANTIVANDALICA DE PUSH DE GRIVAL O EQUIVALENTE. INCLUYE ABASTOS.</v>
          </cell>
          <cell r="D1517">
            <v>18</v>
          </cell>
          <cell r="E1517" t="str">
            <v>UN</v>
          </cell>
          <cell r="F1517">
            <v>0</v>
          </cell>
          <cell r="G1517">
            <v>522479</v>
          </cell>
          <cell r="M1517" t="e">
            <v>#N/A</v>
          </cell>
        </row>
        <row r="1518">
          <cell r="A1518" t="str">
            <v>13-04-030</v>
          </cell>
          <cell r="B1518" t="str">
            <v>mt72610</v>
          </cell>
          <cell r="C1518" t="str">
            <v>Griferia de lavamanos electronica antivandalica de grival o equivalente</v>
          </cell>
          <cell r="D1518">
            <v>1</v>
          </cell>
          <cell r="E1518" t="str">
            <v>un</v>
          </cell>
          <cell r="F1518">
            <v>508580.71399999992</v>
          </cell>
          <cell r="G1518">
            <v>508581</v>
          </cell>
          <cell r="M1518" t="str">
            <v>mt</v>
          </cell>
        </row>
        <row r="1519">
          <cell r="A1519" t="str">
            <v>13-04-030</v>
          </cell>
          <cell r="B1519" t="str">
            <v>mt21000</v>
          </cell>
          <cell r="C1519" t="str">
            <v>Cinta teflon carrete azul</v>
          </cell>
          <cell r="D1519">
            <v>0.5</v>
          </cell>
          <cell r="E1519" t="str">
            <v>un</v>
          </cell>
          <cell r="F1519">
            <v>619.43999999999994</v>
          </cell>
          <cell r="G1519">
            <v>310</v>
          </cell>
          <cell r="M1519" t="str">
            <v>mt</v>
          </cell>
        </row>
        <row r="1520">
          <cell r="A1520" t="str">
            <v>13-04-030</v>
          </cell>
          <cell r="B1520" t="str">
            <v>au10270</v>
          </cell>
          <cell r="C1520" t="str">
            <v>Aux MO oficial plomero</v>
          </cell>
          <cell r="D1520">
            <v>1</v>
          </cell>
          <cell r="E1520" t="str">
            <v>hr</v>
          </cell>
          <cell r="F1520">
            <v>12698</v>
          </cell>
          <cell r="G1520">
            <v>12698</v>
          </cell>
          <cell r="M1520" t="str">
            <v>mo</v>
          </cell>
        </row>
        <row r="1521">
          <cell r="A1521" t="str">
            <v>13-04-030</v>
          </cell>
          <cell r="B1521" t="str">
            <v>tp500030</v>
          </cell>
          <cell r="C1521" t="str">
            <v>Transporte a Jerico</v>
          </cell>
          <cell r="D1521">
            <v>0.01</v>
          </cell>
          <cell r="E1521" t="str">
            <v>ton</v>
          </cell>
          <cell r="F1521">
            <v>35000</v>
          </cell>
          <cell r="G1521">
            <v>350</v>
          </cell>
          <cell r="M1521" t="str">
            <v>tp</v>
          </cell>
        </row>
        <row r="1522">
          <cell r="A1522" t="str">
            <v>13-04-030</v>
          </cell>
          <cell r="B1522" t="str">
            <v>mt13900</v>
          </cell>
          <cell r="C1522" t="str">
            <v>Elementos de consumo y protección</v>
          </cell>
          <cell r="D1522">
            <v>12698</v>
          </cell>
          <cell r="E1522" t="str">
            <v>%</v>
          </cell>
          <cell r="F1522">
            <v>1.2455000000000001E-2</v>
          </cell>
          <cell r="G1522">
            <v>159</v>
          </cell>
          <cell r="M1522" t="str">
            <v>mt</v>
          </cell>
        </row>
        <row r="1523">
          <cell r="A1523" t="str">
            <v>13-04-030</v>
          </cell>
          <cell r="B1523" t="str">
            <v>hm15100</v>
          </cell>
          <cell r="C1523" t="str">
            <v>Herramienta y equipo menor</v>
          </cell>
          <cell r="D1523">
            <v>12698</v>
          </cell>
          <cell r="E1523" t="str">
            <v>%</v>
          </cell>
          <cell r="F1523">
            <v>0.03</v>
          </cell>
          <cell r="G1523">
            <v>381</v>
          </cell>
          <cell r="M1523" t="str">
            <v>hm</v>
          </cell>
        </row>
        <row r="1524">
          <cell r="A1524">
            <v>0</v>
          </cell>
          <cell r="C1524" t="str">
            <v>DIRECTO:  522,479 / UN</v>
          </cell>
          <cell r="E1524">
            <v>0</v>
          </cell>
          <cell r="F1524">
            <v>0</v>
          </cell>
          <cell r="G1524">
            <v>0</v>
          </cell>
          <cell r="M1524">
            <v>0</v>
          </cell>
        </row>
        <row r="1525">
          <cell r="A1525">
            <v>0</v>
          </cell>
          <cell r="C1525">
            <v>0</v>
          </cell>
          <cell r="E1525">
            <v>0</v>
          </cell>
          <cell r="F1525">
            <v>0</v>
          </cell>
          <cell r="G1525">
            <v>0</v>
          </cell>
          <cell r="M1525">
            <v>0</v>
          </cell>
        </row>
        <row r="1526">
          <cell r="A1526" t="str">
            <v>13-04-040</v>
          </cell>
          <cell r="B1526" t="str">
            <v>13-04-040</v>
          </cell>
          <cell r="C1526" t="str">
            <v>GRIFERIA PARA DUCHAS REF. ANTIVANDALICA CON REGADERA EMPOTRADA DE GRIVAL O EQUIVALENTE.</v>
          </cell>
          <cell r="D1526">
            <v>2</v>
          </cell>
          <cell r="E1526" t="str">
            <v>UN</v>
          </cell>
          <cell r="F1526">
            <v>0</v>
          </cell>
          <cell r="G1526">
            <v>257003</v>
          </cell>
          <cell r="M1526" t="e">
            <v>#N/A</v>
          </cell>
        </row>
        <row r="1527">
          <cell r="A1527" t="str">
            <v>13-04-040</v>
          </cell>
          <cell r="B1527" t="str">
            <v>mt72710</v>
          </cell>
          <cell r="C1527" t="str">
            <v>Griferia para ducha antivandalica con regadera empotrada de grival o equivalente</v>
          </cell>
          <cell r="D1527">
            <v>1</v>
          </cell>
          <cell r="E1527" t="str">
            <v>un</v>
          </cell>
          <cell r="F1527">
            <v>243104.50599999996</v>
          </cell>
          <cell r="G1527">
            <v>243105</v>
          </cell>
          <cell r="M1527" t="str">
            <v>mt</v>
          </cell>
        </row>
        <row r="1528">
          <cell r="A1528" t="str">
            <v>13-04-040</v>
          </cell>
          <cell r="B1528" t="str">
            <v>mt21000</v>
          </cell>
          <cell r="C1528" t="str">
            <v>Cinta teflon carrete azul</v>
          </cell>
          <cell r="D1528">
            <v>0.5</v>
          </cell>
          <cell r="E1528" t="str">
            <v>un</v>
          </cell>
          <cell r="F1528">
            <v>619.43999999999994</v>
          </cell>
          <cell r="G1528">
            <v>310</v>
          </cell>
          <cell r="M1528" t="str">
            <v>mt</v>
          </cell>
        </row>
        <row r="1529">
          <cell r="A1529" t="str">
            <v>13-04-040</v>
          </cell>
          <cell r="B1529" t="str">
            <v>au10270</v>
          </cell>
          <cell r="C1529" t="str">
            <v>Aux MO oficial plomero</v>
          </cell>
          <cell r="D1529">
            <v>1</v>
          </cell>
          <cell r="E1529" t="str">
            <v>hr</v>
          </cell>
          <cell r="F1529">
            <v>12698</v>
          </cell>
          <cell r="G1529">
            <v>12698</v>
          </cell>
          <cell r="M1529" t="str">
            <v>mo</v>
          </cell>
        </row>
        <row r="1530">
          <cell r="A1530" t="str">
            <v>13-04-040</v>
          </cell>
          <cell r="B1530" t="str">
            <v>tp500030</v>
          </cell>
          <cell r="C1530" t="str">
            <v>Transporte a Jerico</v>
          </cell>
          <cell r="D1530">
            <v>0.01</v>
          </cell>
          <cell r="E1530" t="str">
            <v>ton</v>
          </cell>
          <cell r="F1530">
            <v>35000</v>
          </cell>
          <cell r="G1530">
            <v>350</v>
          </cell>
          <cell r="M1530" t="str">
            <v>tp</v>
          </cell>
        </row>
        <row r="1531">
          <cell r="A1531" t="str">
            <v>13-04-040</v>
          </cell>
          <cell r="B1531" t="str">
            <v>mt13900</v>
          </cell>
          <cell r="C1531" t="str">
            <v>Elementos de consumo y protección</v>
          </cell>
          <cell r="D1531">
            <v>12698</v>
          </cell>
          <cell r="E1531" t="str">
            <v>%</v>
          </cell>
          <cell r="F1531">
            <v>1.2455000000000001E-2</v>
          </cell>
          <cell r="G1531">
            <v>159</v>
          </cell>
          <cell r="M1531" t="str">
            <v>mt</v>
          </cell>
        </row>
        <row r="1532">
          <cell r="A1532" t="str">
            <v>13-04-040</v>
          </cell>
          <cell r="B1532" t="str">
            <v>hm15100</v>
          </cell>
          <cell r="C1532" t="str">
            <v>Herramienta y equipo menor</v>
          </cell>
          <cell r="D1532">
            <v>12698</v>
          </cell>
          <cell r="E1532" t="str">
            <v>%</v>
          </cell>
          <cell r="F1532">
            <v>0.03</v>
          </cell>
          <cell r="G1532">
            <v>381</v>
          </cell>
          <cell r="M1532" t="str">
            <v>hm</v>
          </cell>
        </row>
        <row r="1533">
          <cell r="A1533">
            <v>0</v>
          </cell>
          <cell r="C1533" t="str">
            <v>DIRECTO:  257,003 / UN</v>
          </cell>
          <cell r="E1533">
            <v>0</v>
          </cell>
          <cell r="F1533">
            <v>0</v>
          </cell>
          <cell r="G1533">
            <v>0</v>
          </cell>
          <cell r="M1533">
            <v>0</v>
          </cell>
        </row>
        <row r="1534">
          <cell r="A1534">
            <v>0</v>
          </cell>
          <cell r="C1534">
            <v>0</v>
          </cell>
          <cell r="E1534">
            <v>0</v>
          </cell>
          <cell r="F1534">
            <v>0</v>
          </cell>
          <cell r="G1534">
            <v>0</v>
          </cell>
          <cell r="M1534">
            <v>0</v>
          </cell>
        </row>
        <row r="1535">
          <cell r="A1535" t="str">
            <v>13-04-050</v>
          </cell>
          <cell r="B1535" t="str">
            <v>13-04-050</v>
          </cell>
          <cell r="C1535" t="str">
            <v>GRIFERIA PARA LAVAPLATOS REF. GALAXIA DE GRIVAL O EQUIVALENTE.</v>
          </cell>
          <cell r="D1535">
            <v>1</v>
          </cell>
          <cell r="E1535" t="str">
            <v>UN</v>
          </cell>
          <cell r="F1535">
            <v>0</v>
          </cell>
          <cell r="G1535">
            <v>75798</v>
          </cell>
          <cell r="M1535" t="e">
            <v>#N/A</v>
          </cell>
        </row>
        <row r="1536">
          <cell r="A1536" t="str">
            <v>13-04-050</v>
          </cell>
          <cell r="B1536" t="str">
            <v>mt72810</v>
          </cell>
          <cell r="C1536" t="str">
            <v>Griferia lavaplatos Galaxy</v>
          </cell>
          <cell r="D1536">
            <v>1</v>
          </cell>
          <cell r="E1536" t="str">
            <v>un</v>
          </cell>
          <cell r="F1536">
            <v>61899.92</v>
          </cell>
          <cell r="G1536">
            <v>61900</v>
          </cell>
          <cell r="M1536" t="str">
            <v>mt</v>
          </cell>
        </row>
        <row r="1537">
          <cell r="A1537" t="str">
            <v>13-04-050</v>
          </cell>
          <cell r="B1537" t="str">
            <v>mt21000</v>
          </cell>
          <cell r="C1537" t="str">
            <v>Cinta teflon carrete azul</v>
          </cell>
          <cell r="D1537">
            <v>0.5</v>
          </cell>
          <cell r="E1537" t="str">
            <v>un</v>
          </cell>
          <cell r="F1537">
            <v>619.43999999999994</v>
          </cell>
          <cell r="G1537">
            <v>310</v>
          </cell>
          <cell r="M1537" t="str">
            <v>mt</v>
          </cell>
        </row>
        <row r="1538">
          <cell r="A1538" t="str">
            <v>13-04-050</v>
          </cell>
          <cell r="B1538" t="str">
            <v>au10270</v>
          </cell>
          <cell r="C1538" t="str">
            <v>Aux MO oficial plomero</v>
          </cell>
          <cell r="D1538">
            <v>1</v>
          </cell>
          <cell r="E1538" t="str">
            <v>hr</v>
          </cell>
          <cell r="F1538">
            <v>12698</v>
          </cell>
          <cell r="G1538">
            <v>12698</v>
          </cell>
          <cell r="M1538" t="str">
            <v>mo</v>
          </cell>
        </row>
        <row r="1539">
          <cell r="A1539" t="str">
            <v>13-04-050</v>
          </cell>
          <cell r="B1539" t="str">
            <v>tp500030</v>
          </cell>
          <cell r="C1539" t="str">
            <v>Transporte a Jerico</v>
          </cell>
          <cell r="D1539">
            <v>0.01</v>
          </cell>
          <cell r="E1539" t="str">
            <v>ton</v>
          </cell>
          <cell r="F1539">
            <v>35000</v>
          </cell>
          <cell r="G1539">
            <v>350</v>
          </cell>
          <cell r="M1539" t="str">
            <v>tp</v>
          </cell>
        </row>
        <row r="1540">
          <cell r="A1540" t="str">
            <v>13-04-050</v>
          </cell>
          <cell r="B1540" t="str">
            <v>mt13900</v>
          </cell>
          <cell r="C1540" t="str">
            <v>Elementos de consumo y protección</v>
          </cell>
          <cell r="D1540">
            <v>12698</v>
          </cell>
          <cell r="E1540" t="str">
            <v>%</v>
          </cell>
          <cell r="F1540">
            <v>1.2455000000000001E-2</v>
          </cell>
          <cell r="G1540">
            <v>159</v>
          </cell>
          <cell r="M1540" t="str">
            <v>mt</v>
          </cell>
        </row>
        <row r="1541">
          <cell r="A1541" t="str">
            <v>13-04-050</v>
          </cell>
          <cell r="B1541" t="str">
            <v>hm15100</v>
          </cell>
          <cell r="C1541" t="str">
            <v>Herramienta y equipo menor</v>
          </cell>
          <cell r="D1541">
            <v>12698</v>
          </cell>
          <cell r="E1541" t="str">
            <v>%</v>
          </cell>
          <cell r="F1541">
            <v>0.03</v>
          </cell>
          <cell r="G1541">
            <v>381</v>
          </cell>
          <cell r="M1541" t="str">
            <v>hm</v>
          </cell>
        </row>
        <row r="1542">
          <cell r="A1542">
            <v>0</v>
          </cell>
          <cell r="C1542" t="str">
            <v>DIRECTO:  75,798 / UN</v>
          </cell>
          <cell r="E1542">
            <v>0</v>
          </cell>
          <cell r="F1542">
            <v>0</v>
          </cell>
          <cell r="G1542">
            <v>0</v>
          </cell>
          <cell r="M1542">
            <v>0</v>
          </cell>
        </row>
        <row r="1543">
          <cell r="A1543">
            <v>0</v>
          </cell>
          <cell r="C1543">
            <v>0</v>
          </cell>
          <cell r="E1543">
            <v>0</v>
          </cell>
          <cell r="F1543">
            <v>0</v>
          </cell>
          <cell r="G1543">
            <v>0</v>
          </cell>
          <cell r="M1543">
            <v>0</v>
          </cell>
        </row>
        <row r="1544">
          <cell r="A1544" t="str">
            <v>13-05-010</v>
          </cell>
          <cell r="B1544" t="str">
            <v>13-05-010</v>
          </cell>
          <cell r="C1544" t="str">
            <v>DISPENSADORES DE PAPEL HIGIENICO EN ACERO INOXIDABLE DE SOCODA O EQUIVALENTE.</v>
          </cell>
          <cell r="D1544">
            <v>19</v>
          </cell>
          <cell r="E1544" t="str">
            <v>UN</v>
          </cell>
          <cell r="F1544">
            <v>0</v>
          </cell>
          <cell r="G1544">
            <v>241109</v>
          </cell>
          <cell r="M1544" t="e">
            <v>#N/A</v>
          </cell>
        </row>
        <row r="1545">
          <cell r="A1545" t="str">
            <v>13-05-010</v>
          </cell>
          <cell r="B1545" t="str">
            <v>mt98320</v>
          </cell>
          <cell r="C1545" t="str">
            <v>Dispensadores de papel higienico ref. 8-aa-845 de accesorios y acabados o equivalente</v>
          </cell>
          <cell r="D1545">
            <v>1</v>
          </cell>
          <cell r="E1545" t="str">
            <v>un</v>
          </cell>
          <cell r="F1545">
            <v>208800</v>
          </cell>
          <cell r="G1545">
            <v>208800</v>
          </cell>
          <cell r="M1545" t="str">
            <v>mt</v>
          </cell>
        </row>
        <row r="1546">
          <cell r="A1546" t="str">
            <v>13-05-010</v>
          </cell>
          <cell r="B1546" t="str">
            <v>mo98400</v>
          </cell>
          <cell r="C1546" t="str">
            <v>MO instalacion accesorios baños</v>
          </cell>
          <cell r="D1546">
            <v>1</v>
          </cell>
          <cell r="E1546" t="str">
            <v>un</v>
          </cell>
          <cell r="F1546">
            <v>30992</v>
          </cell>
          <cell r="G1546">
            <v>30992</v>
          </cell>
          <cell r="M1546" t="str">
            <v>mo</v>
          </cell>
        </row>
        <row r="1547">
          <cell r="A1547" t="str">
            <v>13-05-010</v>
          </cell>
          <cell r="B1547" t="str">
            <v>mt13900</v>
          </cell>
          <cell r="C1547" t="str">
            <v>Elementos de consumo y protección</v>
          </cell>
          <cell r="D1547">
            <v>30992</v>
          </cell>
          <cell r="E1547" t="str">
            <v>%</v>
          </cell>
          <cell r="F1547">
            <v>1.2455000000000001E-2</v>
          </cell>
          <cell r="G1547">
            <v>387</v>
          </cell>
          <cell r="M1547" t="str">
            <v>mt</v>
          </cell>
        </row>
        <row r="1548">
          <cell r="A1548" t="str">
            <v>13-05-010</v>
          </cell>
          <cell r="B1548" t="str">
            <v>hm15100</v>
          </cell>
          <cell r="C1548" t="str">
            <v>Herramienta y equipo menor</v>
          </cell>
          <cell r="D1548">
            <v>30992</v>
          </cell>
          <cell r="E1548" t="str">
            <v>%</v>
          </cell>
          <cell r="F1548">
            <v>0.03</v>
          </cell>
          <cell r="G1548">
            <v>930</v>
          </cell>
          <cell r="M1548" t="str">
            <v>hm</v>
          </cell>
        </row>
        <row r="1549">
          <cell r="A1549">
            <v>0</v>
          </cell>
          <cell r="C1549" t="str">
            <v>DIRECTO:  241,109 / UN</v>
          </cell>
          <cell r="D1549" t="str">
            <v xml:space="preserve">  </v>
          </cell>
          <cell r="E1549">
            <v>0</v>
          </cell>
          <cell r="F1549">
            <v>0</v>
          </cell>
          <cell r="G1549">
            <v>0</v>
          </cell>
          <cell r="M1549">
            <v>0</v>
          </cell>
        </row>
        <row r="1550">
          <cell r="A1550">
            <v>0</v>
          </cell>
          <cell r="C1550">
            <v>0</v>
          </cell>
          <cell r="E1550">
            <v>0</v>
          </cell>
          <cell r="F1550">
            <v>0</v>
          </cell>
          <cell r="G1550">
            <v>0</v>
          </cell>
          <cell r="M1550">
            <v>0</v>
          </cell>
        </row>
        <row r="1551">
          <cell r="A1551" t="str">
            <v>13-05-020</v>
          </cell>
          <cell r="B1551" t="str">
            <v>13-05-020</v>
          </cell>
          <cell r="C1551" t="str">
            <v>DISPENSADORES DE TOALLAS DE PAPEL EN ACERO INOXIDABLE DE SOCODA O EQUIVALENTE.</v>
          </cell>
          <cell r="D1551">
            <v>14</v>
          </cell>
          <cell r="E1551" t="str">
            <v>UN</v>
          </cell>
          <cell r="F1551">
            <v>0</v>
          </cell>
          <cell r="G1551">
            <v>212209</v>
          </cell>
          <cell r="M1551" t="e">
            <v>#N/A</v>
          </cell>
        </row>
        <row r="1552">
          <cell r="A1552" t="str">
            <v>13-05-020</v>
          </cell>
          <cell r="B1552" t="str">
            <v>mt98310</v>
          </cell>
          <cell r="C1552" t="str">
            <v>Dispensadores de toallas institucional de grival o equivalente</v>
          </cell>
          <cell r="D1552">
            <v>1</v>
          </cell>
          <cell r="E1552" t="str">
            <v>un</v>
          </cell>
          <cell r="F1552">
            <v>179899.75999999998</v>
          </cell>
          <cell r="G1552">
            <v>179900</v>
          </cell>
          <cell r="M1552" t="str">
            <v>mt</v>
          </cell>
        </row>
        <row r="1553">
          <cell r="A1553" t="str">
            <v>13-05-020</v>
          </cell>
          <cell r="B1553" t="str">
            <v>mo98400</v>
          </cell>
          <cell r="C1553" t="str">
            <v>MO instalacion accesorios baños</v>
          </cell>
          <cell r="D1553">
            <v>1</v>
          </cell>
          <cell r="E1553" t="str">
            <v>un</v>
          </cell>
          <cell r="F1553">
            <v>30992</v>
          </cell>
          <cell r="G1553">
            <v>30992</v>
          </cell>
          <cell r="M1553" t="str">
            <v>mo</v>
          </cell>
        </row>
        <row r="1554">
          <cell r="A1554" t="str">
            <v>13-05-020</v>
          </cell>
          <cell r="B1554" t="str">
            <v>mt13900</v>
          </cell>
          <cell r="C1554" t="str">
            <v>Elementos de consumo y protección</v>
          </cell>
          <cell r="D1554">
            <v>30992</v>
          </cell>
          <cell r="E1554" t="str">
            <v>%</v>
          </cell>
          <cell r="F1554">
            <v>1.2455000000000001E-2</v>
          </cell>
          <cell r="G1554">
            <v>387</v>
          </cell>
          <cell r="M1554" t="str">
            <v>mt</v>
          </cell>
        </row>
        <row r="1555">
          <cell r="A1555" t="str">
            <v>13-05-020</v>
          </cell>
          <cell r="B1555" t="str">
            <v>hm15100</v>
          </cell>
          <cell r="C1555" t="str">
            <v>Herramienta y equipo menor</v>
          </cell>
          <cell r="D1555">
            <v>30992</v>
          </cell>
          <cell r="E1555" t="str">
            <v>%</v>
          </cell>
          <cell r="F1555">
            <v>0.03</v>
          </cell>
          <cell r="G1555">
            <v>930</v>
          </cell>
          <cell r="M1555" t="str">
            <v>hm</v>
          </cell>
        </row>
        <row r="1556">
          <cell r="A1556">
            <v>0</v>
          </cell>
          <cell r="C1556" t="str">
            <v>DIRECTO:  212,209 / UN</v>
          </cell>
          <cell r="D1556" t="str">
            <v xml:space="preserve">  </v>
          </cell>
          <cell r="E1556">
            <v>0</v>
          </cell>
          <cell r="F1556">
            <v>0</v>
          </cell>
          <cell r="G1556">
            <v>0</v>
          </cell>
          <cell r="M1556">
            <v>0</v>
          </cell>
        </row>
        <row r="1557">
          <cell r="A1557">
            <v>0</v>
          </cell>
          <cell r="C1557">
            <v>0</v>
          </cell>
          <cell r="E1557">
            <v>0</v>
          </cell>
          <cell r="F1557">
            <v>0</v>
          </cell>
          <cell r="G1557">
            <v>0</v>
          </cell>
          <cell r="M1557">
            <v>0</v>
          </cell>
        </row>
        <row r="1558">
          <cell r="A1558" t="str">
            <v>13-05-030</v>
          </cell>
          <cell r="B1558" t="str">
            <v>13-05-030</v>
          </cell>
          <cell r="C1558" t="str">
            <v>DISPENSADORES DE JABON EN ACERO INOXIDABLE DE SOCODA O EQUIVALENTE.</v>
          </cell>
          <cell r="D1558">
            <v>14</v>
          </cell>
          <cell r="E1558" t="str">
            <v>UN</v>
          </cell>
          <cell r="F1558">
            <v>0</v>
          </cell>
          <cell r="G1558">
            <v>172209</v>
          </cell>
          <cell r="M1558" t="e">
            <v>#N/A</v>
          </cell>
        </row>
        <row r="1559">
          <cell r="A1559" t="str">
            <v>13-05-030</v>
          </cell>
          <cell r="B1559" t="str">
            <v>mt98300</v>
          </cell>
          <cell r="C1559" t="str">
            <v>Dispensadores de jabon institucional de grival o equivalente</v>
          </cell>
          <cell r="D1559">
            <v>1</v>
          </cell>
          <cell r="E1559" t="str">
            <v>un</v>
          </cell>
          <cell r="F1559">
            <v>139899.47999999998</v>
          </cell>
          <cell r="G1559">
            <v>139900</v>
          </cell>
          <cell r="M1559" t="str">
            <v>mt</v>
          </cell>
        </row>
        <row r="1560">
          <cell r="A1560" t="str">
            <v>13-05-030</v>
          </cell>
          <cell r="B1560" t="str">
            <v>mo98400</v>
          </cell>
          <cell r="C1560" t="str">
            <v>MO instalacion accesorios baños</v>
          </cell>
          <cell r="D1560">
            <v>1</v>
          </cell>
          <cell r="E1560" t="str">
            <v>un</v>
          </cell>
          <cell r="F1560">
            <v>30992</v>
          </cell>
          <cell r="G1560">
            <v>30992</v>
          </cell>
          <cell r="M1560" t="str">
            <v>mo</v>
          </cell>
        </row>
        <row r="1561">
          <cell r="A1561" t="str">
            <v>13-05-030</v>
          </cell>
          <cell r="B1561" t="str">
            <v>mt13900</v>
          </cell>
          <cell r="C1561" t="str">
            <v>Elementos de consumo y protección</v>
          </cell>
          <cell r="D1561">
            <v>30992</v>
          </cell>
          <cell r="E1561" t="str">
            <v>%</v>
          </cell>
          <cell r="F1561">
            <v>1.2455000000000001E-2</v>
          </cell>
          <cell r="G1561">
            <v>387</v>
          </cell>
          <cell r="M1561" t="str">
            <v>mt</v>
          </cell>
        </row>
        <row r="1562">
          <cell r="A1562" t="str">
            <v>13-05-030</v>
          </cell>
          <cell r="B1562" t="str">
            <v>hm15100</v>
          </cell>
          <cell r="C1562" t="str">
            <v>Herramienta y equipo menor</v>
          </cell>
          <cell r="D1562">
            <v>30992</v>
          </cell>
          <cell r="E1562" t="str">
            <v>%</v>
          </cell>
          <cell r="F1562">
            <v>0.03</v>
          </cell>
          <cell r="G1562">
            <v>930</v>
          </cell>
          <cell r="M1562" t="str">
            <v>hm</v>
          </cell>
        </row>
        <row r="1563">
          <cell r="A1563">
            <v>0</v>
          </cell>
          <cell r="C1563" t="str">
            <v>DIRECTO:  172,209 / UN</v>
          </cell>
          <cell r="D1563" t="str">
            <v xml:space="preserve">  </v>
          </cell>
          <cell r="E1563">
            <v>0</v>
          </cell>
          <cell r="F1563">
            <v>0</v>
          </cell>
          <cell r="G1563">
            <v>0</v>
          </cell>
          <cell r="M1563">
            <v>0</v>
          </cell>
        </row>
        <row r="1564">
          <cell r="A1564">
            <v>0</v>
          </cell>
          <cell r="C1564">
            <v>0</v>
          </cell>
          <cell r="E1564">
            <v>0</v>
          </cell>
          <cell r="F1564">
            <v>0</v>
          </cell>
          <cell r="G1564">
            <v>0</v>
          </cell>
          <cell r="M1564">
            <v>0</v>
          </cell>
        </row>
        <row r="1565">
          <cell r="A1565" t="str">
            <v>13-05-040</v>
          </cell>
          <cell r="B1565" t="str">
            <v>13-05-040</v>
          </cell>
          <cell r="C1565" t="str">
            <v>BARRAS DE SEGURIDAD 18" EN ACERO INOXIDABLE DE GRIVAL O EQUIVALENTE.</v>
          </cell>
          <cell r="D1565">
            <v>1</v>
          </cell>
          <cell r="E1565" t="str">
            <v>UN</v>
          </cell>
          <cell r="F1565">
            <v>0</v>
          </cell>
          <cell r="G1565">
            <v>123209</v>
          </cell>
          <cell r="M1565" t="e">
            <v>#N/A</v>
          </cell>
        </row>
        <row r="1566">
          <cell r="A1566" t="str">
            <v>13-05-040</v>
          </cell>
          <cell r="B1566" t="str">
            <v>mt98010</v>
          </cell>
          <cell r="C1566" t="str">
            <v>Barra fija discapacitados 18" de grival o equivalente</v>
          </cell>
          <cell r="D1566">
            <v>1</v>
          </cell>
          <cell r="E1566" t="str">
            <v>un</v>
          </cell>
          <cell r="F1566">
            <v>90899.92</v>
          </cell>
          <cell r="G1566">
            <v>90900</v>
          </cell>
          <cell r="M1566" t="str">
            <v>mt</v>
          </cell>
        </row>
        <row r="1567">
          <cell r="A1567" t="str">
            <v>13-05-040</v>
          </cell>
          <cell r="B1567" t="str">
            <v>mo98400</v>
          </cell>
          <cell r="C1567" t="str">
            <v>MO instalacion accesorios baños</v>
          </cell>
          <cell r="D1567">
            <v>1</v>
          </cell>
          <cell r="E1567" t="str">
            <v>un</v>
          </cell>
          <cell r="F1567">
            <v>30992</v>
          </cell>
          <cell r="G1567">
            <v>30992</v>
          </cell>
          <cell r="M1567" t="str">
            <v>mo</v>
          </cell>
        </row>
        <row r="1568">
          <cell r="A1568" t="str">
            <v>13-05-040</v>
          </cell>
          <cell r="B1568" t="str">
            <v>mt13900</v>
          </cell>
          <cell r="C1568" t="str">
            <v>Elementos de consumo y protección</v>
          </cell>
          <cell r="D1568">
            <v>30992</v>
          </cell>
          <cell r="E1568" t="str">
            <v>%</v>
          </cell>
          <cell r="F1568">
            <v>1.2455000000000001E-2</v>
          </cell>
          <cell r="G1568">
            <v>387</v>
          </cell>
          <cell r="M1568" t="str">
            <v>mt</v>
          </cell>
        </row>
        <row r="1569">
          <cell r="A1569" t="str">
            <v>13-05-040</v>
          </cell>
          <cell r="B1569" t="str">
            <v>hm15100</v>
          </cell>
          <cell r="C1569" t="str">
            <v>Herramienta y equipo menor</v>
          </cell>
          <cell r="D1569">
            <v>30992</v>
          </cell>
          <cell r="E1569" t="str">
            <v>%</v>
          </cell>
          <cell r="F1569">
            <v>0.03</v>
          </cell>
          <cell r="G1569">
            <v>930</v>
          </cell>
          <cell r="M1569" t="str">
            <v>hm</v>
          </cell>
        </row>
        <row r="1570">
          <cell r="A1570">
            <v>0</v>
          </cell>
          <cell r="C1570" t="str">
            <v>DIRECTO:  123,209 / UN</v>
          </cell>
          <cell r="D1570" t="str">
            <v xml:space="preserve">  </v>
          </cell>
          <cell r="E1570">
            <v>0</v>
          </cell>
          <cell r="F1570">
            <v>0</v>
          </cell>
          <cell r="G1570">
            <v>0</v>
          </cell>
          <cell r="M1570">
            <v>0</v>
          </cell>
        </row>
        <row r="1571">
          <cell r="A1571">
            <v>0</v>
          </cell>
          <cell r="C1571">
            <v>0</v>
          </cell>
          <cell r="E1571">
            <v>0</v>
          </cell>
          <cell r="F1571">
            <v>0</v>
          </cell>
          <cell r="G1571">
            <v>0</v>
          </cell>
          <cell r="M1571">
            <v>0</v>
          </cell>
        </row>
        <row r="1572">
          <cell r="A1572" t="str">
            <v>13-05-050</v>
          </cell>
          <cell r="B1572" t="str">
            <v>13-05-050</v>
          </cell>
          <cell r="C1572" t="str">
            <v>BARRAS DE SEGURIDAD 30" EN ACERO INOXIDABLE DE GRIVAL O EQUIVALENTE.</v>
          </cell>
          <cell r="D1572">
            <v>1</v>
          </cell>
          <cell r="E1572" t="str">
            <v>UN</v>
          </cell>
          <cell r="F1572">
            <v>0</v>
          </cell>
          <cell r="G1572">
            <v>145210</v>
          </cell>
          <cell r="M1572" t="e">
            <v>#N/A</v>
          </cell>
        </row>
        <row r="1573">
          <cell r="A1573" t="str">
            <v>13-05-050</v>
          </cell>
          <cell r="B1573" t="str">
            <v>mt98000</v>
          </cell>
          <cell r="C1573" t="str">
            <v>Barra fija discapacitados 30" de grival o equivalente</v>
          </cell>
          <cell r="D1573">
            <v>1</v>
          </cell>
          <cell r="E1573" t="str">
            <v>un</v>
          </cell>
          <cell r="F1573">
            <v>112900.48</v>
          </cell>
          <cell r="G1573">
            <v>112901</v>
          </cell>
          <cell r="M1573" t="str">
            <v>mt</v>
          </cell>
        </row>
        <row r="1574">
          <cell r="A1574" t="str">
            <v>13-05-050</v>
          </cell>
          <cell r="B1574" t="str">
            <v>mo98400</v>
          </cell>
          <cell r="C1574" t="str">
            <v>MO instalacion accesorios baños</v>
          </cell>
          <cell r="D1574">
            <v>1</v>
          </cell>
          <cell r="E1574" t="str">
            <v>un</v>
          </cell>
          <cell r="F1574">
            <v>30992</v>
          </cell>
          <cell r="G1574">
            <v>30992</v>
          </cell>
          <cell r="M1574" t="str">
            <v>mo</v>
          </cell>
        </row>
        <row r="1575">
          <cell r="A1575" t="str">
            <v>13-05-050</v>
          </cell>
          <cell r="B1575" t="str">
            <v>mt13900</v>
          </cell>
          <cell r="C1575" t="str">
            <v>Elementos de consumo y protección</v>
          </cell>
          <cell r="D1575">
            <v>30992</v>
          </cell>
          <cell r="E1575" t="str">
            <v>%</v>
          </cell>
          <cell r="F1575">
            <v>1.2455000000000001E-2</v>
          </cell>
          <cell r="G1575">
            <v>387</v>
          </cell>
          <cell r="M1575" t="str">
            <v>mt</v>
          </cell>
        </row>
        <row r="1576">
          <cell r="A1576" t="str">
            <v>13-05-050</v>
          </cell>
          <cell r="B1576" t="str">
            <v>hm15100</v>
          </cell>
          <cell r="C1576" t="str">
            <v>Herramienta y equipo menor</v>
          </cell>
          <cell r="D1576">
            <v>30992</v>
          </cell>
          <cell r="E1576" t="str">
            <v>%</v>
          </cell>
          <cell r="F1576">
            <v>0.03</v>
          </cell>
          <cell r="G1576">
            <v>930</v>
          </cell>
          <cell r="M1576" t="str">
            <v>hm</v>
          </cell>
        </row>
        <row r="1577">
          <cell r="A1577">
            <v>0</v>
          </cell>
          <cell r="C1577" t="str">
            <v>DIRECTO:  145,210 / UN</v>
          </cell>
          <cell r="D1577" t="str">
            <v xml:space="preserve">  </v>
          </cell>
          <cell r="E1577">
            <v>0</v>
          </cell>
          <cell r="F1577">
            <v>0</v>
          </cell>
          <cell r="G1577">
            <v>0</v>
          </cell>
          <cell r="M1577">
            <v>0</v>
          </cell>
        </row>
        <row r="1578">
          <cell r="A1578">
            <v>0</v>
          </cell>
          <cell r="C1578">
            <v>0</v>
          </cell>
          <cell r="E1578">
            <v>0</v>
          </cell>
          <cell r="F1578">
            <v>0</v>
          </cell>
          <cell r="G1578">
            <v>0</v>
          </cell>
          <cell r="M1578">
            <v>0</v>
          </cell>
        </row>
        <row r="1579">
          <cell r="A1579" t="str">
            <v>13-05-060</v>
          </cell>
          <cell r="B1579" t="str">
            <v>13-05-060</v>
          </cell>
          <cell r="C1579" t="str">
            <v>REJILLAS DE PISO EN ALUMINIO Ø 4"</v>
          </cell>
          <cell r="D1579">
            <v>19</v>
          </cell>
          <cell r="E1579" t="str">
            <v>UN</v>
          </cell>
          <cell r="F1579">
            <v>0</v>
          </cell>
          <cell r="G1579">
            <v>12063</v>
          </cell>
          <cell r="M1579" t="e">
            <v>#N/A</v>
          </cell>
        </row>
        <row r="1580">
          <cell r="A1580" t="str">
            <v>13-05-060</v>
          </cell>
          <cell r="B1580" t="str">
            <v>mt46720</v>
          </cell>
          <cell r="C1580" t="str">
            <v>Rejilla en aluminio concentrica 4"</v>
          </cell>
          <cell r="D1580">
            <v>1</v>
          </cell>
          <cell r="E1580" t="str">
            <v>un</v>
          </cell>
          <cell r="F1580">
            <v>6380</v>
          </cell>
          <cell r="G1580">
            <v>6380</v>
          </cell>
          <cell r="M1580" t="str">
            <v>mt</v>
          </cell>
        </row>
        <row r="1581">
          <cell r="A1581" t="str">
            <v>13-05-060</v>
          </cell>
          <cell r="B1581" t="str">
            <v>mt12500</v>
          </cell>
          <cell r="C1581" t="str">
            <v>Cemento blanco</v>
          </cell>
          <cell r="D1581">
            <v>0.5</v>
          </cell>
          <cell r="E1581" t="str">
            <v>kg</v>
          </cell>
          <cell r="F1581">
            <v>920</v>
          </cell>
          <cell r="G1581">
            <v>460</v>
          </cell>
          <cell r="M1581" t="str">
            <v>mt</v>
          </cell>
        </row>
        <row r="1582">
          <cell r="A1582" t="str">
            <v>13-05-060</v>
          </cell>
          <cell r="B1582" t="str">
            <v>mt14300</v>
          </cell>
          <cell r="C1582" t="str">
            <v>Estopa blanca</v>
          </cell>
          <cell r="D1582">
            <v>0.25</v>
          </cell>
          <cell r="E1582" t="str">
            <v>kg</v>
          </cell>
          <cell r="F1582">
            <v>2670.3199999999997</v>
          </cell>
          <cell r="G1582">
            <v>668</v>
          </cell>
          <cell r="M1582" t="str">
            <v>mt</v>
          </cell>
        </row>
        <row r="1583">
          <cell r="A1583" t="str">
            <v>13-05-060</v>
          </cell>
          <cell r="B1583" t="str">
            <v>mo46800</v>
          </cell>
          <cell r="C1583" t="str">
            <v>MO colocacion rejillas en aluminio para piso</v>
          </cell>
          <cell r="D1583">
            <v>1</v>
          </cell>
          <cell r="E1583" t="str">
            <v>un</v>
          </cell>
          <cell r="F1583">
            <v>4368</v>
          </cell>
          <cell r="G1583">
            <v>4368</v>
          </cell>
          <cell r="M1583" t="str">
            <v>mo</v>
          </cell>
        </row>
        <row r="1584">
          <cell r="A1584" t="str">
            <v>13-05-060</v>
          </cell>
          <cell r="B1584" t="str">
            <v>mt13900</v>
          </cell>
          <cell r="C1584" t="str">
            <v>Elementos de consumo y protección</v>
          </cell>
          <cell r="D1584">
            <v>4368</v>
          </cell>
          <cell r="E1584" t="str">
            <v>%</v>
          </cell>
          <cell r="F1584">
            <v>1.2455000000000001E-2</v>
          </cell>
          <cell r="G1584">
            <v>55</v>
          </cell>
          <cell r="M1584" t="str">
            <v>mt</v>
          </cell>
        </row>
        <row r="1585">
          <cell r="A1585" t="str">
            <v>13-05-060</v>
          </cell>
          <cell r="B1585" t="str">
            <v>hm15100</v>
          </cell>
          <cell r="C1585" t="str">
            <v>Herramienta y equipo menor</v>
          </cell>
          <cell r="D1585">
            <v>4368</v>
          </cell>
          <cell r="E1585" t="str">
            <v>%</v>
          </cell>
          <cell r="F1585">
            <v>0.03</v>
          </cell>
          <cell r="G1585">
            <v>132</v>
          </cell>
          <cell r="M1585" t="str">
            <v>hm</v>
          </cell>
        </row>
        <row r="1586">
          <cell r="A1586">
            <v>0</v>
          </cell>
          <cell r="C1586" t="str">
            <v>DIRECTO:  12,063 / UN</v>
          </cell>
          <cell r="D1586" t="str">
            <v xml:space="preserve">  </v>
          </cell>
          <cell r="E1586">
            <v>0</v>
          </cell>
          <cell r="F1586">
            <v>0</v>
          </cell>
          <cell r="G1586">
            <v>0</v>
          </cell>
          <cell r="M1586">
            <v>0</v>
          </cell>
        </row>
        <row r="1587">
          <cell r="A1587">
            <v>0</v>
          </cell>
          <cell r="C1587">
            <v>0</v>
          </cell>
          <cell r="E1587">
            <v>0</v>
          </cell>
          <cell r="F1587">
            <v>0</v>
          </cell>
          <cell r="G1587">
            <v>0</v>
          </cell>
          <cell r="M1587">
            <v>0</v>
          </cell>
        </row>
        <row r="1588">
          <cell r="A1588" t="str">
            <v>13-05-070</v>
          </cell>
          <cell r="B1588" t="str">
            <v>13-05-070</v>
          </cell>
          <cell r="C1588" t="str">
            <v>ESPEJOS 5 MM. CALIDAD PELDAR O EQUIVALENTE. INCLUYE ANCLAJES A MURO</v>
          </cell>
          <cell r="D1588">
            <v>12</v>
          </cell>
          <cell r="E1588" t="str">
            <v>M2</v>
          </cell>
          <cell r="F1588">
            <v>0</v>
          </cell>
          <cell r="G1588">
            <v>106991</v>
          </cell>
          <cell r="M1588" t="e">
            <v>#N/A</v>
          </cell>
        </row>
        <row r="1589">
          <cell r="A1589" t="str">
            <v>13-05-070</v>
          </cell>
          <cell r="B1589" t="str">
            <v>mt51110</v>
          </cell>
          <cell r="C1589" t="str">
            <v>Espejo cristal 5mm</v>
          </cell>
          <cell r="D1589">
            <v>1</v>
          </cell>
          <cell r="E1589" t="str">
            <v>m2</v>
          </cell>
          <cell r="F1589">
            <v>54867.999999999993</v>
          </cell>
          <cell r="G1589">
            <v>54868</v>
          </cell>
          <cell r="M1589" t="str">
            <v>mt</v>
          </cell>
        </row>
        <row r="1590">
          <cell r="A1590" t="str">
            <v>13-05-070</v>
          </cell>
          <cell r="B1590" t="str">
            <v>mo51200</v>
          </cell>
          <cell r="C1590" t="str">
            <v>MO instalacion espejos</v>
          </cell>
          <cell r="D1590">
            <v>1</v>
          </cell>
          <cell r="E1590" t="str">
            <v>m2</v>
          </cell>
          <cell r="F1590">
            <v>50000</v>
          </cell>
          <cell r="G1590">
            <v>50000</v>
          </cell>
          <cell r="M1590" t="str">
            <v>mo</v>
          </cell>
        </row>
        <row r="1591">
          <cell r="A1591" t="str">
            <v>13-05-070</v>
          </cell>
          <cell r="B1591" t="str">
            <v>mt13900</v>
          </cell>
          <cell r="C1591" t="str">
            <v>Elementos de consumo y protección</v>
          </cell>
          <cell r="D1591">
            <v>50000</v>
          </cell>
          <cell r="E1591" t="str">
            <v>%</v>
          </cell>
          <cell r="F1591">
            <v>1.2455000000000001E-2</v>
          </cell>
          <cell r="G1591">
            <v>623</v>
          </cell>
          <cell r="M1591" t="str">
            <v>mt</v>
          </cell>
        </row>
        <row r="1592">
          <cell r="A1592" t="str">
            <v>13-05-070</v>
          </cell>
          <cell r="B1592" t="str">
            <v>hm15100</v>
          </cell>
          <cell r="C1592" t="str">
            <v>Herramienta y equipo menor</v>
          </cell>
          <cell r="D1592">
            <v>50000</v>
          </cell>
          <cell r="E1592" t="str">
            <v>%</v>
          </cell>
          <cell r="F1592">
            <v>0.03</v>
          </cell>
          <cell r="G1592">
            <v>1500</v>
          </cell>
          <cell r="M1592" t="str">
            <v>hm</v>
          </cell>
        </row>
        <row r="1593">
          <cell r="A1593">
            <v>0</v>
          </cell>
          <cell r="C1593" t="str">
            <v>DIRECTO:  106,991 / M2</v>
          </cell>
          <cell r="D1593" t="str">
            <v xml:space="preserve">  </v>
          </cell>
          <cell r="E1593">
            <v>0</v>
          </cell>
          <cell r="F1593">
            <v>0</v>
          </cell>
          <cell r="G1593">
            <v>0</v>
          </cell>
          <cell r="M1593">
            <v>0</v>
          </cell>
        </row>
        <row r="1594">
          <cell r="A1594">
            <v>0</v>
          </cell>
          <cell r="C1594">
            <v>0</v>
          </cell>
          <cell r="E1594">
            <v>0</v>
          </cell>
          <cell r="F1594">
            <v>0</v>
          </cell>
          <cell r="G1594">
            <v>0</v>
          </cell>
          <cell r="M1594">
            <v>0</v>
          </cell>
        </row>
        <row r="1595">
          <cell r="A1595" t="str">
            <v>13-05-080</v>
          </cell>
          <cell r="B1595" t="str">
            <v>13-05-080</v>
          </cell>
          <cell r="C1595" t="str">
            <v>DIVISIONES EN ACERO INOXIDABLE TIPO SOCODA O EQUIVALENTE</v>
          </cell>
          <cell r="D1595">
            <v>41</v>
          </cell>
          <cell r="E1595" t="str">
            <v>M2</v>
          </cell>
          <cell r="F1595">
            <v>0</v>
          </cell>
          <cell r="G1595">
            <v>621180</v>
          </cell>
          <cell r="M1595" t="e">
            <v>#N/A</v>
          </cell>
        </row>
        <row r="1596">
          <cell r="A1596" t="str">
            <v>13-05-080</v>
          </cell>
          <cell r="B1596" t="str">
            <v>sc97410</v>
          </cell>
          <cell r="C1596" t="str">
            <v>Subcontrato divisiones metalicas en acero inoxidable</v>
          </cell>
          <cell r="D1596">
            <v>1</v>
          </cell>
          <cell r="E1596" t="str">
            <v>m2</v>
          </cell>
          <cell r="F1596">
            <v>621180</v>
          </cell>
          <cell r="G1596">
            <v>621180</v>
          </cell>
          <cell r="M1596" t="str">
            <v>sc</v>
          </cell>
        </row>
        <row r="1597">
          <cell r="A1597">
            <v>0</v>
          </cell>
          <cell r="C1597" t="str">
            <v>DIRECTO:  621,180 / M2</v>
          </cell>
          <cell r="D1597" t="str">
            <v xml:space="preserve">  </v>
          </cell>
          <cell r="E1597">
            <v>0</v>
          </cell>
          <cell r="F1597">
            <v>0</v>
          </cell>
          <cell r="G1597">
            <v>0</v>
          </cell>
          <cell r="M1597">
            <v>0</v>
          </cell>
        </row>
      </sheetData>
      <sheetData sheetId="6">
        <row r="1">
          <cell r="B1" t="str">
            <v>SUB-ANALISIS DE PRECIOS UNITARIOS - TEATRO JERICO</v>
          </cell>
        </row>
        <row r="2">
          <cell r="B2" t="str">
            <v>CLAVE</v>
          </cell>
          <cell r="C2" t="str">
            <v>DESCRIPCION</v>
          </cell>
          <cell r="D2" t="str">
            <v>CANTIDAD</v>
          </cell>
          <cell r="E2" t="str">
            <v>UN</v>
          </cell>
          <cell r="F2" t="str">
            <v>VR. UNIT.</v>
          </cell>
          <cell r="G2" t="str">
            <v>VR. TOTAL</v>
          </cell>
        </row>
        <row r="3">
          <cell r="A3" t="str">
            <v>au10000</v>
          </cell>
          <cell r="B3" t="str">
            <v>au10000</v>
          </cell>
          <cell r="C3" t="str">
            <v>Aux MO ayudante</v>
          </cell>
          <cell r="E3" t="str">
            <v>hr</v>
          </cell>
          <cell r="F3">
            <v>0</v>
          </cell>
          <cell r="G3">
            <v>5080</v>
          </cell>
          <cell r="J3" t="str">
            <v>mo</v>
          </cell>
        </row>
        <row r="4">
          <cell r="A4" t="str">
            <v>au10000</v>
          </cell>
          <cell r="B4" t="str">
            <v>mo19700</v>
          </cell>
          <cell r="C4" t="str">
            <v>MO salario mínimo</v>
          </cell>
          <cell r="D4">
            <v>4.807692307692308E-3</v>
          </cell>
          <cell r="E4" t="str">
            <v>mes</v>
          </cell>
          <cell r="F4">
            <v>566700</v>
          </cell>
          <cell r="G4">
            <v>2725</v>
          </cell>
          <cell r="J4" t="str">
            <v>mo</v>
          </cell>
        </row>
        <row r="5">
          <cell r="A5" t="str">
            <v>au10000</v>
          </cell>
          <cell r="B5" t="str">
            <v>mo19200</v>
          </cell>
          <cell r="C5" t="str">
            <v>MO prestaciones sociales 2 smmlv</v>
          </cell>
          <cell r="D5">
            <v>2725</v>
          </cell>
          <cell r="E5" t="str">
            <v>%</v>
          </cell>
          <cell r="F5">
            <v>0.8640000000000001</v>
          </cell>
          <cell r="G5">
            <v>2355</v>
          </cell>
          <cell r="J5" t="str">
            <v>mo</v>
          </cell>
        </row>
        <row r="6">
          <cell r="A6">
            <v>0</v>
          </cell>
          <cell r="C6" t="str">
            <v>DIRECTO:  5,080 / hr</v>
          </cell>
          <cell r="E6">
            <v>0</v>
          </cell>
          <cell r="F6">
            <v>0</v>
          </cell>
          <cell r="G6">
            <v>0</v>
          </cell>
          <cell r="J6">
            <v>0</v>
          </cell>
        </row>
        <row r="7">
          <cell r="A7">
            <v>0</v>
          </cell>
          <cell r="C7">
            <v>0</v>
          </cell>
          <cell r="E7">
            <v>0</v>
          </cell>
          <cell r="F7">
            <v>0</v>
          </cell>
          <cell r="G7">
            <v>0</v>
          </cell>
          <cell r="J7">
            <v>0</v>
          </cell>
        </row>
        <row r="8">
          <cell r="A8" t="str">
            <v>au10100</v>
          </cell>
          <cell r="B8" t="str">
            <v>au10100</v>
          </cell>
          <cell r="C8" t="str">
            <v>Aux MO oficial obra negra</v>
          </cell>
          <cell r="E8" t="str">
            <v>hr</v>
          </cell>
          <cell r="F8">
            <v>0</v>
          </cell>
          <cell r="G8">
            <v>7619</v>
          </cell>
          <cell r="J8" t="str">
            <v>mo</v>
          </cell>
        </row>
        <row r="9">
          <cell r="A9" t="str">
            <v>au10100</v>
          </cell>
          <cell r="B9" t="str">
            <v>mo19700</v>
          </cell>
          <cell r="C9" t="str">
            <v>MO salario mínimo</v>
          </cell>
          <cell r="D9">
            <v>7.2115384615384619E-3</v>
          </cell>
          <cell r="E9" t="str">
            <v>mes</v>
          </cell>
          <cell r="F9">
            <v>566700</v>
          </cell>
          <cell r="G9">
            <v>4087</v>
          </cell>
          <cell r="J9" t="str">
            <v>mo</v>
          </cell>
        </row>
        <row r="10">
          <cell r="A10" t="str">
            <v>au10100</v>
          </cell>
          <cell r="B10" t="str">
            <v>mo19200</v>
          </cell>
          <cell r="C10" t="str">
            <v>MO prestaciones sociales 2 smmlv</v>
          </cell>
          <cell r="D10">
            <v>4087</v>
          </cell>
          <cell r="E10" t="str">
            <v>%</v>
          </cell>
          <cell r="F10">
            <v>0.8640000000000001</v>
          </cell>
          <cell r="G10">
            <v>3532</v>
          </cell>
          <cell r="J10" t="str">
            <v>mo</v>
          </cell>
        </row>
        <row r="11">
          <cell r="A11">
            <v>0</v>
          </cell>
          <cell r="C11" t="str">
            <v>DIRECTO:  7,619 / hr</v>
          </cell>
          <cell r="E11">
            <v>0</v>
          </cell>
          <cell r="F11">
            <v>0</v>
          </cell>
          <cell r="G11">
            <v>0</v>
          </cell>
          <cell r="J11">
            <v>0</v>
          </cell>
        </row>
        <row r="12">
          <cell r="A12">
            <v>0</v>
          </cell>
          <cell r="C12">
            <v>0</v>
          </cell>
          <cell r="E12">
            <v>0</v>
          </cell>
          <cell r="F12">
            <v>0</v>
          </cell>
          <cell r="G12">
            <v>0</v>
          </cell>
          <cell r="J12">
            <v>0</v>
          </cell>
        </row>
        <row r="13">
          <cell r="A13" t="str">
            <v>au10200</v>
          </cell>
          <cell r="B13" t="str">
            <v>au10200</v>
          </cell>
          <cell r="C13" t="str">
            <v>Aux MO oficial obra blanca</v>
          </cell>
          <cell r="E13" t="str">
            <v>hr</v>
          </cell>
          <cell r="F13">
            <v>0</v>
          </cell>
          <cell r="G13">
            <v>10159</v>
          </cell>
          <cell r="J13" t="str">
            <v>mo</v>
          </cell>
        </row>
        <row r="14">
          <cell r="A14" t="str">
            <v>au10200</v>
          </cell>
          <cell r="B14" t="str">
            <v>mo19700</v>
          </cell>
          <cell r="C14" t="str">
            <v>MO salario mínimo</v>
          </cell>
          <cell r="D14">
            <v>9.6153846153846159E-3</v>
          </cell>
          <cell r="E14" t="str">
            <v>mes</v>
          </cell>
          <cell r="F14">
            <v>566700</v>
          </cell>
          <cell r="G14">
            <v>5450</v>
          </cell>
          <cell r="J14" t="str">
            <v>mo</v>
          </cell>
        </row>
        <row r="15">
          <cell r="A15" t="str">
            <v>au10200</v>
          </cell>
          <cell r="B15" t="str">
            <v>mo19200</v>
          </cell>
          <cell r="C15" t="str">
            <v>MO prestaciones sociales 2 smmlv</v>
          </cell>
          <cell r="D15">
            <v>5450</v>
          </cell>
          <cell r="E15" t="str">
            <v>%</v>
          </cell>
          <cell r="F15">
            <v>0.8640000000000001</v>
          </cell>
          <cell r="G15">
            <v>4709</v>
          </cell>
          <cell r="J15" t="str">
            <v>mo</v>
          </cell>
        </row>
        <row r="16">
          <cell r="A16">
            <v>0</v>
          </cell>
          <cell r="C16" t="str">
            <v>DIRECTO:  10,159 / hr</v>
          </cell>
          <cell r="E16">
            <v>0</v>
          </cell>
          <cell r="F16">
            <v>0</v>
          </cell>
          <cell r="G16">
            <v>0</v>
          </cell>
          <cell r="J16">
            <v>0</v>
          </cell>
        </row>
        <row r="17">
          <cell r="A17">
            <v>0</v>
          </cell>
          <cell r="C17">
            <v>0</v>
          </cell>
          <cell r="E17">
            <v>0</v>
          </cell>
          <cell r="F17">
            <v>0</v>
          </cell>
          <cell r="G17">
            <v>0</v>
          </cell>
          <cell r="J17">
            <v>0</v>
          </cell>
        </row>
        <row r="18">
          <cell r="A18" t="str">
            <v>au10220</v>
          </cell>
          <cell r="B18" t="str">
            <v>au10220</v>
          </cell>
          <cell r="C18" t="str">
            <v>Aux MO celador</v>
          </cell>
          <cell r="E18" t="str">
            <v>hr</v>
          </cell>
          <cell r="F18">
            <v>0</v>
          </cell>
          <cell r="G18">
            <v>6858</v>
          </cell>
          <cell r="J18" t="str">
            <v>mo</v>
          </cell>
        </row>
        <row r="19">
          <cell r="A19" t="str">
            <v>au10220</v>
          </cell>
          <cell r="B19" t="str">
            <v>mo19700</v>
          </cell>
          <cell r="C19" t="str">
            <v>MO salario mínimo</v>
          </cell>
          <cell r="D19">
            <v>6.4903846153846157E-3</v>
          </cell>
          <cell r="E19" t="str">
            <v>mes</v>
          </cell>
          <cell r="F19">
            <v>566700</v>
          </cell>
          <cell r="G19">
            <v>3679</v>
          </cell>
          <cell r="J19" t="str">
            <v>mo</v>
          </cell>
        </row>
        <row r="20">
          <cell r="A20" t="str">
            <v>au10220</v>
          </cell>
          <cell r="B20" t="str">
            <v>mo19200</v>
          </cell>
          <cell r="C20" t="str">
            <v>MO prestaciones sociales 2 smmlv</v>
          </cell>
          <cell r="D20">
            <v>3679</v>
          </cell>
          <cell r="E20" t="str">
            <v>%</v>
          </cell>
          <cell r="F20">
            <v>0.8640000000000001</v>
          </cell>
          <cell r="G20">
            <v>3179</v>
          </cell>
          <cell r="J20" t="str">
            <v>mo</v>
          </cell>
        </row>
        <row r="21">
          <cell r="A21">
            <v>0</v>
          </cell>
          <cell r="C21" t="str">
            <v>DIRECTO:  6,858 / hr</v>
          </cell>
          <cell r="E21">
            <v>0</v>
          </cell>
          <cell r="F21">
            <v>0</v>
          </cell>
          <cell r="G21">
            <v>0</v>
          </cell>
          <cell r="J21">
            <v>0</v>
          </cell>
        </row>
        <row r="22">
          <cell r="A22">
            <v>0</v>
          </cell>
          <cell r="C22">
            <v>0</v>
          </cell>
          <cell r="E22">
            <v>0</v>
          </cell>
          <cell r="F22">
            <v>0</v>
          </cell>
          <cell r="G22">
            <v>0</v>
          </cell>
          <cell r="J22">
            <v>0</v>
          </cell>
        </row>
        <row r="23">
          <cell r="A23" t="str">
            <v>au10250</v>
          </cell>
          <cell r="B23" t="str">
            <v>au10250</v>
          </cell>
          <cell r="C23" t="str">
            <v>Aux MO oficial obra electrica</v>
          </cell>
          <cell r="E23" t="str">
            <v>hr</v>
          </cell>
          <cell r="F23">
            <v>0</v>
          </cell>
          <cell r="G23">
            <v>10159</v>
          </cell>
          <cell r="J23" t="str">
            <v>mo</v>
          </cell>
        </row>
        <row r="24">
          <cell r="A24" t="str">
            <v>au10250</v>
          </cell>
          <cell r="B24" t="str">
            <v>mo19700</v>
          </cell>
          <cell r="C24" t="str">
            <v>MO salario mínimo</v>
          </cell>
          <cell r="D24">
            <v>9.6153846153846159E-3</v>
          </cell>
          <cell r="E24" t="str">
            <v>mes</v>
          </cell>
          <cell r="F24">
            <v>566700</v>
          </cell>
          <cell r="G24">
            <v>5450</v>
          </cell>
          <cell r="J24" t="str">
            <v>mo</v>
          </cell>
        </row>
        <row r="25">
          <cell r="A25" t="str">
            <v>au10250</v>
          </cell>
          <cell r="B25" t="str">
            <v>mo19200</v>
          </cell>
          <cell r="C25" t="str">
            <v>MO prestaciones sociales 2 smmlv</v>
          </cell>
          <cell r="D25">
            <v>5450</v>
          </cell>
          <cell r="E25" t="str">
            <v>%</v>
          </cell>
          <cell r="F25">
            <v>0.8640000000000001</v>
          </cell>
          <cell r="G25">
            <v>4709</v>
          </cell>
          <cell r="J25" t="str">
            <v>mo</v>
          </cell>
        </row>
        <row r="26">
          <cell r="A26">
            <v>0</v>
          </cell>
          <cell r="C26" t="str">
            <v>DIRECTO:  10,159 / hr</v>
          </cell>
          <cell r="E26">
            <v>0</v>
          </cell>
          <cell r="F26">
            <v>0</v>
          </cell>
          <cell r="G26">
            <v>0</v>
          </cell>
          <cell r="J26">
            <v>0</v>
          </cell>
        </row>
        <row r="27">
          <cell r="A27">
            <v>0</v>
          </cell>
          <cell r="C27">
            <v>0</v>
          </cell>
          <cell r="E27">
            <v>0</v>
          </cell>
          <cell r="F27">
            <v>0</v>
          </cell>
          <cell r="G27">
            <v>0</v>
          </cell>
          <cell r="J27">
            <v>0</v>
          </cell>
        </row>
        <row r="28">
          <cell r="A28" t="str">
            <v>au10260</v>
          </cell>
          <cell r="B28" t="str">
            <v>au10260</v>
          </cell>
          <cell r="C28" t="str">
            <v>Aux MO oficial carpintero</v>
          </cell>
          <cell r="E28" t="str">
            <v>hr</v>
          </cell>
          <cell r="F28">
            <v>0</v>
          </cell>
          <cell r="G28">
            <v>12698</v>
          </cell>
          <cell r="J28" t="str">
            <v>mo</v>
          </cell>
        </row>
        <row r="29">
          <cell r="A29" t="str">
            <v>au10260</v>
          </cell>
          <cell r="B29" t="str">
            <v>mo19700</v>
          </cell>
          <cell r="C29" t="str">
            <v>MO salario mínimo</v>
          </cell>
          <cell r="D29">
            <v>1.201923076923077E-2</v>
          </cell>
          <cell r="E29" t="str">
            <v>mes</v>
          </cell>
          <cell r="F29">
            <v>566700</v>
          </cell>
          <cell r="G29">
            <v>6812</v>
          </cell>
          <cell r="J29" t="str">
            <v>mo</v>
          </cell>
        </row>
        <row r="30">
          <cell r="A30" t="str">
            <v>au10260</v>
          </cell>
          <cell r="B30" t="str">
            <v>mo19200</v>
          </cell>
          <cell r="C30" t="str">
            <v>MO prestaciones sociales 2 smmlv</v>
          </cell>
          <cell r="D30">
            <v>6812</v>
          </cell>
          <cell r="E30" t="str">
            <v>%</v>
          </cell>
          <cell r="F30">
            <v>0.8640000000000001</v>
          </cell>
          <cell r="G30">
            <v>5886</v>
          </cell>
          <cell r="J30" t="str">
            <v>mo</v>
          </cell>
        </row>
        <row r="31">
          <cell r="A31">
            <v>0</v>
          </cell>
          <cell r="C31" t="str">
            <v>DIRECTO:  12,698 / hr</v>
          </cell>
          <cell r="E31">
            <v>0</v>
          </cell>
          <cell r="F31">
            <v>0</v>
          </cell>
          <cell r="G31">
            <v>0</v>
          </cell>
          <cell r="J31">
            <v>0</v>
          </cell>
        </row>
        <row r="32">
          <cell r="A32">
            <v>0</v>
          </cell>
          <cell r="C32">
            <v>0</v>
          </cell>
          <cell r="E32">
            <v>0</v>
          </cell>
          <cell r="F32">
            <v>0</v>
          </cell>
          <cell r="G32">
            <v>0</v>
          </cell>
          <cell r="J32">
            <v>0</v>
          </cell>
        </row>
        <row r="33">
          <cell r="A33" t="str">
            <v>au10270</v>
          </cell>
          <cell r="B33" t="str">
            <v>au10270</v>
          </cell>
          <cell r="C33" t="str">
            <v>Aux MO oficial plomero</v>
          </cell>
          <cell r="E33" t="str">
            <v>hr</v>
          </cell>
          <cell r="F33">
            <v>0</v>
          </cell>
          <cell r="G33">
            <v>12698</v>
          </cell>
          <cell r="J33" t="str">
            <v>mo</v>
          </cell>
        </row>
        <row r="34">
          <cell r="A34" t="str">
            <v>au10270</v>
          </cell>
          <cell r="B34" t="str">
            <v>mo19700</v>
          </cell>
          <cell r="C34" t="str">
            <v>MO salario mínimo</v>
          </cell>
          <cell r="D34">
            <v>1.201923076923077E-2</v>
          </cell>
          <cell r="E34" t="str">
            <v>mes</v>
          </cell>
          <cell r="F34">
            <v>566700</v>
          </cell>
          <cell r="G34">
            <v>6812</v>
          </cell>
          <cell r="J34" t="str">
            <v>mo</v>
          </cell>
        </row>
        <row r="35">
          <cell r="A35" t="str">
            <v>au10270</v>
          </cell>
          <cell r="B35" t="str">
            <v>mo19200</v>
          </cell>
          <cell r="C35" t="str">
            <v>MO prestaciones sociales 2 smmlv</v>
          </cell>
          <cell r="D35">
            <v>6812</v>
          </cell>
          <cell r="E35" t="str">
            <v>%</v>
          </cell>
          <cell r="F35">
            <v>0.8640000000000001</v>
          </cell>
          <cell r="G35">
            <v>5886</v>
          </cell>
          <cell r="J35" t="str">
            <v>mo</v>
          </cell>
        </row>
        <row r="36">
          <cell r="A36">
            <v>0</v>
          </cell>
          <cell r="C36" t="str">
            <v>DIRECTO:  12,698 / hr</v>
          </cell>
          <cell r="E36">
            <v>0</v>
          </cell>
          <cell r="F36">
            <v>0</v>
          </cell>
          <cell r="G36">
            <v>0</v>
          </cell>
          <cell r="J36">
            <v>0</v>
          </cell>
        </row>
        <row r="37">
          <cell r="A37">
            <v>0</v>
          </cell>
          <cell r="C37">
            <v>0</v>
          </cell>
          <cell r="E37">
            <v>0</v>
          </cell>
          <cell r="F37">
            <v>0</v>
          </cell>
          <cell r="G37">
            <v>0</v>
          </cell>
          <cell r="J37">
            <v>0</v>
          </cell>
        </row>
        <row r="38">
          <cell r="A38" t="str">
            <v>au10300</v>
          </cell>
          <cell r="B38" t="str">
            <v>au10300</v>
          </cell>
          <cell r="C38" t="str">
            <v>Aux andamios metalicos tijera 2 cuerpos</v>
          </cell>
          <cell r="E38" t="str">
            <v>dia</v>
          </cell>
          <cell r="F38">
            <v>0</v>
          </cell>
          <cell r="G38">
            <v>2654</v>
          </cell>
          <cell r="J38" t="str">
            <v>au</v>
          </cell>
        </row>
        <row r="39">
          <cell r="A39" t="str">
            <v>au10300</v>
          </cell>
          <cell r="B39" t="str">
            <v>eq10400</v>
          </cell>
          <cell r="C39" t="str">
            <v>Andamio 1.5x1.2 de tijera (2 marcos + 2 tijeras) 1 cuerpo</v>
          </cell>
          <cell r="D39">
            <v>2</v>
          </cell>
          <cell r="E39" t="str">
            <v>dia</v>
          </cell>
          <cell r="F39">
            <v>846.8</v>
          </cell>
          <cell r="G39">
            <v>1694</v>
          </cell>
          <cell r="J39" t="str">
            <v>eq</v>
          </cell>
        </row>
        <row r="40">
          <cell r="A40" t="str">
            <v>au10300</v>
          </cell>
          <cell r="B40" t="str">
            <v>au10000</v>
          </cell>
          <cell r="C40" t="str">
            <v>Aux MO ayudante</v>
          </cell>
          <cell r="D40">
            <v>8.3333333333333329E-2</v>
          </cell>
          <cell r="E40" t="str">
            <v>hr</v>
          </cell>
          <cell r="F40">
            <v>5080</v>
          </cell>
          <cell r="G40">
            <v>424</v>
          </cell>
          <cell r="J40" t="str">
            <v>mo</v>
          </cell>
        </row>
        <row r="41">
          <cell r="A41" t="str">
            <v>au10300</v>
          </cell>
          <cell r="B41" t="str">
            <v>eq20400</v>
          </cell>
          <cell r="C41" t="str">
            <v>Tabla comun - dias</v>
          </cell>
          <cell r="D41">
            <v>2</v>
          </cell>
          <cell r="E41" t="str">
            <v>dia</v>
          </cell>
          <cell r="F41">
            <v>258.21600000000001</v>
          </cell>
          <cell r="G41">
            <v>517</v>
          </cell>
          <cell r="J41" t="str">
            <v>eq</v>
          </cell>
        </row>
        <row r="42">
          <cell r="A42" t="str">
            <v>au10300</v>
          </cell>
          <cell r="B42" t="str">
            <v>mt13900</v>
          </cell>
          <cell r="C42" t="str">
            <v>Elementos de consumo y protección</v>
          </cell>
          <cell r="D42">
            <v>424</v>
          </cell>
          <cell r="E42" t="str">
            <v>%</v>
          </cell>
          <cell r="F42">
            <v>1.2455000000000001E-2</v>
          </cell>
          <cell r="G42">
            <v>6</v>
          </cell>
          <cell r="J42" t="str">
            <v>mt</v>
          </cell>
        </row>
        <row r="43">
          <cell r="A43" t="str">
            <v>au10300</v>
          </cell>
          <cell r="B43" t="str">
            <v>hm15100</v>
          </cell>
          <cell r="C43" t="str">
            <v>Herramienta y equipo menor</v>
          </cell>
          <cell r="D43">
            <v>424</v>
          </cell>
          <cell r="E43" t="str">
            <v>%</v>
          </cell>
          <cell r="F43">
            <v>0.03</v>
          </cell>
          <cell r="G43">
            <v>13</v>
          </cell>
          <cell r="J43" t="str">
            <v>hm</v>
          </cell>
        </row>
        <row r="44">
          <cell r="A44">
            <v>0</v>
          </cell>
          <cell r="C44" t="str">
            <v>DIRECTO:  2,654 / dia</v>
          </cell>
          <cell r="E44">
            <v>0</v>
          </cell>
          <cell r="F44">
            <v>0</v>
          </cell>
          <cell r="G44">
            <v>0</v>
          </cell>
          <cell r="J44">
            <v>0</v>
          </cell>
        </row>
        <row r="45">
          <cell r="A45">
            <v>0</v>
          </cell>
          <cell r="C45">
            <v>0</v>
          </cell>
          <cell r="E45">
            <v>0</v>
          </cell>
          <cell r="F45">
            <v>0</v>
          </cell>
          <cell r="G45">
            <v>0</v>
          </cell>
          <cell r="J45">
            <v>0</v>
          </cell>
        </row>
        <row r="46">
          <cell r="A46" t="str">
            <v>au10400</v>
          </cell>
          <cell r="B46" t="str">
            <v>au10400</v>
          </cell>
          <cell r="C46" t="str">
            <v>Aux concreto 1500 psi - obra -3/4"</v>
          </cell>
          <cell r="E46" t="str">
            <v>m3</v>
          </cell>
          <cell r="F46">
            <v>0</v>
          </cell>
          <cell r="G46">
            <v>211340</v>
          </cell>
          <cell r="J46" t="str">
            <v>au</v>
          </cell>
        </row>
        <row r="47">
          <cell r="A47" t="str">
            <v>au10400</v>
          </cell>
          <cell r="B47" t="str">
            <v>mt12600</v>
          </cell>
          <cell r="C47" t="str">
            <v>Cemento gris 50 kg tipo I</v>
          </cell>
          <cell r="D47">
            <v>4.5999999999999996</v>
          </cell>
          <cell r="E47" t="str">
            <v>bt</v>
          </cell>
          <cell r="F47">
            <v>21000</v>
          </cell>
          <cell r="G47">
            <v>96600</v>
          </cell>
          <cell r="J47" t="str">
            <v>mt</v>
          </cell>
        </row>
        <row r="48">
          <cell r="A48" t="str">
            <v>au10400</v>
          </cell>
          <cell r="B48" t="str">
            <v>gr10900</v>
          </cell>
          <cell r="C48" t="str">
            <v>Arena concreto</v>
          </cell>
          <cell r="D48">
            <v>0.56000000000000005</v>
          </cell>
          <cell r="E48" t="str">
            <v>m3</v>
          </cell>
          <cell r="F48">
            <v>42400</v>
          </cell>
          <cell r="G48">
            <v>23744</v>
          </cell>
          <cell r="J48" t="str">
            <v>gr</v>
          </cell>
        </row>
        <row r="49">
          <cell r="A49" t="str">
            <v>au10400</v>
          </cell>
          <cell r="B49" t="str">
            <v>gr21600</v>
          </cell>
          <cell r="C49" t="str">
            <v>Triturado 3/4</v>
          </cell>
          <cell r="D49">
            <v>1</v>
          </cell>
          <cell r="E49" t="str">
            <v>m3</v>
          </cell>
          <cell r="F49">
            <v>52200</v>
          </cell>
          <cell r="G49">
            <v>52200</v>
          </cell>
          <cell r="J49" t="str">
            <v>gr</v>
          </cell>
        </row>
        <row r="50">
          <cell r="A50" t="str">
            <v>au10400</v>
          </cell>
          <cell r="B50" t="str">
            <v>mo17100</v>
          </cell>
          <cell r="C50" t="str">
            <v>MO preparación concreto</v>
          </cell>
          <cell r="D50">
            <v>1</v>
          </cell>
          <cell r="E50" t="str">
            <v xml:space="preserve"> m3</v>
          </cell>
          <cell r="F50">
            <v>16501.968000000001</v>
          </cell>
          <cell r="G50">
            <v>16502</v>
          </cell>
          <cell r="J50" t="str">
            <v>mo</v>
          </cell>
        </row>
        <row r="51">
          <cell r="A51" t="str">
            <v>au10400</v>
          </cell>
          <cell r="B51" t="str">
            <v>mo17500</v>
          </cell>
          <cell r="C51" t="str">
            <v>MO transporte interno cemento</v>
          </cell>
          <cell r="D51">
            <v>4.5999999999999996</v>
          </cell>
          <cell r="E51" t="str">
            <v>bt</v>
          </cell>
          <cell r="F51">
            <v>216</v>
          </cell>
          <cell r="G51">
            <v>994</v>
          </cell>
          <cell r="J51" t="str">
            <v>mo</v>
          </cell>
        </row>
        <row r="52">
          <cell r="A52" t="str">
            <v>au10400</v>
          </cell>
          <cell r="B52" t="str">
            <v>mo16700</v>
          </cell>
          <cell r="C52" t="str">
            <v>MO transporte descargue de cemento</v>
          </cell>
          <cell r="D52">
            <v>4.5999999999999996</v>
          </cell>
          <cell r="E52" t="str">
            <v>un</v>
          </cell>
          <cell r="F52">
            <v>231.67872</v>
          </cell>
          <cell r="G52">
            <v>1066</v>
          </cell>
          <cell r="J52" t="str">
            <v>mo</v>
          </cell>
        </row>
        <row r="53">
          <cell r="A53" t="str">
            <v>au10400</v>
          </cell>
          <cell r="B53" t="str">
            <v>mo17000</v>
          </cell>
          <cell r="C53" t="str">
            <v>MO operario concretadora</v>
          </cell>
          <cell r="D53">
            <v>1</v>
          </cell>
          <cell r="E53" t="str">
            <v>m3</v>
          </cell>
          <cell r="F53">
            <v>5940</v>
          </cell>
          <cell r="G53">
            <v>5940</v>
          </cell>
          <cell r="J53" t="str">
            <v>mo</v>
          </cell>
        </row>
        <row r="54">
          <cell r="A54" t="str">
            <v>au10400</v>
          </cell>
          <cell r="B54" t="str">
            <v>eq13300</v>
          </cell>
          <cell r="C54" t="str">
            <v>Concretadora obra 2 sacos electrica</v>
          </cell>
          <cell r="D54">
            <v>0.22808333333333397</v>
          </cell>
          <cell r="E54" t="str">
            <v>dia</v>
          </cell>
          <cell r="F54">
            <v>43036</v>
          </cell>
          <cell r="G54">
            <v>9816</v>
          </cell>
          <cell r="J54" t="str">
            <v>eq</v>
          </cell>
        </row>
        <row r="55">
          <cell r="A55" t="str">
            <v>au10400</v>
          </cell>
          <cell r="B55" t="str">
            <v>eq13100</v>
          </cell>
          <cell r="C55" t="str">
            <v>Coches de llantas</v>
          </cell>
          <cell r="D55">
            <v>0.22808333333333397</v>
          </cell>
          <cell r="E55" t="str">
            <v>dia</v>
          </cell>
          <cell r="F55">
            <v>1905.8799999999999</v>
          </cell>
          <cell r="G55">
            <v>435</v>
          </cell>
          <cell r="J55" t="str">
            <v>eq</v>
          </cell>
        </row>
        <row r="56">
          <cell r="A56" t="str">
            <v>au10400</v>
          </cell>
          <cell r="B56" t="str">
            <v>mt11400</v>
          </cell>
          <cell r="C56" t="str">
            <v>Bascula 500 kg</v>
          </cell>
          <cell r="D56">
            <v>0.22808333333333397</v>
          </cell>
          <cell r="E56" t="str">
            <v>dia</v>
          </cell>
          <cell r="F56">
            <v>13154.4</v>
          </cell>
          <cell r="G56">
            <v>3001</v>
          </cell>
          <cell r="J56" t="str">
            <v>mt</v>
          </cell>
        </row>
        <row r="57">
          <cell r="A57" t="str">
            <v>au10400</v>
          </cell>
          <cell r="B57" t="str">
            <v>mt13900</v>
          </cell>
          <cell r="C57" t="str">
            <v>Elementos de consumo y protección</v>
          </cell>
          <cell r="D57">
            <v>24502</v>
          </cell>
          <cell r="E57" t="str">
            <v>%</v>
          </cell>
          <cell r="F57">
            <v>1.2455000000000001E-2</v>
          </cell>
          <cell r="G57">
            <v>306</v>
          </cell>
          <cell r="J57" t="str">
            <v>mt</v>
          </cell>
        </row>
        <row r="58">
          <cell r="A58" t="str">
            <v>au10400</v>
          </cell>
          <cell r="B58" t="str">
            <v>hm15100</v>
          </cell>
          <cell r="C58" t="str">
            <v>Herramienta y equipo menor</v>
          </cell>
          <cell r="D58">
            <v>24502</v>
          </cell>
          <cell r="E58" t="str">
            <v>%</v>
          </cell>
          <cell r="F58">
            <v>0.03</v>
          </cell>
          <cell r="G58">
            <v>736</v>
          </cell>
          <cell r="J58" t="str">
            <v>hm</v>
          </cell>
        </row>
        <row r="59">
          <cell r="A59">
            <v>0</v>
          </cell>
          <cell r="C59" t="str">
            <v>DIRECTO:  211,340 / m3</v>
          </cell>
          <cell r="E59">
            <v>0</v>
          </cell>
          <cell r="F59">
            <v>0</v>
          </cell>
          <cell r="G59">
            <v>0</v>
          </cell>
          <cell r="J59">
            <v>0</v>
          </cell>
        </row>
        <row r="60">
          <cell r="A60">
            <v>0</v>
          </cell>
          <cell r="C60">
            <v>0</v>
          </cell>
          <cell r="E60">
            <v>0</v>
          </cell>
          <cell r="F60">
            <v>0</v>
          </cell>
          <cell r="G60">
            <v>0</v>
          </cell>
          <cell r="J60">
            <v>0</v>
          </cell>
        </row>
        <row r="61">
          <cell r="A61" t="str">
            <v>au10700</v>
          </cell>
          <cell r="B61" t="str">
            <v>au10700</v>
          </cell>
          <cell r="C61" t="str">
            <v>Aux concreto 3000 psi -obra- 3/4"</v>
          </cell>
          <cell r="E61" t="str">
            <v>m3</v>
          </cell>
          <cell r="F61">
            <v>0</v>
          </cell>
          <cell r="G61">
            <v>271081</v>
          </cell>
          <cell r="J61" t="str">
            <v>au</v>
          </cell>
        </row>
        <row r="62">
          <cell r="A62" t="str">
            <v>au10700</v>
          </cell>
          <cell r="B62" t="str">
            <v>mt12600</v>
          </cell>
          <cell r="C62" t="str">
            <v>Cemento gris 50 kg tipo I</v>
          </cell>
          <cell r="D62">
            <v>7.5</v>
          </cell>
          <cell r="E62" t="str">
            <v>bt</v>
          </cell>
          <cell r="F62">
            <v>21000</v>
          </cell>
          <cell r="G62">
            <v>157500</v>
          </cell>
          <cell r="J62" t="str">
            <v>mt</v>
          </cell>
        </row>
        <row r="63">
          <cell r="A63" t="str">
            <v>au10700</v>
          </cell>
          <cell r="B63" t="str">
            <v>gr10900</v>
          </cell>
          <cell r="C63" t="str">
            <v>Arena concreto</v>
          </cell>
          <cell r="D63">
            <v>0.63</v>
          </cell>
          <cell r="E63" t="str">
            <v>m3</v>
          </cell>
          <cell r="F63">
            <v>42400</v>
          </cell>
          <cell r="G63">
            <v>26712</v>
          </cell>
          <cell r="J63" t="str">
            <v>gr</v>
          </cell>
        </row>
        <row r="64">
          <cell r="A64" t="str">
            <v>au10700</v>
          </cell>
          <cell r="B64" t="str">
            <v>gr21600</v>
          </cell>
          <cell r="C64" t="str">
            <v>Triturado 3/4</v>
          </cell>
          <cell r="D64">
            <v>0.73499999999999999</v>
          </cell>
          <cell r="E64" t="str">
            <v>m3</v>
          </cell>
          <cell r="F64">
            <v>52200</v>
          </cell>
          <cell r="G64">
            <v>38367</v>
          </cell>
          <cell r="J64" t="str">
            <v>gr</v>
          </cell>
        </row>
        <row r="65">
          <cell r="A65" t="str">
            <v>au10700</v>
          </cell>
          <cell r="B65" t="str">
            <v>mo17100</v>
          </cell>
          <cell r="C65" t="str">
            <v>MO preparación concreto</v>
          </cell>
          <cell r="D65">
            <v>1</v>
          </cell>
          <cell r="E65" t="str">
            <v xml:space="preserve"> m3</v>
          </cell>
          <cell r="F65">
            <v>16501.968000000001</v>
          </cell>
          <cell r="G65">
            <v>16502</v>
          </cell>
          <cell r="J65" t="str">
            <v>mo</v>
          </cell>
        </row>
        <row r="66">
          <cell r="A66" t="str">
            <v>au10700</v>
          </cell>
          <cell r="B66" t="str">
            <v>mo17500</v>
          </cell>
          <cell r="C66" t="str">
            <v>MO transporte interno cemento</v>
          </cell>
          <cell r="D66">
            <v>7.5</v>
          </cell>
          <cell r="E66" t="str">
            <v>bt</v>
          </cell>
          <cell r="F66">
            <v>216</v>
          </cell>
          <cell r="G66">
            <v>1620</v>
          </cell>
          <cell r="J66" t="str">
            <v>mo</v>
          </cell>
        </row>
        <row r="67">
          <cell r="A67" t="str">
            <v>au10700</v>
          </cell>
          <cell r="B67" t="str">
            <v>mo16700</v>
          </cell>
          <cell r="C67" t="str">
            <v>MO transporte descargue de cemento</v>
          </cell>
          <cell r="D67">
            <v>7.5</v>
          </cell>
          <cell r="E67" t="str">
            <v>un</v>
          </cell>
          <cell r="F67">
            <v>231.67872</v>
          </cell>
          <cell r="G67">
            <v>1738</v>
          </cell>
          <cell r="J67" t="str">
            <v>mo</v>
          </cell>
        </row>
        <row r="68">
          <cell r="A68" t="str">
            <v>au10700</v>
          </cell>
          <cell r="B68" t="str">
            <v>mo17000</v>
          </cell>
          <cell r="C68" t="str">
            <v>MO operario concretadora</v>
          </cell>
          <cell r="D68">
            <v>1</v>
          </cell>
          <cell r="E68" t="str">
            <v>m3</v>
          </cell>
          <cell r="F68">
            <v>5940</v>
          </cell>
          <cell r="G68">
            <v>5940</v>
          </cell>
          <cell r="J68" t="str">
            <v>mo</v>
          </cell>
        </row>
        <row r="69">
          <cell r="A69" t="str">
            <v>au10700</v>
          </cell>
          <cell r="B69" t="str">
            <v>eq13300</v>
          </cell>
          <cell r="C69" t="str">
            <v>Concretadora obra 2 sacos electrica</v>
          </cell>
          <cell r="D69">
            <v>0.37187500000000001</v>
          </cell>
          <cell r="E69" t="str">
            <v>dia</v>
          </cell>
          <cell r="F69">
            <v>43036</v>
          </cell>
          <cell r="G69">
            <v>16005</v>
          </cell>
          <cell r="J69" t="str">
            <v>eq</v>
          </cell>
        </row>
        <row r="70">
          <cell r="A70" t="str">
            <v>au10700</v>
          </cell>
          <cell r="B70" t="str">
            <v>eq13100</v>
          </cell>
          <cell r="C70" t="str">
            <v>Coches de llantas</v>
          </cell>
          <cell r="D70">
            <v>0.37187500000000001</v>
          </cell>
          <cell r="E70" t="str">
            <v>dia</v>
          </cell>
          <cell r="F70">
            <v>1905.8799999999999</v>
          </cell>
          <cell r="G70">
            <v>709</v>
          </cell>
          <cell r="J70" t="str">
            <v>eq</v>
          </cell>
        </row>
        <row r="71">
          <cell r="A71" t="str">
            <v>au10700</v>
          </cell>
          <cell r="B71" t="str">
            <v>mt11400</v>
          </cell>
          <cell r="C71" t="str">
            <v>Bascula 500 kg</v>
          </cell>
          <cell r="D71">
            <v>0.37187500000000001</v>
          </cell>
          <cell r="E71" t="str">
            <v>dia</v>
          </cell>
          <cell r="F71">
            <v>13154.4</v>
          </cell>
          <cell r="G71">
            <v>4892</v>
          </cell>
          <cell r="J71" t="str">
            <v>mt</v>
          </cell>
        </row>
        <row r="72">
          <cell r="A72" t="str">
            <v>au10700</v>
          </cell>
          <cell r="B72" t="str">
            <v>mt13900</v>
          </cell>
          <cell r="C72" t="str">
            <v>Elementos de consumo y protección</v>
          </cell>
          <cell r="D72">
            <v>25800</v>
          </cell>
          <cell r="E72" t="str">
            <v>%</v>
          </cell>
          <cell r="F72">
            <v>1.2455000000000001E-2</v>
          </cell>
          <cell r="G72">
            <v>322</v>
          </cell>
          <cell r="J72" t="str">
            <v>mt</v>
          </cell>
        </row>
        <row r="73">
          <cell r="A73" t="str">
            <v>au10700</v>
          </cell>
          <cell r="B73" t="str">
            <v>hm15100</v>
          </cell>
          <cell r="C73" t="str">
            <v>Herramienta y equipo menor</v>
          </cell>
          <cell r="D73">
            <v>25800</v>
          </cell>
          <cell r="E73" t="str">
            <v>%</v>
          </cell>
          <cell r="F73">
            <v>0.03</v>
          </cell>
          <cell r="G73">
            <v>774</v>
          </cell>
          <cell r="J73" t="str">
            <v>hm</v>
          </cell>
        </row>
        <row r="74">
          <cell r="A74">
            <v>0</v>
          </cell>
          <cell r="C74" t="str">
            <v>DIRECTO:  271,081 / m3</v>
          </cell>
          <cell r="E74">
            <v>0</v>
          </cell>
          <cell r="F74">
            <v>0</v>
          </cell>
          <cell r="G74">
            <v>0</v>
          </cell>
          <cell r="J74">
            <v>0</v>
          </cell>
        </row>
        <row r="75">
          <cell r="A75">
            <v>0</v>
          </cell>
          <cell r="C75">
            <v>0</v>
          </cell>
          <cell r="E75">
            <v>0</v>
          </cell>
          <cell r="F75">
            <v>0</v>
          </cell>
          <cell r="G75">
            <v>0</v>
          </cell>
          <cell r="J75">
            <v>0</v>
          </cell>
        </row>
        <row r="76">
          <cell r="A76" t="str">
            <v>au10800</v>
          </cell>
          <cell r="B76" t="str">
            <v>au10800</v>
          </cell>
          <cell r="C76" t="str">
            <v>Aux concreto 3500 psi -obra- 3/4"</v>
          </cell>
          <cell r="E76" t="str">
            <v>m3</v>
          </cell>
          <cell r="F76">
            <v>0</v>
          </cell>
          <cell r="G76">
            <v>291298</v>
          </cell>
          <cell r="J76" t="str">
            <v>au</v>
          </cell>
        </row>
        <row r="77">
          <cell r="A77" t="str">
            <v>au10800</v>
          </cell>
          <cell r="B77" t="str">
            <v>mt12600</v>
          </cell>
          <cell r="C77" t="str">
            <v>Cemento gris 50 kg tipo I</v>
          </cell>
          <cell r="D77">
            <v>8.4</v>
          </cell>
          <cell r="E77" t="str">
            <v>bt</v>
          </cell>
          <cell r="F77">
            <v>21000</v>
          </cell>
          <cell r="G77">
            <v>176400</v>
          </cell>
          <cell r="J77" t="str">
            <v>mt</v>
          </cell>
        </row>
        <row r="78">
          <cell r="A78" t="str">
            <v>au10800</v>
          </cell>
          <cell r="B78" t="str">
            <v>gr10900</v>
          </cell>
          <cell r="C78" t="str">
            <v>Arena concreto</v>
          </cell>
          <cell r="D78">
            <v>0.67</v>
          </cell>
          <cell r="E78" t="str">
            <v>m3</v>
          </cell>
          <cell r="F78">
            <v>42400</v>
          </cell>
          <cell r="G78">
            <v>28408</v>
          </cell>
          <cell r="J78" t="str">
            <v>gr</v>
          </cell>
        </row>
        <row r="79">
          <cell r="A79" t="str">
            <v>au10800</v>
          </cell>
          <cell r="B79" t="str">
            <v>gr21600</v>
          </cell>
          <cell r="C79" t="str">
            <v>Triturado 3/4</v>
          </cell>
          <cell r="D79">
            <v>0.67</v>
          </cell>
          <cell r="E79" t="str">
            <v>m3</v>
          </cell>
          <cell r="F79">
            <v>52200</v>
          </cell>
          <cell r="G79">
            <v>34974</v>
          </cell>
          <cell r="J79" t="str">
            <v>gr</v>
          </cell>
        </row>
        <row r="80">
          <cell r="A80" t="str">
            <v>au10800</v>
          </cell>
          <cell r="B80" t="str">
            <v>mo17100</v>
          </cell>
          <cell r="C80" t="str">
            <v>MO preparación concreto</v>
          </cell>
          <cell r="D80">
            <v>1</v>
          </cell>
          <cell r="E80" t="str">
            <v xml:space="preserve"> m3</v>
          </cell>
          <cell r="F80">
            <v>16501.968000000001</v>
          </cell>
          <cell r="G80">
            <v>16502</v>
          </cell>
          <cell r="J80" t="str">
            <v>mo</v>
          </cell>
        </row>
        <row r="81">
          <cell r="A81" t="str">
            <v>au10800</v>
          </cell>
          <cell r="B81" t="str">
            <v>mo17500</v>
          </cell>
          <cell r="C81" t="str">
            <v>MO transporte interno cemento</v>
          </cell>
          <cell r="D81">
            <v>8.4</v>
          </cell>
          <cell r="E81" t="str">
            <v>bt</v>
          </cell>
          <cell r="F81">
            <v>216</v>
          </cell>
          <cell r="G81">
            <v>1815</v>
          </cell>
          <cell r="J81" t="str">
            <v>mo</v>
          </cell>
        </row>
        <row r="82">
          <cell r="A82" t="str">
            <v>au10800</v>
          </cell>
          <cell r="B82" t="str">
            <v>mo16700</v>
          </cell>
          <cell r="C82" t="str">
            <v>MO transporte descargue de cemento</v>
          </cell>
          <cell r="D82">
            <v>8.4</v>
          </cell>
          <cell r="E82" t="str">
            <v>un</v>
          </cell>
          <cell r="F82">
            <v>231.67872</v>
          </cell>
          <cell r="G82">
            <v>1947</v>
          </cell>
          <cell r="J82" t="str">
            <v>mo</v>
          </cell>
        </row>
        <row r="83">
          <cell r="A83" t="str">
            <v>au10800</v>
          </cell>
          <cell r="B83" t="str">
            <v>mo17000</v>
          </cell>
          <cell r="C83" t="str">
            <v>MO operario concretadora</v>
          </cell>
          <cell r="D83">
            <v>1</v>
          </cell>
          <cell r="E83" t="str">
            <v>m3</v>
          </cell>
          <cell r="F83">
            <v>5940</v>
          </cell>
          <cell r="G83">
            <v>5940</v>
          </cell>
          <cell r="J83" t="str">
            <v>mo</v>
          </cell>
        </row>
        <row r="84">
          <cell r="A84" t="str">
            <v>au10800</v>
          </cell>
          <cell r="B84" t="str">
            <v>eq13300</v>
          </cell>
          <cell r="C84" t="str">
            <v>Concretadora obra 2 sacos electrica</v>
          </cell>
          <cell r="D84">
            <v>0.41650000000000004</v>
          </cell>
          <cell r="E84" t="str">
            <v>dia</v>
          </cell>
          <cell r="F84">
            <v>43036</v>
          </cell>
          <cell r="G84">
            <v>17925</v>
          </cell>
          <cell r="J84" t="str">
            <v>eq</v>
          </cell>
        </row>
        <row r="85">
          <cell r="A85" t="str">
            <v>au10800</v>
          </cell>
          <cell r="B85" t="str">
            <v>eq13100</v>
          </cell>
          <cell r="C85" t="str">
            <v>Coches de llantas</v>
          </cell>
          <cell r="D85">
            <v>0.41650000000000004</v>
          </cell>
          <cell r="E85" t="str">
            <v>dia</v>
          </cell>
          <cell r="F85">
            <v>1905.8799999999999</v>
          </cell>
          <cell r="G85">
            <v>794</v>
          </cell>
          <cell r="J85" t="str">
            <v>eq</v>
          </cell>
        </row>
        <row r="86">
          <cell r="A86" t="str">
            <v>au10800</v>
          </cell>
          <cell r="B86" t="str">
            <v>mt11400</v>
          </cell>
          <cell r="C86" t="str">
            <v>Bascula 500 kg</v>
          </cell>
          <cell r="D86">
            <v>0.41650000000000004</v>
          </cell>
          <cell r="E86" t="str">
            <v>dia</v>
          </cell>
          <cell r="F86">
            <v>13154.4</v>
          </cell>
          <cell r="G86">
            <v>5479</v>
          </cell>
          <cell r="J86" t="str">
            <v>mt</v>
          </cell>
        </row>
        <row r="87">
          <cell r="A87" t="str">
            <v>au10800</v>
          </cell>
          <cell r="B87" t="str">
            <v>mt13900</v>
          </cell>
          <cell r="C87" t="str">
            <v>Elementos de consumo y protección</v>
          </cell>
          <cell r="D87">
            <v>26204</v>
          </cell>
          <cell r="E87" t="str">
            <v>%</v>
          </cell>
          <cell r="F87">
            <v>1.2455000000000001E-2</v>
          </cell>
          <cell r="G87">
            <v>327</v>
          </cell>
          <cell r="J87" t="str">
            <v>mt</v>
          </cell>
        </row>
        <row r="88">
          <cell r="A88" t="str">
            <v>au10800</v>
          </cell>
          <cell r="B88" t="str">
            <v>hm15100</v>
          </cell>
          <cell r="C88" t="str">
            <v>Herramienta y equipo menor</v>
          </cell>
          <cell r="D88">
            <v>26204</v>
          </cell>
          <cell r="E88" t="str">
            <v>%</v>
          </cell>
          <cell r="F88">
            <v>0.03</v>
          </cell>
          <cell r="G88">
            <v>787</v>
          </cell>
          <cell r="J88" t="str">
            <v>hm</v>
          </cell>
        </row>
        <row r="89">
          <cell r="A89">
            <v>0</v>
          </cell>
          <cell r="C89" t="str">
            <v>DIRECTO:  291,298 / m3</v>
          </cell>
          <cell r="E89">
            <v>0</v>
          </cell>
          <cell r="F89">
            <v>0</v>
          </cell>
          <cell r="G89">
            <v>0</v>
          </cell>
          <cell r="J89">
            <v>0</v>
          </cell>
        </row>
        <row r="90">
          <cell r="A90">
            <v>0</v>
          </cell>
          <cell r="C90">
            <v>0</v>
          </cell>
          <cell r="E90">
            <v>0</v>
          </cell>
          <cell r="F90">
            <v>0</v>
          </cell>
          <cell r="G90">
            <v>0</v>
          </cell>
          <cell r="J90">
            <v>0</v>
          </cell>
        </row>
        <row r="91">
          <cell r="A91" t="str">
            <v>au10810</v>
          </cell>
          <cell r="B91" t="str">
            <v>au10810</v>
          </cell>
          <cell r="C91" t="str">
            <v>Aux concreto 4000 psi -obra- 3/4"</v>
          </cell>
          <cell r="E91" t="str">
            <v>m3</v>
          </cell>
          <cell r="F91">
            <v>0</v>
          </cell>
          <cell r="G91">
            <v>318187</v>
          </cell>
          <cell r="J91" t="str">
            <v>au</v>
          </cell>
        </row>
        <row r="92">
          <cell r="A92" t="str">
            <v>au10810</v>
          </cell>
          <cell r="B92" t="str">
            <v>mt12600</v>
          </cell>
          <cell r="C92" t="str">
            <v>Cemento gris 50 kg tipo I</v>
          </cell>
          <cell r="D92">
            <v>9.9</v>
          </cell>
          <cell r="E92" t="str">
            <v>bt</v>
          </cell>
          <cell r="F92">
            <v>21000</v>
          </cell>
          <cell r="G92">
            <v>207900</v>
          </cell>
          <cell r="J92" t="str">
            <v>mt</v>
          </cell>
        </row>
        <row r="93">
          <cell r="A93" t="str">
            <v>au10810</v>
          </cell>
          <cell r="B93" t="str">
            <v>gr10900</v>
          </cell>
          <cell r="C93" t="str">
            <v>Arena concreto</v>
          </cell>
          <cell r="D93">
            <v>0.59400000000000008</v>
          </cell>
          <cell r="E93" t="str">
            <v>m3</v>
          </cell>
          <cell r="F93">
            <v>42400</v>
          </cell>
          <cell r="G93">
            <v>25186</v>
          </cell>
          <cell r="J93" t="str">
            <v>gr</v>
          </cell>
        </row>
        <row r="94">
          <cell r="A94" t="str">
            <v>au10810</v>
          </cell>
          <cell r="B94" t="str">
            <v>gr21600</v>
          </cell>
          <cell r="C94" t="str">
            <v>Triturado 3/4</v>
          </cell>
          <cell r="D94">
            <v>0.63</v>
          </cell>
          <cell r="E94" t="str">
            <v>m3</v>
          </cell>
          <cell r="F94">
            <v>52200</v>
          </cell>
          <cell r="G94">
            <v>32886</v>
          </cell>
          <cell r="J94" t="str">
            <v>gr</v>
          </cell>
        </row>
        <row r="95">
          <cell r="A95" t="str">
            <v>au10810</v>
          </cell>
          <cell r="B95" t="str">
            <v>mo17100</v>
          </cell>
          <cell r="C95" t="str">
            <v>MO preparación concreto</v>
          </cell>
          <cell r="D95">
            <v>1</v>
          </cell>
          <cell r="E95" t="str">
            <v xml:space="preserve"> m3</v>
          </cell>
          <cell r="F95">
            <v>16501.968000000001</v>
          </cell>
          <cell r="G95">
            <v>16502</v>
          </cell>
          <cell r="J95" t="str">
            <v>mo</v>
          </cell>
        </row>
        <row r="96">
          <cell r="A96" t="str">
            <v>au10810</v>
          </cell>
          <cell r="B96" t="str">
            <v>mo17500</v>
          </cell>
          <cell r="C96" t="str">
            <v>MO transporte interno cemento</v>
          </cell>
          <cell r="D96">
            <v>9.9</v>
          </cell>
          <cell r="E96" t="str">
            <v>bt</v>
          </cell>
          <cell r="F96">
            <v>216</v>
          </cell>
          <cell r="G96">
            <v>2139</v>
          </cell>
          <cell r="J96" t="str">
            <v>mo</v>
          </cell>
        </row>
        <row r="97">
          <cell r="A97" t="str">
            <v>au10810</v>
          </cell>
          <cell r="B97" t="str">
            <v>mo16700</v>
          </cell>
          <cell r="C97" t="str">
            <v>MO transporte descargue de cemento</v>
          </cell>
          <cell r="D97">
            <v>9.9</v>
          </cell>
          <cell r="E97" t="str">
            <v>un</v>
          </cell>
          <cell r="F97">
            <v>231.67872</v>
          </cell>
          <cell r="G97">
            <v>2294</v>
          </cell>
          <cell r="J97" t="str">
            <v>mo</v>
          </cell>
        </row>
        <row r="98">
          <cell r="A98" t="str">
            <v>au10810</v>
          </cell>
          <cell r="B98" t="str">
            <v>mo17000</v>
          </cell>
          <cell r="C98" t="str">
            <v>MO operario concretadora</v>
          </cell>
          <cell r="D98">
            <v>1</v>
          </cell>
          <cell r="E98" t="str">
            <v>m3</v>
          </cell>
          <cell r="F98">
            <v>5940</v>
          </cell>
          <cell r="G98">
            <v>5940</v>
          </cell>
          <cell r="J98" t="str">
            <v>mo</v>
          </cell>
        </row>
        <row r="99">
          <cell r="A99" t="str">
            <v>au10810</v>
          </cell>
          <cell r="B99" t="str">
            <v>eq13300</v>
          </cell>
          <cell r="C99" t="str">
            <v>Concretadora obra 2 sacos electrica</v>
          </cell>
          <cell r="D99">
            <v>0.41650000000000004</v>
          </cell>
          <cell r="E99" t="str">
            <v>dia</v>
          </cell>
          <cell r="F99">
            <v>43036</v>
          </cell>
          <cell r="G99">
            <v>17925</v>
          </cell>
          <cell r="J99" t="str">
            <v>eq</v>
          </cell>
        </row>
        <row r="100">
          <cell r="A100" t="str">
            <v>au10810</v>
          </cell>
          <cell r="B100" t="str">
            <v>eq13100</v>
          </cell>
          <cell r="C100" t="str">
            <v>Coches de llantas</v>
          </cell>
          <cell r="D100">
            <v>0.41650000000000004</v>
          </cell>
          <cell r="E100" t="str">
            <v>dia</v>
          </cell>
          <cell r="F100">
            <v>1905.8799999999999</v>
          </cell>
          <cell r="G100">
            <v>794</v>
          </cell>
          <cell r="J100" t="str">
            <v>eq</v>
          </cell>
        </row>
        <row r="101">
          <cell r="A101" t="str">
            <v>au10810</v>
          </cell>
          <cell r="B101" t="str">
            <v>mt11400</v>
          </cell>
          <cell r="C101" t="str">
            <v>Bascula 500 kg</v>
          </cell>
          <cell r="D101">
            <v>0.41650000000000004</v>
          </cell>
          <cell r="E101" t="str">
            <v>dia</v>
          </cell>
          <cell r="F101">
            <v>13154.4</v>
          </cell>
          <cell r="G101">
            <v>5479</v>
          </cell>
          <cell r="J101" t="str">
            <v>mt</v>
          </cell>
        </row>
        <row r="102">
          <cell r="A102" t="str">
            <v>au10810</v>
          </cell>
          <cell r="B102" t="str">
            <v>mt13900</v>
          </cell>
          <cell r="C102" t="str">
            <v>Elementos de consumo y protección</v>
          </cell>
          <cell r="D102">
            <v>26875</v>
          </cell>
          <cell r="E102" t="str">
            <v>%</v>
          </cell>
          <cell r="F102">
            <v>1.2455000000000001E-2</v>
          </cell>
          <cell r="G102">
            <v>335</v>
          </cell>
          <cell r="J102" t="str">
            <v>mt</v>
          </cell>
        </row>
        <row r="103">
          <cell r="A103" t="str">
            <v>au10810</v>
          </cell>
          <cell r="B103" t="str">
            <v>hm15100</v>
          </cell>
          <cell r="C103" t="str">
            <v>Herramienta y equipo menor</v>
          </cell>
          <cell r="D103">
            <v>26875</v>
          </cell>
          <cell r="E103" t="str">
            <v>%</v>
          </cell>
          <cell r="F103">
            <v>0.03</v>
          </cell>
          <cell r="G103">
            <v>807</v>
          </cell>
          <cell r="J103" t="str">
            <v>hm</v>
          </cell>
        </row>
        <row r="104">
          <cell r="A104">
            <v>0</v>
          </cell>
          <cell r="C104" t="str">
            <v>DIRECTO:  318,187 / m3</v>
          </cell>
          <cell r="E104">
            <v>0</v>
          </cell>
          <cell r="F104">
            <v>0</v>
          </cell>
          <cell r="G104">
            <v>0</v>
          </cell>
          <cell r="J104">
            <v>0</v>
          </cell>
        </row>
        <row r="105">
          <cell r="A105">
            <v>0</v>
          </cell>
          <cell r="C105">
            <v>0</v>
          </cell>
          <cell r="E105">
            <v>0</v>
          </cell>
          <cell r="F105">
            <v>0</v>
          </cell>
          <cell r="G105">
            <v>0</v>
          </cell>
          <cell r="J105">
            <v>0</v>
          </cell>
        </row>
        <row r="106">
          <cell r="A106" t="str">
            <v>au10820</v>
          </cell>
          <cell r="B106" t="str">
            <v>au10820</v>
          </cell>
          <cell r="C106" t="str">
            <v>Aux concreto 5000 psi -obra- 3/4"</v>
          </cell>
          <cell r="E106" t="str">
            <v>m3</v>
          </cell>
          <cell r="F106">
            <v>0</v>
          </cell>
          <cell r="G106">
            <v>360470</v>
          </cell>
          <cell r="J106" t="str">
            <v>au</v>
          </cell>
        </row>
        <row r="107">
          <cell r="A107" t="str">
            <v>au10820</v>
          </cell>
          <cell r="B107" t="str">
            <v>mt12600</v>
          </cell>
          <cell r="C107" t="str">
            <v>Cemento gris 50 kg tipo I</v>
          </cell>
          <cell r="D107">
            <v>11.880000000000003</v>
          </cell>
          <cell r="E107" t="str">
            <v>bt</v>
          </cell>
          <cell r="F107">
            <v>21000</v>
          </cell>
          <cell r="G107">
            <v>249480</v>
          </cell>
          <cell r="J107" t="str">
            <v>mt</v>
          </cell>
        </row>
        <row r="108">
          <cell r="A108" t="str">
            <v>au10820</v>
          </cell>
          <cell r="B108" t="str">
            <v>gr10900</v>
          </cell>
          <cell r="C108" t="str">
            <v>Arena concreto</v>
          </cell>
          <cell r="D108">
            <v>0.55000000000000004</v>
          </cell>
          <cell r="E108" t="str">
            <v>m3</v>
          </cell>
          <cell r="F108">
            <v>42400</v>
          </cell>
          <cell r="G108">
            <v>23320</v>
          </cell>
          <cell r="J108" t="str">
            <v>gr</v>
          </cell>
        </row>
        <row r="109">
          <cell r="A109" t="str">
            <v>au10820</v>
          </cell>
          <cell r="B109" t="str">
            <v>gr21600</v>
          </cell>
          <cell r="C109" t="str">
            <v>Triturado 3/4</v>
          </cell>
          <cell r="D109">
            <v>0.66150000000000009</v>
          </cell>
          <cell r="E109" t="str">
            <v>m3</v>
          </cell>
          <cell r="F109">
            <v>52200</v>
          </cell>
          <cell r="G109">
            <v>34531</v>
          </cell>
          <cell r="J109" t="str">
            <v>gr</v>
          </cell>
        </row>
        <row r="110">
          <cell r="A110" t="str">
            <v>au10820</v>
          </cell>
          <cell r="B110" t="str">
            <v>mo17100</v>
          </cell>
          <cell r="C110" t="str">
            <v>MO preparación concreto</v>
          </cell>
          <cell r="D110">
            <v>1</v>
          </cell>
          <cell r="E110" t="str">
            <v xml:space="preserve"> m3</v>
          </cell>
          <cell r="F110">
            <v>16501.968000000001</v>
          </cell>
          <cell r="G110">
            <v>16502</v>
          </cell>
          <cell r="J110" t="str">
            <v>mo</v>
          </cell>
        </row>
        <row r="111">
          <cell r="A111" t="str">
            <v>au10820</v>
          </cell>
          <cell r="B111" t="str">
            <v>mo17500</v>
          </cell>
          <cell r="C111" t="str">
            <v>MO transporte interno cemento</v>
          </cell>
          <cell r="D111">
            <v>11.880000000000003</v>
          </cell>
          <cell r="E111" t="str">
            <v>bt</v>
          </cell>
          <cell r="F111">
            <v>216</v>
          </cell>
          <cell r="G111">
            <v>2567</v>
          </cell>
          <cell r="J111" t="str">
            <v>mo</v>
          </cell>
        </row>
        <row r="112">
          <cell r="A112" t="str">
            <v>au10820</v>
          </cell>
          <cell r="B112" t="str">
            <v>mo16700</v>
          </cell>
          <cell r="C112" t="str">
            <v>MO transporte descargue de cemento</v>
          </cell>
          <cell r="D112">
            <v>11.880000000000003</v>
          </cell>
          <cell r="E112" t="str">
            <v>un</v>
          </cell>
          <cell r="F112">
            <v>231.67872</v>
          </cell>
          <cell r="G112">
            <v>2753</v>
          </cell>
          <cell r="J112" t="str">
            <v>mo</v>
          </cell>
        </row>
        <row r="113">
          <cell r="A113" t="str">
            <v>au10820</v>
          </cell>
          <cell r="B113" t="str">
            <v>mo17000</v>
          </cell>
          <cell r="C113" t="str">
            <v>MO operario concretadora</v>
          </cell>
          <cell r="D113">
            <v>1</v>
          </cell>
          <cell r="E113" t="str">
            <v>m3</v>
          </cell>
          <cell r="F113">
            <v>5940</v>
          </cell>
          <cell r="G113">
            <v>5940</v>
          </cell>
          <cell r="J113" t="str">
            <v>mo</v>
          </cell>
        </row>
        <row r="114">
          <cell r="A114" t="str">
            <v>au10820</v>
          </cell>
          <cell r="B114" t="str">
            <v>eq13300</v>
          </cell>
          <cell r="C114" t="str">
            <v>Concretadora obra 2 sacos electrica</v>
          </cell>
          <cell r="D114">
            <v>0.41650000000000004</v>
          </cell>
          <cell r="E114" t="str">
            <v>dia</v>
          </cell>
          <cell r="F114">
            <v>43036</v>
          </cell>
          <cell r="G114">
            <v>17925</v>
          </cell>
          <cell r="J114" t="str">
            <v>eq</v>
          </cell>
        </row>
        <row r="115">
          <cell r="A115" t="str">
            <v>au10820</v>
          </cell>
          <cell r="B115" t="str">
            <v>eq13100</v>
          </cell>
          <cell r="C115" t="str">
            <v>Coches de llantas</v>
          </cell>
          <cell r="D115">
            <v>0.41650000000000004</v>
          </cell>
          <cell r="E115" t="str">
            <v>dia</v>
          </cell>
          <cell r="F115">
            <v>1905.8799999999999</v>
          </cell>
          <cell r="G115">
            <v>794</v>
          </cell>
          <cell r="J115" t="str">
            <v>eq</v>
          </cell>
        </row>
        <row r="116">
          <cell r="A116" t="str">
            <v>au10820</v>
          </cell>
          <cell r="B116" t="str">
            <v>mt11400</v>
          </cell>
          <cell r="C116" t="str">
            <v>Bascula 500 kg</v>
          </cell>
          <cell r="D116">
            <v>0.41650000000000004</v>
          </cell>
          <cell r="E116" t="str">
            <v>dia</v>
          </cell>
          <cell r="F116">
            <v>13154.4</v>
          </cell>
          <cell r="G116">
            <v>5479</v>
          </cell>
          <cell r="J116" t="str">
            <v>mt</v>
          </cell>
        </row>
        <row r="117">
          <cell r="A117" t="str">
            <v>au10820</v>
          </cell>
          <cell r="B117" t="str">
            <v>mt13900</v>
          </cell>
          <cell r="C117" t="str">
            <v>Elementos de consumo y protección</v>
          </cell>
          <cell r="D117">
            <v>27762</v>
          </cell>
          <cell r="E117" t="str">
            <v>%</v>
          </cell>
          <cell r="F117">
            <v>1.2455000000000001E-2</v>
          </cell>
          <cell r="G117">
            <v>346</v>
          </cell>
          <cell r="J117" t="str">
            <v>mt</v>
          </cell>
        </row>
        <row r="118">
          <cell r="A118" t="str">
            <v>au10820</v>
          </cell>
          <cell r="B118" t="str">
            <v>hm15100</v>
          </cell>
          <cell r="C118" t="str">
            <v>Herramienta y equipo menor</v>
          </cell>
          <cell r="D118">
            <v>27762</v>
          </cell>
          <cell r="E118" t="str">
            <v>%</v>
          </cell>
          <cell r="F118">
            <v>0.03</v>
          </cell>
          <cell r="G118">
            <v>833</v>
          </cell>
          <cell r="J118" t="str">
            <v>hm</v>
          </cell>
        </row>
        <row r="119">
          <cell r="A119">
            <v>0</v>
          </cell>
          <cell r="C119" t="str">
            <v>DIRECTO:  360,470 / m3</v>
          </cell>
          <cell r="E119">
            <v>0</v>
          </cell>
          <cell r="F119">
            <v>0</v>
          </cell>
          <cell r="G119">
            <v>0</v>
          </cell>
          <cell r="J119">
            <v>0</v>
          </cell>
        </row>
        <row r="120">
          <cell r="A120">
            <v>0</v>
          </cell>
          <cell r="C120">
            <v>0</v>
          </cell>
          <cell r="E120">
            <v>0</v>
          </cell>
          <cell r="F120">
            <v>0</v>
          </cell>
          <cell r="G120">
            <v>0</v>
          </cell>
          <cell r="J120">
            <v>0</v>
          </cell>
        </row>
        <row r="121">
          <cell r="A121" t="str">
            <v>au10900</v>
          </cell>
          <cell r="B121" t="str">
            <v>au10900</v>
          </cell>
          <cell r="C121" t="str">
            <v>Aux concreto 3000 psi -obra- 3/8"</v>
          </cell>
          <cell r="E121" t="str">
            <v>m3</v>
          </cell>
          <cell r="F121">
            <v>0</v>
          </cell>
          <cell r="G121">
            <v>309658</v>
          </cell>
          <cell r="J121" t="str">
            <v>au</v>
          </cell>
        </row>
        <row r="122">
          <cell r="A122" t="str">
            <v>au10900</v>
          </cell>
          <cell r="B122" t="str">
            <v>mt12600</v>
          </cell>
          <cell r="C122" t="str">
            <v>Cemento gris 50 kg tipo I</v>
          </cell>
          <cell r="D122">
            <v>9</v>
          </cell>
          <cell r="E122" t="str">
            <v>bt</v>
          </cell>
          <cell r="F122">
            <v>21000</v>
          </cell>
          <cell r="G122">
            <v>189000</v>
          </cell>
          <cell r="J122" t="str">
            <v>mt</v>
          </cell>
        </row>
        <row r="123">
          <cell r="A123" t="str">
            <v>au10900</v>
          </cell>
          <cell r="B123" t="str">
            <v>gr10900</v>
          </cell>
          <cell r="C123" t="str">
            <v>Arena concreto</v>
          </cell>
          <cell r="D123">
            <v>0.66</v>
          </cell>
          <cell r="E123" t="str">
            <v>m3</v>
          </cell>
          <cell r="F123">
            <v>42400</v>
          </cell>
          <cell r="G123">
            <v>27984</v>
          </cell>
          <cell r="J123" t="str">
            <v>gr</v>
          </cell>
        </row>
        <row r="124">
          <cell r="A124" t="str">
            <v>au10900</v>
          </cell>
          <cell r="B124" t="str">
            <v>gr21700</v>
          </cell>
          <cell r="C124" t="str">
            <v>Triturado 3/8</v>
          </cell>
          <cell r="D124">
            <v>0.75</v>
          </cell>
          <cell r="E124" t="str">
            <v>m3</v>
          </cell>
          <cell r="F124">
            <v>52200</v>
          </cell>
          <cell r="G124">
            <v>39150</v>
          </cell>
          <cell r="J124" t="str">
            <v>gr</v>
          </cell>
        </row>
        <row r="125">
          <cell r="A125" t="str">
            <v>au10900</v>
          </cell>
          <cell r="B125" t="str">
            <v>mo17100</v>
          </cell>
          <cell r="C125" t="str">
            <v>MO preparación concreto</v>
          </cell>
          <cell r="D125">
            <v>1</v>
          </cell>
          <cell r="E125" t="str">
            <v xml:space="preserve"> m3</v>
          </cell>
          <cell r="F125">
            <v>16501.968000000001</v>
          </cell>
          <cell r="G125">
            <v>16502</v>
          </cell>
          <cell r="J125" t="str">
            <v>mo</v>
          </cell>
        </row>
        <row r="126">
          <cell r="A126" t="str">
            <v>au10900</v>
          </cell>
          <cell r="B126" t="str">
            <v>mo17500</v>
          </cell>
          <cell r="C126" t="str">
            <v>MO transporte interno cemento</v>
          </cell>
          <cell r="D126">
            <v>9</v>
          </cell>
          <cell r="E126" t="str">
            <v>bt</v>
          </cell>
          <cell r="F126">
            <v>216</v>
          </cell>
          <cell r="G126">
            <v>1944</v>
          </cell>
          <cell r="J126" t="str">
            <v>mo</v>
          </cell>
        </row>
        <row r="127">
          <cell r="A127" t="str">
            <v>au10900</v>
          </cell>
          <cell r="B127" t="str">
            <v>mo16700</v>
          </cell>
          <cell r="C127" t="str">
            <v>MO transporte descargue de cemento</v>
          </cell>
          <cell r="D127">
            <v>9</v>
          </cell>
          <cell r="E127" t="str">
            <v>un</v>
          </cell>
          <cell r="F127">
            <v>231.67872</v>
          </cell>
          <cell r="G127">
            <v>2086</v>
          </cell>
          <cell r="J127" t="str">
            <v>mo</v>
          </cell>
        </row>
        <row r="128">
          <cell r="A128" t="str">
            <v>au10900</v>
          </cell>
          <cell r="B128" t="str">
            <v>mo17000</v>
          </cell>
          <cell r="C128" t="str">
            <v>MO operario concretadora</v>
          </cell>
          <cell r="D128">
            <v>1</v>
          </cell>
          <cell r="E128" t="str">
            <v>m3</v>
          </cell>
          <cell r="F128">
            <v>5940</v>
          </cell>
          <cell r="G128">
            <v>5940</v>
          </cell>
          <cell r="J128" t="str">
            <v>mo</v>
          </cell>
        </row>
        <row r="129">
          <cell r="A129" t="str">
            <v>au10900</v>
          </cell>
          <cell r="B129" t="str">
            <v>eq13300</v>
          </cell>
          <cell r="C129" t="str">
            <v>Concretadora obra 2 sacos electrica</v>
          </cell>
          <cell r="D129">
            <v>0.44624999999999998</v>
          </cell>
          <cell r="E129" t="str">
            <v>dia</v>
          </cell>
          <cell r="F129">
            <v>43036</v>
          </cell>
          <cell r="G129">
            <v>19205</v>
          </cell>
          <cell r="J129" t="str">
            <v>eq</v>
          </cell>
        </row>
        <row r="130">
          <cell r="A130" t="str">
            <v>au10900</v>
          </cell>
          <cell r="B130" t="str">
            <v>eq13100</v>
          </cell>
          <cell r="C130" t="str">
            <v>Coches de llantas</v>
          </cell>
          <cell r="D130">
            <v>0.44624999999999998</v>
          </cell>
          <cell r="E130" t="str">
            <v>dia</v>
          </cell>
          <cell r="F130">
            <v>1905.8799999999999</v>
          </cell>
          <cell r="G130">
            <v>851</v>
          </cell>
          <cell r="J130" t="str">
            <v>eq</v>
          </cell>
        </row>
        <row r="131">
          <cell r="A131" t="str">
            <v>au10900</v>
          </cell>
          <cell r="B131" t="str">
            <v>mt11400</v>
          </cell>
          <cell r="C131" t="str">
            <v>Bascula 500 kg</v>
          </cell>
          <cell r="D131">
            <v>0.44624999999999998</v>
          </cell>
          <cell r="E131" t="str">
            <v>dia</v>
          </cell>
          <cell r="F131">
            <v>13154.4</v>
          </cell>
          <cell r="G131">
            <v>5871</v>
          </cell>
          <cell r="J131" t="str">
            <v>mt</v>
          </cell>
        </row>
        <row r="132">
          <cell r="A132" t="str">
            <v>au10900</v>
          </cell>
          <cell r="B132" t="str">
            <v>mt13900</v>
          </cell>
          <cell r="C132" t="str">
            <v>Elementos de consumo y protección</v>
          </cell>
          <cell r="D132">
            <v>26472</v>
          </cell>
          <cell r="E132" t="str">
            <v>%</v>
          </cell>
          <cell r="F132">
            <v>1.2455000000000001E-2</v>
          </cell>
          <cell r="G132">
            <v>330</v>
          </cell>
          <cell r="J132" t="str">
            <v>mt</v>
          </cell>
        </row>
        <row r="133">
          <cell r="A133" t="str">
            <v>au10900</v>
          </cell>
          <cell r="B133" t="str">
            <v>hm15100</v>
          </cell>
          <cell r="C133" t="str">
            <v>Herramienta y equipo menor</v>
          </cell>
          <cell r="D133">
            <v>26472</v>
          </cell>
          <cell r="E133" t="str">
            <v>%</v>
          </cell>
          <cell r="F133">
            <v>0.03</v>
          </cell>
          <cell r="G133">
            <v>795</v>
          </cell>
          <cell r="J133" t="str">
            <v>hm</v>
          </cell>
        </row>
        <row r="134">
          <cell r="A134">
            <v>0</v>
          </cell>
          <cell r="C134" t="str">
            <v>DIRECTO:  309,658 / m3</v>
          </cell>
          <cell r="E134">
            <v>0</v>
          </cell>
          <cell r="F134">
            <v>0</v>
          </cell>
          <cell r="G134">
            <v>0</v>
          </cell>
          <cell r="J134">
            <v>0</v>
          </cell>
        </row>
        <row r="135">
          <cell r="A135">
            <v>0</v>
          </cell>
          <cell r="C135">
            <v>0</v>
          </cell>
          <cell r="E135">
            <v>0</v>
          </cell>
          <cell r="F135">
            <v>0</v>
          </cell>
          <cell r="G135">
            <v>0</v>
          </cell>
          <cell r="J135">
            <v>0</v>
          </cell>
        </row>
        <row r="136">
          <cell r="A136" t="str">
            <v>au11000</v>
          </cell>
          <cell r="B136" t="str">
            <v>au11000</v>
          </cell>
          <cell r="C136" t="str">
            <v>Aux curado concreto</v>
          </cell>
          <cell r="E136" t="str">
            <v>m2</v>
          </cell>
          <cell r="F136">
            <v>0</v>
          </cell>
          <cell r="G136">
            <v>1490</v>
          </cell>
          <cell r="J136" t="str">
            <v>au</v>
          </cell>
        </row>
        <row r="137">
          <cell r="A137" t="str">
            <v>au11000</v>
          </cell>
          <cell r="B137" t="str">
            <v>mt10800</v>
          </cell>
          <cell r="C137" t="str">
            <v>Antisol blanco curador 20 k o equivalente</v>
          </cell>
          <cell r="D137">
            <v>0.22</v>
          </cell>
          <cell r="E137" t="str">
            <v>kg</v>
          </cell>
          <cell r="F137">
            <v>5742</v>
          </cell>
          <cell r="G137">
            <v>1264</v>
          </cell>
          <cell r="J137" t="str">
            <v>mt</v>
          </cell>
        </row>
        <row r="138">
          <cell r="A138" t="str">
            <v>au11000</v>
          </cell>
          <cell r="B138" t="str">
            <v>mo16600</v>
          </cell>
          <cell r="C138" t="str">
            <v>MO curador concreto</v>
          </cell>
          <cell r="D138">
            <v>1</v>
          </cell>
          <cell r="E138" t="str">
            <v>m2</v>
          </cell>
          <cell r="F138">
            <v>216</v>
          </cell>
          <cell r="G138">
            <v>216</v>
          </cell>
          <cell r="J138" t="str">
            <v>mo</v>
          </cell>
        </row>
        <row r="139">
          <cell r="A139" t="str">
            <v>au11000</v>
          </cell>
          <cell r="B139" t="str">
            <v>mt13900</v>
          </cell>
          <cell r="C139" t="str">
            <v>Elementos de consumo y protección</v>
          </cell>
          <cell r="D139">
            <v>216</v>
          </cell>
          <cell r="E139" t="str">
            <v>%</v>
          </cell>
          <cell r="F139">
            <v>1.2455000000000001E-2</v>
          </cell>
          <cell r="G139">
            <v>3</v>
          </cell>
          <cell r="J139" t="str">
            <v>mt</v>
          </cell>
        </row>
        <row r="140">
          <cell r="A140" t="str">
            <v>au11000</v>
          </cell>
          <cell r="B140" t="str">
            <v>hm15100</v>
          </cell>
          <cell r="C140" t="str">
            <v>Herramienta y equipo menor</v>
          </cell>
          <cell r="D140">
            <v>216</v>
          </cell>
          <cell r="E140" t="str">
            <v>%</v>
          </cell>
          <cell r="F140">
            <v>0.03</v>
          </cell>
          <cell r="G140">
            <v>7</v>
          </cell>
          <cell r="J140" t="str">
            <v>hm</v>
          </cell>
        </row>
        <row r="141">
          <cell r="A141">
            <v>0</v>
          </cell>
          <cell r="C141" t="str">
            <v>DIRECTO:  1,490 / m2</v>
          </cell>
          <cell r="E141">
            <v>0</v>
          </cell>
          <cell r="F141">
            <v>0</v>
          </cell>
          <cell r="G141">
            <v>0</v>
          </cell>
          <cell r="J141">
            <v>0</v>
          </cell>
        </row>
        <row r="142">
          <cell r="A142">
            <v>0</v>
          </cell>
          <cell r="C142">
            <v>0</v>
          </cell>
          <cell r="E142">
            <v>0</v>
          </cell>
          <cell r="F142">
            <v>0</v>
          </cell>
          <cell r="G142">
            <v>0</v>
          </cell>
          <cell r="J142">
            <v>0</v>
          </cell>
        </row>
        <row r="143">
          <cell r="A143" t="str">
            <v>au11100</v>
          </cell>
          <cell r="B143" t="str">
            <v>au11100</v>
          </cell>
          <cell r="C143" t="str">
            <v>Aux formaleta lateral</v>
          </cell>
          <cell r="E143" t="str">
            <v>m</v>
          </cell>
          <cell r="F143">
            <v>0</v>
          </cell>
          <cell r="G143">
            <v>4770</v>
          </cell>
          <cell r="J143" t="str">
            <v>au</v>
          </cell>
        </row>
        <row r="144">
          <cell r="A144" t="str">
            <v>au11100</v>
          </cell>
          <cell r="B144" t="str">
            <v>eq14900</v>
          </cell>
          <cell r="C144" t="str">
            <v>Formaleta lateral</v>
          </cell>
          <cell r="D144">
            <v>1</v>
          </cell>
          <cell r="E144" t="str">
            <v>m</v>
          </cell>
          <cell r="F144">
            <v>4770</v>
          </cell>
          <cell r="G144">
            <v>4770</v>
          </cell>
          <cell r="J144" t="str">
            <v>eq</v>
          </cell>
        </row>
        <row r="145">
          <cell r="A145">
            <v>0</v>
          </cell>
          <cell r="C145" t="str">
            <v>DIRECTO:  4,770 / m</v>
          </cell>
          <cell r="E145">
            <v>0</v>
          </cell>
          <cell r="F145">
            <v>0</v>
          </cell>
          <cell r="G145">
            <v>0</v>
          </cell>
          <cell r="J145">
            <v>0</v>
          </cell>
        </row>
        <row r="146">
          <cell r="A146">
            <v>0</v>
          </cell>
          <cell r="C146">
            <v>0</v>
          </cell>
          <cell r="E146">
            <v>0</v>
          </cell>
          <cell r="F146">
            <v>0</v>
          </cell>
          <cell r="G146">
            <v>0</v>
          </cell>
          <cell r="J146">
            <v>0</v>
          </cell>
        </row>
        <row r="147">
          <cell r="A147" t="str">
            <v>au11110</v>
          </cell>
          <cell r="B147" t="str">
            <v>au11110</v>
          </cell>
          <cell r="C147" t="str">
            <v>Aux formaleta lateral para bordes de losa h = 50 cm</v>
          </cell>
          <cell r="E147" t="str">
            <v>m</v>
          </cell>
          <cell r="F147">
            <v>0</v>
          </cell>
          <cell r="G147">
            <v>9353</v>
          </cell>
          <cell r="J147" t="str">
            <v>au</v>
          </cell>
        </row>
        <row r="148">
          <cell r="A148" t="str">
            <v>au11110</v>
          </cell>
          <cell r="B148" t="str">
            <v>eq14950</v>
          </cell>
          <cell r="C148" t="str">
            <v>Tabla en madera comun de 1"x 8"- 3m</v>
          </cell>
          <cell r="D148">
            <v>0.8</v>
          </cell>
          <cell r="E148" t="str">
            <v>un</v>
          </cell>
          <cell r="F148">
            <v>2968</v>
          </cell>
          <cell r="G148">
            <v>2375</v>
          </cell>
          <cell r="J148" t="str">
            <v>eq</v>
          </cell>
        </row>
        <row r="149">
          <cell r="A149" t="str">
            <v>au11110</v>
          </cell>
          <cell r="B149" t="str">
            <v>eq14970</v>
          </cell>
          <cell r="C149" t="str">
            <v>Repisa de 0.08x0.05x3 m</v>
          </cell>
          <cell r="D149">
            <v>3</v>
          </cell>
          <cell r="E149" t="str">
            <v>un</v>
          </cell>
          <cell r="F149">
            <v>1590</v>
          </cell>
          <cell r="G149">
            <v>4770</v>
          </cell>
          <cell r="J149" t="str">
            <v>eq</v>
          </cell>
        </row>
        <row r="150">
          <cell r="A150" t="str">
            <v>au11110</v>
          </cell>
          <cell r="B150" t="str">
            <v>au10100</v>
          </cell>
          <cell r="C150" t="str">
            <v>Aux MO oficial obra negra</v>
          </cell>
          <cell r="D150">
            <v>0.16666666666666666</v>
          </cell>
          <cell r="E150" t="str">
            <v>hr</v>
          </cell>
          <cell r="F150">
            <v>7619</v>
          </cell>
          <cell r="G150">
            <v>1270</v>
          </cell>
          <cell r="J150" t="str">
            <v>mo</v>
          </cell>
        </row>
        <row r="151">
          <cell r="A151" t="str">
            <v>au11110</v>
          </cell>
          <cell r="B151" t="str">
            <v>au10000</v>
          </cell>
          <cell r="C151" t="str">
            <v>Aux MO ayudante</v>
          </cell>
          <cell r="D151">
            <v>0.16666666666666666</v>
          </cell>
          <cell r="E151" t="str">
            <v>hr</v>
          </cell>
          <cell r="F151">
            <v>5080</v>
          </cell>
          <cell r="G151">
            <v>847</v>
          </cell>
          <cell r="J151" t="str">
            <v>mo</v>
          </cell>
        </row>
        <row r="152">
          <cell r="A152" t="str">
            <v>au11110</v>
          </cell>
          <cell r="B152" t="str">
            <v>mt13900</v>
          </cell>
          <cell r="C152" t="str">
            <v>Elementos de consumo y protección</v>
          </cell>
          <cell r="D152">
            <v>2117</v>
          </cell>
          <cell r="E152" t="str">
            <v>%</v>
          </cell>
          <cell r="F152">
            <v>1.2455000000000001E-2</v>
          </cell>
          <cell r="G152">
            <v>27</v>
          </cell>
          <cell r="J152" t="str">
            <v>mt</v>
          </cell>
        </row>
        <row r="153">
          <cell r="A153" t="str">
            <v>au11110</v>
          </cell>
          <cell r="B153" t="str">
            <v>hm15100</v>
          </cell>
          <cell r="C153" t="str">
            <v>Herramienta y equipo menor</v>
          </cell>
          <cell r="D153">
            <v>2117</v>
          </cell>
          <cell r="E153" t="str">
            <v>%</v>
          </cell>
          <cell r="F153">
            <v>0.03</v>
          </cell>
          <cell r="G153">
            <v>64</v>
          </cell>
          <cell r="J153" t="str">
            <v>hm</v>
          </cell>
        </row>
        <row r="154">
          <cell r="A154">
            <v>0</v>
          </cell>
          <cell r="C154" t="str">
            <v>DIRECTO:  9,353 / m</v>
          </cell>
          <cell r="E154">
            <v>0</v>
          </cell>
          <cell r="F154">
            <v>0</v>
          </cell>
          <cell r="G154">
            <v>0</v>
          </cell>
          <cell r="J154">
            <v>0</v>
          </cell>
        </row>
        <row r="155">
          <cell r="A155">
            <v>0</v>
          </cell>
          <cell r="C155">
            <v>0</v>
          </cell>
          <cell r="E155">
            <v>0</v>
          </cell>
          <cell r="F155">
            <v>0</v>
          </cell>
          <cell r="G155">
            <v>0</v>
          </cell>
          <cell r="J155">
            <v>0</v>
          </cell>
        </row>
        <row r="156">
          <cell r="A156" t="str">
            <v>au11200</v>
          </cell>
          <cell r="B156" t="str">
            <v>au11200</v>
          </cell>
          <cell r="C156" t="str">
            <v>Aux desmoldante -separol-</v>
          </cell>
          <cell r="E156" t="str">
            <v>m2</v>
          </cell>
          <cell r="F156">
            <v>0</v>
          </cell>
          <cell r="G156">
            <v>569</v>
          </cell>
          <cell r="J156" t="str">
            <v>au</v>
          </cell>
        </row>
        <row r="157">
          <cell r="A157" t="str">
            <v>au11200</v>
          </cell>
          <cell r="B157" t="str">
            <v>mt19900</v>
          </cell>
          <cell r="C157" t="str">
            <v>Separol- desformaleteante 25 k</v>
          </cell>
          <cell r="D157">
            <v>2.5000000000000001E-2</v>
          </cell>
          <cell r="E157" t="str">
            <v>kg</v>
          </cell>
          <cell r="F157">
            <v>12296</v>
          </cell>
          <cell r="G157">
            <v>308</v>
          </cell>
          <cell r="J157" t="str">
            <v>mt</v>
          </cell>
        </row>
        <row r="158">
          <cell r="A158" t="str">
            <v>au11200</v>
          </cell>
          <cell r="B158" t="str">
            <v>mo16800</v>
          </cell>
          <cell r="C158" t="str">
            <v>MO desmoldante</v>
          </cell>
          <cell r="D158">
            <v>1</v>
          </cell>
          <cell r="E158" t="str">
            <v>m2</v>
          </cell>
          <cell r="F158">
            <v>248.45400000000004</v>
          </cell>
          <cell r="G158">
            <v>249</v>
          </cell>
          <cell r="J158" t="str">
            <v>mo</v>
          </cell>
        </row>
        <row r="159">
          <cell r="A159" t="str">
            <v>au11200</v>
          </cell>
          <cell r="B159" t="str">
            <v>mt13900</v>
          </cell>
          <cell r="C159" t="str">
            <v>Elementos de consumo y protección</v>
          </cell>
          <cell r="D159">
            <v>249</v>
          </cell>
          <cell r="E159" t="str">
            <v>%</v>
          </cell>
          <cell r="F159">
            <v>1.2455000000000001E-2</v>
          </cell>
          <cell r="G159">
            <v>4</v>
          </cell>
          <cell r="J159" t="str">
            <v>mt</v>
          </cell>
        </row>
        <row r="160">
          <cell r="A160" t="str">
            <v>au11200</v>
          </cell>
          <cell r="B160" t="str">
            <v>hm15100</v>
          </cell>
          <cell r="C160" t="str">
            <v>Herramienta y equipo menor</v>
          </cell>
          <cell r="D160">
            <v>249</v>
          </cell>
          <cell r="E160" t="str">
            <v>%</v>
          </cell>
          <cell r="F160">
            <v>0.03</v>
          </cell>
          <cell r="G160">
            <v>8</v>
          </cell>
          <cell r="J160" t="str">
            <v>hm</v>
          </cell>
        </row>
        <row r="161">
          <cell r="A161">
            <v>0</v>
          </cell>
          <cell r="C161" t="str">
            <v>DIRECTO:  569 / m2</v>
          </cell>
          <cell r="E161">
            <v>0</v>
          </cell>
          <cell r="F161">
            <v>0</v>
          </cell>
          <cell r="G161">
            <v>0</v>
          </cell>
          <cell r="J161">
            <v>0</v>
          </cell>
        </row>
        <row r="162">
          <cell r="A162">
            <v>0</v>
          </cell>
          <cell r="C162">
            <v>0</v>
          </cell>
          <cell r="E162">
            <v>0</v>
          </cell>
          <cell r="F162">
            <v>0</v>
          </cell>
          <cell r="G162">
            <v>0</v>
          </cell>
          <cell r="J162">
            <v>0</v>
          </cell>
        </row>
        <row r="163">
          <cell r="A163" t="str">
            <v>au11300</v>
          </cell>
          <cell r="B163" t="str">
            <v>au11300</v>
          </cell>
          <cell r="C163" t="str">
            <v>Aux formaleta metalica muro-m2 contac-</v>
          </cell>
          <cell r="E163" t="str">
            <v>m2</v>
          </cell>
          <cell r="F163">
            <v>0</v>
          </cell>
          <cell r="G163">
            <v>8096</v>
          </cell>
          <cell r="J163" t="str">
            <v>au</v>
          </cell>
        </row>
        <row r="164">
          <cell r="A164" t="str">
            <v>au11300</v>
          </cell>
          <cell r="B164" t="str">
            <v>eq20900</v>
          </cell>
          <cell r="C164" t="str">
            <v>Tapa metalica muro 0.60x2,40m</v>
          </cell>
          <cell r="D164">
            <v>1.3888888888888888</v>
          </cell>
          <cell r="E164" t="str">
            <v>dia</v>
          </cell>
          <cell r="F164">
            <v>2902.3199999999997</v>
          </cell>
          <cell r="G164">
            <v>4031</v>
          </cell>
          <cell r="J164" t="str">
            <v>eq</v>
          </cell>
        </row>
        <row r="165">
          <cell r="A165" t="str">
            <v>au11300</v>
          </cell>
          <cell r="B165" t="str">
            <v>eq13400</v>
          </cell>
          <cell r="C165" t="str">
            <v>Corbata 0.60 m</v>
          </cell>
          <cell r="D165">
            <v>5.5555555555555554</v>
          </cell>
          <cell r="E165" t="str">
            <v>dia</v>
          </cell>
          <cell r="F165">
            <v>147.32</v>
          </cell>
          <cell r="G165">
            <v>819</v>
          </cell>
          <cell r="J165" t="str">
            <v>eq</v>
          </cell>
        </row>
        <row r="166">
          <cell r="A166" t="str">
            <v>au11300</v>
          </cell>
          <cell r="B166" t="str">
            <v>eq13500</v>
          </cell>
          <cell r="C166" t="str">
            <v>Cuña perno en t</v>
          </cell>
          <cell r="D166">
            <v>11.949</v>
          </cell>
          <cell r="E166" t="str">
            <v>dia</v>
          </cell>
          <cell r="F166">
            <v>27.839999999999996</v>
          </cell>
          <cell r="G166">
            <v>333</v>
          </cell>
          <cell r="J166" t="str">
            <v>eq</v>
          </cell>
        </row>
        <row r="167">
          <cell r="A167" t="str">
            <v>au11300</v>
          </cell>
          <cell r="B167" t="str">
            <v>eq10100</v>
          </cell>
          <cell r="C167" t="str">
            <v>Alineadores</v>
          </cell>
          <cell r="D167">
            <v>1.2915000000000001</v>
          </cell>
          <cell r="E167" t="str">
            <v>dia</v>
          </cell>
          <cell r="F167">
            <v>1844.3999999999999</v>
          </cell>
          <cell r="G167">
            <v>2383</v>
          </cell>
          <cell r="J167" t="str">
            <v>eq</v>
          </cell>
        </row>
        <row r="168">
          <cell r="A168" t="str">
            <v>au11300</v>
          </cell>
          <cell r="B168" t="str">
            <v>eq21500</v>
          </cell>
          <cell r="C168" t="str">
            <v>Tornillos (unir tapas entre si)</v>
          </cell>
          <cell r="D168">
            <v>1.3334999999999999</v>
          </cell>
          <cell r="E168" t="str">
            <v>un</v>
          </cell>
          <cell r="F168">
            <v>23.2</v>
          </cell>
          <cell r="G168">
            <v>31</v>
          </cell>
          <cell r="J168" t="str">
            <v>eq</v>
          </cell>
        </row>
        <row r="169">
          <cell r="A169" t="str">
            <v>au11300</v>
          </cell>
          <cell r="B169" t="str">
            <v>eq10600</v>
          </cell>
          <cell r="C169" t="str">
            <v>Angulos esquinero(unir tapas)</v>
          </cell>
          <cell r="D169">
            <v>0.51449999999999996</v>
          </cell>
          <cell r="E169" t="str">
            <v>dia</v>
          </cell>
          <cell r="F169">
            <v>491.84</v>
          </cell>
          <cell r="G169">
            <v>254</v>
          </cell>
          <cell r="J169" t="str">
            <v>eq</v>
          </cell>
        </row>
        <row r="170">
          <cell r="A170" t="str">
            <v>au11300</v>
          </cell>
          <cell r="B170" t="str">
            <v>eq20800</v>
          </cell>
          <cell r="C170" t="str">
            <v>Tapa esquinera 0.30x0,30x2,40m</v>
          </cell>
          <cell r="D170">
            <v>0.05</v>
          </cell>
          <cell r="E170" t="str">
            <v>dia</v>
          </cell>
          <cell r="F170">
            <v>4885.92</v>
          </cell>
          <cell r="G170">
            <v>245</v>
          </cell>
          <cell r="J170" t="str">
            <v>eq</v>
          </cell>
        </row>
        <row r="171">
          <cell r="A171">
            <v>0</v>
          </cell>
          <cell r="C171" t="str">
            <v>DIRECTO:  8,096 / m2</v>
          </cell>
          <cell r="E171">
            <v>0</v>
          </cell>
          <cell r="F171">
            <v>0</v>
          </cell>
          <cell r="G171">
            <v>0</v>
          </cell>
          <cell r="J171">
            <v>0</v>
          </cell>
        </row>
        <row r="172">
          <cell r="A172">
            <v>0</v>
          </cell>
          <cell r="C172">
            <v>0</v>
          </cell>
          <cell r="E172">
            <v>0</v>
          </cell>
          <cell r="F172">
            <v>0</v>
          </cell>
          <cell r="G172">
            <v>0</v>
          </cell>
          <cell r="J172">
            <v>0</v>
          </cell>
        </row>
        <row r="173">
          <cell r="A173" t="str">
            <v>au11500</v>
          </cell>
          <cell r="B173" t="str">
            <v>au11500</v>
          </cell>
          <cell r="C173" t="str">
            <v>Aux formaleta losa tradicional hasta h=3 m</v>
          </cell>
          <cell r="E173" t="str">
            <v>m2</v>
          </cell>
          <cell r="F173">
            <v>0</v>
          </cell>
          <cell r="G173">
            <v>13817</v>
          </cell>
          <cell r="J173" t="str">
            <v>au</v>
          </cell>
        </row>
        <row r="174">
          <cell r="A174" t="str">
            <v>au11500</v>
          </cell>
          <cell r="B174" t="str">
            <v>eq11600</v>
          </cell>
          <cell r="C174" t="str">
            <v>Cercha metalica de 3.00 m</v>
          </cell>
          <cell r="D174">
            <v>3.1911764705882355</v>
          </cell>
          <cell r="E174" t="str">
            <v>dia</v>
          </cell>
          <cell r="F174">
            <v>294.64</v>
          </cell>
          <cell r="G174">
            <v>941</v>
          </cell>
          <cell r="J174" t="str">
            <v>eq</v>
          </cell>
        </row>
        <row r="175">
          <cell r="A175" t="str">
            <v>au11500</v>
          </cell>
          <cell r="B175" t="str">
            <v>eq20300</v>
          </cell>
          <cell r="C175" t="str">
            <v>Taco metalico de 2.80</v>
          </cell>
          <cell r="D175">
            <v>6.1764705882352944</v>
          </cell>
          <cell r="E175" t="str">
            <v>dia</v>
          </cell>
          <cell r="F175">
            <v>287.68</v>
          </cell>
          <cell r="G175">
            <v>1777</v>
          </cell>
          <cell r="J175" t="str">
            <v>eq</v>
          </cell>
        </row>
        <row r="176">
          <cell r="A176" t="str">
            <v>au11500</v>
          </cell>
          <cell r="B176" t="str">
            <v>eq14700</v>
          </cell>
          <cell r="C176" t="str">
            <v>Formaleta entrepiso</v>
          </cell>
          <cell r="D176">
            <v>1.1256617647058826</v>
          </cell>
          <cell r="E176" t="str">
            <v>m2</v>
          </cell>
          <cell r="F176">
            <v>6691.9072000000015</v>
          </cell>
          <cell r="G176">
            <v>7533</v>
          </cell>
          <cell r="J176" t="str">
            <v>eq</v>
          </cell>
        </row>
        <row r="177">
          <cell r="A177" t="str">
            <v>au11500</v>
          </cell>
          <cell r="B177" t="str">
            <v>mt56200</v>
          </cell>
          <cell r="C177" t="str">
            <v>Canes en madera comun</v>
          </cell>
          <cell r="D177">
            <v>1.3676470588235294</v>
          </cell>
          <cell r="E177" t="str">
            <v>m</v>
          </cell>
          <cell r="F177">
            <v>1172.2964000000004</v>
          </cell>
          <cell r="G177">
            <v>1604</v>
          </cell>
          <cell r="J177" t="str">
            <v>mt</v>
          </cell>
        </row>
        <row r="178">
          <cell r="A178" t="str">
            <v>au11500</v>
          </cell>
          <cell r="B178" t="str">
            <v>tp28100</v>
          </cell>
          <cell r="C178" t="str">
            <v>Transporte de equipo menor</v>
          </cell>
          <cell r="D178">
            <v>1.4705882352941176E-2</v>
          </cell>
          <cell r="E178" t="str">
            <v>vj</v>
          </cell>
          <cell r="F178">
            <v>133400</v>
          </cell>
          <cell r="G178">
            <v>1962</v>
          </cell>
          <cell r="J178" t="str">
            <v>tp</v>
          </cell>
        </row>
        <row r="179">
          <cell r="A179">
            <v>0</v>
          </cell>
          <cell r="C179" t="str">
            <v>DIRECTO:  13,817 / m2</v>
          </cell>
          <cell r="E179">
            <v>0</v>
          </cell>
          <cell r="F179">
            <v>0</v>
          </cell>
          <cell r="G179">
            <v>0</v>
          </cell>
          <cell r="J179">
            <v>0</v>
          </cell>
        </row>
        <row r="180">
          <cell r="A180">
            <v>0</v>
          </cell>
          <cell r="C180">
            <v>0</v>
          </cell>
          <cell r="E180">
            <v>0</v>
          </cell>
          <cell r="F180">
            <v>0</v>
          </cell>
          <cell r="G180">
            <v>0</v>
          </cell>
          <cell r="J180">
            <v>0</v>
          </cell>
        </row>
        <row r="181">
          <cell r="A181" t="str">
            <v>au11700</v>
          </cell>
          <cell r="B181" t="str">
            <v>au11700</v>
          </cell>
          <cell r="C181" t="str">
            <v>Aux mortero de pega 1:4</v>
          </cell>
          <cell r="E181" t="str">
            <v>m3</v>
          </cell>
          <cell r="F181">
            <v>0</v>
          </cell>
          <cell r="G181">
            <v>246314</v>
          </cell>
          <cell r="J181" t="str">
            <v>au</v>
          </cell>
        </row>
        <row r="182">
          <cell r="A182" t="str">
            <v>au11700</v>
          </cell>
          <cell r="B182" t="str">
            <v>mt12600</v>
          </cell>
          <cell r="C182" t="str">
            <v>Cemento gris 50 kg tipo I</v>
          </cell>
          <cell r="D182">
            <v>7.28</v>
          </cell>
          <cell r="E182" t="str">
            <v>bt</v>
          </cell>
          <cell r="F182">
            <v>21000</v>
          </cell>
          <cell r="G182">
            <v>152880</v>
          </cell>
          <cell r="J182" t="str">
            <v>mt</v>
          </cell>
        </row>
        <row r="183">
          <cell r="A183" t="str">
            <v>au11700</v>
          </cell>
          <cell r="B183" t="str">
            <v>gr11000</v>
          </cell>
          <cell r="C183" t="str">
            <v>Arena de pega</v>
          </cell>
          <cell r="D183">
            <v>1.1599999999999999</v>
          </cell>
          <cell r="E183" t="str">
            <v>m3</v>
          </cell>
          <cell r="F183">
            <v>42400</v>
          </cell>
          <cell r="G183">
            <v>49184</v>
          </cell>
          <cell r="J183" t="str">
            <v>gr</v>
          </cell>
        </row>
        <row r="184">
          <cell r="A184" t="str">
            <v>au11700</v>
          </cell>
          <cell r="B184" t="str">
            <v>mo17400</v>
          </cell>
          <cell r="C184" t="str">
            <v>MO acarreo interno de material de playa y agregados</v>
          </cell>
          <cell r="D184">
            <v>1.1599999999999999</v>
          </cell>
          <cell r="E184" t="str">
            <v xml:space="preserve"> m3</v>
          </cell>
          <cell r="F184">
            <v>5048.0640000000003</v>
          </cell>
          <cell r="G184">
            <v>5856</v>
          </cell>
          <cell r="J184" t="str">
            <v>mo</v>
          </cell>
        </row>
        <row r="185">
          <cell r="A185" t="str">
            <v>au11700</v>
          </cell>
          <cell r="B185" t="str">
            <v>mo17500</v>
          </cell>
          <cell r="C185" t="str">
            <v>MO transporte interno cemento</v>
          </cell>
          <cell r="D185">
            <v>7.28</v>
          </cell>
          <cell r="E185" t="str">
            <v>bt</v>
          </cell>
          <cell r="F185">
            <v>216</v>
          </cell>
          <cell r="G185">
            <v>1573</v>
          </cell>
          <cell r="J185" t="str">
            <v>mo</v>
          </cell>
        </row>
        <row r="186">
          <cell r="A186" t="str">
            <v>au11700</v>
          </cell>
          <cell r="B186" t="str">
            <v>mo16700</v>
          </cell>
          <cell r="C186" t="str">
            <v>MO transporte descargue de cemento</v>
          </cell>
          <cell r="D186">
            <v>7.28</v>
          </cell>
          <cell r="E186" t="str">
            <v>un</v>
          </cell>
          <cell r="F186">
            <v>231.67872</v>
          </cell>
          <cell r="G186">
            <v>1687</v>
          </cell>
          <cell r="J186" t="str">
            <v>mo</v>
          </cell>
        </row>
        <row r="187">
          <cell r="A187" t="str">
            <v>au11700</v>
          </cell>
          <cell r="B187" t="str">
            <v>au10100</v>
          </cell>
          <cell r="C187" t="str">
            <v>Aux MO oficial obra negra</v>
          </cell>
          <cell r="D187">
            <v>0.42466666666666669</v>
          </cell>
          <cell r="E187" t="str">
            <v>hr</v>
          </cell>
          <cell r="F187">
            <v>7619</v>
          </cell>
          <cell r="G187">
            <v>3236</v>
          </cell>
          <cell r="J187" t="str">
            <v>mo</v>
          </cell>
        </row>
        <row r="188">
          <cell r="A188" t="str">
            <v>au11700</v>
          </cell>
          <cell r="B188" t="str">
            <v>au10000</v>
          </cell>
          <cell r="C188" t="str">
            <v>Aux MO ayudante</v>
          </cell>
          <cell r="D188">
            <v>0.84933333333333338</v>
          </cell>
          <cell r="E188" t="str">
            <v>hr</v>
          </cell>
          <cell r="F188">
            <v>5080</v>
          </cell>
          <cell r="G188">
            <v>4315</v>
          </cell>
          <cell r="J188" t="str">
            <v>mo</v>
          </cell>
        </row>
        <row r="189">
          <cell r="A189" t="str">
            <v>au11700</v>
          </cell>
          <cell r="B189" t="str">
            <v>mt11400</v>
          </cell>
          <cell r="C189" t="str">
            <v>Bascula 500 kg</v>
          </cell>
          <cell r="D189">
            <v>0.42466666666666669</v>
          </cell>
          <cell r="E189" t="str">
            <v>dia</v>
          </cell>
          <cell r="F189">
            <v>13154.4</v>
          </cell>
          <cell r="G189">
            <v>5587</v>
          </cell>
          <cell r="J189" t="str">
            <v>mt</v>
          </cell>
        </row>
        <row r="190">
          <cell r="A190" t="str">
            <v>au11700</v>
          </cell>
          <cell r="B190" t="str">
            <v>tp105000</v>
          </cell>
          <cell r="C190" t="str">
            <v>Transporte de agregados en volqueta</v>
          </cell>
          <cell r="D190">
            <v>11.6</v>
          </cell>
          <cell r="E190" t="str">
            <v>m3-km</v>
          </cell>
          <cell r="F190">
            <v>436.50799999999998</v>
          </cell>
          <cell r="G190">
            <v>5064</v>
          </cell>
          <cell r="J190" t="str">
            <v>tp</v>
          </cell>
        </row>
        <row r="191">
          <cell r="A191" t="str">
            <v>au11700</v>
          </cell>
          <cell r="B191" t="str">
            <v>eq13300</v>
          </cell>
          <cell r="C191" t="str">
            <v>Concretadora obra 2 sacos electrica</v>
          </cell>
          <cell r="D191">
            <v>0.36096666666666671</v>
          </cell>
          <cell r="E191" t="str">
            <v>dia</v>
          </cell>
          <cell r="F191">
            <v>43036</v>
          </cell>
          <cell r="G191">
            <v>15535</v>
          </cell>
          <cell r="J191" t="str">
            <v>eq</v>
          </cell>
        </row>
        <row r="192">
          <cell r="A192" t="str">
            <v>au11700</v>
          </cell>
          <cell r="B192" t="str">
            <v>eq13100</v>
          </cell>
          <cell r="C192" t="str">
            <v>Coches de llantas</v>
          </cell>
          <cell r="D192">
            <v>0.36096666666666671</v>
          </cell>
          <cell r="E192" t="str">
            <v>dia</v>
          </cell>
          <cell r="F192">
            <v>1905.8799999999999</v>
          </cell>
          <cell r="G192">
            <v>688</v>
          </cell>
          <cell r="J192" t="str">
            <v>eq</v>
          </cell>
        </row>
        <row r="193">
          <cell r="A193" t="str">
            <v>au11700</v>
          </cell>
          <cell r="B193" t="str">
            <v>mt13900</v>
          </cell>
          <cell r="C193" t="str">
            <v>Elementos de consumo y protección</v>
          </cell>
          <cell r="D193">
            <v>16667</v>
          </cell>
          <cell r="E193" t="str">
            <v>%</v>
          </cell>
          <cell r="F193">
            <v>1.2455000000000001E-2</v>
          </cell>
          <cell r="G193">
            <v>208</v>
          </cell>
          <cell r="J193" t="str">
            <v>mt</v>
          </cell>
        </row>
        <row r="194">
          <cell r="A194" t="str">
            <v>au11700</v>
          </cell>
          <cell r="B194" t="str">
            <v>hm15100</v>
          </cell>
          <cell r="C194" t="str">
            <v>Herramienta y equipo menor</v>
          </cell>
          <cell r="D194">
            <v>16667</v>
          </cell>
          <cell r="E194" t="str">
            <v>%</v>
          </cell>
          <cell r="F194">
            <v>0.03</v>
          </cell>
          <cell r="G194">
            <v>501</v>
          </cell>
          <cell r="J194" t="str">
            <v>hm</v>
          </cell>
        </row>
        <row r="195">
          <cell r="A195">
            <v>0</v>
          </cell>
          <cell r="C195" t="str">
            <v>DIRECTO:  246,314 / m3</v>
          </cell>
          <cell r="E195">
            <v>0</v>
          </cell>
          <cell r="F195">
            <v>0</v>
          </cell>
          <cell r="G195">
            <v>0</v>
          </cell>
          <cell r="J195">
            <v>0</v>
          </cell>
        </row>
        <row r="196">
          <cell r="A196">
            <v>0</v>
          </cell>
          <cell r="C196">
            <v>0</v>
          </cell>
          <cell r="E196">
            <v>0</v>
          </cell>
          <cell r="F196">
            <v>0</v>
          </cell>
          <cell r="G196">
            <v>0</v>
          </cell>
          <cell r="J196">
            <v>0</v>
          </cell>
        </row>
        <row r="197">
          <cell r="A197" t="str">
            <v>au11710</v>
          </cell>
          <cell r="B197" t="str">
            <v>au11710</v>
          </cell>
          <cell r="C197" t="str">
            <v>Aux mortero de pega 1:4 con cemento blanco</v>
          </cell>
          <cell r="E197" t="str">
            <v>m3</v>
          </cell>
          <cell r="F197">
            <v>0</v>
          </cell>
          <cell r="G197">
            <v>335569</v>
          </cell>
          <cell r="J197" t="str">
            <v>au</v>
          </cell>
        </row>
        <row r="198">
          <cell r="A198" t="str">
            <v>au11710</v>
          </cell>
          <cell r="B198" t="str">
            <v>mt12500</v>
          </cell>
          <cell r="C198" t="str">
            <v>Cemento blanco</v>
          </cell>
          <cell r="D198">
            <v>280</v>
          </cell>
          <cell r="E198" t="str">
            <v>kg</v>
          </cell>
          <cell r="F198">
            <v>920</v>
          </cell>
          <cell r="G198">
            <v>257600</v>
          </cell>
          <cell r="J198" t="str">
            <v>mt</v>
          </cell>
        </row>
        <row r="199">
          <cell r="A199" t="str">
            <v>au11710</v>
          </cell>
          <cell r="B199" t="str">
            <v>gr11000</v>
          </cell>
          <cell r="C199" t="str">
            <v>Arena de pega</v>
          </cell>
          <cell r="D199">
            <v>1.1599999999999999</v>
          </cell>
          <cell r="E199" t="str">
            <v>m3</v>
          </cell>
          <cell r="F199">
            <v>42400</v>
          </cell>
          <cell r="G199">
            <v>49184</v>
          </cell>
          <cell r="J199" t="str">
            <v>gr</v>
          </cell>
        </row>
        <row r="200">
          <cell r="A200" t="str">
            <v>au11710</v>
          </cell>
          <cell r="B200" t="str">
            <v>mo17400</v>
          </cell>
          <cell r="C200" t="str">
            <v>MO acarreo interno de material de playa y agregados</v>
          </cell>
          <cell r="D200">
            <v>1.1599999999999999</v>
          </cell>
          <cell r="E200" t="str">
            <v xml:space="preserve"> m3</v>
          </cell>
          <cell r="F200">
            <v>5048.0640000000003</v>
          </cell>
          <cell r="G200">
            <v>5856</v>
          </cell>
          <cell r="J200" t="str">
            <v>mo</v>
          </cell>
        </row>
        <row r="201">
          <cell r="A201" t="str">
            <v>au11710</v>
          </cell>
          <cell r="B201" t="str">
            <v>mo17500</v>
          </cell>
          <cell r="C201" t="str">
            <v>MO transporte interno cemento</v>
          </cell>
          <cell r="D201">
            <v>7</v>
          </cell>
          <cell r="E201" t="str">
            <v>bt</v>
          </cell>
          <cell r="F201">
            <v>216</v>
          </cell>
          <cell r="G201">
            <v>1512</v>
          </cell>
          <cell r="J201" t="str">
            <v>mo</v>
          </cell>
        </row>
        <row r="202">
          <cell r="A202" t="str">
            <v>au11710</v>
          </cell>
          <cell r="B202" t="str">
            <v>mo16700</v>
          </cell>
          <cell r="C202" t="str">
            <v>MO transporte descargue de cemento</v>
          </cell>
          <cell r="D202">
            <v>7</v>
          </cell>
          <cell r="E202" t="str">
            <v>un</v>
          </cell>
          <cell r="F202">
            <v>231.67872</v>
          </cell>
          <cell r="G202">
            <v>1622</v>
          </cell>
          <cell r="J202" t="str">
            <v>mo</v>
          </cell>
        </row>
        <row r="203">
          <cell r="A203" t="str">
            <v>au11710</v>
          </cell>
          <cell r="B203" t="str">
            <v>au10100</v>
          </cell>
          <cell r="C203" t="str">
            <v>Aux MO oficial obra negra</v>
          </cell>
          <cell r="D203">
            <v>0.40833333333333333</v>
          </cell>
          <cell r="E203" t="str">
            <v>hr</v>
          </cell>
          <cell r="F203">
            <v>7619</v>
          </cell>
          <cell r="G203">
            <v>3112</v>
          </cell>
          <cell r="J203" t="str">
            <v>mo</v>
          </cell>
        </row>
        <row r="204">
          <cell r="A204" t="str">
            <v>au11710</v>
          </cell>
          <cell r="B204" t="str">
            <v>au10000</v>
          </cell>
          <cell r="C204" t="str">
            <v>Aux MO ayudante</v>
          </cell>
          <cell r="D204">
            <v>0.81666666666666665</v>
          </cell>
          <cell r="E204" t="str">
            <v>hr</v>
          </cell>
          <cell r="F204">
            <v>5080</v>
          </cell>
          <cell r="G204">
            <v>4149</v>
          </cell>
          <cell r="J204" t="str">
            <v>mo</v>
          </cell>
        </row>
        <row r="205">
          <cell r="A205" t="str">
            <v>au11710</v>
          </cell>
          <cell r="B205" t="str">
            <v>mt11400</v>
          </cell>
          <cell r="C205" t="str">
            <v>Bascula 500 kg</v>
          </cell>
          <cell r="D205">
            <v>0.11666666666666668</v>
          </cell>
          <cell r="E205" t="str">
            <v>dia</v>
          </cell>
          <cell r="F205">
            <v>13154.4</v>
          </cell>
          <cell r="G205">
            <v>1535</v>
          </cell>
          <cell r="J205" t="str">
            <v>mt</v>
          </cell>
        </row>
        <row r="206">
          <cell r="A206" t="str">
            <v>au11710</v>
          </cell>
          <cell r="B206" t="str">
            <v>tp105000</v>
          </cell>
          <cell r="C206" t="str">
            <v>Transporte de agregados en volqueta</v>
          </cell>
          <cell r="D206">
            <v>11.6</v>
          </cell>
          <cell r="E206" t="str">
            <v>m3-km</v>
          </cell>
          <cell r="F206">
            <v>436.50799999999998</v>
          </cell>
          <cell r="G206">
            <v>5064</v>
          </cell>
          <cell r="J206" t="str">
            <v>tp</v>
          </cell>
        </row>
        <row r="207">
          <cell r="A207" t="str">
            <v>au11710</v>
          </cell>
          <cell r="B207" t="str">
            <v>eq13300</v>
          </cell>
          <cell r="C207" t="str">
            <v>Concretadora obra 2 sacos electrica</v>
          </cell>
          <cell r="D207">
            <v>0.11666666666666668</v>
          </cell>
          <cell r="E207" t="str">
            <v>dia</v>
          </cell>
          <cell r="F207">
            <v>43036</v>
          </cell>
          <cell r="G207">
            <v>5021</v>
          </cell>
          <cell r="J207" t="str">
            <v>eq</v>
          </cell>
        </row>
        <row r="208">
          <cell r="A208" t="str">
            <v>au11710</v>
          </cell>
          <cell r="B208" t="str">
            <v>eq13100</v>
          </cell>
          <cell r="C208" t="str">
            <v>Coches de llantas</v>
          </cell>
          <cell r="D208">
            <v>0.11666666666666668</v>
          </cell>
          <cell r="E208" t="str">
            <v>dia</v>
          </cell>
          <cell r="F208">
            <v>1905.8799999999999</v>
          </cell>
          <cell r="G208">
            <v>223</v>
          </cell>
          <cell r="J208" t="str">
            <v>eq</v>
          </cell>
        </row>
        <row r="209">
          <cell r="A209" t="str">
            <v>au11710</v>
          </cell>
          <cell r="B209" t="str">
            <v>mt13900</v>
          </cell>
          <cell r="C209" t="str">
            <v>Elementos de consumo y protección</v>
          </cell>
          <cell r="D209">
            <v>16251</v>
          </cell>
          <cell r="E209" t="str">
            <v>%</v>
          </cell>
          <cell r="F209">
            <v>1.2455000000000001E-2</v>
          </cell>
          <cell r="G209">
            <v>203</v>
          </cell>
          <cell r="J209" t="str">
            <v>mt</v>
          </cell>
        </row>
        <row r="210">
          <cell r="A210" t="str">
            <v>au11710</v>
          </cell>
          <cell r="B210" t="str">
            <v>hm15100</v>
          </cell>
          <cell r="C210" t="str">
            <v>Herramienta y equipo menor</v>
          </cell>
          <cell r="D210">
            <v>16251</v>
          </cell>
          <cell r="E210" t="str">
            <v>%</v>
          </cell>
          <cell r="F210">
            <v>0.03</v>
          </cell>
          <cell r="G210">
            <v>488</v>
          </cell>
          <cell r="J210" t="str">
            <v>hm</v>
          </cell>
        </row>
        <row r="211">
          <cell r="A211">
            <v>0</v>
          </cell>
          <cell r="C211" t="str">
            <v>DIRECTO:  335,569 / m3</v>
          </cell>
          <cell r="E211">
            <v>0</v>
          </cell>
          <cell r="F211">
            <v>0</v>
          </cell>
          <cell r="G211">
            <v>0</v>
          </cell>
          <cell r="J211">
            <v>0</v>
          </cell>
        </row>
        <row r="212">
          <cell r="A212">
            <v>0</v>
          </cell>
          <cell r="C212">
            <v>0</v>
          </cell>
          <cell r="E212">
            <v>0</v>
          </cell>
          <cell r="F212">
            <v>0</v>
          </cell>
          <cell r="G212">
            <v>0</v>
          </cell>
          <cell r="J212">
            <v>0</v>
          </cell>
        </row>
        <row r="213">
          <cell r="A213" t="str">
            <v>au11800</v>
          </cell>
          <cell r="B213" t="str">
            <v>au11800</v>
          </cell>
          <cell r="C213" t="str">
            <v>Aux mortero de revoque 1:4:1/4</v>
          </cell>
          <cell r="E213" t="str">
            <v>m3</v>
          </cell>
          <cell r="F213">
            <v>0</v>
          </cell>
          <cell r="G213">
            <v>266502</v>
          </cell>
          <cell r="J213" t="str">
            <v>au</v>
          </cell>
        </row>
        <row r="214">
          <cell r="A214" t="str">
            <v>au11800</v>
          </cell>
          <cell r="B214" t="str">
            <v>mt12600</v>
          </cell>
          <cell r="C214" t="str">
            <v>Cemento gris 50 kg tipo I</v>
          </cell>
          <cell r="D214">
            <v>7.25</v>
          </cell>
          <cell r="E214" t="str">
            <v>bt</v>
          </cell>
          <cell r="F214">
            <v>21000</v>
          </cell>
          <cell r="G214">
            <v>152250</v>
          </cell>
          <cell r="J214" t="str">
            <v>mt</v>
          </cell>
        </row>
        <row r="215">
          <cell r="A215" t="str">
            <v>au11800</v>
          </cell>
          <cell r="B215" t="str">
            <v>gr11000</v>
          </cell>
          <cell r="C215" t="str">
            <v>Arena de pega</v>
          </cell>
          <cell r="D215">
            <v>0.85999999999999988</v>
          </cell>
          <cell r="E215" t="str">
            <v>m3</v>
          </cell>
          <cell r="F215">
            <v>42400</v>
          </cell>
          <cell r="G215">
            <v>36464</v>
          </cell>
          <cell r="J215" t="str">
            <v>gr</v>
          </cell>
        </row>
        <row r="216">
          <cell r="A216" t="str">
            <v>au11800</v>
          </cell>
          <cell r="B216" t="str">
            <v>gr11100</v>
          </cell>
          <cell r="C216" t="str">
            <v>Arena de revoque</v>
          </cell>
          <cell r="D216">
            <v>0.3</v>
          </cell>
          <cell r="E216" t="str">
            <v>m3</v>
          </cell>
          <cell r="F216">
            <v>49184</v>
          </cell>
          <cell r="G216">
            <v>14756</v>
          </cell>
          <cell r="J216" t="str">
            <v>gr</v>
          </cell>
        </row>
        <row r="217">
          <cell r="A217" t="str">
            <v>au11800</v>
          </cell>
          <cell r="B217" t="str">
            <v>mt11800</v>
          </cell>
          <cell r="C217" t="str">
            <v>Cal promical</v>
          </cell>
          <cell r="D217">
            <v>38.0625</v>
          </cell>
          <cell r="E217" t="str">
            <v>kg</v>
          </cell>
          <cell r="F217">
            <v>497</v>
          </cell>
          <cell r="G217">
            <v>18918</v>
          </cell>
          <cell r="J217" t="str">
            <v>mt</v>
          </cell>
        </row>
        <row r="218">
          <cell r="A218" t="str">
            <v>au11800</v>
          </cell>
          <cell r="B218" t="str">
            <v>mo17400</v>
          </cell>
          <cell r="C218" t="str">
            <v>MO acarreo interno de material de playa y agregados</v>
          </cell>
          <cell r="D218">
            <v>1.1599999999999999</v>
          </cell>
          <cell r="E218" t="str">
            <v xml:space="preserve"> m3</v>
          </cell>
          <cell r="F218">
            <v>5048.0640000000003</v>
          </cell>
          <cell r="G218">
            <v>5856</v>
          </cell>
          <cell r="J218" t="str">
            <v>mo</v>
          </cell>
        </row>
        <row r="219">
          <cell r="A219" t="str">
            <v>au11800</v>
          </cell>
          <cell r="B219" t="str">
            <v>mo17500</v>
          </cell>
          <cell r="C219" t="str">
            <v>MO transporte interno cemento</v>
          </cell>
          <cell r="D219">
            <v>7.25</v>
          </cell>
          <cell r="E219" t="str">
            <v>bt</v>
          </cell>
          <cell r="F219">
            <v>216</v>
          </cell>
          <cell r="G219">
            <v>1566</v>
          </cell>
          <cell r="J219" t="str">
            <v>mo</v>
          </cell>
        </row>
        <row r="220">
          <cell r="A220" t="str">
            <v>au11800</v>
          </cell>
          <cell r="B220" t="str">
            <v>mo16700</v>
          </cell>
          <cell r="C220" t="str">
            <v>MO transporte descargue de cemento</v>
          </cell>
          <cell r="D220">
            <v>7.25</v>
          </cell>
          <cell r="E220" t="str">
            <v>un</v>
          </cell>
          <cell r="F220">
            <v>231.67872</v>
          </cell>
          <cell r="G220">
            <v>1680</v>
          </cell>
          <cell r="J220" t="str">
            <v>mo</v>
          </cell>
        </row>
        <row r="221">
          <cell r="A221" t="str">
            <v>au11800</v>
          </cell>
          <cell r="B221" t="str">
            <v>au10100</v>
          </cell>
          <cell r="C221" t="str">
            <v>Aux MO oficial obra negra</v>
          </cell>
          <cell r="D221">
            <v>0.42291666666666666</v>
          </cell>
          <cell r="E221" t="str">
            <v>hr</v>
          </cell>
          <cell r="F221">
            <v>7619</v>
          </cell>
          <cell r="G221">
            <v>3223</v>
          </cell>
          <cell r="J221" t="str">
            <v>mo</v>
          </cell>
        </row>
        <row r="222">
          <cell r="A222" t="str">
            <v>au11800</v>
          </cell>
          <cell r="B222" t="str">
            <v>au10000</v>
          </cell>
          <cell r="C222" t="str">
            <v>Aux MO ayudante</v>
          </cell>
          <cell r="D222">
            <v>0.84583333333333333</v>
          </cell>
          <cell r="E222" t="str">
            <v>hr</v>
          </cell>
          <cell r="F222">
            <v>5080</v>
          </cell>
          <cell r="G222">
            <v>4297</v>
          </cell>
          <cell r="J222" t="str">
            <v>mo</v>
          </cell>
        </row>
        <row r="223">
          <cell r="A223" t="str">
            <v>au11800</v>
          </cell>
          <cell r="B223" t="str">
            <v>mt11400</v>
          </cell>
          <cell r="C223" t="str">
            <v>Bascula 500 kg</v>
          </cell>
          <cell r="D223">
            <v>0.42291666666666666</v>
          </cell>
          <cell r="E223" t="str">
            <v>dia</v>
          </cell>
          <cell r="F223">
            <v>13154.4</v>
          </cell>
          <cell r="G223">
            <v>5564</v>
          </cell>
          <cell r="J223" t="str">
            <v>mt</v>
          </cell>
        </row>
        <row r="224">
          <cell r="A224" t="str">
            <v>au11800</v>
          </cell>
          <cell r="B224" t="str">
            <v>tp105000</v>
          </cell>
          <cell r="C224" t="str">
            <v>Transporte de agregados en volqueta</v>
          </cell>
          <cell r="D224">
            <v>11.6</v>
          </cell>
          <cell r="E224" t="str">
            <v>m3-km</v>
          </cell>
          <cell r="F224">
            <v>436.50799999999998</v>
          </cell>
          <cell r="G224">
            <v>5064</v>
          </cell>
          <cell r="J224" t="str">
            <v>tp</v>
          </cell>
        </row>
        <row r="225">
          <cell r="A225" t="str">
            <v>au11800</v>
          </cell>
          <cell r="B225" t="str">
            <v>eq13300</v>
          </cell>
          <cell r="C225" t="str">
            <v>Concretadora obra 2 sacos electrica</v>
          </cell>
          <cell r="D225">
            <v>0.35947916666666663</v>
          </cell>
          <cell r="E225" t="str">
            <v>dia</v>
          </cell>
          <cell r="F225">
            <v>43036</v>
          </cell>
          <cell r="G225">
            <v>15471</v>
          </cell>
          <cell r="J225" t="str">
            <v>eq</v>
          </cell>
        </row>
        <row r="226">
          <cell r="A226" t="str">
            <v>au11800</v>
          </cell>
          <cell r="B226" t="str">
            <v>eq13100</v>
          </cell>
          <cell r="C226" t="str">
            <v>Coches de llantas</v>
          </cell>
          <cell r="D226">
            <v>0.35947916666666663</v>
          </cell>
          <cell r="E226" t="str">
            <v>dia</v>
          </cell>
          <cell r="F226">
            <v>1905.8799999999999</v>
          </cell>
          <cell r="G226">
            <v>686</v>
          </cell>
          <cell r="J226" t="str">
            <v>eq</v>
          </cell>
        </row>
        <row r="227">
          <cell r="A227" t="str">
            <v>au11800</v>
          </cell>
          <cell r="B227" t="str">
            <v>mt13900</v>
          </cell>
          <cell r="C227" t="str">
            <v>Elementos de consumo y protección</v>
          </cell>
          <cell r="D227">
            <v>16622</v>
          </cell>
          <cell r="E227" t="str">
            <v>%</v>
          </cell>
          <cell r="F227">
            <v>1.2455000000000001E-2</v>
          </cell>
          <cell r="G227">
            <v>208</v>
          </cell>
          <cell r="J227" t="str">
            <v>mt</v>
          </cell>
        </row>
        <row r="228">
          <cell r="A228" t="str">
            <v>au11800</v>
          </cell>
          <cell r="B228" t="str">
            <v>hm15100</v>
          </cell>
          <cell r="C228" t="str">
            <v>Herramienta y equipo menor</v>
          </cell>
          <cell r="D228">
            <v>16622</v>
          </cell>
          <cell r="E228" t="str">
            <v>%</v>
          </cell>
          <cell r="F228">
            <v>0.03</v>
          </cell>
          <cell r="G228">
            <v>499</v>
          </cell>
          <cell r="J228" t="str">
            <v>hm</v>
          </cell>
        </row>
        <row r="229">
          <cell r="A229">
            <v>0</v>
          </cell>
          <cell r="C229" t="str">
            <v>DIRECTO:  266,502 / m3</v>
          </cell>
          <cell r="E229">
            <v>0</v>
          </cell>
          <cell r="F229">
            <v>0</v>
          </cell>
          <cell r="G229">
            <v>0</v>
          </cell>
          <cell r="J229">
            <v>0</v>
          </cell>
        </row>
        <row r="230">
          <cell r="A230">
            <v>0</v>
          </cell>
          <cell r="C230">
            <v>0</v>
          </cell>
          <cell r="E230">
            <v>0</v>
          </cell>
          <cell r="F230">
            <v>0</v>
          </cell>
          <cell r="G230">
            <v>0</v>
          </cell>
          <cell r="J230">
            <v>0</v>
          </cell>
        </row>
        <row r="231">
          <cell r="A231" t="str">
            <v>au11900</v>
          </cell>
          <cell r="B231" t="str">
            <v>au11900</v>
          </cell>
          <cell r="C231" t="str">
            <v>Aux mortero de pega 1:4 impermeabilizado</v>
          </cell>
          <cell r="E231" t="str">
            <v>m3</v>
          </cell>
          <cell r="F231">
            <v>0</v>
          </cell>
          <cell r="G231">
            <v>330762</v>
          </cell>
          <cell r="J231" t="str">
            <v>au</v>
          </cell>
        </row>
        <row r="232">
          <cell r="A232" t="str">
            <v>au11900</v>
          </cell>
          <cell r="B232" t="str">
            <v>mt12600</v>
          </cell>
          <cell r="C232" t="str">
            <v>Cemento gris 50 kg tipo I</v>
          </cell>
          <cell r="D232">
            <v>7.28</v>
          </cell>
          <cell r="E232" t="str">
            <v>bt</v>
          </cell>
          <cell r="F232">
            <v>21000</v>
          </cell>
          <cell r="G232">
            <v>152880</v>
          </cell>
          <cell r="J232" t="str">
            <v>mt</v>
          </cell>
        </row>
        <row r="233">
          <cell r="A233" t="str">
            <v>au11900</v>
          </cell>
          <cell r="B233" t="str">
            <v>gr11000</v>
          </cell>
          <cell r="C233" t="str">
            <v>Arena de pega</v>
          </cell>
          <cell r="D233">
            <v>1.1599999999999999</v>
          </cell>
          <cell r="E233" t="str">
            <v>m3</v>
          </cell>
          <cell r="F233">
            <v>42400</v>
          </cell>
          <cell r="G233">
            <v>49184</v>
          </cell>
          <cell r="J233" t="str">
            <v>gr</v>
          </cell>
        </row>
        <row r="234">
          <cell r="A234" t="str">
            <v>au11900</v>
          </cell>
          <cell r="B234" t="str">
            <v>mt20000</v>
          </cell>
          <cell r="C234" t="str">
            <v>Sika-1 imperm. integ morter 20.0k</v>
          </cell>
          <cell r="D234">
            <v>14.56</v>
          </cell>
          <cell r="E234" t="str">
            <v>kg</v>
          </cell>
          <cell r="F234">
            <v>5800</v>
          </cell>
          <cell r="G234">
            <v>84448</v>
          </cell>
          <cell r="J234" t="str">
            <v>mt</v>
          </cell>
        </row>
        <row r="235">
          <cell r="A235" t="str">
            <v>au11900</v>
          </cell>
          <cell r="B235" t="str">
            <v>mo17400</v>
          </cell>
          <cell r="C235" t="str">
            <v>MO acarreo interno de material de playa y agregados</v>
          </cell>
          <cell r="D235">
            <v>1.1599999999999999</v>
          </cell>
          <cell r="E235" t="str">
            <v xml:space="preserve"> m3</v>
          </cell>
          <cell r="F235">
            <v>5048.0640000000003</v>
          </cell>
          <cell r="G235">
            <v>5856</v>
          </cell>
          <cell r="J235" t="str">
            <v>mo</v>
          </cell>
        </row>
        <row r="236">
          <cell r="A236" t="str">
            <v>au11900</v>
          </cell>
          <cell r="B236" t="str">
            <v>mo17500</v>
          </cell>
          <cell r="C236" t="str">
            <v>MO transporte interno cemento</v>
          </cell>
          <cell r="D236">
            <v>7.28</v>
          </cell>
          <cell r="E236" t="str">
            <v>bt</v>
          </cell>
          <cell r="F236">
            <v>216</v>
          </cell>
          <cell r="G236">
            <v>1573</v>
          </cell>
          <cell r="J236" t="str">
            <v>mo</v>
          </cell>
        </row>
        <row r="237">
          <cell r="A237" t="str">
            <v>au11900</v>
          </cell>
          <cell r="B237" t="str">
            <v>mo16700</v>
          </cell>
          <cell r="C237" t="str">
            <v>MO transporte descargue de cemento</v>
          </cell>
          <cell r="D237">
            <v>7.28</v>
          </cell>
          <cell r="E237" t="str">
            <v>un</v>
          </cell>
          <cell r="F237">
            <v>231.67872</v>
          </cell>
          <cell r="G237">
            <v>1687</v>
          </cell>
          <cell r="J237" t="str">
            <v>mo</v>
          </cell>
        </row>
        <row r="238">
          <cell r="A238" t="str">
            <v>au11900</v>
          </cell>
          <cell r="B238" t="str">
            <v>au10100</v>
          </cell>
          <cell r="C238" t="str">
            <v>Aux MO oficial obra negra</v>
          </cell>
          <cell r="D238">
            <v>0.42466666666666669</v>
          </cell>
          <cell r="E238" t="str">
            <v>hr</v>
          </cell>
          <cell r="F238">
            <v>7619</v>
          </cell>
          <cell r="G238">
            <v>3236</v>
          </cell>
          <cell r="J238" t="str">
            <v>mo</v>
          </cell>
        </row>
        <row r="239">
          <cell r="A239" t="str">
            <v>au11900</v>
          </cell>
          <cell r="B239" t="str">
            <v>au10000</v>
          </cell>
          <cell r="C239" t="str">
            <v>Aux MO ayudante</v>
          </cell>
          <cell r="D239">
            <v>0.84933333333333338</v>
          </cell>
          <cell r="E239" t="str">
            <v>hr</v>
          </cell>
          <cell r="F239">
            <v>5080</v>
          </cell>
          <cell r="G239">
            <v>4315</v>
          </cell>
          <cell r="J239" t="str">
            <v>mo</v>
          </cell>
        </row>
        <row r="240">
          <cell r="A240" t="str">
            <v>au11900</v>
          </cell>
          <cell r="B240" t="str">
            <v>mt11400</v>
          </cell>
          <cell r="C240" t="str">
            <v>Bascula 500 kg</v>
          </cell>
          <cell r="D240">
            <v>0.42466666666666669</v>
          </cell>
          <cell r="E240" t="str">
            <v>dia</v>
          </cell>
          <cell r="F240">
            <v>13154.4</v>
          </cell>
          <cell r="G240">
            <v>5587</v>
          </cell>
          <cell r="J240" t="str">
            <v>mt</v>
          </cell>
        </row>
        <row r="241">
          <cell r="A241" t="str">
            <v>au11900</v>
          </cell>
          <cell r="B241" t="str">
            <v>tp105000</v>
          </cell>
          <cell r="C241" t="str">
            <v>Transporte de agregados en volqueta</v>
          </cell>
          <cell r="D241">
            <v>11.6</v>
          </cell>
          <cell r="E241" t="str">
            <v>m3-km</v>
          </cell>
          <cell r="F241">
            <v>436.50799999999998</v>
          </cell>
          <cell r="G241">
            <v>5064</v>
          </cell>
          <cell r="J241" t="str">
            <v>tp</v>
          </cell>
        </row>
        <row r="242">
          <cell r="A242" t="str">
            <v>au11900</v>
          </cell>
          <cell r="B242" t="str">
            <v>eq13300</v>
          </cell>
          <cell r="C242" t="str">
            <v>Concretadora obra 2 sacos electrica</v>
          </cell>
          <cell r="D242">
            <v>0.36096666666666671</v>
          </cell>
          <cell r="E242" t="str">
            <v>dia</v>
          </cell>
          <cell r="F242">
            <v>43036</v>
          </cell>
          <cell r="G242">
            <v>15535</v>
          </cell>
          <cell r="J242" t="str">
            <v>eq</v>
          </cell>
        </row>
        <row r="243">
          <cell r="A243" t="str">
            <v>au11900</v>
          </cell>
          <cell r="B243" t="str">
            <v>eq13100</v>
          </cell>
          <cell r="C243" t="str">
            <v>Coches de llantas</v>
          </cell>
          <cell r="D243">
            <v>0.36096666666666671</v>
          </cell>
          <cell r="E243" t="str">
            <v>dia</v>
          </cell>
          <cell r="F243">
            <v>1905.8799999999999</v>
          </cell>
          <cell r="G243">
            <v>688</v>
          </cell>
          <cell r="J243" t="str">
            <v>eq</v>
          </cell>
        </row>
        <row r="244">
          <cell r="A244" t="str">
            <v>au11900</v>
          </cell>
          <cell r="B244" t="str">
            <v>mt13900</v>
          </cell>
          <cell r="C244" t="str">
            <v>Elementos de consumo y protección</v>
          </cell>
          <cell r="D244">
            <v>16667</v>
          </cell>
          <cell r="E244" t="str">
            <v>%</v>
          </cell>
          <cell r="F244">
            <v>1.2455000000000001E-2</v>
          </cell>
          <cell r="G244">
            <v>208</v>
          </cell>
          <cell r="J244" t="str">
            <v>mt</v>
          </cell>
        </row>
        <row r="245">
          <cell r="A245" t="str">
            <v>au11900</v>
          </cell>
          <cell r="B245" t="str">
            <v>hm15100</v>
          </cell>
          <cell r="C245" t="str">
            <v>Herramienta y equipo menor</v>
          </cell>
          <cell r="D245">
            <v>16667</v>
          </cell>
          <cell r="E245" t="str">
            <v>%</v>
          </cell>
          <cell r="F245">
            <v>0.03</v>
          </cell>
          <cell r="G245">
            <v>501</v>
          </cell>
          <cell r="J245" t="str">
            <v>hm</v>
          </cell>
        </row>
        <row r="246">
          <cell r="A246">
            <v>0</v>
          </cell>
          <cell r="C246" t="str">
            <v>DIRECTO:  330,762 / m3</v>
          </cell>
          <cell r="E246">
            <v>0</v>
          </cell>
          <cell r="F246">
            <v>0</v>
          </cell>
          <cell r="G246">
            <v>0</v>
          </cell>
          <cell r="J246">
            <v>0</v>
          </cell>
        </row>
        <row r="247">
          <cell r="A247">
            <v>0</v>
          </cell>
          <cell r="C247">
            <v>0</v>
          </cell>
          <cell r="E247">
            <v>0</v>
          </cell>
          <cell r="F247">
            <v>0</v>
          </cell>
          <cell r="G247">
            <v>0</v>
          </cell>
          <cell r="J247">
            <v>0</v>
          </cell>
        </row>
        <row r="248">
          <cell r="A248" t="str">
            <v>au12300</v>
          </cell>
          <cell r="B248" t="str">
            <v>au12300</v>
          </cell>
          <cell r="C248" t="str">
            <v>Aux grouting concreto 3/8 - 210kg/cm2</v>
          </cell>
          <cell r="E248" t="str">
            <v>m3</v>
          </cell>
          <cell r="F248">
            <v>0</v>
          </cell>
          <cell r="G248">
            <v>313012</v>
          </cell>
          <cell r="J248" t="str">
            <v>au</v>
          </cell>
        </row>
        <row r="249">
          <cell r="A249" t="str">
            <v>au12300</v>
          </cell>
          <cell r="B249" t="str">
            <v>mt12600</v>
          </cell>
          <cell r="C249" t="str">
            <v>Cemento gris 50 kg tipo I</v>
          </cell>
          <cell r="D249">
            <v>9</v>
          </cell>
          <cell r="E249" t="str">
            <v>bt</v>
          </cell>
          <cell r="F249">
            <v>21000</v>
          </cell>
          <cell r="G249">
            <v>189000</v>
          </cell>
          <cell r="J249" t="str">
            <v>mt</v>
          </cell>
        </row>
        <row r="250">
          <cell r="A250" t="str">
            <v>au12300</v>
          </cell>
          <cell r="B250" t="str">
            <v>gr10900</v>
          </cell>
          <cell r="C250" t="str">
            <v>Arena concreto</v>
          </cell>
          <cell r="D250">
            <v>0.66</v>
          </cell>
          <cell r="E250" t="str">
            <v>m3</v>
          </cell>
          <cell r="F250">
            <v>42400</v>
          </cell>
          <cell r="G250">
            <v>27984</v>
          </cell>
          <cell r="J250" t="str">
            <v>gr</v>
          </cell>
        </row>
        <row r="251">
          <cell r="A251" t="str">
            <v>au12300</v>
          </cell>
          <cell r="B251" t="str">
            <v>gr21700</v>
          </cell>
          <cell r="C251" t="str">
            <v>Triturado 3/8</v>
          </cell>
          <cell r="D251">
            <v>0.75</v>
          </cell>
          <cell r="E251" t="str">
            <v>m3</v>
          </cell>
          <cell r="F251">
            <v>52200</v>
          </cell>
          <cell r="G251">
            <v>39150</v>
          </cell>
          <cell r="J251" t="str">
            <v>gr</v>
          </cell>
        </row>
        <row r="252">
          <cell r="A252" t="str">
            <v>au12300</v>
          </cell>
          <cell r="B252" t="str">
            <v>mt19000</v>
          </cell>
          <cell r="C252" t="str">
            <v>Plastiment-bv-40 reduct/plastif 20 k</v>
          </cell>
          <cell r="D252">
            <v>1.62</v>
          </cell>
          <cell r="E252" t="str">
            <v>kg</v>
          </cell>
          <cell r="F252">
            <v>2828.08</v>
          </cell>
          <cell r="G252">
            <v>4582</v>
          </cell>
          <cell r="J252" t="str">
            <v>mt</v>
          </cell>
        </row>
        <row r="253">
          <cell r="A253" t="str">
            <v>au12300</v>
          </cell>
          <cell r="B253" t="str">
            <v>mo17400</v>
          </cell>
          <cell r="C253" t="str">
            <v>MO acarreo interno de material de playa y agregados</v>
          </cell>
          <cell r="D253">
            <v>1.4100000000000001</v>
          </cell>
          <cell r="E253" t="str">
            <v xml:space="preserve"> m3</v>
          </cell>
          <cell r="F253">
            <v>5048.0640000000003</v>
          </cell>
          <cell r="G253">
            <v>7118</v>
          </cell>
          <cell r="J253" t="str">
            <v>mo</v>
          </cell>
        </row>
        <row r="254">
          <cell r="A254" t="str">
            <v>au12300</v>
          </cell>
          <cell r="B254" t="str">
            <v>mo17500</v>
          </cell>
          <cell r="C254" t="str">
            <v>MO transporte interno cemento</v>
          </cell>
          <cell r="D254">
            <v>9</v>
          </cell>
          <cell r="E254" t="str">
            <v>bt</v>
          </cell>
          <cell r="F254">
            <v>216</v>
          </cell>
          <cell r="G254">
            <v>1944</v>
          </cell>
          <cell r="J254" t="str">
            <v>mo</v>
          </cell>
        </row>
        <row r="255">
          <cell r="A255" t="str">
            <v>au12300</v>
          </cell>
          <cell r="B255" t="str">
            <v>au10100</v>
          </cell>
          <cell r="C255" t="str">
            <v>Aux MO oficial obra negra</v>
          </cell>
          <cell r="D255">
            <v>0.52500000000000002</v>
          </cell>
          <cell r="E255" t="str">
            <v>hr</v>
          </cell>
          <cell r="F255">
            <v>7619</v>
          </cell>
          <cell r="G255">
            <v>4000</v>
          </cell>
          <cell r="J255" t="str">
            <v>mo</v>
          </cell>
        </row>
        <row r="256">
          <cell r="A256" t="str">
            <v>au12300</v>
          </cell>
          <cell r="B256" t="str">
            <v>au10000</v>
          </cell>
          <cell r="C256" t="str">
            <v>Aux MO ayudante</v>
          </cell>
          <cell r="D256">
            <v>1.05</v>
          </cell>
          <cell r="E256" t="str">
            <v>hr</v>
          </cell>
          <cell r="F256">
            <v>5080</v>
          </cell>
          <cell r="G256">
            <v>5334</v>
          </cell>
          <cell r="J256" t="str">
            <v>mo</v>
          </cell>
        </row>
        <row r="257">
          <cell r="A257" t="str">
            <v>au12300</v>
          </cell>
          <cell r="B257" t="str">
            <v>mt11400</v>
          </cell>
          <cell r="C257" t="str">
            <v>Bascula 500 kg</v>
          </cell>
          <cell r="D257">
            <v>0.52500000000000002</v>
          </cell>
          <cell r="E257" t="str">
            <v>dia</v>
          </cell>
          <cell r="F257">
            <v>13154.4</v>
          </cell>
          <cell r="G257">
            <v>6907</v>
          </cell>
          <cell r="J257" t="str">
            <v>mt</v>
          </cell>
        </row>
        <row r="258">
          <cell r="A258" t="str">
            <v>au12300</v>
          </cell>
          <cell r="B258" t="str">
            <v>tp105000</v>
          </cell>
          <cell r="C258" t="str">
            <v>Transporte de agregados en volqueta</v>
          </cell>
          <cell r="D258">
            <v>14.100000000000001</v>
          </cell>
          <cell r="E258" t="str">
            <v>m3-km</v>
          </cell>
          <cell r="F258">
            <v>436.50799999999998</v>
          </cell>
          <cell r="G258">
            <v>6155</v>
          </cell>
          <cell r="J258" t="str">
            <v>tp</v>
          </cell>
        </row>
        <row r="259">
          <cell r="A259" t="str">
            <v>au12300</v>
          </cell>
          <cell r="B259" t="str">
            <v>eq13300</v>
          </cell>
          <cell r="C259" t="str">
            <v>Concretadora obra 2 sacos electrica</v>
          </cell>
          <cell r="D259">
            <v>0.44624999999999998</v>
          </cell>
          <cell r="E259" t="str">
            <v>dia</v>
          </cell>
          <cell r="F259">
            <v>43036</v>
          </cell>
          <cell r="G259">
            <v>19205</v>
          </cell>
          <cell r="J259" t="str">
            <v>eq</v>
          </cell>
        </row>
        <row r="260">
          <cell r="A260" t="str">
            <v>au12300</v>
          </cell>
          <cell r="B260" t="str">
            <v>eq13100</v>
          </cell>
          <cell r="C260" t="str">
            <v>Coches de llantas</v>
          </cell>
          <cell r="D260">
            <v>0.44624999999999998</v>
          </cell>
          <cell r="E260" t="str">
            <v>dia</v>
          </cell>
          <cell r="F260">
            <v>1905.8799999999999</v>
          </cell>
          <cell r="G260">
            <v>851</v>
          </cell>
          <cell r="J260" t="str">
            <v>eq</v>
          </cell>
        </row>
        <row r="261">
          <cell r="A261" t="str">
            <v>au12300</v>
          </cell>
          <cell r="B261" t="str">
            <v>mt13900</v>
          </cell>
          <cell r="C261" t="str">
            <v>Elementos de consumo y protección</v>
          </cell>
          <cell r="D261">
            <v>18396</v>
          </cell>
          <cell r="E261" t="str">
            <v>%</v>
          </cell>
          <cell r="F261">
            <v>1.2455000000000001E-2</v>
          </cell>
          <cell r="G261">
            <v>230</v>
          </cell>
          <cell r="J261" t="str">
            <v>mt</v>
          </cell>
        </row>
        <row r="262">
          <cell r="A262" t="str">
            <v>au12300</v>
          </cell>
          <cell r="B262" t="str">
            <v>hm15100</v>
          </cell>
          <cell r="C262" t="str">
            <v>Herramienta y equipo menor</v>
          </cell>
          <cell r="D262">
            <v>18396</v>
          </cell>
          <cell r="E262" t="str">
            <v>%</v>
          </cell>
          <cell r="F262">
            <v>0.03</v>
          </cell>
          <cell r="G262">
            <v>552</v>
          </cell>
          <cell r="J262" t="str">
            <v>hm</v>
          </cell>
        </row>
        <row r="263">
          <cell r="A263">
            <v>0</v>
          </cell>
          <cell r="C263" t="str">
            <v>DIRECTO:  313,012 / m3</v>
          </cell>
          <cell r="E263">
            <v>0</v>
          </cell>
          <cell r="F263">
            <v>0</v>
          </cell>
          <cell r="G263">
            <v>0</v>
          </cell>
          <cell r="J263">
            <v>0</v>
          </cell>
        </row>
        <row r="264">
          <cell r="A264">
            <v>0</v>
          </cell>
          <cell r="C264">
            <v>0</v>
          </cell>
          <cell r="E264">
            <v>0</v>
          </cell>
          <cell r="F264">
            <v>0</v>
          </cell>
          <cell r="G264">
            <v>0</v>
          </cell>
          <cell r="J264">
            <v>0</v>
          </cell>
        </row>
        <row r="265">
          <cell r="A265" t="str">
            <v>au12400</v>
          </cell>
          <cell r="B265" t="str">
            <v>au12400</v>
          </cell>
          <cell r="C265" t="str">
            <v>Aux grouting concreto 3/8 - 120kg/cm2</v>
          </cell>
          <cell r="E265" t="str">
            <v>m3</v>
          </cell>
          <cell r="F265">
            <v>0</v>
          </cell>
          <cell r="G265">
            <v>249758</v>
          </cell>
          <cell r="J265" t="str">
            <v>au</v>
          </cell>
        </row>
        <row r="266">
          <cell r="A266" t="str">
            <v>au12400</v>
          </cell>
          <cell r="B266" t="str">
            <v>mt12600</v>
          </cell>
          <cell r="C266" t="str">
            <v>Cemento gris 50 kg tipo I</v>
          </cell>
          <cell r="D266">
            <v>6.5</v>
          </cell>
          <cell r="E266" t="str">
            <v>bt</v>
          </cell>
          <cell r="F266">
            <v>21000</v>
          </cell>
          <cell r="G266">
            <v>136500</v>
          </cell>
          <cell r="J266" t="str">
            <v>mt</v>
          </cell>
        </row>
        <row r="267">
          <cell r="A267" t="str">
            <v>au12400</v>
          </cell>
          <cell r="B267" t="str">
            <v>gr10900</v>
          </cell>
          <cell r="C267" t="str">
            <v>Arena concreto</v>
          </cell>
          <cell r="D267">
            <v>0.66</v>
          </cell>
          <cell r="E267" t="str">
            <v>m3</v>
          </cell>
          <cell r="F267">
            <v>42400</v>
          </cell>
          <cell r="G267">
            <v>27984</v>
          </cell>
          <cell r="J267" t="str">
            <v>gr</v>
          </cell>
        </row>
        <row r="268">
          <cell r="A268" t="str">
            <v>au12400</v>
          </cell>
          <cell r="B268" t="str">
            <v>gr21700</v>
          </cell>
          <cell r="C268" t="str">
            <v>Triturado 3/8</v>
          </cell>
          <cell r="D268">
            <v>0.75</v>
          </cell>
          <cell r="E268" t="str">
            <v>m3</v>
          </cell>
          <cell r="F268">
            <v>52200</v>
          </cell>
          <cell r="G268">
            <v>39150</v>
          </cell>
          <cell r="J268" t="str">
            <v>gr</v>
          </cell>
        </row>
        <row r="269">
          <cell r="A269" t="str">
            <v>au12400</v>
          </cell>
          <cell r="B269" t="str">
            <v>mt19000</v>
          </cell>
          <cell r="C269" t="str">
            <v>Plastiment-bv-40 reduct/plastif 20 k</v>
          </cell>
          <cell r="D269">
            <v>1.62</v>
          </cell>
          <cell r="E269" t="str">
            <v>kg</v>
          </cell>
          <cell r="F269">
            <v>2828.08</v>
          </cell>
          <cell r="G269">
            <v>4582</v>
          </cell>
          <cell r="J269" t="str">
            <v>mt</v>
          </cell>
        </row>
        <row r="270">
          <cell r="A270" t="str">
            <v>au12400</v>
          </cell>
          <cell r="B270" t="str">
            <v>mo17400</v>
          </cell>
          <cell r="C270" t="str">
            <v>MO acarreo interno de material de playa y agregados</v>
          </cell>
          <cell r="D270">
            <v>1.4100000000000001</v>
          </cell>
          <cell r="E270" t="str">
            <v xml:space="preserve"> m3</v>
          </cell>
          <cell r="F270">
            <v>5048.0640000000003</v>
          </cell>
          <cell r="G270">
            <v>7118</v>
          </cell>
          <cell r="J270" t="str">
            <v>mo</v>
          </cell>
        </row>
        <row r="271">
          <cell r="A271" t="str">
            <v>au12400</v>
          </cell>
          <cell r="B271" t="str">
            <v>mo17500</v>
          </cell>
          <cell r="C271" t="str">
            <v>MO transporte interno cemento</v>
          </cell>
          <cell r="D271">
            <v>6.5</v>
          </cell>
          <cell r="E271" t="str">
            <v>bt</v>
          </cell>
          <cell r="F271">
            <v>216</v>
          </cell>
          <cell r="G271">
            <v>1404</v>
          </cell>
          <cell r="J271" t="str">
            <v>mo</v>
          </cell>
        </row>
        <row r="272">
          <cell r="A272" t="str">
            <v>au12400</v>
          </cell>
          <cell r="B272" t="str">
            <v>au10100</v>
          </cell>
          <cell r="C272" t="str">
            <v>Aux MO oficial obra negra</v>
          </cell>
          <cell r="D272">
            <v>0.37916666666666665</v>
          </cell>
          <cell r="E272" t="str">
            <v>hr</v>
          </cell>
          <cell r="F272">
            <v>7619</v>
          </cell>
          <cell r="G272">
            <v>2889</v>
          </cell>
          <cell r="J272" t="str">
            <v>mo</v>
          </cell>
        </row>
        <row r="273">
          <cell r="A273" t="str">
            <v>au12400</v>
          </cell>
          <cell r="B273" t="str">
            <v>au10000</v>
          </cell>
          <cell r="C273" t="str">
            <v>Aux MO ayudante</v>
          </cell>
          <cell r="D273">
            <v>0.7583333333333333</v>
          </cell>
          <cell r="E273" t="str">
            <v>hr</v>
          </cell>
          <cell r="F273">
            <v>5080</v>
          </cell>
          <cell r="G273">
            <v>3853</v>
          </cell>
          <cell r="J273" t="str">
            <v>mo</v>
          </cell>
        </row>
        <row r="274">
          <cell r="A274" t="str">
            <v>au12400</v>
          </cell>
          <cell r="B274" t="str">
            <v>mt11400</v>
          </cell>
          <cell r="C274" t="str">
            <v>Bascula 500 kg</v>
          </cell>
          <cell r="D274">
            <v>0.37916666666666665</v>
          </cell>
          <cell r="E274" t="str">
            <v>dia</v>
          </cell>
          <cell r="F274">
            <v>13154.4</v>
          </cell>
          <cell r="G274">
            <v>4988</v>
          </cell>
          <cell r="J274" t="str">
            <v>mt</v>
          </cell>
        </row>
        <row r="275">
          <cell r="A275" t="str">
            <v>au12400</v>
          </cell>
          <cell r="B275" t="str">
            <v>tp105000</v>
          </cell>
          <cell r="C275" t="str">
            <v>Transporte de agregados en volqueta</v>
          </cell>
          <cell r="D275">
            <v>14.100000000000001</v>
          </cell>
          <cell r="E275" t="str">
            <v>m3-km</v>
          </cell>
          <cell r="F275">
            <v>436.50799999999998</v>
          </cell>
          <cell r="G275">
            <v>6155</v>
          </cell>
          <cell r="J275" t="str">
            <v>tp</v>
          </cell>
        </row>
        <row r="276">
          <cell r="A276" t="str">
            <v>au12400</v>
          </cell>
          <cell r="B276" t="str">
            <v>eq13300</v>
          </cell>
          <cell r="C276" t="str">
            <v>Concretadora obra 2 sacos electrica</v>
          </cell>
          <cell r="D276">
            <v>0.32229166666666664</v>
          </cell>
          <cell r="E276" t="str">
            <v>dia</v>
          </cell>
          <cell r="F276">
            <v>43036</v>
          </cell>
          <cell r="G276">
            <v>13871</v>
          </cell>
          <cell r="J276" t="str">
            <v>eq</v>
          </cell>
        </row>
        <row r="277">
          <cell r="A277" t="str">
            <v>au12400</v>
          </cell>
          <cell r="B277" t="str">
            <v>eq13100</v>
          </cell>
          <cell r="C277" t="str">
            <v>Coches de llantas</v>
          </cell>
          <cell r="D277">
            <v>0.32229166666666664</v>
          </cell>
          <cell r="E277" t="str">
            <v>dia</v>
          </cell>
          <cell r="F277">
            <v>1905.8799999999999</v>
          </cell>
          <cell r="G277">
            <v>615</v>
          </cell>
          <cell r="J277" t="str">
            <v>eq</v>
          </cell>
        </row>
        <row r="278">
          <cell r="A278" t="str">
            <v>au12400</v>
          </cell>
          <cell r="B278" t="str">
            <v>mt13900</v>
          </cell>
          <cell r="C278" t="str">
            <v>Elementos de consumo y protección</v>
          </cell>
          <cell r="D278">
            <v>15264</v>
          </cell>
          <cell r="E278" t="str">
            <v>%</v>
          </cell>
          <cell r="F278">
            <v>1.2455000000000001E-2</v>
          </cell>
          <cell r="G278">
            <v>191</v>
          </cell>
          <cell r="J278" t="str">
            <v>mt</v>
          </cell>
        </row>
        <row r="279">
          <cell r="A279" t="str">
            <v>au12400</v>
          </cell>
          <cell r="B279" t="str">
            <v>hm15100</v>
          </cell>
          <cell r="C279" t="str">
            <v>Herramienta y equipo menor</v>
          </cell>
          <cell r="D279">
            <v>15264</v>
          </cell>
          <cell r="E279" t="str">
            <v>%</v>
          </cell>
          <cell r="F279">
            <v>0.03</v>
          </cell>
          <cell r="G279">
            <v>458</v>
          </cell>
          <cell r="J279" t="str">
            <v>hm</v>
          </cell>
        </row>
        <row r="280">
          <cell r="A280">
            <v>0</v>
          </cell>
          <cell r="C280" t="str">
            <v>DIRECTO:  249,758 / m3</v>
          </cell>
          <cell r="E280">
            <v>0</v>
          </cell>
          <cell r="F280">
            <v>0</v>
          </cell>
          <cell r="G280">
            <v>0</v>
          </cell>
          <cell r="J280">
            <v>0</v>
          </cell>
        </row>
        <row r="281">
          <cell r="A281">
            <v>0</v>
          </cell>
          <cell r="C281">
            <v>0</v>
          </cell>
          <cell r="E281">
            <v>0</v>
          </cell>
          <cell r="F281">
            <v>0</v>
          </cell>
          <cell r="G281">
            <v>0</v>
          </cell>
          <cell r="J281">
            <v>0</v>
          </cell>
        </row>
        <row r="282">
          <cell r="A282" t="str">
            <v>au12800</v>
          </cell>
          <cell r="B282" t="str">
            <v>au12800</v>
          </cell>
          <cell r="C282" t="str">
            <v>Aux acero de refuerzo</v>
          </cell>
          <cell r="E282" t="str">
            <v>kg</v>
          </cell>
          <cell r="F282">
            <v>0</v>
          </cell>
          <cell r="G282">
            <v>3210</v>
          </cell>
          <cell r="J282" t="str">
            <v>au</v>
          </cell>
        </row>
        <row r="283">
          <cell r="A283" t="str">
            <v>au12800</v>
          </cell>
          <cell r="B283" t="str">
            <v>mt24570</v>
          </cell>
          <cell r="C283" t="str">
            <v>Acero de refuerzo figurado</v>
          </cell>
          <cell r="D283">
            <v>1.03</v>
          </cell>
          <cell r="E283" t="str">
            <v>kg</v>
          </cell>
          <cell r="F283">
            <v>2668</v>
          </cell>
          <cell r="G283">
            <v>2749</v>
          </cell>
          <cell r="J283" t="str">
            <v>mt</v>
          </cell>
        </row>
        <row r="284">
          <cell r="A284" t="str">
            <v>au12800</v>
          </cell>
          <cell r="B284" t="str">
            <v>mt44400</v>
          </cell>
          <cell r="C284" t="str">
            <v>Alambre recocido (alambre cal 18)</v>
          </cell>
          <cell r="D284">
            <v>2.5000000000000001E-2</v>
          </cell>
          <cell r="E284" t="str">
            <v>kg</v>
          </cell>
          <cell r="F284">
            <v>4146.2111999999997</v>
          </cell>
          <cell r="G284">
            <v>104</v>
          </cell>
          <cell r="J284" t="str">
            <v>mt</v>
          </cell>
        </row>
        <row r="285">
          <cell r="A285" t="str">
            <v>au12800</v>
          </cell>
          <cell r="B285" t="str">
            <v>mo18400</v>
          </cell>
          <cell r="C285" t="str">
            <v>MO colocacion acero refuerzo</v>
          </cell>
          <cell r="D285">
            <v>1</v>
          </cell>
          <cell r="E285" t="str">
            <v>kg</v>
          </cell>
          <cell r="F285">
            <v>270</v>
          </cell>
          <cell r="G285">
            <v>270</v>
          </cell>
          <cell r="J285" t="str">
            <v>mo</v>
          </cell>
        </row>
        <row r="286">
          <cell r="A286" t="str">
            <v>au12800</v>
          </cell>
          <cell r="B286" t="str">
            <v>mo63100</v>
          </cell>
          <cell r="C286" t="str">
            <v>MO transporte interno hierro horizontal o vertical</v>
          </cell>
          <cell r="D286">
            <v>1</v>
          </cell>
          <cell r="E286" t="str">
            <v xml:space="preserve"> kg</v>
          </cell>
          <cell r="F286">
            <v>70.56</v>
          </cell>
          <cell r="G286">
            <v>71</v>
          </cell>
          <cell r="J286" t="str">
            <v>mo</v>
          </cell>
        </row>
        <row r="287">
          <cell r="A287" t="str">
            <v>au12800</v>
          </cell>
          <cell r="B287" t="str">
            <v>mt13900</v>
          </cell>
          <cell r="C287" t="str">
            <v>Elementos de consumo y protección</v>
          </cell>
          <cell r="D287">
            <v>341</v>
          </cell>
          <cell r="E287" t="str">
            <v>%</v>
          </cell>
          <cell r="F287">
            <v>1.2455000000000001E-2</v>
          </cell>
          <cell r="G287">
            <v>5</v>
          </cell>
          <cell r="J287" t="str">
            <v>mt</v>
          </cell>
        </row>
        <row r="288">
          <cell r="A288" t="str">
            <v>au12800</v>
          </cell>
          <cell r="B288" t="str">
            <v>hm15100</v>
          </cell>
          <cell r="C288" t="str">
            <v>Herramienta y equipo menor</v>
          </cell>
          <cell r="D288">
            <v>341</v>
          </cell>
          <cell r="E288" t="str">
            <v>%</v>
          </cell>
          <cell r="F288">
            <v>0.03</v>
          </cell>
          <cell r="G288">
            <v>11</v>
          </cell>
          <cell r="J288" t="str">
            <v>hm</v>
          </cell>
        </row>
        <row r="289">
          <cell r="A289">
            <v>0</v>
          </cell>
          <cell r="C289" t="str">
            <v>DIRECTO:  3,210 / kg</v>
          </cell>
          <cell r="E289">
            <v>0</v>
          </cell>
          <cell r="F289">
            <v>0</v>
          </cell>
          <cell r="G289">
            <v>0</v>
          </cell>
          <cell r="J289">
            <v>0</v>
          </cell>
        </row>
        <row r="290">
          <cell r="A290">
            <v>0</v>
          </cell>
          <cell r="C290">
            <v>0</v>
          </cell>
          <cell r="E290">
            <v>0</v>
          </cell>
          <cell r="F290">
            <v>0</v>
          </cell>
          <cell r="G290">
            <v>0</v>
          </cell>
          <cell r="J290">
            <v>0</v>
          </cell>
        </row>
        <row r="291">
          <cell r="A291" t="str">
            <v>au56700</v>
          </cell>
          <cell r="B291" t="str">
            <v>au56700</v>
          </cell>
          <cell r="C291" t="str">
            <v>Aux malla electrosoldada d50</v>
          </cell>
          <cell r="E291" t="str">
            <v>m2</v>
          </cell>
          <cell r="F291">
            <v>0</v>
          </cell>
          <cell r="G291">
            <v>3452</v>
          </cell>
          <cell r="J291" t="str">
            <v>au</v>
          </cell>
        </row>
        <row r="292">
          <cell r="A292" t="str">
            <v>au56700</v>
          </cell>
          <cell r="B292" t="str">
            <v>mt42800</v>
          </cell>
          <cell r="C292" t="str">
            <v>Malla electrosoldada D50</v>
          </cell>
          <cell r="D292">
            <v>0.98160034231921256</v>
          </cell>
          <cell r="E292" t="str">
            <v>kg</v>
          </cell>
          <cell r="F292">
            <v>2900</v>
          </cell>
          <cell r="G292">
            <v>2847</v>
          </cell>
          <cell r="J292" t="str">
            <v>mt</v>
          </cell>
        </row>
        <row r="293">
          <cell r="A293" t="str">
            <v>au56700</v>
          </cell>
          <cell r="B293" t="str">
            <v>mt24200</v>
          </cell>
          <cell r="C293" t="str">
            <v>Alambre de amarrar</v>
          </cell>
          <cell r="D293">
            <v>2.5000000000000001E-2</v>
          </cell>
          <cell r="E293" t="str">
            <v>kg</v>
          </cell>
          <cell r="F293">
            <v>2441.7999999999997</v>
          </cell>
          <cell r="G293">
            <v>62</v>
          </cell>
          <cell r="J293" t="str">
            <v>mt</v>
          </cell>
        </row>
        <row r="294">
          <cell r="A294" t="str">
            <v>au56700</v>
          </cell>
          <cell r="B294" t="str">
            <v>mo44700</v>
          </cell>
          <cell r="C294" t="str">
            <v>MO colocacion malla electrosoldada</v>
          </cell>
          <cell r="D294">
            <v>1</v>
          </cell>
          <cell r="E294" t="str">
            <v>m2</v>
          </cell>
          <cell r="F294">
            <v>270</v>
          </cell>
          <cell r="G294">
            <v>270</v>
          </cell>
          <cell r="J294" t="str">
            <v>mo</v>
          </cell>
        </row>
        <row r="295">
          <cell r="A295" t="str">
            <v>au56700</v>
          </cell>
          <cell r="B295" t="str">
            <v>mo18410</v>
          </cell>
          <cell r="C295" t="str">
            <v>MO corte y figuracion</v>
          </cell>
          <cell r="D295">
            <v>1</v>
          </cell>
          <cell r="E295" t="str">
            <v>kg</v>
          </cell>
          <cell r="F295">
            <v>250</v>
          </cell>
          <cell r="G295">
            <v>250</v>
          </cell>
          <cell r="J295" t="str">
            <v>mo</v>
          </cell>
        </row>
        <row r="296">
          <cell r="A296" t="str">
            <v>au56700</v>
          </cell>
          <cell r="B296" t="str">
            <v>mt13900</v>
          </cell>
          <cell r="C296" t="str">
            <v>Elementos de consumo y protección</v>
          </cell>
          <cell r="D296">
            <v>520</v>
          </cell>
          <cell r="E296" t="str">
            <v>%</v>
          </cell>
          <cell r="F296">
            <v>1.2455000000000001E-2</v>
          </cell>
          <cell r="G296">
            <v>7</v>
          </cell>
          <cell r="J296" t="str">
            <v>mt</v>
          </cell>
        </row>
        <row r="297">
          <cell r="A297" t="str">
            <v>au56700</v>
          </cell>
          <cell r="B297" t="str">
            <v>hm15100</v>
          </cell>
          <cell r="C297" t="str">
            <v>Herramienta y equipo menor</v>
          </cell>
          <cell r="D297">
            <v>520</v>
          </cell>
          <cell r="E297" t="str">
            <v>%</v>
          </cell>
          <cell r="F297">
            <v>0.03</v>
          </cell>
          <cell r="G297">
            <v>16</v>
          </cell>
          <cell r="J297" t="str">
            <v>hm</v>
          </cell>
        </row>
        <row r="298">
          <cell r="A298">
            <v>0</v>
          </cell>
          <cell r="C298" t="str">
            <v>DIRECTO:  3,452 / m2</v>
          </cell>
          <cell r="E298">
            <v>0</v>
          </cell>
          <cell r="F298">
            <v>0</v>
          </cell>
          <cell r="G298">
            <v>0</v>
          </cell>
          <cell r="J298">
            <v>0</v>
          </cell>
        </row>
        <row r="299">
          <cell r="A299">
            <v>0</v>
          </cell>
          <cell r="C299">
            <v>0</v>
          </cell>
          <cell r="E299">
            <v>0</v>
          </cell>
          <cell r="F299">
            <v>0</v>
          </cell>
          <cell r="G299">
            <v>0</v>
          </cell>
          <cell r="J299">
            <v>0</v>
          </cell>
        </row>
        <row r="300">
          <cell r="A300" t="str">
            <v>au56710</v>
          </cell>
          <cell r="B300" t="str">
            <v>au56710</v>
          </cell>
          <cell r="C300" t="str">
            <v>Aux malla electrosoldada d84</v>
          </cell>
          <cell r="E300" t="str">
            <v>m2</v>
          </cell>
          <cell r="F300">
            <v>0</v>
          </cell>
          <cell r="G300">
            <v>5254</v>
          </cell>
          <cell r="J300" t="str">
            <v>au</v>
          </cell>
        </row>
        <row r="301">
          <cell r="A301" t="str">
            <v>au56710</v>
          </cell>
          <cell r="B301" t="str">
            <v>mt42810</v>
          </cell>
          <cell r="C301" t="str">
            <v>Malla electrosoldada D84</v>
          </cell>
          <cell r="D301">
            <v>1.6029097133076591</v>
          </cell>
          <cell r="E301" t="str">
            <v>kg</v>
          </cell>
          <cell r="F301">
            <v>2900</v>
          </cell>
          <cell r="G301">
            <v>4649</v>
          </cell>
          <cell r="J301" t="str">
            <v>mt</v>
          </cell>
        </row>
        <row r="302">
          <cell r="A302" t="str">
            <v>au56710</v>
          </cell>
          <cell r="B302" t="str">
            <v>mt24200</v>
          </cell>
          <cell r="C302" t="str">
            <v>Alambre de amarrar</v>
          </cell>
          <cell r="D302">
            <v>2.5000000000000001E-2</v>
          </cell>
          <cell r="E302" t="str">
            <v>kg</v>
          </cell>
          <cell r="F302">
            <v>2441.7999999999997</v>
          </cell>
          <cell r="G302">
            <v>62</v>
          </cell>
          <cell r="J302" t="str">
            <v>mt</v>
          </cell>
        </row>
        <row r="303">
          <cell r="A303" t="str">
            <v>au56710</v>
          </cell>
          <cell r="B303" t="str">
            <v>mo44700</v>
          </cell>
          <cell r="C303" t="str">
            <v>MO colocacion malla electrosoldada</v>
          </cell>
          <cell r="D303">
            <v>1</v>
          </cell>
          <cell r="E303" t="str">
            <v>m2</v>
          </cell>
          <cell r="F303">
            <v>270</v>
          </cell>
          <cell r="G303">
            <v>270</v>
          </cell>
          <cell r="J303" t="str">
            <v>mo</v>
          </cell>
        </row>
        <row r="304">
          <cell r="A304" t="str">
            <v>au56710</v>
          </cell>
          <cell r="B304" t="str">
            <v>mo18410</v>
          </cell>
          <cell r="C304" t="str">
            <v>MO corte y figuracion</v>
          </cell>
          <cell r="D304">
            <v>1</v>
          </cell>
          <cell r="E304" t="str">
            <v>kg</v>
          </cell>
          <cell r="F304">
            <v>250</v>
          </cell>
          <cell r="G304">
            <v>250</v>
          </cell>
          <cell r="J304" t="str">
            <v>mo</v>
          </cell>
        </row>
        <row r="305">
          <cell r="A305" t="str">
            <v>au56710</v>
          </cell>
          <cell r="B305" t="str">
            <v>mt13900</v>
          </cell>
          <cell r="C305" t="str">
            <v>Elementos de consumo y protección</v>
          </cell>
          <cell r="D305">
            <v>520</v>
          </cell>
          <cell r="E305" t="str">
            <v>%</v>
          </cell>
          <cell r="F305">
            <v>1.2455000000000001E-2</v>
          </cell>
          <cell r="G305">
            <v>7</v>
          </cell>
          <cell r="J305" t="str">
            <v>mt</v>
          </cell>
        </row>
        <row r="306">
          <cell r="A306" t="str">
            <v>au56710</v>
          </cell>
          <cell r="B306" t="str">
            <v>hm15100</v>
          </cell>
          <cell r="C306" t="str">
            <v>Herramienta y equipo menor</v>
          </cell>
          <cell r="D306">
            <v>520</v>
          </cell>
          <cell r="E306" t="str">
            <v>%</v>
          </cell>
          <cell r="F306">
            <v>0.03</v>
          </cell>
          <cell r="G306">
            <v>16</v>
          </cell>
          <cell r="J306" t="str">
            <v>hm</v>
          </cell>
        </row>
        <row r="307">
          <cell r="A307">
            <v>0</v>
          </cell>
          <cell r="C307" t="str">
            <v>DIRECTO:  5,254 / m2</v>
          </cell>
          <cell r="E307">
            <v>0</v>
          </cell>
          <cell r="F307">
            <v>0</v>
          </cell>
          <cell r="G307">
            <v>0</v>
          </cell>
          <cell r="J307">
            <v>0</v>
          </cell>
        </row>
        <row r="308">
          <cell r="A308">
            <v>0</v>
          </cell>
          <cell r="C308">
            <v>0</v>
          </cell>
          <cell r="E308">
            <v>0</v>
          </cell>
          <cell r="F308">
            <v>0</v>
          </cell>
          <cell r="G308">
            <v>0</v>
          </cell>
          <cell r="J308">
            <v>0</v>
          </cell>
        </row>
        <row r="309">
          <cell r="A309" t="str">
            <v>au56720</v>
          </cell>
          <cell r="B309" t="str">
            <v>au56720</v>
          </cell>
          <cell r="C309" t="str">
            <v>Aux malla electrosoldada d131</v>
          </cell>
          <cell r="E309" t="str">
            <v>m2</v>
          </cell>
          <cell r="F309">
            <v>0</v>
          </cell>
          <cell r="G309">
            <v>7867</v>
          </cell>
          <cell r="J309" t="str">
            <v>au</v>
          </cell>
        </row>
        <row r="310">
          <cell r="A310" t="str">
            <v>au56720</v>
          </cell>
          <cell r="B310" t="str">
            <v>mt42820</v>
          </cell>
          <cell r="C310" t="str">
            <v>Malla electrosoldada D131</v>
          </cell>
          <cell r="D310">
            <v>2.5040650406504064</v>
          </cell>
          <cell r="E310" t="str">
            <v>kg</v>
          </cell>
          <cell r="F310">
            <v>2900</v>
          </cell>
          <cell r="G310">
            <v>7262</v>
          </cell>
          <cell r="J310" t="str">
            <v>mt</v>
          </cell>
        </row>
        <row r="311">
          <cell r="A311" t="str">
            <v>au56720</v>
          </cell>
          <cell r="B311" t="str">
            <v>mt24200</v>
          </cell>
          <cell r="C311" t="str">
            <v>Alambre de amarrar</v>
          </cell>
          <cell r="D311">
            <v>2.5000000000000001E-2</v>
          </cell>
          <cell r="E311" t="str">
            <v>kg</v>
          </cell>
          <cell r="F311">
            <v>2441.7999999999997</v>
          </cell>
          <cell r="G311">
            <v>62</v>
          </cell>
          <cell r="J311" t="str">
            <v>mt</v>
          </cell>
        </row>
        <row r="312">
          <cell r="A312" t="str">
            <v>au56720</v>
          </cell>
          <cell r="B312" t="str">
            <v>mo44700</v>
          </cell>
          <cell r="C312" t="str">
            <v>MO colocacion malla electrosoldada</v>
          </cell>
          <cell r="D312">
            <v>1</v>
          </cell>
          <cell r="E312" t="str">
            <v>m2</v>
          </cell>
          <cell r="F312">
            <v>270</v>
          </cell>
          <cell r="G312">
            <v>270</v>
          </cell>
          <cell r="J312" t="str">
            <v>mo</v>
          </cell>
        </row>
        <row r="313">
          <cell r="A313" t="str">
            <v>au56720</v>
          </cell>
          <cell r="B313" t="str">
            <v>mo18410</v>
          </cell>
          <cell r="C313" t="str">
            <v>MO corte y figuracion</v>
          </cell>
          <cell r="D313">
            <v>1</v>
          </cell>
          <cell r="E313" t="str">
            <v>kg</v>
          </cell>
          <cell r="F313">
            <v>250</v>
          </cell>
          <cell r="G313">
            <v>250</v>
          </cell>
          <cell r="J313" t="str">
            <v>mo</v>
          </cell>
        </row>
        <row r="314">
          <cell r="A314" t="str">
            <v>au56720</v>
          </cell>
          <cell r="B314" t="str">
            <v>mt13900</v>
          </cell>
          <cell r="C314" t="str">
            <v>Elementos de consumo y protección</v>
          </cell>
          <cell r="D314">
            <v>520</v>
          </cell>
          <cell r="E314" t="str">
            <v>%</v>
          </cell>
          <cell r="F314">
            <v>1.2455000000000001E-2</v>
          </cell>
          <cell r="G314">
            <v>7</v>
          </cell>
          <cell r="J314" t="str">
            <v>mt</v>
          </cell>
        </row>
        <row r="315">
          <cell r="A315" t="str">
            <v>au56720</v>
          </cell>
          <cell r="B315" t="str">
            <v>hm15100</v>
          </cell>
          <cell r="C315" t="str">
            <v>Herramienta y equipo menor</v>
          </cell>
          <cell r="D315">
            <v>520</v>
          </cell>
          <cell r="E315" t="str">
            <v>%</v>
          </cell>
          <cell r="F315">
            <v>0.03</v>
          </cell>
          <cell r="G315">
            <v>16</v>
          </cell>
          <cell r="J315" t="str">
            <v>hm</v>
          </cell>
        </row>
        <row r="316">
          <cell r="A316">
            <v>0</v>
          </cell>
          <cell r="C316" t="str">
            <v>DIRECTO:  7,867 / m2</v>
          </cell>
          <cell r="E316">
            <v>0</v>
          </cell>
          <cell r="F316">
            <v>0</v>
          </cell>
          <cell r="G316">
            <v>0</v>
          </cell>
          <cell r="J316">
            <v>0</v>
          </cell>
        </row>
        <row r="317">
          <cell r="A317">
            <v>0</v>
          </cell>
          <cell r="C317">
            <v>0</v>
          </cell>
          <cell r="E317">
            <v>0</v>
          </cell>
          <cell r="F317">
            <v>0</v>
          </cell>
          <cell r="G317">
            <v>0</v>
          </cell>
          <cell r="J317">
            <v>0</v>
          </cell>
        </row>
        <row r="318">
          <cell r="A318" t="str">
            <v>au56800</v>
          </cell>
          <cell r="B318" t="str">
            <v>au56800</v>
          </cell>
          <cell r="C318" t="str">
            <v>Dovelas para muros e: 0.20</v>
          </cell>
          <cell r="E318" t="str">
            <v>m</v>
          </cell>
          <cell r="F318">
            <v>0</v>
          </cell>
          <cell r="G318">
            <v>15719</v>
          </cell>
          <cell r="J318" t="str">
            <v>au</v>
          </cell>
        </row>
        <row r="319">
          <cell r="A319" t="str">
            <v>au56800</v>
          </cell>
          <cell r="B319" t="str">
            <v>au12300</v>
          </cell>
          <cell r="C319" t="str">
            <v>Aux grouting concreto 3/8 - 210kg/cm2</v>
          </cell>
          <cell r="D319">
            <v>2.6400000000000003E-2</v>
          </cell>
          <cell r="E319" t="str">
            <v>m3</v>
          </cell>
          <cell r="F319">
            <v>313012</v>
          </cell>
          <cell r="G319">
            <v>8264</v>
          </cell>
          <cell r="J319" t="str">
            <v>au</v>
          </cell>
        </row>
        <row r="320">
          <cell r="A320" t="str">
            <v>au56800</v>
          </cell>
          <cell r="B320" t="str">
            <v>mo62000</v>
          </cell>
          <cell r="C320" t="str">
            <v>MO dovelas mamposteria bloque 15x20x40</v>
          </cell>
          <cell r="D320">
            <v>1</v>
          </cell>
          <cell r="E320" t="str">
            <v>m</v>
          </cell>
          <cell r="F320">
            <v>7150</v>
          </cell>
          <cell r="G320">
            <v>7150</v>
          </cell>
          <cell r="J320" t="str">
            <v>mo</v>
          </cell>
        </row>
        <row r="321">
          <cell r="A321" t="str">
            <v>au56800</v>
          </cell>
          <cell r="B321" t="str">
            <v>mt13900</v>
          </cell>
          <cell r="C321" t="str">
            <v>Elementos de consumo y protección</v>
          </cell>
          <cell r="D321">
            <v>7150</v>
          </cell>
          <cell r="E321" t="str">
            <v>%</v>
          </cell>
          <cell r="F321">
            <v>1.2455000000000001E-2</v>
          </cell>
          <cell r="G321">
            <v>90</v>
          </cell>
          <cell r="J321" t="str">
            <v>mt</v>
          </cell>
        </row>
        <row r="322">
          <cell r="A322" t="str">
            <v>au56800</v>
          </cell>
          <cell r="B322" t="str">
            <v>hm15100</v>
          </cell>
          <cell r="C322" t="str">
            <v>Herramienta y equipo menor</v>
          </cell>
          <cell r="D322">
            <v>7150</v>
          </cell>
          <cell r="E322" t="str">
            <v>%</v>
          </cell>
          <cell r="F322">
            <v>0.03</v>
          </cell>
          <cell r="G322">
            <v>215</v>
          </cell>
          <cell r="J322" t="str">
            <v>hm</v>
          </cell>
        </row>
        <row r="323">
          <cell r="A323">
            <v>0</v>
          </cell>
          <cell r="C323" t="str">
            <v>DIRECTO:  15,719 / m</v>
          </cell>
          <cell r="E323">
            <v>0</v>
          </cell>
          <cell r="F323">
            <v>0</v>
          </cell>
          <cell r="G323">
            <v>0</v>
          </cell>
          <cell r="J323">
            <v>0</v>
          </cell>
        </row>
        <row r="324">
          <cell r="A324">
            <v>0</v>
          </cell>
          <cell r="C324">
            <v>0</v>
          </cell>
          <cell r="E324">
            <v>0</v>
          </cell>
          <cell r="F324">
            <v>0</v>
          </cell>
          <cell r="G324">
            <v>0</v>
          </cell>
          <cell r="J324">
            <v>0</v>
          </cell>
        </row>
        <row r="325">
          <cell r="A325" t="str">
            <v>au56900</v>
          </cell>
          <cell r="B325" t="str">
            <v>au56900</v>
          </cell>
          <cell r="C325" t="str">
            <v>Dovelas para muros e: 0.15</v>
          </cell>
          <cell r="E325" t="str">
            <v>m</v>
          </cell>
          <cell r="F325">
            <v>0</v>
          </cell>
          <cell r="G325">
            <v>13515</v>
          </cell>
          <cell r="J325" t="str">
            <v>au</v>
          </cell>
        </row>
        <row r="326">
          <cell r="A326" t="str">
            <v>au56900</v>
          </cell>
          <cell r="B326" t="str">
            <v>au12300</v>
          </cell>
          <cell r="C326" t="str">
            <v>Aux grouting concreto 3/8 - 210kg/cm2</v>
          </cell>
          <cell r="D326">
            <v>1.9360000000000002E-2</v>
          </cell>
          <cell r="E326" t="str">
            <v>m3</v>
          </cell>
          <cell r="F326">
            <v>313012</v>
          </cell>
          <cell r="G326">
            <v>6060</v>
          </cell>
          <cell r="J326" t="str">
            <v>au</v>
          </cell>
        </row>
        <row r="327">
          <cell r="A327" t="str">
            <v>au56900</v>
          </cell>
          <cell r="B327" t="str">
            <v>mo62000</v>
          </cell>
          <cell r="C327" t="str">
            <v>MO dovelas mamposteria bloque 15x20x40</v>
          </cell>
          <cell r="D327">
            <v>1</v>
          </cell>
          <cell r="E327" t="str">
            <v>m</v>
          </cell>
          <cell r="F327">
            <v>7150</v>
          </cell>
          <cell r="G327">
            <v>7150</v>
          </cell>
          <cell r="J327" t="str">
            <v>mo</v>
          </cell>
        </row>
        <row r="328">
          <cell r="A328" t="str">
            <v>au56900</v>
          </cell>
          <cell r="B328" t="str">
            <v>mt13900</v>
          </cell>
          <cell r="C328" t="str">
            <v>Elementos de consumo y protección</v>
          </cell>
          <cell r="D328">
            <v>7150</v>
          </cell>
          <cell r="E328" t="str">
            <v>%</v>
          </cell>
          <cell r="F328">
            <v>1.2455000000000001E-2</v>
          </cell>
          <cell r="G328">
            <v>90</v>
          </cell>
          <cell r="J328" t="str">
            <v>mt</v>
          </cell>
        </row>
        <row r="329">
          <cell r="A329" t="str">
            <v>au56900</v>
          </cell>
          <cell r="B329" t="str">
            <v>hm15100</v>
          </cell>
          <cell r="C329" t="str">
            <v>Herramienta y equipo menor</v>
          </cell>
          <cell r="D329">
            <v>7150</v>
          </cell>
          <cell r="E329" t="str">
            <v>%</v>
          </cell>
          <cell r="F329">
            <v>0.03</v>
          </cell>
          <cell r="G329">
            <v>215</v>
          </cell>
          <cell r="J329" t="str">
            <v>hm</v>
          </cell>
        </row>
        <row r="330">
          <cell r="A330">
            <v>0</v>
          </cell>
          <cell r="C330" t="str">
            <v>DIRECTO:  13,515 / m</v>
          </cell>
          <cell r="E330">
            <v>0</v>
          </cell>
          <cell r="F330">
            <v>0</v>
          </cell>
          <cell r="G330">
            <v>0</v>
          </cell>
          <cell r="J330">
            <v>0</v>
          </cell>
        </row>
        <row r="331">
          <cell r="A331">
            <v>0</v>
          </cell>
          <cell r="C331">
            <v>0</v>
          </cell>
          <cell r="E331">
            <v>0</v>
          </cell>
          <cell r="F331">
            <v>0</v>
          </cell>
          <cell r="G331">
            <v>0</v>
          </cell>
          <cell r="J331">
            <v>0</v>
          </cell>
        </row>
        <row r="332">
          <cell r="A332" t="str">
            <v>au57200</v>
          </cell>
          <cell r="B332" t="str">
            <v>au57200</v>
          </cell>
          <cell r="C332" t="str">
            <v>Aux muro bloque no.4</v>
          </cell>
          <cell r="E332" t="str">
            <v>m2</v>
          </cell>
          <cell r="F332">
            <v>0</v>
          </cell>
          <cell r="G332">
            <v>34399</v>
          </cell>
          <cell r="J332" t="str">
            <v>au</v>
          </cell>
        </row>
        <row r="333">
          <cell r="A333" t="str">
            <v>au57200</v>
          </cell>
          <cell r="B333" t="str">
            <v>mt15510</v>
          </cell>
          <cell r="C333" t="str">
            <v>Bloque No. 4</v>
          </cell>
          <cell r="D333">
            <v>13.27</v>
          </cell>
          <cell r="E333" t="str">
            <v>un</v>
          </cell>
          <cell r="F333">
            <v>853</v>
          </cell>
          <cell r="G333">
            <v>11320</v>
          </cell>
          <cell r="J333" t="str">
            <v>mt</v>
          </cell>
        </row>
        <row r="334">
          <cell r="A334" t="str">
            <v>au57200</v>
          </cell>
          <cell r="B334" t="str">
            <v>au11700</v>
          </cell>
          <cell r="C334" t="str">
            <v>Aux mortero de pega 1:4</v>
          </cell>
          <cell r="D334">
            <v>0.02</v>
          </cell>
          <cell r="E334" t="str">
            <v>m3</v>
          </cell>
          <cell r="F334">
            <v>246314</v>
          </cell>
          <cell r="G334">
            <v>4927</v>
          </cell>
          <cell r="J334" t="str">
            <v>au</v>
          </cell>
        </row>
        <row r="335">
          <cell r="A335" t="str">
            <v>au57200</v>
          </cell>
          <cell r="B335" t="str">
            <v>mo18120</v>
          </cell>
          <cell r="C335" t="str">
            <v>MO pega bloque No.4</v>
          </cell>
          <cell r="D335">
            <v>1</v>
          </cell>
          <cell r="E335" t="str">
            <v>m2</v>
          </cell>
          <cell r="F335">
            <v>15978</v>
          </cell>
          <cell r="G335">
            <v>15978</v>
          </cell>
          <cell r="J335" t="str">
            <v>mo</v>
          </cell>
        </row>
        <row r="336">
          <cell r="A336" t="str">
            <v>au57200</v>
          </cell>
          <cell r="B336" t="str">
            <v>mo17800</v>
          </cell>
          <cell r="C336" t="str">
            <v>MO transporte ladrillo</v>
          </cell>
          <cell r="D336">
            <v>13.27</v>
          </cell>
          <cell r="E336" t="str">
            <v>un</v>
          </cell>
          <cell r="F336">
            <v>108</v>
          </cell>
          <cell r="G336">
            <v>1434</v>
          </cell>
          <cell r="J336" t="str">
            <v>mo</v>
          </cell>
        </row>
        <row r="337">
          <cell r="A337" t="str">
            <v>au57200</v>
          </cell>
          <cell r="B337" t="str">
            <v>mt13900</v>
          </cell>
          <cell r="C337" t="str">
            <v>Elementos de consumo y protección</v>
          </cell>
          <cell r="D337">
            <v>17412</v>
          </cell>
          <cell r="E337" t="str">
            <v>%</v>
          </cell>
          <cell r="F337">
            <v>1.2455000000000001E-2</v>
          </cell>
          <cell r="G337">
            <v>217</v>
          </cell>
          <cell r="J337" t="str">
            <v>mt</v>
          </cell>
        </row>
        <row r="338">
          <cell r="A338" t="str">
            <v>au57200</v>
          </cell>
          <cell r="B338" t="str">
            <v>hm15100</v>
          </cell>
          <cell r="C338" t="str">
            <v>Herramienta y equipo menor</v>
          </cell>
          <cell r="D338">
            <v>17412</v>
          </cell>
          <cell r="E338" t="str">
            <v>%</v>
          </cell>
          <cell r="F338">
            <v>0.03</v>
          </cell>
          <cell r="G338">
            <v>523</v>
          </cell>
          <cell r="J338" t="str">
            <v>hm</v>
          </cell>
        </row>
        <row r="339">
          <cell r="A339">
            <v>0</v>
          </cell>
          <cell r="C339" t="str">
            <v>DIRECTO:  34,399 / m2</v>
          </cell>
          <cell r="E339">
            <v>0</v>
          </cell>
          <cell r="F339">
            <v>0</v>
          </cell>
          <cell r="G339">
            <v>0</v>
          </cell>
          <cell r="J339">
            <v>0</v>
          </cell>
        </row>
        <row r="340">
          <cell r="A340">
            <v>0</v>
          </cell>
        </row>
        <row r="341">
          <cell r="A341" t="str">
            <v>au57300</v>
          </cell>
          <cell r="B341" t="str">
            <v>au57300</v>
          </cell>
          <cell r="C341" t="str">
            <v>Aux materiales para muro en superboard 2c</v>
          </cell>
          <cell r="E341" t="str">
            <v>m2</v>
          </cell>
          <cell r="F341">
            <v>0</v>
          </cell>
          <cell r="G341">
            <v>57765</v>
          </cell>
          <cell r="J341" t="str">
            <v>au</v>
          </cell>
        </row>
        <row r="342">
          <cell r="A342" t="str">
            <v>au57300</v>
          </cell>
          <cell r="B342" t="str">
            <v>mt21120</v>
          </cell>
          <cell r="C342" t="str">
            <v>Placa Superboard 2440*1220*8mm</v>
          </cell>
          <cell r="D342">
            <v>0.69</v>
          </cell>
          <cell r="E342" t="str">
            <v>un</v>
          </cell>
          <cell r="F342">
            <v>37816</v>
          </cell>
          <cell r="G342">
            <v>26094</v>
          </cell>
          <cell r="J342" t="str">
            <v>mt</v>
          </cell>
        </row>
        <row r="343">
          <cell r="A343" t="str">
            <v>au57300</v>
          </cell>
          <cell r="B343" t="str">
            <v>mt21130</v>
          </cell>
          <cell r="C343" t="str">
            <v>Perfil vertical paral 89 aleta 40mm</v>
          </cell>
          <cell r="D343">
            <v>0.76</v>
          </cell>
          <cell r="E343" t="str">
            <v>un</v>
          </cell>
          <cell r="F343">
            <v>14731.999999999998</v>
          </cell>
          <cell r="G343">
            <v>11197</v>
          </cell>
          <cell r="J343" t="str">
            <v>mt</v>
          </cell>
        </row>
        <row r="344">
          <cell r="A344" t="str">
            <v>au57300</v>
          </cell>
          <cell r="B344" t="str">
            <v>mt21140</v>
          </cell>
          <cell r="C344" t="str">
            <v>Perfil horizontal canal 90</v>
          </cell>
          <cell r="D344">
            <v>0.34</v>
          </cell>
          <cell r="E344" t="str">
            <v>un</v>
          </cell>
          <cell r="F344">
            <v>9164</v>
          </cell>
          <cell r="G344">
            <v>3116</v>
          </cell>
          <cell r="J344" t="str">
            <v>mt</v>
          </cell>
        </row>
        <row r="345">
          <cell r="A345" t="str">
            <v>au57300</v>
          </cell>
          <cell r="B345" t="str">
            <v>mt13110</v>
          </cell>
          <cell r="C345" t="str">
            <v>Tornillo con chazo</v>
          </cell>
          <cell r="D345">
            <v>2</v>
          </cell>
          <cell r="E345" t="str">
            <v>un</v>
          </cell>
          <cell r="F345">
            <v>28.999999999999996</v>
          </cell>
          <cell r="G345">
            <v>58</v>
          </cell>
          <cell r="J345" t="str">
            <v>mt</v>
          </cell>
        </row>
        <row r="346">
          <cell r="A346" t="str">
            <v>au57300</v>
          </cell>
          <cell r="B346" t="str">
            <v>mt13120</v>
          </cell>
          <cell r="C346" t="str">
            <v>Tornillo extraplano</v>
          </cell>
          <cell r="D346">
            <v>2.8</v>
          </cell>
          <cell r="E346" t="str">
            <v>un</v>
          </cell>
          <cell r="F346">
            <v>632.19999999999993</v>
          </cell>
          <cell r="G346">
            <v>1771</v>
          </cell>
          <cell r="J346" t="str">
            <v>mt</v>
          </cell>
        </row>
        <row r="347">
          <cell r="A347" t="str">
            <v>au57300</v>
          </cell>
          <cell r="B347" t="str">
            <v>mt13130</v>
          </cell>
          <cell r="C347" t="str">
            <v>Tornillo estandar No. 6x1"</v>
          </cell>
          <cell r="D347">
            <v>23</v>
          </cell>
          <cell r="E347" t="str">
            <v>un</v>
          </cell>
          <cell r="F347">
            <v>15.079999999999998</v>
          </cell>
          <cell r="G347">
            <v>347</v>
          </cell>
          <cell r="J347" t="str">
            <v>mt</v>
          </cell>
        </row>
        <row r="348">
          <cell r="A348" t="str">
            <v>au57300</v>
          </cell>
          <cell r="B348" t="str">
            <v>mt21110</v>
          </cell>
          <cell r="C348" t="str">
            <v>Lana de vidrio 3-1/2"</v>
          </cell>
          <cell r="D348">
            <v>0.06</v>
          </cell>
          <cell r="E348" t="str">
            <v>rollo</v>
          </cell>
          <cell r="F348">
            <v>169244</v>
          </cell>
          <cell r="G348">
            <v>10155</v>
          </cell>
          <cell r="J348" t="str">
            <v>mt</v>
          </cell>
        </row>
        <row r="349">
          <cell r="A349" t="str">
            <v>au57300</v>
          </cell>
          <cell r="B349" t="str">
            <v>mt12510</v>
          </cell>
          <cell r="C349" t="str">
            <v>Adhesivo epoxico</v>
          </cell>
          <cell r="D349">
            <v>0.1</v>
          </cell>
          <cell r="E349" t="str">
            <v>kg</v>
          </cell>
          <cell r="F349">
            <v>3479.9999999999995</v>
          </cell>
          <cell r="G349">
            <v>348</v>
          </cell>
          <cell r="J349" t="str">
            <v>mt</v>
          </cell>
        </row>
        <row r="350">
          <cell r="A350" t="str">
            <v>au57300</v>
          </cell>
          <cell r="B350" t="str">
            <v>mt12520</v>
          </cell>
          <cell r="C350" t="str">
            <v>Masilla acrilica para interiores</v>
          </cell>
          <cell r="D350">
            <v>0.1</v>
          </cell>
          <cell r="E350" t="str">
            <v>cuñ</v>
          </cell>
          <cell r="F350">
            <v>45124</v>
          </cell>
          <cell r="G350">
            <v>4513</v>
          </cell>
          <cell r="J350" t="str">
            <v>mt</v>
          </cell>
        </row>
        <row r="351">
          <cell r="A351" t="str">
            <v>au57300</v>
          </cell>
          <cell r="B351" t="str">
            <v>mt21100</v>
          </cell>
          <cell r="C351" t="str">
            <v>Cinta de fibra de vidrio x 90m</v>
          </cell>
          <cell r="D351">
            <v>1.6E-2</v>
          </cell>
          <cell r="E351" t="str">
            <v>rollo</v>
          </cell>
          <cell r="F351">
            <v>10324</v>
          </cell>
          <cell r="G351">
            <v>166</v>
          </cell>
          <cell r="J351" t="str">
            <v>mt</v>
          </cell>
        </row>
        <row r="352">
          <cell r="A352">
            <v>0</v>
          </cell>
          <cell r="C352" t="str">
            <v>DIRECTO:  57,765 / m2</v>
          </cell>
          <cell r="E352">
            <v>0</v>
          </cell>
          <cell r="F352">
            <v>0</v>
          </cell>
          <cell r="G352">
            <v>0</v>
          </cell>
          <cell r="J352">
            <v>0</v>
          </cell>
        </row>
        <row r="353">
          <cell r="A353">
            <v>0</v>
          </cell>
        </row>
        <row r="354">
          <cell r="A354" t="str">
            <v>au57305</v>
          </cell>
          <cell r="B354" t="str">
            <v>au57305</v>
          </cell>
          <cell r="C354" t="str">
            <v>Aux materiales para muro en superboard 1c</v>
          </cell>
          <cell r="E354" t="str">
            <v>m2</v>
          </cell>
          <cell r="F354">
            <v>0</v>
          </cell>
          <cell r="G354">
            <v>40977</v>
          </cell>
          <cell r="J354" t="str">
            <v>au</v>
          </cell>
        </row>
        <row r="355">
          <cell r="A355" t="str">
            <v>au57305</v>
          </cell>
          <cell r="B355" t="str">
            <v>mt21120</v>
          </cell>
          <cell r="C355" t="str">
            <v>Placa Superboard 2440*1220*8mm</v>
          </cell>
          <cell r="D355">
            <v>0.33593120128997583</v>
          </cell>
          <cell r="E355" t="str">
            <v>un</v>
          </cell>
          <cell r="F355">
            <v>37816</v>
          </cell>
          <cell r="G355">
            <v>12704</v>
          </cell>
          <cell r="J355" t="str">
            <v>mt</v>
          </cell>
        </row>
        <row r="356">
          <cell r="A356" t="str">
            <v>au57305</v>
          </cell>
          <cell r="B356" t="str">
            <v>mt21130</v>
          </cell>
          <cell r="C356" t="str">
            <v>Perfil vertical paral 89 aleta 40mm</v>
          </cell>
          <cell r="D356">
            <v>0.76</v>
          </cell>
          <cell r="E356" t="str">
            <v>un</v>
          </cell>
          <cell r="F356">
            <v>14731.999999999998</v>
          </cell>
          <cell r="G356">
            <v>11197</v>
          </cell>
          <cell r="J356" t="str">
            <v>mt</v>
          </cell>
        </row>
        <row r="357">
          <cell r="A357" t="str">
            <v>au57305</v>
          </cell>
          <cell r="B357" t="str">
            <v>mt21140</v>
          </cell>
          <cell r="C357" t="str">
            <v>Perfil horizontal canal 90</v>
          </cell>
          <cell r="D357">
            <v>0.34</v>
          </cell>
          <cell r="E357" t="str">
            <v>un</v>
          </cell>
          <cell r="F357">
            <v>9164</v>
          </cell>
          <cell r="G357">
            <v>3116</v>
          </cell>
          <cell r="J357" t="str">
            <v>mt</v>
          </cell>
        </row>
        <row r="358">
          <cell r="A358" t="str">
            <v>au57305</v>
          </cell>
          <cell r="B358" t="str">
            <v>mt13110</v>
          </cell>
          <cell r="C358" t="str">
            <v>Tornillo con chazo</v>
          </cell>
          <cell r="D358">
            <v>2</v>
          </cell>
          <cell r="E358" t="str">
            <v>un</v>
          </cell>
          <cell r="F358">
            <v>28.999999999999996</v>
          </cell>
          <cell r="G358">
            <v>58</v>
          </cell>
          <cell r="J358" t="str">
            <v>mt</v>
          </cell>
        </row>
        <row r="359">
          <cell r="A359" t="str">
            <v>au57305</v>
          </cell>
          <cell r="B359" t="str">
            <v>mt13120</v>
          </cell>
          <cell r="C359" t="str">
            <v>Tornillo extraplano</v>
          </cell>
          <cell r="D359">
            <v>1.4</v>
          </cell>
          <cell r="E359" t="str">
            <v>un</v>
          </cell>
          <cell r="F359">
            <v>632.19999999999993</v>
          </cell>
          <cell r="G359">
            <v>886</v>
          </cell>
          <cell r="J359" t="str">
            <v>mt</v>
          </cell>
        </row>
        <row r="360">
          <cell r="A360" t="str">
            <v>au57305</v>
          </cell>
          <cell r="B360" t="str">
            <v>mt13130</v>
          </cell>
          <cell r="C360" t="str">
            <v>Tornillo estandar No. 6x1"</v>
          </cell>
          <cell r="D360">
            <v>23</v>
          </cell>
          <cell r="E360" t="str">
            <v>un</v>
          </cell>
          <cell r="F360">
            <v>15.079999999999998</v>
          </cell>
          <cell r="G360">
            <v>347</v>
          </cell>
          <cell r="J360" t="str">
            <v>mt</v>
          </cell>
        </row>
        <row r="361">
          <cell r="A361" t="str">
            <v>au57305</v>
          </cell>
          <cell r="B361" t="str">
            <v>mt21110</v>
          </cell>
          <cell r="C361" t="str">
            <v>Lana de vidrio 3-1/2"</v>
          </cell>
          <cell r="D361">
            <v>0.06</v>
          </cell>
          <cell r="E361" t="str">
            <v>rollo</v>
          </cell>
          <cell r="F361">
            <v>169244</v>
          </cell>
          <cell r="G361">
            <v>10155</v>
          </cell>
          <cell r="J361" t="str">
            <v>mt</v>
          </cell>
        </row>
        <row r="362">
          <cell r="A362" t="str">
            <v>au57305</v>
          </cell>
          <cell r="B362" t="str">
            <v>mt12510</v>
          </cell>
          <cell r="C362" t="str">
            <v>Adhesivo epoxico</v>
          </cell>
          <cell r="D362">
            <v>0.05</v>
          </cell>
          <cell r="E362" t="str">
            <v>kg</v>
          </cell>
          <cell r="F362">
            <v>3479.9999999999995</v>
          </cell>
          <cell r="G362">
            <v>174</v>
          </cell>
          <cell r="J362" t="str">
            <v>mt</v>
          </cell>
        </row>
        <row r="363">
          <cell r="A363" t="str">
            <v>au57305</v>
          </cell>
          <cell r="B363" t="str">
            <v>mt12520</v>
          </cell>
          <cell r="C363" t="str">
            <v>Masilla acrilica para interiores</v>
          </cell>
          <cell r="D363">
            <v>0.05</v>
          </cell>
          <cell r="E363" t="str">
            <v>cuñ</v>
          </cell>
          <cell r="F363">
            <v>45124</v>
          </cell>
          <cell r="G363">
            <v>2257</v>
          </cell>
          <cell r="J363" t="str">
            <v>mt</v>
          </cell>
        </row>
        <row r="364">
          <cell r="A364" t="str">
            <v>au57305</v>
          </cell>
          <cell r="B364" t="str">
            <v>mt21100</v>
          </cell>
          <cell r="C364" t="str">
            <v>Cinta de fibra de vidrio x 90m</v>
          </cell>
          <cell r="D364">
            <v>8.0000000000000002E-3</v>
          </cell>
          <cell r="E364" t="str">
            <v>rollo</v>
          </cell>
          <cell r="F364">
            <v>10324</v>
          </cell>
          <cell r="G364">
            <v>83</v>
          </cell>
          <cell r="J364" t="str">
            <v>mt</v>
          </cell>
        </row>
        <row r="365">
          <cell r="A365">
            <v>0</v>
          </cell>
          <cell r="C365" t="str">
            <v>DIRECTO:  40,977 / m2</v>
          </cell>
          <cell r="E365">
            <v>0</v>
          </cell>
          <cell r="F365">
            <v>0</v>
          </cell>
          <cell r="G365">
            <v>0</v>
          </cell>
          <cell r="J365">
            <v>0</v>
          </cell>
        </row>
        <row r="366">
          <cell r="A366">
            <v>0</v>
          </cell>
          <cell r="C366">
            <v>0</v>
          </cell>
          <cell r="E366">
            <v>0</v>
          </cell>
          <cell r="F366">
            <v>0</v>
          </cell>
          <cell r="G366">
            <v>0</v>
          </cell>
          <cell r="J366">
            <v>0</v>
          </cell>
        </row>
        <row r="367">
          <cell r="A367" t="str">
            <v>au57310</v>
          </cell>
          <cell r="B367" t="str">
            <v>au57310</v>
          </cell>
          <cell r="C367" t="str">
            <v>Aux materiales para cielo en tablayeso</v>
          </cell>
          <cell r="E367" t="str">
            <v>m2</v>
          </cell>
          <cell r="F367">
            <v>0</v>
          </cell>
          <cell r="G367">
            <v>24741</v>
          </cell>
          <cell r="J367" t="str">
            <v>au</v>
          </cell>
        </row>
        <row r="368">
          <cell r="A368" t="str">
            <v>au57310</v>
          </cell>
          <cell r="B368" t="str">
            <v>mt21125</v>
          </cell>
          <cell r="C368" t="str">
            <v>Placa de yeso 3/8" (166132)</v>
          </cell>
          <cell r="D368">
            <v>0.35272776135447464</v>
          </cell>
          <cell r="E368" t="str">
            <v>un</v>
          </cell>
          <cell r="F368">
            <v>18792</v>
          </cell>
          <cell r="G368">
            <v>6629</v>
          </cell>
          <cell r="J368" t="str">
            <v>mt</v>
          </cell>
        </row>
        <row r="369">
          <cell r="A369" t="str">
            <v>au57310</v>
          </cell>
          <cell r="B369" t="str">
            <v>mt21150</v>
          </cell>
          <cell r="C369" t="str">
            <v>Perfil vertical paral 39</v>
          </cell>
          <cell r="D369">
            <v>0.56000000000000005</v>
          </cell>
          <cell r="E369" t="str">
            <v>un</v>
          </cell>
          <cell r="F369">
            <v>5568</v>
          </cell>
          <cell r="G369">
            <v>3119</v>
          </cell>
          <cell r="J369" t="str">
            <v>mt</v>
          </cell>
        </row>
        <row r="370">
          <cell r="A370" t="str">
            <v>au57310</v>
          </cell>
          <cell r="B370" t="str">
            <v>mt21160</v>
          </cell>
          <cell r="C370" t="str">
            <v>Perfil omega</v>
          </cell>
          <cell r="D370">
            <v>0.81</v>
          </cell>
          <cell r="E370" t="str">
            <v>un</v>
          </cell>
          <cell r="F370">
            <v>5220</v>
          </cell>
          <cell r="G370">
            <v>4229</v>
          </cell>
          <cell r="J370" t="str">
            <v>mt</v>
          </cell>
        </row>
        <row r="371">
          <cell r="A371" t="str">
            <v>au57310</v>
          </cell>
          <cell r="B371" t="str">
            <v>mt21170</v>
          </cell>
          <cell r="C371" t="str">
            <v>Angulo perimetral C20 1"x1"</v>
          </cell>
          <cell r="D371">
            <v>0.42</v>
          </cell>
          <cell r="E371" t="str">
            <v>un</v>
          </cell>
          <cell r="F371">
            <v>2320</v>
          </cell>
          <cell r="G371">
            <v>975</v>
          </cell>
          <cell r="J371" t="str">
            <v>mt</v>
          </cell>
        </row>
        <row r="372">
          <cell r="A372" t="str">
            <v>au57310</v>
          </cell>
          <cell r="B372" t="str">
            <v>mt13110</v>
          </cell>
          <cell r="C372" t="str">
            <v>Tornillo con chazo</v>
          </cell>
          <cell r="D372">
            <v>1.64</v>
          </cell>
          <cell r="E372" t="str">
            <v>un</v>
          </cell>
          <cell r="F372">
            <v>28.999999999999996</v>
          </cell>
          <cell r="G372">
            <v>48</v>
          </cell>
          <cell r="J372" t="str">
            <v>mt</v>
          </cell>
        </row>
        <row r="373">
          <cell r="A373" t="str">
            <v>au57310</v>
          </cell>
          <cell r="B373" t="str">
            <v>mt13120</v>
          </cell>
          <cell r="C373" t="str">
            <v>Tornillo extraplano</v>
          </cell>
          <cell r="D373">
            <v>11.5</v>
          </cell>
          <cell r="E373" t="str">
            <v>un</v>
          </cell>
          <cell r="F373">
            <v>632.19999999999993</v>
          </cell>
          <cell r="G373">
            <v>7271</v>
          </cell>
          <cell r="J373" t="str">
            <v>mt</v>
          </cell>
        </row>
        <row r="374">
          <cell r="A374" t="str">
            <v>au57310</v>
          </cell>
          <cell r="B374" t="str">
            <v>mt13130</v>
          </cell>
          <cell r="C374" t="str">
            <v>Tornillo estandar No. 6x1"</v>
          </cell>
          <cell r="D374">
            <v>8.6</v>
          </cell>
          <cell r="E374" t="str">
            <v>un</v>
          </cell>
          <cell r="F374">
            <v>15.079999999999998</v>
          </cell>
          <cell r="G374">
            <v>130</v>
          </cell>
          <cell r="J374" t="str">
            <v>mt</v>
          </cell>
        </row>
        <row r="375">
          <cell r="A375" t="str">
            <v>au57310</v>
          </cell>
          <cell r="B375" t="str">
            <v>mt12520</v>
          </cell>
          <cell r="C375" t="str">
            <v>Masilla acrilica para interiores</v>
          </cell>
          <cell r="D375">
            <v>0.05</v>
          </cell>
          <cell r="E375" t="str">
            <v>cuñ</v>
          </cell>
          <cell r="F375">
            <v>45124</v>
          </cell>
          <cell r="G375">
            <v>2257</v>
          </cell>
          <cell r="J375" t="str">
            <v>mt</v>
          </cell>
        </row>
        <row r="376">
          <cell r="A376" t="str">
            <v>au57310</v>
          </cell>
          <cell r="B376" t="str">
            <v>mt21100</v>
          </cell>
          <cell r="C376" t="str">
            <v>Cinta de fibra de vidrio x 90m</v>
          </cell>
          <cell r="D376">
            <v>8.0000000000000002E-3</v>
          </cell>
          <cell r="E376" t="str">
            <v>rollo</v>
          </cell>
          <cell r="F376">
            <v>10324</v>
          </cell>
          <cell r="G376">
            <v>83</v>
          </cell>
          <cell r="J376" t="str">
            <v>mt</v>
          </cell>
        </row>
        <row r="377">
          <cell r="A377">
            <v>0</v>
          </cell>
          <cell r="C377" t="str">
            <v>DIRECTO:  24,741 / m2</v>
          </cell>
          <cell r="E377">
            <v>0</v>
          </cell>
          <cell r="F377">
            <v>0</v>
          </cell>
          <cell r="G377">
            <v>0</v>
          </cell>
          <cell r="J377">
            <v>0</v>
          </cell>
        </row>
        <row r="378">
          <cell r="A378">
            <v>0</v>
          </cell>
          <cell r="C378">
            <v>0</v>
          </cell>
          <cell r="E378">
            <v>0</v>
          </cell>
          <cell r="F378">
            <v>0</v>
          </cell>
          <cell r="G378">
            <v>0</v>
          </cell>
          <cell r="J378">
            <v>0</v>
          </cell>
        </row>
      </sheetData>
      <sheetData sheetId="7">
        <row r="1">
          <cell r="D1" t="str">
            <v>clave</v>
          </cell>
          <cell r="E1" t="str">
            <v>MATERIALES</v>
          </cell>
          <cell r="F1" t="str">
            <v>UNIDAD</v>
          </cell>
          <cell r="G1" t="str">
            <v>VALOR CON IVA</v>
          </cell>
          <cell r="H1" t="str">
            <v>IVA</v>
          </cell>
          <cell r="I1" t="str">
            <v>PRECIO SIN IVA</v>
          </cell>
          <cell r="J1" t="str">
            <v>tipo</v>
          </cell>
        </row>
        <row r="2">
          <cell r="D2" t="str">
            <v>au10000</v>
          </cell>
          <cell r="E2" t="str">
            <v>Aux MO ayudante</v>
          </cell>
          <cell r="F2" t="str">
            <v>hr</v>
          </cell>
          <cell r="G2">
            <v>5080</v>
          </cell>
          <cell r="I2">
            <v>5080</v>
          </cell>
          <cell r="J2" t="str">
            <v>mo</v>
          </cell>
        </row>
        <row r="3">
          <cell r="D3" t="str">
            <v>au10100</v>
          </cell>
          <cell r="E3" t="str">
            <v>Aux MO oficial obra negra</v>
          </cell>
          <cell r="F3" t="str">
            <v>hr</v>
          </cell>
          <cell r="G3">
            <v>7619</v>
          </cell>
          <cell r="I3">
            <v>7619</v>
          </cell>
          <cell r="J3" t="str">
            <v>mo</v>
          </cell>
        </row>
        <row r="4">
          <cell r="D4" t="str">
            <v>au10200</v>
          </cell>
          <cell r="E4" t="str">
            <v>Aux MO oficial obra blanca</v>
          </cell>
          <cell r="F4" t="str">
            <v>hr</v>
          </cell>
          <cell r="G4">
            <v>10159</v>
          </cell>
          <cell r="I4">
            <v>10159</v>
          </cell>
          <cell r="J4" t="str">
            <v>mo</v>
          </cell>
        </row>
        <row r="5">
          <cell r="D5" t="str">
            <v>au10220</v>
          </cell>
          <cell r="E5" t="str">
            <v>Aux MO celador</v>
          </cell>
          <cell r="F5" t="str">
            <v>hr</v>
          </cell>
          <cell r="G5">
            <v>6858</v>
          </cell>
          <cell r="I5">
            <v>6858</v>
          </cell>
          <cell r="J5" t="str">
            <v>mo</v>
          </cell>
        </row>
        <row r="6">
          <cell r="D6" t="str">
            <v>au10250</v>
          </cell>
          <cell r="E6" t="str">
            <v>Aux MO oficial obra electrica</v>
          </cell>
          <cell r="F6" t="str">
            <v>hr</v>
          </cell>
          <cell r="G6">
            <v>10159</v>
          </cell>
          <cell r="I6">
            <v>10159</v>
          </cell>
          <cell r="J6" t="str">
            <v>mo</v>
          </cell>
        </row>
        <row r="7">
          <cell r="D7" t="str">
            <v>au10260</v>
          </cell>
          <cell r="E7" t="str">
            <v>Aux MO oficial carpintero</v>
          </cell>
          <cell r="F7" t="str">
            <v>hr</v>
          </cell>
          <cell r="G7">
            <v>12901.168</v>
          </cell>
          <cell r="H7">
            <v>1.6E-2</v>
          </cell>
          <cell r="I7">
            <v>12698</v>
          </cell>
          <cell r="J7" t="str">
            <v>mo</v>
          </cell>
        </row>
        <row r="8">
          <cell r="D8" t="str">
            <v>au10270</v>
          </cell>
          <cell r="E8" t="str">
            <v>Aux MO oficial plomero</v>
          </cell>
          <cell r="F8" t="str">
            <v>hr</v>
          </cell>
          <cell r="G8">
            <v>12698</v>
          </cell>
          <cell r="I8">
            <v>12698</v>
          </cell>
          <cell r="J8" t="str">
            <v>mo</v>
          </cell>
        </row>
        <row r="9">
          <cell r="D9" t="str">
            <v>au10300</v>
          </cell>
          <cell r="E9" t="str">
            <v>Aux andamios metalicos tijera 2 cuerpos</v>
          </cell>
          <cell r="F9" t="str">
            <v>dia</v>
          </cell>
          <cell r="G9">
            <v>2654</v>
          </cell>
          <cell r="I9">
            <v>2654</v>
          </cell>
        </row>
        <row r="10">
          <cell r="D10" t="str">
            <v>au10400</v>
          </cell>
          <cell r="E10" t="str">
            <v>Aux concreto 1500 psi - obra -3/4"</v>
          </cell>
          <cell r="F10" t="str">
            <v>m3</v>
          </cell>
          <cell r="G10">
            <v>211340</v>
          </cell>
          <cell r="I10">
            <v>211340</v>
          </cell>
        </row>
        <row r="11">
          <cell r="D11" t="str">
            <v>au10700</v>
          </cell>
          <cell r="E11" t="str">
            <v>Aux concreto 3000 psi -obra- 3/4"</v>
          </cell>
          <cell r="F11" t="str">
            <v>m3</v>
          </cell>
          <cell r="G11">
            <v>271081</v>
          </cell>
          <cell r="I11">
            <v>271081</v>
          </cell>
        </row>
        <row r="12">
          <cell r="D12" t="str">
            <v>au10800</v>
          </cell>
          <cell r="E12" t="str">
            <v>Aux concreto 3500 psi -obra- 3/4"</v>
          </cell>
          <cell r="F12" t="str">
            <v>m3</v>
          </cell>
          <cell r="G12">
            <v>291298</v>
          </cell>
          <cell r="I12">
            <v>291298</v>
          </cell>
        </row>
        <row r="13">
          <cell r="D13" t="str">
            <v>au10810</v>
          </cell>
          <cell r="E13" t="str">
            <v>Aux concreto 4000 psi -obra- 3/4"</v>
          </cell>
          <cell r="F13" t="str">
            <v>m3</v>
          </cell>
          <cell r="G13">
            <v>318187</v>
          </cell>
          <cell r="I13">
            <v>318187</v>
          </cell>
        </row>
        <row r="14">
          <cell r="D14" t="str">
            <v>au10820</v>
          </cell>
          <cell r="E14" t="str">
            <v>Aux concreto 5000 psi -obra- 3/4"</v>
          </cell>
          <cell r="F14" t="str">
            <v>m3</v>
          </cell>
          <cell r="G14">
            <v>360470</v>
          </cell>
          <cell r="I14">
            <v>360470</v>
          </cell>
        </row>
        <row r="15">
          <cell r="D15" t="str">
            <v>au10900</v>
          </cell>
          <cell r="E15" t="str">
            <v>Aux concreto 3000 psi -obra- 3/8"</v>
          </cell>
          <cell r="F15" t="str">
            <v>m3</v>
          </cell>
          <cell r="G15">
            <v>309658</v>
          </cell>
          <cell r="I15">
            <v>309658</v>
          </cell>
        </row>
        <row r="16">
          <cell r="D16" t="str">
            <v>au11000</v>
          </cell>
          <cell r="E16" t="str">
            <v>Aux curado concreto</v>
          </cell>
          <cell r="F16" t="str">
            <v>m2</v>
          </cell>
          <cell r="G16">
            <v>1490</v>
          </cell>
          <cell r="I16">
            <v>1490</v>
          </cell>
        </row>
        <row r="17">
          <cell r="D17" t="str">
            <v>au11100</v>
          </cell>
          <cell r="E17" t="str">
            <v>Aux formaleta lateral</v>
          </cell>
          <cell r="F17" t="str">
            <v>m</v>
          </cell>
          <cell r="G17">
            <v>4770</v>
          </cell>
          <cell r="I17">
            <v>4770</v>
          </cell>
        </row>
        <row r="18">
          <cell r="D18" t="str">
            <v>au11110</v>
          </cell>
          <cell r="E18" t="str">
            <v>Aux formaleta lateral para bordes de losa h = 50 cm</v>
          </cell>
          <cell r="F18" t="str">
            <v>m</v>
          </cell>
          <cell r="G18">
            <v>9353</v>
          </cell>
          <cell r="I18">
            <v>9353</v>
          </cell>
        </row>
        <row r="19">
          <cell r="D19" t="str">
            <v>au11200</v>
          </cell>
          <cell r="E19" t="str">
            <v>Aux desmoldante -separol-</v>
          </cell>
          <cell r="F19" t="str">
            <v>m2</v>
          </cell>
          <cell r="G19">
            <v>569</v>
          </cell>
          <cell r="I19">
            <v>569</v>
          </cell>
        </row>
        <row r="20">
          <cell r="D20" t="str">
            <v>au11300</v>
          </cell>
          <cell r="E20" t="str">
            <v>Aux formaleta metalica muro-m2 contac-</v>
          </cell>
          <cell r="F20" t="str">
            <v>m2</v>
          </cell>
          <cell r="G20">
            <v>8096</v>
          </cell>
          <cell r="I20">
            <v>8096</v>
          </cell>
        </row>
        <row r="21">
          <cell r="D21" t="str">
            <v>au11500</v>
          </cell>
          <cell r="E21" t="str">
            <v>Aux formaleta losa tradicional hasta h=3 m</v>
          </cell>
          <cell r="F21" t="str">
            <v>m2</v>
          </cell>
          <cell r="G21">
            <v>13817</v>
          </cell>
          <cell r="I21">
            <v>13817</v>
          </cell>
        </row>
        <row r="22">
          <cell r="D22" t="str">
            <v>au11700</v>
          </cell>
          <cell r="E22" t="str">
            <v>Aux mortero de pega 1:4</v>
          </cell>
          <cell r="F22" t="str">
            <v>m3</v>
          </cell>
          <cell r="G22">
            <v>246314</v>
          </cell>
          <cell r="I22">
            <v>246314</v>
          </cell>
        </row>
        <row r="23">
          <cell r="D23" t="str">
            <v>au11710</v>
          </cell>
          <cell r="E23" t="str">
            <v>Aux mortero de pega 1:4 con cemento blanco</v>
          </cell>
          <cell r="F23" t="str">
            <v>m3</v>
          </cell>
          <cell r="G23">
            <v>335569</v>
          </cell>
          <cell r="I23">
            <v>335569</v>
          </cell>
        </row>
        <row r="24">
          <cell r="D24" t="str">
            <v>au11800</v>
          </cell>
          <cell r="E24" t="str">
            <v>Aux mortero de revoque 1:4:1/4</v>
          </cell>
          <cell r="F24" t="str">
            <v>m3</v>
          </cell>
          <cell r="G24">
            <v>266502</v>
          </cell>
          <cell r="I24">
            <v>266502</v>
          </cell>
        </row>
        <row r="25">
          <cell r="D25" t="str">
            <v>au11900</v>
          </cell>
          <cell r="E25" t="str">
            <v>Aux mortero de pega 1:4 impermeabilizado</v>
          </cell>
          <cell r="F25" t="str">
            <v>m3</v>
          </cell>
          <cell r="G25">
            <v>330762</v>
          </cell>
          <cell r="I25">
            <v>330762</v>
          </cell>
        </row>
        <row r="26">
          <cell r="D26" t="str">
            <v>au12300</v>
          </cell>
          <cell r="E26" t="str">
            <v>Aux grouting concreto 3/8 - 210kg/cm2</v>
          </cell>
          <cell r="F26" t="str">
            <v>m3</v>
          </cell>
          <cell r="G26">
            <v>313012</v>
          </cell>
          <cell r="I26">
            <v>313012</v>
          </cell>
        </row>
        <row r="27">
          <cell r="D27" t="str">
            <v>au12400</v>
          </cell>
          <cell r="E27" t="str">
            <v>Aux grouting concreto 3/8 - 120kg/cm2</v>
          </cell>
          <cell r="F27" t="str">
            <v>m3</v>
          </cell>
          <cell r="G27">
            <v>249758</v>
          </cell>
          <cell r="I27">
            <v>249758</v>
          </cell>
        </row>
        <row r="28">
          <cell r="D28" t="str">
            <v>au12800</v>
          </cell>
          <cell r="E28" t="str">
            <v>Aux acero de refuerzo</v>
          </cell>
          <cell r="F28" t="str">
            <v>kg</v>
          </cell>
          <cell r="G28">
            <v>3210</v>
          </cell>
          <cell r="I28">
            <v>3210</v>
          </cell>
        </row>
        <row r="29">
          <cell r="D29" t="str">
            <v>au56700</v>
          </cell>
          <cell r="E29" t="str">
            <v>Aux malla electrosoldada d50</v>
          </cell>
          <cell r="F29" t="str">
            <v>m2</v>
          </cell>
          <cell r="G29">
            <v>3452</v>
          </cell>
          <cell r="I29">
            <v>3452</v>
          </cell>
        </row>
        <row r="30">
          <cell r="D30" t="str">
            <v>au56710</v>
          </cell>
          <cell r="E30" t="str">
            <v>Aux malla electrosoldada d84</v>
          </cell>
          <cell r="F30" t="str">
            <v>m2</v>
          </cell>
          <cell r="G30">
            <v>5254</v>
          </cell>
          <cell r="I30">
            <v>5254</v>
          </cell>
        </row>
        <row r="31">
          <cell r="D31" t="str">
            <v>au56720</v>
          </cell>
          <cell r="E31" t="str">
            <v>Aux malla electrosoldada d131</v>
          </cell>
          <cell r="F31" t="str">
            <v>m2</v>
          </cell>
          <cell r="G31">
            <v>7867</v>
          </cell>
          <cell r="I31">
            <v>7867</v>
          </cell>
        </row>
        <row r="32">
          <cell r="D32" t="str">
            <v>au56800</v>
          </cell>
          <cell r="E32" t="str">
            <v>Dovelas para muros e: 0.20</v>
          </cell>
          <cell r="F32" t="str">
            <v>m</v>
          </cell>
          <cell r="G32">
            <v>15719</v>
          </cell>
          <cell r="I32">
            <v>15719</v>
          </cell>
        </row>
        <row r="33">
          <cell r="D33" t="str">
            <v>au56900</v>
          </cell>
          <cell r="E33" t="str">
            <v>Dovelas para muros e: 0.15</v>
          </cell>
          <cell r="F33" t="str">
            <v>m</v>
          </cell>
          <cell r="G33">
            <v>13515</v>
          </cell>
          <cell r="I33">
            <v>13515</v>
          </cell>
        </row>
        <row r="34">
          <cell r="D34" t="str">
            <v>au57200</v>
          </cell>
          <cell r="E34" t="str">
            <v>Aux muro bloque no.4</v>
          </cell>
          <cell r="F34" t="str">
            <v>m2</v>
          </cell>
          <cell r="G34">
            <v>34399</v>
          </cell>
          <cell r="I34">
            <v>34399</v>
          </cell>
        </row>
        <row r="35">
          <cell r="D35" t="str">
            <v>au57300</v>
          </cell>
          <cell r="E35" t="str">
            <v>Aux materiales para muro en superboard 2c</v>
          </cell>
          <cell r="F35" t="str">
            <v>m2</v>
          </cell>
          <cell r="G35">
            <v>57765</v>
          </cell>
          <cell r="I35">
            <v>57765</v>
          </cell>
        </row>
        <row r="36">
          <cell r="D36" t="str">
            <v>au57305</v>
          </cell>
          <cell r="E36" t="str">
            <v>Aux materiales para muro en superboard 1c</v>
          </cell>
          <cell r="F36" t="str">
            <v>m2</v>
          </cell>
          <cell r="G36">
            <v>40977</v>
          </cell>
          <cell r="I36">
            <v>40977</v>
          </cell>
        </row>
        <row r="37">
          <cell r="D37" t="str">
            <v>au57310</v>
          </cell>
          <cell r="E37" t="str">
            <v>Aux materiales para cielo en tablayeso</v>
          </cell>
          <cell r="F37" t="str">
            <v>m2</v>
          </cell>
          <cell r="G37">
            <v>24741</v>
          </cell>
          <cell r="I37">
            <v>24741</v>
          </cell>
        </row>
        <row r="38">
          <cell r="D38" t="str">
            <v>eq10100</v>
          </cell>
          <cell r="E38" t="str">
            <v>Alineadores</v>
          </cell>
          <cell r="F38" t="str">
            <v>dia</v>
          </cell>
          <cell r="G38">
            <v>1844.3999999999999</v>
          </cell>
          <cell r="H38">
            <v>0.16</v>
          </cell>
          <cell r="I38">
            <v>1590</v>
          </cell>
        </row>
        <row r="39">
          <cell r="D39" t="str">
            <v>eq10400</v>
          </cell>
          <cell r="E39" t="str">
            <v>Andamio 1.5x1.2 de tijera (2 marcos + 2 tijeras) 1 cuerpo</v>
          </cell>
          <cell r="F39" t="str">
            <v>dia</v>
          </cell>
          <cell r="G39">
            <v>846.8</v>
          </cell>
          <cell r="H39">
            <v>0.16</v>
          </cell>
          <cell r="I39">
            <v>730</v>
          </cell>
        </row>
        <row r="40">
          <cell r="D40" t="str">
            <v>eq10600</v>
          </cell>
          <cell r="E40" t="str">
            <v>Angulos esquinero(unir tapas)</v>
          </cell>
          <cell r="F40" t="str">
            <v>dia</v>
          </cell>
          <cell r="G40">
            <v>491.84</v>
          </cell>
          <cell r="H40">
            <v>0.16</v>
          </cell>
          <cell r="I40">
            <v>424</v>
          </cell>
        </row>
        <row r="41">
          <cell r="D41" t="str">
            <v>eq11600</v>
          </cell>
          <cell r="E41" t="str">
            <v>Cercha metalica de 3.00 m</v>
          </cell>
          <cell r="F41" t="str">
            <v>dia</v>
          </cell>
          <cell r="G41">
            <v>294.64</v>
          </cell>
          <cell r="H41">
            <v>0.16</v>
          </cell>
          <cell r="I41">
            <v>254</v>
          </cell>
        </row>
        <row r="42">
          <cell r="D42" t="str">
            <v>eq12900</v>
          </cell>
          <cell r="E42" t="str">
            <v>Vibrocompactador tipo canguro</v>
          </cell>
          <cell r="F42" t="str">
            <v>dia</v>
          </cell>
          <cell r="G42">
            <v>58545.2</v>
          </cell>
          <cell r="H42">
            <v>0.16</v>
          </cell>
          <cell r="I42">
            <v>50470</v>
          </cell>
        </row>
        <row r="43">
          <cell r="D43" t="str">
            <v>eq13100</v>
          </cell>
          <cell r="E43" t="str">
            <v>Coches de llantas</v>
          </cell>
          <cell r="F43" t="str">
            <v>dia</v>
          </cell>
          <cell r="G43">
            <v>1905.8799999999999</v>
          </cell>
          <cell r="H43">
            <v>0.16</v>
          </cell>
          <cell r="I43">
            <v>1643</v>
          </cell>
        </row>
        <row r="44">
          <cell r="D44" t="str">
            <v>eq13300</v>
          </cell>
          <cell r="E44" t="str">
            <v>Concretadora obra 2 sacos electrica</v>
          </cell>
          <cell r="F44" t="str">
            <v>dia</v>
          </cell>
          <cell r="G44">
            <v>43036</v>
          </cell>
          <cell r="H44">
            <v>0.16</v>
          </cell>
          <cell r="I44">
            <v>37100</v>
          </cell>
        </row>
        <row r="45">
          <cell r="D45" t="str">
            <v>eq13400</v>
          </cell>
          <cell r="E45" t="str">
            <v>Corbata 0.60 m</v>
          </cell>
          <cell r="F45" t="str">
            <v>dia</v>
          </cell>
          <cell r="G45">
            <v>147.32</v>
          </cell>
          <cell r="H45">
            <v>0.16</v>
          </cell>
          <cell r="I45">
            <v>127</v>
          </cell>
        </row>
        <row r="46">
          <cell r="D46" t="str">
            <v>eq13500</v>
          </cell>
          <cell r="E46" t="str">
            <v>Cuña perno en t</v>
          </cell>
          <cell r="F46" t="str">
            <v>dia</v>
          </cell>
          <cell r="G46">
            <v>27.839999999999996</v>
          </cell>
          <cell r="H46">
            <v>0.16</v>
          </cell>
          <cell r="I46">
            <v>24</v>
          </cell>
        </row>
        <row r="47">
          <cell r="D47" t="str">
            <v>eq14700</v>
          </cell>
          <cell r="E47" t="str">
            <v>Formaleta entrepiso</v>
          </cell>
          <cell r="F47" t="str">
            <v>m2</v>
          </cell>
          <cell r="G47">
            <v>6691.9072000000015</v>
          </cell>
          <cell r="I47">
            <v>6691.9072000000015</v>
          </cell>
        </row>
        <row r="48">
          <cell r="D48" t="str">
            <v>eq14900</v>
          </cell>
          <cell r="E48" t="str">
            <v>Formaleta lateral</v>
          </cell>
          <cell r="F48" t="str">
            <v>m</v>
          </cell>
          <cell r="G48">
            <v>4770</v>
          </cell>
          <cell r="I48">
            <v>4770</v>
          </cell>
        </row>
        <row r="49">
          <cell r="D49" t="str">
            <v>eq14950</v>
          </cell>
          <cell r="E49" t="str">
            <v>Tabla en madera comun de 1"x 8"- 3m</v>
          </cell>
          <cell r="F49" t="str">
            <v>un</v>
          </cell>
          <cell r="G49">
            <v>2968</v>
          </cell>
          <cell r="I49">
            <v>2968</v>
          </cell>
        </row>
        <row r="50">
          <cell r="D50" t="str">
            <v>eq14970</v>
          </cell>
          <cell r="E50" t="str">
            <v>Repisa de 0.08x0.05x3 m</v>
          </cell>
          <cell r="F50" t="str">
            <v>un</v>
          </cell>
          <cell r="G50">
            <v>1590</v>
          </cell>
          <cell r="I50">
            <v>1590</v>
          </cell>
        </row>
        <row r="51">
          <cell r="D51" t="str">
            <v>eq15200</v>
          </cell>
          <cell r="E51" t="str">
            <v>Formaleta columna</v>
          </cell>
          <cell r="F51" t="str">
            <v>m2</v>
          </cell>
          <cell r="G51">
            <v>6572.5599999999995</v>
          </cell>
          <cell r="H51">
            <v>0.16</v>
          </cell>
          <cell r="I51">
            <v>5666</v>
          </cell>
        </row>
        <row r="52">
          <cell r="D52" t="str">
            <v>eq20300</v>
          </cell>
          <cell r="E52" t="str">
            <v>Taco metalico de 2.80</v>
          </cell>
          <cell r="F52" t="str">
            <v>dia</v>
          </cell>
          <cell r="G52">
            <v>287.68</v>
          </cell>
          <cell r="H52">
            <v>0.16</v>
          </cell>
          <cell r="I52">
            <v>248</v>
          </cell>
        </row>
        <row r="53">
          <cell r="D53" t="str">
            <v>eq20400</v>
          </cell>
          <cell r="E53" t="str">
            <v>Tabla comun - dias</v>
          </cell>
          <cell r="F53" t="str">
            <v>dia</v>
          </cell>
          <cell r="G53">
            <v>258.21600000000001</v>
          </cell>
          <cell r="H53">
            <v>0.16</v>
          </cell>
          <cell r="I53">
            <v>222.60000000000002</v>
          </cell>
        </row>
        <row r="54">
          <cell r="D54" t="str">
            <v>eq20500</v>
          </cell>
          <cell r="E54" t="str">
            <v>Tabla comun - ml</v>
          </cell>
          <cell r="F54" t="str">
            <v>m</v>
          </cell>
          <cell r="G54">
            <v>3400</v>
          </cell>
          <cell r="I54">
            <v>3400</v>
          </cell>
        </row>
        <row r="55">
          <cell r="D55" t="str">
            <v>eq20800</v>
          </cell>
          <cell r="E55" t="str">
            <v>Tapa esquinera 0.30x0,30x2,40m</v>
          </cell>
          <cell r="F55" t="str">
            <v>dia</v>
          </cell>
          <cell r="G55">
            <v>4885.92</v>
          </cell>
          <cell r="H55">
            <v>0.16</v>
          </cell>
          <cell r="I55">
            <v>4212</v>
          </cell>
        </row>
        <row r="56">
          <cell r="D56" t="str">
            <v>eq20900</v>
          </cell>
          <cell r="E56" t="str">
            <v>Tapa metalica muro 0.60x2,40m</v>
          </cell>
          <cell r="F56" t="str">
            <v>dia</v>
          </cell>
          <cell r="G56">
            <v>2902.3199999999997</v>
          </cell>
          <cell r="H56">
            <v>0.16</v>
          </cell>
          <cell r="I56">
            <v>2502</v>
          </cell>
        </row>
        <row r="57">
          <cell r="D57" t="str">
            <v>eq21500</v>
          </cell>
          <cell r="E57" t="str">
            <v>Tornillos (unir tapas entre si)</v>
          </cell>
          <cell r="F57" t="str">
            <v>un</v>
          </cell>
          <cell r="G57">
            <v>23.2</v>
          </cell>
          <cell r="H57">
            <v>0.16</v>
          </cell>
          <cell r="I57">
            <v>20</v>
          </cell>
        </row>
        <row r="58">
          <cell r="D58" t="str">
            <v>eq22100</v>
          </cell>
          <cell r="E58" t="str">
            <v>Vibrador electrico</v>
          </cell>
          <cell r="F58" t="str">
            <v>dia</v>
          </cell>
          <cell r="G58">
            <v>39894.372000000003</v>
          </cell>
          <cell r="H58">
            <v>0.16</v>
          </cell>
          <cell r="I58">
            <v>34391.700000000004</v>
          </cell>
        </row>
        <row r="59">
          <cell r="D59" t="str">
            <v>eq22500</v>
          </cell>
          <cell r="E59" t="str">
            <v>Media telera 1.35*0.45</v>
          </cell>
          <cell r="F59" t="str">
            <v>dia</v>
          </cell>
          <cell r="G59">
            <v>283.03999999999996</v>
          </cell>
          <cell r="H59">
            <v>0.16</v>
          </cell>
          <cell r="I59">
            <v>244</v>
          </cell>
        </row>
        <row r="60">
          <cell r="D60" t="str">
            <v>eq96200</v>
          </cell>
          <cell r="E60" t="str">
            <v>Pulidora electrica manual</v>
          </cell>
          <cell r="F60" t="str">
            <v>dia</v>
          </cell>
          <cell r="G60">
            <v>22040</v>
          </cell>
          <cell r="H60">
            <v>0.16</v>
          </cell>
          <cell r="I60">
            <v>19000</v>
          </cell>
        </row>
        <row r="61">
          <cell r="D61" t="str">
            <v>eq96300</v>
          </cell>
          <cell r="E61" t="str">
            <v>Cortadora de adobe/bloque</v>
          </cell>
          <cell r="F61" t="str">
            <v>dia</v>
          </cell>
          <cell r="G61">
            <v>23267.535199999998</v>
          </cell>
          <cell r="H61">
            <v>0.16</v>
          </cell>
          <cell r="I61">
            <v>20058.22</v>
          </cell>
        </row>
        <row r="62">
          <cell r="D62" t="str">
            <v>eq96310</v>
          </cell>
          <cell r="E62" t="str">
            <v>Cortadora de baldosin</v>
          </cell>
          <cell r="F62" t="str">
            <v>dia</v>
          </cell>
          <cell r="G62">
            <v>6669.9999999999991</v>
          </cell>
          <cell r="H62">
            <v>0.16</v>
          </cell>
          <cell r="I62">
            <v>5750</v>
          </cell>
        </row>
        <row r="63">
          <cell r="D63" t="str">
            <v>eq96400</v>
          </cell>
          <cell r="E63" t="str">
            <v>Disco diamante para cortadora adobe/bloque</v>
          </cell>
          <cell r="F63" t="str">
            <v>un</v>
          </cell>
          <cell r="G63">
            <v>1144000</v>
          </cell>
          <cell r="I63">
            <v>1144000</v>
          </cell>
        </row>
        <row r="64">
          <cell r="D64" t="str">
            <v>eq96500</v>
          </cell>
          <cell r="E64" t="str">
            <v>Allanadora de 36"</v>
          </cell>
          <cell r="F64" t="str">
            <v>dia</v>
          </cell>
          <cell r="G64">
            <v>80040</v>
          </cell>
          <cell r="H64">
            <v>0.16</v>
          </cell>
          <cell r="I64">
            <v>69000</v>
          </cell>
        </row>
        <row r="65">
          <cell r="D65" t="str">
            <v>eq120200</v>
          </cell>
          <cell r="E65" t="str">
            <v>Cortadora de piso</v>
          </cell>
          <cell r="F65" t="str">
            <v>dia</v>
          </cell>
          <cell r="G65">
            <v>52415.759999999995</v>
          </cell>
          <cell r="H65">
            <v>0.16</v>
          </cell>
          <cell r="I65">
            <v>45186</v>
          </cell>
        </row>
        <row r="66">
          <cell r="D66" t="str">
            <v>eq120300</v>
          </cell>
          <cell r="E66" t="str">
            <v>Corte junta hasta 6 cm</v>
          </cell>
          <cell r="F66" t="str">
            <v>m</v>
          </cell>
          <cell r="G66">
            <v>4474.12</v>
          </cell>
          <cell r="H66">
            <v>0.16</v>
          </cell>
          <cell r="I66">
            <v>3857</v>
          </cell>
        </row>
        <row r="67">
          <cell r="D67" t="str">
            <v>gr10900</v>
          </cell>
          <cell r="E67" t="str">
            <v>Arena concreto</v>
          </cell>
          <cell r="F67" t="str">
            <v>m3</v>
          </cell>
          <cell r="G67">
            <v>42400</v>
          </cell>
          <cell r="I67">
            <v>42400</v>
          </cell>
        </row>
        <row r="68">
          <cell r="D68" t="str">
            <v>gr11000</v>
          </cell>
          <cell r="E68" t="str">
            <v>Arena de pega</v>
          </cell>
          <cell r="F68" t="str">
            <v>m3</v>
          </cell>
          <cell r="G68">
            <v>42400</v>
          </cell>
          <cell r="I68">
            <v>42400</v>
          </cell>
        </row>
        <row r="69">
          <cell r="D69" t="str">
            <v>gr11100</v>
          </cell>
          <cell r="E69" t="str">
            <v>Arena de revoque</v>
          </cell>
          <cell r="F69" t="str">
            <v>m3</v>
          </cell>
          <cell r="G69">
            <v>49184</v>
          </cell>
          <cell r="I69">
            <v>49184</v>
          </cell>
        </row>
        <row r="70">
          <cell r="D70" t="str">
            <v>gr12700</v>
          </cell>
          <cell r="E70" t="str">
            <v>Arenilla</v>
          </cell>
          <cell r="F70" t="str">
            <v>m3</v>
          </cell>
          <cell r="G70">
            <v>16900</v>
          </cell>
          <cell r="I70">
            <v>16900</v>
          </cell>
        </row>
        <row r="71">
          <cell r="D71" t="str">
            <v>gr14000</v>
          </cell>
          <cell r="E71" t="str">
            <v>Sub base granular</v>
          </cell>
          <cell r="F71" t="str">
            <v>m3</v>
          </cell>
          <cell r="G71">
            <v>29000</v>
          </cell>
          <cell r="I71">
            <v>29000</v>
          </cell>
        </row>
        <row r="72">
          <cell r="D72" t="str">
            <v>gr21580</v>
          </cell>
          <cell r="E72" t="str">
            <v>Triturado 1"</v>
          </cell>
          <cell r="F72" t="str">
            <v>m3</v>
          </cell>
          <cell r="G72">
            <v>60000</v>
          </cell>
          <cell r="I72">
            <v>60000</v>
          </cell>
        </row>
        <row r="73">
          <cell r="D73" t="str">
            <v>gr21600</v>
          </cell>
          <cell r="E73" t="str">
            <v>Triturado 3/4</v>
          </cell>
          <cell r="F73" t="str">
            <v>m3</v>
          </cell>
          <cell r="G73">
            <v>52200</v>
          </cell>
          <cell r="H73">
            <v>0.16</v>
          </cell>
          <cell r="I73">
            <v>45000</v>
          </cell>
        </row>
        <row r="74">
          <cell r="D74" t="str">
            <v>gr21700</v>
          </cell>
          <cell r="E74" t="str">
            <v>Triturado 3/8</v>
          </cell>
          <cell r="F74" t="str">
            <v>m3</v>
          </cell>
          <cell r="G74">
            <v>52200</v>
          </cell>
          <cell r="H74">
            <v>0.16</v>
          </cell>
          <cell r="I74">
            <v>45000</v>
          </cell>
        </row>
        <row r="75">
          <cell r="D75" t="str">
            <v>hm15100</v>
          </cell>
          <cell r="E75" t="str">
            <v>Herramienta y equipo menor</v>
          </cell>
          <cell r="F75" t="str">
            <v>%</v>
          </cell>
          <cell r="G75">
            <v>0.03</v>
          </cell>
          <cell r="I75">
            <v>0.03</v>
          </cell>
        </row>
        <row r="76">
          <cell r="D76" t="str">
            <v>mo15000</v>
          </cell>
          <cell r="E76" t="str">
            <v>MO vaciado de pedestales en concreto</v>
          </cell>
          <cell r="F76" t="str">
            <v>m3</v>
          </cell>
          <cell r="G76">
            <v>130000</v>
          </cell>
          <cell r="I76">
            <v>130000</v>
          </cell>
        </row>
        <row r="77">
          <cell r="D77" t="str">
            <v>mo15300</v>
          </cell>
          <cell r="E77" t="str">
            <v>MO vaciado de zapatas</v>
          </cell>
          <cell r="F77" t="str">
            <v>m3</v>
          </cell>
          <cell r="G77">
            <v>90000</v>
          </cell>
          <cell r="I77">
            <v>90000</v>
          </cell>
        </row>
        <row r="78">
          <cell r="D78" t="str">
            <v>mo15310</v>
          </cell>
          <cell r="E78" t="str">
            <v>MO vaciado vigas de fundacion</v>
          </cell>
          <cell r="F78" t="str">
            <v>m3</v>
          </cell>
          <cell r="G78">
            <v>113616</v>
          </cell>
          <cell r="I78">
            <v>113616</v>
          </cell>
        </row>
        <row r="79">
          <cell r="D79" t="str">
            <v>mo15400</v>
          </cell>
          <cell r="E79" t="str">
            <v>MO vaciado de placa de contrapiso</v>
          </cell>
          <cell r="F79" t="str">
            <v>m2</v>
          </cell>
          <cell r="G79">
            <v>15000</v>
          </cell>
          <cell r="I79">
            <v>15000</v>
          </cell>
        </row>
        <row r="80">
          <cell r="D80" t="str">
            <v>mo16000</v>
          </cell>
          <cell r="E80" t="str">
            <v>MO excavacion manual</v>
          </cell>
          <cell r="F80" t="str">
            <v>m3</v>
          </cell>
          <cell r="G80">
            <v>13000</v>
          </cell>
          <cell r="I80">
            <v>13000</v>
          </cell>
        </row>
        <row r="81">
          <cell r="D81" t="str">
            <v>mo16050</v>
          </cell>
          <cell r="E81" t="str">
            <v>MO excavacion manual de pilotes</v>
          </cell>
          <cell r="F81" t="str">
            <v>m3</v>
          </cell>
          <cell r="G81">
            <v>35000</v>
          </cell>
          <cell r="I81">
            <v>35000</v>
          </cell>
        </row>
        <row r="82">
          <cell r="D82" t="str">
            <v>mo16100</v>
          </cell>
          <cell r="E82" t="str">
            <v>MO llenos manuales compactados</v>
          </cell>
          <cell r="F82" t="str">
            <v>un</v>
          </cell>
          <cell r="G82">
            <v>13700</v>
          </cell>
          <cell r="I82">
            <v>13700</v>
          </cell>
        </row>
        <row r="83">
          <cell r="D83" t="str">
            <v>mo16200</v>
          </cell>
          <cell r="E83" t="str">
            <v>MO transporte interno de tuberia</v>
          </cell>
          <cell r="F83" t="str">
            <v>m</v>
          </cell>
          <cell r="G83">
            <v>3100</v>
          </cell>
          <cell r="I83">
            <v>3100</v>
          </cell>
        </row>
        <row r="84">
          <cell r="D84" t="str">
            <v>mo16300</v>
          </cell>
          <cell r="E84" t="str">
            <v>MO instalacion de tuberia</v>
          </cell>
          <cell r="F84" t="str">
            <v>m</v>
          </cell>
          <cell r="G84">
            <v>8050</v>
          </cell>
          <cell r="I84">
            <v>8050</v>
          </cell>
        </row>
        <row r="85">
          <cell r="D85" t="str">
            <v>mo16600</v>
          </cell>
          <cell r="E85" t="str">
            <v>MO curador concreto</v>
          </cell>
          <cell r="F85" t="str">
            <v>m2</v>
          </cell>
          <cell r="G85">
            <v>216</v>
          </cell>
          <cell r="I85">
            <v>216</v>
          </cell>
        </row>
        <row r="86">
          <cell r="D86" t="str">
            <v>mo16700</v>
          </cell>
          <cell r="E86" t="str">
            <v>MO transporte descargue de cemento</v>
          </cell>
          <cell r="F86" t="str">
            <v>un</v>
          </cell>
          <cell r="G86">
            <v>231.67872</v>
          </cell>
          <cell r="I86">
            <v>231.67872</v>
          </cell>
        </row>
        <row r="87">
          <cell r="D87" t="str">
            <v>mo16800</v>
          </cell>
          <cell r="E87" t="str">
            <v>MO desmoldante</v>
          </cell>
          <cell r="F87" t="str">
            <v>m2</v>
          </cell>
          <cell r="G87">
            <v>248.45400000000004</v>
          </cell>
          <cell r="I87">
            <v>248.45400000000004</v>
          </cell>
        </row>
        <row r="88">
          <cell r="D88" t="str">
            <v>mo16900</v>
          </cell>
          <cell r="E88" t="str">
            <v>MO ladrillo tolete</v>
          </cell>
          <cell r="F88" t="str">
            <v>un</v>
          </cell>
          <cell r="G88">
            <v>1400</v>
          </cell>
          <cell r="I88">
            <v>1400</v>
          </cell>
        </row>
        <row r="89">
          <cell r="D89" t="str">
            <v>mo16910</v>
          </cell>
          <cell r="E89" t="str">
            <v>MO ladrillo 10x20x40 revitado 2c</v>
          </cell>
          <cell r="F89" t="str">
            <v>un</v>
          </cell>
          <cell r="G89">
            <v>1100</v>
          </cell>
          <cell r="I89">
            <v>1100</v>
          </cell>
        </row>
        <row r="90">
          <cell r="D90" t="str">
            <v>mo17000</v>
          </cell>
          <cell r="E90" t="str">
            <v>MO operario concretadora</v>
          </cell>
          <cell r="F90" t="str">
            <v>m3</v>
          </cell>
          <cell r="G90">
            <v>5940</v>
          </cell>
          <cell r="I90">
            <v>5940</v>
          </cell>
        </row>
        <row r="91">
          <cell r="D91" t="str">
            <v>mo17100</v>
          </cell>
          <cell r="E91" t="str">
            <v>MO preparación concreto</v>
          </cell>
          <cell r="F91" t="str">
            <v xml:space="preserve"> m3</v>
          </cell>
          <cell r="G91">
            <v>16501.968000000001</v>
          </cell>
          <cell r="I91">
            <v>16501.968000000001</v>
          </cell>
        </row>
        <row r="92">
          <cell r="D92" t="str">
            <v>mo17200</v>
          </cell>
          <cell r="E92" t="str">
            <v>MO transporte interno de material proveniente de las excavaciones</v>
          </cell>
          <cell r="F92" t="str">
            <v xml:space="preserve"> m3</v>
          </cell>
          <cell r="G92">
            <v>5100</v>
          </cell>
          <cell r="I92">
            <v>5100</v>
          </cell>
        </row>
        <row r="93">
          <cell r="D93" t="str">
            <v>mo17300</v>
          </cell>
          <cell r="E93" t="str">
            <v>MO transporte interno de material general</v>
          </cell>
          <cell r="F93" t="str">
            <v>un</v>
          </cell>
          <cell r="G93">
            <v>6000</v>
          </cell>
          <cell r="I93">
            <v>6000</v>
          </cell>
        </row>
        <row r="94">
          <cell r="D94" t="str">
            <v>mo17400</v>
          </cell>
          <cell r="E94" t="str">
            <v>MO acarreo interno de material de playa y agregados</v>
          </cell>
          <cell r="F94" t="str">
            <v xml:space="preserve"> m3</v>
          </cell>
          <cell r="G94">
            <v>5048.0640000000003</v>
          </cell>
          <cell r="I94">
            <v>5048.0640000000003</v>
          </cell>
        </row>
        <row r="95">
          <cell r="D95" t="str">
            <v>mo17500</v>
          </cell>
          <cell r="E95" t="str">
            <v>MO transporte interno cemento</v>
          </cell>
          <cell r="F95" t="str">
            <v>bt</v>
          </cell>
          <cell r="G95">
            <v>216</v>
          </cell>
          <cell r="I95">
            <v>216</v>
          </cell>
        </row>
        <row r="96">
          <cell r="D96" t="str">
            <v>mo17600</v>
          </cell>
          <cell r="E96" t="str">
            <v>MO transporte interno concreto</v>
          </cell>
          <cell r="F96" t="str">
            <v>m3</v>
          </cell>
          <cell r="G96">
            <v>6000</v>
          </cell>
          <cell r="I96">
            <v>6000</v>
          </cell>
        </row>
        <row r="97">
          <cell r="D97" t="str">
            <v>mo17700</v>
          </cell>
          <cell r="E97" t="str">
            <v>MO transporte interno mortero</v>
          </cell>
          <cell r="F97" t="str">
            <v>m3</v>
          </cell>
          <cell r="G97">
            <v>6000</v>
          </cell>
          <cell r="I97">
            <v>6000</v>
          </cell>
        </row>
        <row r="98">
          <cell r="D98" t="str">
            <v>mo17800</v>
          </cell>
          <cell r="E98" t="str">
            <v>MO transporte ladrillo</v>
          </cell>
          <cell r="F98" t="str">
            <v>un</v>
          </cell>
          <cell r="G98">
            <v>108</v>
          </cell>
          <cell r="I98">
            <v>108</v>
          </cell>
        </row>
        <row r="99">
          <cell r="D99" t="str">
            <v>mo18000</v>
          </cell>
          <cell r="E99" t="str">
            <v>MO transporte interno bloque</v>
          </cell>
          <cell r="F99" t="str">
            <v>un</v>
          </cell>
          <cell r="G99">
            <v>140</v>
          </cell>
          <cell r="I99">
            <v>140</v>
          </cell>
        </row>
        <row r="100">
          <cell r="D100" t="str">
            <v>mo18110</v>
          </cell>
          <cell r="E100" t="str">
            <v>MO pega bloque 20x20x40</v>
          </cell>
          <cell r="F100" t="str">
            <v>m2</v>
          </cell>
          <cell r="G100">
            <v>16843.84</v>
          </cell>
          <cell r="I100">
            <v>16843.84</v>
          </cell>
        </row>
        <row r="101">
          <cell r="D101" t="str">
            <v>mo18120</v>
          </cell>
          <cell r="E101" t="str">
            <v>MO pega bloque No.4</v>
          </cell>
          <cell r="F101" t="str">
            <v>m2</v>
          </cell>
          <cell r="G101">
            <v>15978</v>
          </cell>
          <cell r="I101">
            <v>15978</v>
          </cell>
        </row>
        <row r="102">
          <cell r="D102" t="str">
            <v>mo18200</v>
          </cell>
          <cell r="E102" t="str">
            <v>MO transporte interno de geotextil</v>
          </cell>
          <cell r="F102" t="str">
            <v>kg</v>
          </cell>
          <cell r="G102">
            <v>100</v>
          </cell>
          <cell r="I102">
            <v>100</v>
          </cell>
        </row>
        <row r="103">
          <cell r="D103" t="str">
            <v>mo18400</v>
          </cell>
          <cell r="E103" t="str">
            <v>MO colocacion acero refuerzo</v>
          </cell>
          <cell r="F103" t="str">
            <v>kg</v>
          </cell>
          <cell r="G103">
            <v>270</v>
          </cell>
          <cell r="I103">
            <v>270</v>
          </cell>
        </row>
        <row r="104">
          <cell r="D104" t="str">
            <v>mo18410</v>
          </cell>
          <cell r="E104" t="str">
            <v>MO corte y figuracion</v>
          </cell>
          <cell r="F104" t="str">
            <v>kg</v>
          </cell>
          <cell r="G104">
            <v>250</v>
          </cell>
          <cell r="I104">
            <v>250</v>
          </cell>
        </row>
        <row r="105">
          <cell r="D105" t="str">
            <v>mo18500</v>
          </cell>
          <cell r="E105" t="str">
            <v>MO armado y vaciado muro de contencion en concreto</v>
          </cell>
          <cell r="F105" t="str">
            <v>m2</v>
          </cell>
          <cell r="G105">
            <v>17780</v>
          </cell>
          <cell r="I105">
            <v>17780</v>
          </cell>
        </row>
        <row r="106">
          <cell r="D106" t="str">
            <v>mo18550</v>
          </cell>
          <cell r="E106" t="str">
            <v>MO armado y vaciado columna</v>
          </cell>
          <cell r="F106" t="str">
            <v>m3</v>
          </cell>
          <cell r="G106">
            <v>160000</v>
          </cell>
          <cell r="I106">
            <v>160000</v>
          </cell>
        </row>
        <row r="107">
          <cell r="D107" t="str">
            <v>mo19200</v>
          </cell>
          <cell r="E107" t="str">
            <v>MO prestaciones sociales 2 smmlv</v>
          </cell>
          <cell r="F107" t="str">
            <v>%</v>
          </cell>
          <cell r="G107">
            <v>0.8640000000000001</v>
          </cell>
          <cell r="I107">
            <v>0.8640000000000001</v>
          </cell>
        </row>
        <row r="108">
          <cell r="D108" t="str">
            <v>mo19700</v>
          </cell>
          <cell r="E108" t="str">
            <v>MO salario mínimo</v>
          </cell>
          <cell r="F108" t="str">
            <v>mes</v>
          </cell>
          <cell r="G108">
            <v>566700</v>
          </cell>
          <cell r="I108">
            <v>566700</v>
          </cell>
        </row>
        <row r="109">
          <cell r="D109" t="str">
            <v>mo44700</v>
          </cell>
          <cell r="E109" t="str">
            <v>MO colocacion malla electrosoldada</v>
          </cell>
          <cell r="F109" t="str">
            <v>m2</v>
          </cell>
          <cell r="G109">
            <v>270</v>
          </cell>
          <cell r="I109">
            <v>270</v>
          </cell>
        </row>
        <row r="110">
          <cell r="D110" t="str">
            <v>mo46100</v>
          </cell>
          <cell r="E110" t="str">
            <v>MO enchape baldosin estampillado</v>
          </cell>
          <cell r="F110" t="str">
            <v>m2</v>
          </cell>
          <cell r="G110">
            <v>12700</v>
          </cell>
          <cell r="I110">
            <v>12700</v>
          </cell>
        </row>
        <row r="111">
          <cell r="D111" t="str">
            <v>mo46800</v>
          </cell>
          <cell r="E111" t="str">
            <v>MO colocacion rejillas en aluminio para piso</v>
          </cell>
          <cell r="F111" t="str">
            <v>un</v>
          </cell>
          <cell r="G111">
            <v>4368</v>
          </cell>
          <cell r="I111">
            <v>4368</v>
          </cell>
        </row>
        <row r="112">
          <cell r="D112" t="str">
            <v>mo48800</v>
          </cell>
          <cell r="E112" t="str">
            <v>MO pintura acrilica sobre estuco 3 manos</v>
          </cell>
          <cell r="F112" t="str">
            <v>m2</v>
          </cell>
          <cell r="G112">
            <v>6112.08</v>
          </cell>
          <cell r="I112">
            <v>6112.08</v>
          </cell>
        </row>
        <row r="113">
          <cell r="D113" t="str">
            <v>mo48810</v>
          </cell>
          <cell r="E113" t="str">
            <v>MO pintura vinilica cielo 2 manos</v>
          </cell>
          <cell r="F113" t="str">
            <v>m2</v>
          </cell>
          <cell r="G113">
            <v>4889.6639999999998</v>
          </cell>
          <cell r="I113">
            <v>4889.6639999999998</v>
          </cell>
        </row>
        <row r="114">
          <cell r="D114" t="str">
            <v>mo51200</v>
          </cell>
          <cell r="E114" t="str">
            <v>MO instalacion espejos</v>
          </cell>
          <cell r="F114" t="str">
            <v>m2</v>
          </cell>
          <cell r="G114">
            <v>50000</v>
          </cell>
          <cell r="I114">
            <v>50000</v>
          </cell>
        </row>
        <row r="115">
          <cell r="D115" t="str">
            <v>mo57400</v>
          </cell>
          <cell r="E115" t="str">
            <v>MO armado y vaciado losa</v>
          </cell>
          <cell r="F115" t="str">
            <v>m2</v>
          </cell>
          <cell r="G115">
            <v>26000</v>
          </cell>
          <cell r="I115">
            <v>26000</v>
          </cell>
        </row>
        <row r="116">
          <cell r="D116" t="str">
            <v>mo57500</v>
          </cell>
          <cell r="E116" t="str">
            <v>MO armado y vaciado vigas aéreas</v>
          </cell>
          <cell r="F116" t="str">
            <v>m3</v>
          </cell>
          <cell r="G116">
            <v>170000</v>
          </cell>
          <cell r="I116">
            <v>170000</v>
          </cell>
        </row>
        <row r="117">
          <cell r="D117" t="str">
            <v>mo60600</v>
          </cell>
          <cell r="E117" t="str">
            <v>MO revoque/pañete muros</v>
          </cell>
          <cell r="F117" t="str">
            <v>m2</v>
          </cell>
          <cell r="G117">
            <v>5986.8</v>
          </cell>
          <cell r="I117">
            <v>5986.8</v>
          </cell>
        </row>
        <row r="118">
          <cell r="D118" t="str">
            <v>mo60700</v>
          </cell>
          <cell r="E118" t="str">
            <v>MO revoque lineales</v>
          </cell>
          <cell r="F118" t="str">
            <v>m</v>
          </cell>
          <cell r="G118">
            <v>2993.4</v>
          </cell>
          <cell r="I118">
            <v>2993.4</v>
          </cell>
        </row>
        <row r="119">
          <cell r="D119" t="str">
            <v>mo62000</v>
          </cell>
          <cell r="E119" t="str">
            <v>MO dovelas mamposteria bloque 15x20x40</v>
          </cell>
          <cell r="F119" t="str">
            <v>m</v>
          </cell>
          <cell r="G119">
            <v>7150</v>
          </cell>
          <cell r="I119">
            <v>7150</v>
          </cell>
        </row>
        <row r="120">
          <cell r="D120" t="str">
            <v>mo62010</v>
          </cell>
          <cell r="E120" t="str">
            <v>MO dovelas mamposteria bloque 20x20x40</v>
          </cell>
          <cell r="F120" t="str">
            <v>m</v>
          </cell>
          <cell r="G120">
            <v>7436</v>
          </cell>
          <cell r="I120">
            <v>7436</v>
          </cell>
        </row>
        <row r="121">
          <cell r="D121" t="str">
            <v>mo63100</v>
          </cell>
          <cell r="E121" t="str">
            <v>MO transporte interno hierro horizontal o vertical</v>
          </cell>
          <cell r="F121" t="str">
            <v xml:space="preserve"> kg</v>
          </cell>
          <cell r="G121">
            <v>70.56</v>
          </cell>
          <cell r="I121">
            <v>70.56</v>
          </cell>
        </row>
        <row r="122">
          <cell r="D122" t="str">
            <v>mo65700</v>
          </cell>
          <cell r="E122" t="str">
            <v>MO localizacion y replanteo estructuras</v>
          </cell>
          <cell r="F122" t="str">
            <v>m2</v>
          </cell>
          <cell r="G122">
            <v>2000</v>
          </cell>
          <cell r="I122">
            <v>2000</v>
          </cell>
        </row>
        <row r="123">
          <cell r="D123" t="str">
            <v>mo65800</v>
          </cell>
          <cell r="E123" t="str">
            <v>MO instalacion cerramiento provisional en tela verde</v>
          </cell>
          <cell r="F123" t="str">
            <v>m</v>
          </cell>
          <cell r="G123">
            <v>5500</v>
          </cell>
          <cell r="I123">
            <v>5500</v>
          </cell>
        </row>
        <row r="124">
          <cell r="D124" t="str">
            <v>mo78670</v>
          </cell>
          <cell r="E124" t="str">
            <v>MO vaciado talon de concreto</v>
          </cell>
          <cell r="F124" t="str">
            <v>m</v>
          </cell>
          <cell r="G124">
            <v>9360</v>
          </cell>
          <cell r="I124">
            <v>9360</v>
          </cell>
        </row>
        <row r="125">
          <cell r="D125" t="str">
            <v>mo78680</v>
          </cell>
          <cell r="E125" t="str">
            <v>MO vaciado zocalo media caña en grano pulido</v>
          </cell>
          <cell r="F125" t="str">
            <v>m</v>
          </cell>
          <cell r="G125">
            <v>20000</v>
          </cell>
          <cell r="I125">
            <v>20000</v>
          </cell>
        </row>
        <row r="126">
          <cell r="D126" t="str">
            <v>mo78690</v>
          </cell>
          <cell r="E126" t="str">
            <v>MO vaciado encharque ducha en grano pulido</v>
          </cell>
          <cell r="F126" t="str">
            <v>gb</v>
          </cell>
          <cell r="G126">
            <v>18000</v>
          </cell>
          <cell r="I126">
            <v>18000</v>
          </cell>
        </row>
        <row r="127">
          <cell r="D127" t="str">
            <v>mo80910</v>
          </cell>
          <cell r="E127" t="str">
            <v>MO armado y vaciado de escalas en concreto</v>
          </cell>
          <cell r="F127" t="str">
            <v>m3</v>
          </cell>
          <cell r="G127">
            <v>251000</v>
          </cell>
          <cell r="I127">
            <v>251000</v>
          </cell>
        </row>
        <row r="128">
          <cell r="D128" t="str">
            <v>mo98400</v>
          </cell>
          <cell r="E128" t="str">
            <v>MO instalacion accesorios baños</v>
          </cell>
          <cell r="F128" t="str">
            <v>un</v>
          </cell>
          <cell r="G128">
            <v>30992</v>
          </cell>
          <cell r="I128">
            <v>30992</v>
          </cell>
        </row>
        <row r="129">
          <cell r="D129" t="str">
            <v>mo104670</v>
          </cell>
          <cell r="E129" t="str">
            <v>MO instalacion piso en madera</v>
          </cell>
          <cell r="F129" t="str">
            <v>m2</v>
          </cell>
          <cell r="G129">
            <v>20000</v>
          </cell>
          <cell r="I129">
            <v>20000</v>
          </cell>
        </row>
        <row r="130">
          <cell r="D130" t="str">
            <v>mo104690</v>
          </cell>
          <cell r="E130" t="str">
            <v>MO instalacion piso en duropiso</v>
          </cell>
          <cell r="F130" t="str">
            <v>m2</v>
          </cell>
          <cell r="G130">
            <v>12735</v>
          </cell>
          <cell r="I130">
            <v>12735</v>
          </cell>
        </row>
        <row r="131">
          <cell r="D131" t="str">
            <v>mo120660</v>
          </cell>
          <cell r="E131" t="str">
            <v>MO vaciado piso en concreto e=5cm</v>
          </cell>
          <cell r="F131" t="str">
            <v>m2</v>
          </cell>
          <cell r="G131">
            <v>15000</v>
          </cell>
          <cell r="I131">
            <v>15000</v>
          </cell>
        </row>
        <row r="132">
          <cell r="D132" t="str">
            <v>mo121300</v>
          </cell>
          <cell r="E132" t="str">
            <v>MO losa lamina colaborante</v>
          </cell>
          <cell r="F132" t="str">
            <v>m2</v>
          </cell>
          <cell r="G132">
            <v>12500</v>
          </cell>
          <cell r="I132">
            <v>12500</v>
          </cell>
        </row>
        <row r="133">
          <cell r="D133" t="str">
            <v>mo124400</v>
          </cell>
          <cell r="E133" t="str">
            <v>MO instalacion flanche/canoa</v>
          </cell>
          <cell r="F133" t="str">
            <v>m</v>
          </cell>
          <cell r="G133">
            <v>15000</v>
          </cell>
          <cell r="I133">
            <v>15000</v>
          </cell>
        </row>
        <row r="134">
          <cell r="D134" t="str">
            <v>mo124500</v>
          </cell>
          <cell r="E134" t="str">
            <v>MO doblado lamina</v>
          </cell>
          <cell r="F134" t="str">
            <v>m</v>
          </cell>
          <cell r="G134">
            <v>10000</v>
          </cell>
          <cell r="I134">
            <v>10000</v>
          </cell>
        </row>
        <row r="135">
          <cell r="D135" t="str">
            <v>mt10800</v>
          </cell>
          <cell r="E135" t="str">
            <v>Antisol blanco curador 20 k o equivalente</v>
          </cell>
          <cell r="F135" t="str">
            <v>kg</v>
          </cell>
          <cell r="G135">
            <v>5742</v>
          </cell>
          <cell r="H135">
            <v>0.16</v>
          </cell>
          <cell r="I135">
            <v>4950</v>
          </cell>
        </row>
        <row r="136">
          <cell r="D136" t="str">
            <v>mt11320</v>
          </cell>
          <cell r="E136" t="str">
            <v>Enchape australia blanco 30x45</v>
          </cell>
          <cell r="F136" t="str">
            <v>m2</v>
          </cell>
          <cell r="G136">
            <v>43866.559999999998</v>
          </cell>
          <cell r="H136">
            <v>0.16</v>
          </cell>
          <cell r="I136">
            <v>37816</v>
          </cell>
        </row>
        <row r="137">
          <cell r="D137" t="str">
            <v>mt11400</v>
          </cell>
          <cell r="E137" t="str">
            <v>Bascula 500 kg</v>
          </cell>
          <cell r="F137" t="str">
            <v>dia</v>
          </cell>
          <cell r="G137">
            <v>13154.4</v>
          </cell>
          <cell r="H137">
            <v>0.16</v>
          </cell>
          <cell r="I137">
            <v>11340</v>
          </cell>
        </row>
        <row r="138">
          <cell r="D138" t="str">
            <v>mt11800</v>
          </cell>
          <cell r="E138" t="str">
            <v>Cal promical</v>
          </cell>
          <cell r="F138" t="str">
            <v>kg</v>
          </cell>
          <cell r="G138">
            <v>497</v>
          </cell>
          <cell r="I138">
            <v>497</v>
          </cell>
        </row>
        <row r="139">
          <cell r="D139" t="str">
            <v>mt12500</v>
          </cell>
          <cell r="E139" t="str">
            <v>Cemento blanco</v>
          </cell>
          <cell r="F139" t="str">
            <v>kg</v>
          </cell>
          <cell r="G139">
            <v>920</v>
          </cell>
          <cell r="I139">
            <v>920</v>
          </cell>
        </row>
        <row r="140">
          <cell r="D140" t="str">
            <v>mt12510</v>
          </cell>
          <cell r="E140" t="str">
            <v>Adhesivo epoxico</v>
          </cell>
          <cell r="F140" t="str">
            <v>kg</v>
          </cell>
          <cell r="G140">
            <v>3479.9999999999995</v>
          </cell>
          <cell r="H140">
            <v>0.16</v>
          </cell>
          <cell r="I140">
            <v>3000</v>
          </cell>
        </row>
        <row r="141">
          <cell r="D141" t="str">
            <v>mt12520</v>
          </cell>
          <cell r="E141" t="str">
            <v>Masilla acrilica para interiores</v>
          </cell>
          <cell r="F141" t="str">
            <v>cuñ</v>
          </cell>
          <cell r="G141">
            <v>45124</v>
          </cell>
          <cell r="H141">
            <v>0.16</v>
          </cell>
          <cell r="I141">
            <v>38900</v>
          </cell>
        </row>
        <row r="142">
          <cell r="D142" t="str">
            <v>mt12530</v>
          </cell>
          <cell r="E142" t="str">
            <v>Estucor estuco plastico x 30 kg</v>
          </cell>
          <cell r="F142" t="str">
            <v>bt</v>
          </cell>
          <cell r="G142">
            <v>60628.56</v>
          </cell>
          <cell r="H142">
            <v>0.16</v>
          </cell>
          <cell r="I142">
            <v>52266</v>
          </cell>
        </row>
        <row r="143">
          <cell r="D143" t="str">
            <v>mt12600</v>
          </cell>
          <cell r="E143" t="str">
            <v>Cemento gris 50 kg tipo I</v>
          </cell>
          <cell r="F143" t="str">
            <v>bt</v>
          </cell>
          <cell r="G143">
            <v>21000</v>
          </cell>
          <cell r="I143">
            <v>21000</v>
          </cell>
        </row>
        <row r="144">
          <cell r="D144" t="str">
            <v>mt13000</v>
          </cell>
          <cell r="E144" t="str">
            <v>Clavo corriente 1-1/2" a 3"</v>
          </cell>
          <cell r="F144" t="str">
            <v>lb</v>
          </cell>
          <cell r="G144">
            <v>2366.3999999999996</v>
          </cell>
          <cell r="H144">
            <v>0.16</v>
          </cell>
          <cell r="I144">
            <v>2040</v>
          </cell>
        </row>
        <row r="145">
          <cell r="D145" t="str">
            <v>mt13110</v>
          </cell>
          <cell r="E145" t="str">
            <v>Tornillo con chazo</v>
          </cell>
          <cell r="F145" t="str">
            <v>un</v>
          </cell>
          <cell r="G145">
            <v>28.999999999999996</v>
          </cell>
          <cell r="H145">
            <v>0.16</v>
          </cell>
          <cell r="I145">
            <v>25</v>
          </cell>
        </row>
        <row r="146">
          <cell r="D146" t="str">
            <v>mt13120</v>
          </cell>
          <cell r="E146" t="str">
            <v>Tornillo extraplano</v>
          </cell>
          <cell r="F146" t="str">
            <v>un</v>
          </cell>
          <cell r="G146">
            <v>632.19999999999993</v>
          </cell>
          <cell r="H146">
            <v>0.16</v>
          </cell>
          <cell r="I146">
            <v>545</v>
          </cell>
        </row>
        <row r="147">
          <cell r="D147" t="str">
            <v>mt13130</v>
          </cell>
          <cell r="E147" t="str">
            <v>Tornillo estandar No. 6x1"</v>
          </cell>
          <cell r="F147" t="str">
            <v>un</v>
          </cell>
          <cell r="G147">
            <v>15.079999999999998</v>
          </cell>
          <cell r="H147">
            <v>0.16</v>
          </cell>
          <cell r="I147">
            <v>13</v>
          </cell>
        </row>
        <row r="148">
          <cell r="D148" t="str">
            <v>mt13900</v>
          </cell>
          <cell r="E148" t="str">
            <v>Elementos de consumo y protección</v>
          </cell>
          <cell r="F148" t="str">
            <v>%</v>
          </cell>
          <cell r="G148">
            <v>1.2455000000000001E-2</v>
          </cell>
          <cell r="I148">
            <v>1.2455000000000001E-2</v>
          </cell>
        </row>
        <row r="149">
          <cell r="D149" t="str">
            <v>mt14200</v>
          </cell>
          <cell r="E149" t="str">
            <v>Tuberia perforada para filtros de 4"</v>
          </cell>
          <cell r="F149" t="str">
            <v>m</v>
          </cell>
          <cell r="G149">
            <v>18914.878799999999</v>
          </cell>
          <cell r="H149">
            <v>0.16</v>
          </cell>
          <cell r="I149">
            <v>16305.93</v>
          </cell>
        </row>
        <row r="150">
          <cell r="D150" t="str">
            <v>mt14300</v>
          </cell>
          <cell r="E150" t="str">
            <v>Estopa blanca</v>
          </cell>
          <cell r="F150" t="str">
            <v>kg</v>
          </cell>
          <cell r="G150">
            <v>2670.3199999999997</v>
          </cell>
          <cell r="H150">
            <v>0.16</v>
          </cell>
          <cell r="I150">
            <v>2302</v>
          </cell>
        </row>
        <row r="151">
          <cell r="D151" t="str">
            <v>mt15500</v>
          </cell>
          <cell r="E151" t="str">
            <v>Ladrillo tolete 15x20x40 perforacion horizontal</v>
          </cell>
          <cell r="F151" t="str">
            <v>un</v>
          </cell>
          <cell r="G151">
            <v>945</v>
          </cell>
          <cell r="I151">
            <v>945</v>
          </cell>
        </row>
        <row r="152">
          <cell r="D152" t="str">
            <v>mt15501</v>
          </cell>
          <cell r="E152" t="str">
            <v>Ladrillo tolete 15x20x40 perforacion vertical</v>
          </cell>
          <cell r="F152" t="str">
            <v>un</v>
          </cell>
          <cell r="G152">
            <v>1645</v>
          </cell>
          <cell r="I152">
            <v>1645</v>
          </cell>
        </row>
        <row r="153">
          <cell r="D153" t="str">
            <v>mt15502</v>
          </cell>
          <cell r="E153" t="str">
            <v>Ladrillo rayado 10x20x40 perforacion horizontal</v>
          </cell>
          <cell r="F153" t="str">
            <v>un</v>
          </cell>
          <cell r="G153">
            <v>670</v>
          </cell>
          <cell r="I153">
            <v>670</v>
          </cell>
        </row>
        <row r="154">
          <cell r="D154" t="str">
            <v>mt15510</v>
          </cell>
          <cell r="E154" t="str">
            <v>Bloque No. 4</v>
          </cell>
          <cell r="F154" t="str">
            <v>un</v>
          </cell>
          <cell r="G154">
            <v>853</v>
          </cell>
          <cell r="I154">
            <v>853</v>
          </cell>
        </row>
        <row r="155">
          <cell r="D155" t="str">
            <v>mt15550</v>
          </cell>
          <cell r="E155" t="str">
            <v>Baldosa 20 mosaico 4 colores</v>
          </cell>
          <cell r="F155" t="str">
            <v>m2</v>
          </cell>
          <cell r="G155">
            <v>45862</v>
          </cell>
          <cell r="I155">
            <v>45862</v>
          </cell>
        </row>
        <row r="156">
          <cell r="D156" t="str">
            <v>mt15560</v>
          </cell>
          <cell r="E156" t="str">
            <v>Baldosa 20 mosaico 2 colores</v>
          </cell>
          <cell r="F156" t="str">
            <v>m2</v>
          </cell>
          <cell r="G156">
            <v>43017</v>
          </cell>
          <cell r="I156">
            <v>43017</v>
          </cell>
        </row>
        <row r="157">
          <cell r="D157" t="str">
            <v>mt15570</v>
          </cell>
          <cell r="E157" t="str">
            <v>Duropiso negro Corona</v>
          </cell>
          <cell r="F157" t="str">
            <v>m2</v>
          </cell>
          <cell r="G157">
            <v>39150</v>
          </cell>
          <cell r="I157">
            <v>39150</v>
          </cell>
        </row>
        <row r="158">
          <cell r="D158" t="str">
            <v>mt15800</v>
          </cell>
          <cell r="E158" t="str">
            <v>Polietileno negro c4 -0.10 kg/m2-</v>
          </cell>
          <cell r="F158" t="str">
            <v>m2</v>
          </cell>
          <cell r="G158">
            <v>454.71999999999997</v>
          </cell>
          <cell r="H158">
            <v>0.16</v>
          </cell>
          <cell r="I158">
            <v>392</v>
          </cell>
        </row>
        <row r="159">
          <cell r="D159" t="str">
            <v>mt15810</v>
          </cell>
          <cell r="E159" t="str">
            <v>Griflex lavamanos</v>
          </cell>
          <cell r="F159" t="str">
            <v>un</v>
          </cell>
          <cell r="G159">
            <v>2300.2799999999997</v>
          </cell>
          <cell r="H159">
            <v>0.16</v>
          </cell>
          <cell r="I159">
            <v>1983</v>
          </cell>
        </row>
        <row r="160">
          <cell r="D160" t="str">
            <v>mt15820</v>
          </cell>
          <cell r="E160" t="str">
            <v>Sifón botella</v>
          </cell>
          <cell r="F160" t="str">
            <v>un</v>
          </cell>
          <cell r="G160">
            <v>4499.6399999999994</v>
          </cell>
          <cell r="H160">
            <v>0.16</v>
          </cell>
          <cell r="I160">
            <v>3879</v>
          </cell>
        </row>
        <row r="161">
          <cell r="D161" t="str">
            <v>mt15841</v>
          </cell>
          <cell r="E161" t="str">
            <v>Lavamanos ref san lorenzo de corona color blanco</v>
          </cell>
          <cell r="F161" t="str">
            <v>un</v>
          </cell>
          <cell r="G161">
            <v>115201.92</v>
          </cell>
          <cell r="H161">
            <v>0.16</v>
          </cell>
          <cell r="I161">
            <v>99312</v>
          </cell>
        </row>
        <row r="162">
          <cell r="D162" t="str">
            <v>mt15850</v>
          </cell>
          <cell r="E162" t="str">
            <v>Lavamanos de colgar ref Milano de corona color blanco</v>
          </cell>
          <cell r="F162" t="str">
            <v>un</v>
          </cell>
          <cell r="G162">
            <v>34055.279999999999</v>
          </cell>
          <cell r="H162">
            <v>0.16</v>
          </cell>
          <cell r="I162">
            <v>29358</v>
          </cell>
        </row>
        <row r="163">
          <cell r="D163" t="str">
            <v>mt15910</v>
          </cell>
          <cell r="E163" t="str">
            <v>Concolor porcelanato negro profundo x 5kg</v>
          </cell>
          <cell r="F163" t="str">
            <v>cj</v>
          </cell>
          <cell r="G163">
            <v>14484</v>
          </cell>
          <cell r="I163">
            <v>14484</v>
          </cell>
        </row>
        <row r="164">
          <cell r="D164" t="str">
            <v>mt16500</v>
          </cell>
          <cell r="E164" t="str">
            <v>Geotextil Pavco NT1600</v>
          </cell>
          <cell r="F164" t="str">
            <v>m2</v>
          </cell>
          <cell r="G164">
            <v>3363.9999999999995</v>
          </cell>
          <cell r="H164">
            <v>0.16</v>
          </cell>
          <cell r="I164">
            <v>2900</v>
          </cell>
        </row>
        <row r="165">
          <cell r="D165" t="str">
            <v>mt16515</v>
          </cell>
          <cell r="E165" t="str">
            <v>Geotextil pp-2500 sika</v>
          </cell>
          <cell r="F165" t="str">
            <v>cj</v>
          </cell>
          <cell r="G165">
            <v>343.35999999999996</v>
          </cell>
          <cell r="H165">
            <v>0.16</v>
          </cell>
          <cell r="I165">
            <v>296</v>
          </cell>
        </row>
        <row r="166">
          <cell r="D166" t="str">
            <v>mt18310</v>
          </cell>
          <cell r="E166" t="str">
            <v>Concolor blanco x 5 kg</v>
          </cell>
          <cell r="F166" t="str">
            <v>kg</v>
          </cell>
          <cell r="G166">
            <v>3072.6080000000002</v>
          </cell>
          <cell r="H166">
            <v>0.16</v>
          </cell>
          <cell r="I166">
            <v>2648.8</v>
          </cell>
        </row>
        <row r="167">
          <cell r="D167" t="str">
            <v>mt18610</v>
          </cell>
          <cell r="E167" t="str">
            <v>Pintura Acriltex</v>
          </cell>
          <cell r="F167" t="str">
            <v>gl</v>
          </cell>
          <cell r="G167">
            <v>91988</v>
          </cell>
          <cell r="H167">
            <v>0.16</v>
          </cell>
          <cell r="I167">
            <v>79300</v>
          </cell>
        </row>
        <row r="168">
          <cell r="D168" t="str">
            <v>mt18620</v>
          </cell>
          <cell r="E168" t="str">
            <v>Barniz para puertas y ventanas en madera</v>
          </cell>
          <cell r="F168" t="str">
            <v>gl</v>
          </cell>
          <cell r="G168">
            <v>40538.400000000001</v>
          </cell>
          <cell r="H168">
            <v>1.6E-2</v>
          </cell>
          <cell r="I168">
            <v>39900</v>
          </cell>
        </row>
        <row r="169">
          <cell r="D169" t="str">
            <v>mt19000</v>
          </cell>
          <cell r="E169" t="str">
            <v>Plastiment-bv-40 reduct/plastif 20 k</v>
          </cell>
          <cell r="F169" t="str">
            <v>kg</v>
          </cell>
          <cell r="G169">
            <v>2828.08</v>
          </cell>
          <cell r="H169">
            <v>0.16</v>
          </cell>
          <cell r="I169">
            <v>2438</v>
          </cell>
        </row>
        <row r="170">
          <cell r="D170" t="str">
            <v>mt19900</v>
          </cell>
          <cell r="E170" t="str">
            <v>Separol- desformaleteante 25 k</v>
          </cell>
          <cell r="F170" t="str">
            <v>kg</v>
          </cell>
          <cell r="G170">
            <v>12296</v>
          </cell>
          <cell r="H170">
            <v>0.16</v>
          </cell>
          <cell r="I170">
            <v>10600</v>
          </cell>
        </row>
        <row r="171">
          <cell r="D171" t="str">
            <v>mt20000</v>
          </cell>
          <cell r="E171" t="str">
            <v>Sika-1 imperm. integ morter 20.0k</v>
          </cell>
          <cell r="F171" t="str">
            <v>kg</v>
          </cell>
          <cell r="G171">
            <v>5800</v>
          </cell>
          <cell r="H171">
            <v>0.16</v>
          </cell>
          <cell r="I171">
            <v>5000</v>
          </cell>
        </row>
        <row r="172">
          <cell r="D172" t="str">
            <v>mt20010</v>
          </cell>
          <cell r="E172" t="str">
            <v>Igol denso</v>
          </cell>
          <cell r="F172" t="str">
            <v>kg</v>
          </cell>
          <cell r="G172">
            <v>10208</v>
          </cell>
          <cell r="H172">
            <v>0.16</v>
          </cell>
          <cell r="I172">
            <v>8800</v>
          </cell>
        </row>
        <row r="173">
          <cell r="D173" t="str">
            <v>mt20020</v>
          </cell>
          <cell r="E173" t="str">
            <v>Igol imprimante</v>
          </cell>
          <cell r="F173" t="str">
            <v>kg</v>
          </cell>
          <cell r="G173">
            <v>11484</v>
          </cell>
          <cell r="H173">
            <v>0.16</v>
          </cell>
          <cell r="I173">
            <v>9900</v>
          </cell>
        </row>
        <row r="174">
          <cell r="D174" t="str">
            <v>mt20030</v>
          </cell>
          <cell r="E174" t="str">
            <v>Sikafloor-3 Quartz Top x 30k</v>
          </cell>
          <cell r="F174" t="str">
            <v>kg</v>
          </cell>
          <cell r="G174">
            <v>916.4</v>
          </cell>
          <cell r="H174">
            <v>0.16</v>
          </cell>
          <cell r="I174">
            <v>790</v>
          </cell>
        </row>
        <row r="175">
          <cell r="D175" t="str">
            <v>mt20051</v>
          </cell>
          <cell r="E175" t="str">
            <v>Sikaplan 12 ntr</v>
          </cell>
          <cell r="F175" t="str">
            <v>m2</v>
          </cell>
          <cell r="G175">
            <v>49200.24</v>
          </cell>
          <cell r="H175">
            <v>0.16</v>
          </cell>
          <cell r="I175">
            <v>42414</v>
          </cell>
        </row>
        <row r="176">
          <cell r="D176" t="str">
            <v>mt20052</v>
          </cell>
          <cell r="E176" t="str">
            <v>Sikaplan 12 nt</v>
          </cell>
          <cell r="F176" t="str">
            <v>m2</v>
          </cell>
          <cell r="G176">
            <v>42640.439999999995</v>
          </cell>
          <cell r="H176">
            <v>0.16</v>
          </cell>
          <cell r="I176">
            <v>36759</v>
          </cell>
        </row>
        <row r="177">
          <cell r="D177" t="str">
            <v>mt20053</v>
          </cell>
          <cell r="E177" t="str">
            <v>Sika metal sheet</v>
          </cell>
          <cell r="F177" t="str">
            <v>m</v>
          </cell>
          <cell r="G177">
            <v>9280</v>
          </cell>
          <cell r="H177">
            <v>0.16</v>
          </cell>
          <cell r="I177">
            <v>8000</v>
          </cell>
        </row>
        <row r="178">
          <cell r="D178" t="str">
            <v>mt20054</v>
          </cell>
          <cell r="E178" t="str">
            <v>Perfil de borde impermeabilizacion tanque</v>
          </cell>
          <cell r="F178" t="str">
            <v>m</v>
          </cell>
          <cell r="G178">
            <v>64992.479999999996</v>
          </cell>
          <cell r="H178">
            <v>0.16</v>
          </cell>
          <cell r="I178">
            <v>56028</v>
          </cell>
        </row>
        <row r="179">
          <cell r="D179" t="str">
            <v>mt20055</v>
          </cell>
          <cell r="E179" t="str">
            <v>Sika primer 215</v>
          </cell>
          <cell r="F179" t="str">
            <v>un</v>
          </cell>
          <cell r="G179">
            <v>76560</v>
          </cell>
          <cell r="H179">
            <v>0.16</v>
          </cell>
          <cell r="I179">
            <v>66000</v>
          </cell>
        </row>
        <row r="180">
          <cell r="D180" t="str">
            <v>mt20056</v>
          </cell>
          <cell r="E180" t="str">
            <v>Sikaflex pro 3wf (600 cc)</v>
          </cell>
          <cell r="F180" t="str">
            <v>un</v>
          </cell>
          <cell r="G180">
            <v>54867.999999999993</v>
          </cell>
          <cell r="H180">
            <v>0.16</v>
          </cell>
          <cell r="I180">
            <v>47300</v>
          </cell>
        </row>
        <row r="181">
          <cell r="D181" t="str">
            <v>mt20057</v>
          </cell>
          <cell r="E181" t="str">
            <v>Anclajes impermeabilizacion tanque</v>
          </cell>
          <cell r="F181" t="str">
            <v>un</v>
          </cell>
          <cell r="G181">
            <v>927.99999999999989</v>
          </cell>
          <cell r="H181">
            <v>0.16</v>
          </cell>
          <cell r="I181">
            <v>800</v>
          </cell>
        </row>
        <row r="182">
          <cell r="D182" t="str">
            <v>mt21000</v>
          </cell>
          <cell r="E182" t="str">
            <v>Cinta teflon carrete azul</v>
          </cell>
          <cell r="F182" t="str">
            <v>un</v>
          </cell>
          <cell r="G182">
            <v>619.43999999999994</v>
          </cell>
          <cell r="H182">
            <v>0.16</v>
          </cell>
          <cell r="I182">
            <v>534</v>
          </cell>
        </row>
        <row r="183">
          <cell r="D183" t="str">
            <v>mt21100</v>
          </cell>
          <cell r="E183" t="str">
            <v>Cinta de fibra de vidrio x 90m</v>
          </cell>
          <cell r="F183" t="str">
            <v>rollo</v>
          </cell>
          <cell r="G183">
            <v>10324</v>
          </cell>
          <cell r="H183">
            <v>0.16</v>
          </cell>
          <cell r="I183">
            <v>8900</v>
          </cell>
        </row>
        <row r="184">
          <cell r="D184" t="str">
            <v>mt21110</v>
          </cell>
          <cell r="E184" t="str">
            <v>Lana de vidrio 3-1/2"</v>
          </cell>
          <cell r="F184" t="str">
            <v>rollo</v>
          </cell>
          <cell r="G184">
            <v>169244</v>
          </cell>
          <cell r="H184">
            <v>0.16</v>
          </cell>
          <cell r="I184">
            <v>145900</v>
          </cell>
        </row>
        <row r="185">
          <cell r="D185" t="str">
            <v>mt21120</v>
          </cell>
          <cell r="E185" t="str">
            <v>Placa Superboard 2440*1220*8mm</v>
          </cell>
          <cell r="F185" t="str">
            <v>un</v>
          </cell>
          <cell r="G185">
            <v>37816</v>
          </cell>
          <cell r="H185">
            <v>0.16</v>
          </cell>
          <cell r="I185">
            <v>32600</v>
          </cell>
        </row>
        <row r="186">
          <cell r="D186" t="str">
            <v>mt21125</v>
          </cell>
          <cell r="E186" t="str">
            <v>Placa de yeso 3/8" (166132)</v>
          </cell>
          <cell r="F186" t="str">
            <v>un</v>
          </cell>
          <cell r="G186">
            <v>18792</v>
          </cell>
          <cell r="H186">
            <v>0.16</v>
          </cell>
          <cell r="I186">
            <v>16200</v>
          </cell>
        </row>
        <row r="187">
          <cell r="D187" t="str">
            <v>mt21130</v>
          </cell>
          <cell r="E187" t="str">
            <v>Perfil vertical paral 89 aleta 40mm</v>
          </cell>
          <cell r="F187" t="str">
            <v>un</v>
          </cell>
          <cell r="G187">
            <v>14731.999999999998</v>
          </cell>
          <cell r="H187">
            <v>0.16</v>
          </cell>
          <cell r="I187">
            <v>12700</v>
          </cell>
        </row>
        <row r="188">
          <cell r="D188" t="str">
            <v>mt21140</v>
          </cell>
          <cell r="E188" t="str">
            <v>Perfil horizontal canal 90</v>
          </cell>
          <cell r="F188" t="str">
            <v>un</v>
          </cell>
          <cell r="G188">
            <v>9164</v>
          </cell>
          <cell r="H188">
            <v>0.16</v>
          </cell>
          <cell r="I188">
            <v>7900</v>
          </cell>
        </row>
        <row r="189">
          <cell r="D189" t="str">
            <v>mt21150</v>
          </cell>
          <cell r="E189" t="str">
            <v>Perfil vertical paral 39</v>
          </cell>
          <cell r="F189" t="str">
            <v>un</v>
          </cell>
          <cell r="G189">
            <v>5568</v>
          </cell>
          <cell r="H189">
            <v>0.16</v>
          </cell>
          <cell r="I189">
            <v>4800</v>
          </cell>
        </row>
        <row r="190">
          <cell r="D190" t="str">
            <v>mt21160</v>
          </cell>
          <cell r="E190" t="str">
            <v>Perfil omega</v>
          </cell>
          <cell r="F190" t="str">
            <v>un</v>
          </cell>
          <cell r="G190">
            <v>5220</v>
          </cell>
          <cell r="H190">
            <v>0.16</v>
          </cell>
          <cell r="I190">
            <v>4500</v>
          </cell>
        </row>
        <row r="191">
          <cell r="D191" t="str">
            <v>mt21170</v>
          </cell>
          <cell r="E191" t="str">
            <v>Angulo perimetral C20 1"x1"</v>
          </cell>
          <cell r="F191" t="str">
            <v>un</v>
          </cell>
          <cell r="G191">
            <v>2320</v>
          </cell>
          <cell r="H191">
            <v>0.16</v>
          </cell>
          <cell r="I191">
            <v>2000</v>
          </cell>
        </row>
        <row r="192">
          <cell r="D192" t="str">
            <v>mt22910</v>
          </cell>
          <cell r="E192" t="str">
            <v>Bloque 20 x 20 x 40 int/2per r13</v>
          </cell>
          <cell r="F192" t="str">
            <v>un</v>
          </cell>
          <cell r="G192">
            <v>3452</v>
          </cell>
          <cell r="I192">
            <v>3452</v>
          </cell>
        </row>
        <row r="193">
          <cell r="D193" t="str">
            <v>mt24200</v>
          </cell>
          <cell r="E193" t="str">
            <v>Alambre de amarrar</v>
          </cell>
          <cell r="F193" t="str">
            <v>kg</v>
          </cell>
          <cell r="G193">
            <v>2441.7999999999997</v>
          </cell>
          <cell r="H193">
            <v>0.16</v>
          </cell>
          <cell r="I193">
            <v>2105</v>
          </cell>
        </row>
        <row r="194">
          <cell r="D194" t="str">
            <v>mt24570</v>
          </cell>
          <cell r="E194" t="str">
            <v>Acero de refuerzo figurado</v>
          </cell>
          <cell r="F194" t="str">
            <v>kg</v>
          </cell>
          <cell r="G194">
            <v>2668</v>
          </cell>
          <cell r="H194">
            <v>0.16</v>
          </cell>
          <cell r="I194">
            <v>2300</v>
          </cell>
        </row>
        <row r="195">
          <cell r="D195" t="str">
            <v>mt24580</v>
          </cell>
          <cell r="E195" t="str">
            <v>Alambrón 4 mm</v>
          </cell>
          <cell r="F195" t="str">
            <v>m</v>
          </cell>
          <cell r="G195">
            <v>342.61759999999998</v>
          </cell>
          <cell r="H195">
            <v>0.16</v>
          </cell>
          <cell r="I195">
            <v>295.36</v>
          </cell>
        </row>
        <row r="196">
          <cell r="D196" t="str">
            <v>mt42800</v>
          </cell>
          <cell r="E196" t="str">
            <v>Malla electrosoldada D50</v>
          </cell>
          <cell r="F196" t="str">
            <v>kg</v>
          </cell>
          <cell r="G196">
            <v>2900</v>
          </cell>
          <cell r="H196">
            <v>0.16</v>
          </cell>
          <cell r="I196">
            <v>2500</v>
          </cell>
        </row>
        <row r="197">
          <cell r="D197" t="str">
            <v>mt42810</v>
          </cell>
          <cell r="E197" t="str">
            <v>Malla electrosoldada D84</v>
          </cell>
          <cell r="F197" t="str">
            <v>kg</v>
          </cell>
          <cell r="G197">
            <v>2900</v>
          </cell>
          <cell r="H197">
            <v>0.16</v>
          </cell>
          <cell r="I197">
            <v>2500</v>
          </cell>
        </row>
        <row r="198">
          <cell r="D198" t="str">
            <v>mt42815</v>
          </cell>
          <cell r="E198" t="str">
            <v>Malla electrosoldada D84</v>
          </cell>
          <cell r="F198" t="str">
            <v>m2</v>
          </cell>
          <cell r="G198">
            <v>3610.8085106382969</v>
          </cell>
          <cell r="H198">
            <v>0.16</v>
          </cell>
          <cell r="I198">
            <v>3112.765957446808</v>
          </cell>
        </row>
        <row r="199">
          <cell r="D199" t="str">
            <v>mt42820</v>
          </cell>
          <cell r="E199" t="str">
            <v>Malla electrosoldada D131</v>
          </cell>
          <cell r="F199" t="str">
            <v>kg</v>
          </cell>
          <cell r="G199">
            <v>2900</v>
          </cell>
          <cell r="H199">
            <v>0.16</v>
          </cell>
          <cell r="I199">
            <v>2500</v>
          </cell>
        </row>
        <row r="200">
          <cell r="D200" t="str">
            <v>mt42825</v>
          </cell>
          <cell r="E200" t="str">
            <v>Malla electrosoldada D188</v>
          </cell>
          <cell r="F200" t="str">
            <v>m2</v>
          </cell>
          <cell r="G200">
            <v>8097.2113475177284</v>
          </cell>
          <cell r="H200">
            <v>0.16</v>
          </cell>
          <cell r="I200">
            <v>6980.354609929077</v>
          </cell>
        </row>
        <row r="201">
          <cell r="D201" t="str">
            <v>mt42830</v>
          </cell>
          <cell r="E201" t="str">
            <v>Malla electrosoldada U221</v>
          </cell>
          <cell r="F201" t="str">
            <v>m2</v>
          </cell>
          <cell r="G201">
            <v>5895.5971631205666</v>
          </cell>
          <cell r="H201">
            <v>0.16</v>
          </cell>
          <cell r="I201">
            <v>5082.4113475177301</v>
          </cell>
        </row>
        <row r="202">
          <cell r="D202" t="str">
            <v>mt42840</v>
          </cell>
          <cell r="E202" t="str">
            <v>Pletina de 1"x1/8"</v>
          </cell>
          <cell r="F202" t="str">
            <v>m</v>
          </cell>
          <cell r="G202">
            <v>1566</v>
          </cell>
          <cell r="H202">
            <v>0.16</v>
          </cell>
          <cell r="I202">
            <v>1350</v>
          </cell>
        </row>
        <row r="203">
          <cell r="D203" t="str">
            <v>mt44400</v>
          </cell>
          <cell r="E203" t="str">
            <v>Alambre recocido (alambre cal 18)</v>
          </cell>
          <cell r="F203" t="str">
            <v>kg</v>
          </cell>
          <cell r="G203">
            <v>4146.2111999999997</v>
          </cell>
          <cell r="H203">
            <v>0.16</v>
          </cell>
          <cell r="I203">
            <v>3574.32</v>
          </cell>
        </row>
        <row r="204">
          <cell r="D204" t="str">
            <v>mt46720</v>
          </cell>
          <cell r="E204" t="str">
            <v>Rejilla en aluminio concentrica 4"</v>
          </cell>
          <cell r="F204" t="str">
            <v>un</v>
          </cell>
          <cell r="G204">
            <v>6380</v>
          </cell>
          <cell r="H204">
            <v>0.16</v>
          </cell>
          <cell r="I204">
            <v>5500</v>
          </cell>
        </row>
        <row r="205">
          <cell r="D205" t="str">
            <v>mt51110</v>
          </cell>
          <cell r="E205" t="str">
            <v>Espejo cristal 5mm</v>
          </cell>
          <cell r="F205" t="str">
            <v>m2</v>
          </cell>
          <cell r="G205">
            <v>54867.999999999993</v>
          </cell>
          <cell r="H205">
            <v>0.16</v>
          </cell>
          <cell r="I205">
            <v>47300</v>
          </cell>
        </row>
        <row r="206">
          <cell r="D206" t="str">
            <v>mt51120</v>
          </cell>
          <cell r="E206" t="str">
            <v>Cerradura para ventana en madera</v>
          </cell>
          <cell r="F206" t="str">
            <v>un</v>
          </cell>
          <cell r="G206">
            <v>152400</v>
          </cell>
          <cell r="H206">
            <v>1.6E-2</v>
          </cell>
          <cell r="I206">
            <v>150000</v>
          </cell>
        </row>
        <row r="207">
          <cell r="D207" t="str">
            <v>mt51130</v>
          </cell>
          <cell r="E207" t="str">
            <v>Cerradura para puerta en madera</v>
          </cell>
          <cell r="F207" t="str">
            <v>un</v>
          </cell>
          <cell r="G207">
            <v>96520</v>
          </cell>
          <cell r="H207">
            <v>1.6E-2</v>
          </cell>
          <cell r="I207">
            <v>95000</v>
          </cell>
        </row>
        <row r="208">
          <cell r="D208" t="str">
            <v>mt51140</v>
          </cell>
          <cell r="E208" t="str">
            <v>Chapa antipanico Yale 170-1/4</v>
          </cell>
          <cell r="F208" t="str">
            <v>un</v>
          </cell>
          <cell r="G208">
            <v>1392000</v>
          </cell>
          <cell r="H208">
            <v>0.16</v>
          </cell>
          <cell r="I208">
            <v>1200000</v>
          </cell>
        </row>
        <row r="209">
          <cell r="D209" t="str">
            <v>mt51150</v>
          </cell>
          <cell r="E209" t="str">
            <v>Chapa antipanico Yale 1 ala</v>
          </cell>
          <cell r="F209" t="str">
            <v>un</v>
          </cell>
          <cell r="G209">
            <v>568400</v>
          </cell>
          <cell r="H209">
            <v>0.16</v>
          </cell>
          <cell r="I209">
            <v>490000</v>
          </cell>
        </row>
        <row r="210">
          <cell r="D210" t="str">
            <v>mt51160</v>
          </cell>
          <cell r="E210" t="str">
            <v>Cerradura para ventana</v>
          </cell>
          <cell r="F210" t="str">
            <v>un</v>
          </cell>
          <cell r="G210">
            <v>174000</v>
          </cell>
          <cell r="H210">
            <v>0.16</v>
          </cell>
          <cell r="I210">
            <v>150000</v>
          </cell>
        </row>
        <row r="211">
          <cell r="D211" t="str">
            <v>mt56200</v>
          </cell>
          <cell r="E211" t="str">
            <v>Canes en madera comun</v>
          </cell>
          <cell r="F211" t="str">
            <v>m</v>
          </cell>
          <cell r="G211">
            <v>1172.2964000000004</v>
          </cell>
          <cell r="I211">
            <v>1172.2964000000004</v>
          </cell>
        </row>
        <row r="212">
          <cell r="D212" t="str">
            <v>mt66000</v>
          </cell>
          <cell r="E212" t="str">
            <v>Durmiente 3m</v>
          </cell>
          <cell r="F212" t="str">
            <v>m</v>
          </cell>
          <cell r="G212">
            <v>1895</v>
          </cell>
          <cell r="I212">
            <v>1895</v>
          </cell>
        </row>
        <row r="213">
          <cell r="D213" t="str">
            <v>mt72610</v>
          </cell>
          <cell r="E213" t="str">
            <v>Griferia de lavamanos electronica antivandalica de grival o equivalente</v>
          </cell>
          <cell r="F213" t="str">
            <v>un</v>
          </cell>
          <cell r="G213">
            <v>508580.71399999992</v>
          </cell>
          <cell r="H213">
            <v>0.16</v>
          </cell>
          <cell r="I213">
            <v>438431.64999999997</v>
          </cell>
        </row>
        <row r="214">
          <cell r="D214" t="str">
            <v>mt72710</v>
          </cell>
          <cell r="E214" t="str">
            <v>Griferia para ducha antivandalica con regadera empotrada de grival o equivalente</v>
          </cell>
          <cell r="F214" t="str">
            <v>un</v>
          </cell>
          <cell r="G214">
            <v>243104.50599999996</v>
          </cell>
          <cell r="H214">
            <v>0.16</v>
          </cell>
          <cell r="I214">
            <v>209572.84999999998</v>
          </cell>
        </row>
        <row r="215">
          <cell r="D215" t="str">
            <v>mt72810</v>
          </cell>
          <cell r="E215" t="str">
            <v>Griferia lavaplatos Galaxy</v>
          </cell>
          <cell r="F215" t="str">
            <v>un</v>
          </cell>
          <cell r="G215">
            <v>61899.92</v>
          </cell>
          <cell r="H215">
            <v>0.16</v>
          </cell>
          <cell r="I215">
            <v>53362</v>
          </cell>
        </row>
        <row r="216">
          <cell r="D216" t="str">
            <v>mt72820</v>
          </cell>
          <cell r="E216" t="str">
            <v>Llave pesada de jardin cromada</v>
          </cell>
          <cell r="F216" t="str">
            <v>un</v>
          </cell>
          <cell r="G216">
            <v>17899.96</v>
          </cell>
          <cell r="H216">
            <v>0.16</v>
          </cell>
          <cell r="I216">
            <v>15431</v>
          </cell>
        </row>
        <row r="217">
          <cell r="D217" t="str">
            <v>mt73000</v>
          </cell>
          <cell r="E217" t="str">
            <v>Taza adriatico tipo corona color blanco</v>
          </cell>
          <cell r="F217" t="str">
            <v>un</v>
          </cell>
          <cell r="G217">
            <v>317755.32</v>
          </cell>
          <cell r="H217">
            <v>0.16</v>
          </cell>
          <cell r="I217">
            <v>273927</v>
          </cell>
        </row>
        <row r="218">
          <cell r="D218" t="str">
            <v>mt73105</v>
          </cell>
          <cell r="E218" t="str">
            <v>Taza Trevi corona color blanco</v>
          </cell>
          <cell r="F218" t="str">
            <v>un</v>
          </cell>
          <cell r="G218">
            <v>84231.079999999987</v>
          </cell>
          <cell r="H218">
            <v>0.16</v>
          </cell>
          <cell r="I218">
            <v>72613</v>
          </cell>
        </row>
        <row r="219">
          <cell r="D219" t="str">
            <v>mt73107</v>
          </cell>
          <cell r="E219" t="str">
            <v>Tanque + tapa Trevi corona color blanco</v>
          </cell>
          <cell r="F219" t="str">
            <v>un</v>
          </cell>
          <cell r="G219">
            <v>65014.52</v>
          </cell>
          <cell r="H219">
            <v>0.16</v>
          </cell>
          <cell r="I219">
            <v>56047</v>
          </cell>
        </row>
        <row r="220">
          <cell r="D220" t="str">
            <v>mt73110</v>
          </cell>
          <cell r="E220" t="str">
            <v>Sanitario Acuajet</v>
          </cell>
          <cell r="F220" t="str">
            <v>un</v>
          </cell>
          <cell r="G220">
            <v>298201.19999999995</v>
          </cell>
          <cell r="H220">
            <v>0.16</v>
          </cell>
          <cell r="I220">
            <v>257070</v>
          </cell>
        </row>
        <row r="221">
          <cell r="D221" t="str">
            <v>mt73120</v>
          </cell>
          <cell r="E221" t="str">
            <v>Griferia para sanitario Acuajet</v>
          </cell>
          <cell r="F221" t="str">
            <v>un</v>
          </cell>
          <cell r="G221">
            <v>30965.039999999997</v>
          </cell>
          <cell r="H221">
            <v>0.16</v>
          </cell>
          <cell r="I221">
            <v>26694</v>
          </cell>
        </row>
        <row r="222">
          <cell r="D222" t="str">
            <v>mt73210</v>
          </cell>
          <cell r="E222" t="str">
            <v>Fluxometro sanitario sensor ref. 706320001</v>
          </cell>
          <cell r="F222" t="str">
            <v>un</v>
          </cell>
          <cell r="G222">
            <v>547900.48</v>
          </cell>
          <cell r="H222">
            <v>0.16</v>
          </cell>
          <cell r="I222">
            <v>472328</v>
          </cell>
        </row>
        <row r="223">
          <cell r="D223" t="str">
            <v>mt73300</v>
          </cell>
          <cell r="E223" t="str">
            <v>Asiento Sanitario Institucional Abierto</v>
          </cell>
          <cell r="F223" t="str">
            <v>un</v>
          </cell>
          <cell r="G223">
            <v>49574.92</v>
          </cell>
          <cell r="H223">
            <v>0.16</v>
          </cell>
          <cell r="I223">
            <v>42737</v>
          </cell>
        </row>
        <row r="224">
          <cell r="D224" t="str">
            <v>mt78521</v>
          </cell>
          <cell r="E224" t="str">
            <v>Orinal Grande de Corona o equivalente</v>
          </cell>
          <cell r="F224" t="str">
            <v>un</v>
          </cell>
          <cell r="G224">
            <v>299986.44</v>
          </cell>
          <cell r="H224">
            <v>0.16</v>
          </cell>
          <cell r="I224">
            <v>258609</v>
          </cell>
        </row>
        <row r="225">
          <cell r="D225" t="str">
            <v>mt78531</v>
          </cell>
          <cell r="E225" t="str">
            <v>Fluxometro orinal sensor ref. 706310001</v>
          </cell>
          <cell r="F225" t="str">
            <v>un</v>
          </cell>
          <cell r="G225">
            <v>500554.84799999994</v>
          </cell>
          <cell r="H225">
            <v>0.16</v>
          </cell>
          <cell r="I225">
            <v>431512.8</v>
          </cell>
        </row>
        <row r="226">
          <cell r="D226" t="str">
            <v>mt78600</v>
          </cell>
          <cell r="E226" t="str">
            <v>Desagüe y sifon para orinal</v>
          </cell>
          <cell r="F226" t="str">
            <v>un</v>
          </cell>
          <cell r="G226">
            <v>10199.879999999999</v>
          </cell>
          <cell r="H226">
            <v>0.16</v>
          </cell>
          <cell r="I226">
            <v>8793</v>
          </cell>
        </row>
        <row r="227">
          <cell r="D227" t="str">
            <v>mt78700</v>
          </cell>
          <cell r="E227" t="str">
            <v>Grapas para orinal</v>
          </cell>
          <cell r="F227" t="str">
            <v>un</v>
          </cell>
          <cell r="G227">
            <v>9108.32</v>
          </cell>
          <cell r="H227">
            <v>0.16</v>
          </cell>
          <cell r="I227">
            <v>7852</v>
          </cell>
        </row>
        <row r="228">
          <cell r="D228" t="str">
            <v>mt80000</v>
          </cell>
          <cell r="E228" t="str">
            <v>Teja policarbonato 0.92x1.22</v>
          </cell>
          <cell r="F228" t="str">
            <v>un</v>
          </cell>
          <cell r="G228">
            <v>41644</v>
          </cell>
          <cell r="H228">
            <v>0.16</v>
          </cell>
          <cell r="I228">
            <v>35900</v>
          </cell>
        </row>
        <row r="229">
          <cell r="D229" t="str">
            <v>mt80010</v>
          </cell>
          <cell r="E229" t="str">
            <v>Forma media caña aluminio 15cmx15cmx3mm</v>
          </cell>
          <cell r="F229" t="str">
            <v>un</v>
          </cell>
          <cell r="G229">
            <v>2300.2799999999997</v>
          </cell>
          <cell r="H229">
            <v>0.16</v>
          </cell>
          <cell r="I229">
            <v>1983</v>
          </cell>
        </row>
        <row r="230">
          <cell r="D230" t="str">
            <v>mt80020</v>
          </cell>
          <cell r="E230" t="str">
            <v>Lechada y granito zocalo media caña 15cm</v>
          </cell>
          <cell r="F230" t="str">
            <v>m</v>
          </cell>
          <cell r="G230">
            <v>7913.8240574506272</v>
          </cell>
          <cell r="H230">
            <v>0.16</v>
          </cell>
          <cell r="I230">
            <v>6822.2621184919208</v>
          </cell>
        </row>
        <row r="231">
          <cell r="D231" t="str">
            <v>mt80030</v>
          </cell>
          <cell r="E231" t="str">
            <v>Lechada y granito encharque ducha</v>
          </cell>
          <cell r="F231" t="str">
            <v>m</v>
          </cell>
          <cell r="G231">
            <v>3135.3677419354835</v>
          </cell>
          <cell r="H231">
            <v>0.16</v>
          </cell>
          <cell r="I231">
            <v>2702.9032258064517</v>
          </cell>
        </row>
        <row r="232">
          <cell r="D232" t="str">
            <v>mt80040</v>
          </cell>
          <cell r="E232" t="str">
            <v>Meson granito negro san gabriel de 50-60cm Roca</v>
          </cell>
          <cell r="F232" t="str">
            <v>m</v>
          </cell>
          <cell r="G232">
            <v>294999.59999999998</v>
          </cell>
          <cell r="H232">
            <v>0.16</v>
          </cell>
          <cell r="I232">
            <v>254310</v>
          </cell>
        </row>
        <row r="233">
          <cell r="D233" t="str">
            <v>mt80050</v>
          </cell>
          <cell r="E233" t="str">
            <v>Banco en granito pulido prefabricado</v>
          </cell>
          <cell r="F233" t="str">
            <v>m</v>
          </cell>
          <cell r="G233">
            <v>406000</v>
          </cell>
          <cell r="H233">
            <v>0.16</v>
          </cell>
          <cell r="I233">
            <v>350000</v>
          </cell>
        </row>
        <row r="234">
          <cell r="D234" t="str">
            <v>mt80055</v>
          </cell>
          <cell r="E234" t="str">
            <v>Lavaescobas en granito blanco prefabricado 42x60x25</v>
          </cell>
          <cell r="F234" t="str">
            <v>m</v>
          </cell>
          <cell r="G234">
            <v>91988</v>
          </cell>
          <cell r="H234">
            <v>0.16</v>
          </cell>
          <cell r="I234">
            <v>79300</v>
          </cell>
        </row>
        <row r="235">
          <cell r="D235" t="str">
            <v>mt98000</v>
          </cell>
          <cell r="E235" t="str">
            <v>Barra fija discapacitados 30" de grival o equivalente</v>
          </cell>
          <cell r="F235" t="str">
            <v>un</v>
          </cell>
          <cell r="G235">
            <v>112900.48</v>
          </cell>
          <cell r="H235">
            <v>0.16</v>
          </cell>
          <cell r="I235">
            <v>97328</v>
          </cell>
        </row>
        <row r="236">
          <cell r="D236" t="str">
            <v>mt98010</v>
          </cell>
          <cell r="E236" t="str">
            <v>Barra fija discapacitados 18" de grival o equivalente</v>
          </cell>
          <cell r="F236" t="str">
            <v>un</v>
          </cell>
          <cell r="G236">
            <v>90899.92</v>
          </cell>
          <cell r="H236">
            <v>0.16</v>
          </cell>
          <cell r="I236">
            <v>78362</v>
          </cell>
        </row>
        <row r="237">
          <cell r="D237" t="str">
            <v>mt98300</v>
          </cell>
          <cell r="E237" t="str">
            <v>Dispensadores de jabon institucional de grival o equivalente</v>
          </cell>
          <cell r="F237" t="str">
            <v>un</v>
          </cell>
          <cell r="G237">
            <v>139899.47999999998</v>
          </cell>
          <cell r="H237">
            <v>0.16</v>
          </cell>
          <cell r="I237">
            <v>120603</v>
          </cell>
        </row>
        <row r="238">
          <cell r="D238" t="str">
            <v>mt98310</v>
          </cell>
          <cell r="E238" t="str">
            <v>Dispensadores de toallas institucional de grival o equivalente</v>
          </cell>
          <cell r="F238" t="str">
            <v>un</v>
          </cell>
          <cell r="G238">
            <v>179899.75999999998</v>
          </cell>
          <cell r="H238">
            <v>0.16</v>
          </cell>
          <cell r="I238">
            <v>155086</v>
          </cell>
        </row>
        <row r="239">
          <cell r="D239" t="str">
            <v>mt98320</v>
          </cell>
          <cell r="E239" t="str">
            <v>Dispensadores de papel higienico ref. 8-aa-845 de accesorios y acabados o equivalente</v>
          </cell>
          <cell r="F239" t="str">
            <v>un</v>
          </cell>
          <cell r="G239">
            <v>208800</v>
          </cell>
          <cell r="H239">
            <v>0.16</v>
          </cell>
          <cell r="I239">
            <v>180000</v>
          </cell>
        </row>
        <row r="240">
          <cell r="D240" t="str">
            <v>mt120810</v>
          </cell>
          <cell r="E240" t="str">
            <v>Tela verde cerramiento h: 2.10 m</v>
          </cell>
          <cell r="F240" t="str">
            <v>m</v>
          </cell>
          <cell r="G240">
            <v>4700</v>
          </cell>
          <cell r="I240">
            <v>4700</v>
          </cell>
        </row>
        <row r="241">
          <cell r="D241" t="str">
            <v>mt121210</v>
          </cell>
          <cell r="E241" t="str">
            <v>Corpalosa cal 20 2"</v>
          </cell>
          <cell r="F241" t="str">
            <v>m2</v>
          </cell>
          <cell r="G241">
            <v>46905</v>
          </cell>
          <cell r="I241">
            <v>46905</v>
          </cell>
        </row>
        <row r="242">
          <cell r="D242" t="str">
            <v>mt124100</v>
          </cell>
          <cell r="E242" t="str">
            <v>Lamina coldrolled cal 22 (1.00x2.20m)</v>
          </cell>
          <cell r="F242" t="str">
            <v>un</v>
          </cell>
          <cell r="G242">
            <v>28290</v>
          </cell>
          <cell r="I242">
            <v>28290</v>
          </cell>
        </row>
        <row r="243">
          <cell r="D243" t="str">
            <v>mt124300</v>
          </cell>
          <cell r="E243" t="str">
            <v>Soportes para canal/flanche</v>
          </cell>
          <cell r="F243" t="str">
            <v>un</v>
          </cell>
          <cell r="G243">
            <v>5700</v>
          </cell>
          <cell r="I243">
            <v>5700</v>
          </cell>
        </row>
        <row r="244">
          <cell r="D244" t="str">
            <v>mt522400</v>
          </cell>
          <cell r="E244" t="str">
            <v>Puerta P15 con marco en lamina C16 de 2x2.1m 2 alas</v>
          </cell>
          <cell r="F244" t="str">
            <v>un</v>
          </cell>
          <cell r="G244">
            <v>1682000</v>
          </cell>
          <cell r="H244">
            <v>0.16</v>
          </cell>
          <cell r="I244">
            <v>1450000</v>
          </cell>
        </row>
        <row r="245">
          <cell r="D245" t="str">
            <v>mt522500</v>
          </cell>
          <cell r="E245" t="str">
            <v>Puerta P16 con marco en lamina C16 de 1.2x2.1m 1 ala</v>
          </cell>
          <cell r="F245" t="str">
            <v>un</v>
          </cell>
          <cell r="G245">
            <v>869999.99999999988</v>
          </cell>
          <cell r="H245">
            <v>0.16</v>
          </cell>
          <cell r="I245">
            <v>750000</v>
          </cell>
        </row>
        <row r="246">
          <cell r="D246" t="str">
            <v>mt522600</v>
          </cell>
          <cell r="E246" t="str">
            <v>Ventanas v25 (0.72x0.48 + 0.64x0.41) para cuarto de proyeccion</v>
          </cell>
          <cell r="F246" t="str">
            <v>m2</v>
          </cell>
          <cell r="G246">
            <v>1345600</v>
          </cell>
          <cell r="H246">
            <v>0.16</v>
          </cell>
          <cell r="I246">
            <v>1160000</v>
          </cell>
        </row>
        <row r="247">
          <cell r="D247" t="str">
            <v>mt522700</v>
          </cell>
          <cell r="E247" t="str">
            <v>Reja en hierro forjado para taquilla 0.7x0.9m (aprox)</v>
          </cell>
          <cell r="F247" t="str">
            <v>m2</v>
          </cell>
          <cell r="G247">
            <v>5800000</v>
          </cell>
          <cell r="H247">
            <v>0.16</v>
          </cell>
          <cell r="I247">
            <v>5000000</v>
          </cell>
        </row>
        <row r="248">
          <cell r="D248" t="str">
            <v>mt539100</v>
          </cell>
          <cell r="E248" t="str">
            <v>Vidrio templado translucido 5mm</v>
          </cell>
          <cell r="F248" t="str">
            <v>m2</v>
          </cell>
          <cell r="G248">
            <v>92846.399999999994</v>
          </cell>
          <cell r="H248">
            <v>0.16</v>
          </cell>
          <cell r="I248">
            <v>80040</v>
          </cell>
        </row>
        <row r="249">
          <cell r="D249" t="str">
            <v>mt571000</v>
          </cell>
          <cell r="E249" t="str">
            <v>Madera cedro</v>
          </cell>
          <cell r="F249" t="str">
            <v>m3</v>
          </cell>
          <cell r="G249">
            <v>2641600</v>
          </cell>
          <cell r="H249">
            <v>1.6E-2</v>
          </cell>
          <cell r="I249">
            <v>2600000</v>
          </cell>
        </row>
        <row r="250">
          <cell r="D250" t="str">
            <v>mt571100</v>
          </cell>
          <cell r="E250" t="str">
            <v>Ala entamborada</v>
          </cell>
          <cell r="F250" t="str">
            <v>un</v>
          </cell>
          <cell r="G250">
            <v>102660</v>
          </cell>
          <cell r="H250">
            <v>0.16</v>
          </cell>
          <cell r="I250">
            <v>88500</v>
          </cell>
        </row>
        <row r="251">
          <cell r="D251" t="str">
            <v>mt572000</v>
          </cell>
          <cell r="E251" t="str">
            <v>Madera macana 1m x 1"</v>
          </cell>
          <cell r="F251" t="str">
            <v>un</v>
          </cell>
          <cell r="G251">
            <v>1219.2</v>
          </cell>
          <cell r="H251">
            <v>1.6E-2</v>
          </cell>
          <cell r="I251">
            <v>1200</v>
          </cell>
        </row>
        <row r="252">
          <cell r="D252" t="str">
            <v>mt573000</v>
          </cell>
          <cell r="E252" t="str">
            <v>Viga en abarco de 4"x8"x6m</v>
          </cell>
          <cell r="F252" t="str">
            <v>un</v>
          </cell>
          <cell r="G252">
            <v>100000</v>
          </cell>
          <cell r="I252">
            <v>100000</v>
          </cell>
        </row>
        <row r="253">
          <cell r="D253" t="str">
            <v>mt573100</v>
          </cell>
          <cell r="E253" t="str">
            <v>Viga en choiba de 8cmx11cmx6m</v>
          </cell>
          <cell r="F253" t="str">
            <v>un</v>
          </cell>
          <cell r="G253">
            <v>45000</v>
          </cell>
          <cell r="I253">
            <v>45000</v>
          </cell>
        </row>
        <row r="254">
          <cell r="D254" t="str">
            <v>mt574000</v>
          </cell>
          <cell r="E254" t="str">
            <v>Tablilla en choiba para piso 1.8x8cm</v>
          </cell>
          <cell r="F254" t="str">
            <v>un</v>
          </cell>
          <cell r="G254">
            <v>30000</v>
          </cell>
          <cell r="I254">
            <v>30000</v>
          </cell>
        </row>
        <row r="255">
          <cell r="D255" t="str">
            <v>mt574100</v>
          </cell>
          <cell r="E255" t="str">
            <v>Tablilla en pino para piso 1.8x8cm</v>
          </cell>
          <cell r="F255" t="str">
            <v>un</v>
          </cell>
          <cell r="G255">
            <v>25000</v>
          </cell>
          <cell r="I255">
            <v>25000</v>
          </cell>
        </row>
        <row r="256">
          <cell r="D256" t="str">
            <v>pv10010</v>
          </cell>
          <cell r="E256" t="str">
            <v>Provision para cenefas y molduras</v>
          </cell>
          <cell r="F256" t="str">
            <v>gb</v>
          </cell>
          <cell r="G256">
            <v>30000</v>
          </cell>
          <cell r="I256">
            <v>30000</v>
          </cell>
        </row>
        <row r="257">
          <cell r="D257" t="str">
            <v>pv10020</v>
          </cell>
          <cell r="E257" t="str">
            <v>Provision para piso en madera escalas</v>
          </cell>
          <cell r="F257" t="str">
            <v>gb</v>
          </cell>
          <cell r="G257">
            <v>70000</v>
          </cell>
          <cell r="I257">
            <v>70000</v>
          </cell>
        </row>
        <row r="258">
          <cell r="D258" t="str">
            <v>pv10030</v>
          </cell>
          <cell r="E258" t="str">
            <v>Provision para escalera escamoteable</v>
          </cell>
          <cell r="F258" t="str">
            <v>gb</v>
          </cell>
          <cell r="G258">
            <v>4000000</v>
          </cell>
          <cell r="I258">
            <v>4000000</v>
          </cell>
        </row>
        <row r="259">
          <cell r="D259" t="str">
            <v>pv10040</v>
          </cell>
          <cell r="E259" t="str">
            <v>Provision para graderias metalicas con acabado en madera</v>
          </cell>
          <cell r="F259" t="str">
            <v>gb</v>
          </cell>
          <cell r="G259">
            <v>33550000</v>
          </cell>
          <cell r="I259">
            <v>33550000</v>
          </cell>
        </row>
        <row r="260">
          <cell r="D260" t="str">
            <v>pv10050</v>
          </cell>
          <cell r="E260" t="str">
            <v>Provision para entrepiso en madera</v>
          </cell>
          <cell r="F260" t="str">
            <v>gb</v>
          </cell>
          <cell r="G260">
            <v>55000000</v>
          </cell>
          <cell r="I260">
            <v>55000000</v>
          </cell>
        </row>
        <row r="261">
          <cell r="D261" t="str">
            <v>pv10060</v>
          </cell>
          <cell r="E261" t="str">
            <v>Provision para estructura metalica escalas</v>
          </cell>
          <cell r="F261" t="str">
            <v>kg</v>
          </cell>
          <cell r="G261">
            <v>10029.359999999999</v>
          </cell>
          <cell r="H261">
            <v>0.16</v>
          </cell>
          <cell r="I261">
            <v>8646</v>
          </cell>
        </row>
        <row r="262">
          <cell r="D262" t="str">
            <v>pv10070</v>
          </cell>
          <cell r="E262" t="str">
            <v>Provision para cerchas metalicas</v>
          </cell>
          <cell r="F262" t="str">
            <v>kg</v>
          </cell>
          <cell r="G262">
            <v>10029.359999999999</v>
          </cell>
          <cell r="H262">
            <v>0.16</v>
          </cell>
          <cell r="I262">
            <v>8646</v>
          </cell>
        </row>
        <row r="263">
          <cell r="D263" t="str">
            <v>pv10080</v>
          </cell>
          <cell r="E263" t="str">
            <v>Provision para vigas metalicas cuarto proyeccion</v>
          </cell>
          <cell r="F263" t="str">
            <v>kg</v>
          </cell>
          <cell r="G263">
            <v>10029.359999999999</v>
          </cell>
          <cell r="H263">
            <v>0.16</v>
          </cell>
          <cell r="I263">
            <v>8646</v>
          </cell>
        </row>
        <row r="264">
          <cell r="D264" t="str">
            <v>pv10090</v>
          </cell>
          <cell r="E264" t="str">
            <v>Provision para vigas metalicas cuarto sonido</v>
          </cell>
          <cell r="F264" t="str">
            <v>kg</v>
          </cell>
          <cell r="G264">
            <v>10029.359999999999</v>
          </cell>
          <cell r="H264">
            <v>0.16</v>
          </cell>
          <cell r="I264">
            <v>8646</v>
          </cell>
        </row>
        <row r="265">
          <cell r="D265" t="str">
            <v>pv10100</v>
          </cell>
          <cell r="E265" t="str">
            <v>Provision para vigas metalicas oficinas segundo piso</v>
          </cell>
          <cell r="F265" t="str">
            <v>kg</v>
          </cell>
          <cell r="G265">
            <v>10029.359999999999</v>
          </cell>
          <cell r="H265">
            <v>0.16</v>
          </cell>
          <cell r="I265">
            <v>8646</v>
          </cell>
        </row>
        <row r="266">
          <cell r="D266" t="str">
            <v>pv10110</v>
          </cell>
          <cell r="E266" t="str">
            <v>Provision para estructura metalica cuelgas iluminacion</v>
          </cell>
          <cell r="F266" t="str">
            <v>kg</v>
          </cell>
          <cell r="G266">
            <v>10029.359999999999</v>
          </cell>
          <cell r="H266">
            <v>0.16</v>
          </cell>
          <cell r="I266">
            <v>8646</v>
          </cell>
        </row>
        <row r="267">
          <cell r="D267" t="str">
            <v>pv10120</v>
          </cell>
          <cell r="E267" t="str">
            <v>Provision para estructura metalica corredores tecnicos</v>
          </cell>
          <cell r="F267" t="str">
            <v>kg</v>
          </cell>
          <cell r="G267">
            <v>10029.359999999999</v>
          </cell>
          <cell r="H267">
            <v>0.16</v>
          </cell>
          <cell r="I267">
            <v>8646</v>
          </cell>
        </row>
        <row r="268">
          <cell r="D268" t="str">
            <v>pv10130</v>
          </cell>
          <cell r="E268" t="str">
            <v>Provision para perfiles galvanizados cubierta</v>
          </cell>
          <cell r="F268" t="str">
            <v>kg</v>
          </cell>
          <cell r="G268">
            <v>10029.359999999999</v>
          </cell>
          <cell r="H268">
            <v>0.16</v>
          </cell>
          <cell r="I268">
            <v>8646</v>
          </cell>
        </row>
        <row r="269">
          <cell r="D269" t="str">
            <v>pv10140</v>
          </cell>
          <cell r="E269" t="str">
            <v>Provision para piso metalico industrial</v>
          </cell>
          <cell r="F269" t="str">
            <v>m2</v>
          </cell>
          <cell r="G269">
            <v>400000</v>
          </cell>
          <cell r="I269">
            <v>400000</v>
          </cell>
        </row>
        <row r="270">
          <cell r="D270" t="str">
            <v>pv10150</v>
          </cell>
          <cell r="E270" t="str">
            <v>Provision para consueta</v>
          </cell>
          <cell r="F270" t="str">
            <v>un</v>
          </cell>
          <cell r="G270">
            <v>4200000</v>
          </cell>
          <cell r="I270">
            <v>4200000</v>
          </cell>
        </row>
        <row r="271">
          <cell r="D271" t="str">
            <v>pv10160</v>
          </cell>
          <cell r="E271" t="str">
            <v>Provision para sillas sin espladar</v>
          </cell>
          <cell r="F271" t="str">
            <v>un</v>
          </cell>
          <cell r="G271">
            <v>3570000</v>
          </cell>
          <cell r="I271">
            <v>3570000</v>
          </cell>
        </row>
        <row r="272">
          <cell r="D272" t="str">
            <v>sc22700</v>
          </cell>
          <cell r="E272" t="str">
            <v>Subcontrato de cargue y botada de material de excavacion masiva</v>
          </cell>
          <cell r="F272" t="str">
            <v>m3</v>
          </cell>
          <cell r="G272">
            <v>18500</v>
          </cell>
          <cell r="I272">
            <v>18500</v>
          </cell>
        </row>
        <row r="273">
          <cell r="D273" t="str">
            <v>sc22900</v>
          </cell>
          <cell r="E273" t="str">
            <v>Subcontrato abastos Jerico</v>
          </cell>
          <cell r="F273" t="str">
            <v>gb</v>
          </cell>
          <cell r="G273">
            <v>16220572</v>
          </cell>
          <cell r="I273">
            <v>16220572</v>
          </cell>
        </row>
        <row r="274">
          <cell r="D274" t="str">
            <v>sc22950</v>
          </cell>
          <cell r="E274" t="str">
            <v>Subcontrato desagües Jerico</v>
          </cell>
          <cell r="F274" t="str">
            <v>gb</v>
          </cell>
          <cell r="G274">
            <v>23588037</v>
          </cell>
          <cell r="I274">
            <v>23588037</v>
          </cell>
        </row>
        <row r="275">
          <cell r="D275" t="str">
            <v>sc22990</v>
          </cell>
          <cell r="E275" t="str">
            <v>Subcontrato electrico Jerico</v>
          </cell>
          <cell r="F275" t="str">
            <v>gb</v>
          </cell>
          <cell r="G275" t="e">
            <v>#REF!</v>
          </cell>
          <cell r="H275">
            <v>0.16</v>
          </cell>
          <cell r="I275" t="e">
            <v>#REF!</v>
          </cell>
        </row>
        <row r="276">
          <cell r="D276" t="str">
            <v>sc22999</v>
          </cell>
          <cell r="E276" t="str">
            <v>Obras ejecutadas en el primer contrato</v>
          </cell>
          <cell r="F276" t="str">
            <v>gb</v>
          </cell>
          <cell r="G276">
            <v>663747480</v>
          </cell>
          <cell r="I276">
            <v>663747480</v>
          </cell>
        </row>
        <row r="277">
          <cell r="D277" t="str">
            <v>sc97410</v>
          </cell>
          <cell r="E277" t="str">
            <v>Subcontrato divisiones metalicas en acero inoxidable</v>
          </cell>
          <cell r="F277" t="str">
            <v>m2</v>
          </cell>
          <cell r="G277">
            <v>621180</v>
          </cell>
          <cell r="H277">
            <v>0.16</v>
          </cell>
          <cell r="I277">
            <v>535500</v>
          </cell>
        </row>
        <row r="278">
          <cell r="D278" t="str">
            <v>sc97420</v>
          </cell>
          <cell r="E278" t="str">
            <v>Subcontrato instalacion puertas y ventanas + AIU</v>
          </cell>
          <cell r="F278" t="str">
            <v>m2</v>
          </cell>
          <cell r="G278">
            <v>544068</v>
          </cell>
          <cell r="H278">
            <v>1.6E-2</v>
          </cell>
          <cell r="I278">
            <v>535500</v>
          </cell>
        </row>
        <row r="279">
          <cell r="D279" t="str">
            <v>sc100100</v>
          </cell>
          <cell r="E279" t="str">
            <v>Anclajes epoxicos - incluye instalacion</v>
          </cell>
          <cell r="F279" t="str">
            <v>un</v>
          </cell>
          <cell r="G279">
            <v>6500</v>
          </cell>
          <cell r="I279">
            <v>6500</v>
          </cell>
        </row>
        <row r="280">
          <cell r="D280" t="str">
            <v>sc104720</v>
          </cell>
          <cell r="E280" t="str">
            <v>Lechada para baldosa color acorde al piso</v>
          </cell>
          <cell r="F280" t="str">
            <v>m2</v>
          </cell>
          <cell r="G280">
            <v>2292.16</v>
          </cell>
          <cell r="H280">
            <v>0.16</v>
          </cell>
          <cell r="I280">
            <v>1976</v>
          </cell>
        </row>
        <row r="281">
          <cell r="D281" t="str">
            <v>sc104730</v>
          </cell>
          <cell r="E281" t="str">
            <v>Transporte baldosa</v>
          </cell>
          <cell r="F281" t="str">
            <v>m2</v>
          </cell>
          <cell r="G281">
            <v>2720.848</v>
          </cell>
          <cell r="H281">
            <v>1.6E-2</v>
          </cell>
          <cell r="I281">
            <v>2678</v>
          </cell>
        </row>
        <row r="282">
          <cell r="D282" t="str">
            <v>sc104740</v>
          </cell>
          <cell r="E282" t="str">
            <v>MO instalacion baldosa</v>
          </cell>
          <cell r="F282" t="str">
            <v>m2</v>
          </cell>
          <cell r="G282">
            <v>10316.464</v>
          </cell>
          <cell r="H282">
            <v>1.6E-2</v>
          </cell>
          <cell r="I282">
            <v>10154</v>
          </cell>
          <cell r="J282" t="str">
            <v>mo</v>
          </cell>
        </row>
        <row r="283">
          <cell r="D283" t="str">
            <v>sc121100</v>
          </cell>
          <cell r="E283" t="str">
            <v>Sc baños en ladrillo 4m2 completo</v>
          </cell>
          <cell r="F283" t="str">
            <v>gb</v>
          </cell>
          <cell r="G283">
            <v>2400000</v>
          </cell>
          <cell r="I283">
            <v>2400000</v>
          </cell>
        </row>
        <row r="284">
          <cell r="D284" t="str">
            <v>sc124200</v>
          </cell>
          <cell r="E284" t="str">
            <v>Suministro y aplicación pintura epoixipol</v>
          </cell>
          <cell r="F284" t="str">
            <v>m2</v>
          </cell>
          <cell r="G284">
            <v>20000</v>
          </cell>
          <cell r="I284">
            <v>20000</v>
          </cell>
          <cell r="J284" t="str">
            <v>mo</v>
          </cell>
        </row>
        <row r="285">
          <cell r="D285" t="str">
            <v>sc525300</v>
          </cell>
          <cell r="E285" t="str">
            <v>Mueble cocineta local cafe 2.50x0.60m. Incluye mueble bajo y superficie en acero inoxidable</v>
          </cell>
          <cell r="F285" t="str">
            <v>un</v>
          </cell>
          <cell r="G285">
            <v>1739999.9999999998</v>
          </cell>
          <cell r="H285">
            <v>0.16</v>
          </cell>
          <cell r="I285">
            <v>1500000</v>
          </cell>
        </row>
        <row r="286">
          <cell r="D286" t="str">
            <v>sc539100</v>
          </cell>
          <cell r="E286" t="str">
            <v>Cubierta plana teja grafada tipo sandwich hunter douglas ref 333C, lámina aluzinc c24 cara superior y c26 cara inferior, pintura poliester horneada ambas caras, aislamiento en fibra de vidrio, tornillo autoperforante y clip fijación.</v>
          </cell>
          <cell r="F286" t="str">
            <v>m2</v>
          </cell>
          <cell r="G286">
            <v>146160</v>
          </cell>
          <cell r="H286">
            <v>8.0000000000000002E-3</v>
          </cell>
          <cell r="I286">
            <v>145000</v>
          </cell>
        </row>
        <row r="287">
          <cell r="D287" t="str">
            <v>sc550200</v>
          </cell>
          <cell r="E287" t="str">
            <v>Pasamanos tubular acero inox + vidrio laminado</v>
          </cell>
          <cell r="F287" t="str">
            <v>m</v>
          </cell>
          <cell r="G287">
            <v>696000</v>
          </cell>
          <cell r="H287">
            <v>0.16</v>
          </cell>
          <cell r="I287">
            <v>600000</v>
          </cell>
        </row>
        <row r="288">
          <cell r="D288" t="str">
            <v>sc550300</v>
          </cell>
          <cell r="E288" t="str">
            <v>Pasamanos tubular acero inoxidable</v>
          </cell>
          <cell r="F288" t="str">
            <v>m</v>
          </cell>
          <cell r="G288">
            <v>521999.99999999994</v>
          </cell>
          <cell r="H288">
            <v>0.16</v>
          </cell>
          <cell r="I288">
            <v>450000</v>
          </cell>
        </row>
        <row r="289">
          <cell r="D289" t="str">
            <v>tp17900</v>
          </cell>
          <cell r="E289" t="str">
            <v>Transporte de equipo menor</v>
          </cell>
          <cell r="F289" t="str">
            <v>vj</v>
          </cell>
          <cell r="G289">
            <v>144200</v>
          </cell>
          <cell r="I289">
            <v>144200</v>
          </cell>
        </row>
        <row r="290">
          <cell r="D290" t="str">
            <v>tp28100</v>
          </cell>
          <cell r="E290" t="str">
            <v>Transporte de equipo menor</v>
          </cell>
          <cell r="F290" t="str">
            <v>vj</v>
          </cell>
          <cell r="G290">
            <v>133400</v>
          </cell>
          <cell r="H290">
            <v>0.16</v>
          </cell>
          <cell r="I290">
            <v>115000</v>
          </cell>
        </row>
        <row r="291">
          <cell r="D291" t="str">
            <v>tp105000</v>
          </cell>
          <cell r="E291" t="str">
            <v>Transporte de agregados en volqueta</v>
          </cell>
          <cell r="F291" t="str">
            <v>m3-km</v>
          </cell>
          <cell r="G291">
            <v>436.50799999999998</v>
          </cell>
          <cell r="H291">
            <v>0.16</v>
          </cell>
          <cell r="I291">
            <v>376.3</v>
          </cell>
        </row>
        <row r="292">
          <cell r="D292" t="str">
            <v>tp500020</v>
          </cell>
          <cell r="E292" t="str">
            <v>Transporte puertas y ventanas</v>
          </cell>
          <cell r="F292" t="str">
            <v>m2</v>
          </cell>
          <cell r="G292">
            <v>50800</v>
          </cell>
          <cell r="H292">
            <v>1.6E-2</v>
          </cell>
          <cell r="I292">
            <v>50000</v>
          </cell>
        </row>
        <row r="293">
          <cell r="D293" t="str">
            <v>tp500030</v>
          </cell>
          <cell r="E293" t="str">
            <v>Transporte a Jerico</v>
          </cell>
          <cell r="F293" t="str">
            <v>ton</v>
          </cell>
          <cell r="G293">
            <v>35000</v>
          </cell>
          <cell r="I293">
            <v>35000</v>
          </cell>
        </row>
      </sheetData>
      <sheetData sheetId="8">
        <row r="4">
          <cell r="B4" t="str">
            <v>CALCULO DE CANTIDADES DE OBRA</v>
          </cell>
        </row>
        <row r="5">
          <cell r="B5" t="str">
            <v>OBRA:</v>
          </cell>
          <cell r="C5" t="str">
            <v>TEATRO JERICO</v>
          </cell>
          <cell r="H5" t="str">
            <v>ELABORÓ:</v>
          </cell>
          <cell r="O5" t="str">
            <v>FECHA:</v>
          </cell>
          <cell r="U5" t="str">
            <v>HOJA:</v>
          </cell>
        </row>
        <row r="6">
          <cell r="H6" t="str">
            <v>M.R.M.V.</v>
          </cell>
          <cell r="O6" t="str">
            <v>ABR/12</v>
          </cell>
        </row>
        <row r="7">
          <cell r="B7" t="str">
            <v>CANT</v>
          </cell>
          <cell r="C7" t="str">
            <v>LARGO</v>
          </cell>
          <cell r="D7" t="str">
            <v>ANCHO</v>
          </cell>
          <cell r="E7" t="str">
            <v>ALTURA</v>
          </cell>
          <cell r="F7" t="str">
            <v>FACTOR</v>
          </cell>
          <cell r="G7" t="str">
            <v>TOTAL</v>
          </cell>
          <cell r="H7" t="str">
            <v>DETALLES</v>
          </cell>
        </row>
        <row r="9">
          <cell r="B9" t="str">
            <v>01</v>
          </cell>
          <cell r="C9" t="str">
            <v>PRELIMINARES</v>
          </cell>
        </row>
        <row r="10">
          <cell r="B10" t="str">
            <v>01-01-010</v>
          </cell>
          <cell r="C10" t="str">
            <v>CERRAMIENTO PROVISIONAL EN TELA DE CERRAMIENTO VERDE H: 2.10 M. INCLUYE ESTRUCTURA DE MADERA COMUN, ANCLAJES DE PARALES AL PISO Y TELA VERDE</v>
          </cell>
        </row>
        <row r="11">
          <cell r="A11" t="str">
            <v>01-01-010</v>
          </cell>
          <cell r="B11" t="str">
            <v>M</v>
          </cell>
          <cell r="G11">
            <v>62</v>
          </cell>
          <cell r="H11" t="str">
            <v>M</v>
          </cell>
        </row>
        <row r="13">
          <cell r="B13">
            <v>1</v>
          </cell>
          <cell r="C13">
            <v>61.3</v>
          </cell>
          <cell r="G13">
            <v>61.3</v>
          </cell>
        </row>
        <row r="16">
          <cell r="B16" t="str">
            <v>01-01-030</v>
          </cell>
          <cell r="C16" t="str">
            <v>BAÑO PROVISIONAL EN LADRILLO (4 M2). INCLUYE TODO LO NECESARIO PARA SU CORRECTO FUNCIONAMIENTO</v>
          </cell>
        </row>
        <row r="17">
          <cell r="A17" t="str">
            <v>01-01-030</v>
          </cell>
          <cell r="B17" t="str">
            <v>UN</v>
          </cell>
          <cell r="G17">
            <v>1</v>
          </cell>
          <cell r="H17" t="str">
            <v>UN</v>
          </cell>
        </row>
        <row r="19">
          <cell r="B19">
            <v>1</v>
          </cell>
          <cell r="G19">
            <v>1</v>
          </cell>
        </row>
        <row r="22">
          <cell r="B22" t="str">
            <v>02</v>
          </cell>
          <cell r="C22" t="str">
            <v>LOCALIZACION Y REPLANTEO</v>
          </cell>
        </row>
        <row r="23">
          <cell r="B23" t="str">
            <v>02-01-010</v>
          </cell>
          <cell r="C23" t="str">
            <v>LOCALIZACION Y REPLANTEO DE EDIFICACIONES. MEDIDO COMO AREA DE LA EDIFICACION</v>
          </cell>
        </row>
        <row r="24">
          <cell r="A24" t="str">
            <v>02-01-010</v>
          </cell>
          <cell r="B24" t="str">
            <v>M2</v>
          </cell>
          <cell r="G24">
            <v>1486</v>
          </cell>
          <cell r="H24" t="str">
            <v>M2</v>
          </cell>
        </row>
        <row r="26">
          <cell r="B26">
            <v>1</v>
          </cell>
          <cell r="F26">
            <v>1486</v>
          </cell>
          <cell r="G26">
            <v>1486</v>
          </cell>
        </row>
        <row r="29">
          <cell r="B29" t="str">
            <v>03</v>
          </cell>
          <cell r="C29" t="str">
            <v>MOVIMIENTOS DE TIERRA</v>
          </cell>
        </row>
        <row r="30">
          <cell r="B30" t="str">
            <v>03-01-210</v>
          </cell>
          <cell r="C30" t="str">
            <v>EXCAVACIÓN MANUAL EN TIERRA BAJO CUALQUIER GRADO DE HUMEDAD. INCLUYE ACARREO INTERNO, CARGUE, TRANSPORTE Y DISPOSICION FINAL DEL MATERIAL SOBRANTE EN BOTADEROS OFICIALES.</v>
          </cell>
        </row>
        <row r="31">
          <cell r="A31" t="str">
            <v>03-01-210</v>
          </cell>
          <cell r="B31" t="str">
            <v>M3</v>
          </cell>
          <cell r="G31">
            <v>59</v>
          </cell>
          <cell r="H31" t="str">
            <v>M3</v>
          </cell>
        </row>
        <row r="33">
          <cell r="B33">
            <v>1</v>
          </cell>
          <cell r="C33">
            <v>16.649999999999999</v>
          </cell>
          <cell r="D33">
            <v>1.3</v>
          </cell>
          <cell r="E33">
            <v>0.5</v>
          </cell>
          <cell r="G33">
            <v>10.8225</v>
          </cell>
          <cell r="I33" t="str">
            <v>muro escenario</v>
          </cell>
        </row>
        <row r="34">
          <cell r="B34">
            <v>1</v>
          </cell>
          <cell r="C34">
            <v>10.55</v>
          </cell>
          <cell r="D34">
            <v>1.45</v>
          </cell>
          <cell r="E34">
            <v>0.5</v>
          </cell>
          <cell r="G34">
            <v>7.6487500000000006</v>
          </cell>
          <cell r="I34" t="str">
            <v>muro 1</v>
          </cell>
        </row>
        <row r="35">
          <cell r="B35">
            <v>1</v>
          </cell>
          <cell r="C35">
            <v>5.75</v>
          </cell>
          <cell r="D35">
            <v>1.1000000000000001</v>
          </cell>
          <cell r="E35">
            <v>0.4</v>
          </cell>
          <cell r="G35">
            <v>2.5300000000000002</v>
          </cell>
          <cell r="I35" t="str">
            <v>muro 2</v>
          </cell>
        </row>
        <row r="36">
          <cell r="B36">
            <v>1</v>
          </cell>
          <cell r="C36">
            <v>6.75</v>
          </cell>
          <cell r="D36">
            <v>1.1000000000000001</v>
          </cell>
          <cell r="E36">
            <v>0.4</v>
          </cell>
          <cell r="G36">
            <v>2.9700000000000006</v>
          </cell>
          <cell r="I36" t="str">
            <v>muro 2</v>
          </cell>
        </row>
        <row r="37">
          <cell r="B37">
            <v>1</v>
          </cell>
          <cell r="C37">
            <v>2.6</v>
          </cell>
          <cell r="D37">
            <v>1</v>
          </cell>
          <cell r="E37">
            <v>0.4</v>
          </cell>
          <cell r="G37">
            <v>1.04</v>
          </cell>
          <cell r="I37" t="str">
            <v>muro 3</v>
          </cell>
        </row>
        <row r="39">
          <cell r="B39">
            <v>1</v>
          </cell>
          <cell r="C39">
            <v>45.900000000000006</v>
          </cell>
          <cell r="D39">
            <v>0.4</v>
          </cell>
          <cell r="E39">
            <v>0.5</v>
          </cell>
          <cell r="G39">
            <v>9.1800000000000015</v>
          </cell>
          <cell r="I39" t="str">
            <v>vigas de fundacion escenario</v>
          </cell>
        </row>
        <row r="40">
          <cell r="B40">
            <v>1</v>
          </cell>
          <cell r="C40">
            <v>21.6</v>
          </cell>
          <cell r="D40">
            <v>0.5</v>
          </cell>
          <cell r="E40">
            <v>0.5</v>
          </cell>
          <cell r="G40">
            <v>5.4</v>
          </cell>
          <cell r="I40" t="str">
            <v>viga de fundacion longitudinal</v>
          </cell>
        </row>
        <row r="41">
          <cell r="B41">
            <v>1</v>
          </cell>
          <cell r="C41">
            <v>65.34</v>
          </cell>
          <cell r="D41">
            <v>0.4</v>
          </cell>
          <cell r="E41">
            <v>0.5</v>
          </cell>
          <cell r="G41">
            <v>13.068000000000001</v>
          </cell>
          <cell r="I41" t="str">
            <v>vigas palcos</v>
          </cell>
        </row>
        <row r="43">
          <cell r="B43">
            <v>2</v>
          </cell>
          <cell r="C43">
            <v>1.3</v>
          </cell>
          <cell r="D43">
            <v>1.3</v>
          </cell>
          <cell r="E43">
            <v>1.6</v>
          </cell>
          <cell r="G43">
            <v>5.4080000000000013</v>
          </cell>
          <cell r="H43" t="str">
            <v>zapatas para columnas palco</v>
          </cell>
        </row>
        <row r="46">
          <cell r="B46" t="str">
            <v>03-01-300</v>
          </cell>
          <cell r="C46" t="str">
            <v>EXCAVACIÓN MANUAL DE PILOTES CON PALA HOYADORA Ø 0.30 M. INCLUYE CARGUE, TRANSPORTE Y DISPOSICION FINAL DEL MATERIAL SOBRANTE EN BOTADEROS OFICIALES.</v>
          </cell>
        </row>
        <row r="47">
          <cell r="A47" t="str">
            <v>03-01-300</v>
          </cell>
          <cell r="B47" t="str">
            <v>M</v>
          </cell>
          <cell r="G47">
            <v>237</v>
          </cell>
          <cell r="H47" t="str">
            <v>M</v>
          </cell>
        </row>
        <row r="49">
          <cell r="B49">
            <v>79</v>
          </cell>
          <cell r="E49">
            <v>3</v>
          </cell>
          <cell r="G49">
            <v>237</v>
          </cell>
        </row>
        <row r="52">
          <cell r="B52" t="str">
            <v>03-02-010</v>
          </cell>
          <cell r="C52" t="str">
            <v>LLENOS COMPACTADOS EN ARENILLA ALREDEDOR DE ESTRUCTURAS. INCLUYE SUMINISTRO, TRANSPORTE INTERNO Y COMPACTACION.</v>
          </cell>
        </row>
        <row r="53">
          <cell r="A53" t="str">
            <v>03-02-010</v>
          </cell>
          <cell r="B53" t="str">
            <v>M3</v>
          </cell>
          <cell r="G53">
            <v>16</v>
          </cell>
          <cell r="H53" t="str">
            <v>M3</v>
          </cell>
        </row>
        <row r="55">
          <cell r="B55">
            <v>1</v>
          </cell>
          <cell r="F55">
            <v>59</v>
          </cell>
          <cell r="G55">
            <v>59</v>
          </cell>
          <cell r="H55" t="str">
            <v>excavaciones</v>
          </cell>
        </row>
        <row r="56">
          <cell r="B56">
            <v>-1</v>
          </cell>
          <cell r="F56">
            <v>43.464399999999998</v>
          </cell>
          <cell r="G56">
            <v>-43.464399999999998</v>
          </cell>
          <cell r="H56" t="str">
            <v>menos concretos</v>
          </cell>
        </row>
        <row r="59">
          <cell r="B59" t="str">
            <v>03-02-100</v>
          </cell>
          <cell r="C59" t="str">
            <v>REEMPLAZO EN SUB-BASE GRANULAR COMPACTADA MANUALMENTE PARA LOSAS DE PISO</v>
          </cell>
        </row>
        <row r="60">
          <cell r="A60" t="str">
            <v>03-02-100</v>
          </cell>
          <cell r="B60" t="str">
            <v>M3</v>
          </cell>
          <cell r="G60">
            <v>72</v>
          </cell>
          <cell r="H60" t="str">
            <v>M3</v>
          </cell>
          <cell r="J60" t="str">
            <v>se asume 0.30 m</v>
          </cell>
        </row>
        <row r="62">
          <cell r="B62">
            <v>1</v>
          </cell>
          <cell r="E62">
            <v>0.3</v>
          </cell>
          <cell r="F62">
            <v>238</v>
          </cell>
          <cell r="G62">
            <v>71.399999999999991</v>
          </cell>
        </row>
        <row r="65">
          <cell r="B65" t="str">
            <v>03-03-010</v>
          </cell>
          <cell r="C65" t="str">
            <v>IMPERMEABILIZACION DE MUROS DE CONTENCION CON IGOL DENSO DE SIKA O EQUIVALENTE</v>
          </cell>
        </row>
        <row r="66">
          <cell r="A66" t="str">
            <v>03-03-010</v>
          </cell>
          <cell r="B66" t="str">
            <v>M2</v>
          </cell>
          <cell r="G66">
            <v>85</v>
          </cell>
          <cell r="H66" t="str">
            <v>M2</v>
          </cell>
        </row>
        <row r="68">
          <cell r="B68">
            <v>1</v>
          </cell>
          <cell r="C68">
            <v>16.649999999999999</v>
          </cell>
          <cell r="E68">
            <v>1.6</v>
          </cell>
          <cell r="G68">
            <v>26.64</v>
          </cell>
          <cell r="I68" t="str">
            <v>muro escenario</v>
          </cell>
        </row>
        <row r="69">
          <cell r="B69">
            <v>1</v>
          </cell>
          <cell r="C69">
            <v>12</v>
          </cell>
          <cell r="E69">
            <v>2.3600000000000003</v>
          </cell>
          <cell r="G69">
            <v>28.320000000000004</v>
          </cell>
          <cell r="I69" t="str">
            <v>muro 1</v>
          </cell>
        </row>
        <row r="70">
          <cell r="B70">
            <v>1</v>
          </cell>
          <cell r="C70">
            <v>5.75</v>
          </cell>
          <cell r="E70">
            <v>2</v>
          </cell>
          <cell r="G70">
            <v>11.5</v>
          </cell>
          <cell r="I70" t="str">
            <v>muro 2</v>
          </cell>
        </row>
        <row r="71">
          <cell r="B71">
            <v>1</v>
          </cell>
          <cell r="C71">
            <v>6.75</v>
          </cell>
          <cell r="E71">
            <v>2</v>
          </cell>
          <cell r="G71">
            <v>13.5</v>
          </cell>
          <cell r="I71" t="str">
            <v>muro 2</v>
          </cell>
        </row>
        <row r="72">
          <cell r="B72">
            <v>1</v>
          </cell>
          <cell r="C72">
            <v>2.6</v>
          </cell>
          <cell r="E72">
            <v>1.9000000000000001</v>
          </cell>
          <cell r="G72">
            <v>4.9400000000000004</v>
          </cell>
          <cell r="I72" t="str">
            <v>muro 3</v>
          </cell>
        </row>
        <row r="75">
          <cell r="B75" t="str">
            <v>03-03-020</v>
          </cell>
          <cell r="C75" t="str">
            <v>CAÑUELA EN CONCRETO F'C 21 MPA A: 0.30 M. - H: 0.05 M. PARA FILTROS MURO DE CONTENCION</v>
          </cell>
        </row>
        <row r="76">
          <cell r="A76" t="str">
            <v>03-03-020</v>
          </cell>
          <cell r="B76" t="str">
            <v>M</v>
          </cell>
          <cell r="G76">
            <v>44</v>
          </cell>
          <cell r="H76" t="str">
            <v>M</v>
          </cell>
        </row>
        <row r="78">
          <cell r="B78">
            <v>1</v>
          </cell>
          <cell r="C78">
            <v>16.649999999999999</v>
          </cell>
          <cell r="G78">
            <v>16.649999999999999</v>
          </cell>
          <cell r="I78" t="str">
            <v>muro escenario</v>
          </cell>
        </row>
        <row r="79">
          <cell r="B79">
            <v>1</v>
          </cell>
          <cell r="C79">
            <v>12</v>
          </cell>
          <cell r="G79">
            <v>12</v>
          </cell>
          <cell r="I79" t="str">
            <v>muro 1</v>
          </cell>
        </row>
        <row r="80">
          <cell r="B80">
            <v>1</v>
          </cell>
          <cell r="C80">
            <v>5.75</v>
          </cell>
          <cell r="G80">
            <v>5.75</v>
          </cell>
          <cell r="I80" t="str">
            <v>muro 2</v>
          </cell>
        </row>
        <row r="81">
          <cell r="B81">
            <v>1</v>
          </cell>
          <cell r="C81">
            <v>6.75</v>
          </cell>
          <cell r="G81">
            <v>6.75</v>
          </cell>
          <cell r="I81" t="str">
            <v>muro 2</v>
          </cell>
        </row>
        <row r="82">
          <cell r="B82">
            <v>1</v>
          </cell>
          <cell r="C82">
            <v>2.6</v>
          </cell>
          <cell r="G82">
            <v>2.6</v>
          </cell>
          <cell r="I82" t="str">
            <v>muro 3</v>
          </cell>
        </row>
        <row r="85">
          <cell r="B85" t="str">
            <v>03-04-010</v>
          </cell>
          <cell r="C85" t="str">
            <v>FILTRO EN MATERIAL GRANULAR A: 0.30 M. PARA MUROS DE CONTENCION. INCLUYE MATERIAL GRANULAR 1", GEOTEXTIL NT 1600 DE PAVCO O EQUIVALENTE Y TUBERIA PERFORADA Ø 4"</v>
          </cell>
        </row>
        <row r="86">
          <cell r="A86" t="str">
            <v>03-04-010</v>
          </cell>
          <cell r="B86" t="str">
            <v>M2</v>
          </cell>
          <cell r="G86">
            <v>27</v>
          </cell>
          <cell r="H86" t="str">
            <v>M2</v>
          </cell>
          <cell r="J86" t="str">
            <v>igual a area muro escenario</v>
          </cell>
        </row>
        <row r="88">
          <cell r="B88">
            <v>1</v>
          </cell>
          <cell r="C88">
            <v>16.649999999999999</v>
          </cell>
          <cell r="E88">
            <v>1.6</v>
          </cell>
          <cell r="G88">
            <v>26.64</v>
          </cell>
        </row>
        <row r="91">
          <cell r="B91" t="str">
            <v>04</v>
          </cell>
          <cell r="C91" t="str">
            <v>CONCRETOS</v>
          </cell>
        </row>
        <row r="92">
          <cell r="B92" t="str">
            <v>04-01-010</v>
          </cell>
          <cell r="C92" t="str">
            <v xml:space="preserve">VACIADO DE PILOTES EN CONCRETO F'C 21 MPA </v>
          </cell>
        </row>
        <row r="93">
          <cell r="A93" t="str">
            <v>04-01-010</v>
          </cell>
          <cell r="B93" t="str">
            <v>M3</v>
          </cell>
          <cell r="G93">
            <v>17</v>
          </cell>
          <cell r="H93" t="str">
            <v>M3</v>
          </cell>
        </row>
        <row r="95">
          <cell r="B95">
            <v>79</v>
          </cell>
          <cell r="C95">
            <v>0.3</v>
          </cell>
          <cell r="D95">
            <v>0.3</v>
          </cell>
          <cell r="E95">
            <v>3</v>
          </cell>
          <cell r="F95">
            <v>0.78539816339744828</v>
          </cell>
          <cell r="G95">
            <v>16.752542825267572</v>
          </cell>
        </row>
        <row r="98">
          <cell r="B98" t="str">
            <v>04-02-100</v>
          </cell>
          <cell r="C98" t="str">
            <v>ZAPATAS DE FUNDACION PARA MUROS CARGUEROS Y MUROS DE CONTENCION. CONCRETO F'C 21 MPA.</v>
          </cell>
        </row>
        <row r="99">
          <cell r="A99" t="str">
            <v>04-02-100</v>
          </cell>
          <cell r="B99" t="str">
            <v>M3</v>
          </cell>
          <cell r="G99">
            <v>21</v>
          </cell>
          <cell r="H99" t="str">
            <v>M3</v>
          </cell>
        </row>
        <row r="101">
          <cell r="B101">
            <v>1</v>
          </cell>
          <cell r="C101">
            <v>16.649999999999999</v>
          </cell>
          <cell r="D101">
            <v>1.3</v>
          </cell>
          <cell r="E101">
            <v>0.4</v>
          </cell>
          <cell r="G101">
            <v>8.6579999999999995</v>
          </cell>
          <cell r="I101" t="str">
            <v>muro escenario</v>
          </cell>
        </row>
        <row r="102">
          <cell r="B102">
            <v>1</v>
          </cell>
          <cell r="C102">
            <v>10.55</v>
          </cell>
          <cell r="D102">
            <v>1.45</v>
          </cell>
          <cell r="E102">
            <v>0.4</v>
          </cell>
          <cell r="G102">
            <v>6.1190000000000007</v>
          </cell>
          <cell r="I102" t="str">
            <v>muro 1</v>
          </cell>
        </row>
        <row r="103">
          <cell r="B103">
            <v>1</v>
          </cell>
          <cell r="C103">
            <v>5.75</v>
          </cell>
          <cell r="D103">
            <v>1.1000000000000001</v>
          </cell>
          <cell r="E103">
            <v>0.3</v>
          </cell>
          <cell r="G103">
            <v>1.8975</v>
          </cell>
          <cell r="I103" t="str">
            <v>muro 2</v>
          </cell>
        </row>
        <row r="104">
          <cell r="B104">
            <v>1</v>
          </cell>
          <cell r="C104">
            <v>6.75</v>
          </cell>
          <cell r="D104">
            <v>1.1000000000000001</v>
          </cell>
          <cell r="E104">
            <v>0.3</v>
          </cell>
          <cell r="G104">
            <v>2.2275</v>
          </cell>
          <cell r="I104" t="str">
            <v>muro 2</v>
          </cell>
        </row>
        <row r="105">
          <cell r="B105">
            <v>1</v>
          </cell>
          <cell r="C105">
            <v>2.6</v>
          </cell>
          <cell r="D105">
            <v>1</v>
          </cell>
          <cell r="E105">
            <v>0.3</v>
          </cell>
          <cell r="G105">
            <v>0.78</v>
          </cell>
          <cell r="I105" t="str">
            <v>muro 3</v>
          </cell>
        </row>
        <row r="107">
          <cell r="B107">
            <v>2</v>
          </cell>
          <cell r="C107">
            <v>1.3</v>
          </cell>
          <cell r="D107">
            <v>1.3</v>
          </cell>
          <cell r="E107">
            <v>0.3</v>
          </cell>
          <cell r="G107">
            <v>1.014</v>
          </cell>
          <cell r="H107" t="str">
            <v>zapatas para columnas palco</v>
          </cell>
        </row>
        <row r="110">
          <cell r="B110" t="str">
            <v>04-02-200</v>
          </cell>
          <cell r="C110" t="str">
            <v>PEDESTALES EN CONCRETO F'C 21 MPA</v>
          </cell>
        </row>
        <row r="111">
          <cell r="A111" t="str">
            <v>04-02-200</v>
          </cell>
          <cell r="B111" t="str">
            <v>M3</v>
          </cell>
          <cell r="G111">
            <v>1</v>
          </cell>
          <cell r="H111" t="str">
            <v>M3</v>
          </cell>
        </row>
        <row r="113">
          <cell r="B113">
            <v>2</v>
          </cell>
          <cell r="C113">
            <v>0.5</v>
          </cell>
          <cell r="D113">
            <v>0.5</v>
          </cell>
          <cell r="E113">
            <v>1.3</v>
          </cell>
          <cell r="G113">
            <v>0.65</v>
          </cell>
          <cell r="H113" t="str">
            <v>zapatas para columnas palco</v>
          </cell>
        </row>
        <row r="116">
          <cell r="B116" t="str">
            <v>04-03-010</v>
          </cell>
          <cell r="C116" t="str">
            <v>MURO DE CONTENCION EN BLOQUE DE CONCRETO 20x20x40. LOS LLENOS EN GROUT SE PAGAN EN ITEM APARTE</v>
          </cell>
        </row>
        <row r="117">
          <cell r="A117" t="str">
            <v>04-03-010</v>
          </cell>
          <cell r="B117" t="str">
            <v>M2</v>
          </cell>
          <cell r="G117">
            <v>24</v>
          </cell>
          <cell r="H117" t="str">
            <v>M2</v>
          </cell>
        </row>
        <row r="119">
          <cell r="B119">
            <v>1</v>
          </cell>
          <cell r="C119">
            <v>16.649999999999999</v>
          </cell>
          <cell r="E119">
            <v>1.4</v>
          </cell>
          <cell r="G119">
            <v>23.309999999999995</v>
          </cell>
          <cell r="I119" t="str">
            <v>muro escenario</v>
          </cell>
        </row>
        <row r="122">
          <cell r="B122" t="str">
            <v>04-03-100</v>
          </cell>
          <cell r="C122" t="str">
            <v>MURO DE CONTENCION EN CONCRETO VISTO F'C 21 MPA. E: 0.20 M.</v>
          </cell>
        </row>
        <row r="123">
          <cell r="A123" t="str">
            <v>04-03-100</v>
          </cell>
          <cell r="B123" t="str">
            <v>M3</v>
          </cell>
          <cell r="G123">
            <v>12</v>
          </cell>
          <cell r="H123" t="str">
            <v>M3</v>
          </cell>
        </row>
        <row r="125">
          <cell r="B125">
            <v>1</v>
          </cell>
          <cell r="C125">
            <v>12</v>
          </cell>
          <cell r="D125">
            <v>0.2</v>
          </cell>
          <cell r="E125">
            <v>2.3600000000000003</v>
          </cell>
          <cell r="G125">
            <v>5.6640000000000015</v>
          </cell>
          <cell r="I125" t="str">
            <v>muro 1</v>
          </cell>
        </row>
        <row r="126">
          <cell r="B126">
            <v>1</v>
          </cell>
          <cell r="C126">
            <v>5.75</v>
          </cell>
          <cell r="D126">
            <v>0.2</v>
          </cell>
          <cell r="E126">
            <v>2</v>
          </cell>
          <cell r="G126">
            <v>2.3000000000000003</v>
          </cell>
          <cell r="I126" t="str">
            <v>muro 2</v>
          </cell>
        </row>
        <row r="127">
          <cell r="B127">
            <v>1</v>
          </cell>
          <cell r="C127">
            <v>6.75</v>
          </cell>
          <cell r="D127">
            <v>0.2</v>
          </cell>
          <cell r="E127">
            <v>2</v>
          </cell>
          <cell r="G127">
            <v>2.7</v>
          </cell>
          <cell r="I127" t="str">
            <v>muro 2</v>
          </cell>
        </row>
        <row r="128">
          <cell r="B128">
            <v>1</v>
          </cell>
          <cell r="C128">
            <v>2.6</v>
          </cell>
          <cell r="D128">
            <v>0.2</v>
          </cell>
          <cell r="E128">
            <v>1.9000000000000001</v>
          </cell>
          <cell r="G128">
            <v>0.9880000000000001</v>
          </cell>
          <cell r="I128" t="str">
            <v>muro 3</v>
          </cell>
        </row>
        <row r="131">
          <cell r="B131" t="str">
            <v>04-04-010</v>
          </cell>
          <cell r="C131" t="str">
            <v>VIGAS DE FUNDACION EN CONCRETO F'C 21 MPA.</v>
          </cell>
        </row>
        <row r="132">
          <cell r="A132" t="str">
            <v>04-04-010</v>
          </cell>
          <cell r="B132" t="str">
            <v>M3</v>
          </cell>
          <cell r="G132">
            <v>23</v>
          </cell>
          <cell r="H132" t="str">
            <v>M3</v>
          </cell>
        </row>
        <row r="134">
          <cell r="B134">
            <v>1</v>
          </cell>
          <cell r="C134">
            <v>45.900000000000006</v>
          </cell>
          <cell r="D134">
            <v>0.4</v>
          </cell>
          <cell r="E134">
            <v>0.4</v>
          </cell>
          <cell r="G134">
            <v>7.3440000000000012</v>
          </cell>
          <cell r="I134" t="str">
            <v>vigas de fundacion escenario</v>
          </cell>
        </row>
        <row r="135">
          <cell r="B135">
            <v>1</v>
          </cell>
          <cell r="C135">
            <v>21.6</v>
          </cell>
          <cell r="D135">
            <v>0.5</v>
          </cell>
          <cell r="E135">
            <v>0.4</v>
          </cell>
          <cell r="G135">
            <v>4.32</v>
          </cell>
          <cell r="I135" t="str">
            <v>viga de fundacion longitudinal</v>
          </cell>
        </row>
        <row r="136">
          <cell r="B136">
            <v>1</v>
          </cell>
          <cell r="C136">
            <v>65.34</v>
          </cell>
          <cell r="D136">
            <v>0.4</v>
          </cell>
          <cell r="E136">
            <v>0.4</v>
          </cell>
          <cell r="G136">
            <v>10.454400000000001</v>
          </cell>
          <cell r="I136" t="str">
            <v>vigas palcos</v>
          </cell>
        </row>
        <row r="139">
          <cell r="B139" t="str">
            <v>04-05-010</v>
          </cell>
          <cell r="C139" t="str">
            <v>LOSA DE CONTRAPISO E: 0.15 F'C 21 MPA.</v>
          </cell>
        </row>
        <row r="140">
          <cell r="A140" t="str">
            <v>04-05-010</v>
          </cell>
          <cell r="B140" t="str">
            <v>M2</v>
          </cell>
          <cell r="G140">
            <v>238</v>
          </cell>
          <cell r="H140" t="str">
            <v>M2</v>
          </cell>
        </row>
        <row r="142">
          <cell r="B142">
            <v>1</v>
          </cell>
          <cell r="F142">
            <v>237.63</v>
          </cell>
          <cell r="G142">
            <v>237.63</v>
          </cell>
        </row>
        <row r="145">
          <cell r="B145" t="str">
            <v>04-07-010</v>
          </cell>
          <cell r="C145" t="str">
            <v>COLUMNAS EN CONCRETO VISTO F'C 21 MPA (0.25 M. x 0.25 M.) SOPORTE PALCO</v>
          </cell>
        </row>
        <row r="146">
          <cell r="A146" t="str">
            <v>04-07-010</v>
          </cell>
          <cell r="B146" t="str">
            <v>M3</v>
          </cell>
          <cell r="G146">
            <v>1</v>
          </cell>
          <cell r="H146" t="str">
            <v>M3</v>
          </cell>
        </row>
        <row r="148">
          <cell r="B148">
            <v>1</v>
          </cell>
          <cell r="C148">
            <v>0.25</v>
          </cell>
          <cell r="D148">
            <v>0.25</v>
          </cell>
          <cell r="E148">
            <v>4.9800000000000004</v>
          </cell>
          <cell r="G148">
            <v>0.31125000000000003</v>
          </cell>
        </row>
        <row r="151">
          <cell r="B151" t="str">
            <v>04-07-020</v>
          </cell>
          <cell r="C151" t="str">
            <v>COLUMNA / MACHON EN CONCRETO F'C 21 MPA (0.40 M. x 0.30 M.) - LATERAL ESCENARIO</v>
          </cell>
        </row>
        <row r="152">
          <cell r="A152" t="str">
            <v>04-07-020</v>
          </cell>
          <cell r="B152" t="str">
            <v>M3</v>
          </cell>
          <cell r="G152">
            <v>3</v>
          </cell>
          <cell r="H152" t="str">
            <v>M3</v>
          </cell>
          <cell r="J152" t="str">
            <v>se contabilizan a ambos lados del escenario</v>
          </cell>
        </row>
        <row r="154">
          <cell r="B154">
            <v>2</v>
          </cell>
          <cell r="C154">
            <v>0.4</v>
          </cell>
          <cell r="D154">
            <v>0.3</v>
          </cell>
          <cell r="E154">
            <v>11.8</v>
          </cell>
          <cell r="G154">
            <v>2.8319999999999999</v>
          </cell>
        </row>
        <row r="157">
          <cell r="B157" t="str">
            <v>04-07-030</v>
          </cell>
          <cell r="C157" t="str">
            <v>COLUMNAS DE CONFINAMIENTO EN CONCRETO F'C 21 MPA (0.20 M. x 0.20 M.) LATERAL ESCENARIO</v>
          </cell>
        </row>
        <row r="158">
          <cell r="A158" t="str">
            <v>04-07-030</v>
          </cell>
          <cell r="B158" t="str">
            <v>M3</v>
          </cell>
          <cell r="G158">
            <v>3</v>
          </cell>
          <cell r="H158" t="str">
            <v>M3</v>
          </cell>
          <cell r="J158" t="str">
            <v>se contabilizan a ambos lados del escenario</v>
          </cell>
        </row>
        <row r="160">
          <cell r="B160">
            <v>6</v>
          </cell>
          <cell r="C160">
            <v>0.2</v>
          </cell>
          <cell r="D160">
            <v>0.2</v>
          </cell>
          <cell r="E160">
            <v>11.8</v>
          </cell>
          <cell r="G160">
            <v>2.8320000000000007</v>
          </cell>
        </row>
        <row r="163">
          <cell r="B163" t="str">
            <v>04-08-010</v>
          </cell>
          <cell r="C163" t="str">
            <v>LOSA MACIZA EN CONCRETO F'C 21 MPA E: 0.10 M. PARA ESCENARIO Y PALCOS</v>
          </cell>
        </row>
        <row r="164">
          <cell r="A164" t="str">
            <v>04-08-010</v>
          </cell>
          <cell r="B164" t="str">
            <v>M2</v>
          </cell>
          <cell r="G164">
            <v>246</v>
          </cell>
          <cell r="H164" t="str">
            <v>M2</v>
          </cell>
        </row>
        <row r="166">
          <cell r="B166">
            <v>1</v>
          </cell>
          <cell r="F166">
            <v>129.05000000000001</v>
          </cell>
          <cell r="G166">
            <v>129.05000000000001</v>
          </cell>
          <cell r="H166" t="str">
            <v>escenario</v>
          </cell>
        </row>
        <row r="167">
          <cell r="B167">
            <v>1</v>
          </cell>
          <cell r="F167">
            <v>116.15</v>
          </cell>
          <cell r="G167">
            <v>116.15</v>
          </cell>
          <cell r="H167" t="str">
            <v>palcos</v>
          </cell>
        </row>
        <row r="170">
          <cell r="B170" t="str">
            <v>04-08-200</v>
          </cell>
          <cell r="C170" t="str">
            <v>VIGA DE AMARRE EN CONCRETO F'C 21 MPA SOBRE MUROS DE BLOQUE (0.20 M. x 0.20 M.)</v>
          </cell>
        </row>
        <row r="171">
          <cell r="A171" t="str">
            <v>04-08-200</v>
          </cell>
          <cell r="B171" t="str">
            <v>M3</v>
          </cell>
          <cell r="G171">
            <v>2</v>
          </cell>
          <cell r="H171" t="str">
            <v>M3</v>
          </cell>
        </row>
        <row r="173">
          <cell r="B173">
            <v>1</v>
          </cell>
          <cell r="C173">
            <v>16.649999999999999</v>
          </cell>
          <cell r="D173">
            <v>0.2</v>
          </cell>
          <cell r="E173">
            <v>0.2</v>
          </cell>
          <cell r="G173">
            <v>0.66600000000000004</v>
          </cell>
          <cell r="H173" t="str">
            <v>escenario</v>
          </cell>
        </row>
        <row r="174">
          <cell r="B174">
            <v>2</v>
          </cell>
          <cell r="C174">
            <v>8.4499999999999993</v>
          </cell>
          <cell r="D174">
            <v>0.2</v>
          </cell>
          <cell r="E174">
            <v>0.2</v>
          </cell>
          <cell r="G174">
            <v>0.67600000000000005</v>
          </cell>
          <cell r="H174" t="str">
            <v>muros laterales escenario</v>
          </cell>
        </row>
        <row r="177">
          <cell r="B177" t="str">
            <v>04-10-010</v>
          </cell>
          <cell r="C177" t="str">
            <v>ESCALERAS EN CONCRETO VISTO F'C 21 MPA. INCLUYE LOSETA VIGAS DESCOLGADAS EN DESCANSOS.</v>
          </cell>
        </row>
        <row r="178">
          <cell r="A178" t="str">
            <v>04-10-010</v>
          </cell>
          <cell r="B178" t="str">
            <v>M3</v>
          </cell>
          <cell r="G178">
            <v>9</v>
          </cell>
          <cell r="H178" t="str">
            <v>M3</v>
          </cell>
        </row>
        <row r="180">
          <cell r="B180">
            <v>1</v>
          </cell>
          <cell r="F180">
            <v>8.4599999999999991</v>
          </cell>
          <cell r="G180">
            <v>8.4599999999999991</v>
          </cell>
        </row>
        <row r="183">
          <cell r="B183" t="str">
            <v>05</v>
          </cell>
          <cell r="C183" t="str">
            <v>ACEROS Y ESTRUCTURAS METÁLICAS</v>
          </cell>
        </row>
        <row r="184">
          <cell r="B184" t="str">
            <v>05-01-010</v>
          </cell>
          <cell r="C184" t="str">
            <v>ACERO DE REFUERZO FY 420 MPA</v>
          </cell>
        </row>
        <row r="185">
          <cell r="A185" t="str">
            <v>05-01-010</v>
          </cell>
          <cell r="B185" t="str">
            <v>KG</v>
          </cell>
          <cell r="G185">
            <v>7008</v>
          </cell>
          <cell r="H185" t="str">
            <v>KG</v>
          </cell>
          <cell r="J185" t="str">
            <v>ver cuadro refuerzo</v>
          </cell>
        </row>
        <row r="187">
          <cell r="B187">
            <v>1</v>
          </cell>
          <cell r="F187">
            <v>1778.4368000000004</v>
          </cell>
          <cell r="G187">
            <v>1778.4368000000004</v>
          </cell>
          <cell r="H187" t="str">
            <v>zapatas muros contencion</v>
          </cell>
        </row>
        <row r="188">
          <cell r="B188">
            <v>1</v>
          </cell>
          <cell r="F188">
            <v>2353.8457600000006</v>
          </cell>
          <cell r="G188">
            <v>2353.8457600000006</v>
          </cell>
          <cell r="H188" t="str">
            <v>vigas de fundacion</v>
          </cell>
        </row>
        <row r="189">
          <cell r="B189">
            <v>1</v>
          </cell>
          <cell r="F189">
            <v>612.50279999999998</v>
          </cell>
          <cell r="G189">
            <v>612.50279999999998</v>
          </cell>
          <cell r="H189" t="str">
            <v>pilotes</v>
          </cell>
        </row>
        <row r="190">
          <cell r="B190">
            <v>1</v>
          </cell>
          <cell r="F190">
            <v>248.33200000000005</v>
          </cell>
          <cell r="G190">
            <v>248.33200000000005</v>
          </cell>
          <cell r="H190" t="str">
            <v>muro contencion bloque</v>
          </cell>
        </row>
        <row r="191">
          <cell r="B191">
            <v>1</v>
          </cell>
          <cell r="F191">
            <v>956.36576000000014</v>
          </cell>
          <cell r="G191">
            <v>956.36576000000014</v>
          </cell>
          <cell r="H191" t="str">
            <v>muros contencion concreto</v>
          </cell>
        </row>
        <row r="192">
          <cell r="B192">
            <v>1</v>
          </cell>
          <cell r="F192">
            <v>1058.056</v>
          </cell>
          <cell r="G192">
            <v>1058.056</v>
          </cell>
          <cell r="H192" t="str">
            <v>columnas y machones</v>
          </cell>
        </row>
        <row r="195">
          <cell r="B195" t="str">
            <v>05-02-020</v>
          </cell>
          <cell r="C195" t="str">
            <v>MALLA ELECTROSOLDADA U-221</v>
          </cell>
        </row>
        <row r="196">
          <cell r="A196" t="str">
            <v>05-02-020</v>
          </cell>
          <cell r="B196" t="str">
            <v>M2</v>
          </cell>
          <cell r="G196">
            <v>246</v>
          </cell>
          <cell r="H196" t="str">
            <v>M2</v>
          </cell>
        </row>
        <row r="198">
          <cell r="B198">
            <v>1</v>
          </cell>
          <cell r="F198">
            <v>129.05000000000001</v>
          </cell>
          <cell r="G198">
            <v>129.05000000000001</v>
          </cell>
          <cell r="H198" t="str">
            <v>losa maciza escenario</v>
          </cell>
        </row>
        <row r="199">
          <cell r="B199">
            <v>1</v>
          </cell>
          <cell r="F199">
            <v>116.15</v>
          </cell>
          <cell r="G199">
            <v>116.15</v>
          </cell>
          <cell r="H199" t="str">
            <v>losa maciza palco</v>
          </cell>
        </row>
        <row r="202">
          <cell r="B202" t="str">
            <v>05-02-030</v>
          </cell>
          <cell r="C202" t="str">
            <v>MALLA ELECTROSOLDADA D-84</v>
          </cell>
        </row>
        <row r="203">
          <cell r="A203" t="str">
            <v>05-02-030</v>
          </cell>
          <cell r="B203" t="str">
            <v>M2</v>
          </cell>
          <cell r="G203">
            <v>35</v>
          </cell>
          <cell r="H203" t="str">
            <v>M2</v>
          </cell>
        </row>
        <row r="205">
          <cell r="B205">
            <v>1</v>
          </cell>
          <cell r="F205">
            <v>34.049999999999997</v>
          </cell>
          <cell r="G205">
            <v>34.049999999999997</v>
          </cell>
          <cell r="H205" t="str">
            <v>losa baños segundo piso</v>
          </cell>
        </row>
        <row r="208">
          <cell r="B208" t="str">
            <v>05-02-040</v>
          </cell>
          <cell r="C208" t="str">
            <v>MALLA ELECTROSOLDADA D-188</v>
          </cell>
        </row>
        <row r="209">
          <cell r="A209" t="str">
            <v>05-02-040</v>
          </cell>
          <cell r="B209" t="str">
            <v>M2</v>
          </cell>
          <cell r="G209">
            <v>38</v>
          </cell>
          <cell r="H209" t="str">
            <v>M2</v>
          </cell>
        </row>
        <row r="211">
          <cell r="B211">
            <v>1</v>
          </cell>
          <cell r="F211">
            <v>19</v>
          </cell>
          <cell r="G211">
            <v>19</v>
          </cell>
          <cell r="H211" t="str">
            <v>losa cuarto de proyeccion</v>
          </cell>
        </row>
        <row r="212">
          <cell r="B212">
            <v>1</v>
          </cell>
          <cell r="F212">
            <v>19</v>
          </cell>
          <cell r="G212">
            <v>19</v>
          </cell>
          <cell r="H212" t="str">
            <v>losa cubierta cuarto de proyeccion</v>
          </cell>
        </row>
        <row r="215">
          <cell r="B215" t="str">
            <v>05-03-100</v>
          </cell>
          <cell r="C215" t="str">
            <v>LOSA EN LAMINA COLABORANTE. STEELDECK 2" CAL. 20 O EQUIVALENTE, CONCRETO F'C 21 MPA E: 0.12 M. Y CONECTORES</v>
          </cell>
        </row>
        <row r="216">
          <cell r="A216" t="str">
            <v>05-03-100</v>
          </cell>
          <cell r="B216" t="str">
            <v>M2</v>
          </cell>
          <cell r="G216">
            <v>73</v>
          </cell>
          <cell r="H216" t="str">
            <v>M2</v>
          </cell>
        </row>
        <row r="218">
          <cell r="B218">
            <v>1</v>
          </cell>
          <cell r="F218">
            <v>34.049999999999997</v>
          </cell>
          <cell r="G218">
            <v>34.049999999999997</v>
          </cell>
          <cell r="H218" t="str">
            <v>zona baños segundo piso</v>
          </cell>
        </row>
        <row r="219">
          <cell r="B219">
            <v>1</v>
          </cell>
          <cell r="F219">
            <v>19</v>
          </cell>
          <cell r="G219">
            <v>19</v>
          </cell>
          <cell r="H219" t="str">
            <v>losa cuarto de proyeccion</v>
          </cell>
        </row>
        <row r="220">
          <cell r="B220">
            <v>1</v>
          </cell>
          <cell r="F220">
            <v>19</v>
          </cell>
          <cell r="G220">
            <v>19</v>
          </cell>
          <cell r="H220" t="str">
            <v>losa cubierta cuarto de proyeccion</v>
          </cell>
        </row>
        <row r="223">
          <cell r="B223" t="str">
            <v>05-03-200</v>
          </cell>
          <cell r="C223" t="str">
            <v>ESTRUCTURA METALICA DE ESCALAS DE ACCESO A SONIDO</v>
          </cell>
        </row>
        <row r="224">
          <cell r="A224" t="str">
            <v>05-03-200</v>
          </cell>
          <cell r="B224" t="str">
            <v>KG</v>
          </cell>
          <cell r="G224">
            <v>1000</v>
          </cell>
          <cell r="H224" t="str">
            <v>KG</v>
          </cell>
        </row>
        <row r="226">
          <cell r="B226">
            <v>1</v>
          </cell>
          <cell r="F226">
            <v>1000</v>
          </cell>
          <cell r="G226">
            <v>1000</v>
          </cell>
          <cell r="H226" t="str">
            <v>escalas</v>
          </cell>
        </row>
        <row r="229">
          <cell r="B229" t="str">
            <v>05-03-210</v>
          </cell>
          <cell r="C229" t="str">
            <v>CERCHAS METALICAS PARA GRADERIAS EN SEGUNDO PISO</v>
          </cell>
        </row>
        <row r="230">
          <cell r="A230" t="str">
            <v>05-03-210</v>
          </cell>
          <cell r="B230" t="str">
            <v>KG</v>
          </cell>
          <cell r="G230">
            <v>2230</v>
          </cell>
          <cell r="H230" t="str">
            <v>KG</v>
          </cell>
          <cell r="J230" t="str">
            <v>no hay diseño - se asume 20 kg/m2</v>
          </cell>
        </row>
        <row r="232">
          <cell r="B232">
            <v>20</v>
          </cell>
          <cell r="C232">
            <v>14.95</v>
          </cell>
          <cell r="D232">
            <v>6.13</v>
          </cell>
          <cell r="G232">
            <v>1832.87</v>
          </cell>
          <cell r="H232" t="str">
            <v>graderias</v>
          </cell>
        </row>
        <row r="233">
          <cell r="B233">
            <v>20</v>
          </cell>
          <cell r="F233">
            <v>19.82</v>
          </cell>
          <cell r="G233">
            <v>396.4</v>
          </cell>
          <cell r="H233" t="str">
            <v>tarimas</v>
          </cell>
        </row>
        <row r="236">
          <cell r="B236" t="str">
            <v>05-03-220</v>
          </cell>
          <cell r="C236" t="str">
            <v>VIGAS METALICAS IPE200 PARA SOPORTE LOSA CUARTO DE PROYECCION</v>
          </cell>
        </row>
        <row r="237">
          <cell r="A237" t="str">
            <v>05-03-220</v>
          </cell>
          <cell r="B237" t="str">
            <v>KG</v>
          </cell>
          <cell r="G237">
            <v>730</v>
          </cell>
          <cell r="H237" t="str">
            <v>KG</v>
          </cell>
        </row>
        <row r="239">
          <cell r="B239">
            <v>1.06</v>
          </cell>
          <cell r="C239">
            <v>15.38</v>
          </cell>
          <cell r="F239">
            <v>22.37</v>
          </cell>
          <cell r="G239">
            <v>364.69363600000003</v>
          </cell>
          <cell r="H239" t="str">
            <v>soporte losa cuarto proyeccion</v>
          </cell>
        </row>
        <row r="240">
          <cell r="B240">
            <v>1.06</v>
          </cell>
          <cell r="C240">
            <v>15.38</v>
          </cell>
          <cell r="F240">
            <v>22.37</v>
          </cell>
          <cell r="G240">
            <v>364.69363600000003</v>
          </cell>
          <cell r="H240" t="str">
            <v>soporte cubierta cuarto proyeccion</v>
          </cell>
        </row>
        <row r="243">
          <cell r="B243" t="str">
            <v>05-03-230</v>
          </cell>
          <cell r="C243" t="str">
            <v>VIGAS METALICAS IPE200, IPE240 Y TUBULARES PTEC 5" x 5" x 4.5 MM. PARA SOPORTE PISO MADERA CUARTO DE SONIDO</v>
          </cell>
        </row>
        <row r="244">
          <cell r="A244" t="str">
            <v>05-03-230</v>
          </cell>
          <cell r="B244" t="str">
            <v>KG</v>
          </cell>
          <cell r="G244">
            <v>348</v>
          </cell>
          <cell r="H244" t="str">
            <v>KG</v>
          </cell>
        </row>
        <row r="246">
          <cell r="B246">
            <v>1.06</v>
          </cell>
          <cell r="C246">
            <v>7.6</v>
          </cell>
          <cell r="F246">
            <v>30.69</v>
          </cell>
          <cell r="G246">
            <v>247.23863999999998</v>
          </cell>
          <cell r="H246" t="str">
            <v>ipe240</v>
          </cell>
        </row>
        <row r="247">
          <cell r="B247">
            <v>1.06</v>
          </cell>
          <cell r="C247">
            <v>1</v>
          </cell>
          <cell r="F247">
            <v>22.37</v>
          </cell>
          <cell r="G247">
            <v>23.712200000000003</v>
          </cell>
          <cell r="H247" t="str">
            <v>ipe200</v>
          </cell>
        </row>
        <row r="248">
          <cell r="B248">
            <v>1.06</v>
          </cell>
          <cell r="C248">
            <v>3.61</v>
          </cell>
          <cell r="F248">
            <v>19.899999999999999</v>
          </cell>
          <cell r="G248">
            <v>76.149339999999995</v>
          </cell>
          <cell r="H248" t="str">
            <v>ptec 5x5</v>
          </cell>
        </row>
        <row r="251">
          <cell r="B251" t="str">
            <v>05-03-240</v>
          </cell>
          <cell r="C251" t="str">
            <v>VIGAS METALICAS IPE300, IPE240 PARA SOPORTE PISO MADERA Y STEELDECK OFICINAS SEGUNDO PISO</v>
          </cell>
        </row>
        <row r="252">
          <cell r="A252" t="str">
            <v>05-03-240</v>
          </cell>
          <cell r="B252" t="str">
            <v>KG</v>
          </cell>
          <cell r="G252">
            <v>4289</v>
          </cell>
          <cell r="H252" t="str">
            <v>KG</v>
          </cell>
        </row>
        <row r="254">
          <cell r="B254">
            <v>1.06</v>
          </cell>
          <cell r="C254">
            <v>42.820000000000007</v>
          </cell>
          <cell r="F254">
            <v>30.69</v>
          </cell>
          <cell r="G254">
            <v>1392.9945480000003</v>
          </cell>
          <cell r="H254" t="str">
            <v>ipe240</v>
          </cell>
        </row>
        <row r="255">
          <cell r="B255">
            <v>1.06</v>
          </cell>
          <cell r="C255">
            <v>64.69</v>
          </cell>
          <cell r="F255">
            <v>42.23</v>
          </cell>
          <cell r="G255">
            <v>2895.7702219999996</v>
          </cell>
          <cell r="H255" t="str">
            <v>ipe300</v>
          </cell>
        </row>
        <row r="258">
          <cell r="B258" t="str">
            <v>05-03-250</v>
          </cell>
          <cell r="C258" t="str">
            <v>ESTRUCTURA METALICA Y CUELGAS DE LA PARRILLA DE ILUMINACION</v>
          </cell>
        </row>
        <row r="259">
          <cell r="A259" t="str">
            <v>05-03-250</v>
          </cell>
          <cell r="B259" t="str">
            <v>KG</v>
          </cell>
          <cell r="G259">
            <v>1197</v>
          </cell>
          <cell r="H259" t="str">
            <v>KG</v>
          </cell>
          <cell r="J259" t="str">
            <v>no hay diseño - se asume 12 kg/m2</v>
          </cell>
        </row>
        <row r="261">
          <cell r="B261">
            <v>12</v>
          </cell>
          <cell r="F261">
            <v>99.7</v>
          </cell>
          <cell r="G261">
            <v>1196.4000000000001</v>
          </cell>
          <cell r="H261" t="str">
            <v>parrilla iluminacion</v>
          </cell>
        </row>
        <row r="264">
          <cell r="B264" t="str">
            <v>05-03-260</v>
          </cell>
          <cell r="C264" t="str">
            <v>ESTRUCTURA METALICA Y PASAMANOS DE LOS CORREDORES TECNICOS INTERIORES Y EXTERIORES</v>
          </cell>
        </row>
        <row r="265">
          <cell r="A265" t="str">
            <v>05-03-260</v>
          </cell>
          <cell r="B265" t="str">
            <v>KG</v>
          </cell>
          <cell r="G265">
            <v>691</v>
          </cell>
          <cell r="H265" t="str">
            <v>KG</v>
          </cell>
          <cell r="J265" t="str">
            <v>no hay diseño - se asume 18 kg/m2</v>
          </cell>
        </row>
        <row r="267">
          <cell r="B267">
            <v>18</v>
          </cell>
          <cell r="F267">
            <v>26.59</v>
          </cell>
          <cell r="G267">
            <v>478.62</v>
          </cell>
          <cell r="H267" t="str">
            <v>corredor exterior</v>
          </cell>
        </row>
        <row r="268">
          <cell r="B268">
            <v>18</v>
          </cell>
          <cell r="F268">
            <v>11.77</v>
          </cell>
          <cell r="G268">
            <v>211.85999999999999</v>
          </cell>
          <cell r="H268" t="str">
            <v>corredor interior</v>
          </cell>
        </row>
        <row r="271">
          <cell r="B271" t="str">
            <v>05-03-270</v>
          </cell>
          <cell r="C271" t="str">
            <v>PERFILES GALVANIZADOS TIPO ACESCO O EQUIVALENTE PARA SOPORTE DE TEJAS DE CUBIERTA</v>
          </cell>
        </row>
        <row r="272">
          <cell r="A272" t="str">
            <v>05-03-270</v>
          </cell>
          <cell r="B272" t="str">
            <v>KG</v>
          </cell>
          <cell r="G272">
            <v>3919</v>
          </cell>
          <cell r="H272" t="str">
            <v>KG</v>
          </cell>
          <cell r="J272" t="str">
            <v>no hay diseño - se asume perfil phr 220x80x3 mm</v>
          </cell>
        </row>
        <row r="274">
          <cell r="B274">
            <v>1.06</v>
          </cell>
          <cell r="C274">
            <v>386.67</v>
          </cell>
          <cell r="F274">
            <v>9.56</v>
          </cell>
          <cell r="G274">
            <v>3918.3591120000001</v>
          </cell>
        </row>
        <row r="277">
          <cell r="B277" t="str">
            <v>06</v>
          </cell>
          <cell r="C277" t="str">
            <v>MAMPOSTERIA</v>
          </cell>
        </row>
        <row r="278">
          <cell r="B278" t="str">
            <v>06-01-100</v>
          </cell>
          <cell r="C278" t="str">
            <v>MUROS EN SUPERBOARD DOS CARAS</v>
          </cell>
        </row>
        <row r="279">
          <cell r="A279" t="str">
            <v>06-01-100</v>
          </cell>
          <cell r="B279" t="str">
            <v>M2</v>
          </cell>
          <cell r="G279">
            <v>398</v>
          </cell>
          <cell r="H279" t="str">
            <v>M2</v>
          </cell>
        </row>
        <row r="281">
          <cell r="B281">
            <v>1</v>
          </cell>
          <cell r="F281">
            <v>0</v>
          </cell>
          <cell r="G281">
            <v>0</v>
          </cell>
          <cell r="H281" t="str">
            <v>nivel 1</v>
          </cell>
        </row>
        <row r="282">
          <cell r="B282">
            <v>1</v>
          </cell>
          <cell r="F282">
            <v>397.0213</v>
          </cell>
          <cell r="G282">
            <v>397.0213</v>
          </cell>
          <cell r="H282" t="str">
            <v>nivel 2</v>
          </cell>
        </row>
        <row r="283">
          <cell r="B283">
            <v>1</v>
          </cell>
          <cell r="F283">
            <v>0</v>
          </cell>
          <cell r="G283">
            <v>0</v>
          </cell>
          <cell r="H283" t="str">
            <v>cuarto de proyeccion</v>
          </cell>
        </row>
        <row r="286">
          <cell r="B286" t="str">
            <v>06-01-110</v>
          </cell>
          <cell r="C286" t="str">
            <v>MUROS EN SUPERBOARD UNA CARA</v>
          </cell>
        </row>
        <row r="287">
          <cell r="A287" t="str">
            <v>06-01-110</v>
          </cell>
          <cell r="B287" t="str">
            <v>M2</v>
          </cell>
          <cell r="G287">
            <v>380</v>
          </cell>
          <cell r="H287" t="str">
            <v>M2</v>
          </cell>
        </row>
        <row r="289">
          <cell r="B289">
            <v>1</v>
          </cell>
          <cell r="C289">
            <v>60.25</v>
          </cell>
          <cell r="E289">
            <v>6.3</v>
          </cell>
          <cell r="G289">
            <v>379.57499999999999</v>
          </cell>
          <cell r="H289" t="str">
            <v>nivel 2</v>
          </cell>
        </row>
        <row r="292">
          <cell r="B292" t="str">
            <v>06-02-010</v>
          </cell>
          <cell r="C292" t="str">
            <v>MAMPOSTERIA INTERIOR EN LADRILLO TOLETE 15x20x40 REVITADO DOS CARAS</v>
          </cell>
        </row>
        <row r="293">
          <cell r="A293" t="str">
            <v>06-02-010</v>
          </cell>
          <cell r="B293" t="str">
            <v>M2</v>
          </cell>
          <cell r="G293">
            <v>425</v>
          </cell>
          <cell r="H293" t="str">
            <v>M2</v>
          </cell>
        </row>
        <row r="295">
          <cell r="B295">
            <v>1</v>
          </cell>
          <cell r="F295">
            <v>326.93360000000001</v>
          </cell>
          <cell r="G295">
            <v>326.93360000000001</v>
          </cell>
          <cell r="H295" t="str">
            <v>nivel 1</v>
          </cell>
        </row>
        <row r="296">
          <cell r="B296">
            <v>1</v>
          </cell>
          <cell r="F296">
            <v>97.684399999999982</v>
          </cell>
          <cell r="G296">
            <v>97.684399999999982</v>
          </cell>
          <cell r="H296" t="str">
            <v>nivel 2</v>
          </cell>
        </row>
        <row r="297">
          <cell r="B297">
            <v>1</v>
          </cell>
          <cell r="F297">
            <v>0</v>
          </cell>
          <cell r="G297">
            <v>0</v>
          </cell>
          <cell r="H297" t="str">
            <v>cuarto de proyeccion</v>
          </cell>
        </row>
        <row r="300">
          <cell r="B300" t="str">
            <v>06-02-020</v>
          </cell>
          <cell r="C300" t="str">
            <v>MAMPOSTERIA INTERIOR EN LADRILLO 10x20x40 REVITADO DOS CARAS</v>
          </cell>
        </row>
        <row r="301">
          <cell r="A301" t="str">
            <v>06-02-020</v>
          </cell>
          <cell r="B301" t="str">
            <v>M2</v>
          </cell>
          <cell r="G301">
            <v>238</v>
          </cell>
          <cell r="H301" t="str">
            <v>M2</v>
          </cell>
        </row>
        <row r="303">
          <cell r="B303">
            <v>1</v>
          </cell>
          <cell r="F303">
            <v>186.10810000000004</v>
          </cell>
          <cell r="G303">
            <v>186.10810000000004</v>
          </cell>
          <cell r="H303" t="str">
            <v>nivel 1</v>
          </cell>
        </row>
        <row r="304">
          <cell r="B304">
            <v>1</v>
          </cell>
          <cell r="F304">
            <v>51.243700000000004</v>
          </cell>
          <cell r="G304">
            <v>51.243700000000004</v>
          </cell>
          <cell r="H304" t="str">
            <v>nivel 2</v>
          </cell>
        </row>
        <row r="305">
          <cell r="B305">
            <v>1</v>
          </cell>
          <cell r="F305">
            <v>0</v>
          </cell>
          <cell r="G305">
            <v>0</v>
          </cell>
          <cell r="H305" t="str">
            <v>cuarto de proyeccion</v>
          </cell>
        </row>
        <row r="308">
          <cell r="B308" t="str">
            <v>06-02-030</v>
          </cell>
          <cell r="C308" t="str">
            <v>MAMPOSTERIA INTERIOR EN BLOQUE 20x20x40 REVITADO DOS CARAS</v>
          </cell>
        </row>
        <row r="309">
          <cell r="A309" t="str">
            <v>06-02-030</v>
          </cell>
          <cell r="B309" t="str">
            <v>M2</v>
          </cell>
          <cell r="G309">
            <v>407</v>
          </cell>
          <cell r="H309" t="str">
            <v>M2</v>
          </cell>
        </row>
        <row r="311">
          <cell r="B311">
            <v>1</v>
          </cell>
          <cell r="F311">
            <v>149.34240000000003</v>
          </cell>
          <cell r="G311">
            <v>149.34240000000003</v>
          </cell>
          <cell r="H311" t="str">
            <v>nivel 1</v>
          </cell>
        </row>
        <row r="312">
          <cell r="B312">
            <v>1</v>
          </cell>
          <cell r="F312">
            <v>178.22560000000001</v>
          </cell>
          <cell r="G312">
            <v>178.22560000000001</v>
          </cell>
          <cell r="H312" t="str">
            <v>nivel 2</v>
          </cell>
        </row>
        <row r="313">
          <cell r="B313">
            <v>1</v>
          </cell>
          <cell r="F313">
            <v>79.406999999999996</v>
          </cell>
          <cell r="G313">
            <v>79.406999999999996</v>
          </cell>
          <cell r="H313" t="str">
            <v>cuarto de proyeccion</v>
          </cell>
        </row>
        <row r="316">
          <cell r="B316" t="str">
            <v>06-03-010</v>
          </cell>
          <cell r="C316" t="str">
            <v>GROUTING PARA MUROS DE E: 0.20 F'C 14.5 MPA</v>
          </cell>
        </row>
        <row r="317">
          <cell r="A317" t="str">
            <v>06-03-010</v>
          </cell>
          <cell r="B317" t="str">
            <v>M</v>
          </cell>
          <cell r="G317">
            <v>568</v>
          </cell>
          <cell r="H317" t="str">
            <v>M</v>
          </cell>
          <cell r="J317" t="str">
            <v>se asumen dovelas en muros de ladrillo @ 1.00 m.</v>
          </cell>
        </row>
        <row r="319">
          <cell r="B319">
            <v>1</v>
          </cell>
          <cell r="C319">
            <v>226.72</v>
          </cell>
          <cell r="G319">
            <v>226.72</v>
          </cell>
          <cell r="H319" t="str">
            <v>nivel 1</v>
          </cell>
        </row>
        <row r="320">
          <cell r="B320">
            <v>1</v>
          </cell>
          <cell r="C320">
            <v>232.57000000000002</v>
          </cell>
          <cell r="G320">
            <v>232.57000000000002</v>
          </cell>
          <cell r="H320" t="str">
            <v>nivel 2</v>
          </cell>
        </row>
        <row r="321">
          <cell r="B321">
            <v>1</v>
          </cell>
          <cell r="C321">
            <v>108.24</v>
          </cell>
          <cell r="G321">
            <v>108.24</v>
          </cell>
          <cell r="H321" t="str">
            <v>cuarto de proyeccion</v>
          </cell>
        </row>
        <row r="324">
          <cell r="B324" t="str">
            <v>06-03-020</v>
          </cell>
          <cell r="C324" t="str">
            <v>GROUTING PARA MUROS DE E: 0.15 F'C 14.5 MPA</v>
          </cell>
        </row>
        <row r="325">
          <cell r="A325" t="str">
            <v>06-03-020</v>
          </cell>
          <cell r="B325" t="str">
            <v>M</v>
          </cell>
          <cell r="G325">
            <v>803</v>
          </cell>
          <cell r="H325" t="str">
            <v>M</v>
          </cell>
          <cell r="J325" t="str">
            <v>se asumen dovelas en muros de ladrillo @ 1.00 m.</v>
          </cell>
        </row>
        <row r="327">
          <cell r="B327">
            <v>1</v>
          </cell>
          <cell r="C327">
            <v>670.13999999999987</v>
          </cell>
          <cell r="G327">
            <v>670.13999999999987</v>
          </cell>
          <cell r="H327" t="str">
            <v>nivel 1</v>
          </cell>
        </row>
        <row r="328">
          <cell r="B328">
            <v>1</v>
          </cell>
          <cell r="C328">
            <v>132.19</v>
          </cell>
          <cell r="G328">
            <v>132.19</v>
          </cell>
          <cell r="H328" t="str">
            <v>nivel 2</v>
          </cell>
        </row>
        <row r="329">
          <cell r="B329">
            <v>1</v>
          </cell>
          <cell r="C329">
            <v>0</v>
          </cell>
          <cell r="G329">
            <v>0</v>
          </cell>
          <cell r="H329" t="str">
            <v>cuarto de proyeccion</v>
          </cell>
        </row>
        <row r="332">
          <cell r="B332" t="str">
            <v>06-03-025</v>
          </cell>
          <cell r="C332" t="str">
            <v>GROUTING PARA MUROS DE E: 0.10 F'C 14.5 MPA</v>
          </cell>
        </row>
        <row r="333">
          <cell r="A333" t="str">
            <v>06-03-025</v>
          </cell>
          <cell r="B333" t="str">
            <v>M</v>
          </cell>
          <cell r="G333">
            <v>413</v>
          </cell>
          <cell r="H333" t="str">
            <v>M</v>
          </cell>
          <cell r="J333" t="str">
            <v>se asumen dovelas en muros de ladrillo @ 1.00 m.</v>
          </cell>
        </row>
        <row r="335">
          <cell r="B335">
            <v>1</v>
          </cell>
          <cell r="C335">
            <v>341.14</v>
          </cell>
          <cell r="G335">
            <v>341.14</v>
          </cell>
          <cell r="H335" t="str">
            <v>nivel 1</v>
          </cell>
        </row>
        <row r="336">
          <cell r="B336">
            <v>1</v>
          </cell>
          <cell r="C336">
            <v>71.23</v>
          </cell>
          <cell r="G336">
            <v>71.23</v>
          </cell>
          <cell r="H336" t="str">
            <v>nivel 2</v>
          </cell>
        </row>
        <row r="337">
          <cell r="B337">
            <v>1</v>
          </cell>
          <cell r="C337">
            <v>0</v>
          </cell>
          <cell r="G337">
            <v>0</v>
          </cell>
          <cell r="H337" t="str">
            <v>cuarto de proyeccion</v>
          </cell>
        </row>
        <row r="340">
          <cell r="B340" t="str">
            <v>06-03-030</v>
          </cell>
          <cell r="C340" t="str">
            <v>ANCLAJES PARA REFUERZO DOVELAS. PERFORACION LOSA, EPOXICO Y ACERO DE REFUERZO</v>
          </cell>
        </row>
        <row r="341">
          <cell r="A341" t="str">
            <v>06-03-030</v>
          </cell>
          <cell r="B341" t="str">
            <v>UN</v>
          </cell>
          <cell r="G341">
            <v>844</v>
          </cell>
          <cell r="H341" t="str">
            <v>UN</v>
          </cell>
          <cell r="J341" t="str">
            <v>se asumen dovelas en muros de ladrillo @ 1.00 m.</v>
          </cell>
        </row>
        <row r="342">
          <cell r="J342" t="str">
            <v>se asumen anclajes en ambos extremos</v>
          </cell>
        </row>
        <row r="343">
          <cell r="B343">
            <v>2</v>
          </cell>
          <cell r="F343">
            <v>279</v>
          </cell>
          <cell r="G343">
            <v>558</v>
          </cell>
          <cell r="H343" t="str">
            <v>nivel 1</v>
          </cell>
        </row>
        <row r="344">
          <cell r="B344">
            <v>2</v>
          </cell>
          <cell r="F344">
            <v>106</v>
          </cell>
          <cell r="G344">
            <v>212</v>
          </cell>
          <cell r="H344" t="str">
            <v>nivel 2</v>
          </cell>
        </row>
        <row r="345">
          <cell r="B345">
            <v>2</v>
          </cell>
          <cell r="F345">
            <v>37</v>
          </cell>
          <cell r="G345">
            <v>74</v>
          </cell>
          <cell r="H345" t="str">
            <v>cuarto de proyeccion</v>
          </cell>
        </row>
        <row r="348">
          <cell r="B348" t="str">
            <v>06-04-010</v>
          </cell>
          <cell r="C348" t="str">
            <v>ACERO DE REFUERZO FY 420 MPA PARA MAMPOSTERIAS</v>
          </cell>
        </row>
        <row r="349">
          <cell r="A349" t="str">
            <v>06-04-010</v>
          </cell>
          <cell r="B349" t="str">
            <v>KG</v>
          </cell>
          <cell r="G349">
            <v>999</v>
          </cell>
          <cell r="H349" t="str">
            <v>KG</v>
          </cell>
          <cell r="J349" t="str">
            <v>se asumen dovelas en muros de ladrillo @ 1.00 m.</v>
          </cell>
        </row>
        <row r="350">
          <cell r="J350" t="str">
            <v>se asumen dovelas de Ø 3/4"</v>
          </cell>
        </row>
        <row r="351">
          <cell r="B351">
            <v>1</v>
          </cell>
          <cell r="F351">
            <v>693.28000000000009</v>
          </cell>
          <cell r="G351">
            <v>693.28000000000009</v>
          </cell>
          <cell r="H351" t="str">
            <v>nivel 1</v>
          </cell>
        </row>
        <row r="352">
          <cell r="B352">
            <v>1</v>
          </cell>
          <cell r="F352">
            <v>244.15440000000007</v>
          </cell>
          <cell r="G352">
            <v>244.15440000000007</v>
          </cell>
          <cell r="H352" t="str">
            <v>nivel 2</v>
          </cell>
        </row>
        <row r="353">
          <cell r="B353">
            <v>1</v>
          </cell>
          <cell r="F353">
            <v>60.614400000000003</v>
          </cell>
          <cell r="G353">
            <v>60.614400000000003</v>
          </cell>
          <cell r="H353" t="str">
            <v>cuarto de proyeccion</v>
          </cell>
        </row>
        <row r="356">
          <cell r="B356" t="str">
            <v>08</v>
          </cell>
          <cell r="C356" t="str">
            <v>CUBIERTAS Y CIELOS</v>
          </cell>
        </row>
        <row r="357">
          <cell r="B357" t="str">
            <v>08-01-010</v>
          </cell>
          <cell r="C357" t="str">
            <v>CUBIERTA EN TEJA METALICA TIPO SANDUCHE 333 C E: 50 MM. DE HUNTER DOUGLAS O EQUIVALENTE. LAMINAS INTERIOR Y EXTERIOR EN ALUZINC CAL 24 + RELLENO EN FIBRA DE VIDRIO. INCLUYE REMATES LATERALES Y CABALLETES</v>
          </cell>
        </row>
        <row r="358">
          <cell r="A358" t="str">
            <v>08-01-010</v>
          </cell>
          <cell r="B358" t="str">
            <v>M2</v>
          </cell>
          <cell r="G358">
            <v>609</v>
          </cell>
          <cell r="H358" t="str">
            <v>M2</v>
          </cell>
        </row>
        <row r="360">
          <cell r="B360">
            <v>1</v>
          </cell>
          <cell r="C360">
            <v>24.71</v>
          </cell>
          <cell r="D360">
            <v>10.45</v>
          </cell>
          <cell r="G360">
            <v>258.21949999999998</v>
          </cell>
          <cell r="H360">
            <v>1</v>
          </cell>
        </row>
        <row r="361">
          <cell r="B361">
            <v>1</v>
          </cell>
          <cell r="C361">
            <v>24.66</v>
          </cell>
          <cell r="D361">
            <v>10.35</v>
          </cell>
          <cell r="G361">
            <v>255.23099999999999</v>
          </cell>
          <cell r="H361">
            <v>2</v>
          </cell>
        </row>
        <row r="362">
          <cell r="B362">
            <v>1</v>
          </cell>
          <cell r="C362">
            <v>4.01</v>
          </cell>
          <cell r="D362">
            <v>8.9499999999999993</v>
          </cell>
          <cell r="G362">
            <v>35.889499999999998</v>
          </cell>
          <cell r="H362">
            <v>3</v>
          </cell>
        </row>
        <row r="363">
          <cell r="B363">
            <v>1</v>
          </cell>
          <cell r="C363">
            <v>2.5499999999999998</v>
          </cell>
          <cell r="D363">
            <v>9.14</v>
          </cell>
          <cell r="G363">
            <v>23.306999999999999</v>
          </cell>
          <cell r="H363">
            <v>4</v>
          </cell>
        </row>
        <row r="364">
          <cell r="B364">
            <v>1</v>
          </cell>
          <cell r="C364">
            <v>4.01</v>
          </cell>
          <cell r="D364">
            <v>8.9499999999999993</v>
          </cell>
          <cell r="G364">
            <v>35.889499999999998</v>
          </cell>
          <cell r="H364">
            <v>5</v>
          </cell>
        </row>
        <row r="367">
          <cell r="B367" t="str">
            <v>08-01-020</v>
          </cell>
          <cell r="C367" t="str">
            <v>TRAGALUCES EN TEJA DE POLICARBONATO</v>
          </cell>
        </row>
        <row r="368">
          <cell r="A368" t="str">
            <v>08-01-020</v>
          </cell>
          <cell r="B368" t="str">
            <v>M2</v>
          </cell>
          <cell r="G368">
            <v>14</v>
          </cell>
          <cell r="H368" t="str">
            <v>M2</v>
          </cell>
        </row>
        <row r="370">
          <cell r="B370">
            <v>1</v>
          </cell>
          <cell r="F370">
            <v>13.29</v>
          </cell>
          <cell r="G370">
            <v>13.29</v>
          </cell>
        </row>
        <row r="373">
          <cell r="B373" t="str">
            <v>08-02-010</v>
          </cell>
          <cell r="C373" t="str">
            <v>CIELO FALSO EN TABLAYESO A JUNTA PERDIDA. INCLUYE CUELGAS</v>
          </cell>
        </row>
        <row r="374">
          <cell r="A374" t="str">
            <v>08-02-010</v>
          </cell>
          <cell r="B374" t="str">
            <v>M2</v>
          </cell>
          <cell r="G374">
            <v>978</v>
          </cell>
          <cell r="H374" t="str">
            <v>M2</v>
          </cell>
        </row>
        <row r="376">
          <cell r="B376">
            <v>1</v>
          </cell>
          <cell r="F376">
            <v>185.47</v>
          </cell>
          <cell r="G376">
            <v>185.47</v>
          </cell>
          <cell r="H376" t="str">
            <v>nivel 1</v>
          </cell>
        </row>
        <row r="377">
          <cell r="B377">
            <v>1</v>
          </cell>
          <cell r="F377">
            <v>792.18999999999994</v>
          </cell>
          <cell r="G377">
            <v>792.18999999999994</v>
          </cell>
          <cell r="H377" t="str">
            <v>nivel 2</v>
          </cell>
        </row>
        <row r="380">
          <cell r="B380" t="str">
            <v>08-03-010</v>
          </cell>
          <cell r="C380" t="str">
            <v>CANOA METALICA EN LAMINA GALVANIZADA CAL 22. DESARROLLO 2.20 M. INCLUYE ANTICORROSIVO + PINTURA DE ACABADO</v>
          </cell>
        </row>
        <row r="381">
          <cell r="A381" t="str">
            <v>08-03-010</v>
          </cell>
          <cell r="B381" t="str">
            <v>M</v>
          </cell>
          <cell r="G381">
            <v>75</v>
          </cell>
          <cell r="H381" t="str">
            <v>M</v>
          </cell>
        </row>
        <row r="383">
          <cell r="B383">
            <v>1</v>
          </cell>
          <cell r="C383">
            <v>74.650000000000006</v>
          </cell>
          <cell r="G383">
            <v>74.650000000000006</v>
          </cell>
        </row>
        <row r="386">
          <cell r="B386" t="str">
            <v>08-03-020</v>
          </cell>
          <cell r="C386" t="str">
            <v>CANOA / RUANA METALICA EN LAMINA GALVANIZADA CAL 22. DESARROLLO 1.20 M. INCLUYE ANTICORROSIVO + PINTURA DE ACABADO</v>
          </cell>
        </row>
        <row r="387">
          <cell r="A387" t="str">
            <v>08-03-020</v>
          </cell>
          <cell r="B387" t="str">
            <v>M</v>
          </cell>
          <cell r="G387">
            <v>44</v>
          </cell>
          <cell r="H387" t="str">
            <v>M</v>
          </cell>
        </row>
        <row r="389">
          <cell r="B389">
            <v>1</v>
          </cell>
          <cell r="C389">
            <v>43.29</v>
          </cell>
          <cell r="G389">
            <v>43.29</v>
          </cell>
        </row>
        <row r="392">
          <cell r="B392" t="str">
            <v>08-03-030</v>
          </cell>
          <cell r="C392" t="str">
            <v>DOBLE TRAGANTE Ø 4" EN LAMINA GALVANIZADA CAL 22.</v>
          </cell>
        </row>
        <row r="393">
          <cell r="A393" t="str">
            <v>08-03-030</v>
          </cell>
          <cell r="B393" t="str">
            <v>UN</v>
          </cell>
          <cell r="G393">
            <v>13</v>
          </cell>
          <cell r="H393" t="str">
            <v>UN</v>
          </cell>
        </row>
        <row r="395">
          <cell r="B395">
            <v>13</v>
          </cell>
          <cell r="G395">
            <v>13</v>
          </cell>
        </row>
        <row r="398">
          <cell r="B398" t="str">
            <v>08-03-040</v>
          </cell>
          <cell r="C398" t="str">
            <v>PLETINA EN ACERO 1/8" x 1" - L: 0.60 M. ANCLADA A MUROS PARA SOPORTE DE TUBERIAS DE AGUAS LLUVIAS</v>
          </cell>
        </row>
        <row r="399">
          <cell r="A399" t="str">
            <v>08-03-040</v>
          </cell>
          <cell r="B399" t="str">
            <v>UN</v>
          </cell>
          <cell r="G399">
            <v>39</v>
          </cell>
          <cell r="H399" t="str">
            <v>UN</v>
          </cell>
        </row>
        <row r="401">
          <cell r="B401">
            <v>39</v>
          </cell>
          <cell r="G401">
            <v>39</v>
          </cell>
        </row>
        <row r="404">
          <cell r="B404" t="str">
            <v>09</v>
          </cell>
          <cell r="C404" t="str">
            <v>RECUBRIMIENTOS</v>
          </cell>
        </row>
        <row r="405">
          <cell r="B405" t="str">
            <v>09-01-010</v>
          </cell>
          <cell r="C405" t="str">
            <v>REVOQUE MUROS. INCLUYE FAJAS, FILETES Y RANURAS</v>
          </cell>
        </row>
        <row r="406">
          <cell r="A406" t="str">
            <v>09-01-010</v>
          </cell>
          <cell r="B406" t="str">
            <v>M2</v>
          </cell>
          <cell r="G406">
            <v>2082</v>
          </cell>
          <cell r="H406" t="str">
            <v>M2</v>
          </cell>
        </row>
        <row r="408">
          <cell r="B408">
            <v>1</v>
          </cell>
          <cell r="F408">
            <v>1293.0282000000002</v>
          </cell>
          <cell r="G408">
            <v>1293.0282000000002</v>
          </cell>
          <cell r="H408" t="str">
            <v>nivel 1</v>
          </cell>
        </row>
        <row r="409">
          <cell r="B409">
            <v>1</v>
          </cell>
          <cell r="F409">
            <v>629.16740000000004</v>
          </cell>
          <cell r="G409">
            <v>629.16740000000004</v>
          </cell>
          <cell r="H409" t="str">
            <v>nivel 2</v>
          </cell>
        </row>
        <row r="410">
          <cell r="B410">
            <v>1</v>
          </cell>
          <cell r="F410">
            <v>158.81399999999999</v>
          </cell>
          <cell r="G410">
            <v>158.81399999999999</v>
          </cell>
          <cell r="H410" t="str">
            <v>cuarto de proyeccion</v>
          </cell>
        </row>
        <row r="413">
          <cell r="B413" t="str">
            <v>09-02-010</v>
          </cell>
          <cell r="C413" t="str">
            <v>ENCHAPE DE MURO EN BAÑOS REF. AUSTRALIA 30x45 DE CORONA O EQUIVALENTE COLOR BLANCO.</v>
          </cell>
        </row>
        <row r="414">
          <cell r="A414" t="str">
            <v>09-02-010</v>
          </cell>
          <cell r="B414" t="str">
            <v>M2</v>
          </cell>
          <cell r="G414">
            <v>275</v>
          </cell>
          <cell r="H414" t="str">
            <v>M2</v>
          </cell>
        </row>
        <row r="416">
          <cell r="B416">
            <v>1</v>
          </cell>
          <cell r="C416">
            <v>103.19</v>
          </cell>
          <cell r="E416">
            <v>1.8</v>
          </cell>
          <cell r="G416">
            <v>185.74199999999999</v>
          </cell>
          <cell r="H416" t="str">
            <v>nivel 1</v>
          </cell>
        </row>
        <row r="417">
          <cell r="B417">
            <v>1</v>
          </cell>
          <cell r="C417">
            <v>49.519999999999996</v>
          </cell>
          <cell r="E417">
            <v>1.8</v>
          </cell>
          <cell r="G417">
            <v>89.135999999999996</v>
          </cell>
          <cell r="H417" t="str">
            <v>nivel 2</v>
          </cell>
        </row>
        <row r="420">
          <cell r="B420" t="str">
            <v>09-03-010</v>
          </cell>
          <cell r="C420" t="str">
            <v>PINTURA DE MUROS REF. ACRILTEX DE PINTUCO O EQUIVALENTE - 3 MANOS</v>
          </cell>
        </row>
        <row r="421">
          <cell r="A421" t="str">
            <v>09-03-010</v>
          </cell>
          <cell r="B421" t="str">
            <v>M2</v>
          </cell>
          <cell r="G421">
            <v>2082</v>
          </cell>
          <cell r="H421" t="str">
            <v>M2</v>
          </cell>
        </row>
        <row r="423">
          <cell r="B423">
            <v>1</v>
          </cell>
          <cell r="F423">
            <v>1293.0282000000002</v>
          </cell>
          <cell r="G423">
            <v>1293.0282000000002</v>
          </cell>
          <cell r="H423" t="str">
            <v>nivel 1</v>
          </cell>
        </row>
        <row r="424">
          <cell r="B424">
            <v>1</v>
          </cell>
          <cell r="F424">
            <v>629.16740000000004</v>
          </cell>
          <cell r="G424">
            <v>629.16740000000004</v>
          </cell>
          <cell r="H424" t="str">
            <v>nivel 2</v>
          </cell>
        </row>
        <row r="425">
          <cell r="B425">
            <v>1</v>
          </cell>
          <cell r="F425">
            <v>158.81399999999999</v>
          </cell>
          <cell r="G425">
            <v>158.81399999999999</v>
          </cell>
          <cell r="H425" t="str">
            <v>cuarto de proyeccion</v>
          </cell>
        </row>
        <row r="428">
          <cell r="B428" t="str">
            <v>09-03-030</v>
          </cell>
          <cell r="C428" t="str">
            <v>PINTURA DE CIELOS REF. ACRILTEX DE PINTUCO O EQUIVALENTE - 2 MANOS</v>
          </cell>
        </row>
        <row r="429">
          <cell r="A429" t="str">
            <v>09-03-030</v>
          </cell>
          <cell r="B429" t="str">
            <v>M2</v>
          </cell>
          <cell r="G429">
            <v>978</v>
          </cell>
          <cell r="H429" t="str">
            <v>M2</v>
          </cell>
        </row>
        <row r="431">
          <cell r="B431">
            <v>1</v>
          </cell>
          <cell r="F431">
            <v>185.47</v>
          </cell>
          <cell r="G431">
            <v>185.47</v>
          </cell>
          <cell r="H431" t="str">
            <v>nivel 1</v>
          </cell>
        </row>
        <row r="432">
          <cell r="B432">
            <v>1</v>
          </cell>
          <cell r="F432">
            <v>792.18999999999994</v>
          </cell>
          <cell r="G432">
            <v>792.18999999999994</v>
          </cell>
          <cell r="H432" t="str">
            <v>nivel 2</v>
          </cell>
        </row>
        <row r="435">
          <cell r="B435" t="str">
            <v>09-03-100</v>
          </cell>
          <cell r="C435" t="str">
            <v>ESTUCO PLASTICO TIPO ESTUCOR DE CORONA O EQUIVALENTE</v>
          </cell>
        </row>
        <row r="436">
          <cell r="A436" t="str">
            <v>09-03-100</v>
          </cell>
          <cell r="B436" t="str">
            <v>M2</v>
          </cell>
          <cell r="G436">
            <v>2082</v>
          </cell>
          <cell r="H436" t="str">
            <v>M2</v>
          </cell>
        </row>
        <row r="438">
          <cell r="B438">
            <v>1</v>
          </cell>
          <cell r="F438">
            <v>1293.0282000000002</v>
          </cell>
          <cell r="G438">
            <v>1293.0282000000002</v>
          </cell>
          <cell r="H438" t="str">
            <v>nivel 1</v>
          </cell>
        </row>
        <row r="439">
          <cell r="B439">
            <v>1</v>
          </cell>
          <cell r="F439">
            <v>629.16740000000004</v>
          </cell>
          <cell r="G439">
            <v>629.16740000000004</v>
          </cell>
          <cell r="H439" t="str">
            <v>nivel 2</v>
          </cell>
        </row>
        <row r="440">
          <cell r="B440">
            <v>1</v>
          </cell>
          <cell r="F440">
            <v>158.81399999999999</v>
          </cell>
          <cell r="G440">
            <v>158.81399999999999</v>
          </cell>
          <cell r="H440" t="str">
            <v>cuarto de proyeccion</v>
          </cell>
        </row>
        <row r="443">
          <cell r="B443" t="str">
            <v>09-03-110</v>
          </cell>
          <cell r="C443" t="str">
            <v>MOLDURAS Y CENEFAS</v>
          </cell>
        </row>
        <row r="444">
          <cell r="A444" t="str">
            <v>09-03-110</v>
          </cell>
          <cell r="B444" t="str">
            <v>M</v>
          </cell>
          <cell r="G444">
            <v>264</v>
          </cell>
          <cell r="H444" t="str">
            <v>M</v>
          </cell>
        </row>
        <row r="446">
          <cell r="B446">
            <v>1</v>
          </cell>
          <cell r="F446">
            <v>143.71999999999997</v>
          </cell>
          <cell r="G446">
            <v>143.71999999999997</v>
          </cell>
          <cell r="H446" t="str">
            <v>nivel 1</v>
          </cell>
        </row>
        <row r="447">
          <cell r="B447">
            <v>1</v>
          </cell>
          <cell r="F447">
            <v>120.13</v>
          </cell>
          <cell r="G447">
            <v>120.13</v>
          </cell>
          <cell r="H447" t="str">
            <v>nivel 2</v>
          </cell>
        </row>
        <row r="450">
          <cell r="B450" t="str">
            <v>10</v>
          </cell>
          <cell r="C450" t="str">
            <v>PISOS Y ZOCALOS</v>
          </cell>
        </row>
        <row r="451">
          <cell r="B451" t="str">
            <v>10-01-010</v>
          </cell>
          <cell r="C451" t="str">
            <v>BALDOSA DE CEMENTO 20x20 DECORADA TIPO 1. INCLUYE MORTERO DE PEGA, PULIDA Y BRILLADA</v>
          </cell>
        </row>
        <row r="452">
          <cell r="A452" t="str">
            <v>10-01-010</v>
          </cell>
          <cell r="B452" t="str">
            <v>M2</v>
          </cell>
          <cell r="G452">
            <v>60</v>
          </cell>
          <cell r="H452" t="str">
            <v>M2</v>
          </cell>
        </row>
        <row r="454">
          <cell r="B454">
            <v>1</v>
          </cell>
          <cell r="F454">
            <v>59.1</v>
          </cell>
          <cell r="G454">
            <v>59.1</v>
          </cell>
          <cell r="H454" t="str">
            <v>nivel 1</v>
          </cell>
        </row>
        <row r="455">
          <cell r="B455">
            <v>1</v>
          </cell>
          <cell r="F455">
            <v>0</v>
          </cell>
          <cell r="G455">
            <v>0</v>
          </cell>
          <cell r="H455" t="str">
            <v>nivel 2</v>
          </cell>
        </row>
        <row r="458">
          <cell r="B458" t="str">
            <v>10-01-020</v>
          </cell>
          <cell r="C458" t="str">
            <v>BALDOSA DE CEMENTO 20x20 DECORADA TIPO 2. INCLUYE MORTERO DE PEGA, PULIDA Y BRILLADA</v>
          </cell>
        </row>
        <row r="459">
          <cell r="A459" t="str">
            <v>10-01-020</v>
          </cell>
          <cell r="B459" t="str">
            <v>M2</v>
          </cell>
          <cell r="G459">
            <v>19</v>
          </cell>
          <cell r="H459" t="str">
            <v>M2</v>
          </cell>
        </row>
        <row r="461">
          <cell r="B461">
            <v>1</v>
          </cell>
          <cell r="F461">
            <v>18.25</v>
          </cell>
          <cell r="G461">
            <v>18.25</v>
          </cell>
          <cell r="H461" t="str">
            <v>nivel 1</v>
          </cell>
        </row>
        <row r="462">
          <cell r="B462">
            <v>1</v>
          </cell>
          <cell r="F462">
            <v>0</v>
          </cell>
          <cell r="G462">
            <v>0</v>
          </cell>
          <cell r="H462" t="str">
            <v>nivel 2</v>
          </cell>
        </row>
        <row r="465">
          <cell r="B465" t="str">
            <v>10-01-030</v>
          </cell>
          <cell r="C465" t="str">
            <v>BALDOSA DE CEMENTO 20x20 DECORADA TIPO 3. INCLUYE MORTERO DE PEGA, PULIDA Y BRILLADA</v>
          </cell>
        </row>
        <row r="466">
          <cell r="A466" t="str">
            <v>10-01-030</v>
          </cell>
          <cell r="B466" t="str">
            <v>M2</v>
          </cell>
          <cell r="G466">
            <v>19</v>
          </cell>
          <cell r="H466" t="str">
            <v>M2</v>
          </cell>
        </row>
        <row r="468">
          <cell r="B468">
            <v>1</v>
          </cell>
          <cell r="F468">
            <v>18.25</v>
          </cell>
          <cell r="G468">
            <v>18.25</v>
          </cell>
          <cell r="H468" t="str">
            <v>nivel 1</v>
          </cell>
        </row>
        <row r="469">
          <cell r="B469">
            <v>1</v>
          </cell>
          <cell r="F469">
            <v>0</v>
          </cell>
          <cell r="G469">
            <v>0</v>
          </cell>
          <cell r="H469" t="str">
            <v>nivel 2</v>
          </cell>
        </row>
        <row r="472">
          <cell r="B472" t="str">
            <v>10-01-040</v>
          </cell>
          <cell r="C472" t="str">
            <v>BALDOSA DE CEMENTO 20x20 DECORADA TIPO 4. INCLUYE MORTERO DE PEGA, PULIDA Y BRILLADA</v>
          </cell>
        </row>
        <row r="473">
          <cell r="A473" t="str">
            <v>10-01-040</v>
          </cell>
          <cell r="B473" t="str">
            <v>M2</v>
          </cell>
          <cell r="G473">
            <v>288</v>
          </cell>
          <cell r="H473" t="str">
            <v>M2</v>
          </cell>
        </row>
        <row r="475">
          <cell r="B475">
            <v>1</v>
          </cell>
          <cell r="F475">
            <v>287.96000000000004</v>
          </cell>
          <cell r="G475">
            <v>287.96000000000004</v>
          </cell>
          <cell r="H475" t="str">
            <v>nivel 1</v>
          </cell>
        </row>
        <row r="476">
          <cell r="B476">
            <v>1</v>
          </cell>
          <cell r="F476">
            <v>0</v>
          </cell>
          <cell r="G476">
            <v>0</v>
          </cell>
          <cell r="H476" t="str">
            <v>nivel 2</v>
          </cell>
        </row>
        <row r="479">
          <cell r="B479" t="str">
            <v>10-01-050</v>
          </cell>
          <cell r="C479" t="str">
            <v>BALDOSA DE CEMENTO 20x20 DECORADA TIPO 5. INCLUYE MORTERO DE PEGA, PULIDA Y BRILLADA</v>
          </cell>
        </row>
        <row r="480">
          <cell r="A480" t="str">
            <v>10-01-050</v>
          </cell>
          <cell r="B480" t="str">
            <v>M2</v>
          </cell>
          <cell r="G480">
            <v>68</v>
          </cell>
          <cell r="H480" t="str">
            <v>M2</v>
          </cell>
        </row>
        <row r="482">
          <cell r="B482">
            <v>1</v>
          </cell>
          <cell r="F482">
            <v>67.23</v>
          </cell>
          <cell r="G482">
            <v>67.23</v>
          </cell>
          <cell r="H482" t="str">
            <v>nivel 1</v>
          </cell>
        </row>
        <row r="483">
          <cell r="B483">
            <v>1</v>
          </cell>
          <cell r="F483">
            <v>0</v>
          </cell>
          <cell r="G483">
            <v>0</v>
          </cell>
          <cell r="H483" t="str">
            <v>nivel 2</v>
          </cell>
        </row>
        <row r="486">
          <cell r="B486" t="str">
            <v>10-01-060</v>
          </cell>
          <cell r="C486" t="str">
            <v>BALDOSA DE CEMENTO 20x20 DECORADA TIPO 6. INCLUYE MORTERO DE PEGA, PULIDA Y BRILLADA</v>
          </cell>
        </row>
        <row r="487">
          <cell r="A487" t="str">
            <v>10-01-060</v>
          </cell>
          <cell r="B487" t="str">
            <v>M2</v>
          </cell>
          <cell r="G487">
            <v>44</v>
          </cell>
          <cell r="H487" t="str">
            <v>M2</v>
          </cell>
        </row>
        <row r="489">
          <cell r="B489">
            <v>1</v>
          </cell>
          <cell r="F489">
            <v>43.58</v>
          </cell>
          <cell r="G489">
            <v>43.58</v>
          </cell>
          <cell r="H489" t="str">
            <v>nivel 1</v>
          </cell>
        </row>
        <row r="490">
          <cell r="B490">
            <v>1</v>
          </cell>
          <cell r="F490">
            <v>0</v>
          </cell>
          <cell r="G490">
            <v>0</v>
          </cell>
          <cell r="H490" t="str">
            <v>nivel 2</v>
          </cell>
        </row>
        <row r="493">
          <cell r="B493" t="str">
            <v>10-01-070</v>
          </cell>
          <cell r="C493" t="str">
            <v>CERAMICA TIPO DUROPISO DE CORONA O EQUIVALENTE COLOR NEGRO</v>
          </cell>
        </row>
        <row r="494">
          <cell r="A494" t="str">
            <v>10-01-070</v>
          </cell>
          <cell r="B494" t="str">
            <v>M2</v>
          </cell>
          <cell r="G494">
            <v>100</v>
          </cell>
          <cell r="H494" t="str">
            <v>M2</v>
          </cell>
        </row>
        <row r="496">
          <cell r="B496">
            <v>1</v>
          </cell>
          <cell r="F496">
            <v>61.02000000000001</v>
          </cell>
          <cell r="G496">
            <v>61.02000000000001</v>
          </cell>
          <cell r="H496" t="str">
            <v>nivel 1</v>
          </cell>
        </row>
        <row r="497">
          <cell r="B497">
            <v>1</v>
          </cell>
          <cell r="F497">
            <v>38.730000000000004</v>
          </cell>
          <cell r="G497">
            <v>38.730000000000004</v>
          </cell>
          <cell r="H497" t="str">
            <v>nivel 2</v>
          </cell>
        </row>
        <row r="500">
          <cell r="B500" t="str">
            <v>10-01-080</v>
          </cell>
          <cell r="C500" t="str">
            <v>PISO EN MADERA PARA OFICINAS. ESTRUCTURA DE ALFARDAS Y TABLILLA DE PISO. INCLUYE ACABADO</v>
          </cell>
        </row>
        <row r="501">
          <cell r="A501" t="str">
            <v>10-01-080</v>
          </cell>
          <cell r="B501" t="str">
            <v>M2</v>
          </cell>
          <cell r="G501">
            <v>297</v>
          </cell>
          <cell r="H501" t="str">
            <v>M2</v>
          </cell>
        </row>
        <row r="503">
          <cell r="B503">
            <v>1</v>
          </cell>
          <cell r="F503">
            <v>0</v>
          </cell>
          <cell r="G503">
            <v>0</v>
          </cell>
          <cell r="H503" t="str">
            <v>nivel 1</v>
          </cell>
        </row>
        <row r="504">
          <cell r="B504">
            <v>1</v>
          </cell>
          <cell r="F504">
            <v>296.61</v>
          </cell>
          <cell r="G504">
            <v>296.61</v>
          </cell>
          <cell r="H504" t="str">
            <v>nivel 2</v>
          </cell>
        </row>
        <row r="507">
          <cell r="B507" t="str">
            <v>10-01-090</v>
          </cell>
          <cell r="C507" t="str">
            <v>PISO EN CONCRETO F'C 21 MPA E: 0.05 M. PULIDO ENDURECIDO CON SIKAFLOOR 3 QUARTZTOP DE SIKA O EQUIVALENTE</v>
          </cell>
        </row>
        <row r="508">
          <cell r="A508" t="str">
            <v>10-01-090</v>
          </cell>
          <cell r="B508" t="str">
            <v>M2</v>
          </cell>
          <cell r="G508">
            <v>403</v>
          </cell>
          <cell r="H508" t="str">
            <v>M2</v>
          </cell>
        </row>
        <row r="510">
          <cell r="B510">
            <v>1</v>
          </cell>
          <cell r="F510">
            <v>236.36</v>
          </cell>
          <cell r="G510">
            <v>236.36</v>
          </cell>
          <cell r="H510" t="str">
            <v>nivel 1</v>
          </cell>
        </row>
        <row r="511">
          <cell r="B511">
            <v>1</v>
          </cell>
          <cell r="F511">
            <v>166.44</v>
          </cell>
          <cell r="G511">
            <v>166.44</v>
          </cell>
          <cell r="H511" t="str">
            <v>nivel 2</v>
          </cell>
          <cell r="K511" t="str">
            <v>palco tercer piso</v>
          </cell>
        </row>
        <row r="514">
          <cell r="B514" t="str">
            <v>10-01-100</v>
          </cell>
          <cell r="C514" t="str">
            <v>PISO EN MADERA LAMINADA PARA ESCALAS</v>
          </cell>
        </row>
        <row r="515">
          <cell r="A515" t="str">
            <v>10-01-100</v>
          </cell>
          <cell r="B515" t="str">
            <v>M2</v>
          </cell>
          <cell r="G515">
            <v>48</v>
          </cell>
          <cell r="H515" t="str">
            <v>M2</v>
          </cell>
        </row>
        <row r="517">
          <cell r="B517">
            <v>1</v>
          </cell>
          <cell r="F517">
            <v>47.03</v>
          </cell>
          <cell r="G517">
            <v>47.03</v>
          </cell>
          <cell r="H517" t="str">
            <v>nivel 1</v>
          </cell>
        </row>
        <row r="518">
          <cell r="B518">
            <v>1</v>
          </cell>
          <cell r="F518">
            <v>0</v>
          </cell>
          <cell r="G518">
            <v>0</v>
          </cell>
          <cell r="H518" t="str">
            <v>nivel 2</v>
          </cell>
        </row>
        <row r="521">
          <cell r="B521" t="str">
            <v>10-01-200</v>
          </cell>
          <cell r="C521" t="str">
            <v>PISO INDUSTRIAL TIPO COLREJILLAS O EQUIVALENTE EN CORREDORES TECNICOS</v>
          </cell>
        </row>
        <row r="522">
          <cell r="A522" t="str">
            <v>10-01-200</v>
          </cell>
          <cell r="B522" t="str">
            <v>M2</v>
          </cell>
          <cell r="G522">
            <v>39</v>
          </cell>
          <cell r="H522" t="str">
            <v>M2</v>
          </cell>
        </row>
        <row r="524">
          <cell r="B524">
            <v>1</v>
          </cell>
          <cell r="F524">
            <v>38.36</v>
          </cell>
          <cell r="G524">
            <v>38.36</v>
          </cell>
        </row>
        <row r="527">
          <cell r="B527" t="str">
            <v>10-02-020</v>
          </cell>
          <cell r="C527" t="str">
            <v>ZOCALO EN MEDIA CAÑA DE GRANO. INCLUYE MORTERO DE PEGA, VARILLAS DE DILATACION, PULIDA Y BRILLADA</v>
          </cell>
        </row>
        <row r="528">
          <cell r="A528" t="str">
            <v>10-02-020</v>
          </cell>
          <cell r="B528" t="str">
            <v>M</v>
          </cell>
          <cell r="G528">
            <v>157</v>
          </cell>
          <cell r="H528" t="str">
            <v>M</v>
          </cell>
        </row>
        <row r="530">
          <cell r="B530">
            <v>1</v>
          </cell>
          <cell r="C530">
            <v>107.22</v>
          </cell>
          <cell r="G530">
            <v>107.22</v>
          </cell>
          <cell r="H530" t="str">
            <v>nivel 1</v>
          </cell>
        </row>
        <row r="531">
          <cell r="B531">
            <v>1</v>
          </cell>
          <cell r="C531">
            <v>49.519999999999996</v>
          </cell>
          <cell r="G531">
            <v>49.519999999999996</v>
          </cell>
          <cell r="H531" t="str">
            <v>nivel 2</v>
          </cell>
        </row>
        <row r="534">
          <cell r="B534" t="str">
            <v>10-02-030</v>
          </cell>
          <cell r="C534" t="str">
            <v>ENCHARQUE DE DUCHAS EN CONCRETO F'C 21 MPA - A: 0.05 M. - H: 0.07 M. FORRADO EN GRANO GRIS #1 - FONDO GRIS</v>
          </cell>
        </row>
        <row r="535">
          <cell r="A535" t="str">
            <v>10-02-030</v>
          </cell>
          <cell r="B535" t="str">
            <v>M</v>
          </cell>
          <cell r="G535">
            <v>3</v>
          </cell>
          <cell r="H535" t="str">
            <v>M</v>
          </cell>
        </row>
        <row r="537">
          <cell r="B537">
            <v>1</v>
          </cell>
          <cell r="C537">
            <v>2.12</v>
          </cell>
          <cell r="G537">
            <v>2.12</v>
          </cell>
          <cell r="H537" t="str">
            <v>nivel 1</v>
          </cell>
        </row>
        <row r="538">
          <cell r="B538">
            <v>1</v>
          </cell>
          <cell r="C538">
            <v>0</v>
          </cell>
          <cell r="G538">
            <v>0</v>
          </cell>
          <cell r="H538" t="str">
            <v>nivel 2</v>
          </cell>
        </row>
        <row r="541">
          <cell r="B541" t="str">
            <v>10-02-100</v>
          </cell>
          <cell r="C541" t="str">
            <v>FRANJA DE PISO EN MADERA DE PINO A: 0.30 M. PARA BORDE ESCENARIO. INCLUYE TRATAMIENTO DE ACABADO.</v>
          </cell>
        </row>
        <row r="542">
          <cell r="A542" t="str">
            <v>10-02-100</v>
          </cell>
          <cell r="B542" t="str">
            <v>M</v>
          </cell>
          <cell r="G542">
            <v>12</v>
          </cell>
          <cell r="H542" t="str">
            <v>M</v>
          </cell>
        </row>
        <row r="544">
          <cell r="B544">
            <v>1</v>
          </cell>
          <cell r="C544">
            <v>11.46</v>
          </cell>
          <cell r="G544">
            <v>11.46</v>
          </cell>
          <cell r="H544" t="str">
            <v>nivel 1</v>
          </cell>
        </row>
        <row r="547">
          <cell r="B547" t="str">
            <v>11</v>
          </cell>
          <cell r="C547" t="str">
            <v>CARPINTERIA METALICA (Todas las puertas y vidrieras incluyen cerraduras y haladeras según los detalles arquitectonicos)</v>
          </cell>
        </row>
        <row r="548">
          <cell r="B548" t="str">
            <v>11-01-010</v>
          </cell>
          <cell r="C548" t="str">
            <v>VENTANA V25 (0.72x0.48 Y 0.64x0.41). CONJUNTO DE VENTANAS PARA CUARTO DE PROYECCION DE TIPO REGISTRABLE, AISLAMIENTO ACUSTICO, CRISTAL OPTICO RECTIFICADO TIPO PYREX O EQUIVALENTE Y TORNILLOS DE FIJACION PARA REGISTRO</v>
          </cell>
        </row>
        <row r="549">
          <cell r="A549" t="str">
            <v>11-01-010</v>
          </cell>
          <cell r="B549" t="str">
            <v>UN</v>
          </cell>
          <cell r="G549">
            <v>1</v>
          </cell>
          <cell r="H549" t="str">
            <v>UN</v>
          </cell>
        </row>
        <row r="551">
          <cell r="B551">
            <v>1</v>
          </cell>
          <cell r="G551">
            <v>1</v>
          </cell>
          <cell r="H551" t="str">
            <v>cuarto de proyeccion</v>
          </cell>
        </row>
        <row r="554">
          <cell r="B554" t="str">
            <v>11-01-100</v>
          </cell>
          <cell r="C554" t="str">
            <v>REJA PARA TAQUILLA (0.70 M. x 0.90 M.) EN HIERRO FORJADO SEGÚN DETALLE.</v>
          </cell>
        </row>
        <row r="555">
          <cell r="A555" t="str">
            <v>11-01-100</v>
          </cell>
          <cell r="B555" t="str">
            <v>UN</v>
          </cell>
          <cell r="G555">
            <v>1</v>
          </cell>
          <cell r="H555" t="str">
            <v>UN</v>
          </cell>
        </row>
        <row r="557">
          <cell r="B557">
            <v>1</v>
          </cell>
          <cell r="G557">
            <v>1</v>
          </cell>
          <cell r="H557" t="str">
            <v>nivel 1</v>
          </cell>
        </row>
        <row r="560">
          <cell r="B560" t="str">
            <v>11-03-150</v>
          </cell>
          <cell r="C560" t="str">
            <v>PUERTA P15 (2.00x2.10). MARCO + ALAS METALICAS C16. INCLUYE PINTURA GRIS ELECTROSTATICA, DOS BARRAS ANTIPANICO Y DOS BRAZOS HIDRAULICOS TRABAJO SUPERPESADO</v>
          </cell>
        </row>
        <row r="561">
          <cell r="A561" t="str">
            <v>11-03-150</v>
          </cell>
          <cell r="B561" t="str">
            <v>UN</v>
          </cell>
          <cell r="G561">
            <v>1</v>
          </cell>
          <cell r="H561" t="str">
            <v>UN</v>
          </cell>
        </row>
        <row r="563">
          <cell r="B563">
            <v>1</v>
          </cell>
          <cell r="G563">
            <v>1</v>
          </cell>
          <cell r="H563" t="str">
            <v>nivel 1</v>
          </cell>
        </row>
        <row r="564">
          <cell r="B564">
            <v>0</v>
          </cell>
          <cell r="G564">
            <v>0</v>
          </cell>
          <cell r="H564" t="str">
            <v>nivel 2</v>
          </cell>
        </row>
        <row r="567">
          <cell r="B567" t="str">
            <v>11-03-160</v>
          </cell>
          <cell r="C567" t="str">
            <v>PUERTA P16 (1.20x2.10). MARCO + ALA METALICA C16. INCLUYE PINTURA GRIS ELECTROSTATICA, UNA BARRA ANTIPANICO Y UN BRAZO HIDRAULICO TRABAJO SUPERPESADO.</v>
          </cell>
        </row>
        <row r="568">
          <cell r="A568" t="str">
            <v>11-03-160</v>
          </cell>
          <cell r="B568" t="str">
            <v>UN</v>
          </cell>
          <cell r="G568">
            <v>2</v>
          </cell>
          <cell r="H568" t="str">
            <v>UN</v>
          </cell>
        </row>
        <row r="570">
          <cell r="B570">
            <v>1</v>
          </cell>
          <cell r="G570">
            <v>1</v>
          </cell>
          <cell r="H570" t="str">
            <v>nivel 1</v>
          </cell>
        </row>
        <row r="571">
          <cell r="B571">
            <v>1</v>
          </cell>
          <cell r="G571">
            <v>1</v>
          </cell>
          <cell r="H571" t="str">
            <v>nivel 2</v>
          </cell>
        </row>
        <row r="574">
          <cell r="B574" t="str">
            <v>11-05-030</v>
          </cell>
          <cell r="C574" t="str">
            <v>PASAMANOS EN SOPORTES Y TUBULAR Ø 2" DE ACERO INOXIDABLE Y VIDRIO LAMINADO 8 MM. INCLUYE ANCLAJES A LOSA.</v>
          </cell>
        </row>
        <row r="575">
          <cell r="A575" t="str">
            <v>11-05-030</v>
          </cell>
          <cell r="B575" t="str">
            <v>M</v>
          </cell>
          <cell r="G575">
            <v>83</v>
          </cell>
          <cell r="H575" t="str">
            <v>M</v>
          </cell>
        </row>
        <row r="577">
          <cell r="B577">
            <v>1</v>
          </cell>
          <cell r="F577">
            <v>12.39</v>
          </cell>
          <cell r="G577">
            <v>12.39</v>
          </cell>
          <cell r="H577" t="str">
            <v>nivel 1</v>
          </cell>
        </row>
        <row r="578">
          <cell r="B578">
            <v>1</v>
          </cell>
          <cell r="F578">
            <v>69.97999999999999</v>
          </cell>
          <cell r="G578">
            <v>69.97999999999999</v>
          </cell>
          <cell r="H578" t="str">
            <v>nivel 2</v>
          </cell>
        </row>
        <row r="581">
          <cell r="B581" t="str">
            <v>11-05-040</v>
          </cell>
          <cell r="C581" t="str">
            <v>PASAMANOS EN SOPORTES Y TUBULAR SUPERIOR Ø 2" DE ACERO INOXIDABLE. INCLUYE ANCLAJES A ESTRUCTURA</v>
          </cell>
        </row>
        <row r="582">
          <cell r="A582" t="str">
            <v>11-05-040</v>
          </cell>
          <cell r="B582" t="str">
            <v>M</v>
          </cell>
          <cell r="G582">
            <v>13</v>
          </cell>
          <cell r="H582" t="str">
            <v>M</v>
          </cell>
          <cell r="J582" t="str">
            <v>pasamanos graderias segundo piso</v>
          </cell>
        </row>
        <row r="584">
          <cell r="B584">
            <v>0</v>
          </cell>
          <cell r="G584">
            <v>0</v>
          </cell>
          <cell r="H584" t="str">
            <v>nivel 1</v>
          </cell>
        </row>
        <row r="585">
          <cell r="B585">
            <v>2</v>
          </cell>
          <cell r="C585">
            <v>6.13</v>
          </cell>
          <cell r="G585">
            <v>12.26</v>
          </cell>
          <cell r="H585" t="str">
            <v>nivel 2</v>
          </cell>
        </row>
        <row r="588">
          <cell r="B588" t="str">
            <v>11-05-050</v>
          </cell>
          <cell r="C588" t="str">
            <v>PASAMANOS PARA DISCAPACITADOS. DOBLE TUBULAR Ø 2" EN ACERO INOXIDABLE ANCLADO A MUROS</v>
          </cell>
        </row>
        <row r="589">
          <cell r="A589" t="str">
            <v>11-05-050</v>
          </cell>
          <cell r="B589" t="str">
            <v>M</v>
          </cell>
          <cell r="G589">
            <v>5</v>
          </cell>
          <cell r="H589" t="str">
            <v>M</v>
          </cell>
          <cell r="J589" t="str">
            <v>pasamanos salida emergencia</v>
          </cell>
        </row>
        <row r="591">
          <cell r="B591">
            <v>1</v>
          </cell>
          <cell r="C591">
            <v>4.75</v>
          </cell>
          <cell r="G591">
            <v>4.75</v>
          </cell>
          <cell r="H591" t="str">
            <v>nivel 1</v>
          </cell>
        </row>
        <row r="592">
          <cell r="B592">
            <v>0</v>
          </cell>
          <cell r="G592">
            <v>0</v>
          </cell>
          <cell r="H592" t="str">
            <v>nivel 2</v>
          </cell>
        </row>
        <row r="595">
          <cell r="B595" t="str">
            <v>11-06-010</v>
          </cell>
          <cell r="C595" t="str">
            <v>ESCALERA ESCAMOTEABLE</v>
          </cell>
        </row>
        <row r="596">
          <cell r="A596" t="str">
            <v>11-06-010</v>
          </cell>
          <cell r="B596" t="str">
            <v>UN</v>
          </cell>
          <cell r="G596">
            <v>1</v>
          </cell>
          <cell r="H596" t="str">
            <v>UN</v>
          </cell>
        </row>
        <row r="598">
          <cell r="B598">
            <v>0</v>
          </cell>
          <cell r="G598">
            <v>0</v>
          </cell>
          <cell r="H598" t="str">
            <v>nivel 1</v>
          </cell>
        </row>
        <row r="599">
          <cell r="B599">
            <v>1</v>
          </cell>
          <cell r="G599">
            <v>1</v>
          </cell>
          <cell r="H599" t="str">
            <v>nivel 2</v>
          </cell>
        </row>
        <row r="602">
          <cell r="B602" t="str">
            <v>11-06-020</v>
          </cell>
          <cell r="C602" t="str">
            <v>GRADERIAS Y TARIMAS EN ESTRUCTURA METALICA + ACABADO EN MADERA PINO</v>
          </cell>
        </row>
        <row r="603">
          <cell r="A603" t="str">
            <v>11-06-020</v>
          </cell>
          <cell r="B603" t="str">
            <v>M2</v>
          </cell>
          <cell r="G603">
            <v>1</v>
          </cell>
          <cell r="H603" t="str">
            <v>M2</v>
          </cell>
        </row>
        <row r="605">
          <cell r="B605">
            <v>0</v>
          </cell>
          <cell r="G605">
            <v>0</v>
          </cell>
          <cell r="H605" t="str">
            <v>nivel 1</v>
          </cell>
        </row>
        <row r="606">
          <cell r="B606">
            <v>1</v>
          </cell>
          <cell r="G606">
            <v>1</v>
          </cell>
          <cell r="H606" t="str">
            <v>nivel 2</v>
          </cell>
        </row>
        <row r="609">
          <cell r="B609" t="str">
            <v>12</v>
          </cell>
          <cell r="C609" t="str">
            <v>CARPINTERIA DE MADERA (Todas las puertas y vidrieras incluyen cerraduras y haladeras según los detalles arquitectonicos)</v>
          </cell>
        </row>
        <row r="610">
          <cell r="B610" t="str">
            <v>12-01-010</v>
          </cell>
          <cell r="C610" t="str">
            <v>VENTANA V1 (1.36x2.78). MARCO + ALAS EN MADERA. DOS ALAS BATIENTES. INCLUYE PASAMANOS EN MADERA Y ACABADO FINAL</v>
          </cell>
        </row>
        <row r="611">
          <cell r="A611" t="str">
            <v>12-01-010</v>
          </cell>
          <cell r="B611" t="str">
            <v>UN</v>
          </cell>
          <cell r="G611">
            <v>1</v>
          </cell>
          <cell r="H611" t="str">
            <v>UN</v>
          </cell>
        </row>
        <row r="613">
          <cell r="B613">
            <v>0</v>
          </cell>
          <cell r="G613">
            <v>0</v>
          </cell>
          <cell r="H613" t="str">
            <v>nivel 1</v>
          </cell>
        </row>
        <row r="614">
          <cell r="B614">
            <v>1</v>
          </cell>
          <cell r="G614">
            <v>1</v>
          </cell>
          <cell r="H614" t="str">
            <v>nivel 2</v>
          </cell>
        </row>
        <row r="617">
          <cell r="B617" t="str">
            <v>12-01-020</v>
          </cell>
          <cell r="C617" t="str">
            <v>VENTANA V2 (1.31x2.78). MARCO + ALAS EN MADERA. DOS ALAS BATIENTES. INCLUYE PASAMANOS EN MADERA Y ACABADO FINAL</v>
          </cell>
        </row>
        <row r="618">
          <cell r="A618" t="str">
            <v>12-01-020</v>
          </cell>
          <cell r="B618" t="str">
            <v>UN</v>
          </cell>
          <cell r="G618">
            <v>1</v>
          </cell>
          <cell r="H618" t="str">
            <v>UN</v>
          </cell>
        </row>
        <row r="620">
          <cell r="B620">
            <v>0</v>
          </cell>
          <cell r="G620">
            <v>0</v>
          </cell>
          <cell r="H620" t="str">
            <v>nivel 1</v>
          </cell>
        </row>
        <row r="621">
          <cell r="B621">
            <v>1</v>
          </cell>
          <cell r="G621">
            <v>1</v>
          </cell>
          <cell r="H621" t="str">
            <v>nivel 2</v>
          </cell>
        </row>
        <row r="624">
          <cell r="B624" t="str">
            <v>12-01-030</v>
          </cell>
          <cell r="C624" t="str">
            <v>VENTANA V3 (1.36x2.78). MARCO + ALAS EN MADERA. DOS ALAS BATIENTES. INCLUYE PASAMANOS EN MADERA Y ACABADO FINAL</v>
          </cell>
        </row>
        <row r="625">
          <cell r="A625" t="str">
            <v>12-01-030</v>
          </cell>
          <cell r="B625" t="str">
            <v>UN</v>
          </cell>
          <cell r="G625">
            <v>1</v>
          </cell>
          <cell r="H625" t="str">
            <v>UN</v>
          </cell>
        </row>
        <row r="627">
          <cell r="B627">
            <v>0</v>
          </cell>
          <cell r="G627">
            <v>0</v>
          </cell>
          <cell r="H627" t="str">
            <v>nivel 1</v>
          </cell>
        </row>
        <row r="628">
          <cell r="B628">
            <v>1</v>
          </cell>
          <cell r="G628">
            <v>1</v>
          </cell>
          <cell r="H628" t="str">
            <v>nivel 2</v>
          </cell>
        </row>
        <row r="631">
          <cell r="B631" t="str">
            <v>12-01-040</v>
          </cell>
          <cell r="C631" t="str">
            <v>VENTANA V4 (1.36x2.78). MARCO + ALAS EN MADERA. DOS ALAS BATIENTES. INCLUYE PASAMANOS EN MADERA Y ACABADO FINAL</v>
          </cell>
        </row>
        <row r="632">
          <cell r="A632" t="str">
            <v>12-01-040</v>
          </cell>
          <cell r="B632" t="str">
            <v>UN</v>
          </cell>
          <cell r="G632">
            <v>1</v>
          </cell>
          <cell r="H632" t="str">
            <v>UN</v>
          </cell>
        </row>
        <row r="634">
          <cell r="B634">
            <v>0</v>
          </cell>
          <cell r="G634">
            <v>0</v>
          </cell>
          <cell r="H634" t="str">
            <v>nivel 1</v>
          </cell>
        </row>
        <row r="635">
          <cell r="B635">
            <v>1</v>
          </cell>
          <cell r="G635">
            <v>1</v>
          </cell>
          <cell r="H635" t="str">
            <v>nivel 2</v>
          </cell>
        </row>
        <row r="638">
          <cell r="B638" t="str">
            <v>12-01-050</v>
          </cell>
          <cell r="C638" t="str">
            <v>VENTANA V5 (1.42x2.78). MARCO + ALAS EN MADERA. DOS ALAS BATIENTES. INCLUYE PASAMANOS EN MADERA Y ACABADO FINAL</v>
          </cell>
        </row>
        <row r="639">
          <cell r="A639" t="str">
            <v>12-01-050</v>
          </cell>
          <cell r="B639" t="str">
            <v>UN</v>
          </cell>
          <cell r="G639">
            <v>1</v>
          </cell>
          <cell r="H639" t="str">
            <v>UN</v>
          </cell>
        </row>
        <row r="641">
          <cell r="B641">
            <v>0</v>
          </cell>
          <cell r="G641">
            <v>0</v>
          </cell>
          <cell r="H641" t="str">
            <v>nivel 1</v>
          </cell>
        </row>
        <row r="642">
          <cell r="B642">
            <v>1</v>
          </cell>
          <cell r="G642">
            <v>1</v>
          </cell>
          <cell r="H642" t="str">
            <v>nivel 2</v>
          </cell>
        </row>
        <row r="645">
          <cell r="B645" t="str">
            <v>12-01-060</v>
          </cell>
          <cell r="C645" t="str">
            <v>VENTANA V6 (1.43x2.78). MARCO + ALAS EN MADERA. DOS ALAS BATIENTES. INCLUYE PASAMANOS EN MADERA Y ACABADO FINAL</v>
          </cell>
        </row>
        <row r="646">
          <cell r="A646" t="str">
            <v>12-01-060</v>
          </cell>
          <cell r="B646" t="str">
            <v>UN</v>
          </cell>
          <cell r="G646">
            <v>1</v>
          </cell>
          <cell r="H646" t="str">
            <v>UN</v>
          </cell>
        </row>
        <row r="648">
          <cell r="B648">
            <v>0</v>
          </cell>
          <cell r="G648">
            <v>0</v>
          </cell>
          <cell r="H648" t="str">
            <v>nivel 1</v>
          </cell>
        </row>
        <row r="649">
          <cell r="B649">
            <v>1</v>
          </cell>
          <cell r="G649">
            <v>1</v>
          </cell>
          <cell r="H649" t="str">
            <v>nivel 2</v>
          </cell>
        </row>
        <row r="652">
          <cell r="B652" t="str">
            <v>12-01-070</v>
          </cell>
          <cell r="C652" t="str">
            <v>VENTANA V7 (1.43x2.78). MARCO + ALAS EN MADERA. DOS ALAS BATIENTES. INCLUYE PASAMANOS EN MADERA Y ACABADO FINAL</v>
          </cell>
        </row>
        <row r="653">
          <cell r="A653" t="str">
            <v>12-01-070</v>
          </cell>
          <cell r="B653" t="str">
            <v>UN</v>
          </cell>
          <cell r="G653">
            <v>1</v>
          </cell>
          <cell r="H653" t="str">
            <v>UN</v>
          </cell>
        </row>
        <row r="655">
          <cell r="B655">
            <v>0</v>
          </cell>
          <cell r="G655">
            <v>0</v>
          </cell>
          <cell r="H655" t="str">
            <v>nivel 1</v>
          </cell>
        </row>
        <row r="656">
          <cell r="B656">
            <v>1</v>
          </cell>
          <cell r="G656">
            <v>1</v>
          </cell>
          <cell r="H656" t="str">
            <v>nivel 2</v>
          </cell>
        </row>
        <row r="659">
          <cell r="B659" t="str">
            <v>12-01-080</v>
          </cell>
          <cell r="C659" t="str">
            <v>VENTANA V8 (1.43x2.78). MARCO + ALAS EN MADERA. DOS ALAS BATIENTES. INCLUYE PASAMANOS EN MADERA Y ACABADO FINAL</v>
          </cell>
        </row>
        <row r="660">
          <cell r="A660" t="str">
            <v>12-01-080</v>
          </cell>
          <cell r="B660" t="str">
            <v>UN</v>
          </cell>
          <cell r="G660">
            <v>1</v>
          </cell>
          <cell r="H660" t="str">
            <v>UN</v>
          </cell>
        </row>
        <row r="662">
          <cell r="B662">
            <v>0</v>
          </cell>
          <cell r="G662">
            <v>0</v>
          </cell>
          <cell r="H662" t="str">
            <v>nivel 1</v>
          </cell>
        </row>
        <row r="663">
          <cell r="B663">
            <v>1</v>
          </cell>
          <cell r="G663">
            <v>1</v>
          </cell>
          <cell r="H663" t="str">
            <v>nivel 2</v>
          </cell>
        </row>
        <row r="666">
          <cell r="B666" t="str">
            <v>12-01-090</v>
          </cell>
          <cell r="C666" t="str">
            <v>VENTANA V9 (1.43x2.78). MARCO + ALAS EN MADERA. DOS ALAS BATIENTES. INCLUYE PASAMANOS EN MADERA Y ACABADO FINAL</v>
          </cell>
        </row>
        <row r="667">
          <cell r="A667" t="str">
            <v>12-01-090</v>
          </cell>
          <cell r="B667" t="str">
            <v>UN</v>
          </cell>
          <cell r="G667">
            <v>1</v>
          </cell>
          <cell r="H667" t="str">
            <v>UN</v>
          </cell>
        </row>
        <row r="669">
          <cell r="B669">
            <v>0</v>
          </cell>
          <cell r="G669">
            <v>0</v>
          </cell>
          <cell r="H669" t="str">
            <v>nivel 1</v>
          </cell>
        </row>
        <row r="670">
          <cell r="B670">
            <v>1</v>
          </cell>
          <cell r="G670">
            <v>1</v>
          </cell>
          <cell r="H670" t="str">
            <v>nivel 2</v>
          </cell>
        </row>
        <row r="673">
          <cell r="B673" t="str">
            <v>12-01-100</v>
          </cell>
          <cell r="C673" t="str">
            <v>VENTANA V10 (1.39x2.78). MARCO + ALAS EN MADERA. DOS ALAS BATIENTES. INCLUYE PASAMANOS EN MADERA Y ACABADO FINAL</v>
          </cell>
        </row>
        <row r="674">
          <cell r="A674" t="str">
            <v>12-01-100</v>
          </cell>
          <cell r="B674" t="str">
            <v>UN</v>
          </cell>
          <cell r="G674">
            <v>1</v>
          </cell>
          <cell r="H674" t="str">
            <v>UN</v>
          </cell>
        </row>
        <row r="676">
          <cell r="B676">
            <v>0</v>
          </cell>
          <cell r="G676">
            <v>0</v>
          </cell>
          <cell r="H676" t="str">
            <v>nivel 1</v>
          </cell>
        </row>
        <row r="677">
          <cell r="B677">
            <v>1</v>
          </cell>
          <cell r="G677">
            <v>1</v>
          </cell>
          <cell r="H677" t="str">
            <v>nivel 2</v>
          </cell>
        </row>
        <row r="680">
          <cell r="B680" t="str">
            <v>12-01-110</v>
          </cell>
          <cell r="C680" t="str">
            <v>VENTANA V11 (1.44x2.78). MARCO + ALAS EN MADERA. DOS ALAS BATIENTES. INCLUYE PASAMANOS EN MADERA Y ACABADO FINAL</v>
          </cell>
        </row>
        <row r="681">
          <cell r="A681" t="str">
            <v>12-01-110</v>
          </cell>
          <cell r="B681" t="str">
            <v>UN</v>
          </cell>
          <cell r="G681">
            <v>1</v>
          </cell>
          <cell r="H681" t="str">
            <v>UN</v>
          </cell>
        </row>
        <row r="683">
          <cell r="B683">
            <v>0</v>
          </cell>
          <cell r="G683">
            <v>0</v>
          </cell>
          <cell r="H683" t="str">
            <v>nivel 1</v>
          </cell>
        </row>
        <row r="684">
          <cell r="B684">
            <v>1</v>
          </cell>
          <cell r="G684">
            <v>1</v>
          </cell>
          <cell r="H684" t="str">
            <v>nivel 2</v>
          </cell>
        </row>
        <row r="687">
          <cell r="B687" t="str">
            <v>12-01-115</v>
          </cell>
          <cell r="C687" t="str">
            <v>VENTANA V11A (1.44x2.78). MARCO + ALAS EN MADERA. DOS ALAS BATIENTES. INCLUYE PASAMANOS EN MADERA Y ACABADO FINAL</v>
          </cell>
        </row>
        <row r="688">
          <cell r="A688" t="str">
            <v>12-01-115</v>
          </cell>
          <cell r="B688" t="str">
            <v>UN</v>
          </cell>
          <cell r="G688">
            <v>1</v>
          </cell>
          <cell r="H688" t="str">
            <v>UN</v>
          </cell>
        </row>
        <row r="690">
          <cell r="B690">
            <v>0</v>
          </cell>
          <cell r="G690">
            <v>0</v>
          </cell>
          <cell r="H690" t="str">
            <v>nivel 1</v>
          </cell>
        </row>
        <row r="691">
          <cell r="B691">
            <v>1</v>
          </cell>
          <cell r="G691">
            <v>1</v>
          </cell>
          <cell r="H691" t="str">
            <v>nivel 2</v>
          </cell>
        </row>
        <row r="694">
          <cell r="B694" t="str">
            <v>12-01-120</v>
          </cell>
          <cell r="C694" t="str">
            <v>VENTANA V12 (1.43x2.78). MARCO + ALAS EN MADERA. DOS ALAS BATIENTES. INCLUYE PASAMANOS EN MADERA Y ACABADO FINAL</v>
          </cell>
        </row>
        <row r="695">
          <cell r="A695" t="str">
            <v>12-01-120</v>
          </cell>
          <cell r="B695" t="str">
            <v>UN</v>
          </cell>
          <cell r="G695">
            <v>1</v>
          </cell>
          <cell r="H695" t="str">
            <v>UN</v>
          </cell>
        </row>
        <row r="697">
          <cell r="B697">
            <v>0</v>
          </cell>
          <cell r="G697">
            <v>0</v>
          </cell>
          <cell r="H697" t="str">
            <v>nivel 1</v>
          </cell>
        </row>
        <row r="698">
          <cell r="B698">
            <v>1</v>
          </cell>
          <cell r="G698">
            <v>1</v>
          </cell>
          <cell r="H698" t="str">
            <v>nivel 2</v>
          </cell>
        </row>
        <row r="701">
          <cell r="B701" t="str">
            <v>12-01-130</v>
          </cell>
          <cell r="C701" t="str">
            <v>VENTANA V13 (1.43x2.78). MARCO + ALAS EN MADERA. DOS ALAS BATIENTES. INCLUYE PASAMANOS EN MADERA Y ACABADO FINAL</v>
          </cell>
        </row>
        <row r="702">
          <cell r="A702" t="str">
            <v>12-01-130</v>
          </cell>
          <cell r="B702" t="str">
            <v>UN</v>
          </cell>
          <cell r="G702">
            <v>1</v>
          </cell>
          <cell r="H702" t="str">
            <v>UN</v>
          </cell>
        </row>
        <row r="704">
          <cell r="B704">
            <v>0</v>
          </cell>
          <cell r="G704">
            <v>0</v>
          </cell>
          <cell r="H704" t="str">
            <v>nivel 1</v>
          </cell>
        </row>
        <row r="705">
          <cell r="B705">
            <v>1</v>
          </cell>
          <cell r="G705">
            <v>1</v>
          </cell>
          <cell r="H705" t="str">
            <v>nivel 2</v>
          </cell>
        </row>
        <row r="708">
          <cell r="B708" t="str">
            <v>12-01-140</v>
          </cell>
          <cell r="C708" t="str">
            <v>VENTANA V14 (1.42x2.78). MARCO + ALAS EN MADERA. DOS ALAS BATIENTES. INCLUYE PASAMANOS EN MADERA Y ACABADO FINAL</v>
          </cell>
        </row>
        <row r="709">
          <cell r="A709" t="str">
            <v>12-01-140</v>
          </cell>
          <cell r="B709" t="str">
            <v>UN</v>
          </cell>
          <cell r="G709">
            <v>1</v>
          </cell>
          <cell r="H709" t="str">
            <v>UN</v>
          </cell>
        </row>
        <row r="711">
          <cell r="B711">
            <v>0</v>
          </cell>
          <cell r="G711">
            <v>0</v>
          </cell>
          <cell r="H711" t="str">
            <v>nivel 1</v>
          </cell>
        </row>
        <row r="712">
          <cell r="B712">
            <v>1</v>
          </cell>
          <cell r="G712">
            <v>1</v>
          </cell>
          <cell r="H712" t="str">
            <v>nivel 2</v>
          </cell>
        </row>
        <row r="715">
          <cell r="B715" t="str">
            <v>12-01-150</v>
          </cell>
          <cell r="C715" t="str">
            <v>VENTANA V15 (1.30x1.35). MARCO + REJA + PANELES EN MADERA. INCLUYE ACABADO FINAL</v>
          </cell>
        </row>
        <row r="716">
          <cell r="A716" t="str">
            <v>12-01-150</v>
          </cell>
          <cell r="B716" t="str">
            <v>UN</v>
          </cell>
          <cell r="G716">
            <v>1</v>
          </cell>
          <cell r="H716" t="str">
            <v>UN</v>
          </cell>
        </row>
        <row r="718">
          <cell r="B718">
            <v>0</v>
          </cell>
          <cell r="G718">
            <v>0</v>
          </cell>
          <cell r="H718" t="str">
            <v>nivel 1</v>
          </cell>
        </row>
        <row r="719">
          <cell r="B719">
            <v>1</v>
          </cell>
          <cell r="G719">
            <v>1</v>
          </cell>
          <cell r="H719" t="str">
            <v>nivel 2</v>
          </cell>
        </row>
        <row r="722">
          <cell r="B722" t="str">
            <v>12-01-160</v>
          </cell>
          <cell r="C722" t="str">
            <v>VENTANA V16 (1.66x1.83). MARCO + PANELES BATIENTES EN MADERA. INCLUYE ACABADO FINAL</v>
          </cell>
        </row>
        <row r="723">
          <cell r="A723" t="str">
            <v>12-01-160</v>
          </cell>
          <cell r="B723" t="str">
            <v>UN</v>
          </cell>
          <cell r="G723">
            <v>1</v>
          </cell>
          <cell r="H723" t="str">
            <v>UN</v>
          </cell>
        </row>
        <row r="725">
          <cell r="B725">
            <v>1</v>
          </cell>
          <cell r="G725">
            <v>1</v>
          </cell>
          <cell r="H725" t="str">
            <v>nivel 1</v>
          </cell>
        </row>
        <row r="726">
          <cell r="B726">
            <v>0</v>
          </cell>
          <cell r="G726">
            <v>0</v>
          </cell>
          <cell r="H726" t="str">
            <v>nivel 2</v>
          </cell>
        </row>
        <row r="729">
          <cell r="B729" t="str">
            <v>12-01-170</v>
          </cell>
          <cell r="C729" t="str">
            <v>VENTANA V17 (0.60x0.50). MARCO + PERSIANA EN MADERA. INCLUYE ACABADO FINAL</v>
          </cell>
        </row>
        <row r="730">
          <cell r="A730" t="str">
            <v>12-01-170</v>
          </cell>
          <cell r="B730" t="str">
            <v>UN</v>
          </cell>
          <cell r="G730">
            <v>4</v>
          </cell>
          <cell r="H730" t="str">
            <v>UN</v>
          </cell>
        </row>
        <row r="732">
          <cell r="B732">
            <v>4</v>
          </cell>
          <cell r="G732">
            <v>4</v>
          </cell>
          <cell r="H732" t="str">
            <v>nivel 1</v>
          </cell>
        </row>
        <row r="733">
          <cell r="B733">
            <v>0</v>
          </cell>
          <cell r="G733">
            <v>0</v>
          </cell>
          <cell r="H733" t="str">
            <v>nivel 2</v>
          </cell>
        </row>
        <row r="736">
          <cell r="B736" t="str">
            <v>12-01-180</v>
          </cell>
          <cell r="C736" t="str">
            <v>VENTANA V18 (1.57x2.13). MARCO EN MADERA + VIDRIO TEMPLADO TRANSLUCIDO. INCLUYE ACABADO FINAL</v>
          </cell>
        </row>
        <row r="737">
          <cell r="A737" t="str">
            <v>12-01-180</v>
          </cell>
          <cell r="B737" t="str">
            <v>UN</v>
          </cell>
          <cell r="G737">
            <v>1</v>
          </cell>
          <cell r="H737" t="str">
            <v>UN</v>
          </cell>
        </row>
        <row r="739">
          <cell r="B739">
            <v>0</v>
          </cell>
          <cell r="G739">
            <v>0</v>
          </cell>
          <cell r="H739" t="str">
            <v>nivel 1</v>
          </cell>
        </row>
        <row r="740">
          <cell r="B740">
            <v>1</v>
          </cell>
          <cell r="G740">
            <v>1</v>
          </cell>
          <cell r="H740" t="str">
            <v>nivel 2</v>
          </cell>
        </row>
        <row r="743">
          <cell r="B743" t="str">
            <v>12-01-190</v>
          </cell>
          <cell r="C743" t="str">
            <v>VENTANA V19 (1.45x2.73). MARCO EN MADERA + VIDRIO TEMPLADO TRANSLUCIDO. INCLUYE ACABADO FINAL</v>
          </cell>
        </row>
        <row r="744">
          <cell r="A744" t="str">
            <v>12-01-190</v>
          </cell>
          <cell r="B744" t="str">
            <v>UN</v>
          </cell>
          <cell r="G744">
            <v>1</v>
          </cell>
          <cell r="H744" t="str">
            <v>UN</v>
          </cell>
        </row>
        <row r="746">
          <cell r="B746">
            <v>0</v>
          </cell>
          <cell r="G746">
            <v>0</v>
          </cell>
          <cell r="H746" t="str">
            <v>nivel 1</v>
          </cell>
        </row>
        <row r="747">
          <cell r="B747">
            <v>1</v>
          </cell>
          <cell r="G747">
            <v>1</v>
          </cell>
          <cell r="H747" t="str">
            <v>nivel 2</v>
          </cell>
        </row>
        <row r="750">
          <cell r="B750" t="str">
            <v>12-01-200</v>
          </cell>
          <cell r="C750" t="str">
            <v>VENTANA V20 (2.96x2.73). MARCO EN MADERA + VIDRIO TEMPLADO TRANSLUCIDO. INCLUYE ACABADO FINAL</v>
          </cell>
        </row>
        <row r="751">
          <cell r="A751" t="str">
            <v>12-01-200</v>
          </cell>
          <cell r="B751" t="str">
            <v>UN</v>
          </cell>
          <cell r="G751">
            <v>1</v>
          </cell>
          <cell r="H751" t="str">
            <v>UN</v>
          </cell>
        </row>
        <row r="753">
          <cell r="B753">
            <v>0</v>
          </cell>
          <cell r="G753">
            <v>0</v>
          </cell>
          <cell r="H753" t="str">
            <v>nivel 1</v>
          </cell>
        </row>
        <row r="754">
          <cell r="B754">
            <v>1</v>
          </cell>
          <cell r="G754">
            <v>1</v>
          </cell>
          <cell r="H754" t="str">
            <v>nivel 2</v>
          </cell>
        </row>
        <row r="757">
          <cell r="B757" t="str">
            <v>12-01-210</v>
          </cell>
          <cell r="C757" t="str">
            <v>VENTANA V21 (4.68x2.73). MARCO EN MADERA + VIDRIO TEMPLADO TRANSLUCIDO. INCLUYE ACABADO FINAL</v>
          </cell>
        </row>
        <row r="758">
          <cell r="A758" t="str">
            <v>12-01-210</v>
          </cell>
          <cell r="B758" t="str">
            <v>UN</v>
          </cell>
          <cell r="G758">
            <v>1</v>
          </cell>
          <cell r="H758" t="str">
            <v>UN</v>
          </cell>
        </row>
        <row r="760">
          <cell r="B760">
            <v>0</v>
          </cell>
          <cell r="G760">
            <v>0</v>
          </cell>
          <cell r="H760" t="str">
            <v>nivel 1</v>
          </cell>
        </row>
        <row r="761">
          <cell r="B761">
            <v>1</v>
          </cell>
          <cell r="G761">
            <v>1</v>
          </cell>
          <cell r="H761" t="str">
            <v>nivel 2</v>
          </cell>
        </row>
        <row r="764">
          <cell r="B764" t="str">
            <v>12-01-220</v>
          </cell>
          <cell r="C764" t="str">
            <v>VENTANA V22 (0.60x2.73). MARCO EN MADERA + VIDRIO TEMPLADO TRANSLUCIDO. INCLUYE ACABADO FINAL</v>
          </cell>
        </row>
        <row r="765">
          <cell r="A765" t="str">
            <v>12-01-220</v>
          </cell>
          <cell r="B765" t="str">
            <v>UN</v>
          </cell>
          <cell r="G765">
            <v>2</v>
          </cell>
          <cell r="H765" t="str">
            <v>UN</v>
          </cell>
        </row>
        <row r="767">
          <cell r="B767">
            <v>0</v>
          </cell>
          <cell r="G767">
            <v>0</v>
          </cell>
          <cell r="H767" t="str">
            <v>nivel 1</v>
          </cell>
        </row>
        <row r="768">
          <cell r="B768">
            <v>2</v>
          </cell>
          <cell r="G768">
            <v>2</v>
          </cell>
          <cell r="H768" t="str">
            <v>nivel 2</v>
          </cell>
        </row>
        <row r="771">
          <cell r="B771" t="str">
            <v>12-01-230</v>
          </cell>
          <cell r="C771" t="str">
            <v>VENTANA V23 (3.17x2.73). MARCO EN MADERA + VIDRIO TEMPLADO TRANSLUCIDO. INCLUYE ACABADO FINAL</v>
          </cell>
        </row>
        <row r="772">
          <cell r="A772" t="str">
            <v>12-01-230</v>
          </cell>
          <cell r="B772" t="str">
            <v>UN</v>
          </cell>
          <cell r="G772">
            <v>1</v>
          </cell>
          <cell r="H772" t="str">
            <v>UN</v>
          </cell>
        </row>
        <row r="774">
          <cell r="B774">
            <v>0</v>
          </cell>
          <cell r="G774">
            <v>0</v>
          </cell>
          <cell r="H774" t="str">
            <v>nivel 1</v>
          </cell>
        </row>
        <row r="775">
          <cell r="B775">
            <v>1</v>
          </cell>
          <cell r="G775">
            <v>1</v>
          </cell>
          <cell r="H775" t="str">
            <v>nivel 2</v>
          </cell>
        </row>
        <row r="778">
          <cell r="B778" t="str">
            <v>12-01-240</v>
          </cell>
          <cell r="C778" t="str">
            <v>VENTANA V24 (1.34x2.73). MARCO EN MADERA + VIDRIO TEMPLADO TRANSLUCIDO. INCLUYE ACABADO FINAL</v>
          </cell>
        </row>
        <row r="779">
          <cell r="A779" t="str">
            <v>12-01-240</v>
          </cell>
          <cell r="B779" t="str">
            <v>UN</v>
          </cell>
          <cell r="G779">
            <v>1</v>
          </cell>
          <cell r="H779" t="str">
            <v>UN</v>
          </cell>
        </row>
        <row r="781">
          <cell r="B781">
            <v>0</v>
          </cell>
          <cell r="G781">
            <v>0</v>
          </cell>
          <cell r="H781" t="str">
            <v>nivel 1</v>
          </cell>
        </row>
        <row r="782">
          <cell r="B782">
            <v>1</v>
          </cell>
          <cell r="G782">
            <v>1</v>
          </cell>
          <cell r="H782" t="str">
            <v>nivel 2</v>
          </cell>
        </row>
        <row r="785">
          <cell r="B785" t="str">
            <v>12-01-250</v>
          </cell>
          <cell r="C785" t="str">
            <v>VENTANA V26 (2.50x1.10). MARCO EN MADERA + VIDRIO TEMPLADO TRANSLUCIDO. INCLUYE ACABADO FINAL</v>
          </cell>
        </row>
        <row r="786">
          <cell r="A786" t="str">
            <v>12-01-250</v>
          </cell>
          <cell r="B786" t="str">
            <v>UN</v>
          </cell>
          <cell r="G786">
            <v>1</v>
          </cell>
          <cell r="H786" t="str">
            <v>UN</v>
          </cell>
        </row>
        <row r="788">
          <cell r="B788">
            <v>1</v>
          </cell>
          <cell r="G788">
            <v>1</v>
          </cell>
          <cell r="H788" t="str">
            <v>cuarto de sonido</v>
          </cell>
        </row>
        <row r="791">
          <cell r="B791" t="str">
            <v>12-01-260</v>
          </cell>
          <cell r="C791" t="str">
            <v>VENTANA V27 (0.60x0.40). MARCO EN MADERA + VIDRIO TEMPLADO TRANSLUCIDO. INCLUYE ACABADO FINAL</v>
          </cell>
        </row>
        <row r="792">
          <cell r="A792" t="str">
            <v>12-01-260</v>
          </cell>
          <cell r="B792" t="str">
            <v>UN</v>
          </cell>
          <cell r="G792">
            <v>1</v>
          </cell>
          <cell r="H792" t="str">
            <v>UN</v>
          </cell>
        </row>
        <row r="794">
          <cell r="B794">
            <v>1</v>
          </cell>
          <cell r="G794">
            <v>1</v>
          </cell>
          <cell r="H794" t="str">
            <v>cuarto de proyeccion</v>
          </cell>
        </row>
        <row r="797">
          <cell r="B797" t="str">
            <v>12-02-010</v>
          </cell>
          <cell r="C797" t="str">
            <v>PUERTA P01 (1.80x2.88). MARCO + ALA(S) EN MADERA. INCLUYE ACABADO FINAL</v>
          </cell>
        </row>
        <row r="798">
          <cell r="A798" t="str">
            <v>12-02-010</v>
          </cell>
          <cell r="B798" t="str">
            <v>UN</v>
          </cell>
          <cell r="G798">
            <v>1</v>
          </cell>
          <cell r="H798" t="str">
            <v>UN</v>
          </cell>
        </row>
        <row r="800">
          <cell r="B800">
            <v>1</v>
          </cell>
          <cell r="G800">
            <v>1</v>
          </cell>
          <cell r="H800" t="str">
            <v>nivel 1</v>
          </cell>
        </row>
        <row r="801">
          <cell r="B801">
            <v>0</v>
          </cell>
          <cell r="G801">
            <v>0</v>
          </cell>
          <cell r="H801" t="str">
            <v>nivel 2</v>
          </cell>
        </row>
        <row r="804">
          <cell r="B804" t="str">
            <v>12-02-020</v>
          </cell>
          <cell r="C804" t="str">
            <v>PUERTA P02 (1.77x3.12). MARCO + ALA(S) EN MADERA. INCLUYE ACABADO FINAL</v>
          </cell>
        </row>
        <row r="805">
          <cell r="A805" t="str">
            <v>12-02-020</v>
          </cell>
          <cell r="B805" t="str">
            <v>UN</v>
          </cell>
          <cell r="G805">
            <v>1</v>
          </cell>
          <cell r="H805" t="str">
            <v>UN</v>
          </cell>
        </row>
        <row r="807">
          <cell r="B807">
            <v>1</v>
          </cell>
          <cell r="G807">
            <v>1</v>
          </cell>
          <cell r="H807" t="str">
            <v>nivel 1</v>
          </cell>
        </row>
        <row r="808">
          <cell r="B808">
            <v>0</v>
          </cell>
          <cell r="G808">
            <v>0</v>
          </cell>
          <cell r="H808" t="str">
            <v>nivel 2</v>
          </cell>
        </row>
        <row r="811">
          <cell r="B811" t="str">
            <v>12-02-030</v>
          </cell>
          <cell r="C811" t="str">
            <v>PUERTA P03 (1.77x3.35). MARCO + ALA(S) EN MADERA. INCLUYE ACABADO FINAL</v>
          </cell>
        </row>
        <row r="812">
          <cell r="A812" t="str">
            <v>12-02-030</v>
          </cell>
          <cell r="B812" t="str">
            <v>UN</v>
          </cell>
          <cell r="G812">
            <v>1</v>
          </cell>
          <cell r="H812" t="str">
            <v>UN</v>
          </cell>
        </row>
        <row r="814">
          <cell r="B814">
            <v>1</v>
          </cell>
          <cell r="G814">
            <v>1</v>
          </cell>
          <cell r="H814" t="str">
            <v>nivel 1</v>
          </cell>
        </row>
        <row r="815">
          <cell r="B815">
            <v>0</v>
          </cell>
          <cell r="G815">
            <v>0</v>
          </cell>
          <cell r="H815" t="str">
            <v>nivel 2</v>
          </cell>
        </row>
        <row r="818">
          <cell r="B818" t="str">
            <v>12-02-040</v>
          </cell>
          <cell r="C818" t="str">
            <v>PUERTA P04 (1.55x2.71). MARCO + ALA(S) EN MADERA. INCLUYE ACABADO FINAL</v>
          </cell>
        </row>
        <row r="819">
          <cell r="A819" t="str">
            <v>12-02-040</v>
          </cell>
          <cell r="B819" t="str">
            <v>UN</v>
          </cell>
          <cell r="G819">
            <v>1</v>
          </cell>
          <cell r="H819" t="str">
            <v>UN</v>
          </cell>
        </row>
        <row r="821">
          <cell r="B821">
            <v>1</v>
          </cell>
          <cell r="G821">
            <v>1</v>
          </cell>
          <cell r="H821" t="str">
            <v>nivel 1</v>
          </cell>
        </row>
        <row r="822">
          <cell r="B822">
            <v>0</v>
          </cell>
          <cell r="G822">
            <v>0</v>
          </cell>
          <cell r="H822" t="str">
            <v>nivel 2</v>
          </cell>
        </row>
        <row r="825">
          <cell r="B825" t="str">
            <v>12-02-050</v>
          </cell>
          <cell r="C825" t="str">
            <v>PUERTA P05 (1.56x2.98). MARCO + ALA(S) EN MADERA. INCLUYE ACABADO FINAL</v>
          </cell>
        </row>
        <row r="826">
          <cell r="A826" t="str">
            <v>12-02-050</v>
          </cell>
          <cell r="B826" t="str">
            <v>UN</v>
          </cell>
          <cell r="G826">
            <v>1</v>
          </cell>
          <cell r="H826" t="str">
            <v>UN</v>
          </cell>
        </row>
        <row r="828">
          <cell r="B828">
            <v>1</v>
          </cell>
          <cell r="G828">
            <v>1</v>
          </cell>
          <cell r="H828" t="str">
            <v>nivel 1</v>
          </cell>
        </row>
        <row r="829">
          <cell r="B829">
            <v>0</v>
          </cell>
          <cell r="G829">
            <v>0</v>
          </cell>
          <cell r="H829" t="str">
            <v>nivel 2</v>
          </cell>
        </row>
        <row r="832">
          <cell r="B832" t="str">
            <v>12-02-060</v>
          </cell>
          <cell r="C832" t="str">
            <v>PUERTA P06 (1.55x3.13). MARCO + ALA(S) EN MADERA. INCLUYE ACABADO FINAL</v>
          </cell>
        </row>
        <row r="833">
          <cell r="A833" t="str">
            <v>12-02-060</v>
          </cell>
          <cell r="B833" t="str">
            <v>UN</v>
          </cell>
          <cell r="G833">
            <v>1</v>
          </cell>
          <cell r="H833" t="str">
            <v>UN</v>
          </cell>
        </row>
        <row r="835">
          <cell r="B835">
            <v>1</v>
          </cell>
          <cell r="G835">
            <v>1</v>
          </cell>
          <cell r="H835" t="str">
            <v>nivel 1</v>
          </cell>
        </row>
        <row r="836">
          <cell r="B836">
            <v>0</v>
          </cell>
          <cell r="G836">
            <v>0</v>
          </cell>
          <cell r="H836" t="str">
            <v>nivel 2</v>
          </cell>
        </row>
        <row r="839">
          <cell r="B839" t="str">
            <v>12-02-070</v>
          </cell>
          <cell r="C839" t="str">
            <v>PUERTA P07 (1.52x2.94). MARCO + ALA(S) EN MADERA. INCLUYE ACABADO FINAL</v>
          </cell>
        </row>
        <row r="840">
          <cell r="A840" t="str">
            <v>12-02-070</v>
          </cell>
          <cell r="B840" t="str">
            <v>UN</v>
          </cell>
          <cell r="G840">
            <v>1</v>
          </cell>
          <cell r="H840" t="str">
            <v>UN</v>
          </cell>
        </row>
        <row r="842">
          <cell r="B842">
            <v>1</v>
          </cell>
          <cell r="G842">
            <v>1</v>
          </cell>
          <cell r="H842" t="str">
            <v>nivel 1</v>
          </cell>
        </row>
        <row r="843">
          <cell r="B843">
            <v>0</v>
          </cell>
          <cell r="G843">
            <v>0</v>
          </cell>
          <cell r="H843" t="str">
            <v>nivel 2</v>
          </cell>
        </row>
        <row r="846">
          <cell r="B846" t="str">
            <v>12-02-090</v>
          </cell>
          <cell r="C846" t="str">
            <v>PUERTA P09 (1.58x2.94). MARCO + ALA(S) EN MADERA. INCLUYE ACABADO FINAL</v>
          </cell>
        </row>
        <row r="847">
          <cell r="A847" t="str">
            <v>12-02-090</v>
          </cell>
          <cell r="B847" t="str">
            <v>UN</v>
          </cell>
          <cell r="G847">
            <v>1</v>
          </cell>
          <cell r="H847" t="str">
            <v>UN</v>
          </cell>
        </row>
        <row r="849">
          <cell r="B849">
            <v>1</v>
          </cell>
          <cell r="G849">
            <v>1</v>
          </cell>
          <cell r="H849" t="str">
            <v>nivel 1</v>
          </cell>
        </row>
        <row r="850">
          <cell r="B850">
            <v>0</v>
          </cell>
          <cell r="G850">
            <v>0</v>
          </cell>
          <cell r="H850" t="str">
            <v>nivel 2</v>
          </cell>
        </row>
        <row r="853">
          <cell r="B853" t="str">
            <v>12-02-100</v>
          </cell>
          <cell r="C853" t="str">
            <v>PUERTA P10 (1.42x2.76). MARCO + ALA(S) EN MADERA. INCLUYE ACABADO FINAL</v>
          </cell>
        </row>
        <row r="854">
          <cell r="A854" t="str">
            <v>12-02-100</v>
          </cell>
          <cell r="B854" t="str">
            <v>UN</v>
          </cell>
          <cell r="G854">
            <v>1</v>
          </cell>
          <cell r="H854" t="str">
            <v>UN</v>
          </cell>
        </row>
        <row r="856">
          <cell r="B856">
            <v>1</v>
          </cell>
          <cell r="G856">
            <v>1</v>
          </cell>
          <cell r="H856" t="str">
            <v>nivel 1</v>
          </cell>
        </row>
        <row r="857">
          <cell r="B857">
            <v>0</v>
          </cell>
          <cell r="G857">
            <v>0</v>
          </cell>
          <cell r="H857" t="str">
            <v>nivel 2</v>
          </cell>
        </row>
        <row r="860">
          <cell r="B860" t="str">
            <v>12-02-110</v>
          </cell>
          <cell r="C860" t="str">
            <v>PUERTA P11 (1.42x2.60). MARCO + ALA(S) EN MADERA. INCLUYE ACABADO FINAL</v>
          </cell>
        </row>
        <row r="861">
          <cell r="A861" t="str">
            <v>12-02-110</v>
          </cell>
          <cell r="B861" t="str">
            <v>UN</v>
          </cell>
          <cell r="G861">
            <v>1</v>
          </cell>
          <cell r="H861" t="str">
            <v>UN</v>
          </cell>
        </row>
        <row r="863">
          <cell r="B863">
            <v>1</v>
          </cell>
          <cell r="G863">
            <v>1</v>
          </cell>
          <cell r="H863" t="str">
            <v>nivel 1</v>
          </cell>
        </row>
        <row r="864">
          <cell r="B864">
            <v>0</v>
          </cell>
          <cell r="G864">
            <v>0</v>
          </cell>
          <cell r="H864" t="str">
            <v>nivel 2</v>
          </cell>
        </row>
        <row r="867">
          <cell r="B867" t="str">
            <v>12-02-120</v>
          </cell>
          <cell r="C867" t="str">
            <v>PUERTA P12 (1.49x2.74). MARCO + ALA(S) EN MADERA. INCLUYE ACABADO FINAL</v>
          </cell>
        </row>
        <row r="868">
          <cell r="A868" t="str">
            <v>12-02-120</v>
          </cell>
          <cell r="B868" t="str">
            <v>UN</v>
          </cell>
          <cell r="G868">
            <v>1</v>
          </cell>
          <cell r="H868" t="str">
            <v>UN</v>
          </cell>
        </row>
        <row r="870">
          <cell r="B870">
            <v>1</v>
          </cell>
          <cell r="G870">
            <v>1</v>
          </cell>
          <cell r="H870" t="str">
            <v>nivel 1</v>
          </cell>
        </row>
        <row r="871">
          <cell r="B871">
            <v>0</v>
          </cell>
          <cell r="G871">
            <v>0</v>
          </cell>
          <cell r="H871" t="str">
            <v>nivel 2</v>
          </cell>
        </row>
        <row r="874">
          <cell r="B874" t="str">
            <v>12-02-130</v>
          </cell>
          <cell r="C874" t="str">
            <v>PUERTA P13 (1.42x2.60). MARCO + ALA(S) EN MADERA. INCLUYE ACABADO FINAL</v>
          </cell>
        </row>
        <row r="875">
          <cell r="A875" t="str">
            <v>12-02-130</v>
          </cell>
          <cell r="B875" t="str">
            <v>UN</v>
          </cell>
          <cell r="G875">
            <v>1</v>
          </cell>
          <cell r="H875" t="str">
            <v>UN</v>
          </cell>
        </row>
        <row r="877">
          <cell r="B877">
            <v>1</v>
          </cell>
          <cell r="G877">
            <v>1</v>
          </cell>
          <cell r="H877" t="str">
            <v>nivel 1</v>
          </cell>
        </row>
        <row r="878">
          <cell r="B878">
            <v>0</v>
          </cell>
          <cell r="G878">
            <v>0</v>
          </cell>
          <cell r="H878" t="str">
            <v>nivel 2</v>
          </cell>
        </row>
        <row r="881">
          <cell r="B881" t="str">
            <v>12-02-140</v>
          </cell>
          <cell r="C881" t="str">
            <v>PUERTA P14 (1.49x2.34). MARCO + ALA(S) EN MADERA. INCLUYE ACABADO FINAL</v>
          </cell>
        </row>
        <row r="882">
          <cell r="A882" t="str">
            <v>12-02-140</v>
          </cell>
          <cell r="B882" t="str">
            <v>UN</v>
          </cell>
          <cell r="G882">
            <v>1</v>
          </cell>
          <cell r="H882" t="str">
            <v>UN</v>
          </cell>
        </row>
        <row r="884">
          <cell r="B884">
            <v>1</v>
          </cell>
          <cell r="G884">
            <v>1</v>
          </cell>
          <cell r="H884" t="str">
            <v>nivel 1</v>
          </cell>
        </row>
        <row r="885">
          <cell r="B885">
            <v>0</v>
          </cell>
          <cell r="G885">
            <v>0</v>
          </cell>
          <cell r="H885" t="str">
            <v>nivel 2</v>
          </cell>
        </row>
        <row r="888">
          <cell r="B888" t="str">
            <v>12-02-170</v>
          </cell>
          <cell r="C888" t="str">
            <v>PUERTA P17 (0.90x2.10). MARCO + ALA(S) EN MADERA. INCLUYE ACABADO FINAL</v>
          </cell>
        </row>
        <row r="889">
          <cell r="A889" t="str">
            <v>12-02-170</v>
          </cell>
          <cell r="B889" t="str">
            <v>UN</v>
          </cell>
          <cell r="G889">
            <v>4</v>
          </cell>
          <cell r="H889" t="str">
            <v>UN</v>
          </cell>
        </row>
        <row r="891">
          <cell r="B891">
            <v>4</v>
          </cell>
          <cell r="G891">
            <v>4</v>
          </cell>
          <cell r="H891" t="str">
            <v>nivel 1</v>
          </cell>
        </row>
        <row r="892">
          <cell r="B892">
            <v>0</v>
          </cell>
          <cell r="G892">
            <v>0</v>
          </cell>
          <cell r="H892" t="str">
            <v>nivel 2</v>
          </cell>
        </row>
        <row r="895">
          <cell r="B895" t="str">
            <v>12-02-180</v>
          </cell>
          <cell r="C895" t="str">
            <v>PUERTA P18 (0.80x2.10). MARCO + ALA(S) EN MADERA. INCLUYE ACABADO FINAL</v>
          </cell>
        </row>
        <row r="896">
          <cell r="A896" t="str">
            <v>12-02-180</v>
          </cell>
          <cell r="B896" t="str">
            <v>UN</v>
          </cell>
          <cell r="G896">
            <v>11</v>
          </cell>
          <cell r="H896" t="str">
            <v>UN</v>
          </cell>
        </row>
        <row r="898">
          <cell r="B898">
            <v>10</v>
          </cell>
          <cell r="G898">
            <v>10</v>
          </cell>
          <cell r="H898" t="str">
            <v>nivel 1</v>
          </cell>
        </row>
        <row r="899">
          <cell r="B899">
            <v>0</v>
          </cell>
          <cell r="G899">
            <v>0</v>
          </cell>
          <cell r="H899" t="str">
            <v>nivel 2</v>
          </cell>
        </row>
        <row r="900">
          <cell r="B900">
            <v>1</v>
          </cell>
          <cell r="G900">
            <v>1</v>
          </cell>
          <cell r="H900" t="str">
            <v>cuarto de proyeccion</v>
          </cell>
        </row>
        <row r="903">
          <cell r="B903" t="str">
            <v>12-02-190</v>
          </cell>
          <cell r="C903" t="str">
            <v>PUERTA P19 (0.70x2.10). MARCO + ALA(S) EN MADERA. INCLUYE ACABADO FINAL</v>
          </cell>
        </row>
        <row r="904">
          <cell r="A904" t="str">
            <v>12-02-190</v>
          </cell>
          <cell r="B904" t="str">
            <v>UN</v>
          </cell>
          <cell r="G904">
            <v>3</v>
          </cell>
          <cell r="H904" t="str">
            <v>UN</v>
          </cell>
        </row>
        <row r="906">
          <cell r="B906">
            <v>1</v>
          </cell>
          <cell r="G906">
            <v>1</v>
          </cell>
          <cell r="H906" t="str">
            <v>nivel 1</v>
          </cell>
        </row>
        <row r="907">
          <cell r="B907">
            <v>1</v>
          </cell>
          <cell r="G907">
            <v>1</v>
          </cell>
          <cell r="H907" t="str">
            <v>nivel 2</v>
          </cell>
        </row>
        <row r="908">
          <cell r="B908">
            <v>1</v>
          </cell>
          <cell r="G908">
            <v>1</v>
          </cell>
          <cell r="H908" t="str">
            <v>cuarto de proyeccion</v>
          </cell>
        </row>
        <row r="911">
          <cell r="B911" t="str">
            <v>12-02-200</v>
          </cell>
          <cell r="C911" t="str">
            <v>PUERTA P20 (1.00x2.10). MARCO + ALA(S) EN MADERA. INCLUYE ACABADO FINAL</v>
          </cell>
        </row>
        <row r="912">
          <cell r="A912" t="str">
            <v>12-02-200</v>
          </cell>
          <cell r="B912" t="str">
            <v>UN</v>
          </cell>
          <cell r="G912">
            <v>3</v>
          </cell>
          <cell r="H912" t="str">
            <v>UN</v>
          </cell>
        </row>
        <row r="914">
          <cell r="B914">
            <v>1</v>
          </cell>
          <cell r="G914">
            <v>1</v>
          </cell>
          <cell r="H914" t="str">
            <v>nivel 1</v>
          </cell>
        </row>
        <row r="915">
          <cell r="B915">
            <v>2</v>
          </cell>
          <cell r="G915">
            <v>2</v>
          </cell>
          <cell r="H915" t="str">
            <v>nivel 2</v>
          </cell>
        </row>
        <row r="918">
          <cell r="B918" t="str">
            <v>12-02-210</v>
          </cell>
          <cell r="C918" t="str">
            <v>PUERTA P21 (1.25x3.32). MARCO + ALA(S) EN MADERA. INCLUYE ACABADO FINAL</v>
          </cell>
        </row>
        <row r="919">
          <cell r="A919" t="str">
            <v>12-02-210</v>
          </cell>
          <cell r="B919" t="str">
            <v>UN</v>
          </cell>
          <cell r="G919">
            <v>3</v>
          </cell>
          <cell r="H919" t="str">
            <v>UN</v>
          </cell>
        </row>
        <row r="921">
          <cell r="B921">
            <v>1</v>
          </cell>
          <cell r="G921">
            <v>1</v>
          </cell>
          <cell r="H921" t="str">
            <v>nivel 1</v>
          </cell>
        </row>
        <row r="922">
          <cell r="B922">
            <v>2</v>
          </cell>
          <cell r="G922">
            <v>2</v>
          </cell>
          <cell r="H922" t="str">
            <v>nivel 2</v>
          </cell>
        </row>
        <row r="925">
          <cell r="B925" t="str">
            <v>12-02-220</v>
          </cell>
          <cell r="C925" t="str">
            <v>PUERTA P22 (1.42x2.73). MARCO + ALA(S) EN MADERA. INCLUYE ACABADO FINAL</v>
          </cell>
        </row>
        <row r="926">
          <cell r="A926" t="str">
            <v>12-02-220</v>
          </cell>
          <cell r="B926" t="str">
            <v>UN</v>
          </cell>
          <cell r="G926">
            <v>2</v>
          </cell>
          <cell r="H926" t="str">
            <v>UN</v>
          </cell>
        </row>
        <row r="928">
          <cell r="B928">
            <v>0</v>
          </cell>
          <cell r="G928">
            <v>0</v>
          </cell>
          <cell r="H928" t="str">
            <v>nivel 1</v>
          </cell>
        </row>
        <row r="929">
          <cell r="B929">
            <v>2</v>
          </cell>
          <cell r="G929">
            <v>2</v>
          </cell>
          <cell r="H929" t="str">
            <v>nivel 2</v>
          </cell>
        </row>
        <row r="932">
          <cell r="B932" t="str">
            <v>12-02-230</v>
          </cell>
          <cell r="C932" t="str">
            <v>PUERTA P23 (1.30x2.73). MARCO + ALA(S) EN MADERA. INCLUYE ACABADO FINAL</v>
          </cell>
        </row>
        <row r="933">
          <cell r="A933" t="str">
            <v>12-02-230</v>
          </cell>
          <cell r="B933" t="str">
            <v>UN</v>
          </cell>
          <cell r="G933">
            <v>1</v>
          </cell>
          <cell r="H933" t="str">
            <v>UN</v>
          </cell>
        </row>
        <row r="935">
          <cell r="B935">
            <v>0</v>
          </cell>
          <cell r="G935">
            <v>0</v>
          </cell>
          <cell r="H935" t="str">
            <v>nivel 1</v>
          </cell>
        </row>
        <row r="936">
          <cell r="B936">
            <v>1</v>
          </cell>
          <cell r="G936">
            <v>1</v>
          </cell>
          <cell r="H936" t="str">
            <v>nivel 2</v>
          </cell>
        </row>
        <row r="939">
          <cell r="B939" t="str">
            <v>12-02-240</v>
          </cell>
          <cell r="C939" t="str">
            <v>PUERTA P24 (1.20x2.73). MARCO + ALA(S) EN MADERA. INCLUYE ACABADO FINAL</v>
          </cell>
        </row>
        <row r="940">
          <cell r="A940" t="str">
            <v>12-02-240</v>
          </cell>
          <cell r="B940" t="str">
            <v>UN</v>
          </cell>
          <cell r="G940">
            <v>6</v>
          </cell>
          <cell r="H940" t="str">
            <v>UN</v>
          </cell>
        </row>
        <row r="942">
          <cell r="B942">
            <v>0</v>
          </cell>
          <cell r="G942">
            <v>0</v>
          </cell>
          <cell r="H942" t="str">
            <v>nivel 1</v>
          </cell>
        </row>
        <row r="943">
          <cell r="B943">
            <v>6</v>
          </cell>
          <cell r="G943">
            <v>6</v>
          </cell>
          <cell r="H943" t="str">
            <v>nivel 2</v>
          </cell>
        </row>
        <row r="946">
          <cell r="B946" t="str">
            <v>12-02-250</v>
          </cell>
          <cell r="C946" t="str">
            <v>PUERTA PV06 ((1.58+2.54)x2.73). MARCO + ALA(S) EN MADERA + VIDRIO TEMPLADO TRANSLUCIDO. INCLUYE ACABADO FINAL</v>
          </cell>
        </row>
        <row r="947">
          <cell r="A947" t="str">
            <v>12-02-250</v>
          </cell>
          <cell r="B947" t="str">
            <v>UN</v>
          </cell>
          <cell r="G947">
            <v>1</v>
          </cell>
          <cell r="H947" t="str">
            <v>UN</v>
          </cell>
        </row>
        <row r="949">
          <cell r="B949">
            <v>1</v>
          </cell>
          <cell r="G949">
            <v>1</v>
          </cell>
          <cell r="H949" t="str">
            <v>nivel 1</v>
          </cell>
        </row>
        <row r="950">
          <cell r="B950">
            <v>0</v>
          </cell>
          <cell r="G950">
            <v>0</v>
          </cell>
          <cell r="H950" t="str">
            <v>nivel 2</v>
          </cell>
        </row>
        <row r="953">
          <cell r="B953" t="str">
            <v>12-03-010</v>
          </cell>
          <cell r="C953" t="str">
            <v>CONSUETA. INCLUYE ESCALAS DE ACCESO AL ESCENARIO CON SU ESTRUCTURA, ENCHAPES EN MADERA Y CONCHA EN MADERA.</v>
          </cell>
        </row>
        <row r="954">
          <cell r="A954" t="str">
            <v>12-03-010</v>
          </cell>
          <cell r="B954" t="str">
            <v>UN</v>
          </cell>
          <cell r="G954">
            <v>1</v>
          </cell>
          <cell r="H954" t="str">
            <v>UN</v>
          </cell>
        </row>
        <row r="956">
          <cell r="B956">
            <v>1</v>
          </cell>
          <cell r="G956">
            <v>1</v>
          </cell>
          <cell r="H956" t="str">
            <v>nivel 1</v>
          </cell>
        </row>
        <row r="959">
          <cell r="B959" t="str">
            <v>13</v>
          </cell>
          <cell r="C959" t="str">
            <v>MUEBLES, APARATOS SANITARIOS Y GRIFERIAS</v>
          </cell>
        </row>
        <row r="960">
          <cell r="B960" t="str">
            <v>13-01-010</v>
          </cell>
          <cell r="C960" t="str">
            <v>TOCADORES CAMERINOS. MESONES EN GRANITO PULIDO NEGRO. INCLUYE ANCLAJES A MUROS Y SOPORTES</v>
          </cell>
        </row>
        <row r="961">
          <cell r="A961" t="str">
            <v>13-01-010</v>
          </cell>
          <cell r="B961" t="str">
            <v>M</v>
          </cell>
          <cell r="G961">
            <v>4</v>
          </cell>
          <cell r="H961" t="str">
            <v>M</v>
          </cell>
        </row>
        <row r="963">
          <cell r="B963">
            <v>1</v>
          </cell>
          <cell r="C963">
            <v>3.77</v>
          </cell>
          <cell r="G963">
            <v>3.77</v>
          </cell>
          <cell r="H963" t="str">
            <v>nivel 1</v>
          </cell>
        </row>
        <row r="964">
          <cell r="B964">
            <v>0</v>
          </cell>
          <cell r="G964">
            <v>0</v>
          </cell>
          <cell r="H964" t="str">
            <v>nivel 2</v>
          </cell>
        </row>
        <row r="967">
          <cell r="B967" t="str">
            <v>13-01-020</v>
          </cell>
          <cell r="C967" t="str">
            <v>MESONES PARA LAVAMANOS EN GRANITO PULIDO NEGRO. INCLUYE ANCLAJES A MUROS Y SOPORTES</v>
          </cell>
        </row>
        <row r="968">
          <cell r="A968" t="str">
            <v>13-01-020</v>
          </cell>
          <cell r="B968" t="str">
            <v>M</v>
          </cell>
          <cell r="G968">
            <v>9</v>
          </cell>
          <cell r="H968" t="str">
            <v>M</v>
          </cell>
        </row>
        <row r="970">
          <cell r="B970">
            <v>1</v>
          </cell>
          <cell r="C970">
            <v>2.8</v>
          </cell>
          <cell r="G970">
            <v>2.8</v>
          </cell>
          <cell r="H970" t="str">
            <v>nivel 1</v>
          </cell>
        </row>
        <row r="971">
          <cell r="B971">
            <v>1</v>
          </cell>
          <cell r="C971">
            <v>5.6499999999999995</v>
          </cell>
          <cell r="G971">
            <v>5.6499999999999995</v>
          </cell>
          <cell r="H971" t="str">
            <v>nivel 2</v>
          </cell>
        </row>
        <row r="974">
          <cell r="B974" t="str">
            <v>13-01-030</v>
          </cell>
          <cell r="C974" t="str">
            <v>MUEBLE COCINETA LOCAL CAFÉ. MESON EN ACERO INOXIDABLE CON POZUELO + MUEBLE BAJO EN FORMICA RH</v>
          </cell>
        </row>
        <row r="975">
          <cell r="A975" t="str">
            <v>13-01-030</v>
          </cell>
          <cell r="B975" t="str">
            <v>M</v>
          </cell>
          <cell r="G975">
            <v>3</v>
          </cell>
          <cell r="H975" t="str">
            <v>M</v>
          </cell>
        </row>
        <row r="977">
          <cell r="B977">
            <v>1</v>
          </cell>
          <cell r="C977">
            <v>2.5</v>
          </cell>
          <cell r="G977">
            <v>2.5</v>
          </cell>
          <cell r="H977" t="str">
            <v>nivel 1</v>
          </cell>
        </row>
        <row r="978">
          <cell r="B978">
            <v>0</v>
          </cell>
          <cell r="G978">
            <v>0</v>
          </cell>
          <cell r="H978" t="str">
            <v>nivel 2</v>
          </cell>
        </row>
        <row r="981">
          <cell r="B981" t="str">
            <v>13-01-040</v>
          </cell>
          <cell r="C981" t="str">
            <v>BANCAS CAMERINOS EN CONCRETO F'C 21 MPA + GRANITO VACIADO Y PULIDO. INCLUYE ACERO DE REFUERZO</v>
          </cell>
        </row>
        <row r="982">
          <cell r="A982" t="str">
            <v>13-01-040</v>
          </cell>
          <cell r="B982" t="str">
            <v>M</v>
          </cell>
          <cell r="G982">
            <v>3</v>
          </cell>
          <cell r="H982" t="str">
            <v>M</v>
          </cell>
        </row>
        <row r="984">
          <cell r="B984">
            <v>1</v>
          </cell>
          <cell r="C984">
            <v>2.95</v>
          </cell>
          <cell r="G984">
            <v>2.95</v>
          </cell>
          <cell r="H984" t="str">
            <v>nivel 1</v>
          </cell>
        </row>
        <row r="985">
          <cell r="B985">
            <v>0</v>
          </cell>
          <cell r="G985">
            <v>0</v>
          </cell>
          <cell r="H985" t="str">
            <v>nivel 2</v>
          </cell>
        </row>
        <row r="988">
          <cell r="B988" t="str">
            <v>13-01-050</v>
          </cell>
          <cell r="C988" t="str">
            <v>LAVAESCOBAS PREFABRICADO EN GRANO PULIDO. INCLUYE LLAVE CROMADA</v>
          </cell>
        </row>
        <row r="989">
          <cell r="A989" t="str">
            <v>13-01-050</v>
          </cell>
          <cell r="B989" t="str">
            <v>UN</v>
          </cell>
          <cell r="G989">
            <v>3</v>
          </cell>
          <cell r="H989" t="str">
            <v>UN</v>
          </cell>
        </row>
        <row r="991">
          <cell r="B991">
            <v>2</v>
          </cell>
          <cell r="G991">
            <v>2</v>
          </cell>
          <cell r="H991" t="str">
            <v>nivel 1</v>
          </cell>
        </row>
        <row r="992">
          <cell r="B992">
            <v>1</v>
          </cell>
          <cell r="G992">
            <v>1</v>
          </cell>
          <cell r="H992" t="str">
            <v>nivel 2</v>
          </cell>
        </row>
        <row r="995">
          <cell r="B995" t="str">
            <v>13-01-100</v>
          </cell>
          <cell r="C995" t="str">
            <v>SILLETERIA SIN ESPALDAR EN GRADERIAS SEGUNDO PISO</v>
          </cell>
        </row>
        <row r="996">
          <cell r="A996" t="str">
            <v>13-01-100</v>
          </cell>
          <cell r="B996" t="str">
            <v>UN</v>
          </cell>
          <cell r="G996">
            <v>74</v>
          </cell>
          <cell r="H996" t="str">
            <v>UN</v>
          </cell>
        </row>
        <row r="998">
          <cell r="B998">
            <v>74</v>
          </cell>
          <cell r="G998">
            <v>74</v>
          </cell>
          <cell r="H998" t="str">
            <v>graderias segundo piso</v>
          </cell>
        </row>
        <row r="1001">
          <cell r="B1001" t="str">
            <v>13-03-010</v>
          </cell>
          <cell r="C1001" t="str">
            <v>TAZA DE SANITARIO PARA FLUXOMETRO REF. BALTICO DE CORONA O EQUIVALENTE + ASIENTO SANITARIO INSTITUCIONAL ABIERTO COLOR BLANCO</v>
          </cell>
        </row>
        <row r="1002">
          <cell r="A1002" t="str">
            <v>13-03-010</v>
          </cell>
          <cell r="B1002" t="str">
            <v>UN</v>
          </cell>
          <cell r="G1002">
            <v>13</v>
          </cell>
          <cell r="H1002" t="str">
            <v>UN</v>
          </cell>
        </row>
        <row r="1004">
          <cell r="B1004">
            <v>9</v>
          </cell>
          <cell r="G1004">
            <v>9</v>
          </cell>
          <cell r="H1004" t="str">
            <v>nivel 1</v>
          </cell>
        </row>
        <row r="1005">
          <cell r="B1005">
            <v>4</v>
          </cell>
          <cell r="G1005">
            <v>4</v>
          </cell>
          <cell r="H1005" t="str">
            <v>nivel 2</v>
          </cell>
        </row>
        <row r="1008">
          <cell r="B1008" t="str">
            <v>13-03-012</v>
          </cell>
          <cell r="C1008" t="str">
            <v>SANITARIO REF. AQUAJET DE CORONA O EQUIVALENTE + ASIENTO SANITARIO INSTITUCIONAL ABIERTO COLOR BLANCO + GRIFERIA</v>
          </cell>
        </row>
        <row r="1009">
          <cell r="A1009" t="str">
            <v>13-03-012</v>
          </cell>
          <cell r="B1009" t="str">
            <v>UN</v>
          </cell>
          <cell r="G1009">
            <v>6</v>
          </cell>
          <cell r="H1009" t="str">
            <v>UN</v>
          </cell>
        </row>
        <row r="1011">
          <cell r="B1011">
            <v>2</v>
          </cell>
          <cell r="G1011">
            <v>2</v>
          </cell>
          <cell r="H1011" t="str">
            <v>nivel 1</v>
          </cell>
        </row>
        <row r="1012">
          <cell r="B1012">
            <v>4</v>
          </cell>
          <cell r="G1012">
            <v>4</v>
          </cell>
          <cell r="H1012" t="str">
            <v>nivel 2</v>
          </cell>
        </row>
        <row r="1015">
          <cell r="B1015" t="str">
            <v>13-03-020</v>
          </cell>
          <cell r="C1015" t="str">
            <v>ORINAL GRANDE PARA FLUXOMETRO DE CORONA O EQUIVALENTE COLOR BLANCO. INCLUYE GRAPAS PARA COLGAR Y DESAGUE SIFON</v>
          </cell>
        </row>
        <row r="1016">
          <cell r="A1016" t="str">
            <v>13-03-020</v>
          </cell>
          <cell r="B1016" t="str">
            <v>UN</v>
          </cell>
          <cell r="G1016">
            <v>5</v>
          </cell>
          <cell r="H1016" t="str">
            <v>UN</v>
          </cell>
        </row>
        <row r="1018">
          <cell r="B1018">
            <v>3</v>
          </cell>
          <cell r="G1018">
            <v>3</v>
          </cell>
          <cell r="H1018" t="str">
            <v>nivel 1</v>
          </cell>
        </row>
        <row r="1019">
          <cell r="B1019">
            <v>2</v>
          </cell>
          <cell r="G1019">
            <v>2</v>
          </cell>
          <cell r="H1019" t="str">
            <v>nivel 2</v>
          </cell>
        </row>
        <row r="1022">
          <cell r="B1022" t="str">
            <v>13-03-030</v>
          </cell>
          <cell r="C1022" t="str">
            <v>LAVAMANOS DE SOBREPONER REF. SAN LORENZO DE CORONA O EQUIVALENTE. INCLUYE ABASTOS, SIFON Y DESAGUE SENCILLO</v>
          </cell>
        </row>
        <row r="1023">
          <cell r="A1023" t="str">
            <v>13-03-030</v>
          </cell>
          <cell r="B1023" t="str">
            <v>UN</v>
          </cell>
          <cell r="G1023">
            <v>12</v>
          </cell>
          <cell r="H1023" t="str">
            <v>UN</v>
          </cell>
        </row>
        <row r="1025">
          <cell r="B1025">
            <v>6</v>
          </cell>
          <cell r="G1025">
            <v>6</v>
          </cell>
          <cell r="H1025" t="str">
            <v>nivel 1</v>
          </cell>
        </row>
        <row r="1026">
          <cell r="B1026">
            <v>6</v>
          </cell>
          <cell r="G1026">
            <v>6</v>
          </cell>
          <cell r="H1026" t="str">
            <v>nivel 2</v>
          </cell>
        </row>
        <row r="1029">
          <cell r="B1029" t="str">
            <v>13-03-040</v>
          </cell>
          <cell r="C1029" t="str">
            <v>LAVAMANOS DE COLGAR REF. FREE DE CORONA O EQUIVALENTE. INCLUYE ABASTOS, SIFON, DESAGUE SENCILLO Y SISTEMA PARA COLGAR</v>
          </cell>
        </row>
        <row r="1030">
          <cell r="A1030" t="str">
            <v>13-03-040</v>
          </cell>
          <cell r="B1030" t="str">
            <v>UN</v>
          </cell>
          <cell r="G1030">
            <v>6</v>
          </cell>
          <cell r="H1030" t="str">
            <v>UN</v>
          </cell>
        </row>
        <row r="1032">
          <cell r="B1032">
            <v>6</v>
          </cell>
          <cell r="G1032">
            <v>6</v>
          </cell>
          <cell r="H1032" t="str">
            <v>nivel 1</v>
          </cell>
        </row>
        <row r="1033">
          <cell r="B1033">
            <v>0</v>
          </cell>
          <cell r="G1033">
            <v>0</v>
          </cell>
          <cell r="H1033" t="str">
            <v>nivel 2</v>
          </cell>
        </row>
        <row r="1036">
          <cell r="B1036" t="str">
            <v>13-04-010</v>
          </cell>
          <cell r="C1036" t="str">
            <v>FLUXOMETRO ELECTRONICO CON SISTEMA DE INSTALACION DE VALVULA ANTIVANDALICA DE GRIVAL O EQUIVALENTE PARA SANITARIOS</v>
          </cell>
        </row>
        <row r="1037">
          <cell r="A1037" t="str">
            <v>13-04-010</v>
          </cell>
          <cell r="B1037" t="str">
            <v>UN</v>
          </cell>
          <cell r="G1037">
            <v>13</v>
          </cell>
          <cell r="H1037" t="str">
            <v>UN</v>
          </cell>
          <cell r="J1037" t="str">
            <v>igual a sanitario fluxometro</v>
          </cell>
        </row>
        <row r="1039">
          <cell r="B1039">
            <v>9</v>
          </cell>
          <cell r="G1039">
            <v>9</v>
          </cell>
          <cell r="H1039" t="str">
            <v>nivel 1</v>
          </cell>
        </row>
        <row r="1040">
          <cell r="B1040">
            <v>4</v>
          </cell>
          <cell r="G1040">
            <v>4</v>
          </cell>
          <cell r="H1040" t="str">
            <v>nivel 2</v>
          </cell>
        </row>
        <row r="1043">
          <cell r="B1043" t="str">
            <v>13-04-020</v>
          </cell>
          <cell r="C1043" t="str">
            <v>FLUXOMETRO ELECTRONICO CON SISTEMA DE INSTALACION DE VALVULA ANTIVANDALICA DE GRIVAL O EQUIVALENTE PARA ORINALES</v>
          </cell>
        </row>
        <row r="1044">
          <cell r="A1044" t="str">
            <v>13-04-020</v>
          </cell>
          <cell r="B1044" t="str">
            <v>UN</v>
          </cell>
          <cell r="G1044">
            <v>5</v>
          </cell>
          <cell r="H1044" t="str">
            <v>UN</v>
          </cell>
          <cell r="J1044" t="str">
            <v>igual a orinal fluxometro</v>
          </cell>
        </row>
        <row r="1046">
          <cell r="B1046">
            <v>3</v>
          </cell>
          <cell r="G1046">
            <v>3</v>
          </cell>
          <cell r="H1046" t="str">
            <v>nivel 1</v>
          </cell>
        </row>
        <row r="1047">
          <cell r="B1047">
            <v>2</v>
          </cell>
          <cell r="G1047">
            <v>2</v>
          </cell>
          <cell r="H1047" t="str">
            <v>nivel 2</v>
          </cell>
        </row>
        <row r="1050">
          <cell r="B1050" t="str">
            <v>13-04-030</v>
          </cell>
          <cell r="C1050" t="str">
            <v>GRIFERIA PARA LAVAMANOS ANTIVANDALICA DE PUSH DE GRIVAL O EQUIVALENTE. INCLUYE ABASTOS.</v>
          </cell>
        </row>
        <row r="1051">
          <cell r="A1051" t="str">
            <v>13-04-030</v>
          </cell>
          <cell r="B1051" t="str">
            <v>UN</v>
          </cell>
          <cell r="G1051">
            <v>18</v>
          </cell>
          <cell r="H1051" t="str">
            <v>UN</v>
          </cell>
          <cell r="J1051" t="str">
            <v>igual a lavamanos de colgar y sobreponer</v>
          </cell>
        </row>
        <row r="1053">
          <cell r="B1053">
            <v>12</v>
          </cell>
          <cell r="G1053">
            <v>12</v>
          </cell>
          <cell r="H1053" t="str">
            <v>nivel 1</v>
          </cell>
        </row>
        <row r="1054">
          <cell r="B1054">
            <v>6</v>
          </cell>
          <cell r="G1054">
            <v>6</v>
          </cell>
          <cell r="H1054" t="str">
            <v>nivel 2</v>
          </cell>
        </row>
        <row r="1057">
          <cell r="B1057" t="str">
            <v>13-04-040</v>
          </cell>
          <cell r="C1057" t="str">
            <v>GRIFERIA PARA DUCHAS REF. ANTIVANDALICA CON REGADERA EMPOTRADA DE GRIVAL O EQUIVALENTE.</v>
          </cell>
        </row>
        <row r="1058">
          <cell r="A1058" t="str">
            <v>13-04-040</v>
          </cell>
          <cell r="B1058" t="str">
            <v>UN</v>
          </cell>
          <cell r="G1058">
            <v>2</v>
          </cell>
          <cell r="H1058" t="str">
            <v>UN</v>
          </cell>
        </row>
        <row r="1060">
          <cell r="B1060">
            <v>2</v>
          </cell>
          <cell r="G1060">
            <v>2</v>
          </cell>
          <cell r="H1060" t="str">
            <v>nivel 1</v>
          </cell>
        </row>
        <row r="1061">
          <cell r="B1061">
            <v>0</v>
          </cell>
          <cell r="G1061">
            <v>0</v>
          </cell>
          <cell r="H1061" t="str">
            <v>nivel 2</v>
          </cell>
        </row>
        <row r="1064">
          <cell r="B1064" t="str">
            <v>13-04-050</v>
          </cell>
          <cell r="C1064" t="str">
            <v>GRIFERIA PARA LAVAPLATOS REF. GALAXIA DE GRIVAL O EQUIVALENTE.</v>
          </cell>
        </row>
        <row r="1065">
          <cell r="A1065" t="str">
            <v>13-04-050</v>
          </cell>
          <cell r="B1065" t="str">
            <v>UN</v>
          </cell>
          <cell r="G1065">
            <v>1</v>
          </cell>
          <cell r="H1065" t="str">
            <v>UN</v>
          </cell>
          <cell r="J1065" t="str">
            <v>meson café</v>
          </cell>
        </row>
        <row r="1067">
          <cell r="B1067">
            <v>1</v>
          </cell>
          <cell r="G1067">
            <v>1</v>
          </cell>
          <cell r="H1067" t="str">
            <v>nivel 1</v>
          </cell>
        </row>
        <row r="1068">
          <cell r="B1068">
            <v>0</v>
          </cell>
          <cell r="G1068">
            <v>0</v>
          </cell>
          <cell r="H1068" t="str">
            <v>nivel 2</v>
          </cell>
        </row>
        <row r="1071">
          <cell r="B1071" t="str">
            <v>13-05-010</v>
          </cell>
          <cell r="C1071" t="str">
            <v>DISPENSADORES DE PAPEL HIGIENICO EN ACERO INOXIDABLE DE SOCODA O EQUIVALENTE.</v>
          </cell>
        </row>
        <row r="1072">
          <cell r="A1072" t="str">
            <v>13-05-010</v>
          </cell>
          <cell r="B1072" t="str">
            <v>UN</v>
          </cell>
          <cell r="G1072">
            <v>19</v>
          </cell>
          <cell r="H1072" t="str">
            <v>UN</v>
          </cell>
          <cell r="J1072" t="str">
            <v>igual a cant sanitarios</v>
          </cell>
        </row>
        <row r="1074">
          <cell r="B1074">
            <v>11</v>
          </cell>
          <cell r="G1074">
            <v>11</v>
          </cell>
          <cell r="H1074" t="str">
            <v>nivel 1</v>
          </cell>
        </row>
        <row r="1075">
          <cell r="B1075">
            <v>8</v>
          </cell>
          <cell r="G1075">
            <v>8</v>
          </cell>
          <cell r="H1075" t="str">
            <v>nivel 2</v>
          </cell>
        </row>
        <row r="1078">
          <cell r="B1078" t="str">
            <v>13-05-020</v>
          </cell>
          <cell r="C1078" t="str">
            <v>DISPENSADORES DE TOALLAS DE PAPEL EN ACERO INOXIDABLE DE SOCODA O EQUIVALENTE.</v>
          </cell>
        </row>
        <row r="1079">
          <cell r="A1079" t="str">
            <v>13-05-020</v>
          </cell>
          <cell r="B1079" t="str">
            <v>UN</v>
          </cell>
          <cell r="G1079">
            <v>14</v>
          </cell>
          <cell r="H1079" t="str">
            <v>UN</v>
          </cell>
        </row>
        <row r="1081">
          <cell r="B1081">
            <v>10</v>
          </cell>
          <cell r="G1081">
            <v>10</v>
          </cell>
          <cell r="H1081" t="str">
            <v>nivel 1</v>
          </cell>
        </row>
        <row r="1082">
          <cell r="B1082">
            <v>4</v>
          </cell>
          <cell r="G1082">
            <v>4</v>
          </cell>
          <cell r="H1082" t="str">
            <v>nivel 2</v>
          </cell>
        </row>
        <row r="1085">
          <cell r="B1085" t="str">
            <v>13-05-030</v>
          </cell>
          <cell r="C1085" t="str">
            <v>DISPENSADORES DE JABON EN ACERO INOXIDABLE DE SOCODA O EQUIVALENTE.</v>
          </cell>
        </row>
        <row r="1086">
          <cell r="A1086" t="str">
            <v>13-05-030</v>
          </cell>
          <cell r="B1086" t="str">
            <v>UN</v>
          </cell>
          <cell r="G1086">
            <v>14</v>
          </cell>
          <cell r="H1086" t="str">
            <v>UN</v>
          </cell>
        </row>
        <row r="1088">
          <cell r="B1088">
            <v>10</v>
          </cell>
          <cell r="G1088">
            <v>10</v>
          </cell>
          <cell r="H1088" t="str">
            <v>nivel 1</v>
          </cell>
        </row>
        <row r="1089">
          <cell r="B1089">
            <v>4</v>
          </cell>
          <cell r="G1089">
            <v>4</v>
          </cell>
          <cell r="H1089" t="str">
            <v>nivel 2</v>
          </cell>
        </row>
        <row r="1092">
          <cell r="B1092" t="str">
            <v>13-05-040</v>
          </cell>
          <cell r="C1092" t="str">
            <v>BARRAS DE SEGURIDAD 18" EN ACERO INOXIDABLE DE GRIVAL O EQUIVALENTE.</v>
          </cell>
        </row>
        <row r="1093">
          <cell r="A1093" t="str">
            <v>13-05-040</v>
          </cell>
          <cell r="B1093" t="str">
            <v>UN</v>
          </cell>
          <cell r="G1093">
            <v>1</v>
          </cell>
          <cell r="H1093" t="str">
            <v>UN</v>
          </cell>
        </row>
        <row r="1095">
          <cell r="B1095">
            <v>1</v>
          </cell>
          <cell r="G1095">
            <v>1</v>
          </cell>
          <cell r="H1095" t="str">
            <v>nivel 1</v>
          </cell>
        </row>
        <row r="1096">
          <cell r="B1096">
            <v>0</v>
          </cell>
          <cell r="G1096">
            <v>0</v>
          </cell>
          <cell r="H1096" t="str">
            <v>nivel 2</v>
          </cell>
        </row>
        <row r="1099">
          <cell r="B1099" t="str">
            <v>13-05-050</v>
          </cell>
          <cell r="C1099" t="str">
            <v>BARRAS DE SEGURIDAD 30" EN ACERO INOXIDABLE DE GRIVAL O EQUIVALENTE.</v>
          </cell>
        </row>
        <row r="1100">
          <cell r="A1100" t="str">
            <v>13-05-050</v>
          </cell>
          <cell r="B1100" t="str">
            <v>UN</v>
          </cell>
          <cell r="G1100">
            <v>1</v>
          </cell>
          <cell r="H1100" t="str">
            <v>UN</v>
          </cell>
        </row>
        <row r="1102">
          <cell r="B1102">
            <v>1</v>
          </cell>
          <cell r="G1102">
            <v>1</v>
          </cell>
          <cell r="H1102" t="str">
            <v>nivel 1</v>
          </cell>
        </row>
        <row r="1103">
          <cell r="B1103">
            <v>0</v>
          </cell>
          <cell r="G1103">
            <v>0</v>
          </cell>
          <cell r="H1103" t="str">
            <v>nivel 2</v>
          </cell>
        </row>
        <row r="1106">
          <cell r="B1106" t="str">
            <v>13-05-060</v>
          </cell>
          <cell r="C1106" t="str">
            <v>REJILLAS DE PISO EN ALUMINIO Ø 4"</v>
          </cell>
        </row>
        <row r="1107">
          <cell r="A1107" t="str">
            <v>13-05-060</v>
          </cell>
          <cell r="B1107" t="str">
            <v>UN</v>
          </cell>
          <cell r="G1107">
            <v>19</v>
          </cell>
          <cell r="H1107" t="str">
            <v>UN</v>
          </cell>
        </row>
        <row r="1109">
          <cell r="B1109">
            <v>14</v>
          </cell>
          <cell r="G1109">
            <v>14</v>
          </cell>
          <cell r="H1109" t="str">
            <v>nivel 1</v>
          </cell>
        </row>
        <row r="1110">
          <cell r="B1110">
            <v>5</v>
          </cell>
          <cell r="G1110">
            <v>5</v>
          </cell>
          <cell r="H1110" t="str">
            <v>nivel 2</v>
          </cell>
        </row>
        <row r="1113">
          <cell r="B1113" t="str">
            <v>13-05-070</v>
          </cell>
          <cell r="C1113" t="str">
            <v>ESPEJOS 5 MM. CALIDAD PELDAR O EQUIVALENTE. INCLUYE ANCLAJES A MURO</v>
          </cell>
        </row>
        <row r="1114">
          <cell r="A1114" t="str">
            <v>13-05-070</v>
          </cell>
          <cell r="B1114" t="str">
            <v>M2</v>
          </cell>
          <cell r="G1114">
            <v>12</v>
          </cell>
          <cell r="H1114" t="str">
            <v>M2</v>
          </cell>
        </row>
        <row r="1116">
          <cell r="H1116" t="str">
            <v>nivel 1</v>
          </cell>
        </row>
        <row r="1117">
          <cell r="B1117">
            <v>1</v>
          </cell>
          <cell r="C1117">
            <v>1.94</v>
          </cell>
          <cell r="E1117">
            <v>0.7</v>
          </cell>
          <cell r="G1117">
            <v>1.3579999999999999</v>
          </cell>
        </row>
        <row r="1118">
          <cell r="B1118">
            <v>1</v>
          </cell>
          <cell r="C1118">
            <v>1.79</v>
          </cell>
          <cell r="E1118">
            <v>0.7</v>
          </cell>
          <cell r="G1118">
            <v>1.2529999999999999</v>
          </cell>
        </row>
        <row r="1119">
          <cell r="B1119">
            <v>6</v>
          </cell>
          <cell r="C1119">
            <v>0.6</v>
          </cell>
          <cell r="E1119">
            <v>0.7</v>
          </cell>
          <cell r="G1119">
            <v>2.5199999999999996</v>
          </cell>
        </row>
        <row r="1120">
          <cell r="B1120">
            <v>2</v>
          </cell>
          <cell r="C1120">
            <v>1.4</v>
          </cell>
          <cell r="E1120">
            <v>0.7</v>
          </cell>
          <cell r="G1120">
            <v>1.9599999999999997</v>
          </cell>
        </row>
        <row r="1122">
          <cell r="H1122" t="str">
            <v>nivel 2</v>
          </cell>
        </row>
        <row r="1123">
          <cell r="B1123">
            <v>2</v>
          </cell>
          <cell r="C1123">
            <v>2</v>
          </cell>
          <cell r="E1123">
            <v>0.7</v>
          </cell>
          <cell r="G1123">
            <v>2.8</v>
          </cell>
        </row>
        <row r="1124">
          <cell r="B1124">
            <v>2</v>
          </cell>
          <cell r="C1124">
            <v>0.8</v>
          </cell>
          <cell r="E1124">
            <v>0.7</v>
          </cell>
          <cell r="G1124">
            <v>1.1199999999999999</v>
          </cell>
        </row>
        <row r="1127">
          <cell r="B1127" t="str">
            <v>13-05-080</v>
          </cell>
          <cell r="C1127" t="str">
            <v>DIVISIONES EN ACERO INOXIDABLE TIPO SOCODA O EQUIVALENTE</v>
          </cell>
        </row>
        <row r="1128">
          <cell r="A1128" t="str">
            <v>13-05-080</v>
          </cell>
          <cell r="B1128" t="str">
            <v>M2</v>
          </cell>
          <cell r="G1128">
            <v>41</v>
          </cell>
          <cell r="H1128" t="str">
            <v>M2</v>
          </cell>
        </row>
        <row r="1130">
          <cell r="H1130" t="str">
            <v>nivel 1</v>
          </cell>
        </row>
        <row r="1131">
          <cell r="B1131">
            <v>1</v>
          </cell>
          <cell r="C1131">
            <v>7.3100000000000005</v>
          </cell>
          <cell r="E1131">
            <v>1.8</v>
          </cell>
          <cell r="G1131">
            <v>13.158000000000001</v>
          </cell>
        </row>
        <row r="1132">
          <cell r="B1132">
            <v>1</v>
          </cell>
          <cell r="C1132">
            <v>0.5</v>
          </cell>
          <cell r="E1132">
            <v>0.96</v>
          </cell>
          <cell r="G1132">
            <v>0.48</v>
          </cell>
        </row>
        <row r="1134">
          <cell r="H1134" t="str">
            <v>nivel 2</v>
          </cell>
        </row>
        <row r="1135">
          <cell r="B1135">
            <v>1</v>
          </cell>
          <cell r="C1135">
            <v>7.82</v>
          </cell>
          <cell r="E1135">
            <v>1.8</v>
          </cell>
          <cell r="G1135">
            <v>14.076000000000001</v>
          </cell>
        </row>
        <row r="1136">
          <cell r="B1136">
            <v>1</v>
          </cell>
          <cell r="C1136">
            <v>6.5399999999999991</v>
          </cell>
          <cell r="E1136">
            <v>1.8</v>
          </cell>
          <cell r="G1136">
            <v>11.771999999999998</v>
          </cell>
        </row>
        <row r="1137">
          <cell r="B1137">
            <v>1</v>
          </cell>
          <cell r="C1137">
            <v>1</v>
          </cell>
          <cell r="E1137">
            <v>0.96</v>
          </cell>
          <cell r="G1137">
            <v>0.96</v>
          </cell>
        </row>
      </sheetData>
      <sheetData sheetId="9"/>
      <sheetData sheetId="10"/>
      <sheetData sheetId="11"/>
      <sheetData sheetId="12"/>
      <sheetData sheetId="13"/>
      <sheetData sheetId="14">
        <row r="1">
          <cell r="L1">
            <v>0.16</v>
          </cell>
        </row>
      </sheetData>
      <sheetData sheetId="15"/>
      <sheetData sheetId="16"/>
      <sheetData sheetId="17">
        <row r="1">
          <cell r="E1">
            <v>2700404427.2070532</v>
          </cell>
        </row>
      </sheetData>
      <sheetData sheetId="18"/>
      <sheetData sheetId="19"/>
      <sheetData sheetId="20">
        <row r="4">
          <cell r="B4" t="str">
            <v>CALCULO DE CANTIDADES DE OBRA</v>
          </cell>
        </row>
      </sheetData>
      <sheetData sheetId="21"/>
      <sheetData sheetId="22"/>
      <sheetData sheetId="23"/>
      <sheetData sheetId="24"/>
    </sheetDataSet>
  </externalBook>
</externalLink>
</file>

<file path=xl/externalLinks/externalLink3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O) CIV16000396"/>
      <sheetName val="(TO) CIV16000396(1)"/>
      <sheetName val="(TO) CIV16000396(2)"/>
      <sheetName val="Actividad V8 CIV16000396-mar-13"/>
      <sheetName val="(TO)_CIV16000396"/>
      <sheetName val="(TO)_CIV16000396(1)"/>
      <sheetName val="(TO)_CIV16000396(2)"/>
      <sheetName val="Actividad_V8_CIV16000396-mar-13"/>
    </sheetNames>
    <definedNames>
      <definedName name="FES"/>
      <definedName name="LG"/>
      <definedName name="PVT"/>
    </definedNames>
    <sheetDataSet>
      <sheetData sheetId="0"/>
      <sheetData sheetId="1" refreshError="1"/>
      <sheetData sheetId="2" refreshError="1"/>
      <sheetData sheetId="3" refreshError="1"/>
      <sheetData sheetId="4"/>
      <sheetData sheetId="5"/>
      <sheetData sheetId="6"/>
      <sheetData sheetId="7"/>
    </sheetDataSet>
  </externalBook>
</externalLink>
</file>

<file path=xl/externalLinks/externalLink3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Versión Final Telecomun"/>
      <sheetName val="Versión Final EAAB"/>
      <sheetName val="Versión Final IDU"/>
      <sheetName val="Mano de Obra"/>
      <sheetName val="Materiales"/>
      <sheetName val="CONTRATO"/>
      <sheetName val="Contratos"/>
      <sheetName val="Circuitos"/>
      <sheetName val="Presupuestos Daños IDU"/>
      <sheetName val="CEDS"/>
      <sheetName val="5094-2003"/>
      <sheetName val="resumen"/>
      <sheetName val="AIU"/>
      <sheetName val="9.4"/>
      <sheetName val="Versión_Final_Telecomun"/>
      <sheetName val="Versión_Final_EAAB"/>
      <sheetName val="Versión_Final_IDU"/>
      <sheetName val="Mano_de_Obra"/>
      <sheetName val="Presupuestos_Daños_IDU"/>
      <sheetName val="9_4"/>
      <sheetName val="Versión_Final_Telecomun1"/>
      <sheetName val="Versión_Final_EAAB1"/>
      <sheetName val="Versión_Final_IDU1"/>
      <sheetName val="Mano_de_Obra1"/>
      <sheetName val="Presupuestos_Daños_IDU1"/>
      <sheetName val="9_41"/>
      <sheetName val="Insum"/>
      <sheetName val="REPLANTEO"/>
    </sheetNames>
    <sheetDataSet>
      <sheetData sheetId="0" refreshError="1"/>
      <sheetData sheetId="1" refreshError="1"/>
      <sheetData sheetId="2" refreshError="1"/>
      <sheetData sheetId="3"/>
      <sheetData sheetId="4"/>
      <sheetData sheetId="5" refreshError="1"/>
      <sheetData sheetId="6"/>
      <sheetData sheetId="7" refreshError="1">
        <row r="2">
          <cell r="C2" t="str">
            <v>AJ21 - ICATA</v>
          </cell>
        </row>
        <row r="3">
          <cell r="C3" t="str">
            <v>AJ22 - BARRANCAS</v>
          </cell>
        </row>
        <row r="4">
          <cell r="C4" t="str">
            <v>AJ23 - CANADA</v>
          </cell>
        </row>
        <row r="5">
          <cell r="C5" t="str">
            <v>AJ24 - LOS_CERROS</v>
          </cell>
        </row>
        <row r="6">
          <cell r="C6" t="str">
            <v>AJ25 - CEDRAL</v>
          </cell>
        </row>
        <row r="7">
          <cell r="C7" t="str">
            <v>AJ26 - GOLF</v>
          </cell>
        </row>
        <row r="8">
          <cell r="C8" t="str">
            <v>AJ27 - CONVENTOS</v>
          </cell>
        </row>
        <row r="9">
          <cell r="C9" t="str">
            <v>AJ28 - MILAN</v>
          </cell>
        </row>
        <row r="10">
          <cell r="C10" t="str">
            <v>AJ29 - BABILONIA</v>
          </cell>
        </row>
        <row r="11">
          <cell r="C11" t="str">
            <v>AJ2A - ALAMEDA</v>
          </cell>
        </row>
        <row r="12">
          <cell r="C12" t="str">
            <v>AJ2B - MARIELA</v>
          </cell>
        </row>
        <row r="13">
          <cell r="C13" t="str">
            <v>AJ2C - AUXILIARES</v>
          </cell>
        </row>
        <row r="14">
          <cell r="C14" t="str">
            <v>AR11D - ST_BARBARA</v>
          </cell>
        </row>
        <row r="15">
          <cell r="C15" t="str">
            <v>AR21D - EL_PLACER</v>
          </cell>
        </row>
        <row r="16">
          <cell r="C16" t="str">
            <v>AT11D - GUADUAS</v>
          </cell>
        </row>
        <row r="17">
          <cell r="C17" t="str">
            <v>AT12D - EL_TRIGO</v>
          </cell>
        </row>
        <row r="18">
          <cell r="C18" t="str">
            <v>AT14D - FCA_BALU</v>
          </cell>
        </row>
        <row r="19">
          <cell r="C19" t="str">
            <v>AU11 - C_FISCALES</v>
          </cell>
        </row>
        <row r="20">
          <cell r="C20" t="str">
            <v>AU12 - CALLEJA</v>
          </cell>
        </row>
        <row r="21">
          <cell r="C21" t="str">
            <v>AU13 - UNICENTRO</v>
          </cell>
        </row>
        <row r="22">
          <cell r="C22" t="str">
            <v>AU14 - ATABAN_ETB</v>
          </cell>
        </row>
        <row r="23">
          <cell r="C23" t="str">
            <v>AU15 - VILLAS</v>
          </cell>
        </row>
        <row r="24">
          <cell r="C24" t="str">
            <v>AU16 - LA_ROTONDA</v>
          </cell>
        </row>
        <row r="25">
          <cell r="C25" t="str">
            <v>AU17 - CAMPESTRE</v>
          </cell>
        </row>
        <row r="26">
          <cell r="C26" t="str">
            <v>AU18 - SAUSALITO</v>
          </cell>
        </row>
        <row r="27">
          <cell r="C27" t="str">
            <v>AU21 - CARABINERO</v>
          </cell>
        </row>
        <row r="28">
          <cell r="C28" t="str">
            <v>AU22 - MALIBU</v>
          </cell>
        </row>
        <row r="29">
          <cell r="C29" t="str">
            <v>AU23 - ACACIAS</v>
          </cell>
        </row>
        <row r="30">
          <cell r="C30" t="str">
            <v>AU24 - BRITALIA</v>
          </cell>
        </row>
        <row r="31">
          <cell r="C31" t="str">
            <v>AU25 - TRANSV_30</v>
          </cell>
        </row>
        <row r="32">
          <cell r="C32" t="str">
            <v>AU26 - ALHAMBRA</v>
          </cell>
        </row>
        <row r="33">
          <cell r="C33" t="str">
            <v>AU27 - JARDINES</v>
          </cell>
        </row>
        <row r="34">
          <cell r="C34" t="str">
            <v>AU31 - CENTRALETB</v>
          </cell>
        </row>
        <row r="35">
          <cell r="C35" t="str">
            <v>AU32 - LISBOA</v>
          </cell>
        </row>
        <row r="36">
          <cell r="C36" t="str">
            <v>AU33 - ED_TECNICO</v>
          </cell>
        </row>
        <row r="37">
          <cell r="C37" t="str">
            <v>AU34 - VOZ_VICTOR</v>
          </cell>
        </row>
        <row r="38">
          <cell r="C38" t="str">
            <v>AU35 - CARULLA</v>
          </cell>
        </row>
        <row r="39">
          <cell r="C39" t="str">
            <v>AU36 - SPRING</v>
          </cell>
        </row>
        <row r="40">
          <cell r="C40" t="str">
            <v>AU37 - STA_COLOMA</v>
          </cell>
        </row>
        <row r="41">
          <cell r="C41" t="str">
            <v>BA11R - ECOPETROL</v>
          </cell>
        </row>
        <row r="42">
          <cell r="C42" t="str">
            <v>BA21R - BOGOTA</v>
          </cell>
        </row>
        <row r="43">
          <cell r="C43" t="str">
            <v>BA22R - HONDURAS</v>
          </cell>
        </row>
        <row r="44">
          <cell r="C44" t="str">
            <v>BA23R - FACA</v>
          </cell>
        </row>
        <row r="45">
          <cell r="C45" t="str">
            <v>BA24R - MONDONEDO</v>
          </cell>
        </row>
        <row r="46">
          <cell r="C46" t="str">
            <v>BL11 - SAN_MARCOS</v>
          </cell>
        </row>
        <row r="47">
          <cell r="C47" t="str">
            <v>BL12 - AUMEDELLIN</v>
          </cell>
        </row>
        <row r="48">
          <cell r="C48" t="str">
            <v>BL13 - AVREGIONAL</v>
          </cell>
        </row>
        <row r="49">
          <cell r="C49" t="str">
            <v>BL14 - MUELLE</v>
          </cell>
        </row>
        <row r="50">
          <cell r="C50" t="str">
            <v>BL15 - CORTIJO</v>
          </cell>
        </row>
        <row r="51">
          <cell r="C51" t="str">
            <v>BL16 - SIBERIA</v>
          </cell>
        </row>
        <row r="52">
          <cell r="C52" t="str">
            <v>BL17 - MADRIGAL</v>
          </cell>
        </row>
        <row r="53">
          <cell r="C53" t="str">
            <v>BL18 - SALITRAL</v>
          </cell>
        </row>
        <row r="54">
          <cell r="C54" t="str">
            <v>BL21 - TV_CABLE</v>
          </cell>
        </row>
        <row r="55">
          <cell r="C55" t="str">
            <v>BL22 - FLORENCIA</v>
          </cell>
        </row>
        <row r="56">
          <cell r="C56" t="str">
            <v>BL23 - ZARZAMORA</v>
          </cell>
        </row>
        <row r="57">
          <cell r="C57" t="str">
            <v>BL24 - CEREZOS</v>
          </cell>
        </row>
        <row r="58">
          <cell r="C58" t="str">
            <v>BL25 - ESPANOLA</v>
          </cell>
        </row>
        <row r="59">
          <cell r="C59" t="str">
            <v>BL26 - GARCES_NAV</v>
          </cell>
        </row>
        <row r="60">
          <cell r="C60" t="str">
            <v>BL27 - LA_PERLA</v>
          </cell>
        </row>
        <row r="61">
          <cell r="C61" t="str">
            <v>BL28 - BACHUE</v>
          </cell>
        </row>
        <row r="62">
          <cell r="C62" t="str">
            <v>BL31 - QUIRIGUA</v>
          </cell>
        </row>
        <row r="63">
          <cell r="C63" t="str">
            <v>BL32 - EL_CEDRO</v>
          </cell>
        </row>
        <row r="64">
          <cell r="C64" t="str">
            <v>BL33 - VILLA_LUZ</v>
          </cell>
        </row>
        <row r="65">
          <cell r="C65" t="str">
            <v>BL34 - RONDEROETB</v>
          </cell>
        </row>
        <row r="66">
          <cell r="C66" t="str">
            <v>BL35 - STA_ROSITA</v>
          </cell>
        </row>
        <row r="67">
          <cell r="C67" t="str">
            <v>BL36 - BOCHICAIII</v>
          </cell>
        </row>
        <row r="68">
          <cell r="C68" t="str">
            <v>BL37 - AFIDRO</v>
          </cell>
        </row>
        <row r="69">
          <cell r="C69" t="str">
            <v>BL38 - ENGATIVA</v>
          </cell>
        </row>
        <row r="70">
          <cell r="C70" t="str">
            <v>BO11 - VL_SAUCES</v>
          </cell>
        </row>
        <row r="71">
          <cell r="C71" t="str">
            <v>BO11R - COLMOTORES</v>
          </cell>
        </row>
        <row r="72">
          <cell r="C72" t="str">
            <v>BO12 - MADELENA</v>
          </cell>
        </row>
        <row r="73">
          <cell r="C73" t="str">
            <v>BO12R - UNILUZ</v>
          </cell>
        </row>
        <row r="74">
          <cell r="C74" t="str">
            <v>BO13 - HILANDERIA</v>
          </cell>
        </row>
        <row r="75">
          <cell r="C75" t="str">
            <v>BO13R - CARBOQUIMI</v>
          </cell>
        </row>
        <row r="76">
          <cell r="C76" t="str">
            <v>BO14 - CASAGRANDE</v>
          </cell>
        </row>
        <row r="77">
          <cell r="C77" t="str">
            <v>BO15 - MAKROGLAXO</v>
          </cell>
        </row>
        <row r="78">
          <cell r="C78" t="str">
            <v>BO16 - OLARTE</v>
          </cell>
        </row>
        <row r="79">
          <cell r="C79" t="str">
            <v>BO17 - ISLA_SOL</v>
          </cell>
        </row>
        <row r="80">
          <cell r="C80" t="str">
            <v>BO18 - FERROTEC</v>
          </cell>
        </row>
        <row r="81">
          <cell r="C81" t="str">
            <v>BO21 - NUEVO_ROMA</v>
          </cell>
        </row>
        <row r="82">
          <cell r="C82" t="str">
            <v>BO22 - LLOREDA</v>
          </cell>
        </row>
        <row r="83">
          <cell r="C83" t="str">
            <v>BO23 - CORLUZ</v>
          </cell>
        </row>
        <row r="84">
          <cell r="C84" t="str">
            <v>BO24 - VL_ANITA</v>
          </cell>
        </row>
        <row r="85">
          <cell r="C85" t="str">
            <v>BO25 - PAVCO</v>
          </cell>
        </row>
        <row r="86">
          <cell r="C86" t="str">
            <v>BO26 - ALEJANDRA</v>
          </cell>
        </row>
        <row r="87">
          <cell r="C87" t="str">
            <v>BO27 - SIE_MORENA</v>
          </cell>
        </row>
        <row r="88">
          <cell r="C88" t="str">
            <v>BO28 - BOITA</v>
          </cell>
        </row>
        <row r="89">
          <cell r="C89" t="str">
            <v>BO31 - VILLA_RIO</v>
          </cell>
        </row>
        <row r="90">
          <cell r="C90" t="str">
            <v>BO32 - ESTACION</v>
          </cell>
        </row>
        <row r="91">
          <cell r="C91" t="str">
            <v>BO33 - APOGEO</v>
          </cell>
        </row>
        <row r="92">
          <cell r="C92" t="str">
            <v>BO34 - TIMIZA</v>
          </cell>
        </row>
        <row r="93">
          <cell r="C93" t="str">
            <v>BO35 - PERDOMO</v>
          </cell>
        </row>
        <row r="94">
          <cell r="C94" t="str">
            <v>BO36 - CASA_BLANC</v>
          </cell>
        </row>
        <row r="95">
          <cell r="C95" t="str">
            <v>BO37 - CARIMA_ETB</v>
          </cell>
        </row>
        <row r="96">
          <cell r="C96" t="str">
            <v>BO38 - GALICIA</v>
          </cell>
        </row>
        <row r="97">
          <cell r="C97" t="str">
            <v>CB12D - CRUCERO</v>
          </cell>
        </row>
        <row r="98">
          <cell r="C98" t="str">
            <v>CB13D - LA_RAMADA</v>
          </cell>
        </row>
        <row r="99">
          <cell r="C99" t="str">
            <v>CC11 - CHAPINERO</v>
          </cell>
        </row>
        <row r="100">
          <cell r="C100" t="str">
            <v>CC12 - MARLY</v>
          </cell>
        </row>
        <row r="101">
          <cell r="C101" t="str">
            <v>CC13 - PALERMO</v>
          </cell>
        </row>
        <row r="102">
          <cell r="C102" t="str">
            <v>CC14 - ALTO_CABLE</v>
          </cell>
        </row>
        <row r="103">
          <cell r="C103" t="str">
            <v>CC15 - BC_CC_A</v>
          </cell>
        </row>
        <row r="104">
          <cell r="C104" t="str">
            <v>CC16 - AV_CARACAS</v>
          </cell>
        </row>
        <row r="105">
          <cell r="C105" t="str">
            <v>CC17 - LA_SALLE</v>
          </cell>
        </row>
        <row r="106">
          <cell r="C106" t="str">
            <v>CC18 - CATALUNA</v>
          </cell>
        </row>
        <row r="107">
          <cell r="C107" t="str">
            <v>CC21 - SAN_MARTIN</v>
          </cell>
        </row>
        <row r="108">
          <cell r="C108" t="str">
            <v>CC22 - BC_CC_B</v>
          </cell>
        </row>
        <row r="109">
          <cell r="C109" t="str">
            <v>CC23 - MILITAR</v>
          </cell>
        </row>
        <row r="110">
          <cell r="C110" t="str">
            <v>CC24 - ROSALES</v>
          </cell>
        </row>
        <row r="111">
          <cell r="C111" t="str">
            <v>CC26 - URB_PARDO</v>
          </cell>
        </row>
        <row r="112">
          <cell r="C112" t="str">
            <v>CC27 - ST_DOMINGO</v>
          </cell>
        </row>
        <row r="113">
          <cell r="C113" t="str">
            <v>CC28 - CARRERA_7</v>
          </cell>
        </row>
        <row r="114">
          <cell r="C114" t="str">
            <v>CC29 - CIRCUNVALA</v>
          </cell>
        </row>
        <row r="115">
          <cell r="C115" t="str">
            <v>CC2A - PARQUE_NAL</v>
          </cell>
        </row>
        <row r="116">
          <cell r="C116" t="str">
            <v>CC2B - Libre</v>
          </cell>
        </row>
        <row r="117">
          <cell r="C117" t="str">
            <v>CC2C - Libre</v>
          </cell>
        </row>
        <row r="118">
          <cell r="C118" t="str">
            <v>CE11 - COVICAL</v>
          </cell>
        </row>
        <row r="119">
          <cell r="C119" t="str">
            <v>CE12 - FRAYLEJONA</v>
          </cell>
        </row>
        <row r="120">
          <cell r="C120" t="str">
            <v>CE21 - MUNDO_NVO</v>
          </cell>
        </row>
        <row r="121">
          <cell r="C121" t="str">
            <v>CF11D - EL_TEJAR</v>
          </cell>
        </row>
        <row r="122">
          <cell r="C122" t="str">
            <v>CF12D - ALBANIA</v>
          </cell>
        </row>
        <row r="123">
          <cell r="C123" t="str">
            <v>CF13D - SISGA</v>
          </cell>
        </row>
        <row r="124">
          <cell r="C124" t="str">
            <v>CH14 - PJ_CHUZACA</v>
          </cell>
        </row>
        <row r="125">
          <cell r="C125" t="str">
            <v>CH21 - SOACHA</v>
          </cell>
        </row>
        <row r="126">
          <cell r="C126" t="str">
            <v>CH22 - CANOAS</v>
          </cell>
        </row>
        <row r="127">
          <cell r="C127" t="str">
            <v>CJ11 - RIO_FRIO</v>
          </cell>
        </row>
        <row r="128">
          <cell r="C128" t="str">
            <v>CJ12 - CANELON</v>
          </cell>
        </row>
        <row r="129">
          <cell r="C129" t="str">
            <v>CJ21 - CHUNUGUA</v>
          </cell>
        </row>
        <row r="130">
          <cell r="C130" t="str">
            <v>CJ22 - COLOMBIA</v>
          </cell>
        </row>
        <row r="131">
          <cell r="C131" t="str">
            <v>CK11 - PESQUERO</v>
          </cell>
        </row>
        <row r="132">
          <cell r="C132" t="str">
            <v>CK12 - SOLDADOS</v>
          </cell>
        </row>
        <row r="133">
          <cell r="C133" t="str">
            <v>CK13 - BONIFACIO</v>
          </cell>
        </row>
        <row r="134">
          <cell r="C134" t="str">
            <v>CK14 - EL_BOSCAN</v>
          </cell>
        </row>
        <row r="135">
          <cell r="C135" t="str">
            <v>CK15 - BRISAS</v>
          </cell>
        </row>
        <row r="136">
          <cell r="C136" t="str">
            <v>CK16 - BOSALINDA</v>
          </cell>
        </row>
        <row r="137">
          <cell r="C137" t="str">
            <v>CK17 - IRIARTE</v>
          </cell>
        </row>
        <row r="138">
          <cell r="C138" t="str">
            <v>CK18 - ARBOLETE</v>
          </cell>
        </row>
        <row r="139">
          <cell r="C139" t="str">
            <v>CK1A - ANHELO</v>
          </cell>
        </row>
        <row r="140">
          <cell r="C140" t="str">
            <v>CK1B - POTRERITOS</v>
          </cell>
        </row>
        <row r="141">
          <cell r="C141" t="str">
            <v>CK1C - METROVIVIE</v>
          </cell>
        </row>
        <row r="142">
          <cell r="C142" t="str">
            <v>CL11R - POBLADO</v>
          </cell>
        </row>
        <row r="143">
          <cell r="C143" t="str">
            <v>CL12R - SANTA_ROSA</v>
          </cell>
        </row>
        <row r="144">
          <cell r="C144" t="str">
            <v>CL13R - Libre</v>
          </cell>
        </row>
        <row r="145">
          <cell r="C145" t="str">
            <v>CL14R - EL_RODEO</v>
          </cell>
        </row>
        <row r="146">
          <cell r="C146" t="str">
            <v>CN11 - AVIANCA</v>
          </cell>
        </row>
        <row r="147">
          <cell r="C147" t="str">
            <v>CN12 - MULTIFAMI</v>
          </cell>
        </row>
        <row r="148">
          <cell r="C148" t="str">
            <v>CN13 - EXTERNADO</v>
          </cell>
        </row>
        <row r="149">
          <cell r="C149" t="str">
            <v>CN14 - SN_LORENZO</v>
          </cell>
        </row>
        <row r="150">
          <cell r="C150" t="str">
            <v>CN15 - GERMANIA</v>
          </cell>
        </row>
        <row r="151">
          <cell r="C151" t="str">
            <v>CN16 - CASAMONEDA</v>
          </cell>
        </row>
        <row r="152">
          <cell r="C152" t="str">
            <v>CN17 - PALACIOETB</v>
          </cell>
        </row>
        <row r="153">
          <cell r="C153" t="str">
            <v>CN21 - TIA</v>
          </cell>
        </row>
        <row r="154">
          <cell r="C154" t="str">
            <v>CN22 - RES_PARQUE</v>
          </cell>
        </row>
        <row r="155">
          <cell r="C155" t="str">
            <v>CN23 - RICHARD</v>
          </cell>
        </row>
        <row r="156">
          <cell r="C156" t="str">
            <v>CN24 - FENICIA</v>
          </cell>
        </row>
        <row r="157">
          <cell r="C157" t="str">
            <v>CN25 - BC_CN</v>
          </cell>
        </row>
        <row r="158">
          <cell r="C158" t="str">
            <v>CN26 - MURILLO_T</v>
          </cell>
        </row>
        <row r="159">
          <cell r="C159" t="str">
            <v>CN27 - GUADALUPE</v>
          </cell>
        </row>
        <row r="160">
          <cell r="C160" t="str">
            <v>CN28 - BCO_REPUBL</v>
          </cell>
        </row>
        <row r="161">
          <cell r="C161" t="str">
            <v>CO11 - LOCAL_CO11</v>
          </cell>
        </row>
        <row r="162">
          <cell r="C162" t="str">
            <v>CO11R - MESAAUXISA</v>
          </cell>
        </row>
        <row r="163">
          <cell r="C163" t="str">
            <v>CO12 - CASINO</v>
          </cell>
        </row>
        <row r="164">
          <cell r="C164" t="str">
            <v>CO13 - VALVULAS</v>
          </cell>
        </row>
        <row r="165">
          <cell r="C165" t="str">
            <v>CO13R - ESPERANZA</v>
          </cell>
        </row>
        <row r="166">
          <cell r="C166" t="str">
            <v>COEPR - COLPARAISO</v>
          </cell>
        </row>
        <row r="167">
          <cell r="C167" t="str">
            <v>COLGR - COLGUAMES</v>
          </cell>
        </row>
        <row r="168">
          <cell r="C168" t="str">
            <v>COS1R - COLSAL1LAG</v>
          </cell>
        </row>
        <row r="169">
          <cell r="C169" t="str">
            <v>CP11 - Libre</v>
          </cell>
        </row>
        <row r="170">
          <cell r="C170" t="str">
            <v>CP12 - CIU_JARDIN</v>
          </cell>
        </row>
        <row r="171">
          <cell r="C171" t="str">
            <v>CP13 - GUARDIA_PR</v>
          </cell>
        </row>
        <row r="172">
          <cell r="C172" t="str">
            <v>CP14 - HORTUA</v>
          </cell>
        </row>
        <row r="173">
          <cell r="C173" t="str">
            <v>CP21 - QUINTA_ETB</v>
          </cell>
        </row>
        <row r="174">
          <cell r="C174" t="str">
            <v>CP22 - LUNA_PARK</v>
          </cell>
        </row>
        <row r="175">
          <cell r="C175" t="str">
            <v>CP23 - IMPRE_NAL</v>
          </cell>
        </row>
        <row r="176">
          <cell r="C176" t="str">
            <v>CP24 - SANTA_ANA</v>
          </cell>
        </row>
        <row r="177">
          <cell r="C177" t="str">
            <v>CP31 - CRISTOBAL</v>
          </cell>
        </row>
        <row r="178">
          <cell r="C178" t="str">
            <v>CP32 - CALLE_2</v>
          </cell>
        </row>
        <row r="179">
          <cell r="C179" t="str">
            <v>CP33 - CRTA_SUR</v>
          </cell>
        </row>
        <row r="180">
          <cell r="C180" t="str">
            <v>CP34 - SEVILLA</v>
          </cell>
        </row>
        <row r="181">
          <cell r="C181" t="str">
            <v>CP41 - MISERICORD</v>
          </cell>
        </row>
        <row r="182">
          <cell r="C182" t="str">
            <v>CP42 - TUBOS_MORE</v>
          </cell>
        </row>
        <row r="183">
          <cell r="C183" t="str">
            <v>CP43 - BALCANES</v>
          </cell>
        </row>
        <row r="184">
          <cell r="C184" t="str">
            <v>CP44 - EDUARDO_ST</v>
          </cell>
        </row>
        <row r="185">
          <cell r="C185" t="str">
            <v>CQ11D - LOCAL_CQ11</v>
          </cell>
        </row>
        <row r="186">
          <cell r="C186" t="str">
            <v>CQ11R - Chingaza</v>
          </cell>
        </row>
        <row r="187">
          <cell r="C187" t="str">
            <v>CQ12D - Caqueza</v>
          </cell>
        </row>
        <row r="188">
          <cell r="C188" t="str">
            <v>CQ13D - Ubaque</v>
          </cell>
        </row>
        <row r="189">
          <cell r="C189" t="str">
            <v>CR11 - PERSEVERAN</v>
          </cell>
        </row>
        <row r="190">
          <cell r="C190" t="str">
            <v>CR12 - CTR_CONVEN</v>
          </cell>
        </row>
        <row r="191">
          <cell r="C191" t="str">
            <v>CR13 - PLANETARIO</v>
          </cell>
        </row>
        <row r="192">
          <cell r="C192" t="str">
            <v>CR14 - COLGAS</v>
          </cell>
        </row>
        <row r="193">
          <cell r="C193" t="str">
            <v>CR15 - ORQUIDEA_R</v>
          </cell>
        </row>
        <row r="194">
          <cell r="C194" t="str">
            <v>CR16 - URANO</v>
          </cell>
        </row>
        <row r="195">
          <cell r="C195" t="str">
            <v>CR21 - COLSUBSIDI</v>
          </cell>
        </row>
        <row r="196">
          <cell r="C196" t="str">
            <v>CR22 - MAGDALENA</v>
          </cell>
        </row>
        <row r="197">
          <cell r="C197" t="str">
            <v>CR23 - HILTON</v>
          </cell>
        </row>
        <row r="198">
          <cell r="C198" t="str">
            <v>CR24 - EDI_BACHUE</v>
          </cell>
        </row>
        <row r="199">
          <cell r="C199" t="str">
            <v>CR25 - TELECOM</v>
          </cell>
        </row>
        <row r="200">
          <cell r="C200" t="str">
            <v>CR26 - PC_BAVARIA</v>
          </cell>
        </row>
        <row r="201">
          <cell r="C201" t="str">
            <v>CS11 - SAN_LUIS</v>
          </cell>
        </row>
        <row r="202">
          <cell r="C202" t="str">
            <v>CS12 - T_CASTILLO</v>
          </cell>
        </row>
        <row r="203">
          <cell r="C203" t="str">
            <v>CS13 - TROLLEY</v>
          </cell>
        </row>
        <row r="204">
          <cell r="C204" t="str">
            <v>CS14 - LOURDES</v>
          </cell>
        </row>
        <row r="205">
          <cell r="C205" t="str">
            <v>CS15 - CARRERA_10</v>
          </cell>
        </row>
        <row r="206">
          <cell r="C206" t="str">
            <v>CS16 - RAFA_URIBE</v>
          </cell>
        </row>
        <row r="207">
          <cell r="C207" t="str">
            <v>CS17 - ALADINO_BC</v>
          </cell>
        </row>
        <row r="208">
          <cell r="C208" t="str">
            <v>CS18 - GRANAHORRA</v>
          </cell>
        </row>
        <row r="209">
          <cell r="C209" t="str">
            <v>CS19 - Libre</v>
          </cell>
        </row>
        <row r="210">
          <cell r="C210" t="str">
            <v>CS21 - G_FEMENINO</v>
          </cell>
        </row>
        <row r="211">
          <cell r="C211" t="str">
            <v>CS22 - PEDAGOGICA</v>
          </cell>
        </row>
        <row r="212">
          <cell r="C212" t="str">
            <v>CS23 - ROYALPLAZA</v>
          </cell>
        </row>
        <row r="213">
          <cell r="C213" t="str">
            <v>CS24 - CHICO</v>
          </cell>
        </row>
        <row r="214">
          <cell r="C214" t="str">
            <v>CS25 - TRANVIA</v>
          </cell>
        </row>
        <row r="215">
          <cell r="C215" t="str">
            <v>CS26 - STA_TERESA</v>
          </cell>
        </row>
        <row r="216">
          <cell r="C216" t="str">
            <v>CS27 - ROSARIO</v>
          </cell>
        </row>
        <row r="217">
          <cell r="C217" t="str">
            <v>CS28 - SEARS</v>
          </cell>
        </row>
        <row r="218">
          <cell r="C218" t="str">
            <v>CT11 - CALLE_90</v>
          </cell>
        </row>
        <row r="219">
          <cell r="C219" t="str">
            <v>CT12 - LA_CABRERA</v>
          </cell>
        </row>
        <row r="220">
          <cell r="C220" t="str">
            <v>CT13 - AVENIDA_38</v>
          </cell>
        </row>
        <row r="221">
          <cell r="C221" t="str">
            <v>CT14 - PASADENA</v>
          </cell>
        </row>
        <row r="222">
          <cell r="C222" t="str">
            <v>CT15 - CENTRO_93</v>
          </cell>
        </row>
        <row r="223">
          <cell r="C223" t="str">
            <v>CT16 - AN_COUNTRY</v>
          </cell>
        </row>
        <row r="224">
          <cell r="C224" t="str">
            <v>CT17 - BARRAQUER</v>
          </cell>
        </row>
        <row r="225">
          <cell r="C225" t="str">
            <v>CT21 - ENTRE_RIOS</v>
          </cell>
        </row>
        <row r="226">
          <cell r="C226" t="str">
            <v>CT22 - ALCAZARES</v>
          </cell>
        </row>
        <row r="227">
          <cell r="C227" t="str">
            <v>CT23 - 7_AGOSTO</v>
          </cell>
        </row>
        <row r="228">
          <cell r="C228" t="str">
            <v>CT24 - AVENIDA_85</v>
          </cell>
        </row>
        <row r="229">
          <cell r="C229" t="str">
            <v>CT25 - POLO_CLUB</v>
          </cell>
        </row>
        <row r="230">
          <cell r="C230" t="str">
            <v>CT26 - NOGAL</v>
          </cell>
        </row>
        <row r="231">
          <cell r="C231" t="str">
            <v>CT27 - STA_PAULA</v>
          </cell>
        </row>
        <row r="232">
          <cell r="C232" t="str">
            <v>CT31 - STA_SOFIA</v>
          </cell>
        </row>
        <row r="233">
          <cell r="C233" t="str">
            <v>CT32 - GAITAN</v>
          </cell>
        </row>
        <row r="234">
          <cell r="C234" t="str">
            <v>CT33 - ANDINO_ETB</v>
          </cell>
        </row>
        <row r="235">
          <cell r="C235" t="str">
            <v>CT34 - MUSEOCHICO</v>
          </cell>
        </row>
        <row r="236">
          <cell r="C236" t="str">
            <v>CT35 - RIONEGRO</v>
          </cell>
        </row>
        <row r="237">
          <cell r="C237" t="str">
            <v>CT36 - RETIRO</v>
          </cell>
        </row>
        <row r="238">
          <cell r="C238" t="str">
            <v>CT37 - EL_LAGO</v>
          </cell>
        </row>
        <row r="239">
          <cell r="C239" t="str">
            <v>CU11 - CL_45_ETB</v>
          </cell>
        </row>
        <row r="240">
          <cell r="C240" t="str">
            <v>CU12 - TELEVISORA</v>
          </cell>
        </row>
        <row r="241">
          <cell r="C241" t="str">
            <v>CU13 - ESPACIO</v>
          </cell>
        </row>
        <row r="242">
          <cell r="C242" t="str">
            <v>CU14 - CAMPIN</v>
          </cell>
        </row>
        <row r="243">
          <cell r="C243" t="str">
            <v>CU15 - RECUERDO</v>
          </cell>
        </row>
        <row r="244">
          <cell r="C244" t="str">
            <v>CU16 - EXPOSICION</v>
          </cell>
        </row>
        <row r="245">
          <cell r="C245" t="str">
            <v>CU17 - U_NACIONAL</v>
          </cell>
        </row>
        <row r="246">
          <cell r="C246" t="str">
            <v>CU18 - TEJADA</v>
          </cell>
        </row>
        <row r="247">
          <cell r="C247" t="str">
            <v>CU19 - ANDINA</v>
          </cell>
        </row>
        <row r="248">
          <cell r="C248" t="str">
            <v>CU1A - Libre</v>
          </cell>
        </row>
        <row r="249">
          <cell r="C249" t="str">
            <v>CU1B - AVENIDA_30</v>
          </cell>
        </row>
        <row r="250">
          <cell r="C250" t="str">
            <v>CX11D - CHINZAQUE</v>
          </cell>
        </row>
        <row r="251">
          <cell r="C251" t="str">
            <v>CX12D - MINA</v>
          </cell>
        </row>
        <row r="252">
          <cell r="C252" t="str">
            <v>CX13D - TARAVITA</v>
          </cell>
        </row>
        <row r="253">
          <cell r="C253" t="str">
            <v>CY11 - CERCA_PIED</v>
          </cell>
        </row>
        <row r="254">
          <cell r="C254" t="str">
            <v>CY12 - FONQUETA</v>
          </cell>
        </row>
        <row r="255">
          <cell r="C255" t="str">
            <v>CY21 - LA_LORENA</v>
          </cell>
        </row>
        <row r="256">
          <cell r="C256" t="str">
            <v>CY22 - LA_BALSA</v>
          </cell>
        </row>
        <row r="257">
          <cell r="C257" t="str">
            <v>EB11D - EL_BOSQUE</v>
          </cell>
        </row>
        <row r="258">
          <cell r="C258" t="str">
            <v>EB21D - SUBIA</v>
          </cell>
        </row>
        <row r="259">
          <cell r="C259" t="str">
            <v>EB22D - TIBACUY</v>
          </cell>
        </row>
        <row r="260">
          <cell r="C260" t="str">
            <v>EPS1R - PENAS_BLAN</v>
          </cell>
        </row>
        <row r="261">
          <cell r="C261" t="str">
            <v>ER11 - 4_ESQUINAS</v>
          </cell>
        </row>
        <row r="262">
          <cell r="C262" t="str">
            <v>ER12 - SABANETA</v>
          </cell>
        </row>
        <row r="263">
          <cell r="C263" t="str">
            <v>ER21 - CRUZ_VERDE</v>
          </cell>
        </row>
        <row r="264">
          <cell r="C264" t="str">
            <v>ER22 - LA_PINUELA</v>
          </cell>
        </row>
        <row r="265">
          <cell r="C265" t="str">
            <v>ES11 - EMCOCABLES</v>
          </cell>
        </row>
        <row r="266">
          <cell r="C266" t="str">
            <v>ES11R - PACHO</v>
          </cell>
        </row>
        <row r="267">
          <cell r="C267" t="str">
            <v>ES12 - REBANO</v>
          </cell>
        </row>
        <row r="268">
          <cell r="C268" t="str">
            <v>ES12R - COLAR</v>
          </cell>
        </row>
        <row r="269">
          <cell r="C269" t="str">
            <v>ES13 - MANAS</v>
          </cell>
        </row>
        <row r="270">
          <cell r="C270" t="str">
            <v>ES13R - VOLMO</v>
          </cell>
        </row>
        <row r="271">
          <cell r="C271" t="str">
            <v>ES14 - PORTACHUEL</v>
          </cell>
        </row>
        <row r="272">
          <cell r="C272" t="str">
            <v>ES21R - EL_POMAR</v>
          </cell>
        </row>
        <row r="273">
          <cell r="C273" t="str">
            <v>ES22R - SOL_TIBITO</v>
          </cell>
        </row>
        <row r="274">
          <cell r="C274" t="str">
            <v>ES23R - APOSENTOS</v>
          </cell>
        </row>
        <row r="275">
          <cell r="C275" t="str">
            <v>FC11D - LA_VEGA</v>
          </cell>
        </row>
        <row r="276">
          <cell r="C276" t="str">
            <v>FC12D - PERICO</v>
          </cell>
        </row>
        <row r="277">
          <cell r="C277" t="str">
            <v>FC13D - SUPATA</v>
          </cell>
        </row>
        <row r="278">
          <cell r="C278" t="str">
            <v>FO11 - SAN_FELIPE</v>
          </cell>
        </row>
        <row r="279">
          <cell r="C279" t="str">
            <v>FO11R - COLFRIGOS</v>
          </cell>
        </row>
        <row r="280">
          <cell r="C280" t="str">
            <v>FO12 - PROTELA</v>
          </cell>
        </row>
        <row r="281">
          <cell r="C281" t="str">
            <v>FO12R - LAFAYETTE</v>
          </cell>
        </row>
        <row r="282">
          <cell r="C282" t="str">
            <v>FO13 - CENTENARIO</v>
          </cell>
        </row>
        <row r="283">
          <cell r="C283" t="str">
            <v>FO13R - AERONAUTIC</v>
          </cell>
        </row>
        <row r="284">
          <cell r="C284" t="str">
            <v>FO14 - BELEN_ETB</v>
          </cell>
        </row>
        <row r="285">
          <cell r="C285" t="str">
            <v>FO15 - VERSALLES</v>
          </cell>
        </row>
        <row r="286">
          <cell r="C286" t="str">
            <v>FO16 - MORAVIA</v>
          </cell>
        </row>
        <row r="287">
          <cell r="C287" t="str">
            <v>FO17 - AVESCO</v>
          </cell>
        </row>
        <row r="288">
          <cell r="C288" t="str">
            <v>FO21 - FERROCAJA</v>
          </cell>
        </row>
        <row r="289">
          <cell r="C289" t="str">
            <v>FO21R - ZF_PRINTER</v>
          </cell>
        </row>
        <row r="290">
          <cell r="C290" t="str">
            <v>FO22 - MODELIA</v>
          </cell>
        </row>
        <row r="291">
          <cell r="C291" t="str">
            <v>FO22R - HILACOL</v>
          </cell>
        </row>
        <row r="292">
          <cell r="C292" t="str">
            <v>FO23 - VILLEMAR</v>
          </cell>
        </row>
        <row r="293">
          <cell r="C293" t="str">
            <v>FO24 - LEVAPAN</v>
          </cell>
        </row>
        <row r="294">
          <cell r="C294" t="str">
            <v>FO25 - AEROCIVIL</v>
          </cell>
        </row>
        <row r="295">
          <cell r="C295" t="str">
            <v>FO26 - EMPAQ_IND</v>
          </cell>
        </row>
        <row r="296">
          <cell r="C296" t="str">
            <v>FO27 - EL_SIGLO</v>
          </cell>
        </row>
        <row r="297">
          <cell r="C297" t="str">
            <v>FO28 - CATAM</v>
          </cell>
        </row>
        <row r="298">
          <cell r="C298" t="str">
            <v>FO31 - TARRAGONA</v>
          </cell>
        </row>
        <row r="299">
          <cell r="C299" t="str">
            <v>FO32 - EMISORAS</v>
          </cell>
        </row>
        <row r="300">
          <cell r="C300" t="str">
            <v>FO33 - LOS_MONJES</v>
          </cell>
        </row>
        <row r="301">
          <cell r="C301" t="str">
            <v>FO34 - URBIZA</v>
          </cell>
        </row>
        <row r="302">
          <cell r="C302" t="str">
            <v>FO35 - FONTIBON_C</v>
          </cell>
        </row>
        <row r="303">
          <cell r="C303" t="str">
            <v>FO36 - PINAR_LT</v>
          </cell>
        </row>
        <row r="304">
          <cell r="C304" t="str">
            <v>FU11R - LA_UNION</v>
          </cell>
        </row>
        <row r="305">
          <cell r="C305" t="str">
            <v>GA11 - EL_ROBLE</v>
          </cell>
        </row>
        <row r="306">
          <cell r="C306" t="str">
            <v>GA21 - AURORA</v>
          </cell>
        </row>
        <row r="307">
          <cell r="C307" t="str">
            <v>GA22 - SAN_JOSE</v>
          </cell>
        </row>
        <row r="308">
          <cell r="C308" t="str">
            <v>GG11 - MULTIPLAST</v>
          </cell>
        </row>
        <row r="309">
          <cell r="C309" t="str">
            <v>GG12 - MARGARITAS</v>
          </cell>
        </row>
        <row r="310">
          <cell r="C310" t="str">
            <v>GG13 - TALLERES_C</v>
          </cell>
        </row>
        <row r="311">
          <cell r="C311" t="str">
            <v>GG14 - BC_GG</v>
          </cell>
        </row>
        <row r="312">
          <cell r="C312" t="str">
            <v>GG15 - SABANA</v>
          </cell>
        </row>
        <row r="313">
          <cell r="C313" t="str">
            <v>GG16 - INDUACERO</v>
          </cell>
        </row>
        <row r="314">
          <cell r="C314" t="str">
            <v>GG17 - MODELO</v>
          </cell>
        </row>
        <row r="315">
          <cell r="C315" t="str">
            <v>GG21 - AUTOMOTRIZ</v>
          </cell>
        </row>
        <row r="316">
          <cell r="C316" t="str">
            <v>GG22 - COGRA</v>
          </cell>
        </row>
        <row r="317">
          <cell r="C317" t="str">
            <v>GG23 - OLIVETTI</v>
          </cell>
        </row>
        <row r="318">
          <cell r="C318" t="str">
            <v>GG24 - ICASA</v>
          </cell>
        </row>
        <row r="319">
          <cell r="C319" t="str">
            <v>GG25 - FISCALIA</v>
          </cell>
        </row>
        <row r="320">
          <cell r="C320" t="str">
            <v>GG26 - COCA_COLA</v>
          </cell>
        </row>
        <row r="321">
          <cell r="C321" t="str">
            <v>GG32 - MOTORCOL</v>
          </cell>
        </row>
        <row r="322">
          <cell r="C322" t="str">
            <v>GG33 - IMPREN_BCO</v>
          </cell>
        </row>
        <row r="323">
          <cell r="C323" t="str">
            <v>GG34 - LITO_COLOM</v>
          </cell>
        </row>
        <row r="324">
          <cell r="C324" t="str">
            <v>GG41 - RAYLAN</v>
          </cell>
        </row>
        <row r="325">
          <cell r="C325" t="str">
            <v>GG42 - DORIA</v>
          </cell>
        </row>
        <row r="326">
          <cell r="C326" t="str">
            <v>GG43 - Q_PAREDES</v>
          </cell>
        </row>
        <row r="327">
          <cell r="C327" t="str">
            <v>GG44 - ORTESAL</v>
          </cell>
        </row>
        <row r="328">
          <cell r="C328" t="str">
            <v>IA11 - STA_LUCIA</v>
          </cell>
        </row>
        <row r="329">
          <cell r="C329" t="str">
            <v>IA12 - CHILACOS</v>
          </cell>
        </row>
        <row r="330">
          <cell r="C330" t="str">
            <v>IA13 - SAMARIA</v>
          </cell>
        </row>
        <row r="331">
          <cell r="C331" t="str">
            <v>IN11 - CIU_LATINA</v>
          </cell>
        </row>
        <row r="332">
          <cell r="C332" t="str">
            <v>IN12 - PREFABRICA</v>
          </cell>
        </row>
        <row r="333">
          <cell r="C333" t="str">
            <v>IN13 - INDUMIL</v>
          </cell>
        </row>
        <row r="334">
          <cell r="C334" t="str">
            <v>JU11D - QUEBRADA</v>
          </cell>
        </row>
        <row r="335">
          <cell r="C335" t="str">
            <v>JU12D - ZUMBE</v>
          </cell>
        </row>
        <row r="336">
          <cell r="C336" t="str">
            <v>LA11R - STNDERCITO</v>
          </cell>
        </row>
        <row r="337">
          <cell r="C337" t="str">
            <v>LB11D - CUMACA</v>
          </cell>
        </row>
        <row r="338">
          <cell r="C338" t="str">
            <v>LB12D - PTO_BRASIL</v>
          </cell>
        </row>
        <row r="339">
          <cell r="C339" t="str">
            <v>LB13D - PUEBLO_NVO</v>
          </cell>
        </row>
        <row r="340">
          <cell r="C340" t="str">
            <v>LD11D - CERINSA</v>
          </cell>
        </row>
        <row r="341">
          <cell r="C341" t="str">
            <v>LD21D - PTE_OLGUIN</v>
          </cell>
        </row>
        <row r="342">
          <cell r="C342" t="str">
            <v>LE11D - ANATOLI</v>
          </cell>
        </row>
        <row r="343">
          <cell r="C343" t="str">
            <v>LE12D - CAMPO_STO</v>
          </cell>
        </row>
        <row r="344">
          <cell r="C344" t="str">
            <v>LE13D - SFERNANDO</v>
          </cell>
        </row>
        <row r="345">
          <cell r="C345" t="str">
            <v>LG13R - Anapoima EEC</v>
          </cell>
        </row>
        <row r="346">
          <cell r="C346" t="str">
            <v>LGEPR - GUA_PAR</v>
          </cell>
        </row>
        <row r="347">
          <cell r="C347" t="str">
            <v>LGMER - GUA_MES</v>
          </cell>
        </row>
        <row r="348">
          <cell r="C348" t="str">
            <v>LM11D - INSFOPAL</v>
          </cell>
        </row>
        <row r="349">
          <cell r="C349" t="str">
            <v>LM12D - MINIPI</v>
          </cell>
        </row>
        <row r="350">
          <cell r="C350" t="str">
            <v>LM13D - YACOPI</v>
          </cell>
        </row>
        <row r="351">
          <cell r="C351" t="str">
            <v>LM21D - LA_QUINTA</v>
          </cell>
        </row>
        <row r="352">
          <cell r="C352" t="str">
            <v>LM22D - TOPAIPI</v>
          </cell>
        </row>
        <row r="353">
          <cell r="C353" t="str">
            <v>LM23D - LA_PENA</v>
          </cell>
        </row>
        <row r="354">
          <cell r="C354" t="str">
            <v>LP11 - AV_COLON</v>
          </cell>
        </row>
        <row r="355">
          <cell r="C355" t="str">
            <v>LP11R - FIBREXA</v>
          </cell>
        </row>
        <row r="356">
          <cell r="C356" t="str">
            <v>LP12 - NAL_CHOCOL</v>
          </cell>
        </row>
        <row r="357">
          <cell r="C357" t="str">
            <v>LP12R - CIPLAS</v>
          </cell>
        </row>
        <row r="358">
          <cell r="C358" t="str">
            <v>LP13 - FADEMPA</v>
          </cell>
        </row>
        <row r="359">
          <cell r="C359" t="str">
            <v>LP13R - TELAS</v>
          </cell>
        </row>
        <row r="360">
          <cell r="C360" t="str">
            <v>LP14 - CICOLAC</v>
          </cell>
        </row>
        <row r="361">
          <cell r="C361" t="str">
            <v>LP15 - VL_ALSACIA</v>
          </cell>
        </row>
        <row r="362">
          <cell r="C362" t="str">
            <v>LP16 - TERMINAL</v>
          </cell>
        </row>
        <row r="363">
          <cell r="C363" t="str">
            <v>LP17 - TEXTILIA</v>
          </cell>
        </row>
        <row r="364">
          <cell r="C364" t="str">
            <v>LP18 - CAFE_COLON</v>
          </cell>
        </row>
        <row r="365">
          <cell r="C365" t="str">
            <v>LP21 - P_MARSELLA</v>
          </cell>
        </row>
        <row r="366">
          <cell r="C366" t="str">
            <v>LP22 - IBM</v>
          </cell>
        </row>
        <row r="367">
          <cell r="C367" t="str">
            <v>LP23 - DISCOSORBE</v>
          </cell>
        </row>
        <row r="368">
          <cell r="C368" t="str">
            <v>LP24 - LA_PRADERA</v>
          </cell>
        </row>
        <row r="369">
          <cell r="C369" t="str">
            <v>LP25 - JOHNS_BC</v>
          </cell>
        </row>
        <row r="370">
          <cell r="C370" t="str">
            <v>LP26 - ALPINA</v>
          </cell>
        </row>
        <row r="371">
          <cell r="C371" t="str">
            <v>LP27 - C_LLERAS</v>
          </cell>
        </row>
        <row r="372">
          <cell r="C372" t="str">
            <v>LP31 - GUTEMBERTO</v>
          </cell>
        </row>
        <row r="373">
          <cell r="C373" t="str">
            <v>LP32 - LEY</v>
          </cell>
        </row>
        <row r="374">
          <cell r="C374" t="str">
            <v>LP33 - IGUALDAD</v>
          </cell>
        </row>
        <row r="375">
          <cell r="C375" t="str">
            <v>LP34 - TINTALITO</v>
          </cell>
        </row>
        <row r="376">
          <cell r="C376" t="str">
            <v>LP35 - EXITO_BC</v>
          </cell>
        </row>
        <row r="377">
          <cell r="C377" t="str">
            <v>LP36 - MONTEVIDEO</v>
          </cell>
        </row>
        <row r="378">
          <cell r="C378" t="str">
            <v>LP37 - PTE_ARANDA</v>
          </cell>
        </row>
        <row r="379">
          <cell r="C379" t="str">
            <v>LU11D - SAN_JUAN</v>
          </cell>
        </row>
        <row r="380">
          <cell r="C380" t="str">
            <v>LU12D - TUNAL</v>
          </cell>
        </row>
        <row r="381">
          <cell r="C381" t="str">
            <v>LU13D - AGUILAS</v>
          </cell>
        </row>
        <row r="382">
          <cell r="C382" t="str">
            <v>LU14D - PUEBLO_VJO</v>
          </cell>
        </row>
        <row r="383">
          <cell r="C383" t="str">
            <v>LV11D - LA_VIRGEN</v>
          </cell>
        </row>
        <row r="384">
          <cell r="C384" t="str">
            <v>MB11D - JAGUA</v>
          </cell>
        </row>
        <row r="385">
          <cell r="C385" t="str">
            <v>MB14D - URBANO</v>
          </cell>
        </row>
        <row r="386">
          <cell r="C386" t="str">
            <v>MB17D - GAZANORE</v>
          </cell>
        </row>
        <row r="387">
          <cell r="C387" t="str">
            <v>ME11D - PTO_LOPEZ</v>
          </cell>
        </row>
        <row r="388">
          <cell r="C388" t="str">
            <v>ME11R - LIBERIA</v>
          </cell>
        </row>
        <row r="389">
          <cell r="C389" t="str">
            <v>ME12R - SHYN</v>
          </cell>
        </row>
        <row r="390">
          <cell r="C390" t="str">
            <v>ME21D - EL_CARMEN</v>
          </cell>
        </row>
        <row r="391">
          <cell r="C391" t="str">
            <v>ME22D - YALCONIA</v>
          </cell>
        </row>
        <row r="392">
          <cell r="C392" t="str">
            <v>ME23D - COOSAMPRA</v>
          </cell>
        </row>
        <row r="393">
          <cell r="C393" t="str">
            <v>MO11 - Libre</v>
          </cell>
        </row>
        <row r="394">
          <cell r="C394" t="str">
            <v>MO11R - HILOS</v>
          </cell>
        </row>
        <row r="395">
          <cell r="C395" t="str">
            <v>MO12 - SAN_ANDRES</v>
          </cell>
        </row>
        <row r="396">
          <cell r="C396" t="str">
            <v>MO12R - AJOVER</v>
          </cell>
        </row>
        <row r="397">
          <cell r="C397" t="str">
            <v>MO13 - MADRID</v>
          </cell>
        </row>
        <row r="398">
          <cell r="C398" t="str">
            <v>MO14 - FUNZA</v>
          </cell>
        </row>
        <row r="399">
          <cell r="C399" t="str">
            <v>MO15 - SERREZUELA</v>
          </cell>
        </row>
        <row r="400">
          <cell r="C400" t="str">
            <v>MO16 - URBANIZAC</v>
          </cell>
        </row>
        <row r="401">
          <cell r="C401" t="str">
            <v>MO17 - TIBAITATA</v>
          </cell>
        </row>
        <row r="402">
          <cell r="C402" t="str">
            <v>MO21 - PLASTIHOGA</v>
          </cell>
        </row>
        <row r="403">
          <cell r="C403" t="str">
            <v>MO22 - TORINO</v>
          </cell>
        </row>
        <row r="404">
          <cell r="C404" t="str">
            <v>MO23 - BOJACA</v>
          </cell>
        </row>
        <row r="405">
          <cell r="C405" t="str">
            <v>MO24 - FLORAMERIC</v>
          </cell>
        </row>
        <row r="406">
          <cell r="C406" t="str">
            <v>MR11 - LAGARTOS</v>
          </cell>
        </row>
        <row r="407">
          <cell r="C407" t="str">
            <v>MR12 - CALATRAVA</v>
          </cell>
        </row>
        <row r="408">
          <cell r="C408" t="str">
            <v>MR13 - PALESTINA</v>
          </cell>
        </row>
        <row r="409">
          <cell r="C409" t="str">
            <v>MR14 - MAYOLICA</v>
          </cell>
        </row>
        <row r="410">
          <cell r="C410" t="str">
            <v>MR15 - FERIAS</v>
          </cell>
        </row>
        <row r="411">
          <cell r="C411" t="str">
            <v>MR16 - PONTEVEDRA</v>
          </cell>
        </row>
        <row r="412">
          <cell r="C412" t="str">
            <v>MR17 - BONANZA</v>
          </cell>
        </row>
        <row r="413">
          <cell r="C413" t="str">
            <v>MR18 - CREAM_HELA</v>
          </cell>
        </row>
        <row r="414">
          <cell r="C414" t="str">
            <v>MR21 - C_MEZCLAS</v>
          </cell>
        </row>
        <row r="415">
          <cell r="C415" t="str">
            <v>MR22 - C_DIAMANTE</v>
          </cell>
        </row>
        <row r="416">
          <cell r="C416" t="str">
            <v>MR23 - HELENITA</v>
          </cell>
        </row>
        <row r="417">
          <cell r="C417" t="str">
            <v>MR24 - NIZA_VIII</v>
          </cell>
        </row>
        <row r="418">
          <cell r="C418" t="str">
            <v>MR25 - SP_CAFAM</v>
          </cell>
        </row>
        <row r="419">
          <cell r="C419" t="str">
            <v>MR26 - LAS_GALIAS</v>
          </cell>
        </row>
        <row r="420">
          <cell r="C420" t="str">
            <v>MR27 - ILARCO</v>
          </cell>
        </row>
        <row r="421">
          <cell r="C421" t="str">
            <v>MR28 - TABORA</v>
          </cell>
        </row>
        <row r="422">
          <cell r="C422" t="str">
            <v>MR29 - AVENIDA_68</v>
          </cell>
        </row>
        <row r="423">
          <cell r="C423" t="str">
            <v>MR2B - CORDOBA</v>
          </cell>
        </row>
        <row r="424">
          <cell r="C424" t="str">
            <v>MR2C - FLORESTA</v>
          </cell>
        </row>
        <row r="425">
          <cell r="C425" t="str">
            <v>MR31 - SOTILEZA</v>
          </cell>
        </row>
        <row r="426">
          <cell r="C426" t="str">
            <v>MR32 - LA_CLARITA</v>
          </cell>
        </row>
        <row r="427">
          <cell r="C427" t="str">
            <v>MR33 - ESTRADA</v>
          </cell>
        </row>
        <row r="428">
          <cell r="C428" t="str">
            <v>MR34 - Libre</v>
          </cell>
        </row>
        <row r="429">
          <cell r="C429" t="str">
            <v>MR35 - Libre</v>
          </cell>
        </row>
        <row r="430">
          <cell r="C430" t="str">
            <v>MR36 - URB_ANDES</v>
          </cell>
        </row>
        <row r="431">
          <cell r="C431" t="str">
            <v>MR37 - Libre</v>
          </cell>
        </row>
        <row r="432">
          <cell r="C432" t="str">
            <v>MR38 - MORISCO</v>
          </cell>
        </row>
        <row r="433">
          <cell r="C433" t="str">
            <v>MU11 - TEXMERALDA</v>
          </cell>
        </row>
        <row r="434">
          <cell r="C434" t="str">
            <v>MU11R - CRYOGA_EEC</v>
          </cell>
        </row>
        <row r="435">
          <cell r="C435" t="str">
            <v>MU12 - ICOLLAN_11</v>
          </cell>
        </row>
        <row r="436">
          <cell r="C436" t="str">
            <v>MU12R - GRANADA</v>
          </cell>
        </row>
        <row r="437">
          <cell r="C437" t="str">
            <v>MU13 - SN_NICOLAS</v>
          </cell>
        </row>
        <row r="438">
          <cell r="C438" t="str">
            <v>MU14 - CARBOGAS</v>
          </cell>
        </row>
        <row r="439">
          <cell r="C439" t="str">
            <v>MU15 - SIBATE</v>
          </cell>
        </row>
        <row r="440">
          <cell r="C440" t="str">
            <v>MU16 - ALICACHIN</v>
          </cell>
        </row>
        <row r="441">
          <cell r="C441" t="str">
            <v>MU17 - STANTON</v>
          </cell>
        </row>
        <row r="442">
          <cell r="C442" t="str">
            <v>MU18 - CHUZACA</v>
          </cell>
        </row>
        <row r="443">
          <cell r="C443" t="str">
            <v>MU21R - LIQUID_GAS</v>
          </cell>
        </row>
        <row r="444">
          <cell r="C444" t="str">
            <v>MU22R - ICOLLANTAS</v>
          </cell>
        </row>
        <row r="445">
          <cell r="C445" t="str">
            <v>MU23R - CONALVIDRI</v>
          </cell>
        </row>
        <row r="446">
          <cell r="C446" t="str">
            <v>MV11D - AGUADITA</v>
          </cell>
        </row>
        <row r="447">
          <cell r="C447" t="str">
            <v>MV12D - GUAVIO</v>
          </cell>
        </row>
        <row r="448">
          <cell r="C448" t="str">
            <v>MZ11 - ALCALA</v>
          </cell>
        </row>
        <row r="449">
          <cell r="C449" t="str">
            <v>MZ12 - SULTANA</v>
          </cell>
        </row>
        <row r="450">
          <cell r="C450" t="str">
            <v>MZ13 - AUTOP_SUR</v>
          </cell>
        </row>
        <row r="451">
          <cell r="C451" t="str">
            <v>MZ14 - VL_MAYOR</v>
          </cell>
        </row>
        <row r="452">
          <cell r="C452" t="str">
            <v>MZ15 - SEVILLANA</v>
          </cell>
        </row>
        <row r="453">
          <cell r="C453" t="str">
            <v>MZ16 - ALQUERIA</v>
          </cell>
        </row>
        <row r="454">
          <cell r="C454" t="str">
            <v>MZ17 - CIU_MONTES</v>
          </cell>
        </row>
        <row r="455">
          <cell r="C455" t="str">
            <v>MZ21 - BRAVO_PAEZ</v>
          </cell>
        </row>
        <row r="456">
          <cell r="C456" t="str">
            <v>MZ22 - LA_FRAGUA</v>
          </cell>
        </row>
        <row r="457">
          <cell r="C457" t="str">
            <v>MZ23 - LIBERTADOR</v>
          </cell>
        </row>
        <row r="458">
          <cell r="C458" t="str">
            <v>MZ24 - VL_SONIA</v>
          </cell>
        </row>
        <row r="459">
          <cell r="C459" t="str">
            <v>MZ25 - CORU¥A</v>
          </cell>
        </row>
        <row r="460">
          <cell r="C460" t="str">
            <v>MZ26 - INGLES_BC</v>
          </cell>
        </row>
        <row r="461">
          <cell r="C461" t="str">
            <v>MZ31 - AVENIDA_27</v>
          </cell>
        </row>
        <row r="462">
          <cell r="C462" t="str">
            <v>MZ32 - DELICIAS</v>
          </cell>
        </row>
        <row r="463">
          <cell r="C463" t="str">
            <v>MZ33 - VENECIA</v>
          </cell>
        </row>
        <row r="464">
          <cell r="C464" t="str">
            <v>MZ34 - SN_VICENTE</v>
          </cell>
        </row>
        <row r="465">
          <cell r="C465" t="str">
            <v>MZ35 - FATIMA</v>
          </cell>
        </row>
        <row r="466">
          <cell r="C466" t="str">
            <v>MZ36 - PL_AMERICA</v>
          </cell>
        </row>
        <row r="467">
          <cell r="C467" t="str">
            <v>NA11 - C_MILITAR</v>
          </cell>
        </row>
        <row r="468">
          <cell r="C468" t="str">
            <v>NA12 - LEONA</v>
          </cell>
        </row>
        <row r="469">
          <cell r="C469" t="str">
            <v>NA22 - AGAFANO</v>
          </cell>
        </row>
        <row r="470">
          <cell r="C470" t="str">
            <v>NC11 - SAN_MARINO</v>
          </cell>
        </row>
        <row r="471">
          <cell r="C471" t="str">
            <v>NC12 - BENILDA</v>
          </cell>
        </row>
        <row r="472">
          <cell r="C472" t="str">
            <v>NC13 - CUBIA</v>
          </cell>
        </row>
        <row r="473">
          <cell r="C473" t="str">
            <v>NC14 - ZIPACON</v>
          </cell>
        </row>
        <row r="474">
          <cell r="C474" t="str">
            <v>NM11D - CHECUA</v>
          </cell>
        </row>
        <row r="475">
          <cell r="C475" t="str">
            <v>NM12D - LA_PUERTA</v>
          </cell>
        </row>
        <row r="476">
          <cell r="C476" t="str">
            <v>NM13D - ZOCAIRE</v>
          </cell>
        </row>
        <row r="477">
          <cell r="C477" t="str">
            <v>NS11D - HACIENDA</v>
          </cell>
        </row>
        <row r="478">
          <cell r="C478" t="str">
            <v>NS12D - CIENAGAA</v>
          </cell>
        </row>
        <row r="479">
          <cell r="C479" t="str">
            <v>NY11D - SIQUIMA</v>
          </cell>
        </row>
        <row r="480">
          <cell r="C480" t="str">
            <v>NY12D - NAMAY</v>
          </cell>
        </row>
        <row r="481">
          <cell r="C481" t="str">
            <v>OT12 - PARCELAS</v>
          </cell>
        </row>
        <row r="482">
          <cell r="C482" t="str">
            <v>OT21 - LA_MOYA</v>
          </cell>
        </row>
        <row r="483">
          <cell r="C483" t="str">
            <v>OT22 - FLORES_RIO</v>
          </cell>
        </row>
        <row r="484">
          <cell r="C484" t="str">
            <v>PE11D - GUAYABAL</v>
          </cell>
        </row>
        <row r="485">
          <cell r="C485" t="str">
            <v>PE12D - PENALOZA</v>
          </cell>
        </row>
        <row r="486">
          <cell r="C486" t="str">
            <v>PE13D - GUANACAS</v>
          </cell>
        </row>
        <row r="487">
          <cell r="C487" t="str">
            <v>PO11D - CABRERA</v>
          </cell>
        </row>
        <row r="488">
          <cell r="C488" t="str">
            <v>PO21D - SBERNARDO</v>
          </cell>
        </row>
        <row r="489">
          <cell r="C489" t="str">
            <v>PO22D - PORTONES</v>
          </cell>
        </row>
        <row r="490">
          <cell r="C490" t="str">
            <v>PT11 - RETEN</v>
          </cell>
        </row>
        <row r="491">
          <cell r="C491" t="str">
            <v>PT12 - PTE_PIEDRA</v>
          </cell>
        </row>
        <row r="492">
          <cell r="C492" t="str">
            <v>PT13 - PALMACERA</v>
          </cell>
        </row>
        <row r="493">
          <cell r="C493" t="str">
            <v>QI11D - QUIPILITO</v>
          </cell>
        </row>
        <row r="494">
          <cell r="C494" t="str">
            <v>QI12D - LIMONAL</v>
          </cell>
        </row>
        <row r="495">
          <cell r="C495" t="str">
            <v>QI21D - Quipile EEC</v>
          </cell>
        </row>
        <row r="496">
          <cell r="C496" t="str">
            <v>QP11 - GUATAVITA</v>
          </cell>
        </row>
        <row r="497">
          <cell r="C497" t="str">
            <v>QP12 - Libre</v>
          </cell>
        </row>
        <row r="498">
          <cell r="C498" t="str">
            <v>QP13 - GUASCA</v>
          </cell>
        </row>
        <row r="499">
          <cell r="C499" t="str">
            <v>QP14 - Libre</v>
          </cell>
        </row>
        <row r="500">
          <cell r="C500" t="str">
            <v>RR11D - CAMBULOS</v>
          </cell>
        </row>
        <row r="501">
          <cell r="C501" t="str">
            <v>RR21D - NORTE</v>
          </cell>
        </row>
        <row r="502">
          <cell r="C502" t="str">
            <v>RR22D - CHAMBACU</v>
          </cell>
        </row>
        <row r="503">
          <cell r="C503" t="str">
            <v>S1S2R - SALTO_1_2</v>
          </cell>
        </row>
        <row r="504">
          <cell r="C504" t="str">
            <v>SA11 - AV_DORADO</v>
          </cell>
        </row>
        <row r="505">
          <cell r="C505" t="str">
            <v>SA12 - RAFA_NUNEZ</v>
          </cell>
        </row>
        <row r="506">
          <cell r="C506" t="str">
            <v>SA13 - ENCANTO</v>
          </cell>
        </row>
        <row r="507">
          <cell r="C507" t="str">
            <v>SA14 - CAN</v>
          </cell>
        </row>
        <row r="508">
          <cell r="C508" t="str">
            <v>SA15 - CAMAVIEJA</v>
          </cell>
        </row>
        <row r="509">
          <cell r="C509" t="str">
            <v>SA16 - JJ_VARGAS</v>
          </cell>
        </row>
        <row r="510">
          <cell r="C510" t="str">
            <v>SA17 - XEROS</v>
          </cell>
        </row>
        <row r="511">
          <cell r="C511" t="str">
            <v>SA18 - EMBAJADA</v>
          </cell>
        </row>
        <row r="512">
          <cell r="C512" t="str">
            <v>SA21 - BQ_POPULAR</v>
          </cell>
        </row>
        <row r="513">
          <cell r="C513" t="str">
            <v>SA22 - ESMERALDA</v>
          </cell>
        </row>
        <row r="514">
          <cell r="C514" t="str">
            <v>SA23 - GRANJAS</v>
          </cell>
        </row>
        <row r="515">
          <cell r="C515" t="str">
            <v>SA24 - NORMANDIA</v>
          </cell>
        </row>
        <row r="516">
          <cell r="C516" t="str">
            <v>SA25 - C_EMPLEADO</v>
          </cell>
        </row>
        <row r="517">
          <cell r="C517" t="str">
            <v>SA26 - PABLO_VI</v>
          </cell>
        </row>
        <row r="518">
          <cell r="C518" t="str">
            <v>SA27 - EL_GRECO</v>
          </cell>
        </row>
        <row r="519">
          <cell r="C519" t="str">
            <v>SA28 - TIEMPO</v>
          </cell>
        </row>
        <row r="520">
          <cell r="C520" t="str">
            <v>SA31 - EEB</v>
          </cell>
        </row>
        <row r="521">
          <cell r="C521" t="str">
            <v>SA32 - GUALI</v>
          </cell>
        </row>
        <row r="522">
          <cell r="C522" t="str">
            <v>SA33 - METROPOLIS</v>
          </cell>
        </row>
        <row r="523">
          <cell r="C523" t="str">
            <v>SA34 - ALAMOS</v>
          </cell>
        </row>
        <row r="524">
          <cell r="C524" t="str">
            <v>SA35 - ST_CECILIA</v>
          </cell>
        </row>
        <row r="525">
          <cell r="C525" t="str">
            <v>SA36 - CIU_SALITR</v>
          </cell>
        </row>
        <row r="526">
          <cell r="C526" t="str">
            <v>SA37 - PETROLERAS</v>
          </cell>
        </row>
        <row r="527">
          <cell r="C527" t="str">
            <v>SA38 - ESPECTADOR</v>
          </cell>
        </row>
        <row r="528">
          <cell r="C528" t="str">
            <v>SC11 - 20_JULIO</v>
          </cell>
        </row>
        <row r="529">
          <cell r="C529" t="str">
            <v>SC12 - ANTONIO_NA</v>
          </cell>
        </row>
        <row r="530">
          <cell r="C530" t="str">
            <v>SC13 - VINAL</v>
          </cell>
        </row>
        <row r="531">
          <cell r="C531" t="str">
            <v>SC14 - SAN_ISIDRO</v>
          </cell>
        </row>
        <row r="532">
          <cell r="C532" t="str">
            <v>SC15 - QUIROGA</v>
          </cell>
        </row>
        <row r="533">
          <cell r="C533" t="str">
            <v>SC21 - PESEBRE</v>
          </cell>
        </row>
        <row r="534">
          <cell r="C534" t="str">
            <v>SC22 - CONSUELO</v>
          </cell>
        </row>
        <row r="535">
          <cell r="C535" t="str">
            <v>SC23 - G_RESTREPO</v>
          </cell>
        </row>
        <row r="536">
          <cell r="C536" t="str">
            <v>SC24 - SOCIEGO</v>
          </cell>
        </row>
        <row r="537">
          <cell r="C537" t="str">
            <v>SC25 - MOCHUELO</v>
          </cell>
        </row>
        <row r="538">
          <cell r="C538" t="str">
            <v>SC31 - COLINAS</v>
          </cell>
        </row>
        <row r="539">
          <cell r="C539" t="str">
            <v>SC32 - TUNJUELITO</v>
          </cell>
        </row>
        <row r="540">
          <cell r="C540" t="str">
            <v>SC33 - LAS_LOMAS</v>
          </cell>
        </row>
        <row r="541">
          <cell r="C541" t="str">
            <v>SC34 - CLARET</v>
          </cell>
        </row>
        <row r="542">
          <cell r="C542" t="str">
            <v>SC35 - OLAYA</v>
          </cell>
        </row>
        <row r="543">
          <cell r="C543" t="str">
            <v>SD11 - YERBABUENA</v>
          </cell>
        </row>
        <row r="544">
          <cell r="C544" t="str">
            <v>SD12 - SAGAMASA</v>
          </cell>
        </row>
        <row r="545">
          <cell r="C545" t="str">
            <v>SF11 - CLI_BEJARA</v>
          </cell>
        </row>
        <row r="546">
          <cell r="C546" t="str">
            <v>SF12 - SANTANDER</v>
          </cell>
        </row>
        <row r="547">
          <cell r="C547" t="str">
            <v>SF13 - Libre</v>
          </cell>
        </row>
        <row r="548">
          <cell r="C548" t="str">
            <v>SF14 - Libre</v>
          </cell>
        </row>
        <row r="549">
          <cell r="C549" t="str">
            <v>SF15 - BCO_COLOMB</v>
          </cell>
        </row>
        <row r="550">
          <cell r="C550" t="str">
            <v>SF16 - ZAPATA_BOL</v>
          </cell>
        </row>
        <row r="551">
          <cell r="C551" t="str">
            <v>SF17 - REY_TIEMPO</v>
          </cell>
        </row>
        <row r="552">
          <cell r="C552" t="str">
            <v>SF18 - SENA</v>
          </cell>
        </row>
        <row r="553">
          <cell r="C553" t="str">
            <v>SF1A - RICAURTE</v>
          </cell>
        </row>
        <row r="554">
          <cell r="C554" t="str">
            <v>SF1B - PAIBA</v>
          </cell>
        </row>
        <row r="555">
          <cell r="C555" t="str">
            <v>SF1C - OXIGENOS</v>
          </cell>
        </row>
        <row r="556">
          <cell r="C556" t="str">
            <v>SF1D - SF1D</v>
          </cell>
        </row>
        <row r="557">
          <cell r="C557" t="str">
            <v>SF1E - COLSEGUROS</v>
          </cell>
        </row>
        <row r="558">
          <cell r="C558" t="str">
            <v>SF1F - Libre</v>
          </cell>
        </row>
        <row r="559">
          <cell r="C559" t="str">
            <v>SF1G - CALLE_21</v>
          </cell>
        </row>
        <row r="560">
          <cell r="C560" t="str">
            <v>SF21 - TEUSAQUILO</v>
          </cell>
        </row>
        <row r="561">
          <cell r="C561" t="str">
            <v>SF22 - CROMOS_BC</v>
          </cell>
        </row>
        <row r="562">
          <cell r="C562" t="str">
            <v>SF23 - CALLE_22</v>
          </cell>
        </row>
        <row r="563">
          <cell r="C563" t="str">
            <v>SF24 - AV_JIMENEZ</v>
          </cell>
        </row>
        <row r="564">
          <cell r="C564" t="str">
            <v>SF25 - C_INTERNAL</v>
          </cell>
        </row>
        <row r="565">
          <cell r="C565" t="str">
            <v>SF26 - BIBLIOTECA</v>
          </cell>
        </row>
        <row r="566">
          <cell r="C566" t="str">
            <v>SF27 - CUNDINAMAR</v>
          </cell>
        </row>
        <row r="567">
          <cell r="C567" t="str">
            <v>SF31 - VICTORINO</v>
          </cell>
        </row>
        <row r="568">
          <cell r="C568" t="str">
            <v>SF32 - USATAMA</v>
          </cell>
        </row>
        <row r="569">
          <cell r="C569" t="str">
            <v>SF33 - ROBLEDO</v>
          </cell>
        </row>
        <row r="570">
          <cell r="C570" t="str">
            <v>SF34 - UNIVERSITA</v>
          </cell>
        </row>
        <row r="571">
          <cell r="C571" t="str">
            <v>SF35 - OSPÖNA</v>
          </cell>
        </row>
        <row r="572">
          <cell r="C572" t="str">
            <v>SF36 - NIEVES</v>
          </cell>
        </row>
        <row r="573">
          <cell r="C573" t="str">
            <v>SG11D - SGABRIEL</v>
          </cell>
        </row>
        <row r="574">
          <cell r="C574" t="str">
            <v>SG12D - ARGENTINA</v>
          </cell>
        </row>
        <row r="575">
          <cell r="C575" t="str">
            <v>SG13D - LAS_PALMAS</v>
          </cell>
        </row>
        <row r="576">
          <cell r="C576" t="str">
            <v>SH11 - PRADERA</v>
          </cell>
        </row>
        <row r="577">
          <cell r="C577" t="str">
            <v>SH12 - TABLAZO</v>
          </cell>
        </row>
        <row r="578">
          <cell r="C578" t="str">
            <v>SH21 - LA_CUESTA</v>
          </cell>
        </row>
        <row r="579">
          <cell r="C579" t="str">
            <v>SH22 - CANICA</v>
          </cell>
        </row>
        <row r="580">
          <cell r="C580" t="str">
            <v>SJ11 - ETB</v>
          </cell>
        </row>
        <row r="581">
          <cell r="C581" t="str">
            <v>SJ12 - CLI_BOGOTA</v>
          </cell>
        </row>
        <row r="582">
          <cell r="C582" t="str">
            <v>SJ13 - BANCO_BTA</v>
          </cell>
        </row>
        <row r="583">
          <cell r="C583" t="str">
            <v>SJ14 - EDI_COLON</v>
          </cell>
        </row>
        <row r="584">
          <cell r="C584" t="str">
            <v>SJ15 - TELEFONOS</v>
          </cell>
        </row>
        <row r="585">
          <cell r="C585" t="str">
            <v>SJ1A - EDITORIAL</v>
          </cell>
        </row>
        <row r="586">
          <cell r="C586" t="str">
            <v>SJ1B - PALETAS_BC</v>
          </cell>
        </row>
        <row r="587">
          <cell r="C587" t="str">
            <v>SJ1C - FERROCARRI</v>
          </cell>
        </row>
        <row r="588">
          <cell r="C588" t="str">
            <v>SJ1D - VOTO_NAL</v>
          </cell>
        </row>
        <row r="589">
          <cell r="C589" t="str">
            <v>SJ1E - TRILLADORA</v>
          </cell>
        </row>
        <row r="590">
          <cell r="C590" t="str">
            <v>SJ1F - ESTANZUELA</v>
          </cell>
        </row>
        <row r="591">
          <cell r="C591" t="str">
            <v>SK11D - SIMIJACA</v>
          </cell>
        </row>
        <row r="592">
          <cell r="C592" t="str">
            <v>SK12D - HATOCHICO</v>
          </cell>
        </row>
        <row r="593">
          <cell r="C593" t="str">
            <v>SK13D - SAN_MIGUEL</v>
          </cell>
        </row>
        <row r="594">
          <cell r="C594" t="str">
            <v>SK14D - SUSA</v>
          </cell>
        </row>
        <row r="595">
          <cell r="C595" t="str">
            <v>SK15D - Libre</v>
          </cell>
        </row>
        <row r="596">
          <cell r="C596" t="str">
            <v>SK16D - LOCAL_SK16</v>
          </cell>
        </row>
        <row r="597">
          <cell r="C597" t="str">
            <v>SL11D - COGUA</v>
          </cell>
        </row>
        <row r="598">
          <cell r="C598" t="str">
            <v>SL12D - SAN_RAFAEL</v>
          </cell>
        </row>
        <row r="599">
          <cell r="C599" t="str">
            <v>SL13D - CEUCO</v>
          </cell>
        </row>
        <row r="600">
          <cell r="C600" t="str">
            <v>SL14D - MORTINO</v>
          </cell>
        </row>
        <row r="601">
          <cell r="C601" t="str">
            <v>SM11 - CANTERAS</v>
          </cell>
        </row>
        <row r="602">
          <cell r="C602" t="str">
            <v>SM12 - PTO_ALEGRE</v>
          </cell>
        </row>
        <row r="603">
          <cell r="C603" t="str">
            <v>SM13 - BARRIO_NVO</v>
          </cell>
        </row>
        <row r="604">
          <cell r="C604" t="str">
            <v>SM14 - SAN_CARLOS</v>
          </cell>
        </row>
        <row r="605">
          <cell r="C605" t="str">
            <v>SM15 - LEON_XIII</v>
          </cell>
        </row>
        <row r="606">
          <cell r="C606" t="str">
            <v>SM16 - C_TORRES</v>
          </cell>
        </row>
        <row r="607">
          <cell r="C607" t="str">
            <v>SM17 - WEST_ARCO</v>
          </cell>
        </row>
        <row r="608">
          <cell r="C608" t="str">
            <v>SM18 - PORVENIR</v>
          </cell>
        </row>
        <row r="609">
          <cell r="C609" t="str">
            <v>SM19 - EL_ATICO</v>
          </cell>
        </row>
        <row r="610">
          <cell r="C610" t="str">
            <v>SM1A - VEREDITA</v>
          </cell>
        </row>
        <row r="611">
          <cell r="C611" t="str">
            <v>SM1B - TERREROS</v>
          </cell>
        </row>
        <row r="612">
          <cell r="C612" t="str">
            <v>SM1C - POLICARPA</v>
          </cell>
        </row>
        <row r="613">
          <cell r="C613" t="str">
            <v>SM21 - RIVELINO</v>
          </cell>
        </row>
        <row r="614">
          <cell r="C614" t="str">
            <v>SM22 - NARANJOS</v>
          </cell>
        </row>
        <row r="615">
          <cell r="C615" t="str">
            <v>SM23 - QUINTANARE</v>
          </cell>
        </row>
        <row r="616">
          <cell r="C616" t="str">
            <v>SM24 - SUCRE</v>
          </cell>
        </row>
        <row r="617">
          <cell r="C617" t="str">
            <v>SM25 - UNISUR</v>
          </cell>
        </row>
        <row r="618">
          <cell r="C618" t="str">
            <v>SM26 - PIAMONTE</v>
          </cell>
        </row>
        <row r="619">
          <cell r="C619" t="str">
            <v>SM27 - CAZUCA</v>
          </cell>
        </row>
        <row r="620">
          <cell r="C620" t="str">
            <v>SM28 - QUESADA</v>
          </cell>
        </row>
        <row r="621">
          <cell r="C621" t="str">
            <v>SM29 - VOGUE</v>
          </cell>
        </row>
        <row r="622">
          <cell r="C622" t="str">
            <v>SM2A - HELIOS</v>
          </cell>
        </row>
        <row r="623">
          <cell r="C623" t="str">
            <v>SP11 - SN_AGUSTIN</v>
          </cell>
        </row>
        <row r="624">
          <cell r="C624" t="str">
            <v>SP12 - CAROLINA</v>
          </cell>
        </row>
        <row r="625">
          <cell r="C625" t="str">
            <v>SP21 - MARQUEZ</v>
          </cell>
        </row>
        <row r="626">
          <cell r="C626" t="str">
            <v>SQ11 - C_NAUTICO</v>
          </cell>
        </row>
        <row r="627">
          <cell r="C627" t="str">
            <v>SQ11R - GACHANCIPA</v>
          </cell>
        </row>
        <row r="628">
          <cell r="C628" t="str">
            <v>SQ12R - VILLAPINZO</v>
          </cell>
        </row>
        <row r="629">
          <cell r="C629" t="str">
            <v>SQ13R - TOMINE</v>
          </cell>
        </row>
        <row r="630">
          <cell r="C630" t="str">
            <v>SR11 - CACERIO</v>
          </cell>
        </row>
        <row r="631">
          <cell r="C631" t="str">
            <v>SR12 - BETANIA</v>
          </cell>
        </row>
        <row r="632">
          <cell r="C632" t="str">
            <v>SR13 - NAZARET</v>
          </cell>
        </row>
        <row r="633">
          <cell r="C633" t="str">
            <v>SS11D - ESPIGAS</v>
          </cell>
        </row>
        <row r="634">
          <cell r="C634" t="str">
            <v>SS12D - PALMIRA</v>
          </cell>
        </row>
        <row r="635">
          <cell r="C635" t="str">
            <v>SS21D - CACICAZGO</v>
          </cell>
        </row>
        <row r="636">
          <cell r="C636" t="str">
            <v>ST11 - SALTOCADEN</v>
          </cell>
        </row>
        <row r="637">
          <cell r="C637" t="str">
            <v>ST12 - TEQUENDAMA</v>
          </cell>
        </row>
        <row r="638">
          <cell r="C638" t="str">
            <v>ST13 - LAGUNETA</v>
          </cell>
        </row>
        <row r="639">
          <cell r="C639" t="str">
            <v>SU11 - MAZUREN</v>
          </cell>
        </row>
        <row r="640">
          <cell r="C640" t="str">
            <v>SU12 - PROVENZA</v>
          </cell>
        </row>
        <row r="641">
          <cell r="C641" t="str">
            <v>SU13 - BOSTON</v>
          </cell>
        </row>
        <row r="642">
          <cell r="C642" t="str">
            <v>SU14 - MIRANDELA</v>
          </cell>
        </row>
        <row r="643">
          <cell r="C643" t="str">
            <v>SU15 - PORTALES</v>
          </cell>
        </row>
        <row r="644">
          <cell r="C644" t="str">
            <v>SU16 - LINCOLN</v>
          </cell>
        </row>
        <row r="645">
          <cell r="C645" t="str">
            <v>SU17 - CALLE_170</v>
          </cell>
        </row>
        <row r="646">
          <cell r="C646" t="str">
            <v>SU18 - VL_MAGDALA</v>
          </cell>
        </row>
        <row r="647">
          <cell r="C647" t="str">
            <v>SU21 - LA_CAMPINA</v>
          </cell>
        </row>
        <row r="648">
          <cell r="C648" t="str">
            <v>SU22 - BACATA</v>
          </cell>
        </row>
        <row r="649">
          <cell r="C649" t="str">
            <v>SU23 - STA_MONICA</v>
          </cell>
        </row>
        <row r="650">
          <cell r="C650" t="str">
            <v>SU24 - CAMPANELA</v>
          </cell>
        </row>
        <row r="651">
          <cell r="C651" t="str">
            <v>SU25 - PARCELACIO</v>
          </cell>
        </row>
        <row r="652">
          <cell r="C652" t="str">
            <v>SU26 - J_N_CORPAS</v>
          </cell>
        </row>
        <row r="653">
          <cell r="C653" t="str">
            <v>SU27 - VL_PRADO</v>
          </cell>
        </row>
        <row r="654">
          <cell r="C654" t="str">
            <v>SU28 - SN_CIPRIAN</v>
          </cell>
        </row>
        <row r="655">
          <cell r="C655" t="str">
            <v>SY11D - CAMANCHA</v>
          </cell>
        </row>
        <row r="656">
          <cell r="C656" t="str">
            <v>SY12D - PINIPAY</v>
          </cell>
        </row>
        <row r="657">
          <cell r="C657" t="str">
            <v>SY13D - PARAMOALTO</v>
          </cell>
        </row>
        <row r="658">
          <cell r="C658" t="str">
            <v>TB11 - COSTA_AZUL</v>
          </cell>
        </row>
        <row r="659">
          <cell r="C659" t="str">
            <v>TB12 - VL_MARIA</v>
          </cell>
        </row>
        <row r="660">
          <cell r="C660" t="str">
            <v>TB13 - URB_LAROSA</v>
          </cell>
        </row>
        <row r="661">
          <cell r="C661" t="str">
            <v>TB14 - RINCON</v>
          </cell>
        </row>
        <row r="662">
          <cell r="C662" t="str">
            <v>TB15 - SANTA_INES</v>
          </cell>
        </row>
        <row r="663">
          <cell r="C663" t="str">
            <v>TB16 - BQE_SUBA</v>
          </cell>
        </row>
        <row r="664">
          <cell r="C664" t="str">
            <v>TB17 - LOCAL_TB17</v>
          </cell>
        </row>
        <row r="665">
          <cell r="C665" t="str">
            <v>TB18 - LINDARAJA</v>
          </cell>
        </row>
        <row r="666">
          <cell r="C666" t="str">
            <v>TB21 - PORTAL</v>
          </cell>
        </row>
        <row r="667">
          <cell r="C667" t="str">
            <v>TB22 - RUBI_NORTE</v>
          </cell>
        </row>
        <row r="668">
          <cell r="C668" t="str">
            <v>TB23 - NVA_TIBABU</v>
          </cell>
        </row>
        <row r="669">
          <cell r="C669" t="str">
            <v>TB24 - JAPON</v>
          </cell>
        </row>
        <row r="670">
          <cell r="C670" t="str">
            <v>TB25 - TOSCANA</v>
          </cell>
        </row>
        <row r="671">
          <cell r="C671" t="str">
            <v>TB26 - BERLIN</v>
          </cell>
        </row>
        <row r="672">
          <cell r="C672" t="str">
            <v>TB27 - ALCAPARROS</v>
          </cell>
        </row>
        <row r="673">
          <cell r="C673" t="str">
            <v>TB28 - PIEDRA_VER</v>
          </cell>
        </row>
        <row r="674">
          <cell r="C674" t="str">
            <v>TB31 - J_AMARILLO</v>
          </cell>
        </row>
        <row r="675">
          <cell r="C675" t="str">
            <v>TB32 - LA_GAITANA</v>
          </cell>
        </row>
        <row r="676">
          <cell r="C676" t="str">
            <v>TB33 - MANUELITA</v>
          </cell>
        </row>
        <row r="677">
          <cell r="C677" t="str">
            <v>TB34 - PUERTO_SOL</v>
          </cell>
        </row>
        <row r="678">
          <cell r="C678" t="str">
            <v>TB35 - BOCHALEMA</v>
          </cell>
        </row>
        <row r="679">
          <cell r="C679" t="str">
            <v>TB36 - LAS_FLORES</v>
          </cell>
        </row>
        <row r="680">
          <cell r="C680" t="str">
            <v>TB37 - CTRO_SUBA</v>
          </cell>
        </row>
        <row r="681">
          <cell r="C681" t="str">
            <v>TB38 - ALMENDROS</v>
          </cell>
        </row>
        <row r="682">
          <cell r="C682" t="str">
            <v>TC11 - LA_FUENTE</v>
          </cell>
        </row>
        <row r="683">
          <cell r="C683" t="str">
            <v>TC21 - MANZANOS</v>
          </cell>
        </row>
        <row r="684">
          <cell r="C684" t="str">
            <v>TC22 - VERGANZO</v>
          </cell>
        </row>
        <row r="685">
          <cell r="C685" t="str">
            <v>TE11 - SINAI</v>
          </cell>
        </row>
        <row r="686">
          <cell r="C686" t="str">
            <v>TE12 - AYACUCHO</v>
          </cell>
        </row>
        <row r="687">
          <cell r="C687" t="str">
            <v>TE13 - KENNEDY</v>
          </cell>
        </row>
        <row r="688">
          <cell r="C688" t="str">
            <v>TE14 - BRASIL</v>
          </cell>
        </row>
        <row r="689">
          <cell r="C689" t="str">
            <v>TE15 - BANDERAS</v>
          </cell>
        </row>
        <row r="690">
          <cell r="C690" t="str">
            <v>TE16 - HORIZONTE</v>
          </cell>
        </row>
        <row r="691">
          <cell r="C691" t="str">
            <v>TE17 - PTE_CALDAS</v>
          </cell>
        </row>
        <row r="692">
          <cell r="C692" t="str">
            <v>TE18 - CORABASTOS</v>
          </cell>
        </row>
        <row r="693">
          <cell r="C693" t="str">
            <v>TE21 - LLANO_GRAN</v>
          </cell>
        </row>
        <row r="694">
          <cell r="C694" t="str">
            <v>TE22 - ETB_BC</v>
          </cell>
        </row>
        <row r="695">
          <cell r="C695" t="str">
            <v>TE23 - DIONISIO</v>
          </cell>
        </row>
        <row r="696">
          <cell r="C696" t="str">
            <v>TE24 - MARIA_PAZ</v>
          </cell>
        </row>
        <row r="697">
          <cell r="C697" t="str">
            <v>TE25 - ESCOCIA</v>
          </cell>
        </row>
        <row r="698">
          <cell r="C698" t="str">
            <v>TE26 - EM_MARIANA</v>
          </cell>
        </row>
        <row r="699">
          <cell r="C699" t="str">
            <v>TE27 - HIPODROMO</v>
          </cell>
        </row>
        <row r="700">
          <cell r="C700" t="str">
            <v>TE28 - CHICALA</v>
          </cell>
        </row>
        <row r="701">
          <cell r="C701" t="str">
            <v>TE31 - PROVIVIEND</v>
          </cell>
        </row>
        <row r="702">
          <cell r="C702" t="str">
            <v>TE32 - AV_BOYACA</v>
          </cell>
        </row>
        <row r="703">
          <cell r="C703" t="str">
            <v>TE33 - TINTALA</v>
          </cell>
        </row>
        <row r="704">
          <cell r="C704" t="str">
            <v>TE34 - MANDALAY</v>
          </cell>
        </row>
        <row r="705">
          <cell r="C705" t="str">
            <v>TE35 - CASTILLA</v>
          </cell>
        </row>
        <row r="706">
          <cell r="C706" t="str">
            <v>TE36 - 2_AVENIDAS</v>
          </cell>
        </row>
        <row r="707">
          <cell r="C707" t="str">
            <v>TE37 - ANDALUCIA</v>
          </cell>
        </row>
        <row r="708">
          <cell r="C708" t="str">
            <v>TE38 - AV_1_MAYO</v>
          </cell>
        </row>
        <row r="709">
          <cell r="C709" t="str">
            <v>TE41 - PQE_TINTAL</v>
          </cell>
        </row>
        <row r="710">
          <cell r="C710" t="str">
            <v>TE42 - PTO_BONITO</v>
          </cell>
        </row>
        <row r="711">
          <cell r="C711" t="str">
            <v>TE43 - PANTANOS</v>
          </cell>
        </row>
        <row r="712">
          <cell r="C712" t="str">
            <v>TE44 - ALTAMAR</v>
          </cell>
        </row>
        <row r="713">
          <cell r="C713" t="str">
            <v>TI11 - BARBARA</v>
          </cell>
        </row>
        <row r="714">
          <cell r="C714" t="str">
            <v>TI21 - VIRGINIA</v>
          </cell>
        </row>
        <row r="715">
          <cell r="C715" t="str">
            <v>TI22 - TERMALES</v>
          </cell>
        </row>
        <row r="716">
          <cell r="C716" t="str">
            <v>TJ11R - BIMBO</v>
          </cell>
        </row>
        <row r="717">
          <cell r="C717" t="str">
            <v>TJ12R - LAMINADOS</v>
          </cell>
        </row>
        <row r="718">
          <cell r="C718" t="str">
            <v>TJ21R - CARRASQUIL</v>
          </cell>
        </row>
        <row r="719">
          <cell r="C719" t="str">
            <v>TJ22R - VALVANERA</v>
          </cell>
        </row>
        <row r="720">
          <cell r="C720" t="str">
            <v>TN12 - CHACAL</v>
          </cell>
        </row>
        <row r="721">
          <cell r="C721" t="str">
            <v>TN21 - CHINCE</v>
          </cell>
        </row>
        <row r="722">
          <cell r="C722" t="str">
            <v>TN22 - ESTANCO</v>
          </cell>
        </row>
        <row r="723">
          <cell r="C723" t="str">
            <v>TO11 - ARRAYANES</v>
          </cell>
        </row>
        <row r="724">
          <cell r="C724" t="str">
            <v>TO12 - GUAYMARAL</v>
          </cell>
        </row>
        <row r="725">
          <cell r="C725" t="str">
            <v>TO13 - MARANTA</v>
          </cell>
        </row>
        <row r="726">
          <cell r="C726" t="str">
            <v>TO14 - VERBENAL</v>
          </cell>
        </row>
        <row r="727">
          <cell r="C727" t="str">
            <v>TO15 - AMER_PIPE</v>
          </cell>
        </row>
        <row r="728">
          <cell r="C728" t="str">
            <v>TO16 - EL_GUAVIO</v>
          </cell>
        </row>
        <row r="729">
          <cell r="C729" t="str">
            <v>TO17 - S_BOLIVAR</v>
          </cell>
        </row>
        <row r="730">
          <cell r="C730" t="str">
            <v>TO18 - HATOGRANDE</v>
          </cell>
        </row>
        <row r="731">
          <cell r="C731" t="str">
            <v>TO21 - JORDAN</v>
          </cell>
        </row>
        <row r="732">
          <cell r="C732" t="str">
            <v>TO22 - BIMA</v>
          </cell>
        </row>
        <row r="733">
          <cell r="C733" t="str">
            <v>TO23 - SONORA</v>
          </cell>
        </row>
        <row r="734">
          <cell r="C734" t="str">
            <v>TO24 - CAOBOS</v>
          </cell>
        </row>
        <row r="735">
          <cell r="C735" t="str">
            <v>TO25 - CAPRI</v>
          </cell>
        </row>
        <row r="736">
          <cell r="C736" t="str">
            <v>TO26 - BELMIRA</v>
          </cell>
        </row>
        <row r="737">
          <cell r="C737" t="str">
            <v>TO27 - TEJARES</v>
          </cell>
        </row>
        <row r="738">
          <cell r="C738" t="str">
            <v>TO28 - MAICAO_ETB</v>
          </cell>
        </row>
        <row r="739">
          <cell r="C739" t="str">
            <v>TR11D - NARANJAL</v>
          </cell>
        </row>
        <row r="740">
          <cell r="C740" t="str">
            <v>TR12D - TERRAZAS</v>
          </cell>
        </row>
        <row r="741">
          <cell r="C741" t="str">
            <v>TS11D - MINERO</v>
          </cell>
        </row>
        <row r="742">
          <cell r="C742" t="str">
            <v>TS12D - NEUSA</v>
          </cell>
        </row>
        <row r="743">
          <cell r="C743" t="str">
            <v>TS13D - PEDREGAL</v>
          </cell>
        </row>
        <row r="744">
          <cell r="C744" t="str">
            <v>TU11 - INEM</v>
          </cell>
        </row>
        <row r="745">
          <cell r="C745" t="str">
            <v>TU12 - CIU_BOLIVA</v>
          </cell>
        </row>
        <row r="746">
          <cell r="C746" t="str">
            <v>TU13 - NVO_LUCERO</v>
          </cell>
        </row>
        <row r="747">
          <cell r="C747" t="str">
            <v>TU14 - MARANDU</v>
          </cell>
        </row>
        <row r="748">
          <cell r="C748" t="str">
            <v>TU15 - SAN_BENITO</v>
          </cell>
        </row>
        <row r="749">
          <cell r="C749" t="str">
            <v>TU16 - MARISCAL</v>
          </cell>
        </row>
        <row r="750">
          <cell r="C750" t="str">
            <v>TU17 - ONTARIO</v>
          </cell>
        </row>
        <row r="751">
          <cell r="C751" t="str">
            <v>TU18 - MEISSEN</v>
          </cell>
        </row>
        <row r="752">
          <cell r="C752" t="str">
            <v>TU19 - JALISCO</v>
          </cell>
        </row>
        <row r="753">
          <cell r="C753" t="str">
            <v>TU1A - JERUSALEN</v>
          </cell>
        </row>
        <row r="754">
          <cell r="C754" t="str">
            <v>TU22 - OKAL_MUZU</v>
          </cell>
        </row>
        <row r="755">
          <cell r="C755" t="str">
            <v>TU23 - JJ_RONDON</v>
          </cell>
        </row>
        <row r="756">
          <cell r="C756" t="str">
            <v>TU24 - LOCAL_ETB</v>
          </cell>
        </row>
        <row r="757">
          <cell r="C757" t="str">
            <v>TU25 - ARBORIZADO</v>
          </cell>
        </row>
        <row r="758">
          <cell r="C758" t="str">
            <v>TU26 - ATLANTA</v>
          </cell>
        </row>
        <row r="759">
          <cell r="C759" t="str">
            <v>TU27 - GUIPARMA</v>
          </cell>
        </row>
        <row r="760">
          <cell r="C760" t="str">
            <v>TU28 - FRANCISCO</v>
          </cell>
        </row>
        <row r="761">
          <cell r="C761" t="str">
            <v>TU29 - J_PABLO_II</v>
          </cell>
        </row>
        <row r="762">
          <cell r="C762" t="str">
            <v>TU2A - CROYDON</v>
          </cell>
        </row>
        <row r="763">
          <cell r="C763" t="str">
            <v>TZ12R - TERMOZIAUX</v>
          </cell>
        </row>
        <row r="764">
          <cell r="C764" t="str">
            <v>TZ13R - TERMOTIBIT</v>
          </cell>
        </row>
        <row r="765">
          <cell r="C765" t="str">
            <v>TZ14R - MALTERIAS</v>
          </cell>
        </row>
        <row r="766">
          <cell r="C766" t="str">
            <v>TZ15R - CANAVITA</v>
          </cell>
        </row>
        <row r="767">
          <cell r="C767" t="str">
            <v>TZ16R - RURALES</v>
          </cell>
        </row>
        <row r="768">
          <cell r="C768" t="str">
            <v>UB11D - UBATE_LCAL</v>
          </cell>
        </row>
        <row r="769">
          <cell r="C769" t="str">
            <v>UB11R - CAPELLANIA</v>
          </cell>
        </row>
        <row r="770">
          <cell r="C770" t="str">
            <v>UB12D - CARUPA</v>
          </cell>
        </row>
        <row r="771">
          <cell r="C771" t="str">
            <v>UB12R - ORIENTE</v>
          </cell>
        </row>
        <row r="772">
          <cell r="C772" t="str">
            <v>UB13D - CUCUNUBA</v>
          </cell>
        </row>
        <row r="773">
          <cell r="C773" t="str">
            <v>UB13R - TAUSA</v>
          </cell>
        </row>
        <row r="774">
          <cell r="C774" t="str">
            <v>UB14D - LENGUAZAQ</v>
          </cell>
        </row>
        <row r="775">
          <cell r="C775" t="str">
            <v>UB15D - SUTATAUSA</v>
          </cell>
        </row>
        <row r="776">
          <cell r="C776" t="str">
            <v>UB16D - FUQUENE</v>
          </cell>
        </row>
        <row r="777">
          <cell r="C777" t="str">
            <v>UL13D - UBALA</v>
          </cell>
        </row>
        <row r="778">
          <cell r="C778" t="str">
            <v>UL14D - TUNJA</v>
          </cell>
        </row>
        <row r="779">
          <cell r="C779" t="str">
            <v>UL15D - CASCADAS</v>
          </cell>
        </row>
        <row r="780">
          <cell r="C780" t="str">
            <v>UM11 - Libre</v>
          </cell>
        </row>
        <row r="781">
          <cell r="C781" t="str">
            <v>UM12 - LA_CABANA</v>
          </cell>
        </row>
        <row r="782">
          <cell r="C782" t="str">
            <v>UM13 - CHUNIZA</v>
          </cell>
        </row>
        <row r="783">
          <cell r="C783" t="str">
            <v>UM14 - PICOTA</v>
          </cell>
        </row>
        <row r="784">
          <cell r="C784" t="str">
            <v>UM15 - TESORO</v>
          </cell>
        </row>
        <row r="785">
          <cell r="C785" t="str">
            <v>UM16 - Libre</v>
          </cell>
        </row>
        <row r="786">
          <cell r="C786" t="str">
            <v>UM17 - SERRANIAS</v>
          </cell>
        </row>
        <row r="787">
          <cell r="C787" t="str">
            <v>UM18 - MARICHUELA</v>
          </cell>
        </row>
        <row r="788">
          <cell r="C788" t="str">
            <v>UM21 - VALLE</v>
          </cell>
        </row>
        <row r="789">
          <cell r="C789" t="str">
            <v>UM22 - LADRILLERA</v>
          </cell>
        </row>
        <row r="790">
          <cell r="C790" t="str">
            <v>UM23 - TIGUAQUE</v>
          </cell>
        </row>
        <row r="791">
          <cell r="C791" t="str">
            <v>UM24 - TENERIFE</v>
          </cell>
        </row>
        <row r="792">
          <cell r="C792" t="str">
            <v>UM25 - NACIONES_U</v>
          </cell>
        </row>
        <row r="793">
          <cell r="C793" t="str">
            <v>UM26 - MTE_BLANCO</v>
          </cell>
        </row>
        <row r="794">
          <cell r="C794" t="str">
            <v>UM27 - LUCERO</v>
          </cell>
        </row>
        <row r="795">
          <cell r="C795" t="str">
            <v>UM28 - ALFO_LOPEZ</v>
          </cell>
        </row>
        <row r="796">
          <cell r="C796" t="str">
            <v>UM31 - CIU_USME</v>
          </cell>
        </row>
        <row r="797">
          <cell r="C797" t="str">
            <v>UM32 - VENEZUELA</v>
          </cell>
        </row>
        <row r="798">
          <cell r="C798" t="str">
            <v>UM33 - PASQUILLA</v>
          </cell>
        </row>
        <row r="799">
          <cell r="C799" t="str">
            <v>UM34 - EL_UVAL</v>
          </cell>
        </row>
        <row r="800">
          <cell r="C800" t="str">
            <v>UM35 - BOQUERON</v>
          </cell>
        </row>
        <row r="801">
          <cell r="C801" t="str">
            <v>UM36 - VIVIENDAS</v>
          </cell>
        </row>
        <row r="802">
          <cell r="C802" t="str">
            <v>US11 - TUNEL</v>
          </cell>
        </row>
        <row r="803">
          <cell r="C803" t="str">
            <v>US12 - CANTON_NTE</v>
          </cell>
        </row>
        <row r="804">
          <cell r="C804" t="str">
            <v>US13 - TEATRO_PAT</v>
          </cell>
        </row>
        <row r="805">
          <cell r="C805" t="str">
            <v>US14 - FUNDACION</v>
          </cell>
        </row>
        <row r="806">
          <cell r="C806" t="str">
            <v>US15 - BATAN</v>
          </cell>
        </row>
        <row r="807">
          <cell r="C807" t="str">
            <v>US16 - CALERA</v>
          </cell>
        </row>
        <row r="808">
          <cell r="C808" t="str">
            <v>US17 - WORL_TRADE</v>
          </cell>
        </row>
        <row r="809">
          <cell r="C809" t="str">
            <v>US18 - PATRICIO</v>
          </cell>
        </row>
        <row r="810">
          <cell r="C810" t="str">
            <v>US21 - REFUGIO</v>
          </cell>
        </row>
        <row r="811">
          <cell r="C811" t="str">
            <v>US22 - BELLASUIZA</v>
          </cell>
        </row>
        <row r="812">
          <cell r="C812" t="str">
            <v>US23 - CALLE_117</v>
          </cell>
        </row>
        <row r="813">
          <cell r="C813" t="str">
            <v>US24 - CARRETERA</v>
          </cell>
        </row>
        <row r="814">
          <cell r="C814" t="str">
            <v>US25 - BARCELONA</v>
          </cell>
        </row>
        <row r="815">
          <cell r="C815" t="str">
            <v>US26 - PEPESIERRA</v>
          </cell>
        </row>
        <row r="816">
          <cell r="C816" t="str">
            <v>US27 - POMONA</v>
          </cell>
        </row>
        <row r="817">
          <cell r="C817" t="str">
            <v>US28 - MOLINOS</v>
          </cell>
        </row>
        <row r="818">
          <cell r="C818" t="str">
            <v>US31 - CALLE_98</v>
          </cell>
        </row>
        <row r="819">
          <cell r="C819" t="str">
            <v>US32 - ST_BEATRIZ</v>
          </cell>
        </row>
        <row r="820">
          <cell r="C820" t="str">
            <v>US33 - BQE_MEDINA</v>
          </cell>
        </row>
        <row r="821">
          <cell r="C821" t="str">
            <v>US34 - LACAROLINA</v>
          </cell>
        </row>
        <row r="822">
          <cell r="C822" t="str">
            <v>VA11D - SN_ANTONIO</v>
          </cell>
        </row>
        <row r="823">
          <cell r="C823" t="str">
            <v>VA12D - EL_TRIUNFO</v>
          </cell>
        </row>
        <row r="824">
          <cell r="C824" t="str">
            <v>VA13D - VIOTA</v>
          </cell>
        </row>
        <row r="825">
          <cell r="C825" t="str">
            <v>VC11D - JAVA</v>
          </cell>
        </row>
        <row r="826">
          <cell r="C826" t="str">
            <v>VC12D - LAVICTORIA</v>
          </cell>
        </row>
        <row r="827">
          <cell r="C827" t="str">
            <v>VC21D - EL_PIN</v>
          </cell>
        </row>
        <row r="828">
          <cell r="C828" t="str">
            <v>VE11 - DERSA</v>
          </cell>
        </row>
        <row r="829">
          <cell r="C829" t="str">
            <v>VE12 - STA_ISABEL</v>
          </cell>
        </row>
        <row r="830">
          <cell r="C830" t="str">
            <v>VE13 - BC_VE_1</v>
          </cell>
        </row>
        <row r="831">
          <cell r="C831" t="str">
            <v>VE14 - GRASCO</v>
          </cell>
        </row>
        <row r="832">
          <cell r="C832" t="str">
            <v>VE15 - TEJAR</v>
          </cell>
        </row>
        <row r="833">
          <cell r="C833" t="str">
            <v>VE16 - MILENTA</v>
          </cell>
        </row>
        <row r="834">
          <cell r="C834" t="str">
            <v>VE17 - COLORTEX</v>
          </cell>
        </row>
        <row r="835">
          <cell r="C835" t="str">
            <v>VE18 - TIBANA</v>
          </cell>
        </row>
        <row r="836">
          <cell r="C836" t="str">
            <v>VE21 - BC_VE_2</v>
          </cell>
        </row>
        <row r="837">
          <cell r="C837" t="str">
            <v>VE22 - VILLA_INES</v>
          </cell>
        </row>
        <row r="838">
          <cell r="C838" t="str">
            <v>VE23 - CAMELIA</v>
          </cell>
        </row>
        <row r="839">
          <cell r="C839" t="str">
            <v>VE24 - METALES</v>
          </cell>
        </row>
        <row r="840">
          <cell r="C840" t="str">
            <v>VE25 - AVENIDA_3</v>
          </cell>
        </row>
        <row r="841">
          <cell r="C841" t="str">
            <v>VE26 - CANALINDUS</v>
          </cell>
        </row>
        <row r="842">
          <cell r="C842" t="str">
            <v>VE27 - COMUNEROS</v>
          </cell>
        </row>
        <row r="843">
          <cell r="C843" t="str">
            <v>VE28 - ACEITALES</v>
          </cell>
        </row>
        <row r="844">
          <cell r="C844" t="str">
            <v>VE31 - PRIMAVERA</v>
          </cell>
        </row>
        <row r="845">
          <cell r="C845" t="str">
            <v>VE32 - ST_MATILDE</v>
          </cell>
        </row>
        <row r="846">
          <cell r="C846" t="str">
            <v>VE33 - BQE_COMUN</v>
          </cell>
        </row>
        <row r="847">
          <cell r="C847" t="str">
            <v>VE34 - OBRAS_ETB</v>
          </cell>
        </row>
        <row r="848">
          <cell r="C848" t="str">
            <v>VE35 - GALAN</v>
          </cell>
        </row>
        <row r="849">
          <cell r="C849" t="str">
            <v>VE36 - SECRESALUD</v>
          </cell>
        </row>
        <row r="850">
          <cell r="C850" t="str">
            <v>VG11D - PASUNCHA</v>
          </cell>
        </row>
        <row r="851">
          <cell r="C851" t="str">
            <v>VG12D - PAIME</v>
          </cell>
        </row>
        <row r="852">
          <cell r="C852" t="str">
            <v>VG13D - CAMPAMENTO</v>
          </cell>
        </row>
        <row r="853">
          <cell r="C853" t="str">
            <v>VI11 - Libre</v>
          </cell>
        </row>
        <row r="854">
          <cell r="C854" t="str">
            <v>VI11R - USME</v>
          </cell>
        </row>
        <row r="855">
          <cell r="C855" t="str">
            <v>VI12 - EL_PARAISO</v>
          </cell>
        </row>
        <row r="856">
          <cell r="C856" t="str">
            <v>VI12R - ACUEDUCTO</v>
          </cell>
        </row>
        <row r="857">
          <cell r="C857" t="str">
            <v>VI13 - STA_MARTA</v>
          </cell>
        </row>
        <row r="858">
          <cell r="C858" t="str">
            <v>VI14 - EL_MIRADOR</v>
          </cell>
        </row>
        <row r="859">
          <cell r="C859" t="str">
            <v>VI15 - DANUBIO</v>
          </cell>
        </row>
        <row r="860">
          <cell r="C860" t="str">
            <v>VI16 - ST_LIBRADA</v>
          </cell>
        </row>
        <row r="861">
          <cell r="C861" t="str">
            <v>VI17 - ACUEDUC_11</v>
          </cell>
        </row>
        <row r="862">
          <cell r="C862" t="str">
            <v>VI18 - MARRUECOS</v>
          </cell>
        </row>
        <row r="863">
          <cell r="C863" t="str">
            <v>VI21 - ATENAS</v>
          </cell>
        </row>
        <row r="864">
          <cell r="C864" t="str">
            <v>VI22 - MERCEDES</v>
          </cell>
        </row>
        <row r="865">
          <cell r="C865" t="str">
            <v>VI23 - D_TURBAY</v>
          </cell>
        </row>
        <row r="866">
          <cell r="C866" t="str">
            <v>VI24 - SANTA_RITA</v>
          </cell>
        </row>
        <row r="867">
          <cell r="C867" t="str">
            <v>VI25 - SIDEL</v>
          </cell>
        </row>
        <row r="868">
          <cell r="C868" t="str">
            <v>VI26 - COLUMNAS</v>
          </cell>
        </row>
        <row r="869">
          <cell r="C869" t="str">
            <v>VI27 - EL_ZUQUE</v>
          </cell>
        </row>
        <row r="870">
          <cell r="C870" t="str">
            <v>VI28 - LOS_ALPES</v>
          </cell>
        </row>
        <row r="871">
          <cell r="C871" t="str">
            <v>VI31 - MALVINAS</v>
          </cell>
        </row>
        <row r="872">
          <cell r="C872" t="str">
            <v>VI33 - FISCALA</v>
          </cell>
        </row>
        <row r="873">
          <cell r="C873" t="str">
            <v>VI34 - REP_CANADA</v>
          </cell>
        </row>
        <row r="874">
          <cell r="C874" t="str">
            <v>VI35 - JUAN_REY</v>
          </cell>
        </row>
        <row r="875">
          <cell r="C875" t="str">
            <v>VI36 - MOLINO_SUR</v>
          </cell>
        </row>
        <row r="876">
          <cell r="C876" t="str">
            <v>VI37 - GUACAMAYAS</v>
          </cell>
        </row>
        <row r="877">
          <cell r="C877" t="str">
            <v>VN11D - Vian¡</v>
          </cell>
        </row>
        <row r="878">
          <cell r="C878" t="str">
            <v>VN12D - LA_SIERRA</v>
          </cell>
        </row>
        <row r="879">
          <cell r="C879" t="str">
            <v>VN13D - CAMBAO</v>
          </cell>
        </row>
        <row r="880">
          <cell r="C880" t="str">
            <v>VP11D - HOSPITAL</v>
          </cell>
        </row>
        <row r="881">
          <cell r="C881" t="str">
            <v>VP12D - GUANGUITA</v>
          </cell>
        </row>
        <row r="882">
          <cell r="C882" t="str">
            <v>VP13D - SAN_PEDRO</v>
          </cell>
        </row>
        <row r="883">
          <cell r="C883" t="str">
            <v>VT11R - LA_PALMA</v>
          </cell>
        </row>
        <row r="884">
          <cell r="C884" t="str">
            <v>VT12R - VILLEPETRO</v>
          </cell>
        </row>
        <row r="885">
          <cell r="C885" t="str">
            <v>VT21R - ALBAN</v>
          </cell>
        </row>
        <row r="886">
          <cell r="C886" t="str">
            <v>VT22R - VILLETA</v>
          </cell>
        </row>
        <row r="887">
          <cell r="C887" t="str">
            <v>ZP12D - SAN_JORGE</v>
          </cell>
        </row>
        <row r="888">
          <cell r="C888" t="str">
            <v>ZP13D - PARAMO</v>
          </cell>
        </row>
        <row r="889">
          <cell r="C889" t="str">
            <v>ZP14D - CENTRO</v>
          </cell>
        </row>
        <row r="890">
          <cell r="C890" t="str">
            <v>ZP17D - SAN_PABLO</v>
          </cell>
        </row>
        <row r="891">
          <cell r="C891" t="str">
            <v>ZP18D - LOCAL_ZP18</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sheetData sheetId="21"/>
      <sheetData sheetId="22"/>
      <sheetData sheetId="23"/>
      <sheetData sheetId="24"/>
      <sheetData sheetId="25"/>
      <sheetData sheetId="26" refreshError="1"/>
      <sheetData sheetId="27" refreshError="1"/>
    </sheetDataSet>
  </externalBook>
</externalLink>
</file>

<file path=xl/externalLinks/externalLink3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 de actividades Zona 1 "/>
      <sheetName val="Cuadro Comparativo "/>
      <sheetName val="Presupuesto"/>
      <sheetName val="A.P.U"/>
      <sheetName val="Insumos"/>
      <sheetName val="Cuadrillas"/>
      <sheetName val="Hoja1"/>
      <sheetName val="Lista_de_actividades_Zona_1_"/>
      <sheetName val="Cuadro_Comparativo_"/>
      <sheetName val="A_P_U"/>
    </sheetNames>
    <sheetDataSet>
      <sheetData sheetId="0" refreshError="1"/>
      <sheetData sheetId="1" refreshError="1"/>
      <sheetData sheetId="2" refreshError="1"/>
      <sheetData sheetId="3" refreshError="1"/>
      <sheetData sheetId="4" refreshError="1">
        <row r="4">
          <cell r="A4" t="str">
            <v>A</v>
          </cell>
        </row>
        <row r="1813">
          <cell r="B1813" t="str">
            <v>ANDES</v>
          </cell>
        </row>
        <row r="1814">
          <cell r="B1814" t="str">
            <v>APIAY</v>
          </cell>
        </row>
        <row r="1815">
          <cell r="B1815" t="str">
            <v>ARAUCA</v>
          </cell>
        </row>
        <row r="1816">
          <cell r="B1816" t="str">
            <v>ARMENIA</v>
          </cell>
        </row>
        <row r="1817">
          <cell r="B1817" t="str">
            <v>BARANCABERMEGA</v>
          </cell>
        </row>
        <row r="1818">
          <cell r="B1818" t="str">
            <v>BARRANQUILLA</v>
          </cell>
        </row>
        <row r="1819">
          <cell r="B1819" t="str">
            <v>BELLO</v>
          </cell>
        </row>
        <row r="1820">
          <cell r="B1820" t="str">
            <v>BOGOTA</v>
          </cell>
        </row>
        <row r="1821">
          <cell r="B1821" t="str">
            <v>BUCARAMANGA</v>
          </cell>
        </row>
        <row r="1822">
          <cell r="B1822" t="str">
            <v>BUENAVISTA</v>
          </cell>
        </row>
        <row r="1823">
          <cell r="B1823" t="str">
            <v>BUGA</v>
          </cell>
        </row>
        <row r="1824">
          <cell r="B1824" t="str">
            <v>CALAMAR</v>
          </cell>
        </row>
        <row r="1825">
          <cell r="B1825" t="str">
            <v>CALI</v>
          </cell>
        </row>
        <row r="1826">
          <cell r="B1826" t="str">
            <v>CAREPA</v>
          </cell>
        </row>
        <row r="1827">
          <cell r="B1827" t="str">
            <v>CARTAGO</v>
          </cell>
        </row>
        <row r="1828">
          <cell r="B1828" t="str">
            <v>CHAPARRAL</v>
          </cell>
        </row>
        <row r="1829">
          <cell r="B1829" t="str">
            <v>CHIQUINQUIRA</v>
          </cell>
        </row>
        <row r="1830">
          <cell r="B1830" t="str">
            <v>CIENAGA</v>
          </cell>
        </row>
        <row r="1831">
          <cell r="B1831" t="str">
            <v>CUCUTA</v>
          </cell>
        </row>
        <row r="1832">
          <cell r="B1832" t="str">
            <v>CUMARIO</v>
          </cell>
        </row>
        <row r="1833">
          <cell r="B1833" t="str">
            <v>DUITAMA</v>
          </cell>
        </row>
        <row r="1834">
          <cell r="B1834" t="str">
            <v>FLORENCIA</v>
          </cell>
        </row>
        <row r="1835">
          <cell r="B1835" t="str">
            <v>FUSAGASUGA</v>
          </cell>
        </row>
        <row r="1836">
          <cell r="B1836" t="str">
            <v>GARZON</v>
          </cell>
        </row>
        <row r="1837">
          <cell r="B1837" t="str">
            <v>GRANADA</v>
          </cell>
        </row>
        <row r="1838">
          <cell r="B1838" t="str">
            <v>HONDA</v>
          </cell>
        </row>
        <row r="1839">
          <cell r="B1839" t="str">
            <v>IBAGUE</v>
          </cell>
        </row>
        <row r="1840">
          <cell r="B1840" t="str">
            <v>IPIALES</v>
          </cell>
        </row>
        <row r="1841">
          <cell r="B1841" t="str">
            <v>LA PLATA</v>
          </cell>
        </row>
        <row r="1842">
          <cell r="B1842" t="str">
            <v>LARANDIA</v>
          </cell>
        </row>
        <row r="1843">
          <cell r="B1843" t="str">
            <v>LETICIA</v>
          </cell>
        </row>
        <row r="1844">
          <cell r="B1844" t="str">
            <v>LOS FARALLONES</v>
          </cell>
        </row>
        <row r="1845">
          <cell r="B1845" t="str">
            <v>MALAMBO</v>
          </cell>
        </row>
        <row r="1846">
          <cell r="B1846" t="str">
            <v>MANIZALES</v>
          </cell>
        </row>
        <row r="1847">
          <cell r="B1847" t="str">
            <v>MEDELLIN</v>
          </cell>
        </row>
        <row r="1848">
          <cell r="B1848" t="str">
            <v>MELGAR</v>
          </cell>
        </row>
        <row r="1849">
          <cell r="B1849" t="str">
            <v>MITU</v>
          </cell>
        </row>
        <row r="1850">
          <cell r="B1850" t="str">
            <v>MOCOA</v>
          </cell>
        </row>
        <row r="1851">
          <cell r="B1851" t="str">
            <v>MONTENEGRO</v>
          </cell>
        </row>
        <row r="1852">
          <cell r="B1852" t="str">
            <v>MONTERIA</v>
          </cell>
        </row>
        <row r="1853">
          <cell r="B1853" t="str">
            <v>NEIVA</v>
          </cell>
        </row>
        <row r="1854">
          <cell r="B1854" t="str">
            <v>OCAÑA</v>
          </cell>
        </row>
        <row r="1855">
          <cell r="B1855" t="str">
            <v>PALMIRA</v>
          </cell>
        </row>
        <row r="1856">
          <cell r="B1856" t="str">
            <v>PAMPLONA</v>
          </cell>
        </row>
        <row r="1857">
          <cell r="B1857" t="str">
            <v>PASTO</v>
          </cell>
        </row>
        <row r="1858">
          <cell r="B1858" t="str">
            <v>PELAYA</v>
          </cell>
        </row>
        <row r="1859">
          <cell r="B1859" t="str">
            <v>PEREIRA</v>
          </cell>
        </row>
        <row r="1860">
          <cell r="B1860" t="str">
            <v>PITALITO</v>
          </cell>
        </row>
        <row r="1861">
          <cell r="B1861" t="str">
            <v>POPAYAN</v>
          </cell>
        </row>
        <row r="1862">
          <cell r="B1862" t="str">
            <v>PUERTO ASIS</v>
          </cell>
        </row>
        <row r="1863">
          <cell r="B1863" t="str">
            <v>PUERTO BERRIO</v>
          </cell>
        </row>
        <row r="1864">
          <cell r="B1864" t="str">
            <v>PUERTO CARREÑO</v>
          </cell>
        </row>
        <row r="1865">
          <cell r="B1865" t="str">
            <v>PUERTO INIRIDA</v>
          </cell>
        </row>
        <row r="1866">
          <cell r="B1866" t="str">
            <v>PUERTO RICO</v>
          </cell>
        </row>
        <row r="1867">
          <cell r="B1867" t="str">
            <v>QUIBDO</v>
          </cell>
        </row>
        <row r="1868">
          <cell r="B1868" t="str">
            <v>RIOHACHA</v>
          </cell>
        </row>
        <row r="1869">
          <cell r="B1869" t="str">
            <v>RIONEGRO</v>
          </cell>
        </row>
        <row r="1870">
          <cell r="B1870" t="str">
            <v>SAMORE</v>
          </cell>
        </row>
        <row r="1871">
          <cell r="B1871" t="str">
            <v>SAN JOSE DEL GUAVIARE</v>
          </cell>
        </row>
        <row r="1872">
          <cell r="B1872" t="str">
            <v>SAN PEDRO DE URABA</v>
          </cell>
        </row>
        <row r="1873">
          <cell r="B1873" t="str">
            <v>SAN RAFAEL</v>
          </cell>
        </row>
        <row r="1874">
          <cell r="B1874" t="str">
            <v>SAN VICENTE CHUCURRI</v>
          </cell>
        </row>
        <row r="1875">
          <cell r="B1875" t="str">
            <v>SAN VICENTE DEL CAGUAN</v>
          </cell>
        </row>
        <row r="1876">
          <cell r="B1876" t="str">
            <v>SANTA MARTA</v>
          </cell>
        </row>
        <row r="1877">
          <cell r="B1877" t="str">
            <v>SARAVENA</v>
          </cell>
        </row>
        <row r="1878">
          <cell r="B1878" t="str">
            <v>SOCORRO</v>
          </cell>
        </row>
        <row r="1879">
          <cell r="B1879" t="str">
            <v>SOGAMOSO</v>
          </cell>
        </row>
        <row r="1880">
          <cell r="B1880" t="str">
            <v>SUMAPAZ</v>
          </cell>
        </row>
        <row r="1881">
          <cell r="B1881" t="str">
            <v>TAME</v>
          </cell>
        </row>
        <row r="1882">
          <cell r="B1882" t="str">
            <v>TAURAMENA</v>
          </cell>
        </row>
        <row r="1883">
          <cell r="B1883" t="str">
            <v>TIBU</v>
          </cell>
        </row>
        <row r="1884">
          <cell r="B1884" t="str">
            <v>TUNJA</v>
          </cell>
        </row>
        <row r="1885">
          <cell r="B1885" t="str">
            <v>UBALA</v>
          </cell>
        </row>
        <row r="1886">
          <cell r="B1886" t="str">
            <v>VALLEDUPAR</v>
          </cell>
        </row>
        <row r="1887">
          <cell r="B1887" t="str">
            <v>VENECIA</v>
          </cell>
        </row>
        <row r="1888">
          <cell r="B1888" t="str">
            <v>VILLAVICENCIO</v>
          </cell>
        </row>
        <row r="1889">
          <cell r="B1889" t="str">
            <v>YOPAL</v>
          </cell>
        </row>
        <row r="1890">
          <cell r="B1890" t="str">
            <v>ZARAGOZA</v>
          </cell>
        </row>
      </sheetData>
      <sheetData sheetId="5" refreshError="1"/>
      <sheetData sheetId="6" refreshError="1"/>
      <sheetData sheetId="7"/>
      <sheetData sheetId="8"/>
      <sheetData sheetId="9"/>
    </sheetDataSet>
  </externalBook>
</externalLink>
</file>

<file path=xl/externalLinks/externalLink3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ecciones"/>
      <sheetName val="Datos básicos"/>
      <sheetName val="Banderas"/>
      <sheetName val="valor m2"/>
      <sheetName val="Norte"/>
      <sheetName val="Banderas (2)"/>
      <sheetName val="Banderas (3)"/>
      <sheetName val="codigos"/>
      <sheetName val="Datos_básicos"/>
      <sheetName val="valor_m2"/>
      <sheetName val="Banderas_(2)"/>
      <sheetName val="Banderas_(3)"/>
    </sheetNames>
    <sheetDataSet>
      <sheetData sheetId="0"/>
      <sheetData sheetId="1"/>
      <sheetData sheetId="2" refreshError="1">
        <row r="1">
          <cell r="A1" t="str">
            <v>Int1</v>
          </cell>
        </row>
        <row r="5">
          <cell r="A5">
            <v>1</v>
          </cell>
        </row>
        <row r="6">
          <cell r="A6" t="str">
            <v>G1</v>
          </cell>
        </row>
        <row r="7">
          <cell r="A7" t="str">
            <v>G1</v>
          </cell>
        </row>
        <row r="8">
          <cell r="A8">
            <v>2</v>
          </cell>
        </row>
        <row r="9">
          <cell r="A9" t="str">
            <v>G2</v>
          </cell>
        </row>
        <row r="10">
          <cell r="A10" t="str">
            <v>G2</v>
          </cell>
        </row>
        <row r="11">
          <cell r="A11" t="str">
            <v>G2</v>
          </cell>
        </row>
        <row r="12">
          <cell r="A12" t="str">
            <v>G2</v>
          </cell>
        </row>
        <row r="13">
          <cell r="A13">
            <v>3</v>
          </cell>
        </row>
        <row r="14">
          <cell r="A14" t="str">
            <v>G3</v>
          </cell>
        </row>
        <row r="15">
          <cell r="A15" t="str">
            <v>G3</v>
          </cell>
        </row>
        <row r="16">
          <cell r="A16" t="str">
            <v>G1</v>
          </cell>
        </row>
        <row r="17">
          <cell r="A17" t="str">
            <v>GG1</v>
          </cell>
        </row>
        <row r="18">
          <cell r="A18" t="str">
            <v>GG1</v>
          </cell>
        </row>
        <row r="19">
          <cell r="A19" t="str">
            <v>GG1</v>
          </cell>
        </row>
        <row r="20">
          <cell r="A20" t="str">
            <v>GG1</v>
          </cell>
        </row>
        <row r="21">
          <cell r="A21" t="str">
            <v>GG1</v>
          </cell>
        </row>
        <row r="22">
          <cell r="A22" t="str">
            <v>GG1</v>
          </cell>
        </row>
        <row r="23">
          <cell r="A23" t="str">
            <v>GG1</v>
          </cell>
        </row>
        <row r="24">
          <cell r="A24" t="str">
            <v>GG1</v>
          </cell>
        </row>
        <row r="25">
          <cell r="A25" t="str">
            <v>GG1</v>
          </cell>
        </row>
        <row r="26">
          <cell r="A26" t="str">
            <v>GG1</v>
          </cell>
        </row>
        <row r="27">
          <cell r="A27" t="str">
            <v>GG1</v>
          </cell>
        </row>
        <row r="28">
          <cell r="A28" t="str">
            <v>GG1</v>
          </cell>
        </row>
        <row r="29">
          <cell r="A29" t="str">
            <v>GG1</v>
          </cell>
        </row>
        <row r="30">
          <cell r="A30" t="str">
            <v>GG1</v>
          </cell>
        </row>
      </sheetData>
      <sheetData sheetId="3"/>
      <sheetData sheetId="4" refreshError="1"/>
      <sheetData sheetId="5" refreshError="1"/>
      <sheetData sheetId="6" refreshError="1"/>
      <sheetData sheetId="7" refreshError="1"/>
      <sheetData sheetId="8" refreshError="1"/>
      <sheetData sheetId="9" refreshError="1"/>
      <sheetData sheetId="10" refreshError="1"/>
      <sheetData sheetId="11" refreshError="1"/>
    </sheetDataSet>
  </externalBook>
</externalLink>
</file>

<file path=xl/externalLinks/externalLink4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PRESUPUESTO"/>
      <sheetName val="AIU"/>
      <sheetName val="APU-1301"/>
      <sheetName val="APU-1228"/>
      <sheetName val="APU-1227"/>
      <sheetName val="APU-1226"/>
      <sheetName val="APU-1225"/>
      <sheetName val="APU-1224"/>
      <sheetName val="APU-1223"/>
      <sheetName val="APU-1222"/>
      <sheetName val="APU-1221"/>
      <sheetName val="APU-1212"/>
      <sheetName val="APU-1211"/>
      <sheetName val="APU-1104"/>
      <sheetName val="APU-1103"/>
      <sheetName val="APU-1102"/>
      <sheetName val="APU-1101"/>
      <sheetName val="APU-10423"/>
      <sheetName val="APU-10422"/>
      <sheetName val="APU-10421"/>
      <sheetName val="APU-10420"/>
      <sheetName val="APU-10419"/>
      <sheetName val="APU-10418"/>
      <sheetName val="APU-10417"/>
      <sheetName val="APU-10416"/>
      <sheetName val="APU-10415"/>
      <sheetName val="APU-10414"/>
      <sheetName val="APU-10413"/>
      <sheetName val="APU-10412"/>
      <sheetName val="APU-10411"/>
      <sheetName val="APU-10410"/>
      <sheetName val="APU-1049"/>
      <sheetName val="APU-1048"/>
      <sheetName val="APU-1047"/>
      <sheetName val="APU-1046"/>
      <sheetName val="APU-1045"/>
      <sheetName val="APU-1044"/>
      <sheetName val="APU-1043"/>
      <sheetName val="APU-1042"/>
      <sheetName val="APU-1041"/>
      <sheetName val="APU-1032"/>
      <sheetName val="APU-1031"/>
      <sheetName val="APU-1022"/>
      <sheetName val="APU-1021"/>
      <sheetName val="APU-1012"/>
      <sheetName val="APU-1011"/>
      <sheetName val="APU-9910"/>
      <sheetName val="APU-999"/>
      <sheetName val="APU-998"/>
      <sheetName val="APU-997"/>
      <sheetName val="APU-996"/>
      <sheetName val="APU-995"/>
      <sheetName val="APU-994"/>
      <sheetName val="APU-993"/>
      <sheetName val="APU-992"/>
      <sheetName val="APU-991"/>
      <sheetName val="APU-985"/>
      <sheetName val="APU-984"/>
      <sheetName val="APU-983"/>
      <sheetName val="APU-982"/>
      <sheetName val="APU-981"/>
      <sheetName val="APU-972"/>
      <sheetName val="APU-971"/>
      <sheetName val="APU-962"/>
      <sheetName val="APU-961"/>
      <sheetName val="APU-952"/>
      <sheetName val="APU-951"/>
      <sheetName val="APU-946"/>
      <sheetName val="APU-945"/>
      <sheetName val="APU-944"/>
      <sheetName val="APU-943"/>
      <sheetName val="APU-942"/>
      <sheetName val="APU-941"/>
      <sheetName val="APU-936"/>
      <sheetName val="APU-935"/>
      <sheetName val="APU-934"/>
      <sheetName val="APU-933"/>
      <sheetName val="APU-932"/>
      <sheetName val="APU-931"/>
      <sheetName val="APU-926"/>
      <sheetName val="APU-925"/>
      <sheetName val="APU-924"/>
      <sheetName val="APU-923"/>
      <sheetName val="APU-922"/>
      <sheetName val="APU-921"/>
      <sheetName val="APU-914"/>
      <sheetName val="APU-913"/>
      <sheetName val="APU-912"/>
      <sheetName val="APU-911"/>
      <sheetName val="APU-853"/>
      <sheetName val="APU-852"/>
      <sheetName val="APU-851"/>
      <sheetName val="APU-841"/>
      <sheetName val="APU-839"/>
      <sheetName val="APU-838"/>
      <sheetName val="APU-837"/>
      <sheetName val="APU-836"/>
      <sheetName val="APU-835"/>
      <sheetName val="APU-834"/>
      <sheetName val="APU-833"/>
      <sheetName val="APU-832"/>
      <sheetName val="APU-831"/>
      <sheetName val="APU-824"/>
      <sheetName val="APU-823"/>
      <sheetName val="APU-822"/>
      <sheetName val="APU-821"/>
      <sheetName val="APU-812"/>
      <sheetName val="APU-811"/>
      <sheetName val="APU-707"/>
      <sheetName val="APU-706"/>
      <sheetName val="APU-705"/>
      <sheetName val="APU-704"/>
      <sheetName val="APU-703"/>
      <sheetName val="APU-702"/>
      <sheetName val="APU-701"/>
      <sheetName val="APU-609"/>
      <sheetName val="APU-608"/>
      <sheetName val="APU-607"/>
      <sheetName val="APU-606"/>
      <sheetName val="APU-605"/>
      <sheetName val="APU-604"/>
      <sheetName val="APU-603"/>
      <sheetName val="APU-602"/>
      <sheetName val="APU-601"/>
      <sheetName val="APU-507"/>
      <sheetName val="APU-506"/>
      <sheetName val="APU-505"/>
      <sheetName val="APU-504"/>
      <sheetName val="APU-503"/>
      <sheetName val="APU-502"/>
      <sheetName val="APU-501"/>
      <sheetName val="APU-402"/>
      <sheetName val="APU-401"/>
      <sheetName val="APU-304"/>
      <sheetName val="APU-303"/>
      <sheetName val="APU-302"/>
      <sheetName val="APU-301"/>
      <sheetName val="APU-201"/>
      <sheetName val="APU-103"/>
      <sheetName val="APU-102"/>
      <sheetName val="APU-101"/>
      <sheetName val="Consolidado T2"/>
      <sheetName val="Mz Av.15-Tv.18 - CN"/>
      <sheetName val="Mz Tv.18-Tv.19 - CN"/>
      <sheetName val="Mz Tv.19-Tv.19A - CN"/>
      <sheetName val="Mz Tv.19A-Tv.20 - CN"/>
      <sheetName val="Mz Tv.20-Tv.21 - CN"/>
      <sheetName val="Mz Tv.21-Av.19 - CN"/>
      <sheetName val="Mz Av.15-Tv.17 - CS"/>
      <sheetName val="Mz Tv.17-Tv.19 - CS"/>
      <sheetName val="Mz Tv.19-Tv.19A - CS"/>
      <sheetName val="Mz Tv.19A-Tv.20 - CS"/>
      <sheetName val="Mz Tv.20-Tv.23 - CS"/>
      <sheetName val="Mz Tv.23-Av.19 - CS"/>
      <sheetName val="Separador T2"/>
      <sheetName val="TARIFAS MINTRANSPORTE"/>
      <sheetName val="TARIFAS DIARIO OF 2007"/>
      <sheetName val="COSTOS OFICINA"/>
      <sheetName val="COSTOS CAMPAMENTO"/>
      <sheetName val="UTILIDAD"/>
      <sheetName val="Datos"/>
      <sheetName val="Insum"/>
      <sheetName val="RESUMEN_PRESUPUESTO"/>
      <sheetName val="Consolidado_T2"/>
      <sheetName val="Mz_Av_15-Tv_18_-_CN"/>
      <sheetName val="Mz_Tv_18-Tv_19_-_CN"/>
      <sheetName val="Mz_Tv_19-Tv_19A_-_CN"/>
      <sheetName val="Mz_Tv_19A-Tv_20_-_CN"/>
      <sheetName val="Mz_Tv_20-Tv_21_-_CN"/>
      <sheetName val="Mz_Tv_21-Av_19_-_CN"/>
      <sheetName val="Mz_Av_15-Tv_17_-_CS"/>
      <sheetName val="Mz_Tv_17-Tv_19_-_CS"/>
      <sheetName val="Mz_Tv_19-Tv_19A_-_CS"/>
      <sheetName val="Mz_Tv_19A-Tv_20_-_CS"/>
      <sheetName val="Mz_Tv_20-Tv_23_-_CS"/>
      <sheetName val="Mz_Tv_23-Av_19_-_CS"/>
      <sheetName val="Separador_T2"/>
      <sheetName val="TARIFAS_MINTRANSPORTE"/>
      <sheetName val="TARIFAS_DIARIO_OF_2007"/>
      <sheetName val="COSTOS_OFICINA"/>
      <sheetName val="COSTOS_CAMPAMENTO"/>
      <sheetName val="APUs"/>
      <sheetName val="INSUMOS"/>
      <sheetName val="PptoGral"/>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refreshError="1">
        <row r="1">
          <cell r="B1" t="str">
            <v>ESTUDIOS Y DISEÑOS DE LA CICLORUTA Y ESPACIO PUBLICO COMPLEMENTARIO DEL EJE VIAL DE LA CALLE 116 ENTRE LA CARRERA 11 Y LA AUTOPISTA NORTE INCLUYENDO SEPARADOR Y ANTEJARDINES EN LA CIUDAD DE BOGOTA D.C.</v>
          </cell>
        </row>
        <row r="2">
          <cell r="B2" t="str">
            <v>IDU-202-05</v>
          </cell>
        </row>
        <row r="3">
          <cell r="B3" t="str">
            <v>INARE LTDA</v>
          </cell>
        </row>
        <row r="5">
          <cell r="B5" t="str">
            <v>CONSORCIO AVENIDA 116</v>
          </cell>
        </row>
        <row r="6">
          <cell r="B6" t="str">
            <v>ARQ. SANDRA CAICEDO</v>
          </cell>
        </row>
        <row r="7">
          <cell r="B7">
            <v>39315</v>
          </cell>
        </row>
      </sheetData>
      <sheetData sheetId="16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Set>
  </externalBook>
</externalLink>
</file>

<file path=xl/externalLinks/externalLink4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Hoja1"/>
      <sheetName val="Hoja3"/>
      <sheetName val="TarifaMT (2)"/>
      <sheetName val="TarifaMT"/>
      <sheetName val="RESUMEN"/>
      <sheetName val="ANALISIS PREV"/>
      <sheetName val="CONSULTORÍA "/>
      <sheetName val="INTERVE."/>
      <sheetName val="SUPERV."/>
      <sheetName val="AIU"/>
      <sheetName val="COSTEO TOTAL OBRA"/>
      <sheetName val="Componente minimo"/>
      <sheetName val="IPC"/>
      <sheetName val="Ensayos Laboratorio"/>
      <sheetName val="proyecc desembol"/>
      <sheetName val="Top_Y_Batimetria"/>
      <sheetName val="PLAN.CAR-"/>
      <sheetName val="F.M. VIA"/>
      <sheetName val="TABLA Honorarios"/>
      <sheetName val="TarifaMT_(2)"/>
      <sheetName val="ANALISIS_PREV"/>
      <sheetName val="CONSULTORÍA_"/>
      <sheetName val="INTERVE_"/>
      <sheetName val="SUPERV_"/>
      <sheetName val="COSTEO_TOTAL_OBRA"/>
      <sheetName val="Componente_minimo"/>
      <sheetName val="Ensayos_Laboratorio"/>
      <sheetName val="proyecc_desembol"/>
      <sheetName val="PLAN_CAR-"/>
      <sheetName val="F_M__VIA"/>
      <sheetName val="TABLA_Honorarios"/>
    </sheetNames>
    <sheetDataSet>
      <sheetData sheetId="0" refreshError="1"/>
      <sheetData sheetId="1" refreshError="1"/>
      <sheetData sheetId="2" refreshError="1"/>
      <sheetData sheetId="3" refreshError="1"/>
      <sheetData sheetId="4"/>
      <sheetData sheetId="5">
        <row r="11">
          <cell r="G11">
            <v>1162336.32</v>
          </cell>
        </row>
      </sheetData>
      <sheetData sheetId="6">
        <row r="46">
          <cell r="H46">
            <v>6658336</v>
          </cell>
        </row>
      </sheetData>
      <sheetData sheetId="7">
        <row r="27">
          <cell r="G27">
            <v>8058900</v>
          </cell>
        </row>
      </sheetData>
      <sheetData sheetId="8">
        <row r="15">
          <cell r="G15">
            <v>6072000</v>
          </cell>
        </row>
      </sheetData>
      <sheetData sheetId="9" refreshError="1"/>
      <sheetData sheetId="10">
        <row r="7">
          <cell r="D7" t="e">
            <v>#REF!</v>
          </cell>
        </row>
        <row r="33">
          <cell r="D33" t="e">
            <v>#REF!</v>
          </cell>
        </row>
        <row r="37">
          <cell r="D37" t="e">
            <v>#REF!</v>
          </cell>
        </row>
      </sheetData>
      <sheetData sheetId="11" refreshError="1"/>
      <sheetData sheetId="12" refreshError="1"/>
      <sheetData sheetId="13" refreshError="1"/>
      <sheetData sheetId="14" refreshError="1"/>
      <sheetData sheetId="15" refreshError="1"/>
      <sheetData sheetId="16">
        <row r="23">
          <cell r="D23">
            <v>7264602</v>
          </cell>
        </row>
      </sheetData>
      <sheetData sheetId="17" refreshError="1"/>
      <sheetData sheetId="18" refreshError="1"/>
      <sheetData sheetId="19"/>
      <sheetData sheetId="20">
        <row r="11">
          <cell r="G11">
            <v>1162336.32</v>
          </cell>
        </row>
      </sheetData>
      <sheetData sheetId="21">
        <row r="46">
          <cell r="H46">
            <v>6658336</v>
          </cell>
        </row>
      </sheetData>
      <sheetData sheetId="22">
        <row r="27">
          <cell r="G27">
            <v>8058900</v>
          </cell>
        </row>
      </sheetData>
      <sheetData sheetId="23">
        <row r="15">
          <cell r="G15">
            <v>6072000</v>
          </cell>
        </row>
      </sheetData>
      <sheetData sheetId="24">
        <row r="7">
          <cell r="D7">
            <v>0</v>
          </cell>
        </row>
      </sheetData>
      <sheetData sheetId="25"/>
      <sheetData sheetId="26"/>
      <sheetData sheetId="27"/>
      <sheetData sheetId="28">
        <row r="23">
          <cell r="D23">
            <v>7264602</v>
          </cell>
        </row>
      </sheetData>
      <sheetData sheetId="29"/>
      <sheetData sheetId="30"/>
    </sheetDataSet>
  </externalBook>
</externalLink>
</file>

<file path=xl/externalLinks/externalLink4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valuación Financiera"/>
      <sheetName val="Escenario1"/>
      <sheetName val="Modelo"/>
      <sheetName val="Parámetros"/>
      <sheetName val="Factorcarga y pérdidas"/>
      <sheetName val="Cálculo FCC"/>
      <sheetName val="S_E y trafo"/>
      <sheetName val="Módulo Línea B. sencilla"/>
      <sheetName val="Módulo Barraje Tipo 2"/>
      <sheetName val="Módulo Común Tipo2"/>
      <sheetName val="Costo Subestación"/>
      <sheetName val="Costo línea AT"/>
      <sheetName val="Costos RED MT y BT"/>
      <sheetName val="Cálculo pérdidas"/>
      <sheetName val="Cond. económico"/>
      <sheetName val="Costos Red"/>
      <sheetName val="Al_Alma_Ace_desn"/>
      <sheetName val="Cable_subte"/>
      <sheetName val="Costos Conductores"/>
      <sheetName val="AAAC"/>
      <sheetName val="ASC-AAC"/>
      <sheetName val="ACAR"/>
      <sheetName val="ACSR-COMPLE"/>
      <sheetName val="Cable_subte1"/>
      <sheetName val="Validación"/>
      <sheetName val="ipp"/>
      <sheetName val="Evaluación_Financiera"/>
      <sheetName val="Factorcarga_y_pérdidas"/>
      <sheetName val="Cálculo_FCC"/>
      <sheetName val="S_E_y_trafo"/>
      <sheetName val="Módulo_Línea_B__sencilla"/>
      <sheetName val="Módulo_Barraje_Tipo_2"/>
      <sheetName val="Módulo_Común_Tipo2"/>
      <sheetName val="Costo_Subestación"/>
      <sheetName val="Costo_línea_AT"/>
      <sheetName val="Costos_RED_MT_y_BT"/>
      <sheetName val="Cálculo_pérdidas"/>
      <sheetName val="Cond__económico"/>
      <sheetName val="Costos_Red"/>
      <sheetName val="Costos_Conductores"/>
      <sheetName val="Acum"/>
    </sheetNames>
    <sheetDataSet>
      <sheetData sheetId="0" refreshError="1"/>
      <sheetData sheetId="1" refreshError="1"/>
      <sheetData sheetId="2"/>
      <sheetData sheetId="3"/>
      <sheetData sheetId="4" refreshError="1"/>
      <sheetData sheetId="5" refreshError="1"/>
      <sheetData sheetId="6" refreshError="1"/>
      <sheetData sheetId="7" refreshError="1"/>
      <sheetData sheetId="8" refreshError="1"/>
      <sheetData sheetId="9" refreshError="1"/>
      <sheetData sheetId="10" refreshError="1"/>
      <sheetData sheetId="1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refreshError="1"/>
    </sheetDataSet>
  </externalBook>
</externalLink>
</file>

<file path=xl/externalLinks/externalLink4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SUPUESTO"/>
      <sheetName val="INSUMOS"/>
      <sheetName val="XComponentes"/>
      <sheetName val="XActividades"/>
      <sheetName val="AIU Nuevo"/>
      <sheetName val="ANALISIS DE AIU"/>
      <sheetName val="Cuadro Resumen"/>
      <sheetName val="Resumen m2"/>
      <sheetName val="DOTACIÓN"/>
      <sheetName val="Datos entrada"/>
      <sheetName val="Salarios"/>
      <sheetName val="Cuadrillas"/>
      <sheetName val="Trans"/>
      <sheetName val="Equ"/>
      <sheetName val="Mat"/>
      <sheetName val="Hoja Base"/>
      <sheetName val="Mort 1-3"/>
      <sheetName val="Mort 1-3 Imper"/>
      <sheetName val="Mort 1-4"/>
      <sheetName val="Mort 1-4 Imper"/>
      <sheetName val="Mort 1-5"/>
      <sheetName val="Mort 1-7"/>
      <sheetName val="Concr 1,500"/>
      <sheetName val="Concr 2,000"/>
      <sheetName val="Concr 2,500"/>
      <sheetName val="Concr 3,000"/>
      <sheetName val="Concr 3,500"/>
      <sheetName val="Concr 4,000 "/>
      <sheetName val=" Acero 60000 Refuerzo "/>
      <sheetName val=" Malla Electrosoldada "/>
      <sheetName val="P Eléctrico"/>
      <sheetName val="P Agua Fria"/>
      <sheetName val="P Sanitario"/>
      <sheetName val="Granito pulido "/>
      <sheetName val="Marcos puerta"/>
      <sheetName val="Marcos ventana"/>
      <sheetName val="1,1,1 Campamt"/>
      <sheetName val="1,1,2 Alquiler Campameto"/>
      <sheetName val="1,1,3 Limpieza"/>
      <sheetName val="1,1,4 Localización y replanteo"/>
      <sheetName val="1,1,6 Cerramiento Lona"/>
      <sheetName val="1,1,7 Locali Manual"/>
      <sheetName val="1,2,1 Provicional agua"/>
      <sheetName val="1,2,2 Provicional luz"/>
      <sheetName val="1,3,1 Desmonte cubierta"/>
      <sheetName val="1,3,2 Demoliciòn muro"/>
      <sheetName val="1,3,3  Dm enchape"/>
      <sheetName val="1,3,4 Dm cimiento"/>
      <sheetName val="1,3,5 Dm Vig-colum"/>
      <sheetName val="1,3,6 Demolicion placa"/>
      <sheetName val="1,3,7  Dm Aparatos"/>
      <sheetName val="1,4,2 Traslado postes"/>
      <sheetName val="1,4,3 Arb 5"/>
      <sheetName val="1,4,4 Arb 10"/>
      <sheetName val="1,4,5 Arb 15"/>
      <sheetName val="1,4,6 Arb 20"/>
      <sheetName val="1,4,7 Arb +20"/>
      <sheetName val="1,4,8 Traslado Arb"/>
      <sheetName val="2,1,1 Exc Mec"/>
      <sheetName val="2,1,2 Exc Man"/>
      <sheetName val="2,1,3 Exc M Sub base"/>
      <sheetName val="2,1,5 Relleno M Común"/>
      <sheetName val="2,1,6  Rellenos M Selec"/>
      <sheetName val="2,1,7  Sub base Recebo "/>
      <sheetName val="2,1,8 Geotextil NT"/>
      <sheetName val="2,1,9 Geotextil Tejido"/>
      <sheetName val="2,1,10 Relleno Recebo"/>
      <sheetName val="2,2,1 Concr pobre"/>
      <sheetName val="2,2,2 Concr Ciclopeo"/>
      <sheetName val="2,2,3 Muros de contencion"/>
      <sheetName val="2,2,4 Concreto Zapatas"/>
      <sheetName val="2,2,5 Vigas de cimentación"/>
      <sheetName val="2,2,6,1 Pilotes 0,30"/>
      <sheetName val="2,2,6,2 Pilotes 0,40"/>
      <sheetName val="2,2,6,3 Pilotes 0,60"/>
      <sheetName val="2,2,6,4 Pilotes 0,80"/>
      <sheetName val="2,2,6,5 Pilotes 0,90 "/>
      <sheetName val="2,2,7 Dados en concreto"/>
      <sheetName val="2,2,8 Placa Flotante 0,60"/>
      <sheetName val="2,2,9 Placas cont= 0,1"/>
      <sheetName val="2,2,10 Placas cont= 0,125"/>
      <sheetName val="2,2,11 Placas cont= 0,15"/>
      <sheetName val="2,3,1 Acero 37000 "/>
      <sheetName val="2,3,2 Acero 60000 Refuerzo"/>
      <sheetName val="2,3,3 Malla Electrosoldada"/>
      <sheetName val="2,4,1 Gaviones"/>
      <sheetName val="2,4,2 Cajon aislamiento vigas"/>
      <sheetName val="2,4,3 Icopor Aislante ciment. "/>
      <sheetName val="2,4,4 Pañete Taludes "/>
      <sheetName val="3,1,1 Novafort A.LL. 4&quot; 110mm "/>
      <sheetName val="3,1,2 Novafort A.LL.6&quot; 160mm  "/>
      <sheetName val="3,1,3 Novafort A.LL 8&quot;200 mm   "/>
      <sheetName val="3,1,4 Novafort 10&quot;A.LL. 255mm "/>
      <sheetName val="3,1,5 Novafort A.LL.12&quot; 315mm  "/>
      <sheetName val="3,1,6  Acc. Novafort. A.LL"/>
      <sheetName val="3,2,1 Novafort A.N. 4&quot; 110 "/>
      <sheetName val="3,2,2 Novafort A.N.6&quot; 160m "/>
      <sheetName val="3,2,3 Novafort A.N. 8&quot;200 mm"/>
      <sheetName val="3,2,4 Novafort 10&quot;A.N. 255 mm"/>
      <sheetName val="3,2,5 Novafort A.N.12&quot; 315mm"/>
      <sheetName val="3,2,6  Acc. Novafort. A.N."/>
      <sheetName val="3,3,1 Tuberia drenaje PVC 4&quot;"/>
      <sheetName val="3,3,2 Tuberia drenaje PVC 4&quot;"/>
      <sheetName val="3,3,3 Accesorio drenaje PVC 3&quot;"/>
      <sheetName val="3,3,4 Accesorio drenaje PVC 4&quot;"/>
      <sheetName val="3,3,5 Filtros Escorrentias"/>
      <sheetName val="3,4,1 Caja inspección 0,60 "/>
      <sheetName val="3,4,2 Caja inspección 0,80"/>
      <sheetName val="3,4,3 Caja inspección 1,00"/>
      <sheetName val="3,4,6 Carcamo"/>
      <sheetName val="3,4,7 Trampa de grasas"/>
      <sheetName val="3,4,8 Pozo Septico"/>
      <sheetName val="3,5,1 Exc Man "/>
      <sheetName val="3,5,2 Exc en recebo comp."/>
      <sheetName val="3,5,3  Relleno M seleccionado"/>
      <sheetName val="3,5,4 Relleno M Común "/>
      <sheetName val="3,5,5 Retiro sobrantes"/>
      <sheetName val="3,3,6 POZO INFILTRACIÓN"/>
      <sheetName val="3,4,4 Caja Distribuciòn 0,40  "/>
      <sheetName val="3,4,9 Caja discipadora"/>
      <sheetName val="3,6,2 Cabezal descarga"/>
      <sheetName val="4,1,1 Columnas"/>
      <sheetName val="4,1,2 Pantalla en concreto"/>
      <sheetName val="4,1,3 Muros"/>
      <sheetName val="4,2,1 Vigas aéreas"/>
      <sheetName val="4,2,2 Viga canal"/>
      <sheetName val="4,2,3  Vigas Prefabricadas"/>
      <sheetName val="4,3,1 Placa alig. Caseton 60"/>
      <sheetName val="4,3,2 Caseton 50 cm"/>
      <sheetName val="4,3,3 Caseton 45 cm"/>
      <sheetName val="4,3,4 Caseton 40 cm "/>
      <sheetName val="4,3,6 Placa maciza 0,20"/>
      <sheetName val="4,3,7 Placa maciza 0,125"/>
      <sheetName val="4,3,8 Placa maciza 0,10"/>
      <sheetName val="4,3,9 Placa maciza 0,15"/>
      <sheetName val="4,4,1 Escalera"/>
      <sheetName val="4,4,2 Rampas"/>
      <sheetName val="4,4,3 POZO CONCRETO 20 M3"/>
      <sheetName val="4,4,4 POZO CONCRETO"/>
      <sheetName val="4,4,5 Graderias en concreto"/>
      <sheetName val="4,5,1 Acero 37000  "/>
      <sheetName val="4,5,2 Acero 60000 est"/>
      <sheetName val="4,5,3 Malla Electrosoldada est"/>
      <sheetName val="4,6,1,1 Est Cubierta"/>
      <sheetName val="4,6,2,3 Cerrchas  Metàlica"/>
      <sheetName val="4,6,2,4 Perfil "/>
      <sheetName val="4,6,2,5 Templete"/>
      <sheetName val="5,1,1 Bloq Conc Estruc 0,12"/>
      <sheetName val="5,1,2 Bloque concreto divisorio"/>
      <sheetName val="5,1,3 Bloq tipo piedra"/>
      <sheetName val="5,1,5  Calados en Concreto"/>
      <sheetName val="5,1,6 Bloq Conc Estruc 014"/>
      <sheetName val="5,1,7 Bloq Conc Estruc 019"/>
      <sheetName val="5,2,1 Ladrillo común"/>
      <sheetName val="5,2,2 Ladrillo estructural"/>
      <sheetName val="5,2,3 Ladrillo común sobrecimie"/>
      <sheetName val="5,2,4 Ladrillo Prensado portant"/>
      <sheetName val="5,2,6 Muro en bloque No 4"/>
      <sheetName val="5,3,1 Enchape ladrillo arcilla"/>
      <sheetName val="5,3,3 Alfagias ladrillo arcilla"/>
      <sheetName val="5,3,4 Remate ladrillo arcilla"/>
      <sheetName val="5,4,1 Grouting-Concreto fluido"/>
      <sheetName val="5,4,2 Remates"/>
      <sheetName val="5,5,1 Anclajes Epoxicos"/>
      <sheetName val="5,5,2 Acero 37000 mamp"/>
      <sheetName val="5,5,3 Malla Electrosoldada "/>
      <sheetName val="5,5,4 Grafiles 6 mm"/>
      <sheetName val="5,6,1 Instalaciòn carpint. Meta"/>
      <sheetName val="6,1,1 Alfajias"/>
      <sheetName val="6,1,2 Dinteles"/>
      <sheetName val="6,1,3 Remates sobre mamposteria"/>
      <sheetName val="6.1.8 Pergolas"/>
      <sheetName val="6.1.9 Gargolas"/>
      <sheetName val="6,1,10 Gradas en Concreto"/>
      <sheetName val="6,1,11 PLAQUETAS"/>
      <sheetName val="6,1,15 Bordillos ducha y aseo"/>
      <sheetName val="6,1,17 Carcamo"/>
      <sheetName val="6,1,18 Cañuela Per"/>
      <sheetName val="6,2,1 Mesones en concreto"/>
      <sheetName val="6,2,2 Mesones lavamanos"/>
      <sheetName val="6,2,3 Mesones laboratorios"/>
      <sheetName val="6,2,5 Bancas Concreto"/>
      <sheetName val="6,2,8 Alfajias 2"/>
      <sheetName val="7,1,1,1 Acometida PVC-P 2&quot;"/>
      <sheetName val="7,1,1,2 Accesorio PVC-P 2&quot; "/>
      <sheetName val="7,1,1,5 Bajantes A.N.  PVC 3&quot;"/>
      <sheetName val="7,1,1,6 Bajantes A.N 4&quot;"/>
      <sheetName val="7,1,2,1 Tuberia H.G. 1&quot;"/>
      <sheetName val="7,1,2,2  Accesorio H.G. 1&quot; "/>
      <sheetName val="7,1,2,3 Flotador 1"/>
      <sheetName val="7,1,2,4 Tanque Plastico"/>
      <sheetName val="7,1,3,1 Tuberia H.G. 1&quot;cuarto "/>
      <sheetName val="7,1,3,2  Accesorio H.G.1&quot;cuarto"/>
      <sheetName val="7,1,3,3  Registro R. W. 1&quot;"/>
      <sheetName val="7,1,3,4  Cheque Helber 1&quot;"/>
      <sheetName val="7,1,3,7  Tanque Subterrraneo"/>
      <sheetName val="7,1,4,1 Tuberia H.G. 1 1.2&quot;"/>
      <sheetName val="7,1,4,2  Accesorio H.G.1 1.2&quot;"/>
      <sheetName val="7,1,4,3  Registro R. W. 1. 1.2&quot;"/>
      <sheetName val="7,1,4,4  Cheque  Helber 1 1.2&quot;"/>
      <sheetName val="7,1,5,1 Registro 1.2&quot;"/>
      <sheetName val="7,1,5,2 Registro 3 4"/>
      <sheetName val="7,1,5,3 Registro 1 "/>
      <sheetName val="7,1,5,4 Registro 114"/>
      <sheetName val="7,1,5,5 Registro 1 12"/>
      <sheetName val="7,1,5,6 Registro 2 "/>
      <sheetName val="7,1,5,8 Caja registro "/>
      <sheetName val="7,1,6,1 Acometida media"/>
      <sheetName val="7,1,6,2 Acometida 1PL"/>
      <sheetName val="7,1,6,3 Registro PD media"/>
      <sheetName val="7,1,6,4 Acometida 1 14"/>
      <sheetName val="7,1,6,5 Tuberia 1 12"/>
      <sheetName val="7,1,6,6 Acometida 2"/>
      <sheetName val="7,1,6,7 Tubo UZ 2&quot;"/>
      <sheetName val="7,1,6,8 Acometida 1 12"/>
      <sheetName val="7,1,6,9 Tuberia UZ 3&quot;"/>
      <sheetName val="7,1,6,10 Accesorio UZ  2&quot;"/>
      <sheetName val="7,1,6,11 Accesorio UZ 3&quot;"/>
      <sheetName val="7,1,7,1 Tuberia H.G. 1.2&quot;"/>
      <sheetName val="7,1,7,2  Accesorio H.G.1.2&quot;"/>
      <sheetName val="7,1,7,3 Registro Corte 1.2&quot; "/>
      <sheetName val="7,1,7,4 Registro 1.2&quot;"/>
      <sheetName val="7,1,7,5 Caja para medidor"/>
      <sheetName val="7,1,8,1 P Agua Fria Lavamanos"/>
      <sheetName val="7,1,8,2 Punto  Agua Fria 1 1.2&quot;"/>
      <sheetName val="7,1,8,3 P Agua Fria Sanitarios"/>
      <sheetName val="7,1,8,4 P Agua Fria Orinales"/>
      <sheetName val="7,1,8,5 P Agua Fria pocetas lab"/>
      <sheetName val="7,1,8,6 P Agua Fria Ducha"/>
      <sheetName val="7,1,8,7 P Agua Fria Pocetas"/>
      <sheetName val="7,1,8,8 Llave  Manguera 1.2&quot;"/>
      <sheetName val="7,1,8,10  Tapòn H.G.1.2&quot;"/>
      <sheetName val="7,1,8,11  Tapòn P.V.C.1.2&quot; "/>
      <sheetName val="7,1,8,12  Camara aire H.G.1.2&quot;"/>
      <sheetName val="7,1,8,13  Camara aire P.V.C.P "/>
      <sheetName val="7,1,9,1 P Sanitario lavamanos"/>
      <sheetName val="7,1,9,3 P Sanitario Sanit"/>
      <sheetName val="7,1,9,4 P Sanitario Orinales"/>
      <sheetName val="7,1,9,5  P Sifòn PVC-S 4&quot;"/>
      <sheetName val="7,1,9,6  P Sifòn PVC-S 2&quot; "/>
      <sheetName val="7,1,9,7 P Sanitario Pocetas"/>
      <sheetName val="7,1,9,9 P Sanitario sifon"/>
      <sheetName val="7,1,10,1 Acomet sanit"/>
      <sheetName val="7,1,10,2 Pto 3&quot;"/>
      <sheetName val="7,1,10,2 Punto Vent 3&quot;"/>
      <sheetName val="7,1,10,3  Sanit 2"/>
      <sheetName val="6,1,19 Carcamo IDRD Tipo 5"/>
      <sheetName val="7,1,10,4 Sanit 3"/>
      <sheetName val="7,1,10,5 4pLG S"/>
      <sheetName val="7,1,11,1 Acomet lluvia"/>
      <sheetName val="7,1,11,2 Acomet lluvia 2"/>
      <sheetName val="7,1,11,3 3plg"/>
      <sheetName val="7,1,11,4&quot;"/>
      <sheetName val="7,1,11,5 Bajante PVC "/>
      <sheetName val="7,1,11,6 Accesorios PVC"/>
      <sheetName val="7,1,12,1 Instalaciòn Lavamanos"/>
      <sheetName val="7,1,12,2 Instalaciòn Sanitario "/>
      <sheetName val="7,1,12,8 Llave  Manguera 1.2 "/>
      <sheetName val="7,1,12,9 Acoflex lav.sant."/>
      <sheetName val="7,1,14 Lavado Tanque"/>
      <sheetName val="7,1,15 Desinfecciòn tanque"/>
      <sheetName val="7,1,16,2 Bomba"/>
      <sheetName val="7,2,1,1 Punto de gas"/>
      <sheetName val="7,2,1,2 Preinstalación gas"/>
      <sheetName val="7,2,1,3 Tuberia  tipo L 1.2&quot;"/>
      <sheetName val="7,2,1,4 Tuberia  tipo L 1&quot;"/>
      <sheetName val="7,2,1,5  Registro bola 1&quot; "/>
      <sheetName val="7,2,1,7  Rejilla vent. plastica"/>
      <sheetName val="8,1,1"/>
      <sheetName val="8,1,2"/>
      <sheetName val="8,1,3"/>
      <sheetName val="8,1,4"/>
      <sheetName val="8,2,1"/>
      <sheetName val="8,2,2"/>
      <sheetName val="8,2,3"/>
      <sheetName val="8,2,4"/>
      <sheetName val="8,3,1"/>
      <sheetName val="8,3,2"/>
      <sheetName val="8,3,3"/>
      <sheetName val="8,4,1"/>
      <sheetName val="8,5,1"/>
      <sheetName val="8,5,2"/>
      <sheetName val="8,5,3"/>
      <sheetName val="8,5,4"/>
      <sheetName val="8,5,5"/>
      <sheetName val="8,16"/>
      <sheetName val="8,17"/>
      <sheetName val="8,18"/>
      <sheetName val="8,21"/>
      <sheetName val="8,22"/>
      <sheetName val="8,23"/>
      <sheetName val="8,24"/>
      <sheetName val="8,25"/>
      <sheetName val="8,26"/>
      <sheetName val="8,27"/>
      <sheetName val="8,28"/>
      <sheetName val="8,29"/>
      <sheetName val="8,30"/>
      <sheetName val="8,31"/>
      <sheetName val="8,32"/>
      <sheetName val="8,33"/>
      <sheetName val="8,34"/>
      <sheetName val="8,35"/>
      <sheetName val="8,36"/>
      <sheetName val="8,37"/>
      <sheetName val="8,38"/>
      <sheetName val="8,39"/>
      <sheetName val="8,40"/>
      <sheetName val="8,41"/>
      <sheetName val="8,42"/>
      <sheetName val="8,43"/>
      <sheetName val="8,44"/>
      <sheetName val="8,45"/>
      <sheetName val="8,46"/>
      <sheetName val="8,47"/>
      <sheetName val="8,48"/>
      <sheetName val="8,49"/>
      <sheetName val="8,50"/>
      <sheetName val="8,51"/>
      <sheetName val="8,52"/>
      <sheetName val="8,53"/>
      <sheetName val="8,54"/>
      <sheetName val="8,55"/>
      <sheetName val="8,56"/>
      <sheetName val="8,57"/>
      <sheetName val="8,58"/>
      <sheetName val="8,59"/>
      <sheetName val="8,60"/>
      <sheetName val="8,61"/>
      <sheetName val="8,62"/>
      <sheetName val="8,63"/>
      <sheetName val="8,64"/>
      <sheetName val="8,65"/>
      <sheetName val="8,66"/>
      <sheetName val="8,67"/>
      <sheetName val="8,68"/>
      <sheetName val="8,69"/>
      <sheetName val="8,70"/>
      <sheetName val="8,71"/>
      <sheetName val="8,72"/>
      <sheetName val="8,73"/>
      <sheetName val="8,74"/>
      <sheetName val="8,75"/>
      <sheetName val="8,76"/>
      <sheetName val="8,77"/>
      <sheetName val="8,78"/>
      <sheetName val="8,79"/>
      <sheetName val="8,80"/>
      <sheetName val="8,81"/>
      <sheetName val="8,82"/>
      <sheetName val="8,83"/>
      <sheetName val="8,84"/>
      <sheetName val="8,85"/>
      <sheetName val="8,86"/>
      <sheetName val="8,87"/>
      <sheetName val="8,88"/>
      <sheetName val="8,89"/>
      <sheetName val="8,90"/>
      <sheetName val="8,91"/>
      <sheetName val="8,92"/>
      <sheetName val="8,93"/>
      <sheetName val="8,94"/>
      <sheetName val="9,1,1 Pañete impermeabilizado"/>
      <sheetName val="9,1,2 Pañete muros interiores"/>
      <sheetName val="9,1,3 Pañete Exteriores"/>
      <sheetName val="9,2,1 Pañete bajo placa"/>
      <sheetName val="10,1,1 base mueble concreto"/>
      <sheetName val="10,1,3 Alistado pisos"/>
      <sheetName val="10,1,4 Mortero afinado"/>
      <sheetName val="10,1,6 Acabado Escobeado"/>
      <sheetName val="10,2,1,3 Ceramica 0,20 x 0,20 "/>
      <sheetName val="10,2,2,3 Piso tablòn ges 0,30 "/>
      <sheetName val="10,2,4,1 Baldosin granito"/>
      <sheetName val="10,2,4,3 gravilla m2"/>
      <sheetName val="10,3,1,1 Tablòn cuarto 26"/>
      <sheetName val="10,3,2,1 Guardaescoba"/>
      <sheetName val="10,3,2,3 Media Caña"/>
      <sheetName val="10,3,2,5 Gravilla "/>
      <sheetName val="10,3,2,6 Granito"/>
      <sheetName val="10,4,2 Escalera en Granito"/>
      <sheetName val="10,5,3 Cenefas Gravilla "/>
      <sheetName val="11,1,1 Afinado Mortero"/>
      <sheetName val="11,1,2 Media Caña"/>
      <sheetName val="11,1,3 Afinado Viga canales"/>
      <sheetName val="11,1,4 foil aluminio"/>
      <sheetName val="11,2,2,1 Caballete"/>
      <sheetName val="11,2,2,2 remate"/>
      <sheetName val="11,2,3,1 Domo acrílico"/>
      <sheetName val="11,2,3,2 Acrilico transparente"/>
      <sheetName val="11,2,3,3 Teja trapezoidal Plast"/>
      <sheetName val="11,2,4,1  teja acero"/>
      <sheetName val="11,2,4,2 Tejaluz"/>
      <sheetName val="11,2,5,1 Teja Barro"/>
      <sheetName val="11,2,5,2 Limahoyas"/>
      <sheetName val="11,3,1 Canal Lámina"/>
      <sheetName val="11,3,2 Flashing"/>
      <sheetName val="11,3,3 Tragante 5x3"/>
      <sheetName val="11,3,4 Tragante 6x4"/>
      <sheetName val="11,3,5 Canal PVC"/>
      <sheetName val="12,1,1 Ventanas aluminio "/>
      <sheetName val="12,1,2 Ventanas aluminio reja"/>
      <sheetName val="12,1,3 Puerta aluminio sencillo"/>
      <sheetName val="12,1,4 Puert Alum dob reja"/>
      <sheetName val="12,1,5 Puerta aluminio doble"/>
      <sheetName val="12,1,6 Puert baños"/>
      <sheetName val="12,1,7 PERGOLAS ALUM"/>
      <sheetName val="12,1,8 Puertas discapacitados"/>
      <sheetName val="12,1,9 BARANDA EN ALUMINIO"/>
      <sheetName val="12,2,1,1 Marcos puerta"/>
      <sheetName val="12,2,1,2 Puerta Sencilla"/>
      <sheetName val="12,2,1,3 Ventana"/>
      <sheetName val="12,2,1,5 Puertas Emtamborada"/>
      <sheetName val="12,2,2,1 Pasamanos "/>
      <sheetName val="12,2,2,2 Pasamanos"/>
      <sheetName val="12,2,2,3 Baranda Malla"/>
      <sheetName val=" 12,2,2,4 Cerramiento acrílilco"/>
      <sheetName val="12,2,3,1 Rejas en varilla cuadr"/>
      <sheetName val="12,2,3,2 Rejas ventana"/>
      <sheetName val="12,2,3,3 Rejas Puerta baño"/>
      <sheetName val="12,2,3,4 Reja Ventilación"/>
      <sheetName val="12,2,4,1 CORTASOL"/>
      <sheetName val="12,2,4,4 Ventana Malla"/>
      <sheetName val="13,1,2"/>
      <sheetName val="13,1,5"/>
      <sheetName val="13,1,6"/>
      <sheetName val="13,4,1"/>
      <sheetName val=" 12,2,2,5 Baranda M80"/>
      <sheetName val="14,1,1 Ceramica 20 "/>
      <sheetName val="15,1,3 Lampara Fluorecente 2x32"/>
      <sheetName val="16,1,3 Sanitarios tanque"/>
      <sheetName val="16,1,4 Orinal "/>
      <sheetName val="16,1,5 Lavamanos Sobreponer"/>
      <sheetName val="16,1,7 Lavamanos de colgar"/>
      <sheetName val="16,1,8 Sanit Disc"/>
      <sheetName val="16,1,9 Duchas"/>
      <sheetName val="16,1,11 POCETA"/>
      <sheetName val="16,2,1 Pocetas Aseo"/>
      <sheetName val="16,2,5 Llave Terminal"/>
      <sheetName val="16,2,6 Incrustaciones"/>
      <sheetName val="16,2,7 Barras disc"/>
      <sheetName val="17,2,1 Puerta Vidrio"/>
      <sheetName val="17,2,2 Puerta PVC Baterias"/>
      <sheetName val="17,2,3 Divisiones 0,06"/>
      <sheetName val="17,2,4 Divisiones baños "/>
      <sheetName val="18,1,1 pintura koraza"/>
      <sheetName val="18,1,2 pintura plastica"/>
      <sheetName val="18,1,3 Vinilo con estuco"/>
      <sheetName val="18,1,4 Vinilo sin estuco "/>
      <sheetName val="18,1,5 Vinilo Cielos "/>
      <sheetName val="19,1,1 Cerraduras"/>
      <sheetName val="19,4,1 Espejo"/>
      <sheetName val="19,4,2 Vidrio Crudo"/>
      <sheetName val="20,1,2 Exc Man"/>
      <sheetName val="20,1,5 Subbase recebo"/>
      <sheetName val="20,2,1 Andenes"/>
      <sheetName val="20,2,2 Sardinel"/>
      <sheetName val="20,2,3"/>
      <sheetName val="20,2,4 Banca"/>
      <sheetName val="20,2,5 Adoquin"/>
      <sheetName val="20,3,1 Solado esp= 0,05"/>
      <sheetName val="20,3,2 Concreto Ciclopeo "/>
      <sheetName val="20,3,3 Vigas de Amarre"/>
      <sheetName val="20,3,5  Cerramiento Malla Esla"/>
      <sheetName val="20,3,6  Muros de contencion "/>
      <sheetName val="20,4,1 Mov Tierras"/>
      <sheetName val="20,2,13 Escalinatas"/>
      <sheetName val="20,2,6 Adoquin Arcilla"/>
      <sheetName val="20,2,7 Loseta A-50"/>
      <sheetName val="20,4,2 Pradización"/>
      <sheetName val="20.2.10 Bordillo A-80"/>
      <sheetName val="20,4,4 Arborización"/>
      <sheetName val="20,5,1 Gaviones en piedra"/>
      <sheetName val="20,5,2 PERGOLA  METALICA"/>
      <sheetName val="20,5,3  Acero 37000  Ext."/>
      <sheetName val="20,5,4 Acero 60000 psi"/>
      <sheetName val="20,5,5 Malla Electrosoldada  "/>
      <sheetName val="21,1,1 Lavada ladrillo "/>
      <sheetName val="21,1,3 Aseo"/>
      <sheetName val="21,1,4 Retiro Escombros"/>
      <sheetName val="Pasamanos "/>
      <sheetName val="Hoja1"/>
      <sheetName val="Hoja31"/>
      <sheetName val="Hoja3"/>
      <sheetName val="AIU_Nuevo"/>
      <sheetName val="ANALISIS_DE_AIU"/>
      <sheetName val="Cuadro_Resumen"/>
      <sheetName val="Resumen_m2"/>
      <sheetName val="Datos_entrada"/>
      <sheetName val="Hoja_Base"/>
      <sheetName val="Mort_1-3"/>
      <sheetName val="Mort_1-3_Imper"/>
      <sheetName val="Mort_1-4"/>
      <sheetName val="Mort_1-4_Imper"/>
      <sheetName val="Mort_1-5"/>
      <sheetName val="Mort_1-7"/>
      <sheetName val="Concr_1,500"/>
      <sheetName val="Concr_2,000"/>
      <sheetName val="Concr_2,500"/>
      <sheetName val="Concr_3,000"/>
      <sheetName val="Concr_3,500"/>
      <sheetName val="Concr_4,000_"/>
      <sheetName val="_Acero_60000_Refuerzo_"/>
      <sheetName val="_Malla_Electrosoldada_"/>
      <sheetName val="P_Eléctrico"/>
      <sheetName val="P_Agua_Fria"/>
      <sheetName val="P_Sanitario"/>
      <sheetName val="Granito_pulido_"/>
      <sheetName val="Marcos_puerta"/>
      <sheetName val="Marcos_ventana"/>
      <sheetName val="1,1,1_Campamt"/>
      <sheetName val="1,1,2_Alquiler_Campameto"/>
      <sheetName val="1,1,3_Limpieza"/>
      <sheetName val="1,1,4_Localización_y_replanteo"/>
      <sheetName val="1,1,6_Cerramiento_Lona"/>
      <sheetName val="1,1,7_Locali_Manual"/>
      <sheetName val="1,2,1_Provicional_agua"/>
      <sheetName val="1,2,2_Provicional_luz"/>
      <sheetName val="1,3,1_Desmonte_cubierta"/>
      <sheetName val="1,3,2_Demoliciòn_muro"/>
      <sheetName val="1,3,3__Dm_enchape"/>
      <sheetName val="1,3,4_Dm_cimiento"/>
      <sheetName val="1,3,5_Dm_Vig-colum"/>
      <sheetName val="1,3,6_Demolicion_placa"/>
      <sheetName val="1,3,7__Dm_Aparatos"/>
      <sheetName val="1,4,2_Traslado_postes"/>
      <sheetName val="1,4,3_Arb_5"/>
      <sheetName val="1,4,4_Arb_10"/>
      <sheetName val="1,4,5_Arb_15"/>
      <sheetName val="1,4,6_Arb_20"/>
      <sheetName val="1,4,7_Arb_+20"/>
      <sheetName val="1,4,8_Traslado_Arb"/>
      <sheetName val="2,1,1_Exc_Mec"/>
      <sheetName val="2,1,2_Exc_Man"/>
      <sheetName val="2,1,3_Exc_M_Sub_base"/>
      <sheetName val="2,1,5_Relleno_M_Común"/>
      <sheetName val="2,1,6__Rellenos_M_Selec"/>
      <sheetName val="2,1,7__Sub_base_Recebo_"/>
      <sheetName val="2,1,8_Geotextil_NT"/>
      <sheetName val="2,1,9_Geotextil_Tejido"/>
      <sheetName val="2,1,10_Relleno_Recebo"/>
      <sheetName val="2,2,1_Concr_pobre"/>
      <sheetName val="2,2,2_Concr_Ciclopeo"/>
      <sheetName val="2,2,3_Muros_de_contencion"/>
      <sheetName val="2,2,4_Concreto_Zapatas"/>
      <sheetName val="2,2,5_Vigas_de_cimentación"/>
      <sheetName val="2,2,6,1_Pilotes_0,30"/>
      <sheetName val="2,2,6,2_Pilotes_0,40"/>
      <sheetName val="2,2,6,3_Pilotes_0,60"/>
      <sheetName val="2,2,6,4_Pilotes_0,80"/>
      <sheetName val="2,2,6,5_Pilotes_0,90_"/>
      <sheetName val="2,2,7_Dados_en_concreto"/>
      <sheetName val="2,2,8_Placa_Flotante_0,60"/>
      <sheetName val="2,2,9_Placas_cont=_0,1"/>
      <sheetName val="2,2,10_Placas_cont=_0,125"/>
      <sheetName val="2,2,11_Placas_cont=_0,15"/>
      <sheetName val="2,3,1_Acero_37000_"/>
      <sheetName val="2,3,2_Acero_60000_Refuerzo"/>
      <sheetName val="2,3,3_Malla_Electrosoldada"/>
      <sheetName val="2,4,1_Gaviones"/>
      <sheetName val="2,4,2_Cajon_aislamiento_vigas"/>
      <sheetName val="2,4,3_Icopor_Aislante_ciment__"/>
      <sheetName val="2,4,4_Pañete_Taludes_"/>
      <sheetName val="3,1,1_Novafort_A_LL__4&quot;_110mm_"/>
      <sheetName val="3,1,2_Novafort_A_LL_6&quot;_160mm__"/>
      <sheetName val="3,1,3_Novafort_A_LL_8&quot;200_mm___"/>
      <sheetName val="3,1,4_Novafort_10&quot;A_LL__255mm_"/>
      <sheetName val="3,1,5_Novafort_A_LL_12&quot;_315mm__"/>
      <sheetName val="3,1,6__Acc__Novafort__A_LL"/>
      <sheetName val="3,2,1_Novafort_A_N__4&quot;_110_"/>
      <sheetName val="3,2,2_Novafort_A_N_6&quot;_160m_"/>
      <sheetName val="3,2,3_Novafort_A_N__8&quot;200_mm"/>
      <sheetName val="3,2,4_Novafort_10&quot;A_N__255_mm"/>
      <sheetName val="3,2,5_Novafort_A_N_12&quot;_315mm"/>
      <sheetName val="3,2,6__Acc__Novafort__A_N_"/>
      <sheetName val="3,3,1_Tuberia_drenaje_PVC_4&quot;"/>
      <sheetName val="3,3,2_Tuberia_drenaje_PVC_4&quot;"/>
      <sheetName val="3,3,3_Accesorio_drenaje_PVC_3&quot;"/>
      <sheetName val="3,3,4_Accesorio_drenaje_PVC_4&quot;"/>
      <sheetName val="3,3,5_Filtros_Escorrentias"/>
      <sheetName val="3,4,1_Caja_inspección_0,60_"/>
      <sheetName val="3,4,2_Caja_inspección_0,80"/>
      <sheetName val="3,4,3_Caja_inspección_1,00"/>
      <sheetName val="3,4,6_Carcamo"/>
      <sheetName val="3,4,7_Trampa_de_grasas"/>
      <sheetName val="3,4,8_Pozo_Septico"/>
      <sheetName val="3,5,1_Exc_Man_"/>
      <sheetName val="3,5,2_Exc_en_recebo_comp_"/>
      <sheetName val="3,5,3__Relleno_M_seleccionado"/>
      <sheetName val="3,5,4_Relleno_M_Común_"/>
      <sheetName val="3,5,5_Retiro_sobrantes"/>
      <sheetName val="3,3,6_POZO_INFILTRACIÓN"/>
      <sheetName val="3,4,4_Caja_Distribuciòn_0,40__"/>
      <sheetName val="3,4,9_Caja_discipadora"/>
      <sheetName val="3,6,2_Cabezal_descarga"/>
      <sheetName val="4,1,1_Columnas"/>
      <sheetName val="4,1,2_Pantalla_en_concreto"/>
      <sheetName val="4,1,3_Muros"/>
      <sheetName val="4,2,1_Vigas_aéreas"/>
      <sheetName val="4,2,2_Viga_canal"/>
      <sheetName val="4,2,3__Vigas_Prefabricadas"/>
      <sheetName val="4,3,1_Placa_alig__Caseton_60"/>
      <sheetName val="4,3,2_Caseton_50_cm"/>
      <sheetName val="4,3,3_Caseton_45_cm"/>
      <sheetName val="4,3,4_Caseton_40_cm_"/>
      <sheetName val="4,3,6_Placa_maciza_0,20"/>
      <sheetName val="4,3,7_Placa_maciza_0,125"/>
      <sheetName val="4,3,8_Placa_maciza_0,10"/>
      <sheetName val="4,3,9_Placa_maciza_0,15"/>
      <sheetName val="4,4,1_Escalera"/>
      <sheetName val="4,4,2_Rampas"/>
      <sheetName val="4,4,3_POZO_CONCRETO_20_M3"/>
      <sheetName val="4,4,4_POZO_CONCRETO"/>
      <sheetName val="4,4,5_Graderias_en_concreto"/>
      <sheetName val="4,5,1_Acero_37000__"/>
      <sheetName val="4,5,2_Acero_60000_est"/>
      <sheetName val="4,5,3_Malla_Electrosoldada_est"/>
      <sheetName val="4,6,1,1_Est_Cubierta"/>
      <sheetName val="4,6,2,3_Cerrchas__Metàlica"/>
      <sheetName val="4,6,2,4_Perfil_"/>
      <sheetName val="4,6,2,5_Templete"/>
      <sheetName val="5,1,1_Bloq_Conc_Estruc_0,12"/>
      <sheetName val="5,1,2_Bloque_concreto_divisorio"/>
      <sheetName val="5,1,3_Bloq_tipo_piedra"/>
      <sheetName val="5,1,5__Calados_en_Concreto"/>
      <sheetName val="5,1,6_Bloq_Conc_Estruc_014"/>
      <sheetName val="5,1,7_Bloq_Conc_Estruc_019"/>
      <sheetName val="5,2,1_Ladrillo_común"/>
      <sheetName val="5,2,2_Ladrillo_estructural"/>
      <sheetName val="5,2,3_Ladrillo_común_sobrecimie"/>
      <sheetName val="5,2,4_Ladrillo_Prensado_portant"/>
      <sheetName val="5,2,6_Muro_en_bloque_No_4"/>
      <sheetName val="5,3,1_Enchape_ladrillo_arcilla"/>
      <sheetName val="5,3,3_Alfagias_ladrillo_arcilla"/>
      <sheetName val="5,3,4_Remate_ladrillo_arcilla"/>
      <sheetName val="5,4,1_Grouting-Concreto_fluido"/>
      <sheetName val="5,4,2_Remates"/>
      <sheetName val="5,5,1_Anclajes_Epoxicos"/>
      <sheetName val="5,5,2_Acero_37000_mamp"/>
      <sheetName val="5,5,3_Malla_Electrosoldada_"/>
      <sheetName val="5,5,4_Grafiles_6_mm"/>
      <sheetName val="5,6,1_Instalaciòn_carpint__Meta"/>
      <sheetName val="6,1,1_Alfajias"/>
      <sheetName val="6,1,2_Dinteles"/>
      <sheetName val="6,1,3_Remates_sobre_mamposteria"/>
      <sheetName val="6_1_8_Pergolas"/>
      <sheetName val="6_1_9_Gargolas"/>
      <sheetName val="6,1,10_Gradas_en_Concreto"/>
      <sheetName val="6,1,11_PLAQUETAS"/>
      <sheetName val="6,1,15_Bordillos_ducha_y_aseo"/>
      <sheetName val="6,1,17_Carcamo"/>
      <sheetName val="6,1,18_Cañuela_Per"/>
      <sheetName val="6,2,1_Mesones_en_concreto"/>
      <sheetName val="6,2,2_Mesones_lavamanos"/>
      <sheetName val="6,2,3_Mesones_laboratorios"/>
      <sheetName val="6,2,5_Bancas_Concreto"/>
      <sheetName val="6,2,8_Alfajias_2"/>
      <sheetName val="7,1,1,1_Acometida_PVC-P_2&quot;"/>
      <sheetName val="7,1,1,2_Accesorio_PVC-P_2&quot;_"/>
      <sheetName val="7,1,1,5_Bajantes_A_N___PVC_3&quot;"/>
      <sheetName val="7,1,1,6_Bajantes_A_N_4&quot;"/>
      <sheetName val="7,1,2,1_Tuberia_H_G__1&quot;"/>
      <sheetName val="7,1,2,2__Accesorio_H_G__1&quot;_"/>
      <sheetName val="7,1,2,3_Flotador_1"/>
      <sheetName val="7,1,2,4_Tanque_Plastico"/>
      <sheetName val="7,1,3,1_Tuberia_H_G__1&quot;cuarto_"/>
      <sheetName val="7,1,3,2__Accesorio_H_G_1&quot;cuarto"/>
      <sheetName val="7,1,3,3__Registro_R__W__1&quot;"/>
      <sheetName val="7,1,3,4__Cheque_Helber_1&quot;"/>
      <sheetName val="7,1,3,7__Tanque_Subterrraneo"/>
      <sheetName val="7,1,4,1_Tuberia_H_G__1_1_2&quot;"/>
      <sheetName val="7,1,4,2__Accesorio_H_G_1_1_2&quot;"/>
      <sheetName val="7,1,4,3__Registro_R__W__1__1_2&quot;"/>
      <sheetName val="7,1,4,4__Cheque__Helber_1_1_2&quot;"/>
      <sheetName val="7,1,5,1_Registro_1_2&quot;"/>
      <sheetName val="7,1,5,2_Registro_3_4"/>
      <sheetName val="7,1,5,3_Registro_1_"/>
      <sheetName val="7,1,5,4_Registro_114"/>
      <sheetName val="7,1,5,5_Registro_1_12"/>
      <sheetName val="7,1,5,6_Registro_2_"/>
      <sheetName val="7,1,5,8_Caja_registro_"/>
      <sheetName val="7,1,6,1_Acometida_media"/>
      <sheetName val="7,1,6,2_Acometida_1PL"/>
      <sheetName val="7,1,6,3_Registro_PD_media"/>
      <sheetName val="7,1,6,4_Acometida_1_14"/>
      <sheetName val="7,1,6,5_Tuberia_1_12"/>
      <sheetName val="7,1,6,6_Acometida_2"/>
      <sheetName val="7,1,6,7_Tubo_UZ_2&quot;"/>
      <sheetName val="7,1,6,8_Acometida_1_12"/>
      <sheetName val="7,1,6,9_Tuberia_UZ_3&quot;"/>
      <sheetName val="7,1,6,10_Accesorio_UZ__2&quot;"/>
      <sheetName val="7,1,6,11_Accesorio_UZ_3&quot;"/>
      <sheetName val="7,1,7,1_Tuberia_H_G__1_2&quot;"/>
      <sheetName val="7,1,7,2__Accesorio_H_G_1_2&quot;"/>
      <sheetName val="7,1,7,3_Registro_Corte_1_2&quot;_"/>
      <sheetName val="7,1,7,4_Registro_1_2&quot;"/>
      <sheetName val="7,1,7,5_Caja_para_medidor"/>
      <sheetName val="7,1,8,1_P_Agua_Fria_Lavamanos"/>
      <sheetName val="7,1,8,2_Punto__Agua_Fria_1_1_2&quot;"/>
      <sheetName val="7,1,8,3_P_Agua_Fria_Sanitarios"/>
      <sheetName val="7,1,8,4_P_Agua_Fria_Orinales"/>
      <sheetName val="7,1,8,5_P_Agua_Fria_pocetas_lab"/>
      <sheetName val="7,1,8,6_P_Agua_Fria_Ducha"/>
      <sheetName val="7,1,8,7_P_Agua_Fria_Pocetas"/>
      <sheetName val="7,1,8,8_Llave__Manguera_1_2&quot;"/>
      <sheetName val="7,1,8,10__Tapòn_H_G_1_2&quot;"/>
      <sheetName val="7,1,8,11__Tapòn_P_V_C_1_2&quot;_"/>
      <sheetName val="7,1,8,12__Camara_aire_H_G_1_2&quot;"/>
      <sheetName val="7,1,8,13__Camara_aire_P_V_C_P_"/>
      <sheetName val="7,1,9,1_P_Sanitario_lavamanos"/>
      <sheetName val="7,1,9,3_P_Sanitario_Sanit"/>
      <sheetName val="7,1,9,4_P_Sanitario_Orinales"/>
      <sheetName val="7,1,9,5__P_Sifòn_PVC-S_4&quot;"/>
      <sheetName val="7,1,9,6__P_Sifòn_PVC-S_2&quot;_"/>
      <sheetName val="7,1,9,7_P_Sanitario_Pocetas"/>
      <sheetName val="7,1,9,9_P_Sanitario_sifon"/>
      <sheetName val="7,1,10,1_Acomet_sanit"/>
      <sheetName val="7,1,10,2_Pto_3&quot;"/>
      <sheetName val="7,1,10,2_Punto_Vent_3&quot;"/>
      <sheetName val="7,1,10,3__Sanit_2"/>
      <sheetName val="6,1,19_Carcamo_IDRD_Tipo_5"/>
      <sheetName val="7,1,10,4_Sanit_3"/>
      <sheetName val="7,1,10,5_4pLG_S"/>
      <sheetName val="7,1,11,1_Acomet_lluvia"/>
      <sheetName val="7,1,11,2_Acomet_lluvia_2"/>
      <sheetName val="7,1,11,3_3plg"/>
      <sheetName val="7,1,11,5_Bajante_PVC_"/>
      <sheetName val="7,1,11,6_Accesorios_PVC"/>
      <sheetName val="7,1,12,1_Instalaciòn_Lavamanos"/>
      <sheetName val="7,1,12,2_Instalaciòn_Sanitario_"/>
      <sheetName val="7,1,12,8_Llave__Manguera_1_2_"/>
      <sheetName val="7,1,12,9_Acoflex_lav_sant_"/>
      <sheetName val="7,1,14_Lavado_Tanque"/>
      <sheetName val="7,1,15_Desinfecciòn_tanque"/>
      <sheetName val="7,1,16,2_Bomba"/>
      <sheetName val="7,2,1,1_Punto_de_gas"/>
      <sheetName val="7,2,1,2_Preinstalación_gas"/>
      <sheetName val="7,2,1,3_Tuberia__tipo_L_1_2&quot;"/>
      <sheetName val="7,2,1,4_Tuberia__tipo_L_1&quot;"/>
      <sheetName val="7,2,1,5__Registro_bola_1&quot;_"/>
      <sheetName val="7,2,1,7__Rejilla_vent__plastica"/>
      <sheetName val="9,1,1_Pañete_impermeabilizado"/>
      <sheetName val="9,1,2_Pañete_muros_interiores"/>
      <sheetName val="9,1,3_Pañete_Exteriores"/>
      <sheetName val="9,2,1_Pañete_bajo_placa"/>
      <sheetName val="10,1,1_base_mueble_concreto"/>
      <sheetName val="10,1,3_Alistado_pisos"/>
      <sheetName val="10,1,4_Mortero_afinado"/>
      <sheetName val="10,1,6_Acabado_Escobeado"/>
      <sheetName val="10,2,1,3_Ceramica_0,20_x_0,20_"/>
      <sheetName val="10,2,2,3_Piso_tablòn_ges_0,30_"/>
      <sheetName val="10,2,4,1_Baldosin_granito"/>
      <sheetName val="10,2,4,3_gravilla_m2"/>
      <sheetName val="10,3,1,1_Tablòn_cuarto_26"/>
      <sheetName val="10,3,2,1_Guardaescoba"/>
      <sheetName val="10,3,2,3_Media_Caña"/>
      <sheetName val="10,3,2,5_Gravilla_"/>
      <sheetName val="10,3,2,6_Granito"/>
      <sheetName val="10,4,2_Escalera_en_Granito"/>
      <sheetName val="10,5,3_Cenefas_Gravilla_"/>
      <sheetName val="11,1,1_Afinado_Mortero"/>
      <sheetName val="11,1,2_Media_Caña"/>
      <sheetName val="11,1,3_Afinado_Viga_canales"/>
      <sheetName val="11,1,4_foil_aluminio"/>
      <sheetName val="11,2,2,1_Caballete"/>
      <sheetName val="11,2,2,2_remate"/>
      <sheetName val="11,2,3,1_Domo_acrílico"/>
      <sheetName val="11,2,3,2_Acrilico_transparente"/>
      <sheetName val="11,2,3,3_Teja_trapezoidal_Plast"/>
      <sheetName val="11,2,4,1__teja_acero"/>
      <sheetName val="11,2,4,2_Tejaluz"/>
      <sheetName val="11,2,5,1_Teja_Barro"/>
      <sheetName val="11,2,5,2_Limahoyas"/>
      <sheetName val="11,3,1_Canal_Lámina"/>
      <sheetName val="11,3,2_Flashing"/>
      <sheetName val="11,3,3_Tragante_5x3"/>
      <sheetName val="11,3,4_Tragante_6x4"/>
      <sheetName val="11,3,5_Canal_PVC"/>
      <sheetName val="12,1,1_Ventanas_aluminio_"/>
      <sheetName val="12,1,2_Ventanas_aluminio_reja"/>
      <sheetName val="12,1,3_Puerta_aluminio_sencillo"/>
      <sheetName val="12,1,4_Puert_Alum_dob_reja"/>
      <sheetName val="12,1,5_Puerta_aluminio_doble"/>
      <sheetName val="12,1,6_Puert_baños"/>
      <sheetName val="12,1,7_PERGOLAS_ALUM"/>
      <sheetName val="12,1,8_Puertas_discapacitados"/>
      <sheetName val="12,1,9_BARANDA_EN_ALUMINIO"/>
      <sheetName val="12,2,1,1_Marcos_puerta"/>
      <sheetName val="12,2,1,2_Puerta_Sencilla"/>
      <sheetName val="12,2,1,3_Ventana"/>
      <sheetName val="12,2,1,5_Puertas_Emtamborada"/>
      <sheetName val="12,2,2,1_Pasamanos_"/>
      <sheetName val="12,2,2,2_Pasamanos"/>
      <sheetName val="12,2,2,3_Baranda_Malla"/>
      <sheetName val="_12,2,2,4_Cerramiento_acrílilco"/>
      <sheetName val="12,2,3,1_Rejas_en_varilla_cuadr"/>
      <sheetName val="12,2,3,2_Rejas_ventana"/>
      <sheetName val="12,2,3,3_Rejas_Puerta_baño"/>
      <sheetName val="12,2,3,4_Reja_Ventilación"/>
      <sheetName val="12,2,4,1_CORTASOL"/>
      <sheetName val="12,2,4,4_Ventana_Malla"/>
      <sheetName val="_12,2,2,5_Baranda_M80"/>
      <sheetName val="14,1,1_Ceramica_20_"/>
      <sheetName val="15,1,3_Lampara_Fluorecente_2x32"/>
      <sheetName val="16,1,3_Sanitarios_tanque"/>
      <sheetName val="16,1,4_Orinal_"/>
      <sheetName val="16,1,5_Lavamanos_Sobreponer"/>
      <sheetName val="16,1,7_Lavamanos_de_colgar"/>
      <sheetName val="16,1,8_Sanit_Disc"/>
      <sheetName val="16,1,9_Duchas"/>
      <sheetName val="16,1,11_POCETA"/>
      <sheetName val="16,2,1_Pocetas_Aseo"/>
      <sheetName val="16,2,5_Llave_Terminal"/>
      <sheetName val="16,2,6_Incrustaciones"/>
      <sheetName val="16,2,7_Barras_disc"/>
      <sheetName val="17,2,1_Puerta_Vidrio"/>
      <sheetName val="17,2,2_Puerta_PVC_Baterias"/>
      <sheetName val="17,2,3_Divisiones_0,06"/>
      <sheetName val="17,2,4_Divisiones_baños_"/>
      <sheetName val="18,1,1_pintura_koraza"/>
      <sheetName val="18,1,2_pintura_plastica"/>
      <sheetName val="18,1,3_Vinilo_con_estuco"/>
      <sheetName val="18,1,4_Vinilo_sin_estuco_"/>
      <sheetName val="18,1,5_Vinilo_Cielos_"/>
      <sheetName val="19,1,1_Cerraduras"/>
      <sheetName val="19,4,1_Espejo"/>
      <sheetName val="19,4,2_Vidrio_Crudo"/>
      <sheetName val="20,1,2_Exc_Man"/>
      <sheetName val="20,1,5_Subbase_recebo"/>
      <sheetName val="20,2,1_Andenes"/>
      <sheetName val="20,2,2_Sardinel"/>
      <sheetName val="20,2,4_Banca"/>
      <sheetName val="20,2,5_Adoquin"/>
      <sheetName val="20,3,1_Solado_esp=_0,05"/>
      <sheetName val="20,3,2_Concreto_Ciclopeo_"/>
      <sheetName val="20,3,3_Vigas_de_Amarre"/>
      <sheetName val="20,3,5__Cerramiento_Malla_Esla"/>
      <sheetName val="20,3,6__Muros_de_contencion_"/>
      <sheetName val="20,4,1_Mov_Tierras"/>
      <sheetName val="20,2,13_Escalinatas"/>
      <sheetName val="20,2,6_Adoquin_Arcilla"/>
      <sheetName val="20,2,7_Loseta_A-50"/>
      <sheetName val="20,4,2_Pradización"/>
      <sheetName val="20_2_10_Bordillo_A-80"/>
      <sheetName val="20,4,4_Arborización"/>
      <sheetName val="20,5,1_Gaviones_en_piedra"/>
      <sheetName val="20,5,2_PERGOLA__METALICA"/>
      <sheetName val="20,5,3__Acero_37000__Ext_"/>
      <sheetName val="20,5,4_Acero_60000_psi"/>
      <sheetName val="20,5,5_Malla_Electrosoldada__"/>
      <sheetName val="21,1,1_Lavada_ladrillo_"/>
      <sheetName val="21,1,3_Aseo"/>
      <sheetName val="21,1,4_Retiro_Escombros"/>
      <sheetName val="Pasamanos_"/>
    </sheetNames>
    <sheetDataSet>
      <sheetData sheetId="0">
        <row r="10">
          <cell r="A10">
            <v>1</v>
          </cell>
          <cell r="B10" t="str">
            <v>PRELIMINARES</v>
          </cell>
          <cell r="C10">
            <v>0</v>
          </cell>
          <cell r="D10">
            <v>0</v>
          </cell>
          <cell r="E10">
            <v>0</v>
          </cell>
          <cell r="F10">
            <v>0</v>
          </cell>
          <cell r="G10">
            <v>0</v>
          </cell>
        </row>
        <row r="11">
          <cell r="A11" t="str">
            <v>1.1</v>
          </cell>
          <cell r="B11" t="str">
            <v>OBRAS PRELIMINARES</v>
          </cell>
          <cell r="C11">
            <v>0</v>
          </cell>
          <cell r="D11">
            <v>0</v>
          </cell>
          <cell r="E11">
            <v>0</v>
          </cell>
          <cell r="F11">
            <v>0</v>
          </cell>
          <cell r="G11">
            <v>0</v>
          </cell>
        </row>
        <row r="12">
          <cell r="A12" t="str">
            <v>1.1.2</v>
          </cell>
          <cell r="B12" t="str">
            <v>ALQUILER CAMPAMENTO</v>
          </cell>
          <cell r="C12" t="str">
            <v>MES</v>
          </cell>
          <cell r="D12">
            <v>0</v>
          </cell>
          <cell r="E12">
            <v>0</v>
          </cell>
          <cell r="F12">
            <v>0</v>
          </cell>
          <cell r="G12">
            <v>0</v>
          </cell>
        </row>
        <row r="13">
          <cell r="A13" t="str">
            <v>1.1.3</v>
          </cell>
          <cell r="B13" t="str">
            <v>LIMPIEZA Y DESCAPOTE</v>
          </cell>
          <cell r="C13" t="str">
            <v>M2</v>
          </cell>
          <cell r="D13">
            <v>0</v>
          </cell>
          <cell r="E13">
            <v>0</v>
          </cell>
          <cell r="F13">
            <v>0</v>
          </cell>
          <cell r="G13">
            <v>0</v>
          </cell>
        </row>
        <row r="14">
          <cell r="A14" t="str">
            <v>1.1.4</v>
          </cell>
          <cell r="B14" t="str">
            <v>LOCALIZACIÓN Y REPLANTEO</v>
          </cell>
          <cell r="C14" t="str">
            <v>M2</v>
          </cell>
          <cell r="D14">
            <v>0</v>
          </cell>
          <cell r="E14">
            <v>0</v>
          </cell>
          <cell r="F14">
            <v>0</v>
          </cell>
          <cell r="G14">
            <v>0</v>
          </cell>
        </row>
        <row r="15">
          <cell r="A15" t="str">
            <v>1.1.6</v>
          </cell>
          <cell r="B15" t="str">
            <v>CERRAMIENTO PROVISIONAL EN LONA VERDE H=2,00 M</v>
          </cell>
          <cell r="C15" t="str">
            <v>ML</v>
          </cell>
          <cell r="D15">
            <v>0</v>
          </cell>
          <cell r="E15">
            <v>0</v>
          </cell>
          <cell r="F15">
            <v>0</v>
          </cell>
          <cell r="G15">
            <v>0</v>
          </cell>
        </row>
        <row r="16">
          <cell r="A16" t="str">
            <v>1.1.7</v>
          </cell>
          <cell r="B16" t="str">
            <v>DEMOLICION Y RETIRO DE ESCOMBROS</v>
          </cell>
          <cell r="C16" t="str">
            <v>ML</v>
          </cell>
          <cell r="D16">
            <v>0</v>
          </cell>
          <cell r="E16">
            <v>0</v>
          </cell>
          <cell r="F16">
            <v>0</v>
          </cell>
          <cell r="G16">
            <v>0</v>
          </cell>
        </row>
        <row r="17">
          <cell r="A17" t="str">
            <v>1.1.7</v>
          </cell>
          <cell r="B17" t="str">
            <v>VALLA INFORMATIVA DE ACUERDO A LAS ESPECIFICACIONES DADAS POR LA ENTIDAD CONTRATANTE (incluye estructura e instalación).</v>
          </cell>
          <cell r="C17" t="str">
            <v>UN</v>
          </cell>
          <cell r="D17">
            <v>0</v>
          </cell>
          <cell r="E17">
            <v>0</v>
          </cell>
          <cell r="F17">
            <v>0</v>
          </cell>
          <cell r="G17">
            <v>0</v>
          </cell>
        </row>
        <row r="18">
          <cell r="A18" t="str">
            <v>1.3</v>
          </cell>
          <cell r="B18" t="str">
            <v>DEMOLICIONES</v>
          </cell>
          <cell r="C18">
            <v>0</v>
          </cell>
          <cell r="D18">
            <v>0</v>
          </cell>
          <cell r="E18">
            <v>0</v>
          </cell>
          <cell r="F18">
            <v>0</v>
          </cell>
          <cell r="G18">
            <v>0</v>
          </cell>
        </row>
        <row r="19">
          <cell r="A19" t="str">
            <v>1.3.1</v>
          </cell>
          <cell r="B19" t="str">
            <v>DESMONTE DE CUBIERTA</v>
          </cell>
          <cell r="C19" t="str">
            <v>M2</v>
          </cell>
          <cell r="D19">
            <v>0</v>
          </cell>
          <cell r="E19">
            <v>0</v>
          </cell>
          <cell r="F19">
            <v>0</v>
          </cell>
          <cell r="G19">
            <v>0</v>
          </cell>
        </row>
        <row r="20">
          <cell r="A20" t="str">
            <v>1.3.2</v>
          </cell>
          <cell r="B20" t="str">
            <v>DEMOLICION DE MUROS DE 0,10 A 0,30 MTS</v>
          </cell>
          <cell r="C20" t="str">
            <v>M2</v>
          </cell>
          <cell r="D20">
            <v>0</v>
          </cell>
          <cell r="E20">
            <v>0</v>
          </cell>
          <cell r="F20">
            <v>0</v>
          </cell>
          <cell r="G20">
            <v>0</v>
          </cell>
        </row>
        <row r="21">
          <cell r="A21" t="str">
            <v>1.3.3</v>
          </cell>
          <cell r="B21" t="str">
            <v>DEMOLICION DE ENCHAPE MUROS</v>
          </cell>
          <cell r="C21" t="str">
            <v>M2</v>
          </cell>
          <cell r="D21">
            <v>0</v>
          </cell>
          <cell r="E21">
            <v>0</v>
          </cell>
          <cell r="F21">
            <v>0</v>
          </cell>
          <cell r="G21">
            <v>0</v>
          </cell>
        </row>
        <row r="22">
          <cell r="A22" t="str">
            <v>1.3.4</v>
          </cell>
          <cell r="B22" t="str">
            <v>DEMOLICION DE CIMIENTOS</v>
          </cell>
          <cell r="C22" t="str">
            <v>M3</v>
          </cell>
          <cell r="D22">
            <v>0</v>
          </cell>
          <cell r="E22">
            <v>0</v>
          </cell>
          <cell r="F22">
            <v>0</v>
          </cell>
          <cell r="G22">
            <v>0</v>
          </cell>
        </row>
        <row r="23">
          <cell r="A23" t="str">
            <v>1.3.5</v>
          </cell>
          <cell r="B23" t="str">
            <v>DEMOLICION DE VIGAS Y COLUMNAS</v>
          </cell>
          <cell r="C23" t="str">
            <v>M3</v>
          </cell>
          <cell r="D23">
            <v>0</v>
          </cell>
          <cell r="E23">
            <v>0</v>
          </cell>
          <cell r="F23">
            <v>0</v>
          </cell>
          <cell r="G23">
            <v>0</v>
          </cell>
        </row>
        <row r="24">
          <cell r="A24" t="str">
            <v>1.3.6</v>
          </cell>
          <cell r="B24" t="str">
            <v>DEMOLICIÓN DE PLACA MACIZA</v>
          </cell>
          <cell r="C24" t="str">
            <v>M2</v>
          </cell>
          <cell r="D24">
            <v>0</v>
          </cell>
          <cell r="E24">
            <v>0</v>
          </cell>
          <cell r="F24">
            <v>0</v>
          </cell>
          <cell r="G24">
            <v>0</v>
          </cell>
        </row>
        <row r="25">
          <cell r="A25" t="str">
            <v>1.3.7</v>
          </cell>
          <cell r="B25" t="str">
            <v>DESMONTE DE APARATOS SANITARIOS</v>
          </cell>
          <cell r="C25" t="str">
            <v>M2</v>
          </cell>
          <cell r="D25">
            <v>0</v>
          </cell>
          <cell r="E25">
            <v>0</v>
          </cell>
          <cell r="F25">
            <v>0</v>
          </cell>
          <cell r="G25">
            <v>0</v>
          </cell>
        </row>
        <row r="26">
          <cell r="A26" t="str">
            <v>1.4</v>
          </cell>
          <cell r="B26" t="str">
            <v>VARIOS</v>
          </cell>
          <cell r="C26">
            <v>0</v>
          </cell>
          <cell r="D26">
            <v>0</v>
          </cell>
          <cell r="E26">
            <v>0</v>
          </cell>
          <cell r="F26">
            <v>0</v>
          </cell>
          <cell r="G26">
            <v>0</v>
          </cell>
        </row>
        <row r="27">
          <cell r="A27" t="str">
            <v>1.4.1</v>
          </cell>
          <cell r="B27" t="str">
            <v>TALA DE ÁRBOLES</v>
          </cell>
          <cell r="C27" t="str">
            <v>UN</v>
          </cell>
          <cell r="D27">
            <v>0</v>
          </cell>
          <cell r="E27">
            <v>0</v>
          </cell>
          <cell r="F27">
            <v>0</v>
          </cell>
          <cell r="G27">
            <v>0</v>
          </cell>
        </row>
        <row r="28">
          <cell r="A28" t="str">
            <v>1.4.2</v>
          </cell>
          <cell r="B28" t="str">
            <v>TRASLADO DE POSTES</v>
          </cell>
          <cell r="C28" t="str">
            <v>UN</v>
          </cell>
          <cell r="D28">
            <v>0</v>
          </cell>
          <cell r="E28">
            <v>0</v>
          </cell>
          <cell r="F28">
            <v>0</v>
          </cell>
          <cell r="G28">
            <v>0</v>
          </cell>
        </row>
        <row r="29">
          <cell r="A29" t="str">
            <v>1.4.3</v>
          </cell>
          <cell r="B29" t="str">
            <v>TALA DE ÁRBOLES DE 1 A  5 MTS</v>
          </cell>
          <cell r="C29" t="str">
            <v>UN</v>
          </cell>
          <cell r="D29">
            <v>0</v>
          </cell>
          <cell r="E29">
            <v>0</v>
          </cell>
          <cell r="F29">
            <v>0</v>
          </cell>
          <cell r="G29">
            <v>0</v>
          </cell>
        </row>
        <row r="30">
          <cell r="A30" t="str">
            <v>1.4.4</v>
          </cell>
          <cell r="B30" t="str">
            <v>TALA DE ÁRBOLES DE 5,01 A 10 MTS</v>
          </cell>
          <cell r="C30" t="str">
            <v>UN</v>
          </cell>
          <cell r="D30">
            <v>0</v>
          </cell>
          <cell r="E30">
            <v>0</v>
          </cell>
          <cell r="F30">
            <v>0</v>
          </cell>
          <cell r="G30">
            <v>0</v>
          </cell>
        </row>
        <row r="31">
          <cell r="A31" t="str">
            <v>1.4.5</v>
          </cell>
          <cell r="B31" t="str">
            <v>TRASLADO DE ARBOLES DE 5 A 10 MTS</v>
          </cell>
          <cell r="C31" t="str">
            <v>UN</v>
          </cell>
          <cell r="D31">
            <v>0</v>
          </cell>
          <cell r="E31">
            <v>0</v>
          </cell>
          <cell r="F31">
            <v>0</v>
          </cell>
          <cell r="G31">
            <v>0</v>
          </cell>
        </row>
        <row r="32">
          <cell r="A32">
            <v>0</v>
          </cell>
          <cell r="B32">
            <v>0</v>
          </cell>
          <cell r="C32">
            <v>0</v>
          </cell>
          <cell r="D32">
            <v>0</v>
          </cell>
          <cell r="E32">
            <v>0</v>
          </cell>
          <cell r="F32">
            <v>0</v>
          </cell>
          <cell r="G32">
            <v>0</v>
          </cell>
        </row>
        <row r="33">
          <cell r="A33">
            <v>2</v>
          </cell>
          <cell r="B33" t="str">
            <v>CIMENTACION</v>
          </cell>
          <cell r="C33">
            <v>0</v>
          </cell>
          <cell r="D33">
            <v>0</v>
          </cell>
          <cell r="E33">
            <v>0</v>
          </cell>
          <cell r="F33">
            <v>0</v>
          </cell>
          <cell r="G33">
            <v>0</v>
          </cell>
        </row>
        <row r="34">
          <cell r="A34" t="str">
            <v>2.1</v>
          </cell>
          <cell r="B34" t="str">
            <v>EXCAVACIONES, RELLENOS Y REEMPLAZOS</v>
          </cell>
          <cell r="C34">
            <v>0</v>
          </cell>
          <cell r="D34">
            <v>0</v>
          </cell>
          <cell r="E34">
            <v>0</v>
          </cell>
          <cell r="F34">
            <v>0</v>
          </cell>
          <cell r="G34">
            <v>0</v>
          </cell>
        </row>
        <row r="35">
          <cell r="A35" t="str">
            <v>2.1.1</v>
          </cell>
          <cell r="B35" t="str">
            <v>EXCAVACIÓN MECÁNICA EN MATERIAL COMÚN</v>
          </cell>
          <cell r="C35" t="str">
            <v>M3</v>
          </cell>
          <cell r="D35">
            <v>0</v>
          </cell>
          <cell r="E35">
            <v>0</v>
          </cell>
          <cell r="F35">
            <v>0</v>
          </cell>
          <cell r="G35">
            <v>0</v>
          </cell>
        </row>
        <row r="36">
          <cell r="A36" t="str">
            <v>2.1.2</v>
          </cell>
          <cell r="B36" t="str">
            <v>EXCAVACIÓN MANUAL EN MATERIAL COMÚN</v>
          </cell>
          <cell r="C36" t="str">
            <v>M3</v>
          </cell>
          <cell r="D36">
            <v>0</v>
          </cell>
          <cell r="E36">
            <v>0</v>
          </cell>
          <cell r="F36">
            <v>0</v>
          </cell>
          <cell r="G36">
            <v>0</v>
          </cell>
        </row>
        <row r="37">
          <cell r="A37" t="str">
            <v>2.1.3</v>
          </cell>
          <cell r="B37" t="str">
            <v>EXCAVACIÓN MANUAL EN SUBBASE DE RECEBO</v>
          </cell>
          <cell r="C37" t="str">
            <v>M3</v>
          </cell>
          <cell r="D37">
            <v>0</v>
          </cell>
          <cell r="E37">
            <v>0</v>
          </cell>
          <cell r="F37">
            <v>0</v>
          </cell>
          <cell r="G37">
            <v>0</v>
          </cell>
        </row>
        <row r="38">
          <cell r="A38" t="str">
            <v>2.1.4</v>
          </cell>
          <cell r="B38" t="str">
            <v>EXCAVACIÓN MANUAL CAISSONS</v>
          </cell>
          <cell r="C38" t="str">
            <v>M3</v>
          </cell>
          <cell r="D38">
            <v>0</v>
          </cell>
          <cell r="E38">
            <v>0</v>
          </cell>
          <cell r="F38">
            <v>0</v>
          </cell>
          <cell r="G38">
            <v>0</v>
          </cell>
        </row>
        <row r="39">
          <cell r="A39" t="str">
            <v>2.1.5</v>
          </cell>
          <cell r="B39" t="str">
            <v>RELLENOS EN MATERIAL COMÚN SIN SELECCIONAR DE OBRA</v>
          </cell>
          <cell r="C39" t="str">
            <v>M3</v>
          </cell>
          <cell r="D39">
            <v>0</v>
          </cell>
          <cell r="E39">
            <v>0</v>
          </cell>
          <cell r="F39">
            <v>0</v>
          </cell>
          <cell r="G39">
            <v>0</v>
          </cell>
        </row>
        <row r="40">
          <cell r="A40" t="str">
            <v>2.1.6</v>
          </cell>
          <cell r="B40" t="str">
            <v>RELLENOS SELECCIONADO EN OBRA</v>
          </cell>
          <cell r="C40" t="str">
            <v>M3</v>
          </cell>
          <cell r="D40">
            <v>0</v>
          </cell>
          <cell r="E40">
            <v>0</v>
          </cell>
          <cell r="F40">
            <v>0</v>
          </cell>
          <cell r="G40">
            <v>0</v>
          </cell>
        </row>
        <row r="41">
          <cell r="A41" t="str">
            <v>2.1.7</v>
          </cell>
          <cell r="B41" t="str">
            <v>SUBBASE EN RECEBO COMPACTADO</v>
          </cell>
          <cell r="C41" t="str">
            <v>M3</v>
          </cell>
          <cell r="D41">
            <v>0</v>
          </cell>
          <cell r="E41">
            <v>0</v>
          </cell>
          <cell r="F41">
            <v>0</v>
          </cell>
          <cell r="G41">
            <v>0</v>
          </cell>
        </row>
        <row r="42">
          <cell r="A42" t="str">
            <v>2.1.8</v>
          </cell>
          <cell r="B42" t="str">
            <v>GEOTEXTIL NT</v>
          </cell>
          <cell r="C42" t="str">
            <v>M2</v>
          </cell>
          <cell r="D42">
            <v>0</v>
          </cell>
          <cell r="E42">
            <v>0</v>
          </cell>
          <cell r="F42">
            <v>0</v>
          </cell>
          <cell r="G42">
            <v>0</v>
          </cell>
        </row>
        <row r="43">
          <cell r="A43" t="str">
            <v>2.1.9</v>
          </cell>
          <cell r="B43" t="str">
            <v xml:space="preserve">GEOTEXTIL TEJIDO </v>
          </cell>
          <cell r="C43" t="str">
            <v>M2</v>
          </cell>
          <cell r="D43">
            <v>0</v>
          </cell>
          <cell r="E43">
            <v>0</v>
          </cell>
          <cell r="F43">
            <v>0</v>
          </cell>
          <cell r="G43">
            <v>0</v>
          </cell>
        </row>
        <row r="44">
          <cell r="A44" t="str">
            <v>2,1,10</v>
          </cell>
          <cell r="B44" t="str">
            <v xml:space="preserve">RELLENOS EN RECEBO COMPACTADO AL 90% </v>
          </cell>
          <cell r="C44" t="str">
            <v>M3</v>
          </cell>
          <cell r="D44">
            <v>0</v>
          </cell>
          <cell r="E44">
            <v>0</v>
          </cell>
          <cell r="F44">
            <v>0</v>
          </cell>
          <cell r="G44">
            <v>0</v>
          </cell>
        </row>
        <row r="45">
          <cell r="A45" t="str">
            <v>2.2</v>
          </cell>
          <cell r="B45" t="str">
            <v>CONCRETOS DE CIMENTACIÓN</v>
          </cell>
          <cell r="C45">
            <v>0</v>
          </cell>
          <cell r="D45">
            <v>0</v>
          </cell>
          <cell r="E45">
            <v>0</v>
          </cell>
          <cell r="F45">
            <v>0</v>
          </cell>
          <cell r="G45">
            <v>0</v>
          </cell>
        </row>
        <row r="46">
          <cell r="A46" t="str">
            <v>2.2.1</v>
          </cell>
          <cell r="B46" t="str">
            <v xml:space="preserve">CONCRETO POBRE DE LIMPIEZA </v>
          </cell>
          <cell r="C46" t="str">
            <v>M3</v>
          </cell>
          <cell r="D46">
            <v>0</v>
          </cell>
          <cell r="E46">
            <v>0</v>
          </cell>
          <cell r="F46">
            <v>0</v>
          </cell>
          <cell r="G46">
            <v>0</v>
          </cell>
        </row>
        <row r="47">
          <cell r="A47" t="str">
            <v>2.2.2</v>
          </cell>
          <cell r="B47" t="str">
            <v>CONCRETO CICLÓPEO (60% concreto y 40% rajón)</v>
          </cell>
          <cell r="C47" t="str">
            <v>M3</v>
          </cell>
          <cell r="D47">
            <v>0</v>
          </cell>
          <cell r="E47">
            <v>0</v>
          </cell>
          <cell r="F47">
            <v>0</v>
          </cell>
          <cell r="G47">
            <v>0</v>
          </cell>
        </row>
        <row r="48">
          <cell r="A48" t="str">
            <v>2.2.3</v>
          </cell>
          <cell r="B48" t="str">
            <v>MUROS DE CONTENCIÓN</v>
          </cell>
          <cell r="C48" t="str">
            <v>M3</v>
          </cell>
          <cell r="D48">
            <v>0</v>
          </cell>
          <cell r="E48">
            <v>0</v>
          </cell>
          <cell r="F48">
            <v>0</v>
          </cell>
          <cell r="G48">
            <v>0</v>
          </cell>
        </row>
        <row r="49">
          <cell r="A49" t="str">
            <v>2.2.4</v>
          </cell>
          <cell r="B49" t="str">
            <v>CONCRETO PARA ZAPATAS</v>
          </cell>
          <cell r="C49" t="str">
            <v>M3</v>
          </cell>
          <cell r="D49">
            <v>0</v>
          </cell>
          <cell r="E49">
            <v>0</v>
          </cell>
          <cell r="F49">
            <v>0</v>
          </cell>
          <cell r="G49">
            <v>0</v>
          </cell>
        </row>
        <row r="50">
          <cell r="A50" t="str">
            <v>2.2.5</v>
          </cell>
          <cell r="B50" t="str">
            <v>VIGAS DE CIMENTACIÓN</v>
          </cell>
          <cell r="C50" t="str">
            <v>M3</v>
          </cell>
          <cell r="D50">
            <v>0</v>
          </cell>
          <cell r="E50">
            <v>0</v>
          </cell>
          <cell r="F50">
            <v>0</v>
          </cell>
          <cell r="G50">
            <v>0</v>
          </cell>
        </row>
        <row r="51">
          <cell r="A51" t="str">
            <v>2.2.6</v>
          </cell>
          <cell r="B51" t="str">
            <v>PILOTES</v>
          </cell>
          <cell r="C51">
            <v>0</v>
          </cell>
          <cell r="D51">
            <v>0</v>
          </cell>
          <cell r="E51">
            <v>0</v>
          </cell>
          <cell r="F51">
            <v>0</v>
          </cell>
          <cell r="G51">
            <v>0</v>
          </cell>
        </row>
        <row r="52">
          <cell r="A52" t="str">
            <v>2.2.6.1</v>
          </cell>
          <cell r="B52" t="str">
            <v>PILOTES PREEXCAVADOS DE 0,30 mts</v>
          </cell>
          <cell r="C52" t="str">
            <v>ML</v>
          </cell>
          <cell r="D52">
            <v>0</v>
          </cell>
          <cell r="E52">
            <v>0</v>
          </cell>
          <cell r="F52">
            <v>0</v>
          </cell>
          <cell r="G52">
            <v>0</v>
          </cell>
        </row>
        <row r="53">
          <cell r="A53" t="str">
            <v>2.2.6.2</v>
          </cell>
          <cell r="B53" t="str">
            <v>PILOTES PREEXCAVADOS DE 0,40 mts</v>
          </cell>
          <cell r="C53" t="str">
            <v>ML</v>
          </cell>
          <cell r="D53">
            <v>0</v>
          </cell>
          <cell r="E53">
            <v>0</v>
          </cell>
          <cell r="F53">
            <v>0</v>
          </cell>
          <cell r="G53">
            <v>0</v>
          </cell>
        </row>
        <row r="54">
          <cell r="A54" t="str">
            <v>2.2.6.3</v>
          </cell>
          <cell r="B54" t="str">
            <v>PILOTES PREEXCAVADOS DE 0,60 mts</v>
          </cell>
          <cell r="C54" t="str">
            <v>ML</v>
          </cell>
          <cell r="D54">
            <v>0</v>
          </cell>
          <cell r="E54">
            <v>0</v>
          </cell>
          <cell r="F54">
            <v>0</v>
          </cell>
          <cell r="G54">
            <v>0</v>
          </cell>
        </row>
        <row r="55">
          <cell r="A55" t="str">
            <v>2.2.6.4</v>
          </cell>
          <cell r="B55" t="str">
            <v>PILOTES PREEXCAVADOS DE 0,80 mts</v>
          </cell>
          <cell r="C55" t="str">
            <v>ML</v>
          </cell>
          <cell r="D55">
            <v>0</v>
          </cell>
          <cell r="E55">
            <v>0</v>
          </cell>
          <cell r="F55">
            <v>0</v>
          </cell>
          <cell r="G55">
            <v>0</v>
          </cell>
        </row>
        <row r="56">
          <cell r="A56" t="str">
            <v>2.2.6.5</v>
          </cell>
          <cell r="B56" t="str">
            <v>PILOTES PREEXCAVADOS DE 0,90 MTS</v>
          </cell>
          <cell r="C56" t="str">
            <v>ML</v>
          </cell>
          <cell r="D56">
            <v>0</v>
          </cell>
          <cell r="E56">
            <v>0</v>
          </cell>
          <cell r="F56">
            <v>0</v>
          </cell>
          <cell r="G56">
            <v>0</v>
          </cell>
        </row>
        <row r="57">
          <cell r="A57" t="str">
            <v>2.2.7</v>
          </cell>
          <cell r="B57" t="str">
            <v>DADOS EN CONCRETO</v>
          </cell>
          <cell r="C57" t="str">
            <v>M3</v>
          </cell>
          <cell r="D57">
            <v>0</v>
          </cell>
          <cell r="E57">
            <v>0</v>
          </cell>
          <cell r="F57">
            <v>0</v>
          </cell>
          <cell r="G57">
            <v>0</v>
          </cell>
        </row>
        <row r="58">
          <cell r="A58" t="str">
            <v>2.2.8</v>
          </cell>
          <cell r="B58" t="str">
            <v>LOSA DE CIMENTACIÓN ALIGERADA h= 0,60</v>
          </cell>
          <cell r="C58" t="str">
            <v>M2</v>
          </cell>
          <cell r="D58">
            <v>0</v>
          </cell>
          <cell r="E58">
            <v>0</v>
          </cell>
          <cell r="F58">
            <v>0</v>
          </cell>
          <cell r="G58">
            <v>0</v>
          </cell>
        </row>
        <row r="59">
          <cell r="A59" t="str">
            <v>2.2.9</v>
          </cell>
          <cell r="B59" t="str">
            <v>PLACAS DE CONTRAPISO E = 0,10 M</v>
          </cell>
          <cell r="C59" t="str">
            <v>M2</v>
          </cell>
          <cell r="D59">
            <v>0</v>
          </cell>
          <cell r="E59">
            <v>0</v>
          </cell>
          <cell r="F59">
            <v>0</v>
          </cell>
          <cell r="G59">
            <v>0</v>
          </cell>
        </row>
        <row r="60">
          <cell r="A60" t="str">
            <v>2.2.10</v>
          </cell>
          <cell r="B60" t="str">
            <v>PLACAS DE CONTRAPISO E = 0,125 M</v>
          </cell>
          <cell r="C60" t="str">
            <v>M2</v>
          </cell>
          <cell r="D60">
            <v>0</v>
          </cell>
          <cell r="E60">
            <v>0</v>
          </cell>
          <cell r="F60">
            <v>0</v>
          </cell>
          <cell r="G60">
            <v>0</v>
          </cell>
        </row>
        <row r="61">
          <cell r="A61" t="str">
            <v>2.2.11</v>
          </cell>
          <cell r="B61" t="str">
            <v>PLACAS DE CONTRAPISO E = 0,15 M</v>
          </cell>
          <cell r="C61" t="str">
            <v>M2</v>
          </cell>
          <cell r="D61">
            <v>0</v>
          </cell>
          <cell r="E61">
            <v>0</v>
          </cell>
          <cell r="F61">
            <v>0</v>
          </cell>
          <cell r="G61">
            <v>0</v>
          </cell>
        </row>
        <row r="62">
          <cell r="A62" t="str">
            <v>2.3</v>
          </cell>
          <cell r="B62" t="str">
            <v>REFUERZOS DE CIMENTACIÓN</v>
          </cell>
          <cell r="C62">
            <v>0</v>
          </cell>
          <cell r="D62">
            <v>0</v>
          </cell>
          <cell r="E62">
            <v>0</v>
          </cell>
          <cell r="F62">
            <v>0</v>
          </cell>
          <cell r="G62">
            <v>0</v>
          </cell>
        </row>
        <row r="63">
          <cell r="A63" t="str">
            <v>2.3.1</v>
          </cell>
          <cell r="B63" t="str">
            <v xml:space="preserve">ACERO DE REFUERZO 37000 </v>
          </cell>
          <cell r="C63" t="str">
            <v>KG</v>
          </cell>
          <cell r="D63">
            <v>0</v>
          </cell>
          <cell r="E63">
            <v>0</v>
          </cell>
          <cell r="F63">
            <v>0</v>
          </cell>
          <cell r="G63">
            <v>0</v>
          </cell>
        </row>
        <row r="64">
          <cell r="A64" t="str">
            <v>2.3.2</v>
          </cell>
          <cell r="B64" t="str">
            <v xml:space="preserve">ACERO DE REFUERZO 60000 </v>
          </cell>
          <cell r="C64" t="str">
            <v>KG</v>
          </cell>
          <cell r="D64">
            <v>0</v>
          </cell>
          <cell r="E64">
            <v>0</v>
          </cell>
          <cell r="F64">
            <v>0</v>
          </cell>
          <cell r="G64">
            <v>0</v>
          </cell>
        </row>
        <row r="65">
          <cell r="A65" t="str">
            <v>2.3.3</v>
          </cell>
          <cell r="B65" t="str">
            <v>MALLAS ELECTROSOLDADAS</v>
          </cell>
          <cell r="C65" t="str">
            <v>KG</v>
          </cell>
          <cell r="D65">
            <v>0</v>
          </cell>
          <cell r="E65">
            <v>0</v>
          </cell>
          <cell r="F65">
            <v>0</v>
          </cell>
          <cell r="G65">
            <v>0</v>
          </cell>
        </row>
        <row r="66">
          <cell r="A66" t="str">
            <v>2.4</v>
          </cell>
          <cell r="B66" t="str">
            <v>VARIOS</v>
          </cell>
          <cell r="C66">
            <v>0</v>
          </cell>
          <cell r="D66">
            <v>0</v>
          </cell>
          <cell r="E66">
            <v>0</v>
          </cell>
          <cell r="F66">
            <v>0</v>
          </cell>
          <cell r="G66">
            <v>0</v>
          </cell>
        </row>
        <row r="67">
          <cell r="A67" t="str">
            <v>2.4.1</v>
          </cell>
          <cell r="B67" t="str">
            <v>GAVIONES EN PIEDRA</v>
          </cell>
          <cell r="C67" t="str">
            <v>M3</v>
          </cell>
          <cell r="D67">
            <v>0</v>
          </cell>
          <cell r="E67">
            <v>0</v>
          </cell>
          <cell r="F67">
            <v>0</v>
          </cell>
          <cell r="G67">
            <v>0</v>
          </cell>
        </row>
        <row r="68">
          <cell r="A68" t="str">
            <v>2.4.4</v>
          </cell>
          <cell r="B68" t="str">
            <v>PAÑETES TALUDES EXCAVACIÓN</v>
          </cell>
          <cell r="C68" t="str">
            <v>M2</v>
          </cell>
          <cell r="D68">
            <v>0</v>
          </cell>
          <cell r="E68">
            <v>0</v>
          </cell>
          <cell r="F68">
            <v>0</v>
          </cell>
          <cell r="G68">
            <v>0</v>
          </cell>
        </row>
        <row r="69">
          <cell r="G69">
            <v>0</v>
          </cell>
        </row>
        <row r="70">
          <cell r="A70">
            <v>3</v>
          </cell>
          <cell r="B70" t="str">
            <v>PLACA CANCHA MULTIPLE</v>
          </cell>
          <cell r="C70">
            <v>0</v>
          </cell>
          <cell r="D70">
            <v>0</v>
          </cell>
          <cell r="E70">
            <v>0</v>
          </cell>
          <cell r="F70">
            <v>0</v>
          </cell>
          <cell r="G70">
            <v>0</v>
          </cell>
        </row>
        <row r="71">
          <cell r="A71" t="str">
            <v>3.1</v>
          </cell>
          <cell r="B71" t="str">
            <v>OBRA CIVIL</v>
          </cell>
          <cell r="C71">
            <v>0</v>
          </cell>
          <cell r="D71">
            <v>0</v>
          </cell>
          <cell r="E71">
            <v>0</v>
          </cell>
          <cell r="F71">
            <v>0</v>
          </cell>
          <cell r="G71">
            <v>0</v>
          </cell>
        </row>
        <row r="72">
          <cell r="A72" t="str">
            <v>3.1.1</v>
          </cell>
          <cell r="B72" t="str">
            <v>IMPRIMACION</v>
          </cell>
          <cell r="C72" t="str">
            <v>M2</v>
          </cell>
          <cell r="D72">
            <v>0</v>
          </cell>
          <cell r="E72">
            <v>0</v>
          </cell>
          <cell r="F72">
            <v>0</v>
          </cell>
          <cell r="G72">
            <v>0</v>
          </cell>
        </row>
        <row r="73">
          <cell r="A73">
            <v>0</v>
          </cell>
          <cell r="B73">
            <v>0</v>
          </cell>
          <cell r="C73">
            <v>0</v>
          </cell>
          <cell r="D73">
            <v>0</v>
          </cell>
          <cell r="E73">
            <v>0</v>
          </cell>
          <cell r="F73">
            <v>0</v>
          </cell>
          <cell r="G73">
            <v>0</v>
          </cell>
        </row>
        <row r="74">
          <cell r="A74" t="str">
            <v>3.1.2</v>
          </cell>
          <cell r="B74" t="str">
            <v>PLACA DE CONTRAPISO PARA CANCHA EN CONCRETO e=00cm</v>
          </cell>
          <cell r="C74" t="str">
            <v>M2</v>
          </cell>
          <cell r="D74">
            <v>0</v>
          </cell>
          <cell r="E74">
            <v>0</v>
          </cell>
          <cell r="F74">
            <v>0</v>
          </cell>
          <cell r="G74">
            <v>0</v>
          </cell>
        </row>
        <row r="75">
          <cell r="A75" t="str">
            <v>3.1.3</v>
          </cell>
          <cell r="B75">
            <v>0</v>
          </cell>
          <cell r="C75">
            <v>0</v>
          </cell>
          <cell r="D75">
            <v>0</v>
          </cell>
          <cell r="E75">
            <v>0</v>
          </cell>
          <cell r="F75">
            <v>0</v>
          </cell>
          <cell r="G75">
            <v>0</v>
          </cell>
        </row>
        <row r="76">
          <cell r="A76">
            <v>0</v>
          </cell>
          <cell r="B76">
            <v>0</v>
          </cell>
          <cell r="C76">
            <v>0</v>
          </cell>
          <cell r="D76">
            <v>0</v>
          </cell>
          <cell r="E76">
            <v>0</v>
          </cell>
          <cell r="F76">
            <v>0</v>
          </cell>
          <cell r="G76">
            <v>0</v>
          </cell>
        </row>
        <row r="77">
          <cell r="A77" t="str">
            <v>3.1.4</v>
          </cell>
          <cell r="B77">
            <v>0</v>
          </cell>
          <cell r="C77">
            <v>0</v>
          </cell>
          <cell r="D77">
            <v>0</v>
          </cell>
          <cell r="E77">
            <v>0</v>
          </cell>
          <cell r="F77">
            <v>0</v>
          </cell>
          <cell r="G77">
            <v>0</v>
          </cell>
        </row>
        <row r="78">
          <cell r="A78" t="str">
            <v>3.1.5</v>
          </cell>
          <cell r="B78">
            <v>0</v>
          </cell>
          <cell r="C78">
            <v>0</v>
          </cell>
          <cell r="D78">
            <v>0</v>
          </cell>
          <cell r="E78">
            <v>0</v>
          </cell>
          <cell r="F78">
            <v>0</v>
          </cell>
          <cell r="G78">
            <v>0</v>
          </cell>
        </row>
        <row r="79">
          <cell r="A79">
            <v>0</v>
          </cell>
          <cell r="B79">
            <v>0</v>
          </cell>
          <cell r="C79">
            <v>0</v>
          </cell>
          <cell r="D79">
            <v>0</v>
          </cell>
          <cell r="E79">
            <v>0</v>
          </cell>
          <cell r="F79">
            <v>0</v>
          </cell>
          <cell r="G79">
            <v>0</v>
          </cell>
        </row>
        <row r="80">
          <cell r="A80" t="str">
            <v>3.1.6</v>
          </cell>
          <cell r="B80">
            <v>0</v>
          </cell>
          <cell r="C80">
            <v>0</v>
          </cell>
          <cell r="D80">
            <v>0</v>
          </cell>
          <cell r="E80">
            <v>0</v>
          </cell>
          <cell r="F80">
            <v>0</v>
          </cell>
          <cell r="G80">
            <v>0</v>
          </cell>
        </row>
        <row r="81">
          <cell r="A81" t="str">
            <v>3.1.7</v>
          </cell>
          <cell r="B81">
            <v>0</v>
          </cell>
          <cell r="C81">
            <v>0</v>
          </cell>
          <cell r="D81">
            <v>0</v>
          </cell>
          <cell r="E81">
            <v>0</v>
          </cell>
          <cell r="F81">
            <v>0</v>
          </cell>
          <cell r="G81">
            <v>0</v>
          </cell>
        </row>
        <row r="82">
          <cell r="A82">
            <v>0</v>
          </cell>
          <cell r="B82">
            <v>0</v>
          </cell>
          <cell r="C82">
            <v>0</v>
          </cell>
          <cell r="D82">
            <v>0</v>
          </cell>
          <cell r="E82">
            <v>0</v>
          </cell>
          <cell r="F82">
            <v>0</v>
          </cell>
          <cell r="G82">
            <v>0</v>
          </cell>
        </row>
        <row r="83">
          <cell r="A83" t="str">
            <v>3.1.8</v>
          </cell>
          <cell r="B83">
            <v>0</v>
          </cell>
          <cell r="C83">
            <v>0</v>
          </cell>
          <cell r="D83">
            <v>0</v>
          </cell>
          <cell r="E83">
            <v>0</v>
          </cell>
          <cell r="F83">
            <v>0</v>
          </cell>
          <cell r="G83">
            <v>0</v>
          </cell>
        </row>
        <row r="84">
          <cell r="A84" t="str">
            <v>3.1.9</v>
          </cell>
          <cell r="B84">
            <v>0</v>
          </cell>
          <cell r="C84">
            <v>0</v>
          </cell>
          <cell r="D84">
            <v>0</v>
          </cell>
          <cell r="E84">
            <v>0</v>
          </cell>
          <cell r="F84">
            <v>0</v>
          </cell>
          <cell r="G84">
            <v>0</v>
          </cell>
        </row>
        <row r="85">
          <cell r="A85">
            <v>0</v>
          </cell>
          <cell r="B85">
            <v>0</v>
          </cell>
          <cell r="C85">
            <v>0</v>
          </cell>
          <cell r="D85">
            <v>0</v>
          </cell>
          <cell r="E85">
            <v>0</v>
          </cell>
          <cell r="F85">
            <v>0</v>
          </cell>
          <cell r="G85">
            <v>0</v>
          </cell>
        </row>
        <row r="86">
          <cell r="A86" t="str">
            <v>3.1.10</v>
          </cell>
          <cell r="B86">
            <v>0</v>
          </cell>
          <cell r="C86">
            <v>0</v>
          </cell>
          <cell r="D86">
            <v>0</v>
          </cell>
          <cell r="E86">
            <v>0</v>
          </cell>
          <cell r="F86">
            <v>0</v>
          </cell>
          <cell r="G86">
            <v>0</v>
          </cell>
        </row>
        <row r="87">
          <cell r="A87" t="str">
            <v>3.1.11</v>
          </cell>
          <cell r="B87">
            <v>0</v>
          </cell>
          <cell r="C87">
            <v>0</v>
          </cell>
          <cell r="D87">
            <v>0</v>
          </cell>
          <cell r="E87">
            <v>0</v>
          </cell>
          <cell r="F87">
            <v>0</v>
          </cell>
          <cell r="G87">
            <v>0</v>
          </cell>
        </row>
        <row r="88">
          <cell r="A88">
            <v>0</v>
          </cell>
          <cell r="B88">
            <v>0</v>
          </cell>
          <cell r="C88">
            <v>0</v>
          </cell>
          <cell r="D88">
            <v>0</v>
          </cell>
          <cell r="E88">
            <v>0</v>
          </cell>
          <cell r="F88">
            <v>0</v>
          </cell>
          <cell r="G88">
            <v>0</v>
          </cell>
        </row>
        <row r="89">
          <cell r="A89" t="str">
            <v>3.1.12</v>
          </cell>
          <cell r="B89">
            <v>0</v>
          </cell>
          <cell r="C89">
            <v>0</v>
          </cell>
          <cell r="D89">
            <v>0</v>
          </cell>
          <cell r="E89">
            <v>0</v>
          </cell>
          <cell r="F89">
            <v>0</v>
          </cell>
          <cell r="G89">
            <v>0</v>
          </cell>
        </row>
        <row r="90">
          <cell r="A90" t="str">
            <v>3.1.13</v>
          </cell>
          <cell r="B90">
            <v>0</v>
          </cell>
          <cell r="C90">
            <v>0</v>
          </cell>
          <cell r="D90">
            <v>0</v>
          </cell>
          <cell r="E90">
            <v>0</v>
          </cell>
          <cell r="F90">
            <v>0</v>
          </cell>
          <cell r="G90">
            <v>0</v>
          </cell>
        </row>
        <row r="91">
          <cell r="A91">
            <v>0</v>
          </cell>
          <cell r="B91">
            <v>0</v>
          </cell>
          <cell r="C91">
            <v>0</v>
          </cell>
          <cell r="D91">
            <v>0</v>
          </cell>
          <cell r="E91">
            <v>0</v>
          </cell>
          <cell r="F91">
            <v>0</v>
          </cell>
          <cell r="G91">
            <v>0</v>
          </cell>
        </row>
        <row r="92">
          <cell r="A92" t="str">
            <v>3.1.14</v>
          </cell>
          <cell r="B92">
            <v>0</v>
          </cell>
          <cell r="C92">
            <v>0</v>
          </cell>
          <cell r="D92">
            <v>0</v>
          </cell>
          <cell r="E92">
            <v>0</v>
          </cell>
          <cell r="F92">
            <v>0</v>
          </cell>
          <cell r="G92">
            <v>0</v>
          </cell>
        </row>
        <row r="93">
          <cell r="A93" t="str">
            <v>3.1.3</v>
          </cell>
          <cell r="B93" t="str">
            <v>PLACA DE CONTRAPISO PARA CANCHA EN CONCRETO ASLFALTICO e=0,04m</v>
          </cell>
          <cell r="C93" t="str">
            <v>M2</v>
          </cell>
          <cell r="D93">
            <v>0</v>
          </cell>
          <cell r="E93">
            <v>0</v>
          </cell>
          <cell r="F93">
            <v>0</v>
          </cell>
          <cell r="G93">
            <v>0</v>
          </cell>
        </row>
        <row r="94">
          <cell r="A94" t="str">
            <v>3.1.4</v>
          </cell>
          <cell r="B94" t="str">
            <v>RETIRO DE TORRES CANCHA MULTIPLES</v>
          </cell>
          <cell r="C94" t="str">
            <v>UN</v>
          </cell>
          <cell r="D94">
            <v>0</v>
          </cell>
          <cell r="E94">
            <v>0</v>
          </cell>
          <cell r="F94">
            <v>0</v>
          </cell>
          <cell r="G94">
            <v>0</v>
          </cell>
        </row>
        <row r="95">
          <cell r="A95" t="str">
            <v>3.1.5</v>
          </cell>
          <cell r="B95" t="str">
            <v>SUMINISTRO E INSTALACION DE TORRES CANCHAS MULTIPLES</v>
          </cell>
          <cell r="C95" t="str">
            <v>UN</v>
          </cell>
          <cell r="D95">
            <v>0</v>
          </cell>
          <cell r="E95">
            <v>0</v>
          </cell>
          <cell r="F95">
            <v>0</v>
          </cell>
          <cell r="G95">
            <v>0</v>
          </cell>
        </row>
        <row r="96">
          <cell r="A96" t="str">
            <v>3.1.6</v>
          </cell>
          <cell r="B96" t="str">
            <v>BASES PARA TORRES MULTIPLES FIJAS</v>
          </cell>
          <cell r="C96" t="str">
            <v>UN</v>
          </cell>
          <cell r="D96">
            <v>0</v>
          </cell>
          <cell r="E96">
            <v>0</v>
          </cell>
          <cell r="F96">
            <v>0</v>
          </cell>
          <cell r="G96">
            <v>0</v>
          </cell>
        </row>
        <row r="97">
          <cell r="A97" t="str">
            <v>3.1.7</v>
          </cell>
          <cell r="B97" t="str">
            <v>BASES PARA TRINQUETES DE VOLEIBOL</v>
          </cell>
          <cell r="C97" t="str">
            <v>UN</v>
          </cell>
          <cell r="D97">
            <v>0</v>
          </cell>
          <cell r="E97">
            <v>0</v>
          </cell>
          <cell r="F97">
            <v>0</v>
          </cell>
          <cell r="G97">
            <v>0</v>
          </cell>
        </row>
        <row r="98">
          <cell r="A98" t="str">
            <v>3.1.22</v>
          </cell>
          <cell r="B98">
            <v>0</v>
          </cell>
          <cell r="C98">
            <v>0</v>
          </cell>
          <cell r="D98">
            <v>0</v>
          </cell>
          <cell r="E98">
            <v>0</v>
          </cell>
          <cell r="F98">
            <v>0</v>
          </cell>
          <cell r="G98">
            <v>0</v>
          </cell>
        </row>
        <row r="99">
          <cell r="A99" t="str">
            <v>3.1.23</v>
          </cell>
          <cell r="B99">
            <v>0</v>
          </cell>
          <cell r="C99">
            <v>0</v>
          </cell>
          <cell r="D99">
            <v>0</v>
          </cell>
          <cell r="E99">
            <v>0</v>
          </cell>
          <cell r="F99">
            <v>0</v>
          </cell>
          <cell r="G99">
            <v>0</v>
          </cell>
        </row>
        <row r="100">
          <cell r="A100">
            <v>0</v>
          </cell>
          <cell r="B100">
            <v>0</v>
          </cell>
          <cell r="C100">
            <v>0</v>
          </cell>
          <cell r="D100">
            <v>0</v>
          </cell>
          <cell r="E100">
            <v>0</v>
          </cell>
          <cell r="F100">
            <v>0</v>
          </cell>
          <cell r="G100">
            <v>0</v>
          </cell>
        </row>
        <row r="101">
          <cell r="A101" t="str">
            <v>3.1.24</v>
          </cell>
          <cell r="B101">
            <v>0</v>
          </cell>
          <cell r="C101">
            <v>0</v>
          </cell>
          <cell r="D101">
            <v>0</v>
          </cell>
          <cell r="E101">
            <v>0</v>
          </cell>
          <cell r="F101">
            <v>0</v>
          </cell>
          <cell r="G101">
            <v>0</v>
          </cell>
        </row>
        <row r="102">
          <cell r="A102" t="str">
            <v>3.1.25</v>
          </cell>
          <cell r="B102">
            <v>0</v>
          </cell>
          <cell r="C102">
            <v>0</v>
          </cell>
          <cell r="D102">
            <v>0</v>
          </cell>
          <cell r="E102">
            <v>0</v>
          </cell>
          <cell r="F102">
            <v>0</v>
          </cell>
          <cell r="G102">
            <v>0</v>
          </cell>
        </row>
        <row r="103">
          <cell r="A103">
            <v>0</v>
          </cell>
          <cell r="B103">
            <v>0</v>
          </cell>
          <cell r="C103">
            <v>0</v>
          </cell>
          <cell r="D103">
            <v>0</v>
          </cell>
          <cell r="E103">
            <v>0</v>
          </cell>
          <cell r="F103">
            <v>0</v>
          </cell>
          <cell r="G103">
            <v>0</v>
          </cell>
        </row>
        <row r="104">
          <cell r="A104" t="str">
            <v>3.2</v>
          </cell>
          <cell r="B104" t="str">
            <v>RECUBIMIENTO SINTETICO</v>
          </cell>
          <cell r="C104">
            <v>0</v>
          </cell>
          <cell r="D104">
            <v>0</v>
          </cell>
          <cell r="E104">
            <v>0</v>
          </cell>
          <cell r="F104">
            <v>0</v>
          </cell>
          <cell r="G104">
            <v>0</v>
          </cell>
        </row>
        <row r="105">
          <cell r="A105" t="str">
            <v>3.1.27</v>
          </cell>
          <cell r="B105">
            <v>0</v>
          </cell>
          <cell r="C105">
            <v>0</v>
          </cell>
          <cell r="D105">
            <v>0</v>
          </cell>
          <cell r="E105">
            <v>0</v>
          </cell>
          <cell r="F105">
            <v>0</v>
          </cell>
          <cell r="G105">
            <v>0</v>
          </cell>
        </row>
        <row r="106">
          <cell r="A106" t="str">
            <v>3.2.1</v>
          </cell>
          <cell r="B106" t="str">
            <v>SISTEMA PLEXIFLOR O SIMILAR</v>
          </cell>
          <cell r="C106" t="str">
            <v>M2</v>
          </cell>
          <cell r="D106">
            <v>0</v>
          </cell>
          <cell r="E106">
            <v>0</v>
          </cell>
          <cell r="F106">
            <v>0</v>
          </cell>
          <cell r="G106">
            <v>0</v>
          </cell>
        </row>
        <row r="107">
          <cell r="A107">
            <v>0</v>
          </cell>
          <cell r="B107">
            <v>0</v>
          </cell>
          <cell r="C107">
            <v>0</v>
          </cell>
          <cell r="D107">
            <v>0</v>
          </cell>
          <cell r="E107">
            <v>0</v>
          </cell>
          <cell r="F107">
            <v>0</v>
          </cell>
          <cell r="G107">
            <v>0</v>
          </cell>
        </row>
        <row r="108">
          <cell r="A108" t="str">
            <v>3.2.2</v>
          </cell>
          <cell r="B108" t="str">
            <v>DEMARCACION</v>
          </cell>
          <cell r="C108" t="str">
            <v>ML</v>
          </cell>
          <cell r="D108">
            <v>0</v>
          </cell>
          <cell r="E108">
            <v>0</v>
          </cell>
          <cell r="F108">
            <v>0</v>
          </cell>
          <cell r="G108">
            <v>0</v>
          </cell>
        </row>
        <row r="109">
          <cell r="A109" t="str">
            <v>3.3</v>
          </cell>
          <cell r="B109" t="str">
            <v>CERRAMIENTO CANCHA</v>
          </cell>
          <cell r="C109">
            <v>0</v>
          </cell>
          <cell r="D109">
            <v>0</v>
          </cell>
          <cell r="E109">
            <v>0</v>
          </cell>
          <cell r="F109">
            <v>0</v>
          </cell>
          <cell r="G109">
            <v>0</v>
          </cell>
        </row>
        <row r="110">
          <cell r="A110" t="str">
            <v>3.1.27</v>
          </cell>
          <cell r="B110">
            <v>0</v>
          </cell>
          <cell r="C110">
            <v>0</v>
          </cell>
          <cell r="D110">
            <v>0</v>
          </cell>
          <cell r="E110">
            <v>0</v>
          </cell>
          <cell r="F110">
            <v>0</v>
          </cell>
          <cell r="G110">
            <v>0</v>
          </cell>
        </row>
        <row r="111">
          <cell r="A111" t="str">
            <v>3.3.1</v>
          </cell>
          <cell r="B111" t="str">
            <v>MALLA SINTETICA NYLON TRENZADO</v>
          </cell>
          <cell r="C111" t="str">
            <v>M2</v>
          </cell>
          <cell r="D111">
            <v>0</v>
          </cell>
          <cell r="E111">
            <v>0</v>
          </cell>
          <cell r="F111">
            <v>0</v>
          </cell>
          <cell r="G111">
            <v>0</v>
          </cell>
        </row>
        <row r="112">
          <cell r="A112">
            <v>0</v>
          </cell>
          <cell r="B112">
            <v>0</v>
          </cell>
          <cell r="C112">
            <v>0</v>
          </cell>
          <cell r="D112">
            <v>0</v>
          </cell>
          <cell r="E112">
            <v>0</v>
          </cell>
          <cell r="F112">
            <v>0</v>
          </cell>
          <cell r="G112">
            <v>0</v>
          </cell>
        </row>
        <row r="113">
          <cell r="A113" t="str">
            <v>3.3.2</v>
          </cell>
          <cell r="B113" t="str">
            <v>POSTES EN CONCRETO</v>
          </cell>
          <cell r="C113" t="str">
            <v>UN</v>
          </cell>
          <cell r="D113">
            <v>0</v>
          </cell>
          <cell r="E113">
            <v>0</v>
          </cell>
          <cell r="F113">
            <v>0</v>
          </cell>
          <cell r="G113">
            <v>0</v>
          </cell>
        </row>
        <row r="114">
          <cell r="A114" t="str">
            <v>3.3.3</v>
          </cell>
          <cell r="B114" t="str">
            <v>PUERTA ACCESO</v>
          </cell>
          <cell r="C114" t="str">
            <v>UN</v>
          </cell>
          <cell r="D114">
            <v>0</v>
          </cell>
          <cell r="E114">
            <v>0</v>
          </cell>
          <cell r="F114">
            <v>0</v>
          </cell>
          <cell r="G114">
            <v>0</v>
          </cell>
        </row>
        <row r="115">
          <cell r="G115">
            <v>0</v>
          </cell>
        </row>
        <row r="116">
          <cell r="A116">
            <v>4</v>
          </cell>
          <cell r="B116" t="str">
            <v>ESTRUCTURAS EN CONCRETO Y METALICAS</v>
          </cell>
          <cell r="C116">
            <v>0</v>
          </cell>
          <cell r="D116">
            <v>0</v>
          </cell>
          <cell r="E116">
            <v>0</v>
          </cell>
          <cell r="F116">
            <v>0</v>
          </cell>
          <cell r="G116">
            <v>0</v>
          </cell>
        </row>
        <row r="117">
          <cell r="A117" t="str">
            <v>4.1</v>
          </cell>
          <cell r="B117" t="str">
            <v>ELEMENTOS VERTICALES</v>
          </cell>
          <cell r="C117">
            <v>0</v>
          </cell>
          <cell r="D117">
            <v>0</v>
          </cell>
          <cell r="E117">
            <v>0</v>
          </cell>
          <cell r="F117">
            <v>0</v>
          </cell>
          <cell r="G117">
            <v>0</v>
          </cell>
        </row>
        <row r="118">
          <cell r="A118" t="str">
            <v>4.1.1</v>
          </cell>
          <cell r="B118" t="str">
            <v xml:space="preserve">COLUMNAS EN CONCRETO </v>
          </cell>
          <cell r="C118" t="str">
            <v>M3</v>
          </cell>
          <cell r="D118">
            <v>0</v>
          </cell>
          <cell r="E118">
            <v>0</v>
          </cell>
          <cell r="F118">
            <v>0</v>
          </cell>
          <cell r="G118">
            <v>0</v>
          </cell>
        </row>
        <row r="119">
          <cell r="A119" t="str">
            <v>4.1.2</v>
          </cell>
          <cell r="B119" t="str">
            <v xml:space="preserve">PANTALLAS EN CONCRETO </v>
          </cell>
          <cell r="C119" t="str">
            <v>M3</v>
          </cell>
          <cell r="D119">
            <v>0</v>
          </cell>
          <cell r="E119">
            <v>0</v>
          </cell>
          <cell r="F119">
            <v>0</v>
          </cell>
          <cell r="G119">
            <v>0</v>
          </cell>
        </row>
        <row r="120">
          <cell r="A120" t="str">
            <v>4.1.3</v>
          </cell>
          <cell r="B120" t="str">
            <v>MUROS EN CONCRETO</v>
          </cell>
          <cell r="C120" t="str">
            <v>M3</v>
          </cell>
          <cell r="D120">
            <v>0</v>
          </cell>
          <cell r="E120">
            <v>0</v>
          </cell>
          <cell r="F120">
            <v>0</v>
          </cell>
          <cell r="G120">
            <v>0</v>
          </cell>
        </row>
        <row r="121">
          <cell r="A121" t="str">
            <v>4.2</v>
          </cell>
          <cell r="B121" t="str">
            <v>ELEMENTOS HORIZONTALES</v>
          </cell>
          <cell r="C121">
            <v>0</v>
          </cell>
          <cell r="D121">
            <v>0</v>
          </cell>
          <cell r="E121">
            <v>0</v>
          </cell>
          <cell r="F121">
            <v>0</v>
          </cell>
          <cell r="G121">
            <v>0</v>
          </cell>
        </row>
        <row r="122">
          <cell r="A122" t="str">
            <v>4.2.1</v>
          </cell>
          <cell r="B122" t="str">
            <v xml:space="preserve">VIGAS AÉREAS EN CONCRETO </v>
          </cell>
          <cell r="C122" t="str">
            <v>M3</v>
          </cell>
          <cell r="D122">
            <v>0</v>
          </cell>
          <cell r="E122">
            <v>0</v>
          </cell>
          <cell r="F122">
            <v>0</v>
          </cell>
          <cell r="G122">
            <v>0</v>
          </cell>
        </row>
        <row r="123">
          <cell r="A123" t="str">
            <v>4.2.2</v>
          </cell>
          <cell r="B123" t="str">
            <v xml:space="preserve">VIGAS CANALES EN CONCRETO </v>
          </cell>
          <cell r="C123" t="str">
            <v>M3</v>
          </cell>
          <cell r="D123">
            <v>0</v>
          </cell>
          <cell r="E123">
            <v>0</v>
          </cell>
          <cell r="F123">
            <v>0</v>
          </cell>
          <cell r="G123">
            <v>0</v>
          </cell>
        </row>
        <row r="124">
          <cell r="A124" t="str">
            <v>4.2.3</v>
          </cell>
          <cell r="B124" t="str">
            <v xml:space="preserve">VIGAS PREFABRICADAS EN CONCRETO </v>
          </cell>
          <cell r="C124" t="str">
            <v>M3</v>
          </cell>
          <cell r="D124">
            <v>0</v>
          </cell>
          <cell r="E124">
            <v>0</v>
          </cell>
          <cell r="F124">
            <v>0</v>
          </cell>
          <cell r="G124">
            <v>0</v>
          </cell>
        </row>
        <row r="125">
          <cell r="A125" t="str">
            <v>4.3</v>
          </cell>
          <cell r="B125" t="str">
            <v>PLACAS Y LOSAS DE ENTREPISO</v>
          </cell>
          <cell r="C125">
            <v>0</v>
          </cell>
          <cell r="D125">
            <v>0</v>
          </cell>
          <cell r="E125">
            <v>0</v>
          </cell>
          <cell r="F125">
            <v>0</v>
          </cell>
          <cell r="G125">
            <v>0</v>
          </cell>
        </row>
        <row r="126">
          <cell r="A126" t="str">
            <v>4.3.1</v>
          </cell>
          <cell r="B126" t="str">
            <v>LOSAS ALIGERADAS CON CASETON; DE  E = 0.55 M</v>
          </cell>
          <cell r="C126" t="str">
            <v>M2</v>
          </cell>
          <cell r="D126">
            <v>0</v>
          </cell>
          <cell r="E126">
            <v>0</v>
          </cell>
          <cell r="F126">
            <v>0</v>
          </cell>
          <cell r="G126">
            <v>0</v>
          </cell>
        </row>
        <row r="127">
          <cell r="A127" t="str">
            <v>4.3.2</v>
          </cell>
          <cell r="B127" t="str">
            <v>LOSAS ALIGERADAS CON CASETON; DE  E = 0.50 M</v>
          </cell>
          <cell r="C127" t="str">
            <v>M2</v>
          </cell>
          <cell r="D127">
            <v>0</v>
          </cell>
          <cell r="E127">
            <v>0</v>
          </cell>
          <cell r="F127">
            <v>0</v>
          </cell>
          <cell r="G127">
            <v>0</v>
          </cell>
        </row>
        <row r="128">
          <cell r="A128" t="str">
            <v>4.3.3</v>
          </cell>
          <cell r="B128" t="str">
            <v>LOSAS ALIGERADAS CON CASETON DE  E = 0.45 M</v>
          </cell>
          <cell r="C128" t="str">
            <v>M2</v>
          </cell>
          <cell r="D128">
            <v>0</v>
          </cell>
          <cell r="E128">
            <v>0</v>
          </cell>
          <cell r="F128">
            <v>0</v>
          </cell>
          <cell r="G128">
            <v>0</v>
          </cell>
        </row>
        <row r="129">
          <cell r="A129" t="str">
            <v>4.3.4</v>
          </cell>
          <cell r="B129" t="str">
            <v>LOSAS ALIGERADAS CON CASETON DE  E = 0.40 M</v>
          </cell>
          <cell r="C129" t="str">
            <v>M2</v>
          </cell>
          <cell r="D129">
            <v>0</v>
          </cell>
          <cell r="E129">
            <v>0</v>
          </cell>
          <cell r="F129">
            <v>0</v>
          </cell>
          <cell r="G129">
            <v>0</v>
          </cell>
        </row>
        <row r="130">
          <cell r="A130" t="str">
            <v>4.3.5</v>
          </cell>
          <cell r="B130" t="str">
            <v>LOSAS CON PLAQUETAS Y VIGUETAS PREFABRICADAS</v>
          </cell>
          <cell r="C130" t="str">
            <v>M2</v>
          </cell>
          <cell r="D130">
            <v>0</v>
          </cell>
          <cell r="E130">
            <v>0</v>
          </cell>
          <cell r="F130">
            <v>0</v>
          </cell>
          <cell r="G130">
            <v>0</v>
          </cell>
        </row>
        <row r="131">
          <cell r="A131" t="str">
            <v>4.3.6</v>
          </cell>
          <cell r="B131" t="str">
            <v>PLACA MACIZA E = 0,20 M</v>
          </cell>
          <cell r="C131" t="str">
            <v>M2</v>
          </cell>
          <cell r="D131">
            <v>0</v>
          </cell>
          <cell r="E131">
            <v>0</v>
          </cell>
          <cell r="F131">
            <v>0</v>
          </cell>
          <cell r="G131">
            <v>0</v>
          </cell>
        </row>
        <row r="132">
          <cell r="A132" t="str">
            <v>4.3.7</v>
          </cell>
          <cell r="B132" t="str">
            <v>PLACA MACIZA E=0,125</v>
          </cell>
          <cell r="C132" t="str">
            <v>M2</v>
          </cell>
          <cell r="D132">
            <v>0</v>
          </cell>
          <cell r="E132">
            <v>0</v>
          </cell>
          <cell r="F132">
            <v>0</v>
          </cell>
          <cell r="G132">
            <v>0</v>
          </cell>
        </row>
        <row r="133">
          <cell r="A133" t="str">
            <v>4.3.8</v>
          </cell>
          <cell r="B133" t="str">
            <v>PLACA MACIZA E=0,10</v>
          </cell>
          <cell r="C133" t="str">
            <v>M2</v>
          </cell>
          <cell r="D133">
            <v>0</v>
          </cell>
          <cell r="E133">
            <v>0</v>
          </cell>
          <cell r="F133">
            <v>0</v>
          </cell>
          <cell r="G133">
            <v>0</v>
          </cell>
        </row>
        <row r="134">
          <cell r="A134" t="str">
            <v>4.3.9</v>
          </cell>
          <cell r="B134" t="str">
            <v>PLACA MACIZA E=0,15</v>
          </cell>
          <cell r="C134" t="str">
            <v>M2</v>
          </cell>
          <cell r="D134">
            <v>0</v>
          </cell>
          <cell r="E134">
            <v>0</v>
          </cell>
          <cell r="F134">
            <v>0</v>
          </cell>
          <cell r="G134">
            <v>0</v>
          </cell>
        </row>
        <row r="135">
          <cell r="A135" t="str">
            <v>4.4</v>
          </cell>
          <cell r="B135" t="str">
            <v>CONSTRUCCIONES VARIAS EN CONCRETO</v>
          </cell>
          <cell r="C135">
            <v>0</v>
          </cell>
          <cell r="D135">
            <v>0</v>
          </cell>
          <cell r="E135">
            <v>0</v>
          </cell>
          <cell r="F135">
            <v>0</v>
          </cell>
          <cell r="G135">
            <v>0</v>
          </cell>
        </row>
        <row r="136">
          <cell r="A136" t="str">
            <v>4.4.1</v>
          </cell>
          <cell r="B136" t="str">
            <v>ESCALERAS EN CONCRETO</v>
          </cell>
          <cell r="C136" t="str">
            <v>M3</v>
          </cell>
          <cell r="D136">
            <v>0</v>
          </cell>
          <cell r="E136">
            <v>0</v>
          </cell>
          <cell r="F136">
            <v>0</v>
          </cell>
          <cell r="G136">
            <v>0</v>
          </cell>
        </row>
        <row r="137">
          <cell r="A137" t="str">
            <v>4.4.2</v>
          </cell>
          <cell r="B137" t="str">
            <v>RAMPAS EN CONCRETO</v>
          </cell>
          <cell r="C137" t="str">
            <v>M3</v>
          </cell>
          <cell r="D137">
            <v>0</v>
          </cell>
          <cell r="E137">
            <v>0</v>
          </cell>
          <cell r="F137">
            <v>0</v>
          </cell>
          <cell r="G137">
            <v>0</v>
          </cell>
        </row>
        <row r="138">
          <cell r="A138" t="str">
            <v>4.4.3</v>
          </cell>
          <cell r="B138" t="str">
            <v>POZO SEPTICO EN CONCRETO DE 20 M3</v>
          </cell>
          <cell r="C138" t="str">
            <v>UN</v>
          </cell>
          <cell r="D138">
            <v>0</v>
          </cell>
          <cell r="E138">
            <v>0</v>
          </cell>
          <cell r="F138">
            <v>0</v>
          </cell>
          <cell r="G138">
            <v>0</v>
          </cell>
        </row>
        <row r="139">
          <cell r="A139" t="str">
            <v>4.4.4</v>
          </cell>
          <cell r="B139" t="str">
            <v xml:space="preserve">POZO SEPTICO EN CONCRETO </v>
          </cell>
          <cell r="C139" t="str">
            <v>UN</v>
          </cell>
          <cell r="D139">
            <v>0</v>
          </cell>
          <cell r="E139">
            <v>0</v>
          </cell>
          <cell r="F139">
            <v>0</v>
          </cell>
          <cell r="G139">
            <v>0</v>
          </cell>
        </row>
        <row r="140">
          <cell r="A140" t="str">
            <v>4.4.5</v>
          </cell>
          <cell r="B140" t="str">
            <v>CONCRETO PARA GRADERIAS Y TARIMAS</v>
          </cell>
          <cell r="C140" t="str">
            <v>M3</v>
          </cell>
          <cell r="D140">
            <v>0</v>
          </cell>
          <cell r="E140">
            <v>0</v>
          </cell>
          <cell r="F140">
            <v>0</v>
          </cell>
          <cell r="G140">
            <v>0</v>
          </cell>
        </row>
        <row r="141">
          <cell r="A141" t="str">
            <v>4.5</v>
          </cell>
          <cell r="B141" t="str">
            <v>ACEROS DE REFUERZO</v>
          </cell>
          <cell r="C141">
            <v>0</v>
          </cell>
          <cell r="D141">
            <v>0</v>
          </cell>
          <cell r="E141">
            <v>0</v>
          </cell>
          <cell r="F141">
            <v>0</v>
          </cell>
          <cell r="G141">
            <v>0</v>
          </cell>
        </row>
        <row r="142">
          <cell r="A142" t="str">
            <v>4.5.1</v>
          </cell>
          <cell r="B142" t="str">
            <v xml:space="preserve">ACERO DE REFUERZO 37000 </v>
          </cell>
          <cell r="C142" t="str">
            <v>KG</v>
          </cell>
          <cell r="D142">
            <v>0</v>
          </cell>
          <cell r="E142">
            <v>0</v>
          </cell>
          <cell r="F142">
            <v>0</v>
          </cell>
          <cell r="G142">
            <v>0</v>
          </cell>
        </row>
        <row r="143">
          <cell r="A143" t="str">
            <v>4.5.2</v>
          </cell>
          <cell r="B143" t="str">
            <v>ACERO DE REFUERZO 60000</v>
          </cell>
          <cell r="C143" t="str">
            <v>KG</v>
          </cell>
          <cell r="D143">
            <v>0</v>
          </cell>
          <cell r="E143">
            <v>0</v>
          </cell>
          <cell r="F143">
            <v>0</v>
          </cell>
          <cell r="G143">
            <v>0</v>
          </cell>
        </row>
        <row r="144">
          <cell r="A144" t="str">
            <v>4.5.3</v>
          </cell>
          <cell r="B144" t="str">
            <v>MALLAS ELECTROSOLDADAS</v>
          </cell>
          <cell r="C144" t="str">
            <v>KG</v>
          </cell>
          <cell r="D144">
            <v>0</v>
          </cell>
          <cell r="E144">
            <v>0</v>
          </cell>
          <cell r="F144">
            <v>0</v>
          </cell>
          <cell r="G144">
            <v>0</v>
          </cell>
        </row>
        <row r="145">
          <cell r="A145" t="str">
            <v>4.6</v>
          </cell>
          <cell r="B145" t="str">
            <v>ESTRUCTURA METÁLICA</v>
          </cell>
          <cell r="C145">
            <v>0</v>
          </cell>
          <cell r="D145">
            <v>0</v>
          </cell>
          <cell r="E145">
            <v>0</v>
          </cell>
          <cell r="F145">
            <v>0</v>
          </cell>
          <cell r="G145">
            <v>0</v>
          </cell>
        </row>
        <row r="146">
          <cell r="A146" t="str">
            <v>4.6.1</v>
          </cell>
          <cell r="B146" t="str">
            <v>ELEMENTOS ESTRUCTURALES</v>
          </cell>
          <cell r="C146">
            <v>0</v>
          </cell>
          <cell r="D146">
            <v>0</v>
          </cell>
          <cell r="E146">
            <v>0</v>
          </cell>
          <cell r="F146">
            <v>0</v>
          </cell>
          <cell r="G146">
            <v>0</v>
          </cell>
        </row>
        <row r="147">
          <cell r="A147" t="str">
            <v>4.6.1.1</v>
          </cell>
          <cell r="B147" t="str">
            <v>Estructura metálica (Incluye suministro de tubería, perfiles, platinas, pernos, soldadura, fabricación, transporte, montaje, pintura anticorrosiva y esmalte, anclajes, soldaduras, pernos y demás elementos necesarios para garantizar su adecuado comportamie</v>
          </cell>
          <cell r="C147" t="str">
            <v>KG</v>
          </cell>
          <cell r="D147">
            <v>0</v>
          </cell>
          <cell r="E147">
            <v>0</v>
          </cell>
          <cell r="F147">
            <v>0</v>
          </cell>
          <cell r="G147">
            <v>0</v>
          </cell>
        </row>
        <row r="148">
          <cell r="A148" t="str">
            <v>4.6.1.2</v>
          </cell>
          <cell r="B148" t="str">
            <v>VIGUETAS</v>
          </cell>
          <cell r="C148" t="str">
            <v>KG</v>
          </cell>
          <cell r="D148">
            <v>0</v>
          </cell>
          <cell r="E148">
            <v>0</v>
          </cell>
          <cell r="F148">
            <v>0</v>
          </cell>
          <cell r="G148">
            <v>0</v>
          </cell>
        </row>
        <row r="149">
          <cell r="A149" t="str">
            <v>4.6.1.3</v>
          </cell>
          <cell r="B149" t="str">
            <v>COLUMNAS</v>
          </cell>
          <cell r="C149" t="str">
            <v>KG</v>
          </cell>
          <cell r="D149">
            <v>0</v>
          </cell>
          <cell r="E149">
            <v>0</v>
          </cell>
          <cell r="F149">
            <v>0</v>
          </cell>
          <cell r="G149">
            <v>0</v>
          </cell>
        </row>
        <row r="150">
          <cell r="A150" t="str">
            <v>4.6.1.4</v>
          </cell>
          <cell r="B150" t="str">
            <v>PORTICOS</v>
          </cell>
          <cell r="C150" t="str">
            <v>KG</v>
          </cell>
          <cell r="D150">
            <v>0</v>
          </cell>
          <cell r="E150">
            <v>0</v>
          </cell>
          <cell r="F150">
            <v>0</v>
          </cell>
          <cell r="G150">
            <v>0</v>
          </cell>
        </row>
        <row r="151">
          <cell r="A151" t="str">
            <v>4.6.1.5</v>
          </cell>
          <cell r="B151" t="str">
            <v>ENTREPISOS</v>
          </cell>
          <cell r="C151" t="str">
            <v>KG</v>
          </cell>
          <cell r="D151">
            <v>0</v>
          </cell>
          <cell r="E151">
            <v>0</v>
          </cell>
          <cell r="F151">
            <v>0</v>
          </cell>
          <cell r="G151">
            <v>0</v>
          </cell>
        </row>
        <row r="152">
          <cell r="A152" t="str">
            <v>4.6.1.6</v>
          </cell>
          <cell r="B152" t="str">
            <v>ANCLAJES</v>
          </cell>
          <cell r="C152" t="str">
            <v>KG</v>
          </cell>
          <cell r="D152">
            <v>0</v>
          </cell>
          <cell r="E152">
            <v>0</v>
          </cell>
          <cell r="F152">
            <v>0</v>
          </cell>
          <cell r="G152">
            <v>0</v>
          </cell>
        </row>
        <row r="153">
          <cell r="A153" t="str">
            <v>4.6.2</v>
          </cell>
          <cell r="B153" t="str">
            <v>ELEMENTOS PARA CUBIERTAS</v>
          </cell>
          <cell r="C153">
            <v>0</v>
          </cell>
          <cell r="D153">
            <v>0</v>
          </cell>
          <cell r="E153">
            <v>0</v>
          </cell>
          <cell r="F153">
            <v>0</v>
          </cell>
          <cell r="G153">
            <v>0</v>
          </cell>
        </row>
        <row r="154">
          <cell r="A154" t="str">
            <v>4.6.2.1</v>
          </cell>
          <cell r="B154" t="str">
            <v>VIGAS</v>
          </cell>
          <cell r="C154" t="str">
            <v>KG</v>
          </cell>
          <cell r="D154">
            <v>0</v>
          </cell>
          <cell r="E154">
            <v>0</v>
          </cell>
          <cell r="F154">
            <v>0</v>
          </cell>
          <cell r="G154">
            <v>0</v>
          </cell>
        </row>
        <row r="155">
          <cell r="A155" t="str">
            <v>4.6.2.2</v>
          </cell>
          <cell r="B155" t="str">
            <v>VIGUETAS</v>
          </cell>
          <cell r="C155" t="str">
            <v>KG</v>
          </cell>
          <cell r="D155">
            <v>0</v>
          </cell>
          <cell r="E155">
            <v>0</v>
          </cell>
          <cell r="F155">
            <v>0</v>
          </cell>
          <cell r="G155">
            <v>0</v>
          </cell>
        </row>
        <row r="156">
          <cell r="A156" t="str">
            <v>4.6.2.3</v>
          </cell>
          <cell r="B156" t="str">
            <v>CERCHAS METALICA</v>
          </cell>
          <cell r="C156" t="str">
            <v>KG</v>
          </cell>
          <cell r="D156">
            <v>0</v>
          </cell>
          <cell r="E156">
            <v>0</v>
          </cell>
          <cell r="F156">
            <v>0</v>
          </cell>
          <cell r="G156">
            <v>0</v>
          </cell>
        </row>
        <row r="157">
          <cell r="A157" t="str">
            <v>4.6.2.4</v>
          </cell>
          <cell r="B157" t="str">
            <v>CORREAS EN PERFIL DE ACERO NEGRO TIPO C, GRADO 50, SEGúN DISEÑO ESTRUCTURAL (Remitirse a planos estructurales)</v>
          </cell>
          <cell r="C157" t="str">
            <v>KG</v>
          </cell>
          <cell r="D157">
            <v>0</v>
          </cell>
          <cell r="E157">
            <v>0</v>
          </cell>
          <cell r="F157">
            <v>0</v>
          </cell>
          <cell r="G157">
            <v>0</v>
          </cell>
        </row>
        <row r="158">
          <cell r="A158" t="str">
            <v>4.6.2.5</v>
          </cell>
          <cell r="B158" t="str">
            <v>TEMPLETE</v>
          </cell>
          <cell r="C158" t="str">
            <v>KG</v>
          </cell>
          <cell r="D158">
            <v>0</v>
          </cell>
          <cell r="E158">
            <v>0</v>
          </cell>
          <cell r="F158">
            <v>0</v>
          </cell>
          <cell r="G158">
            <v>0</v>
          </cell>
        </row>
        <row r="159">
          <cell r="A159" t="str">
            <v>4.6.2.6</v>
          </cell>
          <cell r="B159" t="str">
            <v>ANCLAJES</v>
          </cell>
          <cell r="C159" t="str">
            <v>KG</v>
          </cell>
          <cell r="D159">
            <v>0</v>
          </cell>
          <cell r="E159">
            <v>0</v>
          </cell>
          <cell r="F159">
            <v>0</v>
          </cell>
          <cell r="G159">
            <v>0</v>
          </cell>
        </row>
        <row r="160">
          <cell r="A160">
            <v>4.7</v>
          </cell>
          <cell r="B160" t="str">
            <v>ESTRUCTURA EN MADERA</v>
          </cell>
          <cell r="C160">
            <v>0</v>
          </cell>
          <cell r="D160">
            <v>0</v>
          </cell>
          <cell r="E160">
            <v>0</v>
          </cell>
          <cell r="F160">
            <v>0</v>
          </cell>
          <cell r="G160">
            <v>0</v>
          </cell>
        </row>
        <row r="161">
          <cell r="A161" t="str">
            <v>4.7.1</v>
          </cell>
          <cell r="B161" t="str">
            <v>PARA CUBIERTAS</v>
          </cell>
          <cell r="C161">
            <v>0</v>
          </cell>
          <cell r="D161">
            <v>0</v>
          </cell>
          <cell r="E161">
            <v>0</v>
          </cell>
          <cell r="F161">
            <v>0</v>
          </cell>
          <cell r="G161">
            <v>0</v>
          </cell>
        </row>
        <row r="162">
          <cell r="A162" t="str">
            <v>4.7.1.1</v>
          </cell>
          <cell r="B162" t="str">
            <v>CERCHAS</v>
          </cell>
          <cell r="C162" t="str">
            <v>ML</v>
          </cell>
          <cell r="D162">
            <v>0</v>
          </cell>
          <cell r="E162">
            <v>0</v>
          </cell>
          <cell r="F162">
            <v>0</v>
          </cell>
          <cell r="G162">
            <v>0</v>
          </cell>
        </row>
        <row r="163">
          <cell r="A163" t="str">
            <v>4.7.1.2</v>
          </cell>
          <cell r="B163" t="str">
            <v>CORREAS</v>
          </cell>
          <cell r="C163" t="str">
            <v>ML</v>
          </cell>
          <cell r="D163">
            <v>0</v>
          </cell>
          <cell r="E163">
            <v>0</v>
          </cell>
          <cell r="F163">
            <v>0</v>
          </cell>
          <cell r="G163">
            <v>0</v>
          </cell>
        </row>
        <row r="164">
          <cell r="A164" t="str">
            <v>4.8</v>
          </cell>
          <cell r="B164" t="str">
            <v>VARIOS</v>
          </cell>
          <cell r="C164">
            <v>0</v>
          </cell>
          <cell r="D164">
            <v>0</v>
          </cell>
          <cell r="E164">
            <v>0</v>
          </cell>
          <cell r="F164">
            <v>0</v>
          </cell>
          <cell r="G164">
            <v>0</v>
          </cell>
        </row>
        <row r="165">
          <cell r="A165" t="str">
            <v>4.8.1</v>
          </cell>
          <cell r="B165" t="str">
            <v>APOYO NEOPRENO</v>
          </cell>
          <cell r="C165">
            <v>0</v>
          </cell>
          <cell r="D165">
            <v>0</v>
          </cell>
          <cell r="E165">
            <v>0</v>
          </cell>
          <cell r="F165">
            <v>0</v>
          </cell>
          <cell r="G165">
            <v>0</v>
          </cell>
        </row>
        <row r="166">
          <cell r="A166" t="str">
            <v>4.8.2</v>
          </cell>
          <cell r="B166" t="str">
            <v>JUNTAS DE DILATACION</v>
          </cell>
          <cell r="C166" t="str">
            <v>ML</v>
          </cell>
          <cell r="D166">
            <v>0</v>
          </cell>
          <cell r="E166">
            <v>0</v>
          </cell>
          <cell r="F166">
            <v>0</v>
          </cell>
          <cell r="G166">
            <v>0</v>
          </cell>
        </row>
        <row r="167">
          <cell r="A167" t="str">
            <v>4.8.3</v>
          </cell>
          <cell r="B167" t="str">
            <v>POLIESTIRENO EXPANDIDO</v>
          </cell>
          <cell r="C167" t="str">
            <v>ML</v>
          </cell>
          <cell r="D167">
            <v>0</v>
          </cell>
          <cell r="E167">
            <v>0</v>
          </cell>
          <cell r="F167">
            <v>0</v>
          </cell>
          <cell r="G167">
            <v>0</v>
          </cell>
        </row>
        <row r="168">
          <cell r="G168">
            <v>0</v>
          </cell>
        </row>
        <row r="169">
          <cell r="A169">
            <v>5</v>
          </cell>
          <cell r="B169" t="str">
            <v>MAMPOSTERIA</v>
          </cell>
          <cell r="C169">
            <v>0</v>
          </cell>
          <cell r="D169">
            <v>0</v>
          </cell>
          <cell r="E169">
            <v>0</v>
          </cell>
          <cell r="F169">
            <v>0</v>
          </cell>
          <cell r="G169">
            <v>0</v>
          </cell>
        </row>
        <row r="170">
          <cell r="A170" t="str">
            <v>5.1</v>
          </cell>
          <cell r="B170" t="str">
            <v>MAMPOSTERIA EN BLOQUES DE CONCRETO</v>
          </cell>
          <cell r="C170">
            <v>0</v>
          </cell>
          <cell r="D170">
            <v>0</v>
          </cell>
          <cell r="E170">
            <v>0</v>
          </cell>
          <cell r="F170">
            <v>0</v>
          </cell>
          <cell r="G170">
            <v>0</v>
          </cell>
        </row>
        <row r="171">
          <cell r="A171" t="str">
            <v>5.1.1</v>
          </cell>
          <cell r="B171" t="str">
            <v>BLOQUE DE CONCRETO ESTRUCTURAL E= 0,12 m</v>
          </cell>
          <cell r="C171" t="str">
            <v>M2</v>
          </cell>
          <cell r="D171">
            <v>0</v>
          </cell>
          <cell r="E171">
            <v>0</v>
          </cell>
          <cell r="F171">
            <v>0</v>
          </cell>
          <cell r="G171">
            <v>0</v>
          </cell>
        </row>
        <row r="172">
          <cell r="A172" t="str">
            <v>5.1.2</v>
          </cell>
          <cell r="B172" t="str">
            <v>MUROS EN BLOQUE DIVISORIO LISO</v>
          </cell>
          <cell r="C172" t="str">
            <v>M2</v>
          </cell>
          <cell r="D172">
            <v>0</v>
          </cell>
          <cell r="E172">
            <v>0</v>
          </cell>
          <cell r="F172">
            <v>0</v>
          </cell>
          <cell r="G172">
            <v>0</v>
          </cell>
        </row>
        <row r="173">
          <cell r="A173" t="str">
            <v>5.1.3</v>
          </cell>
          <cell r="B173" t="str">
            <v>MAMPOSTERIA EN BLOQUE DE CONCRETO LISO</v>
          </cell>
          <cell r="C173" t="str">
            <v>M2</v>
          </cell>
          <cell r="D173">
            <v>0</v>
          </cell>
          <cell r="E173">
            <v>0</v>
          </cell>
          <cell r="F173">
            <v>0</v>
          </cell>
          <cell r="G173">
            <v>0</v>
          </cell>
        </row>
        <row r="174">
          <cell r="A174" t="str">
            <v>5.1.4</v>
          </cell>
          <cell r="B174" t="str">
            <v>MAMPOSTERIA EN BLOQUE DE CONCRETO ABUZARDADO</v>
          </cell>
          <cell r="C174" t="str">
            <v>M2</v>
          </cell>
          <cell r="D174">
            <v>0</v>
          </cell>
          <cell r="E174">
            <v>0</v>
          </cell>
          <cell r="F174">
            <v>0</v>
          </cell>
          <cell r="G174">
            <v>0</v>
          </cell>
        </row>
        <row r="175">
          <cell r="A175" t="str">
            <v>5.1.5</v>
          </cell>
          <cell r="B175" t="str">
            <v>CALADOS EN CONCRETO PREFABRICADO SEGÚN DETALLE ARQUITECTONICO</v>
          </cell>
          <cell r="C175" t="str">
            <v>M2</v>
          </cell>
          <cell r="D175">
            <v>0</v>
          </cell>
          <cell r="E175">
            <v>0</v>
          </cell>
          <cell r="F175">
            <v>0</v>
          </cell>
          <cell r="G175">
            <v>0</v>
          </cell>
        </row>
        <row r="176">
          <cell r="A176" t="str">
            <v>5.1.6</v>
          </cell>
          <cell r="B176" t="str">
            <v>MUROS EN BLOQUE DE CONCRETO ESTRUCTURAL  E = 0,09 m</v>
          </cell>
          <cell r="C176" t="str">
            <v>M2</v>
          </cell>
          <cell r="D176">
            <v>0</v>
          </cell>
          <cell r="E176">
            <v>0</v>
          </cell>
          <cell r="F176">
            <v>0</v>
          </cell>
          <cell r="G176">
            <v>0</v>
          </cell>
        </row>
        <row r="177">
          <cell r="A177" t="str">
            <v>5.2</v>
          </cell>
          <cell r="B177" t="str">
            <v>MAMPOSTERÍA EN LADRILLO DE ARCILLA</v>
          </cell>
          <cell r="C177">
            <v>0</v>
          </cell>
          <cell r="D177">
            <v>0</v>
          </cell>
          <cell r="E177">
            <v>0</v>
          </cell>
          <cell r="F177">
            <v>0</v>
          </cell>
          <cell r="G177">
            <v>0</v>
          </cell>
        </row>
        <row r="178">
          <cell r="A178">
            <v>3</v>
          </cell>
          <cell r="B178" t="str">
            <v>MUROS EN LADRILLO   (Tolete común)  e = 0,06 m</v>
          </cell>
          <cell r="C178" t="str">
            <v>M2</v>
          </cell>
          <cell r="D178">
            <v>0</v>
          </cell>
          <cell r="E178">
            <v>0</v>
          </cell>
          <cell r="F178">
            <v>0</v>
          </cell>
          <cell r="G178">
            <v>0</v>
          </cell>
        </row>
        <row r="179">
          <cell r="A179" t="str">
            <v>5.2.2</v>
          </cell>
          <cell r="B179" t="str">
            <v>MUROS EN LADRILLO  TOLETE FINO PERFORADO E = 0,12 m</v>
          </cell>
          <cell r="C179" t="str">
            <v>M2</v>
          </cell>
          <cell r="D179">
            <v>0</v>
          </cell>
          <cell r="E179">
            <v>0</v>
          </cell>
          <cell r="F179">
            <v>0</v>
          </cell>
          <cell r="G179">
            <v>0</v>
          </cell>
        </row>
        <row r="180">
          <cell r="A180" t="str">
            <v>5.2.3</v>
          </cell>
          <cell r="B180" t="str">
            <v>MUROS EN LADRILLO TOLETE COMÚN PARA SOBRECIMIENTO DE e = 0,12 m</v>
          </cell>
          <cell r="C180" t="str">
            <v>M2</v>
          </cell>
          <cell r="D180">
            <v>0</v>
          </cell>
          <cell r="E180">
            <v>0</v>
          </cell>
          <cell r="F180">
            <v>0</v>
          </cell>
          <cell r="G180">
            <v>0</v>
          </cell>
        </row>
        <row r="181">
          <cell r="A181" t="str">
            <v>5.2.4</v>
          </cell>
          <cell r="B181" t="str">
            <v>MUROS EN LADRILLO PORTANTE PRENSADO</v>
          </cell>
          <cell r="C181" t="str">
            <v>M2</v>
          </cell>
          <cell r="D181">
            <v>0</v>
          </cell>
          <cell r="E181">
            <v>0</v>
          </cell>
          <cell r="F181">
            <v>0</v>
          </cell>
          <cell r="G181">
            <v>0</v>
          </cell>
        </row>
        <row r="182">
          <cell r="A182" t="str">
            <v>5.2.5</v>
          </cell>
          <cell r="B182" t="str">
            <v>MUROS EN LADRILLO PORTANTE TREFILADO</v>
          </cell>
          <cell r="C182" t="str">
            <v>M2</v>
          </cell>
          <cell r="D182">
            <v>0</v>
          </cell>
          <cell r="E182">
            <v>0</v>
          </cell>
          <cell r="F182">
            <v>0</v>
          </cell>
          <cell r="G182">
            <v>0</v>
          </cell>
        </row>
        <row r="183">
          <cell r="A183" t="str">
            <v>5.2.6</v>
          </cell>
          <cell r="B183" t="str">
            <v>MUROS DIVISORIOS EN BLOQUE Nº 4</v>
          </cell>
          <cell r="C183" t="str">
            <v>M2</v>
          </cell>
          <cell r="D183">
            <v>0</v>
          </cell>
          <cell r="E183">
            <v>0</v>
          </cell>
          <cell r="F183">
            <v>0</v>
          </cell>
          <cell r="G183">
            <v>0</v>
          </cell>
        </row>
        <row r="184">
          <cell r="A184" t="str">
            <v>5.3</v>
          </cell>
          <cell r="B184" t="str">
            <v>ELEMENTOS EN MAMPOSTERIA</v>
          </cell>
          <cell r="C184">
            <v>0</v>
          </cell>
          <cell r="D184">
            <v>0</v>
          </cell>
          <cell r="E184">
            <v>0</v>
          </cell>
          <cell r="F184">
            <v>0</v>
          </cell>
          <cell r="G184">
            <v>0</v>
          </cell>
        </row>
        <row r="185">
          <cell r="A185" t="str">
            <v>5.3.1</v>
          </cell>
          <cell r="B185" t="str">
            <v>ENCHAPES EN LADRILLO DE ARCILLA</v>
          </cell>
          <cell r="C185" t="str">
            <v>M2</v>
          </cell>
          <cell r="D185">
            <v>0</v>
          </cell>
          <cell r="E185">
            <v>0</v>
          </cell>
          <cell r="F185">
            <v>0</v>
          </cell>
          <cell r="G185">
            <v>0</v>
          </cell>
        </row>
        <row r="186">
          <cell r="A186" t="str">
            <v>5.3.2</v>
          </cell>
          <cell r="B186" t="str">
            <v>ENCHAPES EN BLOQUE DE CONCRETO</v>
          </cell>
          <cell r="C186" t="str">
            <v>M2</v>
          </cell>
          <cell r="D186">
            <v>0</v>
          </cell>
          <cell r="E186">
            <v>0</v>
          </cell>
          <cell r="F186">
            <v>0</v>
          </cell>
          <cell r="G186">
            <v>0</v>
          </cell>
        </row>
        <row r="187">
          <cell r="A187" t="str">
            <v>5.3.3</v>
          </cell>
          <cell r="B187" t="str">
            <v>ALFAJÍAS EN LADRILLO DE ARCILLA</v>
          </cell>
          <cell r="C187" t="str">
            <v>ML</v>
          </cell>
          <cell r="D187">
            <v>0</v>
          </cell>
          <cell r="E187">
            <v>0</v>
          </cell>
          <cell r="F187">
            <v>0</v>
          </cell>
          <cell r="G187">
            <v>0</v>
          </cell>
        </row>
        <row r="188">
          <cell r="A188" t="str">
            <v>5.4</v>
          </cell>
          <cell r="B188" t="str">
            <v>REFUERZOS DE MAMPOSTERÍA</v>
          </cell>
          <cell r="C188">
            <v>0</v>
          </cell>
          <cell r="D188">
            <v>0</v>
          </cell>
          <cell r="E188">
            <v>0</v>
          </cell>
          <cell r="F188">
            <v>0</v>
          </cell>
          <cell r="G188">
            <v>0</v>
          </cell>
        </row>
        <row r="189">
          <cell r="A189" t="str">
            <v>5.4.1</v>
          </cell>
          <cell r="B189" t="str">
            <v>ANCLAJE EPOXICO 3/8" DE 12 CM</v>
          </cell>
          <cell r="C189" t="str">
            <v>UN</v>
          </cell>
          <cell r="D189">
            <v>0</v>
          </cell>
          <cell r="E189">
            <v>0</v>
          </cell>
          <cell r="F189">
            <v>0</v>
          </cell>
          <cell r="G189">
            <v>0</v>
          </cell>
        </row>
        <row r="190">
          <cell r="A190" t="str">
            <v>5.4.2</v>
          </cell>
          <cell r="B190" t="str">
            <v>ACERO DE REFUERZO 37000</v>
          </cell>
          <cell r="C190" t="str">
            <v>KG</v>
          </cell>
          <cell r="D190">
            <v>0</v>
          </cell>
          <cell r="E190">
            <v>0</v>
          </cell>
          <cell r="F190">
            <v>0</v>
          </cell>
          <cell r="G190">
            <v>0</v>
          </cell>
        </row>
        <row r="191">
          <cell r="A191" t="str">
            <v>5.4.3</v>
          </cell>
          <cell r="B191" t="str">
            <v>MALLAS ELECTROSOLDADAS</v>
          </cell>
          <cell r="C191" t="str">
            <v>KG</v>
          </cell>
          <cell r="D191">
            <v>0</v>
          </cell>
          <cell r="E191">
            <v>0</v>
          </cell>
          <cell r="F191">
            <v>0</v>
          </cell>
          <cell r="G191">
            <v>0</v>
          </cell>
        </row>
        <row r="192">
          <cell r="A192" t="str">
            <v>5.4.4</v>
          </cell>
          <cell r="B192" t="str">
            <v>GROUTING - CONCRETO FLUIDO</v>
          </cell>
          <cell r="C192" t="str">
            <v>M3</v>
          </cell>
          <cell r="D192">
            <v>0</v>
          </cell>
          <cell r="E192">
            <v>0</v>
          </cell>
          <cell r="F192">
            <v>0</v>
          </cell>
          <cell r="G192">
            <v>0</v>
          </cell>
        </row>
        <row r="193">
          <cell r="A193" t="str">
            <v>5.4.5</v>
          </cell>
          <cell r="B193" t="str">
            <v>GRAFILES DE ACERO</v>
          </cell>
          <cell r="C193" t="str">
            <v>KG</v>
          </cell>
          <cell r="D193">
            <v>0</v>
          </cell>
          <cell r="E193">
            <v>0</v>
          </cell>
          <cell r="F193">
            <v>0</v>
          </cell>
          <cell r="G193">
            <v>0</v>
          </cell>
        </row>
        <row r="194">
          <cell r="A194">
            <v>0</v>
          </cell>
          <cell r="B194">
            <v>0</v>
          </cell>
          <cell r="C194">
            <v>0</v>
          </cell>
          <cell r="D194">
            <v>0</v>
          </cell>
          <cell r="E194">
            <v>0</v>
          </cell>
          <cell r="F194">
            <v>0</v>
          </cell>
          <cell r="G194">
            <v>0</v>
          </cell>
        </row>
        <row r="195">
          <cell r="A195">
            <v>6</v>
          </cell>
          <cell r="B195" t="str">
            <v>PAÑETES</v>
          </cell>
          <cell r="C195">
            <v>0</v>
          </cell>
          <cell r="D195">
            <v>0</v>
          </cell>
          <cell r="E195">
            <v>0</v>
          </cell>
          <cell r="F195">
            <v>0</v>
          </cell>
          <cell r="G195">
            <v>0</v>
          </cell>
        </row>
        <row r="196">
          <cell r="A196">
            <v>6.1</v>
          </cell>
          <cell r="B196" t="str">
            <v>PAÑETES SOBRE MUROS</v>
          </cell>
          <cell r="C196">
            <v>0</v>
          </cell>
          <cell r="D196">
            <v>0</v>
          </cell>
          <cell r="E196">
            <v>0</v>
          </cell>
          <cell r="F196">
            <v>0</v>
          </cell>
          <cell r="G196">
            <v>0</v>
          </cell>
        </row>
        <row r="197">
          <cell r="A197" t="str">
            <v>5.1.1</v>
          </cell>
          <cell r="B197" t="str">
            <v>BLOQUE DE CONCRETO ESTRUCTURAL E= 0,12 m</v>
          </cell>
          <cell r="C197" t="str">
            <v>M2</v>
          </cell>
          <cell r="D197">
            <v>0</v>
          </cell>
          <cell r="E197">
            <v>44530.23</v>
          </cell>
          <cell r="F197">
            <v>0</v>
          </cell>
          <cell r="G197">
            <v>0</v>
          </cell>
        </row>
        <row r="198">
          <cell r="A198" t="str">
            <v>6.1.1</v>
          </cell>
          <cell r="B198" t="str">
            <v>PAÑETE IMPERMEABILIZADO MORTERO 1:4 e=0.04m</v>
          </cell>
          <cell r="C198" t="str">
            <v>M2</v>
          </cell>
          <cell r="D198">
            <v>0</v>
          </cell>
          <cell r="E198">
            <v>0</v>
          </cell>
          <cell r="F198">
            <v>0</v>
          </cell>
          <cell r="G198">
            <v>0</v>
          </cell>
        </row>
        <row r="199">
          <cell r="A199" t="str">
            <v>6.1.2</v>
          </cell>
          <cell r="B199" t="str">
            <v>PAÑETE LISOS INTERIORES</v>
          </cell>
          <cell r="C199" t="str">
            <v>M2</v>
          </cell>
          <cell r="D199">
            <v>0</v>
          </cell>
          <cell r="E199">
            <v>0</v>
          </cell>
          <cell r="F199">
            <v>0</v>
          </cell>
          <cell r="G199">
            <v>0</v>
          </cell>
        </row>
        <row r="200">
          <cell r="A200">
            <v>7</v>
          </cell>
          <cell r="B200" t="str">
            <v>PINTURA Y ESTUCO</v>
          </cell>
          <cell r="C200">
            <v>0</v>
          </cell>
          <cell r="D200">
            <v>0</v>
          </cell>
          <cell r="E200">
            <v>0</v>
          </cell>
          <cell r="F200">
            <v>0</v>
          </cell>
          <cell r="G200">
            <v>0</v>
          </cell>
        </row>
        <row r="201">
          <cell r="A201">
            <v>7.1</v>
          </cell>
          <cell r="B201" t="str">
            <v>SOBRE MAMPOSTERIA</v>
          </cell>
          <cell r="C201">
            <v>0</v>
          </cell>
          <cell r="D201">
            <v>0</v>
          </cell>
          <cell r="E201">
            <v>0</v>
          </cell>
          <cell r="F201">
            <v>0</v>
          </cell>
          <cell r="G201">
            <v>0</v>
          </cell>
        </row>
        <row r="202">
          <cell r="A202" t="str">
            <v>5.1.1</v>
          </cell>
          <cell r="B202" t="str">
            <v>BLOQUE DE CONCRETO ESTRUCTURAL E= 0,12 m</v>
          </cell>
          <cell r="C202" t="str">
            <v>M2</v>
          </cell>
          <cell r="D202">
            <v>0</v>
          </cell>
          <cell r="E202">
            <v>44530.23</v>
          </cell>
          <cell r="F202">
            <v>0</v>
          </cell>
          <cell r="G202">
            <v>0</v>
          </cell>
        </row>
        <row r="203">
          <cell r="A203" t="str">
            <v>7.1.1</v>
          </cell>
          <cell r="B203" t="str">
            <v>VINILO MUROS INTERIORES</v>
          </cell>
          <cell r="C203" t="str">
            <v>M2</v>
          </cell>
          <cell r="D203">
            <v>0</v>
          </cell>
          <cell r="E203">
            <v>0</v>
          </cell>
          <cell r="F203">
            <v>0</v>
          </cell>
          <cell r="G203">
            <v>0</v>
          </cell>
        </row>
        <row r="204">
          <cell r="A204" t="str">
            <v>7.1.2</v>
          </cell>
          <cell r="B204" t="str">
            <v>PINTURA TIPO KORAZA PARA FACHADAS (Tres manos)</v>
          </cell>
          <cell r="C204" t="str">
            <v>M2</v>
          </cell>
          <cell r="D204">
            <v>0</v>
          </cell>
          <cell r="E204">
            <v>0</v>
          </cell>
          <cell r="F204">
            <v>0</v>
          </cell>
          <cell r="G204">
            <v>0</v>
          </cell>
        </row>
        <row r="205">
          <cell r="A205" t="str">
            <v>7.1.3</v>
          </cell>
          <cell r="B205" t="str">
            <v>PINTURA EPOXICA PARA RECUBRIMIENTO DE ZONAS DE EXIGENCIA ASEPTICA</v>
          </cell>
          <cell r="C205" t="str">
            <v>M2</v>
          </cell>
          <cell r="D205">
            <v>0</v>
          </cell>
          <cell r="E205">
            <v>0</v>
          </cell>
          <cell r="F205">
            <v>0</v>
          </cell>
          <cell r="G205">
            <v>0</v>
          </cell>
        </row>
        <row r="206">
          <cell r="A206" t="str">
            <v>7.1.4</v>
          </cell>
          <cell r="B206" t="str">
            <v>ESTUCO PLASTICO SOBRE PAÑETES MUROS INTERIORES LISOS</v>
          </cell>
          <cell r="C206" t="str">
            <v>M2</v>
          </cell>
          <cell r="D206">
            <v>0</v>
          </cell>
          <cell r="E206">
            <v>0</v>
          </cell>
          <cell r="F206">
            <v>0</v>
          </cell>
          <cell r="G206">
            <v>0</v>
          </cell>
        </row>
        <row r="207">
          <cell r="A207">
            <v>8</v>
          </cell>
          <cell r="B207" t="str">
            <v>ENCHAPES</v>
          </cell>
          <cell r="C207">
            <v>0</v>
          </cell>
          <cell r="D207">
            <v>0</v>
          </cell>
          <cell r="E207">
            <v>0</v>
          </cell>
          <cell r="F207">
            <v>0</v>
          </cell>
          <cell r="G207">
            <v>0</v>
          </cell>
        </row>
        <row r="208">
          <cell r="A208" t="str">
            <v>8.1</v>
          </cell>
          <cell r="B208" t="str">
            <v>SOBRE MUROS</v>
          </cell>
          <cell r="C208">
            <v>0</v>
          </cell>
          <cell r="D208">
            <v>0</v>
          </cell>
          <cell r="E208">
            <v>0</v>
          </cell>
          <cell r="F208">
            <v>0</v>
          </cell>
          <cell r="G208">
            <v>0</v>
          </cell>
        </row>
        <row r="209">
          <cell r="A209" t="str">
            <v>8.1.1</v>
          </cell>
          <cell r="B209" t="str">
            <v>CERAMICA  20 x 20; INCLUYE WING PERIMETRAL</v>
          </cell>
          <cell r="C209" t="str">
            <v>M2</v>
          </cell>
          <cell r="D209">
            <v>0</v>
          </cell>
          <cell r="E209">
            <v>0</v>
          </cell>
          <cell r="F209">
            <v>0</v>
          </cell>
          <cell r="G209">
            <v>0</v>
          </cell>
        </row>
        <row r="210">
          <cell r="A210" t="str">
            <v>8.1.2</v>
          </cell>
          <cell r="B210" t="str">
            <v>CERAMICA DE 30 X 30, INCLUYE WING PERIMETRAL</v>
          </cell>
          <cell r="C210" t="str">
            <v>M2</v>
          </cell>
          <cell r="D210">
            <v>0</v>
          </cell>
          <cell r="E210">
            <v>0</v>
          </cell>
          <cell r="F210">
            <v>0</v>
          </cell>
          <cell r="G210">
            <v>0</v>
          </cell>
        </row>
        <row r="211">
          <cell r="A211" t="str">
            <v>8.1.3</v>
          </cell>
          <cell r="B211" t="str">
            <v>CENEFAS EN CERÁMICA DE 0.20</v>
          </cell>
          <cell r="C211" t="str">
            <v>ML</v>
          </cell>
          <cell r="D211">
            <v>0</v>
          </cell>
          <cell r="E211">
            <v>0</v>
          </cell>
          <cell r="F211">
            <v>0</v>
          </cell>
          <cell r="G211">
            <v>0</v>
          </cell>
        </row>
        <row r="212">
          <cell r="A212" t="str">
            <v>8.1.4</v>
          </cell>
          <cell r="B212" t="str">
            <v>CENEFAS EN CERÁMICA DE 0.30</v>
          </cell>
          <cell r="C212" t="str">
            <v>ML</v>
          </cell>
          <cell r="D212">
            <v>0</v>
          </cell>
          <cell r="E212">
            <v>0</v>
          </cell>
          <cell r="F212">
            <v>0</v>
          </cell>
          <cell r="G212">
            <v>0</v>
          </cell>
        </row>
        <row r="213">
          <cell r="A213" t="str">
            <v>8.2</v>
          </cell>
          <cell r="B213" t="str">
            <v>SOBRE MESONES</v>
          </cell>
          <cell r="C213">
            <v>0</v>
          </cell>
          <cell r="D213">
            <v>0</v>
          </cell>
          <cell r="E213">
            <v>0</v>
          </cell>
          <cell r="F213">
            <v>0</v>
          </cell>
          <cell r="G213">
            <v>0</v>
          </cell>
        </row>
        <row r="214">
          <cell r="A214" t="str">
            <v>8.2.1</v>
          </cell>
          <cell r="B214" t="str">
            <v>GRANITO PULIDO - LAVAMANOS</v>
          </cell>
          <cell r="C214" t="str">
            <v>ML</v>
          </cell>
          <cell r="D214">
            <v>0</v>
          </cell>
          <cell r="E214">
            <v>0</v>
          </cell>
          <cell r="F214">
            <v>0</v>
          </cell>
          <cell r="G214">
            <v>0</v>
          </cell>
        </row>
        <row r="215">
          <cell r="A215" t="str">
            <v>8.2.2</v>
          </cell>
          <cell r="B215" t="str">
            <v>GRANITO PULIDO - LABORATORIOS</v>
          </cell>
          <cell r="C215" t="str">
            <v>ML</v>
          </cell>
          <cell r="D215">
            <v>0</v>
          </cell>
          <cell r="E215">
            <v>0</v>
          </cell>
          <cell r="F215">
            <v>0</v>
          </cell>
          <cell r="G215">
            <v>0</v>
          </cell>
        </row>
        <row r="216">
          <cell r="A216" t="str">
            <v>8.3</v>
          </cell>
          <cell r="B216" t="str">
            <v>VARIOS</v>
          </cell>
          <cell r="C216">
            <v>0</v>
          </cell>
          <cell r="D216">
            <v>0</v>
          </cell>
          <cell r="E216">
            <v>0</v>
          </cell>
          <cell r="F216">
            <v>0</v>
          </cell>
          <cell r="G216">
            <v>0</v>
          </cell>
        </row>
        <row r="217">
          <cell r="A217" t="str">
            <v>8.3.1</v>
          </cell>
          <cell r="B217" t="str">
            <v>POCETAS DE ASEO EN GRANITO PULIDO</v>
          </cell>
          <cell r="C217" t="str">
            <v>UN</v>
          </cell>
          <cell r="D217">
            <v>0</v>
          </cell>
          <cell r="E217">
            <v>0</v>
          </cell>
          <cell r="F217">
            <v>0</v>
          </cell>
          <cell r="G217">
            <v>0</v>
          </cell>
        </row>
        <row r="218">
          <cell r="A218" t="str">
            <v>8.3.2</v>
          </cell>
          <cell r="B218" t="str">
            <v>BORDILLOS DUCHAS EN CERAMICA 20 x 20</v>
          </cell>
          <cell r="C218" t="str">
            <v>ML</v>
          </cell>
          <cell r="D218">
            <v>0</v>
          </cell>
          <cell r="E218">
            <v>0</v>
          </cell>
          <cell r="F218">
            <v>0</v>
          </cell>
          <cell r="G218">
            <v>0</v>
          </cell>
        </row>
        <row r="219">
          <cell r="A219" t="str">
            <v>8.3.3</v>
          </cell>
          <cell r="B219" t="str">
            <v>BORDILLOS DUCHAS EN CERÁMICA 30 x 30</v>
          </cell>
          <cell r="C219" t="str">
            <v>ML</v>
          </cell>
          <cell r="D219">
            <v>0</v>
          </cell>
          <cell r="E219">
            <v>0</v>
          </cell>
          <cell r="F219">
            <v>0</v>
          </cell>
          <cell r="G219">
            <v>0</v>
          </cell>
        </row>
        <row r="220">
          <cell r="A220">
            <v>9</v>
          </cell>
          <cell r="B220" t="str">
            <v>PISOS</v>
          </cell>
          <cell r="C220">
            <v>0</v>
          </cell>
          <cell r="D220">
            <v>0</v>
          </cell>
          <cell r="E220">
            <v>0</v>
          </cell>
          <cell r="F220">
            <v>0</v>
          </cell>
          <cell r="G220">
            <v>0</v>
          </cell>
        </row>
        <row r="221">
          <cell r="A221" t="str">
            <v>9.1</v>
          </cell>
          <cell r="B221" t="str">
            <v>BASES PISOS Y AFINADOS</v>
          </cell>
          <cell r="C221">
            <v>0</v>
          </cell>
          <cell r="D221">
            <v>0</v>
          </cell>
          <cell r="E221">
            <v>0</v>
          </cell>
          <cell r="F221">
            <v>0</v>
          </cell>
          <cell r="G221">
            <v>0</v>
          </cell>
        </row>
        <row r="222">
          <cell r="A222" t="str">
            <v>9.1.1</v>
          </cell>
          <cell r="B222" t="str">
            <v>ALISTADO DE PISO CON MORTERO 1:3</v>
          </cell>
          <cell r="C222">
            <v>0</v>
          </cell>
          <cell r="D222">
            <v>0</v>
          </cell>
          <cell r="E222">
            <v>0</v>
          </cell>
          <cell r="F222">
            <v>0</v>
          </cell>
          <cell r="G222">
            <v>0</v>
          </cell>
        </row>
        <row r="223">
          <cell r="A223" t="str">
            <v>9.1.2</v>
          </cell>
          <cell r="B223" t="str">
            <v>ALISTADO DE PISO CON MORTERO IMPERMEABILIZADO</v>
          </cell>
          <cell r="C223">
            <v>0</v>
          </cell>
          <cell r="D223">
            <v>0</v>
          </cell>
          <cell r="E223">
            <v>0</v>
          </cell>
          <cell r="F223">
            <v>0</v>
          </cell>
          <cell r="G223">
            <v>0</v>
          </cell>
        </row>
        <row r="224">
          <cell r="A224" t="str">
            <v>9.2</v>
          </cell>
          <cell r="B224" t="str">
            <v>ACABADOS PISOS</v>
          </cell>
          <cell r="C224">
            <v>0</v>
          </cell>
          <cell r="D224">
            <v>0</v>
          </cell>
          <cell r="E224">
            <v>0</v>
          </cell>
          <cell r="F224">
            <v>0</v>
          </cell>
          <cell r="G224">
            <v>0</v>
          </cell>
        </row>
        <row r="225">
          <cell r="A225" t="str">
            <v>9.2.1</v>
          </cell>
          <cell r="B225" t="str">
            <v>GRANITOS Y MARMOLES</v>
          </cell>
          <cell r="C225">
            <v>0</v>
          </cell>
          <cell r="D225">
            <v>0</v>
          </cell>
          <cell r="E225">
            <v>0</v>
          </cell>
          <cell r="F225">
            <v>0</v>
          </cell>
          <cell r="G225">
            <v>0</v>
          </cell>
        </row>
        <row r="226">
          <cell r="A226" t="str">
            <v>9.2.1.1</v>
          </cell>
          <cell r="B226" t="str">
            <v>PISO EN BALDOSA DE GRANITO VIBROCOMPRESADO 30*30, ESPESOR 24 mm, COLOR ÉRLATO, TIPO ALFA O SIMILAR</v>
          </cell>
          <cell r="C226">
            <v>0</v>
          </cell>
          <cell r="D226">
            <v>0</v>
          </cell>
          <cell r="E226">
            <v>0</v>
          </cell>
          <cell r="F226">
            <v>0</v>
          </cell>
          <cell r="G226">
            <v>0</v>
          </cell>
        </row>
        <row r="227">
          <cell r="A227" t="str">
            <v>9.2.1.2</v>
          </cell>
          <cell r="B227" t="str">
            <v>PISO EN BALDOSA DE GRANITO VIBROCOMPRESADO 30*30, ESPESOR 24 mm, COLOR ÉRLATO, TIPO ALFA O SIMILAR</v>
          </cell>
          <cell r="C227">
            <v>0</v>
          </cell>
          <cell r="D227">
            <v>0</v>
          </cell>
          <cell r="E227">
            <v>0</v>
          </cell>
          <cell r="F227">
            <v>0</v>
          </cell>
          <cell r="G227">
            <v>0</v>
          </cell>
        </row>
        <row r="228">
          <cell r="A228" t="str">
            <v>9.2.2</v>
          </cell>
          <cell r="B228" t="str">
            <v>PISOS EN ARCILLA</v>
          </cell>
          <cell r="C228">
            <v>0</v>
          </cell>
          <cell r="D228">
            <v>0</v>
          </cell>
          <cell r="E228">
            <v>0</v>
          </cell>
          <cell r="F228">
            <v>0</v>
          </cell>
          <cell r="G228">
            <v>0</v>
          </cell>
        </row>
        <row r="229">
          <cell r="A229" t="str">
            <v>9.2.2.1</v>
          </cell>
          <cell r="B229" t="str">
            <v>PISO EN TABLON DE GRES FORMATO 30x30 COLOR SALMON TIPO ALFA O SIMILAR</v>
          </cell>
          <cell r="C229">
            <v>0</v>
          </cell>
          <cell r="D229">
            <v>0</v>
          </cell>
          <cell r="E229">
            <v>0</v>
          </cell>
          <cell r="F229">
            <v>0</v>
          </cell>
          <cell r="G229">
            <v>0</v>
          </cell>
        </row>
        <row r="230">
          <cell r="A230" t="str">
            <v>9.3</v>
          </cell>
          <cell r="B230" t="str">
            <v>GUARDAESCOBAS</v>
          </cell>
          <cell r="C230">
            <v>0</v>
          </cell>
          <cell r="D230">
            <v>0</v>
          </cell>
          <cell r="E230">
            <v>0</v>
          </cell>
          <cell r="F230">
            <v>0</v>
          </cell>
          <cell r="G230">
            <v>0</v>
          </cell>
        </row>
        <row r="231">
          <cell r="A231" t="str">
            <v>9.3.1</v>
          </cell>
          <cell r="B231" t="str">
            <v>GRANITOS Y MARMOLES</v>
          </cell>
          <cell r="C231">
            <v>0</v>
          </cell>
          <cell r="D231">
            <v>0</v>
          </cell>
          <cell r="E231">
            <v>0</v>
          </cell>
          <cell r="F231">
            <v>0</v>
          </cell>
          <cell r="G231">
            <v>0</v>
          </cell>
        </row>
        <row r="232">
          <cell r="A232" t="str">
            <v>9.3.1.1</v>
          </cell>
          <cell r="B232" t="str">
            <v>GUARDAESCOBA EN TABLETA DE GRANITO PULIDO COLOR  COLOR ÉRLATO, TIPO ALFA O SIMILAR</v>
          </cell>
          <cell r="C232">
            <v>0</v>
          </cell>
          <cell r="D232">
            <v>0</v>
          </cell>
          <cell r="E232">
            <v>0</v>
          </cell>
          <cell r="F232">
            <v>0</v>
          </cell>
          <cell r="G232">
            <v>0</v>
          </cell>
        </row>
        <row r="233">
          <cell r="A233" t="str">
            <v>9.3.1.2</v>
          </cell>
          <cell r="B233" t="str">
            <v>MEDIA CAÑA EN GRANITO PULIDO PARA BAÑOS COLOR ERLATO VIBROCOMPRESADO Ref. FONDO: BLANCO GRANO:1 CODIGO (BH1) B000032 TIPO ALFA O SIMILAR, CON DILATADOR DE ALUMINIO TPO S-460 O EQUIVALENTE</v>
          </cell>
          <cell r="C233">
            <v>0</v>
          </cell>
          <cell r="D233">
            <v>0</v>
          </cell>
          <cell r="E233">
            <v>0</v>
          </cell>
          <cell r="F233">
            <v>0</v>
          </cell>
          <cell r="G233">
            <v>0</v>
          </cell>
        </row>
        <row r="234">
          <cell r="A234" t="str">
            <v>9.3.2</v>
          </cell>
          <cell r="B234" t="str">
            <v>GRANITOS Y MARMOLES</v>
          </cell>
          <cell r="C234">
            <v>0</v>
          </cell>
          <cell r="D234">
            <v>0</v>
          </cell>
          <cell r="E234">
            <v>0</v>
          </cell>
          <cell r="F234">
            <v>0</v>
          </cell>
          <cell r="G234">
            <v>0</v>
          </cell>
        </row>
        <row r="235">
          <cell r="A235" t="str">
            <v>9.3.2.1</v>
          </cell>
          <cell r="B235" t="str">
            <v>GUARDAESCOBA EN TABLETA DE GRES  COLOR SALMON h=0,10m, TIPO ALFA O SIMILAR</v>
          </cell>
          <cell r="C235">
            <v>0</v>
          </cell>
          <cell r="D235">
            <v>0</v>
          </cell>
          <cell r="E235">
            <v>0</v>
          </cell>
          <cell r="F235">
            <v>0</v>
          </cell>
          <cell r="G235">
            <v>0</v>
          </cell>
        </row>
        <row r="236">
          <cell r="A236" t="str">
            <v>9.4</v>
          </cell>
          <cell r="B236" t="str">
            <v>CENEFAS, DILATACIONES, PIRLANES Y OTROS</v>
          </cell>
          <cell r="C236">
            <v>0</v>
          </cell>
          <cell r="D236">
            <v>0</v>
          </cell>
          <cell r="E236">
            <v>0</v>
          </cell>
          <cell r="F236">
            <v>0</v>
          </cell>
          <cell r="G236">
            <v>0</v>
          </cell>
        </row>
        <row r="237">
          <cell r="A237" t="str">
            <v>9.4.1</v>
          </cell>
          <cell r="B237" t="str">
            <v>CENEFAS EN GRAVILLA LAVADA ancho=0.10m</v>
          </cell>
          <cell r="C237">
            <v>0</v>
          </cell>
          <cell r="D237">
            <v>0</v>
          </cell>
          <cell r="E237">
            <v>0</v>
          </cell>
          <cell r="F237">
            <v>0</v>
          </cell>
          <cell r="G237">
            <v>0</v>
          </cell>
        </row>
        <row r="238">
          <cell r="A238" t="str">
            <v>9.4.2</v>
          </cell>
          <cell r="B238" t="str">
            <v>PIRLÁN ALUMINIO DORADO</v>
          </cell>
          <cell r="C238">
            <v>0</v>
          </cell>
          <cell r="D238">
            <v>0</v>
          </cell>
          <cell r="E238">
            <v>0</v>
          </cell>
          <cell r="F238">
            <v>0</v>
          </cell>
          <cell r="G238">
            <v>0</v>
          </cell>
        </row>
        <row r="239">
          <cell r="A239" t="str">
            <v>9.5</v>
          </cell>
          <cell r="B239" t="str">
            <v>PISOS EN VINILO</v>
          </cell>
          <cell r="C239">
            <v>0</v>
          </cell>
          <cell r="D239">
            <v>0</v>
          </cell>
          <cell r="E239">
            <v>0</v>
          </cell>
          <cell r="F239">
            <v>0</v>
          </cell>
          <cell r="G239">
            <v>0</v>
          </cell>
        </row>
        <row r="240">
          <cell r="A240" t="str">
            <v>9.5.1</v>
          </cell>
          <cell r="B240" t="str">
            <v>PISO EN VINILO ANTIDESLIZANTE, TIPO PAVCO O SIMILAR TRAFICO 5, PEGA DE MORTERO 1:4, COLOR SEGÚN DISEÑO</v>
          </cell>
          <cell r="C240">
            <v>0</v>
          </cell>
          <cell r="D240">
            <v>0</v>
          </cell>
          <cell r="E240">
            <v>0</v>
          </cell>
          <cell r="F240">
            <v>0</v>
          </cell>
          <cell r="G240">
            <v>0</v>
          </cell>
        </row>
        <row r="242">
          <cell r="A242">
            <v>10</v>
          </cell>
          <cell r="B242" t="str">
            <v>PREFABRICADOS</v>
          </cell>
          <cell r="C242">
            <v>0</v>
          </cell>
          <cell r="D242">
            <v>0</v>
          </cell>
          <cell r="E242">
            <v>0</v>
          </cell>
          <cell r="F242">
            <v>0</v>
          </cell>
          <cell r="G242">
            <v>0</v>
          </cell>
        </row>
        <row r="243">
          <cell r="A243" t="str">
            <v>10.1</v>
          </cell>
          <cell r="B243" t="str">
            <v>ELEMENTOS PREFABRICADOS EN CONCRETO</v>
          </cell>
          <cell r="C243">
            <v>0</v>
          </cell>
          <cell r="D243">
            <v>0</v>
          </cell>
          <cell r="E243">
            <v>0</v>
          </cell>
          <cell r="F243">
            <v>0</v>
          </cell>
          <cell r="G243">
            <v>0</v>
          </cell>
        </row>
        <row r="244">
          <cell r="A244" t="str">
            <v>10.1.1</v>
          </cell>
          <cell r="B244" t="str">
            <v>ALFAJÍAS EN CONCRETO A LA VISTA</v>
          </cell>
          <cell r="C244" t="str">
            <v>ML</v>
          </cell>
          <cell r="D244">
            <v>0</v>
          </cell>
          <cell r="E244">
            <v>0</v>
          </cell>
          <cell r="F244">
            <v>0</v>
          </cell>
          <cell r="G244">
            <v>0</v>
          </cell>
        </row>
        <row r="245">
          <cell r="A245" t="str">
            <v>10.1.2</v>
          </cell>
          <cell r="B245" t="str">
            <v>DINTELES EN CONCRETO</v>
          </cell>
          <cell r="C245" t="str">
            <v>ML</v>
          </cell>
          <cell r="D245">
            <v>0</v>
          </cell>
          <cell r="E245">
            <v>0</v>
          </cell>
          <cell r="F245">
            <v>0</v>
          </cell>
          <cell r="G245">
            <v>0</v>
          </cell>
        </row>
        <row r="246">
          <cell r="A246" t="str">
            <v>10.1.3</v>
          </cell>
          <cell r="B246" t="str">
            <v>REMATES SOBRE MAMPOSTERIA</v>
          </cell>
          <cell r="C246" t="str">
            <v>ML</v>
          </cell>
          <cell r="D246">
            <v>0</v>
          </cell>
          <cell r="E246">
            <v>0</v>
          </cell>
          <cell r="F246">
            <v>0</v>
          </cell>
          <cell r="G246">
            <v>0</v>
          </cell>
        </row>
        <row r="247">
          <cell r="A247" t="str">
            <v>10.1.4</v>
          </cell>
          <cell r="B247" t="str">
            <v>DINTELES EN CONCRETO A LA VISTA</v>
          </cell>
          <cell r="C247" t="str">
            <v>ML</v>
          </cell>
          <cell r="D247">
            <v>0</v>
          </cell>
          <cell r="E247">
            <v>0</v>
          </cell>
          <cell r="F247">
            <v>0</v>
          </cell>
          <cell r="G247">
            <v>0</v>
          </cell>
        </row>
        <row r="248">
          <cell r="A248" t="str">
            <v>10.1.5</v>
          </cell>
          <cell r="B248" t="str">
            <v>REMATE SOBRE MAMPOSTERIA EN CONCRETO A LA VISTA h=0,10m</v>
          </cell>
          <cell r="C248" t="str">
            <v>ML</v>
          </cell>
          <cell r="D248">
            <v>0</v>
          </cell>
          <cell r="E248">
            <v>0</v>
          </cell>
          <cell r="F248">
            <v>0</v>
          </cell>
          <cell r="G248">
            <v>0</v>
          </cell>
        </row>
        <row r="249">
          <cell r="A249" t="str">
            <v>10.1.6</v>
          </cell>
          <cell r="B249" t="str">
            <v>COLUMNETAS EN CONCRETO 3000psi</v>
          </cell>
          <cell r="C249" t="str">
            <v>ML</v>
          </cell>
          <cell r="D249">
            <v>0</v>
          </cell>
          <cell r="E249">
            <v>0</v>
          </cell>
          <cell r="F249">
            <v>0</v>
          </cell>
          <cell r="G249">
            <v>0</v>
          </cell>
        </row>
        <row r="250">
          <cell r="A250" t="str">
            <v>10.1.7</v>
          </cell>
          <cell r="B250" t="str">
            <v>CINTAS EN CONCRETO 3000psi</v>
          </cell>
          <cell r="C250" t="str">
            <v>ML</v>
          </cell>
          <cell r="D250">
            <v>0</v>
          </cell>
          <cell r="E250">
            <v>0</v>
          </cell>
          <cell r="F250">
            <v>0</v>
          </cell>
          <cell r="G250">
            <v>0</v>
          </cell>
        </row>
        <row r="251">
          <cell r="A251" t="str">
            <v>10.1.8</v>
          </cell>
          <cell r="B251" t="str">
            <v>CORTASOLES EN CONCRETO</v>
          </cell>
          <cell r="C251" t="str">
            <v>ML</v>
          </cell>
          <cell r="D251">
            <v>0</v>
          </cell>
          <cell r="E251">
            <v>0</v>
          </cell>
          <cell r="F251">
            <v>0</v>
          </cell>
          <cell r="G251">
            <v>0</v>
          </cell>
        </row>
        <row r="252">
          <cell r="A252" t="str">
            <v>10.1.9</v>
          </cell>
          <cell r="B252" t="str">
            <v>PLACAS EN CONCRETO A LA VISTA h=0,10m</v>
          </cell>
          <cell r="C252" t="str">
            <v>ML</v>
          </cell>
          <cell r="D252">
            <v>0</v>
          </cell>
          <cell r="E252">
            <v>0</v>
          </cell>
          <cell r="F252">
            <v>0</v>
          </cell>
          <cell r="G252">
            <v>0</v>
          </cell>
        </row>
        <row r="253">
          <cell r="A253" t="str">
            <v>10.1.10</v>
          </cell>
          <cell r="B253" t="str">
            <v>BANCAS CIRCULACION EN CONCRETO A LA VISTA h=0,10m</v>
          </cell>
          <cell r="C253" t="str">
            <v>ML</v>
          </cell>
          <cell r="D253">
            <v>0</v>
          </cell>
          <cell r="E253">
            <v>0</v>
          </cell>
          <cell r="F253">
            <v>0</v>
          </cell>
          <cell r="G253">
            <v>0</v>
          </cell>
        </row>
        <row r="254">
          <cell r="A254" t="str">
            <v>10.1.11</v>
          </cell>
          <cell r="B254" t="str">
            <v>PERGOLAS EN CONCRETO A LA VISTA XXXXpsi</v>
          </cell>
          <cell r="C254" t="str">
            <v>ML</v>
          </cell>
          <cell r="D254">
            <v>0</v>
          </cell>
          <cell r="E254">
            <v>0</v>
          </cell>
          <cell r="F254">
            <v>0</v>
          </cell>
          <cell r="G254">
            <v>0</v>
          </cell>
        </row>
        <row r="255">
          <cell r="A255" t="str">
            <v>10.1.12</v>
          </cell>
          <cell r="B255" t="str">
            <v>GARGOLAS EN CONCRETO 3000psi</v>
          </cell>
          <cell r="C255" t="str">
            <v>UN</v>
          </cell>
          <cell r="D255">
            <v>0</v>
          </cell>
          <cell r="E255">
            <v>0</v>
          </cell>
          <cell r="F255">
            <v>0</v>
          </cell>
          <cell r="G255">
            <v>0</v>
          </cell>
        </row>
        <row r="256">
          <cell r="A256">
            <v>0</v>
          </cell>
          <cell r="B256">
            <v>0</v>
          </cell>
          <cell r="C256">
            <v>0</v>
          </cell>
          <cell r="D256">
            <v>0</v>
          </cell>
          <cell r="E256">
            <v>0</v>
          </cell>
          <cell r="F256">
            <v>0</v>
          </cell>
          <cell r="G256">
            <v>0</v>
          </cell>
        </row>
        <row r="257">
          <cell r="A257">
            <v>11</v>
          </cell>
          <cell r="B257" t="str">
            <v>INSTALACION HIDROSANITARIA Y DE GAS</v>
          </cell>
          <cell r="C257">
            <v>0</v>
          </cell>
          <cell r="D257">
            <v>0</v>
          </cell>
          <cell r="E257">
            <v>0</v>
          </cell>
          <cell r="F257">
            <v>0</v>
          </cell>
          <cell r="G257">
            <v>0</v>
          </cell>
        </row>
        <row r="258">
          <cell r="A258" t="str">
            <v>11.1</v>
          </cell>
          <cell r="B258" t="str">
            <v>DRENAJES</v>
          </cell>
          <cell r="C258">
            <v>0</v>
          </cell>
          <cell r="D258">
            <v>0</v>
          </cell>
          <cell r="E258">
            <v>0</v>
          </cell>
          <cell r="F258">
            <v>0</v>
          </cell>
          <cell r="G258">
            <v>0</v>
          </cell>
        </row>
        <row r="259">
          <cell r="A259" t="str">
            <v>7.1.10.1</v>
          </cell>
          <cell r="B259" t="str">
            <v>TUBERIA PVC PARA AGUAS LLUVIAS D: 4", incluye excavación y relleno</v>
          </cell>
          <cell r="C259" t="str">
            <v>ML</v>
          </cell>
          <cell r="D259">
            <v>0</v>
          </cell>
          <cell r="E259">
            <v>29393.379999999997</v>
          </cell>
          <cell r="F259">
            <v>0</v>
          </cell>
          <cell r="G259">
            <v>0</v>
          </cell>
        </row>
        <row r="260">
          <cell r="A260" t="str">
            <v>7.1.10.2</v>
          </cell>
          <cell r="B260" t="str">
            <v>TUBERIA PVC PARA AGUAS LLUVIAS D: 4", bajantes de aguas lluvias, incluye soportes e instalación.</v>
          </cell>
          <cell r="C260" t="str">
            <v>ML</v>
          </cell>
          <cell r="D260">
            <v>0</v>
          </cell>
          <cell r="E260">
            <v>39602.879999999997</v>
          </cell>
          <cell r="F260">
            <v>0</v>
          </cell>
          <cell r="G260">
            <v>0</v>
          </cell>
        </row>
        <row r="261">
          <cell r="A261" t="str">
            <v>7.1.10.3</v>
          </cell>
          <cell r="B261" t="str">
            <v>CUPULAS TRAGANTES PLASTICAS 5x4"</v>
          </cell>
          <cell r="C261" t="str">
            <v>ML</v>
          </cell>
          <cell r="D261">
            <v>0</v>
          </cell>
          <cell r="E261">
            <v>9600.14</v>
          </cell>
          <cell r="F261">
            <v>0</v>
          </cell>
          <cell r="G261">
            <v>0</v>
          </cell>
        </row>
        <row r="262">
          <cell r="A262" t="str">
            <v>11.1.1</v>
          </cell>
          <cell r="B262" t="str">
            <v>TUBERIA PVC PARA AGUAS LLUVIAS D:4" (Incluye excavacion y relleno)</v>
          </cell>
          <cell r="C262" t="str">
            <v>ML</v>
          </cell>
          <cell r="D262">
            <v>4.8000000000000007</v>
          </cell>
          <cell r="E262">
            <v>0</v>
          </cell>
          <cell r="F262">
            <v>0</v>
          </cell>
          <cell r="G262">
            <v>0</v>
          </cell>
        </row>
        <row r="263">
          <cell r="A263" t="str">
            <v>11.1.2</v>
          </cell>
          <cell r="B263" t="str">
            <v>TUBERIA PVC PARA AGUAS LLUVIAS D:4" (Bajante de Aguas Lluvias, incluye soportes e instalacion)</v>
          </cell>
          <cell r="C263" t="str">
            <v>ML</v>
          </cell>
          <cell r="D263">
            <v>54.8</v>
          </cell>
          <cell r="E263">
            <v>0</v>
          </cell>
          <cell r="F263">
            <v>0</v>
          </cell>
          <cell r="G263">
            <v>0</v>
          </cell>
        </row>
        <row r="264">
          <cell r="A264" t="str">
            <v>11.1.3</v>
          </cell>
          <cell r="B264" t="str">
            <v>CUPULAS TRAGANTES PLASTICAS 5x4"</v>
          </cell>
          <cell r="C264" t="str">
            <v>UN</v>
          </cell>
          <cell r="D264">
            <v>8</v>
          </cell>
          <cell r="E264">
            <v>0</v>
          </cell>
          <cell r="F264">
            <v>0</v>
          </cell>
          <cell r="G264">
            <v>0</v>
          </cell>
        </row>
        <row r="265">
          <cell r="A265">
            <v>0</v>
          </cell>
          <cell r="B265" t="str">
            <v>CUPULAS TRAGANTES PLASTICAS 4x3"</v>
          </cell>
          <cell r="C265" t="str">
            <v>UN</v>
          </cell>
          <cell r="D265">
            <v>0</v>
          </cell>
          <cell r="E265">
            <v>0</v>
          </cell>
          <cell r="F265">
            <v>0</v>
          </cell>
          <cell r="G265">
            <v>0</v>
          </cell>
        </row>
        <row r="266">
          <cell r="A266" t="str">
            <v>11.1.4</v>
          </cell>
          <cell r="B266" t="str">
            <v>TUBERIA PVC FORT 160 mm (INCLUYE ACCESORIOS, EXCAVACION Y RELLENO SEGÚN ESPECIFICACION TÉCNICA, SUMINISTRO E INSTALACIÓN)</v>
          </cell>
          <cell r="C266" t="str">
            <v>ML</v>
          </cell>
          <cell r="D266">
            <v>12</v>
          </cell>
          <cell r="E266">
            <v>0</v>
          </cell>
          <cell r="F266">
            <v>0</v>
          </cell>
          <cell r="G266">
            <v>0</v>
          </cell>
        </row>
        <row r="267">
          <cell r="A267" t="str">
            <v>11.1.5</v>
          </cell>
          <cell r="B267" t="str">
            <v>TUBERIA PVC FORT 200 mm (INCLUYE ACCESORIOS, EXCAVACION Y RELLENO SEGÚN ESPECIFICACION TÉCNICA, SUMINISTRO E INSTALACIÓN)</v>
          </cell>
          <cell r="C267" t="str">
            <v>ML</v>
          </cell>
          <cell r="D267">
            <v>0</v>
          </cell>
          <cell r="E267">
            <v>0</v>
          </cell>
          <cell r="F267">
            <v>0</v>
          </cell>
          <cell r="G267">
            <v>0</v>
          </cell>
        </row>
        <row r="268">
          <cell r="A268" t="str">
            <v>11.1.6</v>
          </cell>
          <cell r="B268" t="str">
            <v>TUBERIA PVC FORT 315 mm  (INCLUYE ACCESORIOS, EXCAVACION Y RELLENO SEGÚN ESPECIFICACION TÉCNICA, SUMINISTRO E INSTALACIÓN)</v>
          </cell>
          <cell r="C268" t="str">
            <v>ML</v>
          </cell>
          <cell r="D268">
            <v>0</v>
          </cell>
          <cell r="E268">
            <v>0</v>
          </cell>
          <cell r="F268">
            <v>0</v>
          </cell>
          <cell r="G268">
            <v>0</v>
          </cell>
        </row>
        <row r="269">
          <cell r="A269" t="str">
            <v>11.1.7</v>
          </cell>
          <cell r="B269" t="str">
            <v>FILTRO PARA MUROS DE CONTENCIÓN. INCLUYE GEOTEXTIL, MATERIAL GRANULAR Y TUBERÍA PVC-DRENAJE 4"</v>
          </cell>
          <cell r="C269" t="str">
            <v>ML</v>
          </cell>
          <cell r="D269">
            <v>0</v>
          </cell>
          <cell r="E269">
            <v>0</v>
          </cell>
          <cell r="F269">
            <v>0</v>
          </cell>
          <cell r="G269">
            <v>0</v>
          </cell>
        </row>
        <row r="270">
          <cell r="A270" t="str">
            <v>11.1.8</v>
          </cell>
          <cell r="B270" t="str">
            <v>SIFONES DE PISO 2"</v>
          </cell>
          <cell r="C270" t="str">
            <v>UN</v>
          </cell>
          <cell r="D270">
            <v>0</v>
          </cell>
          <cell r="E270">
            <v>0</v>
          </cell>
          <cell r="F270">
            <v>0</v>
          </cell>
          <cell r="G270">
            <v>0</v>
          </cell>
        </row>
        <row r="271">
          <cell r="A271" t="str">
            <v>11.2</v>
          </cell>
          <cell r="B271" t="str">
            <v>DESAGUES PARA AGUAS NEGRAS</v>
          </cell>
          <cell r="C271">
            <v>0</v>
          </cell>
          <cell r="D271">
            <v>0</v>
          </cell>
          <cell r="E271">
            <v>0</v>
          </cell>
          <cell r="F271">
            <v>0</v>
          </cell>
          <cell r="G271">
            <v>0</v>
          </cell>
        </row>
        <row r="272">
          <cell r="A272" t="str">
            <v>11.2.1</v>
          </cell>
          <cell r="B272" t="str">
            <v>TUBERIA NOVAFORT 110 mm (INCLUYE ACCESORIOS, EXCAVACIÓN Y RELLENO SEGÚN ESPECIFICACIÓN TÉCNICA, SUMINISTRO E INSTALACIÓN)</v>
          </cell>
          <cell r="C272" t="str">
            <v>ML</v>
          </cell>
          <cell r="D272">
            <v>0</v>
          </cell>
          <cell r="E272">
            <v>0</v>
          </cell>
          <cell r="F272">
            <v>0</v>
          </cell>
          <cell r="G272">
            <v>0</v>
          </cell>
        </row>
        <row r="273">
          <cell r="A273" t="str">
            <v>11.2.2</v>
          </cell>
          <cell r="B273" t="str">
            <v>TUBERIA NOVAFORT 160 mm (INCLUYE ACCESORIOS, EXCAVACIÓN Y RELLENO SEGÚN ESPECIFICACIÓN TÉCNICA, SUMINISTRO E INSTALACIÓN)</v>
          </cell>
          <cell r="C273" t="str">
            <v>ML</v>
          </cell>
          <cell r="D273">
            <v>0</v>
          </cell>
          <cell r="E273">
            <v>0</v>
          </cell>
          <cell r="F273">
            <v>0</v>
          </cell>
          <cell r="G273">
            <v>0</v>
          </cell>
        </row>
        <row r="274">
          <cell r="A274" t="str">
            <v>11.2.3</v>
          </cell>
          <cell r="B274" t="str">
            <v>TUBERIA NOVAFORT 200 mm (INCLUYE ACCESORIOS, EXCAVACIÓN Y RELLENO SEGÚN ESPECIFICACIÓN TÉCNICA, SUMINISTRO E INSTALACIÓN)</v>
          </cell>
          <cell r="C274" t="str">
            <v>ML</v>
          </cell>
          <cell r="D274">
            <v>0</v>
          </cell>
          <cell r="E274">
            <v>0</v>
          </cell>
          <cell r="F274">
            <v>0</v>
          </cell>
          <cell r="G274">
            <v>0</v>
          </cell>
        </row>
        <row r="275">
          <cell r="A275" t="str">
            <v>11.2.4</v>
          </cell>
          <cell r="B275" t="str">
            <v>TUBERIA PVC SANITARIA D: 2", incluye suministro e instalación</v>
          </cell>
          <cell r="C275" t="str">
            <v>ML</v>
          </cell>
          <cell r="D275">
            <v>0</v>
          </cell>
          <cell r="E275">
            <v>0</v>
          </cell>
          <cell r="F275">
            <v>0</v>
          </cell>
          <cell r="G275">
            <v>0</v>
          </cell>
        </row>
        <row r="276">
          <cell r="A276" t="str">
            <v>11.2.5</v>
          </cell>
          <cell r="B276" t="str">
            <v>TUBERIA PVC SANITARIA D: 3", incluye suministro e instalación</v>
          </cell>
          <cell r="C276" t="str">
            <v>ML</v>
          </cell>
          <cell r="D276">
            <v>0</v>
          </cell>
          <cell r="E276">
            <v>0</v>
          </cell>
          <cell r="F276">
            <v>0</v>
          </cell>
          <cell r="G276">
            <v>0</v>
          </cell>
        </row>
        <row r="277">
          <cell r="A277" t="str">
            <v>11.2.6</v>
          </cell>
          <cell r="B277" t="str">
            <v>TUBERIA PVC SANITARIA D: 4", incluye suministro e instalación</v>
          </cell>
          <cell r="C277" t="str">
            <v>ML</v>
          </cell>
          <cell r="D277">
            <v>0</v>
          </cell>
          <cell r="E277">
            <v>0</v>
          </cell>
          <cell r="F277">
            <v>0</v>
          </cell>
          <cell r="G277">
            <v>0</v>
          </cell>
        </row>
        <row r="278">
          <cell r="A278" t="str">
            <v>11.2.7</v>
          </cell>
          <cell r="B278" t="str">
            <v>TUBERIA PVC SANITARIA D: 6", incluye suministro e instalación</v>
          </cell>
          <cell r="C278" t="str">
            <v>ML</v>
          </cell>
          <cell r="D278">
            <v>0</v>
          </cell>
          <cell r="E278">
            <v>0</v>
          </cell>
          <cell r="F278">
            <v>0</v>
          </cell>
          <cell r="G278">
            <v>0</v>
          </cell>
        </row>
        <row r="279">
          <cell r="A279" t="str">
            <v>11.2.8</v>
          </cell>
          <cell r="B279" t="str">
            <v>BAJANTES DE AGUAS NEGRAS EN TUBERIA DE PVC SANITARIA D: 4", incluye suministro, soportes e instalación.</v>
          </cell>
          <cell r="C279" t="str">
            <v>ML</v>
          </cell>
          <cell r="D279">
            <v>0</v>
          </cell>
          <cell r="E279">
            <v>0</v>
          </cell>
          <cell r="F279">
            <v>0</v>
          </cell>
          <cell r="G279">
            <v>0</v>
          </cell>
        </row>
        <row r="280">
          <cell r="A280" t="str">
            <v>11.2.9</v>
          </cell>
          <cell r="B280" t="str">
            <v>BAJANTES DE AGUAS NEGRAS EN TUBERIA DE PVC SANITARIA D: 6", incluye suministro, soportes e instalación.</v>
          </cell>
          <cell r="C280" t="str">
            <v>ML</v>
          </cell>
          <cell r="D280">
            <v>0</v>
          </cell>
          <cell r="E280">
            <v>0</v>
          </cell>
          <cell r="F280">
            <v>0</v>
          </cell>
          <cell r="G280">
            <v>0</v>
          </cell>
        </row>
        <row r="281">
          <cell r="A281" t="str">
            <v>11.2.10</v>
          </cell>
          <cell r="B281" t="str">
            <v>PUNTOS DE LIMPIEZA Y VENTILACIÓN (PLV) de 3", incluye suministro e instalación de yee sanitaria reducida 4X3", codo sanitario 3", yee sanitaria 3" con adaptador de limpieza y caja plastica para valvulas.</v>
          </cell>
          <cell r="C281" t="str">
            <v>UN</v>
          </cell>
          <cell r="D281">
            <v>0</v>
          </cell>
          <cell r="E281">
            <v>0</v>
          </cell>
          <cell r="F281">
            <v>0</v>
          </cell>
          <cell r="G281">
            <v>0</v>
          </cell>
        </row>
        <row r="282">
          <cell r="A282" t="str">
            <v>11.2.11</v>
          </cell>
          <cell r="B282" t="str">
            <v>PUNTO SANITARIO DE D: 2"</v>
          </cell>
          <cell r="C282" t="str">
            <v>UN</v>
          </cell>
          <cell r="D282">
            <v>0</v>
          </cell>
          <cell r="E282">
            <v>0</v>
          </cell>
          <cell r="F282">
            <v>0</v>
          </cell>
          <cell r="G282">
            <v>0</v>
          </cell>
        </row>
        <row r="283">
          <cell r="A283" t="str">
            <v>11.2.12</v>
          </cell>
          <cell r="B283" t="str">
            <v>PUNTO SANITARIO DE D: 3"</v>
          </cell>
          <cell r="C283" t="str">
            <v>UN</v>
          </cell>
          <cell r="D283">
            <v>0</v>
          </cell>
          <cell r="E283">
            <v>0</v>
          </cell>
          <cell r="F283">
            <v>0</v>
          </cell>
          <cell r="G283">
            <v>0</v>
          </cell>
        </row>
        <row r="284">
          <cell r="A284" t="str">
            <v>11.2.13</v>
          </cell>
          <cell r="B284" t="str">
            <v>PUNTO SANITARIO DE D: 4"</v>
          </cell>
          <cell r="C284" t="str">
            <v>UN</v>
          </cell>
          <cell r="D284">
            <v>0</v>
          </cell>
          <cell r="E284">
            <v>0</v>
          </cell>
          <cell r="F284">
            <v>0</v>
          </cell>
          <cell r="G284">
            <v>0</v>
          </cell>
        </row>
        <row r="285">
          <cell r="A285" t="str">
            <v>11.3</v>
          </cell>
          <cell r="B285" t="str">
            <v>CAJAS DE INSPECCIÓN</v>
          </cell>
          <cell r="C285" t="str">
            <v>ML</v>
          </cell>
          <cell r="D285">
            <v>0</v>
          </cell>
          <cell r="E285">
            <v>0</v>
          </cell>
          <cell r="F285">
            <v>0</v>
          </cell>
          <cell r="G285">
            <v>0</v>
          </cell>
        </row>
        <row r="286">
          <cell r="A286" t="str">
            <v>11.3.1</v>
          </cell>
          <cell r="B286" t="str">
            <v>CAJA DE INSPECCIÓN Hmax=1.00 M DE 60 cm*60 cm EN MAMPOSTERIA (SUMINISTRO E INSTALACIÓN) INCLUYE TAPA, MARCOS Y CONTRAMARCOS, EXCAVACIÓN, MAMPOSTERÍA, PAÑETE, MEDIAS CAÑAS, RELLENO CON RECEBO E=0,20 BASE, BASE EN CONCRETO.</v>
          </cell>
          <cell r="C286" t="str">
            <v>UN</v>
          </cell>
          <cell r="D286">
            <v>2</v>
          </cell>
          <cell r="E286">
            <v>0</v>
          </cell>
          <cell r="F286">
            <v>0</v>
          </cell>
          <cell r="G286">
            <v>0</v>
          </cell>
        </row>
        <row r="287">
          <cell r="A287" t="str">
            <v>11.3.2</v>
          </cell>
          <cell r="B287" t="str">
            <v>CAJA DE INSPECCIÓN Hmax=1.50 M DE 80 cm*80 cm EN MAMPOSTERIA (SUMINISTRO E INSTALACIÓN) INCLUYE TAPA, MARCOS Y CONTRAMARCOS, EXCAVACIÓN, MAMPOSTERÍA, PAÑETE, MEDIAS CAÑAS, RELLENO CON RECEBO E=0,20 BASE, BASE EN CONCRETO.</v>
          </cell>
          <cell r="C287" t="str">
            <v>UN</v>
          </cell>
          <cell r="D287">
            <v>0</v>
          </cell>
          <cell r="E287">
            <v>0</v>
          </cell>
          <cell r="F287">
            <v>0</v>
          </cell>
          <cell r="G287">
            <v>0</v>
          </cell>
        </row>
        <row r="288">
          <cell r="A288" t="str">
            <v>11.3.3</v>
          </cell>
          <cell r="B288" t="str">
            <v>CAJA  DE INSPECCIÓN HMAX = 1 M  .40X.40 EN MAMPOSTERÍA (SUMINISTRO E INSTALACIÓN) INCLUYE TAPA, MARCOS Y CONTRAMARCOS, EXCAVACIÓN, MAMPOSTERÍA, PAÑETE, MEDIAS CAÑAS, RELLENO CON RECEBO E=0.2 BASE, BASE CONCRETO)</v>
          </cell>
          <cell r="C288" t="str">
            <v>UN</v>
          </cell>
          <cell r="D288">
            <v>0</v>
          </cell>
          <cell r="E288">
            <v>0</v>
          </cell>
          <cell r="F288">
            <v>0</v>
          </cell>
          <cell r="G288">
            <v>0</v>
          </cell>
        </row>
        <row r="289">
          <cell r="A289" t="str">
            <v>11.3.4</v>
          </cell>
          <cell r="B289" t="str">
            <v>POZOS DE INSPECCIÓN  HASTA H=2.0 M TIPO EAAB</v>
          </cell>
          <cell r="C289" t="str">
            <v>UN</v>
          </cell>
          <cell r="D289">
            <v>0</v>
          </cell>
          <cell r="E289">
            <v>0</v>
          </cell>
          <cell r="F289">
            <v>0</v>
          </cell>
          <cell r="G289">
            <v>0</v>
          </cell>
        </row>
        <row r="290">
          <cell r="A290" t="str">
            <v>11.3.5</v>
          </cell>
          <cell r="B290" t="str">
            <v>POZOS DE INSPECCIÓN H=2.0 - 2.5 M TIPO EAAB</v>
          </cell>
          <cell r="C290" t="str">
            <v>UN</v>
          </cell>
          <cell r="D290">
            <v>0</v>
          </cell>
          <cell r="E290">
            <v>0</v>
          </cell>
          <cell r="F290">
            <v>0</v>
          </cell>
          <cell r="G290">
            <v>0</v>
          </cell>
        </row>
        <row r="291">
          <cell r="A291" t="str">
            <v>11.3.6</v>
          </cell>
          <cell r="B291" t="str">
            <v>TRAMPA DE GRASAS EN CONCRETO REFORZADO. INCLUYE EXCAVACIÓN, RELLENOS Y TUBERÍAS INTERNAS, SEGÚN PLANOS</v>
          </cell>
          <cell r="C291" t="str">
            <v>UN</v>
          </cell>
          <cell r="D291">
            <v>0</v>
          </cell>
          <cell r="E291">
            <v>0</v>
          </cell>
          <cell r="F291">
            <v>0</v>
          </cell>
          <cell r="G291">
            <v>0</v>
          </cell>
        </row>
        <row r="292">
          <cell r="A292" t="str">
            <v>11.4</v>
          </cell>
          <cell r="B292" t="str">
            <v>RED DE VENTILACIÓN</v>
          </cell>
          <cell r="C292">
            <v>0</v>
          </cell>
          <cell r="D292">
            <v>0</v>
          </cell>
          <cell r="E292">
            <v>0</v>
          </cell>
          <cell r="F292">
            <v>0</v>
          </cell>
          <cell r="G292">
            <v>0</v>
          </cell>
        </row>
        <row r="293">
          <cell r="A293">
            <v>0</v>
          </cell>
          <cell r="B293" t="str">
            <v>TUBERIA PVC V D: 2"</v>
          </cell>
          <cell r="C293" t="str">
            <v>ML</v>
          </cell>
          <cell r="D293">
            <v>0</v>
          </cell>
          <cell r="E293">
            <v>0</v>
          </cell>
          <cell r="F293">
            <v>0</v>
          </cell>
          <cell r="G293">
            <v>0</v>
          </cell>
        </row>
        <row r="294">
          <cell r="A294" t="str">
            <v>11.4.1</v>
          </cell>
          <cell r="B294" t="str">
            <v>TUBERIA PVC V D: 3"</v>
          </cell>
          <cell r="C294" t="str">
            <v>ML</v>
          </cell>
          <cell r="D294">
            <v>0</v>
          </cell>
          <cell r="E294">
            <v>0</v>
          </cell>
          <cell r="F294">
            <v>0</v>
          </cell>
          <cell r="G294">
            <v>0</v>
          </cell>
        </row>
        <row r="295">
          <cell r="A295" t="str">
            <v>11.4.2</v>
          </cell>
          <cell r="B295" t="str">
            <v>TUBERIA PVC V D: 4"</v>
          </cell>
          <cell r="C295" t="str">
            <v>ML</v>
          </cell>
          <cell r="D295">
            <v>0</v>
          </cell>
          <cell r="E295">
            <v>0</v>
          </cell>
          <cell r="F295">
            <v>0</v>
          </cell>
          <cell r="G295">
            <v>0</v>
          </cell>
        </row>
        <row r="296">
          <cell r="A296" t="str">
            <v>11.4.3</v>
          </cell>
          <cell r="B296" t="str">
            <v>TERMINAL DE VENTILACIÓN D: 3"</v>
          </cell>
          <cell r="C296" t="str">
            <v>UN</v>
          </cell>
          <cell r="D296">
            <v>0</v>
          </cell>
          <cell r="E296">
            <v>0</v>
          </cell>
          <cell r="F296">
            <v>0</v>
          </cell>
          <cell r="G296">
            <v>0</v>
          </cell>
        </row>
        <row r="297">
          <cell r="A297" t="str">
            <v>11.4.4</v>
          </cell>
          <cell r="B297" t="str">
            <v>TERMINAL DE VENTILACIÓN D: 4"</v>
          </cell>
          <cell r="C297" t="str">
            <v>UN</v>
          </cell>
          <cell r="D297">
            <v>0</v>
          </cell>
          <cell r="E297">
            <v>0</v>
          </cell>
          <cell r="F297">
            <v>0</v>
          </cell>
          <cell r="G297">
            <v>0</v>
          </cell>
        </row>
        <row r="298">
          <cell r="A298" t="str">
            <v>11.5</v>
          </cell>
          <cell r="B298" t="str">
            <v>ACOMETIDA</v>
          </cell>
          <cell r="C298">
            <v>0</v>
          </cell>
          <cell r="D298">
            <v>0</v>
          </cell>
          <cell r="E298">
            <v>0</v>
          </cell>
          <cell r="F298">
            <v>0</v>
          </cell>
          <cell r="G298">
            <v>0</v>
          </cell>
        </row>
        <row r="299">
          <cell r="A299" t="str">
            <v>11.5.1</v>
          </cell>
          <cell r="B299" t="str">
            <v>TUBERIAS PVC P</v>
          </cell>
          <cell r="C299" t="str">
            <v>ML</v>
          </cell>
          <cell r="D299">
            <v>0</v>
          </cell>
          <cell r="E299">
            <v>0</v>
          </cell>
          <cell r="F299">
            <v>0</v>
          </cell>
          <cell r="G299">
            <v>0</v>
          </cell>
        </row>
        <row r="300">
          <cell r="A300" t="str">
            <v>11.5.1.1</v>
          </cell>
          <cell r="B300" t="str">
            <v>TUBERIA PVC P D: 3/4"</v>
          </cell>
          <cell r="C300" t="str">
            <v>ML</v>
          </cell>
          <cell r="D300">
            <v>0</v>
          </cell>
          <cell r="E300">
            <v>0</v>
          </cell>
          <cell r="F300">
            <v>0</v>
          </cell>
          <cell r="G300">
            <v>0</v>
          </cell>
        </row>
        <row r="301">
          <cell r="A301" t="str">
            <v>11.5.1.2</v>
          </cell>
          <cell r="B301" t="str">
            <v>TUBERIA PVC P D: 1"</v>
          </cell>
          <cell r="C301" t="str">
            <v>ML</v>
          </cell>
          <cell r="D301">
            <v>0</v>
          </cell>
          <cell r="E301">
            <v>0</v>
          </cell>
          <cell r="F301">
            <v>0</v>
          </cell>
          <cell r="G301">
            <v>0</v>
          </cell>
        </row>
        <row r="302">
          <cell r="A302" t="str">
            <v>11.5.2</v>
          </cell>
          <cell r="B302" t="str">
            <v>MEDIDOR</v>
          </cell>
          <cell r="C302" t="str">
            <v>ML</v>
          </cell>
          <cell r="D302">
            <v>0</v>
          </cell>
          <cell r="E302">
            <v>0</v>
          </cell>
          <cell r="F302">
            <v>0</v>
          </cell>
          <cell r="G302">
            <v>0</v>
          </cell>
        </row>
        <row r="303">
          <cell r="A303" t="str">
            <v>11.5.2.1</v>
          </cell>
          <cell r="B303" t="str">
            <v>SUMINISTRO E INSTALACUION DE MEDIDOR, (Incluye Caja, Tapa y accesorios tipo EAAB)</v>
          </cell>
          <cell r="C303" t="str">
            <v>ML</v>
          </cell>
          <cell r="D303">
            <v>0</v>
          </cell>
          <cell r="E303">
            <v>0</v>
          </cell>
          <cell r="F303">
            <v>0</v>
          </cell>
          <cell r="G303">
            <v>0</v>
          </cell>
        </row>
        <row r="304">
          <cell r="A304" t="str">
            <v>11.6</v>
          </cell>
          <cell r="B304" t="str">
            <v>RED GENERAL DE AGUA FRIA A PRESION</v>
          </cell>
          <cell r="C304">
            <v>0</v>
          </cell>
          <cell r="D304">
            <v>0</v>
          </cell>
          <cell r="E304">
            <v>0</v>
          </cell>
          <cell r="F304">
            <v>0</v>
          </cell>
          <cell r="G304">
            <v>0</v>
          </cell>
        </row>
        <row r="305">
          <cell r="A305" t="str">
            <v>11.6.1</v>
          </cell>
          <cell r="B305" t="str">
            <v>TUBERIAS PVC P</v>
          </cell>
          <cell r="C305" t="str">
            <v>ML</v>
          </cell>
          <cell r="D305">
            <v>0</v>
          </cell>
          <cell r="E305">
            <v>0</v>
          </cell>
          <cell r="F305">
            <v>0</v>
          </cell>
          <cell r="G305">
            <v>0</v>
          </cell>
        </row>
        <row r="306">
          <cell r="A306" t="str">
            <v>11.6.2</v>
          </cell>
          <cell r="B306" t="str">
            <v>TUBERIA PVC P D: 1/2" (Incluye suministro e instalación de túberias, accesorios y medios de fijación necesarios)</v>
          </cell>
          <cell r="C306" t="str">
            <v>ML</v>
          </cell>
          <cell r="D306">
            <v>0</v>
          </cell>
          <cell r="E306">
            <v>0</v>
          </cell>
          <cell r="F306">
            <v>0</v>
          </cell>
          <cell r="G306">
            <v>0</v>
          </cell>
        </row>
        <row r="307">
          <cell r="A307" t="str">
            <v>11.6.3</v>
          </cell>
          <cell r="B307" t="str">
            <v>TUBERIA PVC P D: 3/4" (Incluye suministro e instalación de túberias, accesorios y medios de fijación necesarios)</v>
          </cell>
          <cell r="C307" t="str">
            <v>ML</v>
          </cell>
          <cell r="D307">
            <v>0</v>
          </cell>
          <cell r="E307">
            <v>0</v>
          </cell>
          <cell r="F307">
            <v>0</v>
          </cell>
          <cell r="G307">
            <v>0</v>
          </cell>
        </row>
        <row r="308">
          <cell r="A308" t="str">
            <v>11.6.4</v>
          </cell>
          <cell r="B308" t="str">
            <v>TUBERIA PVC P D: 1" (Incluye suministro e instalación de túberias, accesorios y medios de fijación necesarios)</v>
          </cell>
          <cell r="C308" t="str">
            <v>ML</v>
          </cell>
          <cell r="D308">
            <v>0</v>
          </cell>
          <cell r="E308">
            <v>0</v>
          </cell>
          <cell r="F308">
            <v>0</v>
          </cell>
          <cell r="G308">
            <v>0</v>
          </cell>
        </row>
        <row r="309">
          <cell r="A309" t="str">
            <v>11.6.5</v>
          </cell>
          <cell r="B309" t="str">
            <v xml:space="preserve">TUBERIA PVC P D: 1 1/4" (Incluye suministro e instalación de túberias, accesorios y medios de fijación necesarios) </v>
          </cell>
          <cell r="C309" t="str">
            <v>ML</v>
          </cell>
          <cell r="D309">
            <v>0</v>
          </cell>
          <cell r="E309">
            <v>0</v>
          </cell>
          <cell r="F309">
            <v>0</v>
          </cell>
          <cell r="G309">
            <v>0</v>
          </cell>
        </row>
        <row r="310">
          <cell r="A310" t="str">
            <v>11.6.6</v>
          </cell>
          <cell r="B310" t="str">
            <v>TUBERIA PVC P D: 1 1/2" (Incluye suministro e instalación de túberias, accesorios y medios de fijación necesarios)</v>
          </cell>
          <cell r="C310" t="str">
            <v>ML</v>
          </cell>
          <cell r="D310">
            <v>0</v>
          </cell>
          <cell r="E310">
            <v>0</v>
          </cell>
          <cell r="F310">
            <v>0</v>
          </cell>
          <cell r="G310">
            <v>0</v>
          </cell>
        </row>
        <row r="311">
          <cell r="A311" t="str">
            <v>11.6.7</v>
          </cell>
          <cell r="B311" t="str">
            <v>TUBERIA PVC P D: 2" (Incluye suministro e instalación de túberias, accesorios y medios de fijación necesarios)</v>
          </cell>
          <cell r="C311" t="str">
            <v>ML</v>
          </cell>
          <cell r="D311">
            <v>0</v>
          </cell>
          <cell r="E311">
            <v>0</v>
          </cell>
          <cell r="F311">
            <v>0</v>
          </cell>
          <cell r="G311">
            <v>0</v>
          </cell>
        </row>
        <row r="312">
          <cell r="A312" t="str">
            <v>11.6.8</v>
          </cell>
          <cell r="B312" t="str">
            <v>TUBERIA PVC P D: 2 1/2" (Incluye suministro e instalación de túberias, accesorios y medios de fijación necesarios)</v>
          </cell>
          <cell r="C312" t="str">
            <v>ML</v>
          </cell>
          <cell r="D312">
            <v>0</v>
          </cell>
          <cell r="E312">
            <v>0</v>
          </cell>
          <cell r="F312">
            <v>0</v>
          </cell>
          <cell r="G312">
            <v>0</v>
          </cell>
        </row>
        <row r="313">
          <cell r="A313" t="str">
            <v>11.6.9</v>
          </cell>
          <cell r="B313" t="str">
            <v>REGISTROS</v>
          </cell>
          <cell r="C313" t="str">
            <v>UN</v>
          </cell>
          <cell r="D313">
            <v>0</v>
          </cell>
          <cell r="E313">
            <v>0</v>
          </cell>
          <cell r="F313">
            <v>0</v>
          </cell>
          <cell r="G313">
            <v>0</v>
          </cell>
        </row>
        <row r="314">
          <cell r="A314" t="str">
            <v>11.6.10</v>
          </cell>
          <cell r="B314" t="str">
            <v>REGISTRO 3/4"</v>
          </cell>
          <cell r="C314" t="str">
            <v>UN</v>
          </cell>
          <cell r="D314">
            <v>0</v>
          </cell>
          <cell r="E314">
            <v>0</v>
          </cell>
          <cell r="F314">
            <v>0</v>
          </cell>
          <cell r="G314">
            <v>0</v>
          </cell>
        </row>
        <row r="315">
          <cell r="A315" t="str">
            <v>11.6.11</v>
          </cell>
          <cell r="B315" t="str">
            <v>REGISTRO 1"</v>
          </cell>
          <cell r="C315" t="str">
            <v>UN</v>
          </cell>
          <cell r="D315">
            <v>0</v>
          </cell>
          <cell r="E315">
            <v>0</v>
          </cell>
          <cell r="F315">
            <v>0</v>
          </cell>
          <cell r="G315">
            <v>0</v>
          </cell>
        </row>
        <row r="316">
          <cell r="A316" t="str">
            <v>11.6.12</v>
          </cell>
          <cell r="B316" t="str">
            <v>REGISTRO 1 1/2"</v>
          </cell>
          <cell r="C316" t="str">
            <v>UN</v>
          </cell>
          <cell r="D316">
            <v>0</v>
          </cell>
          <cell r="E316">
            <v>0</v>
          </cell>
          <cell r="F316">
            <v>0</v>
          </cell>
          <cell r="G316">
            <v>0</v>
          </cell>
        </row>
        <row r="317">
          <cell r="A317" t="str">
            <v>11.6.13</v>
          </cell>
          <cell r="B317" t="str">
            <v>REGISTRO 2"</v>
          </cell>
          <cell r="C317" t="str">
            <v>UN</v>
          </cell>
          <cell r="D317">
            <v>0</v>
          </cell>
          <cell r="E317">
            <v>0</v>
          </cell>
          <cell r="F317">
            <v>0</v>
          </cell>
          <cell r="G317">
            <v>0</v>
          </cell>
        </row>
        <row r="318">
          <cell r="A318" t="str">
            <v>11.6.14</v>
          </cell>
          <cell r="B318" t="str">
            <v>REGISTRO 2 1/2"</v>
          </cell>
          <cell r="C318" t="str">
            <v>UN</v>
          </cell>
          <cell r="D318">
            <v>0</v>
          </cell>
          <cell r="E318">
            <v>0</v>
          </cell>
          <cell r="F318">
            <v>0</v>
          </cell>
          <cell r="G318">
            <v>0</v>
          </cell>
        </row>
        <row r="319">
          <cell r="A319">
            <v>0</v>
          </cell>
          <cell r="B319" t="str">
            <v>VALVULA DE CHEQUE 1 1/2"</v>
          </cell>
          <cell r="C319" t="str">
            <v>UN</v>
          </cell>
          <cell r="D319">
            <v>0</v>
          </cell>
          <cell r="E319">
            <v>0</v>
          </cell>
          <cell r="F319">
            <v>0</v>
          </cell>
          <cell r="G319">
            <v>0</v>
          </cell>
        </row>
        <row r="320">
          <cell r="A320">
            <v>0</v>
          </cell>
          <cell r="B320" t="str">
            <v>VALVULA DE FLOTADOR D: 1"</v>
          </cell>
          <cell r="C320">
            <v>0</v>
          </cell>
          <cell r="D320">
            <v>0</v>
          </cell>
          <cell r="E320">
            <v>0</v>
          </cell>
          <cell r="F320">
            <v>0</v>
          </cell>
          <cell r="G320">
            <v>0</v>
          </cell>
        </row>
        <row r="321">
          <cell r="A321" t="str">
            <v>11.6.15</v>
          </cell>
          <cell r="B321" t="str">
            <v>CAJA PLASTICA PARA VALVULAS</v>
          </cell>
          <cell r="C321" t="str">
            <v>UN</v>
          </cell>
          <cell r="D321">
            <v>0</v>
          </cell>
          <cell r="E321">
            <v>0</v>
          </cell>
          <cell r="F321">
            <v>0</v>
          </cell>
          <cell r="G321">
            <v>0</v>
          </cell>
        </row>
        <row r="322">
          <cell r="A322" t="str">
            <v>11.6.16</v>
          </cell>
          <cell r="B322" t="str">
            <v>PUNTOS HIDRAULICOS DE AGUA FRIA</v>
          </cell>
          <cell r="C322" t="str">
            <v>UN</v>
          </cell>
          <cell r="D322">
            <v>0</v>
          </cell>
          <cell r="E322">
            <v>0</v>
          </cell>
          <cell r="F322">
            <v>0</v>
          </cell>
          <cell r="G322">
            <v>0</v>
          </cell>
        </row>
        <row r="323">
          <cell r="A323" t="str">
            <v>11.6.17</v>
          </cell>
          <cell r="B323" t="str">
            <v>PUNTO HIDRAULICO DE 1/2" (incluye todas las tuberías verticales y los accesorios necesarios despues de la valvula de control)</v>
          </cell>
          <cell r="C323" t="str">
            <v>UN</v>
          </cell>
          <cell r="D323">
            <v>0</v>
          </cell>
          <cell r="E323">
            <v>0</v>
          </cell>
          <cell r="F323">
            <v>0</v>
          </cell>
          <cell r="G323">
            <v>0</v>
          </cell>
        </row>
        <row r="324">
          <cell r="A324" t="str">
            <v>11.6.18</v>
          </cell>
          <cell r="B324" t="str">
            <v>PUNTO HIDRAULICO DE 3/4" (incluye todas las tuberías verticales y los accesorios necesarios despues de la valvula de control)</v>
          </cell>
          <cell r="C324" t="str">
            <v>UN</v>
          </cell>
          <cell r="D324">
            <v>0</v>
          </cell>
          <cell r="E324">
            <v>0</v>
          </cell>
          <cell r="F324">
            <v>0</v>
          </cell>
          <cell r="G324">
            <v>0</v>
          </cell>
        </row>
        <row r="325">
          <cell r="A325" t="str">
            <v>11.6.19</v>
          </cell>
          <cell r="B325" t="str">
            <v>PUNTO HIDRAULICO DE 1" (incluye todas las tuberías verticales y los accesorios necesarios despues de la valvula de control)</v>
          </cell>
          <cell r="C325" t="str">
            <v>UN</v>
          </cell>
          <cell r="D325">
            <v>0</v>
          </cell>
          <cell r="E325">
            <v>0</v>
          </cell>
          <cell r="F325">
            <v>0</v>
          </cell>
          <cell r="G325">
            <v>0</v>
          </cell>
        </row>
        <row r="326">
          <cell r="A326" t="str">
            <v>11.6.20</v>
          </cell>
          <cell r="B326" t="str">
            <v>PUNTO HIDRAULICO DE 1 1/2" (incluye todas las tuberías verticales y los accesorios necesarios despues de la valvula de control)</v>
          </cell>
          <cell r="C326" t="str">
            <v>UN</v>
          </cell>
          <cell r="D326">
            <v>0</v>
          </cell>
          <cell r="E326">
            <v>0</v>
          </cell>
          <cell r="F326">
            <v>0</v>
          </cell>
          <cell r="G326">
            <v>0</v>
          </cell>
        </row>
        <row r="327">
          <cell r="A327" t="str">
            <v>11.6.21</v>
          </cell>
          <cell r="B327" t="str">
            <v>PUNTO HIDRAULICO DE 1 1/4" (incluye todas las tuberías verticales y los accesorios necesarios despues de la valvula de control)</v>
          </cell>
          <cell r="C327" t="str">
            <v>UN</v>
          </cell>
          <cell r="D327">
            <v>0</v>
          </cell>
          <cell r="E327">
            <v>0</v>
          </cell>
          <cell r="F327">
            <v>0</v>
          </cell>
          <cell r="G327">
            <v>0</v>
          </cell>
        </row>
        <row r="328">
          <cell r="A328" t="str">
            <v>11.7</v>
          </cell>
          <cell r="B328" t="str">
            <v>MONTAJE DE APARATOS</v>
          </cell>
          <cell r="C328">
            <v>0</v>
          </cell>
          <cell r="D328">
            <v>0</v>
          </cell>
          <cell r="E328">
            <v>0</v>
          </cell>
          <cell r="F328">
            <v>0</v>
          </cell>
          <cell r="G328">
            <v>0</v>
          </cell>
        </row>
        <row r="329">
          <cell r="A329" t="str">
            <v>11.7.1</v>
          </cell>
          <cell r="B329" t="str">
            <v>SUMINISTRO E INSTALACIÓN DE LAVAMANOS DE SOBREPONER</v>
          </cell>
          <cell r="C329" t="str">
            <v>UN</v>
          </cell>
          <cell r="D329">
            <v>0</v>
          </cell>
          <cell r="E329">
            <v>0</v>
          </cell>
          <cell r="F329">
            <v>0</v>
          </cell>
          <cell r="G329">
            <v>0</v>
          </cell>
        </row>
        <row r="330">
          <cell r="A330" t="str">
            <v>11.7.2</v>
          </cell>
          <cell r="B330" t="str">
            <v>SUMINISTRO E INSTALACIÓN DE LAVAMANOS DE EMPOTRAR</v>
          </cell>
          <cell r="C330" t="str">
            <v>UN</v>
          </cell>
          <cell r="D330">
            <v>0</v>
          </cell>
          <cell r="E330">
            <v>0</v>
          </cell>
          <cell r="F330">
            <v>0</v>
          </cell>
          <cell r="G330">
            <v>0</v>
          </cell>
        </row>
        <row r="331">
          <cell r="A331" t="str">
            <v>11.7.3</v>
          </cell>
          <cell r="B331" t="str">
            <v>SUMINISTRO E INSTALACIÓN DE SANITARIOS DE FLUXOMETRO</v>
          </cell>
          <cell r="C331" t="str">
            <v>UN</v>
          </cell>
          <cell r="D331">
            <v>0</v>
          </cell>
          <cell r="E331">
            <v>0</v>
          </cell>
          <cell r="F331">
            <v>0</v>
          </cell>
          <cell r="G331">
            <v>0</v>
          </cell>
        </row>
        <row r="332">
          <cell r="A332" t="str">
            <v>11.7.4</v>
          </cell>
          <cell r="B332" t="str">
            <v>SUMINISTRO E INSTALACIÓN DE ORINALES DE FLUXOMETRO</v>
          </cell>
          <cell r="C332" t="str">
            <v>UN</v>
          </cell>
          <cell r="D332">
            <v>0</v>
          </cell>
          <cell r="E332">
            <v>0</v>
          </cell>
          <cell r="F332">
            <v>0</v>
          </cell>
          <cell r="G332">
            <v>0</v>
          </cell>
        </row>
        <row r="333">
          <cell r="A333">
            <v>0</v>
          </cell>
          <cell r="B333" t="str">
            <v>SUMINISTRO E INSTALACIÓN DE ORINALES DE LLAVE</v>
          </cell>
          <cell r="C333" t="str">
            <v>UN</v>
          </cell>
          <cell r="D333">
            <v>0</v>
          </cell>
          <cell r="E333">
            <v>0</v>
          </cell>
          <cell r="F333">
            <v>0</v>
          </cell>
          <cell r="G333">
            <v>0</v>
          </cell>
        </row>
        <row r="334">
          <cell r="A334" t="str">
            <v>11.7.5</v>
          </cell>
          <cell r="B334" t="str">
            <v>SUMINISTRO E INSTALACIÓN DE DUCHA ANTIBANDALICA</v>
          </cell>
          <cell r="C334" t="str">
            <v>UN</v>
          </cell>
          <cell r="D334">
            <v>0</v>
          </cell>
          <cell r="E334">
            <v>0</v>
          </cell>
          <cell r="F334">
            <v>0</v>
          </cell>
          <cell r="G334">
            <v>0</v>
          </cell>
        </row>
        <row r="335">
          <cell r="A335" t="str">
            <v>11.7.6</v>
          </cell>
          <cell r="B335" t="str">
            <v>SUMINISTRO E INSTALACIÓN DE DUCHA REGULAR</v>
          </cell>
          <cell r="C335" t="str">
            <v>UN</v>
          </cell>
          <cell r="D335">
            <v>0</v>
          </cell>
          <cell r="E335">
            <v>0</v>
          </cell>
          <cell r="F335">
            <v>0</v>
          </cell>
          <cell r="G335">
            <v>0</v>
          </cell>
        </row>
        <row r="336">
          <cell r="A336" t="str">
            <v>11.7.7</v>
          </cell>
          <cell r="B336" t="str">
            <v>SUMINISTRO E INSTALACIÓN DE SANITARIOS DE TANQUE GAMA MEDIA</v>
          </cell>
          <cell r="C336" t="str">
            <v>UN</v>
          </cell>
          <cell r="D336">
            <v>0</v>
          </cell>
          <cell r="E336">
            <v>0</v>
          </cell>
          <cell r="F336">
            <v>0</v>
          </cell>
          <cell r="G336">
            <v>0</v>
          </cell>
        </row>
        <row r="337">
          <cell r="A337" t="str">
            <v>11.7.8</v>
          </cell>
          <cell r="B337" t="str">
            <v>SUMINISTRO E INSTALACIÓN DE SANITARIOS DE TANQUE PARA NIÑOS</v>
          </cell>
          <cell r="C337" t="str">
            <v>UN</v>
          </cell>
          <cell r="D337">
            <v>0</v>
          </cell>
          <cell r="E337">
            <v>0</v>
          </cell>
          <cell r="F337">
            <v>0</v>
          </cell>
          <cell r="G337">
            <v>0</v>
          </cell>
        </row>
        <row r="338">
          <cell r="A338" t="str">
            <v>11.7.9</v>
          </cell>
          <cell r="B338" t="str">
            <v>SUMINISTRO E INSTALACIÓN DE LAVAPLATOS</v>
          </cell>
          <cell r="C338" t="str">
            <v>UN</v>
          </cell>
          <cell r="D338">
            <v>0</v>
          </cell>
          <cell r="E338">
            <v>0</v>
          </cell>
          <cell r="F338">
            <v>0</v>
          </cell>
          <cell r="G338">
            <v>0</v>
          </cell>
        </row>
        <row r="339">
          <cell r="A339" t="str">
            <v>11.7.10</v>
          </cell>
          <cell r="B339" t="str">
            <v>SUMINISTRO E INSTALACIÓN DE LAVADEROS</v>
          </cell>
          <cell r="C339" t="str">
            <v>UN</v>
          </cell>
          <cell r="D339">
            <v>0</v>
          </cell>
          <cell r="E339">
            <v>0</v>
          </cell>
          <cell r="F339">
            <v>0</v>
          </cell>
          <cell r="G339">
            <v>0</v>
          </cell>
        </row>
        <row r="340">
          <cell r="A340" t="str">
            <v>11.7.11</v>
          </cell>
          <cell r="B340" t="str">
            <v>SUMINISTRO E INSTALACION DE TANQUE PLASTICO ELEVADO 1000lts TIPO (ETERPLAST O ECOPLAST) DE ETERNIT O SIMILAR</v>
          </cell>
          <cell r="C340" t="str">
            <v>UN</v>
          </cell>
          <cell r="D340">
            <v>0</v>
          </cell>
          <cell r="E340">
            <v>0</v>
          </cell>
          <cell r="F340">
            <v>0</v>
          </cell>
          <cell r="G340">
            <v>0</v>
          </cell>
        </row>
        <row r="341">
          <cell r="A341" t="str">
            <v>11.7.11</v>
          </cell>
          <cell r="B341" t="str">
            <v>SUMINISTRO E INSTALACION DE TANQUE PLASTICO ELEVADO 2000lts TIPO (ETERPLAST O ECOPLAST) DE ETERNIT O SIMILAR</v>
          </cell>
          <cell r="C341" t="str">
            <v>UN</v>
          </cell>
          <cell r="D341">
            <v>0</v>
          </cell>
          <cell r="E341">
            <v>0</v>
          </cell>
          <cell r="F341">
            <v>0</v>
          </cell>
          <cell r="G341">
            <v>0</v>
          </cell>
        </row>
        <row r="342">
          <cell r="A342" t="str">
            <v>11.7.11</v>
          </cell>
          <cell r="B342" t="str">
            <v>SUMINISTRO E INSTALACION DE TANQUE PLASTICO ELEVADO 1000lts TIPO COLEMPAQUES REFERENCIA BAJITO O SIMILAR</v>
          </cell>
          <cell r="C342" t="str">
            <v>UN</v>
          </cell>
          <cell r="D342">
            <v>0</v>
          </cell>
          <cell r="E342">
            <v>0</v>
          </cell>
          <cell r="F342">
            <v>0</v>
          </cell>
          <cell r="G342">
            <v>0</v>
          </cell>
        </row>
        <row r="343">
          <cell r="A343" t="str">
            <v>11.7.11</v>
          </cell>
          <cell r="B343" t="str">
            <v>SUMINISTRO E INSTALACION DE TANQUE PLASTICO ELEVADO 2000lts TIPO COLEMPAQUES REFERENCIA BAJITO O SIMILAR</v>
          </cell>
          <cell r="C343" t="str">
            <v>UN</v>
          </cell>
          <cell r="D343">
            <v>0</v>
          </cell>
          <cell r="E343">
            <v>0</v>
          </cell>
          <cell r="F343">
            <v>0</v>
          </cell>
          <cell r="G343">
            <v>0</v>
          </cell>
        </row>
        <row r="344">
          <cell r="A344" t="str">
            <v>11.7.11</v>
          </cell>
          <cell r="B344" t="str">
            <v>SUMINISTRO E INSTALACION DE TANQUE PLASTICO ELEVADO 1000lts TIPO COLEMPAQUES REFERENCIA SUPER-BAJITO O SIMILAR</v>
          </cell>
          <cell r="C344" t="str">
            <v>UN</v>
          </cell>
          <cell r="D344">
            <v>0</v>
          </cell>
          <cell r="E344">
            <v>0</v>
          </cell>
          <cell r="F344">
            <v>0</v>
          </cell>
          <cell r="G344">
            <v>0</v>
          </cell>
        </row>
        <row r="345">
          <cell r="A345" t="str">
            <v>11.7.11</v>
          </cell>
          <cell r="B345" t="str">
            <v>SUMINISTRO E INSTALACION DE TANQUE PLASTICO ELEVADO 1500lts TIPO COLEMPAQUES REFERENCIA SUPER-BAJITO O SIMILAR</v>
          </cell>
          <cell r="C345" t="str">
            <v>UN</v>
          </cell>
          <cell r="D345">
            <v>0</v>
          </cell>
          <cell r="E345">
            <v>0</v>
          </cell>
          <cell r="F345">
            <v>0</v>
          </cell>
          <cell r="G345">
            <v>0</v>
          </cell>
        </row>
        <row r="346">
          <cell r="A346" t="str">
            <v>11.7.12</v>
          </cell>
          <cell r="B346" t="str">
            <v>SUMINISTRO E INSTALACION DE GRIFO PARA JARDIN O POCETA</v>
          </cell>
          <cell r="C346" t="str">
            <v>UN</v>
          </cell>
          <cell r="D346">
            <v>0</v>
          </cell>
          <cell r="E346">
            <v>0</v>
          </cell>
          <cell r="F346">
            <v>0</v>
          </cell>
          <cell r="G346">
            <v>0</v>
          </cell>
        </row>
        <row r="347">
          <cell r="A347" t="str">
            <v>11.8</v>
          </cell>
          <cell r="B347" t="str">
            <v>TANQUE DE ALMACENAMIENTO EN CONCRETO</v>
          </cell>
          <cell r="C347">
            <v>0</v>
          </cell>
          <cell r="D347">
            <v>0</v>
          </cell>
          <cell r="E347">
            <v>0</v>
          </cell>
          <cell r="F347">
            <v>0</v>
          </cell>
          <cell r="G347">
            <v>0</v>
          </cell>
        </row>
        <row r="348">
          <cell r="A348" t="str">
            <v>11.8.1</v>
          </cell>
          <cell r="B348" t="str">
            <v>LOSA DE FONDO PARA TANQUE DE ALMACENAMIENTO, CONCRETO DE F´C: 28 Mpa IMPERMEABILIZADO</v>
          </cell>
          <cell r="C348" t="str">
            <v>M3</v>
          </cell>
          <cell r="D348">
            <v>0</v>
          </cell>
          <cell r="E348">
            <v>0</v>
          </cell>
          <cell r="F348">
            <v>0</v>
          </cell>
          <cell r="G348">
            <v>0</v>
          </cell>
        </row>
        <row r="349">
          <cell r="A349" t="str">
            <v>11.8.2</v>
          </cell>
          <cell r="B349" t="str">
            <v>MUROS DE CONCRETO PARA TANQUE DE ALMACENAMIENTO, CONCRETO DE F´C: 28 Mpa IMPERMEABILIZADO</v>
          </cell>
          <cell r="C349" t="str">
            <v>M3</v>
          </cell>
          <cell r="D349">
            <v>0</v>
          </cell>
          <cell r="E349">
            <v>0</v>
          </cell>
          <cell r="F349">
            <v>0</v>
          </cell>
          <cell r="G349">
            <v>0</v>
          </cell>
        </row>
        <row r="350">
          <cell r="A350" t="str">
            <v>11.8.3</v>
          </cell>
          <cell r="B350" t="str">
            <v xml:space="preserve">SUMINISTRO E INSTALACIÓN DE CONCRETO PARA PLACA DE TAPA DE TANQUE DE ALMACENAMIENTO EN CONCRETO DE F´C: 28 Mpa </v>
          </cell>
          <cell r="C350" t="str">
            <v>M3</v>
          </cell>
          <cell r="D350">
            <v>0</v>
          </cell>
          <cell r="E350">
            <v>0</v>
          </cell>
          <cell r="F350">
            <v>0</v>
          </cell>
          <cell r="G350">
            <v>0</v>
          </cell>
        </row>
        <row r="351">
          <cell r="A351" t="str">
            <v>11.8.4</v>
          </cell>
          <cell r="B351" t="str">
            <v>EXCAVACIÓN MANUAL EN MATERIAL COMUN</v>
          </cell>
          <cell r="C351" t="str">
            <v>M3</v>
          </cell>
          <cell r="D351">
            <v>0</v>
          </cell>
          <cell r="E351">
            <v>0</v>
          </cell>
          <cell r="F351">
            <v>0</v>
          </cell>
          <cell r="G351">
            <v>0</v>
          </cell>
        </row>
        <row r="352">
          <cell r="A352" t="str">
            <v>11.8.5</v>
          </cell>
          <cell r="B352" t="str">
            <v>SUMINISTRO E INSTALACIÓN DE TAPA DE 70*70 PARA TANQUE DE ALMACENAMIENTO</v>
          </cell>
          <cell r="C352" t="str">
            <v>UN</v>
          </cell>
          <cell r="D352">
            <v>0</v>
          </cell>
          <cell r="E352">
            <v>0</v>
          </cell>
          <cell r="F352">
            <v>0</v>
          </cell>
          <cell r="G352">
            <v>0</v>
          </cell>
        </row>
        <row r="353">
          <cell r="A353" t="str">
            <v>11.8.6</v>
          </cell>
          <cell r="B353" t="str">
            <v>RELLENO EN MATERIAL SELECCIONADO</v>
          </cell>
          <cell r="C353" t="str">
            <v>M3</v>
          </cell>
          <cell r="D353">
            <v>0</v>
          </cell>
          <cell r="E353">
            <v>0</v>
          </cell>
          <cell r="F353">
            <v>0</v>
          </cell>
          <cell r="G353">
            <v>0</v>
          </cell>
        </row>
        <row r="354">
          <cell r="A354" t="str">
            <v>11.8.7</v>
          </cell>
          <cell r="B354" t="str">
            <v>RELLENO EN MATERIAL COMÚN</v>
          </cell>
          <cell r="C354" t="str">
            <v>M3</v>
          </cell>
          <cell r="D354">
            <v>0</v>
          </cell>
          <cell r="E354">
            <v>0</v>
          </cell>
          <cell r="F354">
            <v>0</v>
          </cell>
          <cell r="G354">
            <v>0</v>
          </cell>
        </row>
        <row r="355">
          <cell r="A355" t="str">
            <v>11.8.8</v>
          </cell>
          <cell r="B355" t="str">
            <v>SUB-BASE EN RECEBO COMPACTADO</v>
          </cell>
          <cell r="C355" t="str">
            <v>M3</v>
          </cell>
          <cell r="D355">
            <v>0</v>
          </cell>
          <cell r="E355">
            <v>0</v>
          </cell>
          <cell r="F355">
            <v>0</v>
          </cell>
          <cell r="G355">
            <v>0</v>
          </cell>
        </row>
        <row r="356">
          <cell r="A356" t="str">
            <v>11.8.9</v>
          </cell>
          <cell r="B356" t="str">
            <v>SUMINISTRO E INSTALACION DE CINTA TIPO SIKA PVC O PRODUCTO SIMILAR</v>
          </cell>
          <cell r="C356" t="str">
            <v>ML</v>
          </cell>
          <cell r="D356">
            <v>0</v>
          </cell>
          <cell r="E356">
            <v>0</v>
          </cell>
          <cell r="F356">
            <v>0</v>
          </cell>
          <cell r="G356">
            <v>0</v>
          </cell>
        </row>
        <row r="357">
          <cell r="A357" t="str">
            <v>11.8.10</v>
          </cell>
          <cell r="B357" t="str">
            <v>ACERO DE 60000 P.S.I. 420 Mpa</v>
          </cell>
          <cell r="C357" t="str">
            <v>KG</v>
          </cell>
          <cell r="D357">
            <v>0</v>
          </cell>
          <cell r="E357">
            <v>0</v>
          </cell>
          <cell r="F357">
            <v>0</v>
          </cell>
          <cell r="G357">
            <v>0</v>
          </cell>
        </row>
        <row r="358">
          <cell r="A358" t="str">
            <v>11.9</v>
          </cell>
          <cell r="B358" t="str">
            <v>CUARTO DE BOMBAS DE AGUA POTABLE</v>
          </cell>
          <cell r="C358">
            <v>0</v>
          </cell>
          <cell r="D358">
            <v>0</v>
          </cell>
          <cell r="E358">
            <v>0</v>
          </cell>
          <cell r="F358">
            <v>0</v>
          </cell>
          <cell r="G358">
            <v>0</v>
          </cell>
        </row>
        <row r="359">
          <cell r="A359" t="str">
            <v>11.9.1</v>
          </cell>
          <cell r="B359" t="str">
            <v>TUBERIA HG D: 1"</v>
          </cell>
          <cell r="C359" t="str">
            <v>ML</v>
          </cell>
          <cell r="D359">
            <v>0</v>
          </cell>
          <cell r="E359">
            <v>0</v>
          </cell>
          <cell r="F359">
            <v>0</v>
          </cell>
          <cell r="G359">
            <v>0</v>
          </cell>
        </row>
        <row r="360">
          <cell r="A360" t="str">
            <v>11.9.2</v>
          </cell>
          <cell r="B360" t="str">
            <v>TUBERIA HG D: 1 1/2"</v>
          </cell>
          <cell r="C360" t="str">
            <v>ML</v>
          </cell>
          <cell r="D360">
            <v>0</v>
          </cell>
          <cell r="E360">
            <v>0</v>
          </cell>
          <cell r="F360">
            <v>0</v>
          </cell>
          <cell r="G360">
            <v>0</v>
          </cell>
        </row>
        <row r="361">
          <cell r="A361" t="str">
            <v>11.9.3</v>
          </cell>
          <cell r="B361" t="str">
            <v>TUBERIA HG D: 2 1/2"</v>
          </cell>
          <cell r="C361" t="str">
            <v>ML</v>
          </cell>
          <cell r="D361">
            <v>0</v>
          </cell>
          <cell r="E361">
            <v>0</v>
          </cell>
          <cell r="F361">
            <v>0</v>
          </cell>
          <cell r="G361">
            <v>0</v>
          </cell>
        </row>
        <row r="362">
          <cell r="A362" t="str">
            <v>11.9.4</v>
          </cell>
          <cell r="B362" t="str">
            <v>TUBERIA HG D: 3"</v>
          </cell>
          <cell r="C362" t="str">
            <v>ML</v>
          </cell>
          <cell r="D362">
            <v>0</v>
          </cell>
          <cell r="E362">
            <v>0</v>
          </cell>
          <cell r="F362">
            <v>0</v>
          </cell>
          <cell r="G362">
            <v>0</v>
          </cell>
        </row>
        <row r="363">
          <cell r="A363" t="str">
            <v>11.9.5</v>
          </cell>
          <cell r="B363" t="str">
            <v>TUBERIA HG D: 4"</v>
          </cell>
          <cell r="C363" t="str">
            <v>ML</v>
          </cell>
          <cell r="D363">
            <v>0</v>
          </cell>
          <cell r="E363">
            <v>0</v>
          </cell>
          <cell r="F363">
            <v>0</v>
          </cell>
          <cell r="G363">
            <v>0</v>
          </cell>
        </row>
        <row r="364">
          <cell r="A364" t="str">
            <v>11.9.6</v>
          </cell>
          <cell r="B364" t="str">
            <v>CODO HG DE D: 1"</v>
          </cell>
          <cell r="C364" t="str">
            <v>UN</v>
          </cell>
          <cell r="D364">
            <v>0</v>
          </cell>
          <cell r="E364">
            <v>0</v>
          </cell>
          <cell r="F364">
            <v>0</v>
          </cell>
          <cell r="G364">
            <v>0</v>
          </cell>
        </row>
        <row r="365">
          <cell r="A365" t="str">
            <v>11.9.7</v>
          </cell>
          <cell r="B365" t="str">
            <v>CODO HG DE D: 3"</v>
          </cell>
          <cell r="C365" t="str">
            <v>UN</v>
          </cell>
          <cell r="D365">
            <v>0</v>
          </cell>
          <cell r="E365">
            <v>0</v>
          </cell>
          <cell r="F365">
            <v>0</v>
          </cell>
          <cell r="G365">
            <v>0</v>
          </cell>
        </row>
        <row r="366">
          <cell r="A366" t="str">
            <v>11.9.8</v>
          </cell>
          <cell r="B366" t="str">
            <v>CODO HG DE D: 4"</v>
          </cell>
          <cell r="C366" t="str">
            <v>UN</v>
          </cell>
          <cell r="D366">
            <v>0</v>
          </cell>
          <cell r="E366">
            <v>0</v>
          </cell>
          <cell r="F366">
            <v>0</v>
          </cell>
          <cell r="G366">
            <v>0</v>
          </cell>
        </row>
        <row r="367">
          <cell r="A367" t="str">
            <v>11.9.9</v>
          </cell>
          <cell r="B367" t="str">
            <v>UNION UNIVERSAL DE D: 1"</v>
          </cell>
          <cell r="C367" t="str">
            <v>UN</v>
          </cell>
          <cell r="D367">
            <v>0</v>
          </cell>
          <cell r="E367">
            <v>0</v>
          </cell>
          <cell r="F367">
            <v>0</v>
          </cell>
          <cell r="G367">
            <v>0</v>
          </cell>
        </row>
        <row r="368">
          <cell r="A368" t="str">
            <v>11.9.10</v>
          </cell>
          <cell r="B368" t="str">
            <v>UNION UNIVERSAL DE D: 2"</v>
          </cell>
          <cell r="C368" t="str">
            <v>UN</v>
          </cell>
          <cell r="D368">
            <v>0</v>
          </cell>
          <cell r="E368">
            <v>0</v>
          </cell>
          <cell r="F368">
            <v>0</v>
          </cell>
          <cell r="G368">
            <v>0</v>
          </cell>
        </row>
        <row r="369">
          <cell r="A369" t="str">
            <v>11.9.11</v>
          </cell>
          <cell r="B369" t="str">
            <v>TEE HG DE D: 2"</v>
          </cell>
          <cell r="C369" t="str">
            <v>UN</v>
          </cell>
          <cell r="D369">
            <v>0</v>
          </cell>
          <cell r="E369">
            <v>0</v>
          </cell>
          <cell r="F369">
            <v>0</v>
          </cell>
          <cell r="G369">
            <v>0</v>
          </cell>
        </row>
        <row r="370">
          <cell r="A370" t="str">
            <v>11.9.12</v>
          </cell>
          <cell r="B370" t="str">
            <v>TEE HG DE D: 3"</v>
          </cell>
          <cell r="C370" t="str">
            <v>UN</v>
          </cell>
          <cell r="D370">
            <v>0</v>
          </cell>
          <cell r="E370">
            <v>0</v>
          </cell>
          <cell r="F370">
            <v>0</v>
          </cell>
          <cell r="G370">
            <v>0</v>
          </cell>
        </row>
        <row r="371">
          <cell r="A371" t="str">
            <v>11.9.13</v>
          </cell>
          <cell r="B371" t="str">
            <v>REDUCCIÓN HG 2" * 1"</v>
          </cell>
          <cell r="C371" t="str">
            <v>UN</v>
          </cell>
          <cell r="D371">
            <v>0</v>
          </cell>
          <cell r="E371">
            <v>0</v>
          </cell>
          <cell r="F371">
            <v>0</v>
          </cell>
          <cell r="G371">
            <v>0</v>
          </cell>
        </row>
        <row r="372">
          <cell r="A372" t="str">
            <v>11.9.14</v>
          </cell>
          <cell r="B372" t="str">
            <v>REDUCCIÓN HG 3" * 2"</v>
          </cell>
          <cell r="C372" t="str">
            <v>UN</v>
          </cell>
          <cell r="D372">
            <v>0</v>
          </cell>
          <cell r="E372">
            <v>0</v>
          </cell>
          <cell r="F372">
            <v>0</v>
          </cell>
          <cell r="G372">
            <v>0</v>
          </cell>
        </row>
        <row r="373">
          <cell r="A373" t="str">
            <v>11.9.15</v>
          </cell>
          <cell r="B373" t="str">
            <v>VALVULA COMPUERTA DE 1"</v>
          </cell>
          <cell r="C373" t="str">
            <v>UN</v>
          </cell>
          <cell r="D373">
            <v>0</v>
          </cell>
          <cell r="E373">
            <v>0</v>
          </cell>
          <cell r="F373">
            <v>0</v>
          </cell>
          <cell r="G373">
            <v>0</v>
          </cell>
        </row>
        <row r="374">
          <cell r="A374" t="str">
            <v>11.9.16</v>
          </cell>
          <cell r="B374" t="str">
            <v>VALVULA COMPUERTA DE 2"</v>
          </cell>
          <cell r="C374" t="str">
            <v>UN</v>
          </cell>
          <cell r="D374">
            <v>0</v>
          </cell>
          <cell r="E374">
            <v>0</v>
          </cell>
          <cell r="F374">
            <v>0</v>
          </cell>
          <cell r="G374">
            <v>0</v>
          </cell>
        </row>
        <row r="375">
          <cell r="A375" t="str">
            <v>11.9.17</v>
          </cell>
          <cell r="B375" t="str">
            <v>VALVULA COMPUERTA DE 3"</v>
          </cell>
          <cell r="C375" t="str">
            <v>UN</v>
          </cell>
          <cell r="D375">
            <v>0</v>
          </cell>
          <cell r="E375">
            <v>0</v>
          </cell>
          <cell r="F375">
            <v>0</v>
          </cell>
          <cell r="G375">
            <v>0</v>
          </cell>
        </row>
        <row r="376">
          <cell r="A376" t="str">
            <v>11.9.18</v>
          </cell>
          <cell r="B376" t="str">
            <v>VALVULA COMPUERTA DE 4"</v>
          </cell>
          <cell r="C376" t="str">
            <v>UN</v>
          </cell>
          <cell r="D376">
            <v>0</v>
          </cell>
          <cell r="E376">
            <v>0</v>
          </cell>
          <cell r="F376">
            <v>0</v>
          </cell>
          <cell r="G376">
            <v>0</v>
          </cell>
        </row>
        <row r="377">
          <cell r="A377" t="str">
            <v>11.9.19</v>
          </cell>
          <cell r="B377" t="str">
            <v>VALVULA CHEQUE 2" CON CORTINA PERFORADA</v>
          </cell>
          <cell r="C377" t="str">
            <v>UN</v>
          </cell>
          <cell r="D377">
            <v>0</v>
          </cell>
          <cell r="E377">
            <v>0</v>
          </cell>
          <cell r="F377">
            <v>0</v>
          </cell>
          <cell r="G377">
            <v>0</v>
          </cell>
        </row>
        <row r="378">
          <cell r="A378" t="str">
            <v>11.9.20</v>
          </cell>
          <cell r="B378" t="str">
            <v>VALVULA CHEQUE DE 1"</v>
          </cell>
          <cell r="C378" t="str">
            <v>UN</v>
          </cell>
          <cell r="D378">
            <v>0</v>
          </cell>
          <cell r="E378">
            <v>0</v>
          </cell>
          <cell r="F378">
            <v>0</v>
          </cell>
          <cell r="G378">
            <v>0</v>
          </cell>
        </row>
        <row r="379">
          <cell r="A379" t="str">
            <v>11.9.21</v>
          </cell>
          <cell r="B379" t="str">
            <v>VALVULA CHEQUE DE 3"</v>
          </cell>
          <cell r="C379" t="str">
            <v>UN</v>
          </cell>
          <cell r="D379">
            <v>0</v>
          </cell>
          <cell r="E379">
            <v>0</v>
          </cell>
          <cell r="F379">
            <v>0</v>
          </cell>
          <cell r="G379">
            <v>0</v>
          </cell>
        </row>
        <row r="380">
          <cell r="A380" t="str">
            <v>11.9.22</v>
          </cell>
          <cell r="B380" t="str">
            <v>VALVULA PIE CON COLADERA D: 4"</v>
          </cell>
          <cell r="C380" t="str">
            <v>UN</v>
          </cell>
          <cell r="D380">
            <v>0</v>
          </cell>
          <cell r="E380">
            <v>0</v>
          </cell>
          <cell r="F380">
            <v>0</v>
          </cell>
          <cell r="G380">
            <v>0</v>
          </cell>
        </row>
        <row r="381">
          <cell r="A381" t="str">
            <v>11.9.23</v>
          </cell>
          <cell r="B381" t="str">
            <v>PASAMUROS 1"</v>
          </cell>
          <cell r="C381" t="str">
            <v>UN</v>
          </cell>
          <cell r="D381">
            <v>0</v>
          </cell>
          <cell r="E381">
            <v>0</v>
          </cell>
          <cell r="F381">
            <v>0</v>
          </cell>
          <cell r="G381">
            <v>0</v>
          </cell>
        </row>
        <row r="382">
          <cell r="A382" t="str">
            <v>11.9.24</v>
          </cell>
          <cell r="B382" t="str">
            <v>PASAMUROS 4"</v>
          </cell>
          <cell r="C382" t="str">
            <v>UN</v>
          </cell>
          <cell r="D382">
            <v>0</v>
          </cell>
          <cell r="E382">
            <v>0</v>
          </cell>
          <cell r="F382">
            <v>0</v>
          </cell>
          <cell r="G382">
            <v>0</v>
          </cell>
        </row>
        <row r="383">
          <cell r="A383" t="str">
            <v>11.9.25</v>
          </cell>
          <cell r="B383" t="str">
            <v>VALVULA DE FLOTADOR D: 1"</v>
          </cell>
          <cell r="C383" t="str">
            <v>UN</v>
          </cell>
          <cell r="D383">
            <v>0</v>
          </cell>
          <cell r="E383">
            <v>0</v>
          </cell>
          <cell r="F383">
            <v>0</v>
          </cell>
          <cell r="G383">
            <v>0</v>
          </cell>
        </row>
        <row r="384">
          <cell r="A384" t="str">
            <v>11.9.26</v>
          </cell>
          <cell r="B384" t="str">
            <v>EQUIPO DE BOMBEO TRIFASICO 7.0 HP, Q=9.7 L/S, CDT =26 M, INCLUYE INSTALACION</v>
          </cell>
          <cell r="C384" t="str">
            <v>UN</v>
          </cell>
          <cell r="D384">
            <v>0</v>
          </cell>
          <cell r="E384">
            <v>0</v>
          </cell>
          <cell r="F384">
            <v>0</v>
          </cell>
          <cell r="G384">
            <v>0</v>
          </cell>
        </row>
        <row r="385">
          <cell r="A385" t="str">
            <v>11.9.27</v>
          </cell>
          <cell r="B385" t="str">
            <v>TANQUE HIDRONEUMATICO PRECARGADO V=500 Lts, RANGO DE PRESIÓN: 40-60 PSI, INCLUYE PREOSTATO E INSTALACION</v>
          </cell>
          <cell r="C385" t="str">
            <v>UN</v>
          </cell>
          <cell r="D385">
            <v>0</v>
          </cell>
          <cell r="E385">
            <v>0</v>
          </cell>
          <cell r="F385">
            <v>0</v>
          </cell>
          <cell r="G385">
            <v>0</v>
          </cell>
        </row>
        <row r="386">
          <cell r="A386" t="str">
            <v>11.9.28</v>
          </cell>
          <cell r="B386" t="str">
            <v>BRIDA DE 4"</v>
          </cell>
          <cell r="C386" t="str">
            <v>UN</v>
          </cell>
          <cell r="D386">
            <v>0</v>
          </cell>
          <cell r="E386">
            <v>0</v>
          </cell>
          <cell r="F386">
            <v>0</v>
          </cell>
          <cell r="G386">
            <v>0</v>
          </cell>
        </row>
        <row r="387">
          <cell r="A387" t="str">
            <v>11.10</v>
          </cell>
          <cell r="B387" t="str">
            <v>RED GENERAL DE AGUA CALIENTE A PRESION</v>
          </cell>
          <cell r="C387">
            <v>0</v>
          </cell>
          <cell r="D387">
            <v>0</v>
          </cell>
          <cell r="E387">
            <v>0</v>
          </cell>
          <cell r="F387">
            <v>0</v>
          </cell>
          <cell r="G387">
            <v>0</v>
          </cell>
        </row>
        <row r="388">
          <cell r="A388" t="str">
            <v>11.10.1</v>
          </cell>
          <cell r="B388" t="str">
            <v>TUBERIAS CPVC</v>
          </cell>
          <cell r="C388" t="str">
            <v>ML</v>
          </cell>
          <cell r="D388">
            <v>0</v>
          </cell>
          <cell r="E388">
            <v>0</v>
          </cell>
          <cell r="F388">
            <v>0</v>
          </cell>
          <cell r="G388">
            <v>0</v>
          </cell>
        </row>
        <row r="389">
          <cell r="A389" t="str">
            <v>11.10.2</v>
          </cell>
          <cell r="B389" t="str">
            <v>TUBERIAS CPVC D: 1/2"</v>
          </cell>
          <cell r="C389" t="str">
            <v>ML</v>
          </cell>
          <cell r="D389">
            <v>0</v>
          </cell>
          <cell r="E389">
            <v>0</v>
          </cell>
          <cell r="F389">
            <v>0</v>
          </cell>
          <cell r="G389">
            <v>0</v>
          </cell>
        </row>
        <row r="390">
          <cell r="A390" t="str">
            <v>11.10.3</v>
          </cell>
          <cell r="B390" t="str">
            <v>TUBERIAS CPVC D: 3/4"</v>
          </cell>
          <cell r="C390" t="str">
            <v>ML</v>
          </cell>
          <cell r="D390">
            <v>0</v>
          </cell>
          <cell r="E390">
            <v>0</v>
          </cell>
          <cell r="F390">
            <v>0</v>
          </cell>
          <cell r="G390">
            <v>0</v>
          </cell>
        </row>
        <row r="391">
          <cell r="A391" t="str">
            <v>11.10.4</v>
          </cell>
          <cell r="B391" t="str">
            <v>TUBERIAS CPVC D: 1"</v>
          </cell>
          <cell r="C391" t="str">
            <v>ML</v>
          </cell>
          <cell r="D391">
            <v>0</v>
          </cell>
          <cell r="E391">
            <v>0</v>
          </cell>
          <cell r="F391">
            <v>0</v>
          </cell>
          <cell r="G391">
            <v>0</v>
          </cell>
        </row>
        <row r="392">
          <cell r="A392" t="str">
            <v>11.10.5</v>
          </cell>
          <cell r="B392" t="str">
            <v>PUNTOS HIDRAULICOS DE AGUA CALIENTE D: 1/2"</v>
          </cell>
          <cell r="C392" t="str">
            <v>UN</v>
          </cell>
          <cell r="D392">
            <v>0</v>
          </cell>
          <cell r="E392">
            <v>0</v>
          </cell>
          <cell r="F392">
            <v>0</v>
          </cell>
          <cell r="G392">
            <v>0</v>
          </cell>
        </row>
        <row r="393">
          <cell r="A393" t="str">
            <v>11.10.6</v>
          </cell>
          <cell r="B393" t="str">
            <v xml:space="preserve">SUMINISTRO E INSTALACIÓN DE CALENTADOR DE PASO A GAS 13 LITROS/MIN </v>
          </cell>
          <cell r="C393" t="str">
            <v>UN</v>
          </cell>
          <cell r="D393">
            <v>0</v>
          </cell>
          <cell r="E393">
            <v>0</v>
          </cell>
          <cell r="F393">
            <v>0</v>
          </cell>
          <cell r="G393">
            <v>0</v>
          </cell>
        </row>
        <row r="394">
          <cell r="A394" t="str">
            <v>11.11</v>
          </cell>
          <cell r="B394" t="str">
            <v>RED GENERAL CONTRAINCENDIOS</v>
          </cell>
          <cell r="C394" t="str">
            <v>ML</v>
          </cell>
          <cell r="D394">
            <v>0</v>
          </cell>
          <cell r="E394">
            <v>0</v>
          </cell>
          <cell r="F394">
            <v>0</v>
          </cell>
          <cell r="G394">
            <v>0</v>
          </cell>
        </row>
        <row r="395">
          <cell r="A395" t="str">
            <v>11.11.1</v>
          </cell>
          <cell r="B395" t="str">
            <v>GABINETES CONTRAINCENDIO TIPO 1 DE EMPOTRAR MANGUERA 1 1/2", L=30 M, INCLUYE TUBERIAS DE CONEXIÓN</v>
          </cell>
          <cell r="C395" t="str">
            <v>UN</v>
          </cell>
          <cell r="D395">
            <v>0</v>
          </cell>
          <cell r="E395">
            <v>0</v>
          </cell>
          <cell r="F395">
            <v>0</v>
          </cell>
          <cell r="G395">
            <v>0</v>
          </cell>
        </row>
        <row r="396">
          <cell r="A396" t="str">
            <v>11.11.2</v>
          </cell>
          <cell r="B396" t="str">
            <v>EQUIPO DE BOMBEO CONTRA INCENDIO TRIFASICO 35 HP, Q=16 L/S, CDT: 77 M, INCLUYE INSTALACION, BOMBA YOCKEY O TANQUE HIDRONEUMATICO SEGÚN EL FABRICANTE</v>
          </cell>
          <cell r="C396" t="str">
            <v>GLB</v>
          </cell>
          <cell r="D396">
            <v>0</v>
          </cell>
          <cell r="E396">
            <v>0</v>
          </cell>
          <cell r="F396">
            <v>0</v>
          </cell>
          <cell r="G396">
            <v>0</v>
          </cell>
        </row>
        <row r="397">
          <cell r="A397" t="str">
            <v>11.11.3</v>
          </cell>
          <cell r="B397" t="str">
            <v>SUMINISTRO E INSTALACIÓN DE ROCIADORES AUTOMATICOS CLASIFICACIÓN DE TEMPERATURA ORDINARIA (57-77°) BULBO DE VIDRIO COLOR NARANJA, BOQUILLA RESPUESTA RAPIDA DE 1/2", K=5,6</v>
          </cell>
          <cell r="C397" t="str">
            <v>UN</v>
          </cell>
          <cell r="D397">
            <v>0</v>
          </cell>
          <cell r="E397">
            <v>0</v>
          </cell>
          <cell r="F397">
            <v>0</v>
          </cell>
          <cell r="G397">
            <v>0</v>
          </cell>
        </row>
        <row r="398">
          <cell r="A398" t="str">
            <v>11.11.4</v>
          </cell>
          <cell r="B398" t="str">
            <v>SIAMESA 3" * 2 - 1/2" * 2" - 1/2"</v>
          </cell>
          <cell r="C398" t="str">
            <v>UN</v>
          </cell>
          <cell r="D398">
            <v>0</v>
          </cell>
          <cell r="E398">
            <v>0</v>
          </cell>
          <cell r="F398">
            <v>0</v>
          </cell>
          <cell r="G398">
            <v>0</v>
          </cell>
        </row>
        <row r="399">
          <cell r="A399" t="str">
            <v>11.12</v>
          </cell>
          <cell r="B399" t="str">
            <v>TUBERIA EN HG</v>
          </cell>
          <cell r="C399" t="str">
            <v>ML</v>
          </cell>
          <cell r="D399">
            <v>0</v>
          </cell>
          <cell r="E399">
            <v>0</v>
          </cell>
          <cell r="F399">
            <v>0</v>
          </cell>
          <cell r="G399">
            <v>0</v>
          </cell>
        </row>
        <row r="400">
          <cell r="A400" t="str">
            <v>11.12.1</v>
          </cell>
          <cell r="B400" t="str">
            <v>TUBERIA HG 1", INCLUYE SOPORTES E INSTALACION</v>
          </cell>
          <cell r="C400" t="str">
            <v>ML</v>
          </cell>
          <cell r="D400">
            <v>0</v>
          </cell>
          <cell r="E400">
            <v>0</v>
          </cell>
          <cell r="F400">
            <v>0</v>
          </cell>
          <cell r="G400">
            <v>0</v>
          </cell>
        </row>
        <row r="401">
          <cell r="A401" t="str">
            <v>11.12.2</v>
          </cell>
          <cell r="B401" t="str">
            <v>TUBERIA HG 1 1/2", INCLUYE SOPORTES E INSTALACION</v>
          </cell>
          <cell r="C401" t="str">
            <v>ML</v>
          </cell>
          <cell r="D401">
            <v>0</v>
          </cell>
          <cell r="E401">
            <v>0</v>
          </cell>
          <cell r="F401">
            <v>0</v>
          </cell>
          <cell r="G401">
            <v>0</v>
          </cell>
        </row>
        <row r="402">
          <cell r="A402" t="str">
            <v>11.12.3</v>
          </cell>
          <cell r="B402" t="str">
            <v>TUBERIA HG 2", INCLUYE SOPORTES E INSTALACION</v>
          </cell>
          <cell r="C402" t="str">
            <v>ML</v>
          </cell>
          <cell r="D402">
            <v>0</v>
          </cell>
          <cell r="E402">
            <v>0</v>
          </cell>
          <cell r="F402">
            <v>0</v>
          </cell>
          <cell r="G402">
            <v>0</v>
          </cell>
        </row>
        <row r="403">
          <cell r="A403" t="str">
            <v>11.12.4</v>
          </cell>
          <cell r="B403" t="str">
            <v>TUBERIA HG 2 1/2", INCLUYE SOPORTES E INSTALACION</v>
          </cell>
          <cell r="C403" t="str">
            <v>ML</v>
          </cell>
          <cell r="D403">
            <v>0</v>
          </cell>
          <cell r="E403">
            <v>0</v>
          </cell>
          <cell r="F403">
            <v>0</v>
          </cell>
          <cell r="G403">
            <v>0</v>
          </cell>
        </row>
        <row r="404">
          <cell r="A404" t="str">
            <v>11.12.5</v>
          </cell>
          <cell r="B404" t="str">
            <v>TUBERIA HG 3" COLGANTE O COLUMNA DE DISTRIBUCIÓN, INCLUYE SUMINISTRO, SOPORTES E INSTALACIÓN</v>
          </cell>
          <cell r="C404" t="str">
            <v>ML</v>
          </cell>
          <cell r="D404">
            <v>0</v>
          </cell>
          <cell r="E404">
            <v>0</v>
          </cell>
          <cell r="F404">
            <v>0</v>
          </cell>
          <cell r="G404">
            <v>0</v>
          </cell>
        </row>
        <row r="405">
          <cell r="A405" t="str">
            <v>11.12.6</v>
          </cell>
          <cell r="B405" t="str">
            <v>TUBERIA HG 3", INCLUYE SUMINISTRO, INSTALACION, EXCAVACION Y RELLENO</v>
          </cell>
          <cell r="C405" t="str">
            <v>ML</v>
          </cell>
          <cell r="D405">
            <v>0</v>
          </cell>
          <cell r="E405">
            <v>0</v>
          </cell>
          <cell r="F405">
            <v>0</v>
          </cell>
          <cell r="G405">
            <v>0</v>
          </cell>
        </row>
        <row r="406">
          <cell r="A406" t="str">
            <v>11.13</v>
          </cell>
          <cell r="B406" t="str">
            <v>INSTALACIONES DE GAS</v>
          </cell>
          <cell r="C406" t="str">
            <v>ML</v>
          </cell>
          <cell r="D406">
            <v>0</v>
          </cell>
          <cell r="E406">
            <v>0</v>
          </cell>
          <cell r="F406">
            <v>0</v>
          </cell>
          <cell r="G406">
            <v>0</v>
          </cell>
        </row>
        <row r="407">
          <cell r="A407" t="str">
            <v>11.13.1</v>
          </cell>
          <cell r="B407" t="str">
            <v>SUMINISTRO E INSTALACIÓN DE CENTRO DE MEDICIÓN Y REGULACIÓN EN UNICA ETAPA</v>
          </cell>
          <cell r="C407" t="str">
            <v>GLB</v>
          </cell>
          <cell r="D407">
            <v>0</v>
          </cell>
          <cell r="E407">
            <v>0</v>
          </cell>
          <cell r="F407">
            <v>0</v>
          </cell>
          <cell r="G407">
            <v>0</v>
          </cell>
        </row>
        <row r="408">
          <cell r="A408" t="str">
            <v>11.13.2</v>
          </cell>
          <cell r="B408" t="str">
            <v>TUBERIAS DE COBRE TIPO L DE 1 1/2"</v>
          </cell>
          <cell r="C408" t="str">
            <v>ML</v>
          </cell>
          <cell r="D408">
            <v>0</v>
          </cell>
          <cell r="E408">
            <v>0</v>
          </cell>
          <cell r="F408">
            <v>0</v>
          </cell>
          <cell r="G408">
            <v>0</v>
          </cell>
        </row>
        <row r="409">
          <cell r="A409" t="str">
            <v>11.13.3</v>
          </cell>
          <cell r="B409" t="str">
            <v>TUBERIAS DE COBRE TIPO L DE 1 1/4"</v>
          </cell>
          <cell r="C409" t="str">
            <v>ML</v>
          </cell>
          <cell r="D409">
            <v>0</v>
          </cell>
          <cell r="E409">
            <v>0</v>
          </cell>
          <cell r="F409">
            <v>0</v>
          </cell>
          <cell r="G409">
            <v>0</v>
          </cell>
        </row>
        <row r="410">
          <cell r="A410" t="str">
            <v>11.13.4</v>
          </cell>
          <cell r="B410" t="str">
            <v>TUBERIAS DE COBRE TIPO L DE 3/4"</v>
          </cell>
          <cell r="C410" t="str">
            <v>ML</v>
          </cell>
          <cell r="D410">
            <v>0</v>
          </cell>
          <cell r="E410">
            <v>0</v>
          </cell>
          <cell r="F410">
            <v>0</v>
          </cell>
          <cell r="G410">
            <v>0</v>
          </cell>
        </row>
        <row r="411">
          <cell r="A411" t="str">
            <v>11.13.5</v>
          </cell>
          <cell r="B411" t="str">
            <v>TUBERIAS DE COBRE TIPO L DE 1/2"</v>
          </cell>
          <cell r="C411" t="str">
            <v>ML</v>
          </cell>
          <cell r="D411">
            <v>0</v>
          </cell>
          <cell r="E411">
            <v>0</v>
          </cell>
          <cell r="F411">
            <v>0</v>
          </cell>
          <cell r="G411">
            <v>0</v>
          </cell>
        </row>
        <row r="412">
          <cell r="A412" t="str">
            <v>11.13.6</v>
          </cell>
          <cell r="B412" t="str">
            <v>REGISTROS DE BOLA DE 3/4" ASIENTO EN TEFLON CIERRE 1/4" DE VUELTA</v>
          </cell>
          <cell r="C412" t="str">
            <v>UN</v>
          </cell>
          <cell r="D412">
            <v>0</v>
          </cell>
          <cell r="E412">
            <v>0</v>
          </cell>
          <cell r="F412">
            <v>0</v>
          </cell>
          <cell r="G412">
            <v>0</v>
          </cell>
        </row>
        <row r="413">
          <cell r="A413" t="str">
            <v>11.13.7</v>
          </cell>
          <cell r="B413" t="str">
            <v>REGISTROS DE BOLA DE 1/2" ASIENTO EN TEFLON CIERRE 1/4" DE VUELTA</v>
          </cell>
          <cell r="C413" t="str">
            <v>UN</v>
          </cell>
          <cell r="D413">
            <v>0</v>
          </cell>
          <cell r="E413">
            <v>0</v>
          </cell>
          <cell r="F413">
            <v>0</v>
          </cell>
          <cell r="G413">
            <v>0</v>
          </cell>
        </row>
        <row r="414">
          <cell r="A414" t="str">
            <v>11.13.8</v>
          </cell>
          <cell r="B414" t="str">
            <v>SUMINISTRO E INSTALACION DE DUCTO METALICO PARA EVACUACIÓN DE GASES 6" LAMINA GALVANIZADA Cal. 24, INCLUYE UNIONES Y OTROS ACCESORIOS PARA SU INSTALACIÓN</v>
          </cell>
          <cell r="C414" t="str">
            <v>UN</v>
          </cell>
          <cell r="D414">
            <v>0</v>
          </cell>
          <cell r="E414">
            <v>0</v>
          </cell>
          <cell r="F414">
            <v>0</v>
          </cell>
          <cell r="G414">
            <v>0</v>
          </cell>
        </row>
        <row r="415">
          <cell r="A415" t="str">
            <v>11.13.9</v>
          </cell>
          <cell r="B415" t="str">
            <v>SUMINISTRO E INSTALACIÓN DE TERMINAL "SOMBRETE" TIPO B METALICO Cal. 20</v>
          </cell>
          <cell r="C415" t="str">
            <v>UN</v>
          </cell>
          <cell r="D415">
            <v>0</v>
          </cell>
          <cell r="E415">
            <v>0</v>
          </cell>
          <cell r="F415">
            <v>0</v>
          </cell>
          <cell r="G415">
            <v>0</v>
          </cell>
        </row>
        <row r="416">
          <cell r="A416">
            <v>0</v>
          </cell>
          <cell r="B416">
            <v>0</v>
          </cell>
          <cell r="C416">
            <v>0</v>
          </cell>
          <cell r="D416">
            <v>0</v>
          </cell>
          <cell r="E416">
            <v>0</v>
          </cell>
          <cell r="F416">
            <v>0</v>
          </cell>
          <cell r="G416">
            <v>0</v>
          </cell>
        </row>
        <row r="417">
          <cell r="A417">
            <v>12</v>
          </cell>
          <cell r="B417" t="str">
            <v>INSTALACION ELECTRICA, TELEFÓNICA Y COMUNICACIONES</v>
          </cell>
          <cell r="C417">
            <v>0</v>
          </cell>
          <cell r="D417">
            <v>0</v>
          </cell>
          <cell r="E417">
            <v>0</v>
          </cell>
          <cell r="F417">
            <v>0</v>
          </cell>
          <cell r="G417">
            <v>0</v>
          </cell>
        </row>
        <row r="418">
          <cell r="A418" t="str">
            <v>12,1,1</v>
          </cell>
          <cell r="B418" t="str">
            <v>Salida para lámpara metal halide en tubo conduit EMT de 3/4" y conductores de cobre 2N12AWG THHN. Incluye curvas, terminales, uniones, soportes, cajas y accesorios para completar la salida.</v>
          </cell>
          <cell r="C418" t="str">
            <v>Un</v>
          </cell>
          <cell r="D418">
            <v>0</v>
          </cell>
          <cell r="E418">
            <v>0</v>
          </cell>
          <cell r="F418">
            <v>0</v>
          </cell>
          <cell r="G418">
            <v>0</v>
          </cell>
        </row>
        <row r="419">
          <cell r="A419" t="str">
            <v>12,1,2</v>
          </cell>
          <cell r="B419" t="str">
            <v xml:space="preserve">Derivación de luminaria desde salida eléctrica en cable encauchetado 3x16 AWG con clavija aérea con polo a tierra y cable encauchetado 3x16 AWG desde luminaria con toma aérea. Incluye tapa con orificio central y accesorios. </v>
          </cell>
          <cell r="C419" t="str">
            <v>Un</v>
          </cell>
          <cell r="D419">
            <v>0</v>
          </cell>
          <cell r="E419">
            <v>0</v>
          </cell>
          <cell r="F419">
            <v>0</v>
          </cell>
          <cell r="G419">
            <v>0</v>
          </cell>
        </row>
        <row r="420">
          <cell r="A420" t="str">
            <v>12,1,3</v>
          </cell>
          <cell r="B420" t="str">
            <v>Salida para toma monofásica doble con polo a tierra para red normal, en tubo conduit EMT de 3/4" y conductores de cobre 2N12AWG THHN. Incluye toma, curvas, terminales, uniones, soportes, cajas y accesorios para completar la salida.</v>
          </cell>
          <cell r="C420" t="str">
            <v>Un</v>
          </cell>
          <cell r="D420">
            <v>0</v>
          </cell>
          <cell r="E420">
            <v>0</v>
          </cell>
          <cell r="F420">
            <v>0</v>
          </cell>
          <cell r="G420">
            <v>0</v>
          </cell>
        </row>
        <row r="421">
          <cell r="A421" t="str">
            <v>12,1,4</v>
          </cell>
          <cell r="B421" t="str">
            <v>Salida para pulsador remoto de telerruptor, en tubo conduit EMT de 3/4" y cable 2x18 AWG. Incluye pulsador, curvas, terminales, uniones, soportes, cajas y accesorios para completar la salida.</v>
          </cell>
          <cell r="C421" t="str">
            <v>Un</v>
          </cell>
          <cell r="D421">
            <v>0</v>
          </cell>
          <cell r="E421">
            <v>0</v>
          </cell>
          <cell r="F421">
            <v>0</v>
          </cell>
          <cell r="G421">
            <v>0</v>
          </cell>
        </row>
        <row r="422">
          <cell r="A422" t="str">
            <v>12,2,1</v>
          </cell>
          <cell r="B422" t="str">
            <v>Suministro, montaje y conexión de automático tipo riel de 1x16 amperios - 10KA.</v>
          </cell>
          <cell r="C422" t="str">
            <v>Un</v>
          </cell>
          <cell r="D422">
            <v>0</v>
          </cell>
          <cell r="E422">
            <v>0</v>
          </cell>
          <cell r="F422">
            <v>0</v>
          </cell>
          <cell r="G422">
            <v>0</v>
          </cell>
        </row>
        <row r="423">
          <cell r="A423" t="str">
            <v>12,2,2</v>
          </cell>
          <cell r="B423" t="str">
            <v>Suministro, montaje y conexión de automático tipo riel de 2x16 amperios - 20 KA.</v>
          </cell>
          <cell r="C423" t="str">
            <v>Un</v>
          </cell>
          <cell r="D423">
            <v>0</v>
          </cell>
          <cell r="E423">
            <v>0</v>
          </cell>
          <cell r="F423">
            <v>0</v>
          </cell>
          <cell r="G423">
            <v>0</v>
          </cell>
        </row>
        <row r="424">
          <cell r="A424" t="str">
            <v>12,2,3</v>
          </cell>
          <cell r="B424" t="str">
            <v>Suministro, montaje y conexión de tablero minipragma de 12 circuitos para ubicar telerruptores.</v>
          </cell>
          <cell r="C424" t="str">
            <v>Un</v>
          </cell>
          <cell r="D424">
            <v>0</v>
          </cell>
          <cell r="E424">
            <v>0</v>
          </cell>
          <cell r="F424">
            <v>0</v>
          </cell>
          <cell r="G424">
            <v>0</v>
          </cell>
        </row>
        <row r="425">
          <cell r="A425" t="str">
            <v>12,2,4</v>
          </cell>
          <cell r="B425" t="str">
            <v>Suministro, montaje y conexión en caja minipragma, de telerruptor bipolar de 16 amperios.</v>
          </cell>
          <cell r="C425" t="str">
            <v>Un</v>
          </cell>
          <cell r="D425">
            <v>0</v>
          </cell>
          <cell r="E425">
            <v>0</v>
          </cell>
          <cell r="F425">
            <v>0</v>
          </cell>
          <cell r="G425">
            <v>0</v>
          </cell>
        </row>
        <row r="426">
          <cell r="A426" t="str">
            <v>12,3,1</v>
          </cell>
          <cell r="B426" t="str">
            <v>Suministro y tendido de acometida bifásica en conductores 2No6+1No6+1No10 por tubo. Incluye accesorios para completar la actividad.</v>
          </cell>
          <cell r="C426" t="str">
            <v>ml</v>
          </cell>
          <cell r="D426">
            <v>0</v>
          </cell>
          <cell r="E426">
            <v>0</v>
          </cell>
          <cell r="F426">
            <v>0</v>
          </cell>
          <cell r="G426">
            <v>0</v>
          </cell>
        </row>
        <row r="427">
          <cell r="A427" t="str">
            <v>12,3,2</v>
          </cell>
          <cell r="B427" t="str">
            <v>Suministro y tendido de ducto PVC de 3". Incluye excavación, rellenos, compactación, boquillas terminales y accesorios.</v>
          </cell>
          <cell r="C427" t="str">
            <v>ml</v>
          </cell>
          <cell r="D427">
            <v>0</v>
          </cell>
          <cell r="E427">
            <v>0</v>
          </cell>
          <cell r="F427">
            <v>0</v>
          </cell>
          <cell r="G427">
            <v>0</v>
          </cell>
        </row>
        <row r="428">
          <cell r="A428" t="str">
            <v>12,3,3</v>
          </cell>
          <cell r="B428" t="str">
            <v>Construcción de caja tipo alumbrado público. Incluye excavación, tapa, marco y contramarco.</v>
          </cell>
          <cell r="C428" t="str">
            <v>Un</v>
          </cell>
          <cell r="D428">
            <v>0</v>
          </cell>
          <cell r="E428">
            <v>0</v>
          </cell>
          <cell r="F428">
            <v>0</v>
          </cell>
          <cell r="G428">
            <v>0</v>
          </cell>
        </row>
        <row r="429">
          <cell r="A429" t="str">
            <v>12.4,1</v>
          </cell>
          <cell r="B429" t="str">
            <v>Suministro, montaje y conexión de luminaria metal halde 250W 208V. Incluye bombilla, soporte y accesorios.</v>
          </cell>
          <cell r="C429" t="str">
            <v>Un</v>
          </cell>
          <cell r="D429">
            <v>0</v>
          </cell>
          <cell r="E429">
            <v>0</v>
          </cell>
          <cell r="F429">
            <v>0</v>
          </cell>
          <cell r="G429">
            <v>0</v>
          </cell>
        </row>
        <row r="430">
          <cell r="A430" t="str">
            <v>12,5,1</v>
          </cell>
          <cell r="B430" t="str">
            <v>Retiro del cableado eléctrico en 2No 6 existente.</v>
          </cell>
          <cell r="C430" t="str">
            <v>ml</v>
          </cell>
          <cell r="D430">
            <v>0</v>
          </cell>
          <cell r="E430">
            <v>0</v>
          </cell>
          <cell r="F430">
            <v>0</v>
          </cell>
          <cell r="G430">
            <v>0</v>
          </cell>
        </row>
        <row r="431">
          <cell r="A431" t="str">
            <v>12,5,2</v>
          </cell>
          <cell r="B431" t="str">
            <v>Suministro e hincada de varilla de cobre de 2.44 metros x 5/8" para aterrizar red eléctrica (tablero minipragma y postes metálicos). Incluye conector.</v>
          </cell>
          <cell r="C431" t="str">
            <v>Un</v>
          </cell>
          <cell r="D431">
            <v>0</v>
          </cell>
          <cell r="E431">
            <v>0</v>
          </cell>
          <cell r="F431">
            <v>0</v>
          </cell>
          <cell r="G431">
            <v>0</v>
          </cell>
        </row>
        <row r="432">
          <cell r="A432" t="str">
            <v>12,5,3</v>
          </cell>
          <cell r="B432" t="str">
            <v>Suministro y tendido de cable de cobre No 6 desnudo para polo a tierra.</v>
          </cell>
          <cell r="C432" t="str">
            <v>ml</v>
          </cell>
          <cell r="D432">
            <v>0</v>
          </cell>
          <cell r="E432">
            <v>0</v>
          </cell>
          <cell r="F432">
            <v>0</v>
          </cell>
          <cell r="G432">
            <v>0</v>
          </cell>
        </row>
        <row r="433">
          <cell r="A433" t="str">
            <v>12,5,4</v>
          </cell>
          <cell r="B433" t="str">
            <v>Traslado de poste metálico existente. Incluye ahoyada, hincada y plomada.</v>
          </cell>
          <cell r="C433" t="str">
            <v>Un</v>
          </cell>
          <cell r="D433">
            <v>0</v>
          </cell>
          <cell r="E433">
            <v>0</v>
          </cell>
          <cell r="F433">
            <v>0</v>
          </cell>
          <cell r="G433">
            <v>0</v>
          </cell>
        </row>
        <row r="434">
          <cell r="A434" t="str">
            <v>12,5,5</v>
          </cell>
          <cell r="B434" t="str">
            <v>Traslado de luminaria existente. Incluye cableado y conexión a red en piso.</v>
          </cell>
          <cell r="C434" t="str">
            <v>Un</v>
          </cell>
          <cell r="D434">
            <v>0</v>
          </cell>
          <cell r="E434">
            <v>0</v>
          </cell>
          <cell r="F434">
            <v>0</v>
          </cell>
          <cell r="G434">
            <v>0</v>
          </cell>
        </row>
        <row r="435">
          <cell r="A435" t="str">
            <v>12,21</v>
          </cell>
          <cell r="B435" t="str">
            <v>Suministro y tendido de acometida aérea en cable antifraude 1No8+1No10. Incluye empalme en red existente y conexión en tablero o contador.</v>
          </cell>
          <cell r="C435" t="str">
            <v>Ml</v>
          </cell>
          <cell r="D435">
            <v>0</v>
          </cell>
          <cell r="E435">
            <v>0</v>
          </cell>
          <cell r="F435">
            <v>0</v>
          </cell>
          <cell r="G435">
            <v>0</v>
          </cell>
        </row>
        <row r="436">
          <cell r="A436" t="str">
            <v>12,22</v>
          </cell>
          <cell r="B436" t="str">
            <v>Suministro y tendido de acometida aérea en cable antifraude 2No8+1No8. Incluye empalme en red existente y conexión en tablero o contador.</v>
          </cell>
          <cell r="C436" t="str">
            <v>Ml</v>
          </cell>
          <cell r="D436">
            <v>0</v>
          </cell>
          <cell r="E436">
            <v>0</v>
          </cell>
          <cell r="F436">
            <v>0</v>
          </cell>
          <cell r="G436">
            <v>0</v>
          </cell>
        </row>
        <row r="437">
          <cell r="A437" t="str">
            <v>12,23</v>
          </cell>
          <cell r="B437" t="str">
            <v>Suministro y tendido de acometida aérea en cable antifraude 2No6+1No6. Incluye empalme en red existente y conexión en tablero o contador.</v>
          </cell>
          <cell r="C437" t="str">
            <v>Ml</v>
          </cell>
          <cell r="D437">
            <v>0</v>
          </cell>
          <cell r="E437">
            <v>0</v>
          </cell>
          <cell r="F437">
            <v>0</v>
          </cell>
          <cell r="G437">
            <v>0</v>
          </cell>
        </row>
        <row r="438">
          <cell r="A438" t="str">
            <v>12,24</v>
          </cell>
          <cell r="B438" t="str">
            <v>Suministro y tendido de acometida aérea en cable antifraude 2No4+1No4. Incluye empalme en red existente y conexión en tablero o contador.</v>
          </cell>
          <cell r="C438" t="str">
            <v>Ml</v>
          </cell>
          <cell r="D438">
            <v>0</v>
          </cell>
          <cell r="E438">
            <v>0</v>
          </cell>
          <cell r="F438">
            <v>0</v>
          </cell>
          <cell r="G438">
            <v>0</v>
          </cell>
        </row>
        <row r="439">
          <cell r="A439" t="str">
            <v>12,25</v>
          </cell>
          <cell r="B439" t="str">
            <v>Suministro y tendido de acometida aérea en cable antifraude 3No8+1No10. Incluye empalme en red existente y conexión en tablero o contador.</v>
          </cell>
          <cell r="C439" t="str">
            <v>Ml</v>
          </cell>
          <cell r="D439">
            <v>0</v>
          </cell>
          <cell r="E439">
            <v>0</v>
          </cell>
          <cell r="F439">
            <v>0</v>
          </cell>
          <cell r="G439">
            <v>0</v>
          </cell>
        </row>
        <row r="440">
          <cell r="A440" t="str">
            <v>12,26</v>
          </cell>
          <cell r="B440" t="str">
            <v>Suministro y tendido de acometida aérea en cable antifraude 3No6+1No8. Incluye empalme en red existente y conexión en tablero o contador.</v>
          </cell>
          <cell r="C440" t="str">
            <v>Ml</v>
          </cell>
          <cell r="D440">
            <v>0</v>
          </cell>
          <cell r="E440">
            <v>0</v>
          </cell>
          <cell r="F440">
            <v>0</v>
          </cell>
          <cell r="G440">
            <v>0</v>
          </cell>
        </row>
        <row r="441">
          <cell r="A441" t="str">
            <v>12,27</v>
          </cell>
          <cell r="B441" t="str">
            <v>Suministro y tendido de acometida aérea en cable antifraude 3No4+1No6. Incluye empalme en red existente y conexión en tablero o contador.</v>
          </cell>
          <cell r="C441" t="str">
            <v>Ml</v>
          </cell>
          <cell r="D441">
            <v>0</v>
          </cell>
          <cell r="E441">
            <v>0</v>
          </cell>
          <cell r="F441">
            <v>0</v>
          </cell>
          <cell r="G441">
            <v>0</v>
          </cell>
        </row>
        <row r="442">
          <cell r="A442" t="str">
            <v>12,28</v>
          </cell>
          <cell r="B442" t="str">
            <v>Suministro y tendido de acometida aérea en conductores de cobre 2No10. Incluye empalme en red existente y conexión en tablero.</v>
          </cell>
          <cell r="C442" t="str">
            <v>Ml</v>
          </cell>
          <cell r="D442">
            <v>0</v>
          </cell>
          <cell r="E442">
            <v>0</v>
          </cell>
          <cell r="F442">
            <v>0</v>
          </cell>
          <cell r="G442">
            <v>0</v>
          </cell>
        </row>
        <row r="443">
          <cell r="A443" t="str">
            <v>12,29</v>
          </cell>
          <cell r="B443" t="str">
            <v>Suministro y tendido de acometida aérea en conductores de cobre 2No8. Incluye empalme en red existente y conexión en tablero.</v>
          </cell>
          <cell r="C443" t="str">
            <v>Ml</v>
          </cell>
          <cell r="D443">
            <v>0</v>
          </cell>
          <cell r="E443">
            <v>0</v>
          </cell>
          <cell r="F443">
            <v>0</v>
          </cell>
          <cell r="G443">
            <v>0</v>
          </cell>
        </row>
        <row r="444">
          <cell r="A444" t="str">
            <v>12,30</v>
          </cell>
          <cell r="B444" t="str">
            <v>Suministro y tendido de acometida aérea en conductores de cobre 2No6. Incluye empalme en red existente y conexión en tablero.</v>
          </cell>
          <cell r="C444" t="str">
            <v>Ml</v>
          </cell>
          <cell r="D444">
            <v>0</v>
          </cell>
          <cell r="E444">
            <v>0</v>
          </cell>
          <cell r="F444">
            <v>0</v>
          </cell>
          <cell r="G444">
            <v>0</v>
          </cell>
        </row>
        <row r="445">
          <cell r="A445" t="str">
            <v>12,31</v>
          </cell>
          <cell r="B445" t="str">
            <v>Suministro y tendido de acometida aérea en conductores de cobre 3No10. Incluye empalme en red existente y conexión en tablero.</v>
          </cell>
          <cell r="C445" t="str">
            <v>Ml</v>
          </cell>
          <cell r="D445">
            <v>0</v>
          </cell>
          <cell r="E445">
            <v>0</v>
          </cell>
          <cell r="F445">
            <v>0</v>
          </cell>
          <cell r="G445">
            <v>0</v>
          </cell>
        </row>
        <row r="446">
          <cell r="A446" t="str">
            <v>12,32</v>
          </cell>
          <cell r="B446" t="str">
            <v>Suministro y tendido de acometida aérea en conductores de cobre 3No8. Incluye empalme en red existente y conexión en tablero.</v>
          </cell>
          <cell r="C446" t="str">
            <v>Ml</v>
          </cell>
          <cell r="D446">
            <v>0</v>
          </cell>
          <cell r="E446">
            <v>0</v>
          </cell>
          <cell r="F446">
            <v>0</v>
          </cell>
          <cell r="G446">
            <v>0</v>
          </cell>
        </row>
        <row r="447">
          <cell r="A447" t="str">
            <v>12,33</v>
          </cell>
          <cell r="B447" t="str">
            <v>Suministro y tendido de acometida aérea en conductores de cobre 3No6. Incluye empalme en red existente y conexión en tablero.</v>
          </cell>
          <cell r="C447" t="str">
            <v>Ml</v>
          </cell>
          <cell r="D447">
            <v>0</v>
          </cell>
          <cell r="E447">
            <v>0</v>
          </cell>
          <cell r="F447">
            <v>0</v>
          </cell>
          <cell r="G447">
            <v>0</v>
          </cell>
        </row>
        <row r="448">
          <cell r="A448" t="str">
            <v>12,34</v>
          </cell>
          <cell r="B448" t="str">
            <v>Suministro y tendido de acometida aérea en conductores de cobre 4No10. Incluye empalme en red existente y conexión en tablero.</v>
          </cell>
          <cell r="C448" t="str">
            <v>Ml</v>
          </cell>
          <cell r="D448">
            <v>0</v>
          </cell>
          <cell r="E448">
            <v>0</v>
          </cell>
          <cell r="F448">
            <v>0</v>
          </cell>
          <cell r="G448">
            <v>0</v>
          </cell>
        </row>
        <row r="449">
          <cell r="A449" t="str">
            <v>12,35</v>
          </cell>
          <cell r="B449" t="str">
            <v>Suministro y tendido de acometida aérea en conductores de cobre 4No8. Incluye empalme en red existente y conexión en tablero.</v>
          </cell>
          <cell r="C449" t="str">
            <v>Ml</v>
          </cell>
          <cell r="D449">
            <v>0</v>
          </cell>
          <cell r="E449">
            <v>0</v>
          </cell>
          <cell r="F449">
            <v>0</v>
          </cell>
          <cell r="G449">
            <v>0</v>
          </cell>
        </row>
        <row r="450">
          <cell r="A450" t="str">
            <v>12,36</v>
          </cell>
          <cell r="B450" t="str">
            <v>Suministro y tendido de acometida aérea en conductores de cobre 4No6. Incluye empalme en red existente y conexión en tablero.</v>
          </cell>
          <cell r="C450" t="str">
            <v>Ml</v>
          </cell>
          <cell r="D450">
            <v>0</v>
          </cell>
          <cell r="E450">
            <v>0</v>
          </cell>
          <cell r="F450">
            <v>0</v>
          </cell>
          <cell r="G450">
            <v>0</v>
          </cell>
        </row>
        <row r="451">
          <cell r="A451" t="str">
            <v>12,37</v>
          </cell>
          <cell r="B451" t="str">
            <v>Suministro y tendido de acometida aérea en conductores de cobre 4No2. Incluye empalme en red existente y conexión en tablero.</v>
          </cell>
          <cell r="C451" t="str">
            <v>Ml</v>
          </cell>
          <cell r="D451">
            <v>0</v>
          </cell>
          <cell r="E451">
            <v>0</v>
          </cell>
          <cell r="F451">
            <v>0</v>
          </cell>
          <cell r="G451">
            <v>0</v>
          </cell>
        </row>
        <row r="452">
          <cell r="A452" t="str">
            <v>12,38</v>
          </cell>
          <cell r="B452" t="str">
            <v>Suministro y tendido de acometida subterránea en conductores de cobre 2No10+1No10 T. Incluye conexión en tableros.</v>
          </cell>
          <cell r="C452" t="str">
            <v>Ml</v>
          </cell>
          <cell r="D452">
            <v>0</v>
          </cell>
          <cell r="E452">
            <v>0</v>
          </cell>
          <cell r="F452">
            <v>0</v>
          </cell>
          <cell r="G452">
            <v>0</v>
          </cell>
        </row>
        <row r="453">
          <cell r="A453" t="str">
            <v>12,39</v>
          </cell>
          <cell r="B453" t="str">
            <v>Suministro y tendido de acometida subterránea en conductores de cobre 2No8+1No10T. Incluye conexión en tableros.</v>
          </cell>
          <cell r="C453" t="str">
            <v>Ml</v>
          </cell>
          <cell r="D453">
            <v>0</v>
          </cell>
          <cell r="E453">
            <v>0</v>
          </cell>
          <cell r="F453">
            <v>0</v>
          </cell>
          <cell r="G453">
            <v>0</v>
          </cell>
        </row>
        <row r="454">
          <cell r="A454" t="str">
            <v>12,40</v>
          </cell>
          <cell r="B454" t="str">
            <v>Suministro y tendido de acometida subterránea en conductores de cobre 2No6+1No10T. Incluye conexión en tableros.</v>
          </cell>
          <cell r="C454" t="str">
            <v>Ml</v>
          </cell>
          <cell r="D454">
            <v>0</v>
          </cell>
          <cell r="E454">
            <v>0</v>
          </cell>
          <cell r="F454">
            <v>0</v>
          </cell>
          <cell r="G454">
            <v>0</v>
          </cell>
        </row>
        <row r="455">
          <cell r="A455" t="str">
            <v>12,41</v>
          </cell>
          <cell r="B455" t="str">
            <v>Suministro y tendido de acometida subterránea en conductores de cobre 3No10+1No10T. Incluye conexión en tableros.</v>
          </cell>
          <cell r="C455" t="str">
            <v>Ml</v>
          </cell>
          <cell r="D455">
            <v>0</v>
          </cell>
          <cell r="E455">
            <v>0</v>
          </cell>
          <cell r="F455">
            <v>0</v>
          </cell>
          <cell r="G455">
            <v>0</v>
          </cell>
        </row>
        <row r="456">
          <cell r="A456" t="str">
            <v>12,42</v>
          </cell>
          <cell r="B456" t="str">
            <v>Suministro y tendido de acometida subterránea en conductores de cobre 3No8+1No10T. Incluye conexión en tableros.</v>
          </cell>
          <cell r="C456" t="str">
            <v>Ml</v>
          </cell>
          <cell r="D456">
            <v>0</v>
          </cell>
          <cell r="E456">
            <v>0</v>
          </cell>
          <cell r="F456">
            <v>0</v>
          </cell>
          <cell r="G456">
            <v>0</v>
          </cell>
        </row>
        <row r="457">
          <cell r="A457" t="str">
            <v>12,43</v>
          </cell>
          <cell r="B457" t="str">
            <v>Suministro y tendido de acometida subterránea en conductores de cobre 3No6+1No10T. Incluye conexión en tableros.</v>
          </cell>
          <cell r="C457" t="str">
            <v>Ml</v>
          </cell>
          <cell r="D457">
            <v>0</v>
          </cell>
          <cell r="E457">
            <v>0</v>
          </cell>
          <cell r="F457">
            <v>0</v>
          </cell>
          <cell r="G457">
            <v>0</v>
          </cell>
        </row>
        <row r="458">
          <cell r="A458" t="str">
            <v>12,44</v>
          </cell>
          <cell r="B458" t="str">
            <v>Suministro y tendido de acometida subterránea en conductores de cobre 4No10+1No10T. Incluye conexión en tableros.</v>
          </cell>
          <cell r="C458" t="str">
            <v>Ml</v>
          </cell>
          <cell r="D458">
            <v>0</v>
          </cell>
          <cell r="E458">
            <v>0</v>
          </cell>
          <cell r="F458">
            <v>0</v>
          </cell>
          <cell r="G458">
            <v>0</v>
          </cell>
        </row>
        <row r="459">
          <cell r="A459" t="str">
            <v>12,45</v>
          </cell>
          <cell r="B459" t="str">
            <v>Suministro y tendido de acometida subterránea en conductores de cobre 4No8+1No10T. Incluye conexión en tableros.</v>
          </cell>
          <cell r="C459" t="str">
            <v>Ml</v>
          </cell>
          <cell r="D459">
            <v>0</v>
          </cell>
          <cell r="E459">
            <v>0</v>
          </cell>
          <cell r="F459">
            <v>0</v>
          </cell>
          <cell r="G459">
            <v>0</v>
          </cell>
        </row>
        <row r="460">
          <cell r="A460" t="str">
            <v>12,46</v>
          </cell>
          <cell r="B460" t="str">
            <v>Suministro y tendido de acometida subterránea en conductores de cobre 4No6+1No10T. Incluye conexión en tableros.</v>
          </cell>
          <cell r="C460" t="str">
            <v>Ml</v>
          </cell>
          <cell r="D460">
            <v>0</v>
          </cell>
          <cell r="E460">
            <v>0</v>
          </cell>
          <cell r="F460">
            <v>0</v>
          </cell>
          <cell r="G460">
            <v>0</v>
          </cell>
        </row>
        <row r="461">
          <cell r="A461" t="str">
            <v>12,47</v>
          </cell>
          <cell r="B461" t="str">
            <v>Suministro y tendido de acometida subterránea en conductores de cobre 4No4+1No8T. Incluye conexión en tableros.</v>
          </cell>
          <cell r="C461" t="str">
            <v>Ml</v>
          </cell>
          <cell r="D461">
            <v>0</v>
          </cell>
          <cell r="E461">
            <v>0</v>
          </cell>
          <cell r="F461">
            <v>0</v>
          </cell>
          <cell r="G461">
            <v>0</v>
          </cell>
        </row>
        <row r="462">
          <cell r="A462" t="str">
            <v>12,48</v>
          </cell>
          <cell r="B462" t="str">
            <v>Suministro, excavación, compactación y tendido de ducto PVC de 3/4". Incluye accesorios.</v>
          </cell>
          <cell r="C462" t="str">
            <v>Ml</v>
          </cell>
          <cell r="D462">
            <v>0</v>
          </cell>
          <cell r="E462">
            <v>0</v>
          </cell>
          <cell r="F462">
            <v>0</v>
          </cell>
          <cell r="G462">
            <v>0</v>
          </cell>
        </row>
        <row r="463">
          <cell r="A463" t="str">
            <v>12,49</v>
          </cell>
          <cell r="B463" t="str">
            <v>Suministro, excavación, compactación y tendido de ducto PVC de 1". Incluye accesorios.</v>
          </cell>
          <cell r="C463" t="str">
            <v>Ml</v>
          </cell>
          <cell r="D463">
            <v>0</v>
          </cell>
          <cell r="E463">
            <v>0</v>
          </cell>
          <cell r="F463">
            <v>0</v>
          </cell>
          <cell r="G463">
            <v>0</v>
          </cell>
        </row>
        <row r="464">
          <cell r="A464" t="str">
            <v>12,50</v>
          </cell>
          <cell r="B464" t="str">
            <v>Suministro, excavación, compactación y tendido de ducto PVC de 1-1/2". Incluye accesorios.</v>
          </cell>
          <cell r="C464" t="str">
            <v>Ml</v>
          </cell>
          <cell r="D464">
            <v>0</v>
          </cell>
          <cell r="E464">
            <v>0</v>
          </cell>
          <cell r="F464">
            <v>0</v>
          </cell>
          <cell r="G464">
            <v>0</v>
          </cell>
        </row>
        <row r="465">
          <cell r="A465" t="str">
            <v>12,51</v>
          </cell>
          <cell r="B465" t="str">
            <v>Bajante para acometida eléctrica aérea en tubo conduit EMT de 3/4" de diámetro. Incluye capacete y accesorios.</v>
          </cell>
          <cell r="C465" t="str">
            <v>Un</v>
          </cell>
          <cell r="D465">
            <v>0</v>
          </cell>
          <cell r="E465">
            <v>0</v>
          </cell>
          <cell r="F465">
            <v>0</v>
          </cell>
          <cell r="G465">
            <v>0</v>
          </cell>
        </row>
        <row r="466">
          <cell r="A466" t="str">
            <v>12,52</v>
          </cell>
          <cell r="B466" t="str">
            <v>Bajante para acometida eléctrica aérea en tubo conduit EMT de 1" de diámetro. Incluye capacete y accesorios.</v>
          </cell>
          <cell r="C466" t="str">
            <v>Un</v>
          </cell>
          <cell r="D466">
            <v>0</v>
          </cell>
          <cell r="E466">
            <v>0</v>
          </cell>
          <cell r="F466">
            <v>0</v>
          </cell>
          <cell r="G466">
            <v>0</v>
          </cell>
        </row>
        <row r="467">
          <cell r="A467" t="str">
            <v>12,53</v>
          </cell>
          <cell r="B467" t="str">
            <v>Bajante para acometida eléctrica aérea en tubo conduit EMT de 1-1/2" de diámetro. Incluye capacete y accesorios.</v>
          </cell>
          <cell r="C467" t="str">
            <v>Un</v>
          </cell>
          <cell r="D467">
            <v>0</v>
          </cell>
          <cell r="E467">
            <v>0</v>
          </cell>
          <cell r="F467">
            <v>0</v>
          </cell>
          <cell r="G467">
            <v>0</v>
          </cell>
        </row>
        <row r="468">
          <cell r="A468" t="str">
            <v>12,54</v>
          </cell>
          <cell r="B468" t="str">
            <v>Suministro, montaje y conexión de varilla cooperweld de 2.40mtsx5/8". Incluye conector en cobre.</v>
          </cell>
          <cell r="C468" t="str">
            <v>Un</v>
          </cell>
          <cell r="D468">
            <v>0</v>
          </cell>
          <cell r="E468">
            <v>0</v>
          </cell>
          <cell r="F468">
            <v>0</v>
          </cell>
          <cell r="G468">
            <v>0</v>
          </cell>
        </row>
        <row r="469">
          <cell r="A469" t="str">
            <v>12,55</v>
          </cell>
          <cell r="B469" t="str">
            <v>Suministro y tendido de cable de cobre No 8 para polo a tierra. Incluye tubo PVC de 3/4".</v>
          </cell>
          <cell r="C469" t="str">
            <v>Ml</v>
          </cell>
          <cell r="D469">
            <v>0</v>
          </cell>
          <cell r="E469">
            <v>0</v>
          </cell>
          <cell r="F469">
            <v>0</v>
          </cell>
          <cell r="G469">
            <v>0</v>
          </cell>
        </row>
        <row r="470">
          <cell r="A470" t="str">
            <v>12,56</v>
          </cell>
          <cell r="B470" t="str">
            <v>Suministro y montaje de percha de 4 puestos para soporte de acometida general. Incluye elementos de soporte en cubierta o fachada de edificio existente.</v>
          </cell>
          <cell r="C470" t="str">
            <v>Un</v>
          </cell>
          <cell r="D470">
            <v>0</v>
          </cell>
          <cell r="E470">
            <v>0</v>
          </cell>
          <cell r="F470">
            <v>0</v>
          </cell>
          <cell r="G470">
            <v>0</v>
          </cell>
        </row>
        <row r="471">
          <cell r="A471" t="str">
            <v>12,57</v>
          </cell>
          <cell r="B471" t="str">
            <v>Suministro y montaje de percha de 3 puestos para soporte de acometida general. Incluye elementos de soporte en cubierta o fachada de edificio existente.</v>
          </cell>
          <cell r="C471" t="str">
            <v>Un</v>
          </cell>
          <cell r="D471">
            <v>0</v>
          </cell>
          <cell r="E471">
            <v>0</v>
          </cell>
          <cell r="F471">
            <v>0</v>
          </cell>
          <cell r="G471">
            <v>0</v>
          </cell>
        </row>
        <row r="472">
          <cell r="A472" t="str">
            <v>12,58</v>
          </cell>
          <cell r="B472" t="str">
            <v>Suministro y montaje de percha de 2 puestos para soporte de acometida general. Incluye elementos de soporte en cubierta o fachada de edificio existente.</v>
          </cell>
          <cell r="C472" t="str">
            <v>Un</v>
          </cell>
          <cell r="D472">
            <v>0</v>
          </cell>
          <cell r="E472">
            <v>0</v>
          </cell>
          <cell r="F472">
            <v>0</v>
          </cell>
          <cell r="G472">
            <v>0</v>
          </cell>
        </row>
        <row r="473">
          <cell r="A473" t="str">
            <v>12,59</v>
          </cell>
          <cell r="B473" t="str">
            <v>Construcción de caja en mampostería de 30x30x30 para futuro cableado red estructurada. Incluye tapa en concreto.</v>
          </cell>
          <cell r="C473" t="str">
            <v>Un</v>
          </cell>
          <cell r="D473">
            <v>0</v>
          </cell>
          <cell r="E473">
            <v>0</v>
          </cell>
          <cell r="F473">
            <v>0</v>
          </cell>
          <cell r="G473">
            <v>0</v>
          </cell>
        </row>
        <row r="474">
          <cell r="A474" t="str">
            <v>12,60</v>
          </cell>
          <cell r="B474" t="str">
            <v>Construcción de caja en mampostería tipo alumbrado público de 60x60. Incluye tapa en concreto, marco y contramarco.</v>
          </cell>
          <cell r="C474" t="str">
            <v>Un</v>
          </cell>
          <cell r="D474">
            <v>0</v>
          </cell>
          <cell r="E474">
            <v>0</v>
          </cell>
          <cell r="F474">
            <v>0</v>
          </cell>
          <cell r="G474">
            <v>0</v>
          </cell>
        </row>
        <row r="475">
          <cell r="A475" t="str">
            <v>12,61</v>
          </cell>
          <cell r="B475" t="str">
            <v>Construcción de caja en mampostería sencilla. Incluye tapa en concreto, marco y contramarco.</v>
          </cell>
          <cell r="C475" t="str">
            <v>Un</v>
          </cell>
          <cell r="D475">
            <v>0</v>
          </cell>
          <cell r="E475">
            <v>0</v>
          </cell>
          <cell r="F475">
            <v>0</v>
          </cell>
          <cell r="G475">
            <v>0</v>
          </cell>
        </row>
        <row r="476">
          <cell r="A476" t="str">
            <v>12,62</v>
          </cell>
          <cell r="B476" t="str">
            <v>Construcción de caja en mampostería doble. Incluye tapa en concreto, marco y contramarco.</v>
          </cell>
          <cell r="C476" t="str">
            <v>Un</v>
          </cell>
          <cell r="D476">
            <v>0</v>
          </cell>
          <cell r="E476">
            <v>0</v>
          </cell>
          <cell r="F476">
            <v>0</v>
          </cell>
          <cell r="G476">
            <v>0</v>
          </cell>
        </row>
        <row r="477">
          <cell r="A477" t="str">
            <v>12,63</v>
          </cell>
          <cell r="B477" t="str">
            <v>Suministro, transporte, ahoyada, hincada y plomada de poste de concreto de 12 metros, 1050 kilos.</v>
          </cell>
          <cell r="C477" t="str">
            <v>Un</v>
          </cell>
          <cell r="D477">
            <v>0</v>
          </cell>
          <cell r="E477">
            <v>0</v>
          </cell>
          <cell r="F477">
            <v>0</v>
          </cell>
          <cell r="G477">
            <v>0</v>
          </cell>
        </row>
        <row r="478">
          <cell r="A478" t="str">
            <v>12,64</v>
          </cell>
          <cell r="B478" t="str">
            <v>Suministro, transporte, ahoyada, hincada y plomada de poste de concreto de 12 metros, 510 kilos.</v>
          </cell>
          <cell r="C478" t="str">
            <v>Un</v>
          </cell>
          <cell r="D478">
            <v>0</v>
          </cell>
          <cell r="E478">
            <v>0</v>
          </cell>
          <cell r="F478">
            <v>0</v>
          </cell>
          <cell r="G478">
            <v>0</v>
          </cell>
        </row>
        <row r="479">
          <cell r="A479" t="str">
            <v>12,65</v>
          </cell>
          <cell r="B479" t="str">
            <v>Suministro, transporte, ahoyada, hincada y plomada de poste de concreto de 10 metros, 750 kilos.</v>
          </cell>
          <cell r="C479" t="str">
            <v>Un</v>
          </cell>
          <cell r="D479">
            <v>0</v>
          </cell>
          <cell r="E479">
            <v>0</v>
          </cell>
          <cell r="F479">
            <v>0</v>
          </cell>
          <cell r="G479">
            <v>0</v>
          </cell>
        </row>
        <row r="480">
          <cell r="A480" t="str">
            <v>12,66</v>
          </cell>
          <cell r="B480" t="str">
            <v>Suministro, transporte, ahoyada, hincada y plomada de poste de concreto de 10 metros, 510 kilos.</v>
          </cell>
          <cell r="C480" t="str">
            <v>Un</v>
          </cell>
          <cell r="D480">
            <v>0</v>
          </cell>
          <cell r="E480">
            <v>0</v>
          </cell>
          <cell r="F480">
            <v>0</v>
          </cell>
          <cell r="G480">
            <v>0</v>
          </cell>
        </row>
        <row r="481">
          <cell r="A481" t="str">
            <v>12,67</v>
          </cell>
          <cell r="B481" t="str">
            <v>Suministro, transporte, conexión y montaje en poste de transformador bifásico de 15 Kva. El voltaje en media estará determinado por el operador de la zona.</v>
          </cell>
          <cell r="C481" t="str">
            <v>Un</v>
          </cell>
          <cell r="D481">
            <v>0</v>
          </cell>
          <cell r="E481">
            <v>0</v>
          </cell>
          <cell r="F481">
            <v>0</v>
          </cell>
          <cell r="G481">
            <v>0</v>
          </cell>
        </row>
        <row r="482">
          <cell r="A482" t="str">
            <v>12,68</v>
          </cell>
          <cell r="B482" t="str">
            <v>Suministro, transporte, conexión y montaje en poste de transformador bifásico de 30 Kva. El voltaje en media estará determinado por el operador de la zona.</v>
          </cell>
          <cell r="C482" t="str">
            <v>Un</v>
          </cell>
          <cell r="D482">
            <v>0</v>
          </cell>
          <cell r="E482">
            <v>0</v>
          </cell>
          <cell r="F482">
            <v>0</v>
          </cell>
          <cell r="G482">
            <v>0</v>
          </cell>
        </row>
        <row r="483">
          <cell r="A483" t="str">
            <v>12,69</v>
          </cell>
          <cell r="B483" t="str">
            <v>Suministro, transporte, conexión y montaje en poste de transformador trifásico de 15 Kva. El voltaje en media estará determinado por el operador de la zona.</v>
          </cell>
          <cell r="C483" t="str">
            <v>Un</v>
          </cell>
          <cell r="D483">
            <v>0</v>
          </cell>
          <cell r="E483">
            <v>0</v>
          </cell>
          <cell r="F483">
            <v>0</v>
          </cell>
          <cell r="G483">
            <v>0</v>
          </cell>
        </row>
        <row r="484">
          <cell r="A484" t="str">
            <v>12,70</v>
          </cell>
          <cell r="B484" t="str">
            <v>Suministro, transporte, conexión y montaje en poste de transformador trifásico de 30 Kva. El voltaje en media estará determinado por el operador de la zona.</v>
          </cell>
          <cell r="C484" t="str">
            <v>Un</v>
          </cell>
          <cell r="D484">
            <v>0</v>
          </cell>
          <cell r="E484">
            <v>0</v>
          </cell>
          <cell r="F484">
            <v>0</v>
          </cell>
          <cell r="G484">
            <v>0</v>
          </cell>
        </row>
        <row r="485">
          <cell r="A485" t="str">
            <v>12,71</v>
          </cell>
          <cell r="B485" t="str">
            <v>Suministro y montaje de herrajes para estructura de paso. Incluye aisladores, crucetas, diagonales, pernos y todos los accesorios para armar la estructura de acuerdo a normas del operador.</v>
          </cell>
          <cell r="C485" t="str">
            <v>Un</v>
          </cell>
          <cell r="D485">
            <v>0</v>
          </cell>
          <cell r="E485">
            <v>0</v>
          </cell>
          <cell r="F485">
            <v>0</v>
          </cell>
          <cell r="G485">
            <v>0</v>
          </cell>
        </row>
        <row r="486">
          <cell r="A486" t="str">
            <v>12,72</v>
          </cell>
          <cell r="B486" t="str">
            <v>Suministro y montaje de herrajes para estructura terminal. Incluye aisladores, crucetas, diagonales, templete, pernos y todos los accesorios para armar la estructura de acuerdo a normas del operador.</v>
          </cell>
          <cell r="C486" t="str">
            <v>Un</v>
          </cell>
          <cell r="D486">
            <v>0</v>
          </cell>
          <cell r="E486">
            <v>0</v>
          </cell>
          <cell r="F486">
            <v>0</v>
          </cell>
          <cell r="G486">
            <v>0</v>
          </cell>
        </row>
        <row r="487">
          <cell r="A487" t="str">
            <v>12,73</v>
          </cell>
          <cell r="B487" t="str">
            <v>Suministro y montaje de herrajes para estructura de inicio. Incluye maniobras, aisladores, crucetas, diagonales, templete, pernos y todos los accesorios para armar la estructura de acuerdo a normas del operador.</v>
          </cell>
          <cell r="C487" t="str">
            <v>Un</v>
          </cell>
          <cell r="D487">
            <v>0</v>
          </cell>
          <cell r="E487">
            <v>0</v>
          </cell>
          <cell r="F487">
            <v>0</v>
          </cell>
          <cell r="G487">
            <v>0</v>
          </cell>
        </row>
        <row r="488">
          <cell r="A488" t="str">
            <v>12,74</v>
          </cell>
          <cell r="B488" t="str">
            <v>Suministro, transporte, conexión y montaje en poste de cortacircuito de cañuela de acuerdo a normas del operador de la zona. Incluye accesorios para conexión y montaje.</v>
          </cell>
          <cell r="C488" t="str">
            <v>Un</v>
          </cell>
          <cell r="D488">
            <v>0</v>
          </cell>
          <cell r="E488">
            <v>0</v>
          </cell>
          <cell r="F488">
            <v>0</v>
          </cell>
          <cell r="G488">
            <v>0</v>
          </cell>
        </row>
        <row r="489">
          <cell r="A489" t="str">
            <v>12,75</v>
          </cell>
          <cell r="B489" t="str">
            <v>Suministro, transporte, conexión y montaje en poste de pararrayos de acuerdo a normas del operador de la zona. Incluye accesorios para conexión y montaje.</v>
          </cell>
          <cell r="C489" t="str">
            <v>Un</v>
          </cell>
          <cell r="D489">
            <v>0</v>
          </cell>
          <cell r="E489">
            <v>0</v>
          </cell>
          <cell r="F489">
            <v>0</v>
          </cell>
          <cell r="G489">
            <v>0</v>
          </cell>
        </row>
        <row r="490">
          <cell r="A490" t="str">
            <v>12,76</v>
          </cell>
          <cell r="B490" t="str">
            <v>Suministro, montaje y conexión de polo a tierra en poste. Incluye varilla, tubo metálico 3/4", cable desnudo No 6, cinta bandit y accesorios.</v>
          </cell>
          <cell r="C490" t="str">
            <v>Un</v>
          </cell>
          <cell r="D490">
            <v>0</v>
          </cell>
          <cell r="E490">
            <v>0</v>
          </cell>
          <cell r="F490">
            <v>0</v>
          </cell>
          <cell r="G490">
            <v>0</v>
          </cell>
        </row>
        <row r="491">
          <cell r="A491" t="str">
            <v>12,77</v>
          </cell>
          <cell r="B491" t="str">
            <v>Suministro y tendido de red para media tensión en tres hilos ACSR No 1/0. Incluye accesorios de amarre.</v>
          </cell>
          <cell r="C491" t="str">
            <v>Ml</v>
          </cell>
          <cell r="D491">
            <v>0</v>
          </cell>
          <cell r="E491">
            <v>0</v>
          </cell>
          <cell r="F491">
            <v>0</v>
          </cell>
          <cell r="G491">
            <v>0</v>
          </cell>
        </row>
        <row r="492">
          <cell r="A492" t="str">
            <v>12,78</v>
          </cell>
          <cell r="B492" t="str">
            <v>Suministro y tendido de red para media tensión en dos hilos ACSR No 1/0. Incluye accesorios de amarre.</v>
          </cell>
          <cell r="C492" t="str">
            <v>Ml</v>
          </cell>
          <cell r="D492">
            <v>0</v>
          </cell>
          <cell r="E492">
            <v>0</v>
          </cell>
          <cell r="F492">
            <v>0</v>
          </cell>
          <cell r="G492">
            <v>0</v>
          </cell>
        </row>
        <row r="493">
          <cell r="A493" t="str">
            <v>12,79</v>
          </cell>
          <cell r="B493" t="str">
            <v>Suministro y tendido de red para baja tensión en tres hilos ACSR No 2/0. Incluye accesorios de amarre.</v>
          </cell>
          <cell r="C493" t="str">
            <v>Ml</v>
          </cell>
          <cell r="D493">
            <v>0</v>
          </cell>
          <cell r="E493">
            <v>0</v>
          </cell>
          <cell r="F493">
            <v>0</v>
          </cell>
          <cell r="G493">
            <v>0</v>
          </cell>
        </row>
        <row r="494">
          <cell r="A494" t="str">
            <v>12,80</v>
          </cell>
          <cell r="B494" t="str">
            <v>Suministro y tendido de red para baja tensión en dos hilos ACSR No 2/0. Incluye accesorios de amarre.</v>
          </cell>
          <cell r="C494" t="str">
            <v>Ml</v>
          </cell>
          <cell r="D494">
            <v>0</v>
          </cell>
          <cell r="E494">
            <v>0</v>
          </cell>
          <cell r="F494">
            <v>0</v>
          </cell>
          <cell r="G494">
            <v>0</v>
          </cell>
        </row>
        <row r="495">
          <cell r="A495" t="str">
            <v>12,81</v>
          </cell>
          <cell r="B495" t="str">
            <v>Suministro, transporte, conexión y montaje de contador electrónico bifásico 100 amperios. Incluye caja homologada por el operador y accesorios.</v>
          </cell>
          <cell r="C495" t="str">
            <v>Ml</v>
          </cell>
          <cell r="D495">
            <v>0</v>
          </cell>
          <cell r="E495">
            <v>0</v>
          </cell>
          <cell r="F495">
            <v>0</v>
          </cell>
          <cell r="G495">
            <v>0</v>
          </cell>
        </row>
        <row r="496">
          <cell r="A496" t="str">
            <v>12,82</v>
          </cell>
          <cell r="B496" t="str">
            <v>Suministro, transporte, conexión y montaje de contador electrónico trifásico 100 amperios. Incluye caja homologada por el operador y accesorios.</v>
          </cell>
          <cell r="C496" t="str">
            <v>Ml</v>
          </cell>
          <cell r="D496">
            <v>0</v>
          </cell>
          <cell r="E496">
            <v>0</v>
          </cell>
          <cell r="F496">
            <v>0</v>
          </cell>
          <cell r="G496">
            <v>0</v>
          </cell>
        </row>
        <row r="497">
          <cell r="A497" t="str">
            <v>12,83</v>
          </cell>
          <cell r="B497" t="str">
            <v>Traslado de contador electrónico. Incluye caja homologada por el operador y accesorios.</v>
          </cell>
          <cell r="C497" t="str">
            <v>Un</v>
          </cell>
          <cell r="D497">
            <v>0</v>
          </cell>
          <cell r="E497">
            <v>0</v>
          </cell>
          <cell r="F497">
            <v>0</v>
          </cell>
          <cell r="G497">
            <v>0</v>
          </cell>
        </row>
        <row r="498">
          <cell r="A498" t="str">
            <v>12,84</v>
          </cell>
          <cell r="B498" t="str">
            <v>Trámites ante el operador del sevicio para aprobar y conectar el nuevo servicio o la ampliación de carga. Incluye costos por documentos para trámite.</v>
          </cell>
          <cell r="C498" t="str">
            <v>Gl</v>
          </cell>
          <cell r="D498">
            <v>0</v>
          </cell>
          <cell r="E498">
            <v>0</v>
          </cell>
          <cell r="F498">
            <v>0</v>
          </cell>
          <cell r="G498">
            <v>0</v>
          </cell>
        </row>
        <row r="499">
          <cell r="A499" t="str">
            <v>12,85</v>
          </cell>
          <cell r="B499" t="str">
            <v>Traslado de poste en concreto. Incluye ahoyada, hincada y plomada.</v>
          </cell>
          <cell r="C499" t="str">
            <v>Gl</v>
          </cell>
          <cell r="D499">
            <v>0</v>
          </cell>
          <cell r="E499">
            <v>0</v>
          </cell>
          <cell r="F499">
            <v>0</v>
          </cell>
          <cell r="G499">
            <v>0</v>
          </cell>
        </row>
        <row r="500">
          <cell r="A500" t="str">
            <v>12,86</v>
          </cell>
          <cell r="B500" t="str">
            <v>Traslado de red de baja tensión existente. Incluye herrajes y accesorios de amarre.</v>
          </cell>
          <cell r="C500" t="str">
            <v>Ml</v>
          </cell>
          <cell r="D500">
            <v>0</v>
          </cell>
          <cell r="E500">
            <v>0</v>
          </cell>
          <cell r="F500">
            <v>0</v>
          </cell>
          <cell r="G500">
            <v>0</v>
          </cell>
        </row>
        <row r="501">
          <cell r="A501" t="str">
            <v>12,87</v>
          </cell>
          <cell r="B501" t="str">
            <v>Retiro de instalaciones para demolición.</v>
          </cell>
          <cell r="C501" t="str">
            <v>Gl</v>
          </cell>
          <cell r="D501">
            <v>0</v>
          </cell>
          <cell r="E501">
            <v>0</v>
          </cell>
          <cell r="F501">
            <v>0</v>
          </cell>
          <cell r="G501">
            <v>0</v>
          </cell>
        </row>
        <row r="502">
          <cell r="A502" t="str">
            <v>12,88</v>
          </cell>
          <cell r="B502" t="str">
            <v>Suministro y tendido de acometida subterránea en conductores de cobre 3No2+1No6T. Incluye conexión en tableros.</v>
          </cell>
          <cell r="C502" t="str">
            <v>ML</v>
          </cell>
          <cell r="D502">
            <v>0</v>
          </cell>
          <cell r="E502">
            <v>0</v>
          </cell>
          <cell r="F502">
            <v>0</v>
          </cell>
          <cell r="G502">
            <v>0</v>
          </cell>
        </row>
        <row r="503">
          <cell r="A503" t="str">
            <v>12,89</v>
          </cell>
          <cell r="B503" t="str">
            <v>Suministro, transporte, ahoyada, hincada y plomada de poste de concreto de 8 metros para alumbrado público.</v>
          </cell>
          <cell r="C503" t="str">
            <v>UN</v>
          </cell>
          <cell r="D503">
            <v>0</v>
          </cell>
          <cell r="E503">
            <v>0</v>
          </cell>
          <cell r="F503">
            <v>0</v>
          </cell>
          <cell r="G503">
            <v>0</v>
          </cell>
        </row>
        <row r="504">
          <cell r="A504" t="str">
            <v>12,90</v>
          </cell>
          <cell r="B504" t="str">
            <v>Suministro, montaje y conexión en poste de lámpara de sodio 70W 208V. Incluye accesorios para derivación - empalmes en resina y cable encauchetado 3x14 - de salida, brazo y fotocelda.</v>
          </cell>
          <cell r="C504" t="str">
            <v>UN</v>
          </cell>
          <cell r="D504">
            <v>0</v>
          </cell>
          <cell r="E504">
            <v>0</v>
          </cell>
          <cell r="F504">
            <v>0</v>
          </cell>
          <cell r="G504">
            <v>0</v>
          </cell>
        </row>
        <row r="505">
          <cell r="A505" t="str">
            <v>12,91</v>
          </cell>
          <cell r="B505" t="str">
            <v>Salida para equipo de bombeo en tubo conduit de 3/4" y conductores de cobre 3No10+1No12 desnudo. Incluye caja de tres circuitos, automátio enchufable de 3x30 y accesorios para completar la salida.</v>
          </cell>
          <cell r="C505" t="str">
            <v>UN</v>
          </cell>
          <cell r="D505">
            <v>0</v>
          </cell>
          <cell r="E505">
            <v>0</v>
          </cell>
          <cell r="F505">
            <v>0</v>
          </cell>
          <cell r="G505">
            <v>0</v>
          </cell>
        </row>
        <row r="506">
          <cell r="A506" t="str">
            <v>12,92</v>
          </cell>
          <cell r="B506" t="str">
            <v>Salida para flotador en tubo conduit PVC de 1/2" vacio.</v>
          </cell>
          <cell r="C506" t="str">
            <v>UN</v>
          </cell>
          <cell r="D506">
            <v>0</v>
          </cell>
          <cell r="E506">
            <v>0</v>
          </cell>
          <cell r="F506">
            <v>0</v>
          </cell>
          <cell r="G506">
            <v>0</v>
          </cell>
        </row>
        <row r="507">
          <cell r="A507" t="str">
            <v>12,93</v>
          </cell>
          <cell r="B507" t="str">
            <v>Suministro y tendido de acometida en conductores de cobre 3 No 4 + 1No8T.  Incluye conexión a Tableros</v>
          </cell>
          <cell r="C507" t="str">
            <v>ML</v>
          </cell>
          <cell r="D507">
            <v>0</v>
          </cell>
          <cell r="E507">
            <v>0</v>
          </cell>
          <cell r="F507">
            <v>0</v>
          </cell>
          <cell r="G507">
            <v>0</v>
          </cell>
        </row>
        <row r="508">
          <cell r="A508" t="str">
            <v>12,94</v>
          </cell>
          <cell r="B508" t="str">
            <v>Suministro y tendido de acometida aérea en conductores de cobre 4No2+1No6t. Incluye conexión en tableros.</v>
          </cell>
          <cell r="C508" t="str">
            <v>ML</v>
          </cell>
          <cell r="D508">
            <v>0</v>
          </cell>
          <cell r="E508">
            <v>0</v>
          </cell>
          <cell r="F508">
            <v>0</v>
          </cell>
          <cell r="G508">
            <v>0</v>
          </cell>
        </row>
        <row r="509">
          <cell r="A509">
            <v>0</v>
          </cell>
          <cell r="B509">
            <v>0</v>
          </cell>
          <cell r="C509">
            <v>0</v>
          </cell>
          <cell r="D509">
            <v>0</v>
          </cell>
          <cell r="E509">
            <v>0</v>
          </cell>
          <cell r="F509">
            <v>0</v>
          </cell>
          <cell r="G509">
            <v>0</v>
          </cell>
        </row>
        <row r="510">
          <cell r="A510">
            <v>13</v>
          </cell>
          <cell r="B510" t="str">
            <v>CUBIERTAS E IMPERMEABILIZACIONES</v>
          </cell>
          <cell r="C510">
            <v>0</v>
          </cell>
          <cell r="D510">
            <v>0</v>
          </cell>
          <cell r="E510">
            <v>0</v>
          </cell>
          <cell r="F510">
            <v>0</v>
          </cell>
          <cell r="G510">
            <v>0</v>
          </cell>
        </row>
        <row r="511">
          <cell r="A511" t="str">
            <v>11.1</v>
          </cell>
          <cell r="B511" t="str">
            <v>IMPERMEABILIZACIONES Y AISLAMIENTOS</v>
          </cell>
          <cell r="C511">
            <v>0</v>
          </cell>
          <cell r="D511">
            <v>0</v>
          </cell>
          <cell r="E511">
            <v>0</v>
          </cell>
          <cell r="F511">
            <v>0</v>
          </cell>
          <cell r="G511">
            <v>0</v>
          </cell>
        </row>
        <row r="512">
          <cell r="A512" t="str">
            <v>11.1.1</v>
          </cell>
          <cell r="B512" t="str">
            <v>AFINADO EN MORTERO DE PENDIENTE</v>
          </cell>
          <cell r="C512" t="str">
            <v>M2</v>
          </cell>
          <cell r="D512">
            <v>0</v>
          </cell>
          <cell r="E512">
            <v>20350.28</v>
          </cell>
          <cell r="F512">
            <v>0</v>
          </cell>
          <cell r="G512">
            <v>0</v>
          </cell>
        </row>
        <row r="513">
          <cell r="A513" t="str">
            <v>11.1.2</v>
          </cell>
          <cell r="B513" t="str">
            <v>MEDIA CAÑA EN MORTERO DE PENDIENTE</v>
          </cell>
          <cell r="C513" t="str">
            <v>ML</v>
          </cell>
          <cell r="D513">
            <v>0</v>
          </cell>
          <cell r="E513">
            <v>14137.170000000002</v>
          </cell>
          <cell r="F513">
            <v>0</v>
          </cell>
          <cell r="G513">
            <v>0</v>
          </cell>
        </row>
        <row r="514">
          <cell r="A514" t="str">
            <v>11.1.3</v>
          </cell>
          <cell r="B514" t="str">
            <v>AFINADO VIGAS CANALES EN MORTERO (Incluye media caña)</v>
          </cell>
          <cell r="C514" t="str">
            <v>M2</v>
          </cell>
          <cell r="D514">
            <v>0</v>
          </cell>
          <cell r="E514">
            <v>29318.910000000003</v>
          </cell>
          <cell r="F514">
            <v>0</v>
          </cell>
          <cell r="G514">
            <v>0</v>
          </cell>
        </row>
        <row r="515">
          <cell r="A515" t="str">
            <v>11.1.4</v>
          </cell>
          <cell r="B515" t="str">
            <v>MANTO ASFÁLTICO CON FOIL DE ALUMINIO</v>
          </cell>
          <cell r="C515" t="str">
            <v>M2</v>
          </cell>
          <cell r="D515">
            <v>0</v>
          </cell>
          <cell r="E515">
            <v>31911.559999999998</v>
          </cell>
          <cell r="F515">
            <v>0</v>
          </cell>
          <cell r="G515">
            <v>0</v>
          </cell>
        </row>
        <row r="516">
          <cell r="A516" t="str">
            <v>11.1.5</v>
          </cell>
          <cell r="B516" t="str">
            <v>MANTO ASFÁLTICO DE POLIETILENO</v>
          </cell>
          <cell r="C516" t="str">
            <v>M2</v>
          </cell>
          <cell r="D516">
            <v>0</v>
          </cell>
          <cell r="E516">
            <v>0</v>
          </cell>
          <cell r="F516">
            <v>0</v>
          </cell>
          <cell r="G516">
            <v>0</v>
          </cell>
        </row>
        <row r="517">
          <cell r="A517" t="str">
            <v>11.1.6</v>
          </cell>
          <cell r="B517" t="str">
            <v>IMPERMEABILIACIÓN CON ASPERSOR</v>
          </cell>
          <cell r="C517" t="str">
            <v>M2</v>
          </cell>
          <cell r="D517">
            <v>0</v>
          </cell>
          <cell r="E517">
            <v>0</v>
          </cell>
          <cell r="F517">
            <v>0</v>
          </cell>
          <cell r="G517">
            <v>0</v>
          </cell>
        </row>
        <row r="518">
          <cell r="A518" t="str">
            <v>13.1</v>
          </cell>
          <cell r="B518" t="str">
            <v xml:space="preserve">CUBIERTAS  </v>
          </cell>
          <cell r="C518">
            <v>0</v>
          </cell>
          <cell r="D518">
            <v>0</v>
          </cell>
          <cell r="E518">
            <v>0</v>
          </cell>
          <cell r="F518">
            <v>0</v>
          </cell>
          <cell r="G518">
            <v>0</v>
          </cell>
        </row>
        <row r="519">
          <cell r="A519" t="str">
            <v>11.2.1</v>
          </cell>
          <cell r="B519" t="str">
            <v>CUBIERTAS METALICAS</v>
          </cell>
          <cell r="C519">
            <v>0</v>
          </cell>
          <cell r="D519">
            <v>0</v>
          </cell>
          <cell r="E519">
            <v>0</v>
          </cell>
          <cell r="F519">
            <v>0</v>
          </cell>
          <cell r="G519">
            <v>0</v>
          </cell>
        </row>
        <row r="520">
          <cell r="A520" t="str">
            <v>11.2.1.1</v>
          </cell>
          <cell r="B520" t="str">
            <v>Cubierta luxalon tipo sandwich</v>
          </cell>
          <cell r="C520" t="str">
            <v>M2</v>
          </cell>
          <cell r="D520">
            <v>0</v>
          </cell>
          <cell r="E520">
            <v>0</v>
          </cell>
          <cell r="F520">
            <v>0</v>
          </cell>
          <cell r="G520">
            <v>0</v>
          </cell>
        </row>
        <row r="521">
          <cell r="A521" t="str">
            <v>11.2.1.2</v>
          </cell>
          <cell r="B521" t="str">
            <v>Teja aluminio doble grafada</v>
          </cell>
          <cell r="C521" t="str">
            <v>M2</v>
          </cell>
          <cell r="D521">
            <v>0</v>
          </cell>
          <cell r="E521">
            <v>0</v>
          </cell>
          <cell r="F521">
            <v>0</v>
          </cell>
          <cell r="G521">
            <v>0</v>
          </cell>
        </row>
        <row r="522">
          <cell r="A522" t="str">
            <v>11.2.1.3</v>
          </cell>
          <cell r="B522" t="str">
            <v>Teja acesco tipo sandwich</v>
          </cell>
          <cell r="C522" t="str">
            <v>M2</v>
          </cell>
          <cell r="D522">
            <v>0</v>
          </cell>
          <cell r="E522">
            <v>0</v>
          </cell>
          <cell r="F522">
            <v>0</v>
          </cell>
          <cell r="G522">
            <v>0</v>
          </cell>
        </row>
        <row r="523">
          <cell r="A523" t="str">
            <v>11.2.1.4</v>
          </cell>
          <cell r="B523" t="str">
            <v>otras</v>
          </cell>
          <cell r="C523">
            <v>0</v>
          </cell>
          <cell r="D523">
            <v>0</v>
          </cell>
          <cell r="E523">
            <v>0</v>
          </cell>
          <cell r="F523">
            <v>0</v>
          </cell>
          <cell r="G523">
            <v>0</v>
          </cell>
        </row>
        <row r="524">
          <cell r="A524" t="str">
            <v>13.1.1</v>
          </cell>
          <cell r="B524" t="str">
            <v>CUBIERTA TERMO ACUSTICA TIPO CINDU O SIMILAR</v>
          </cell>
          <cell r="C524" t="str">
            <v>M2</v>
          </cell>
          <cell r="D524">
            <v>0</v>
          </cell>
          <cell r="E524">
            <v>0</v>
          </cell>
          <cell r="F524">
            <v>0</v>
          </cell>
          <cell r="G524">
            <v>0</v>
          </cell>
        </row>
        <row r="525">
          <cell r="A525" t="str">
            <v>13.1.2</v>
          </cell>
          <cell r="B525">
            <v>0</v>
          </cell>
          <cell r="C525">
            <v>0</v>
          </cell>
          <cell r="D525">
            <v>0</v>
          </cell>
          <cell r="E525">
            <v>0</v>
          </cell>
          <cell r="F525">
            <v>0</v>
          </cell>
          <cell r="G525">
            <v>0</v>
          </cell>
        </row>
        <row r="526">
          <cell r="A526" t="str">
            <v>13.1.3</v>
          </cell>
          <cell r="B526" t="str">
            <v>CUBIERTA TERMO ACUSTICA TIPO AJOVER O SIMILAR</v>
          </cell>
          <cell r="C526" t="str">
            <v>M2</v>
          </cell>
          <cell r="D526">
            <v>0</v>
          </cell>
          <cell r="E526">
            <v>0</v>
          </cell>
          <cell r="F526">
            <v>0</v>
          </cell>
          <cell r="G526">
            <v>0</v>
          </cell>
        </row>
        <row r="527">
          <cell r="A527" t="str">
            <v>13.1.4</v>
          </cell>
          <cell r="B527">
            <v>0</v>
          </cell>
          <cell r="C527">
            <v>0</v>
          </cell>
          <cell r="D527">
            <v>0</v>
          </cell>
          <cell r="E527">
            <v>0</v>
          </cell>
          <cell r="F527">
            <v>0</v>
          </cell>
          <cell r="G527">
            <v>0</v>
          </cell>
        </row>
        <row r="528">
          <cell r="A528" t="str">
            <v>13.1.5</v>
          </cell>
          <cell r="B528">
            <v>0</v>
          </cell>
          <cell r="C528">
            <v>0</v>
          </cell>
          <cell r="D528">
            <v>0</v>
          </cell>
          <cell r="E528">
            <v>0</v>
          </cell>
          <cell r="F528">
            <v>0</v>
          </cell>
          <cell r="G528">
            <v>0</v>
          </cell>
        </row>
        <row r="529">
          <cell r="A529" t="str">
            <v>13.1.6</v>
          </cell>
          <cell r="B529">
            <v>0</v>
          </cell>
          <cell r="C529">
            <v>0</v>
          </cell>
          <cell r="D529">
            <v>0</v>
          </cell>
          <cell r="E529">
            <v>0</v>
          </cell>
          <cell r="F529">
            <v>0</v>
          </cell>
          <cell r="G529">
            <v>0</v>
          </cell>
        </row>
        <row r="530">
          <cell r="A530" t="str">
            <v>13.1.7</v>
          </cell>
          <cell r="B530">
            <v>0</v>
          </cell>
          <cell r="C530">
            <v>0</v>
          </cell>
          <cell r="D530">
            <v>0</v>
          </cell>
          <cell r="E530">
            <v>0</v>
          </cell>
          <cell r="F530">
            <v>0</v>
          </cell>
          <cell r="G530">
            <v>0</v>
          </cell>
        </row>
        <row r="531">
          <cell r="A531" t="str">
            <v>13.1.8</v>
          </cell>
          <cell r="B531">
            <v>0</v>
          </cell>
          <cell r="C531">
            <v>0</v>
          </cell>
          <cell r="D531">
            <v>0</v>
          </cell>
          <cell r="E531">
            <v>0</v>
          </cell>
          <cell r="F531">
            <v>0</v>
          </cell>
          <cell r="G531">
            <v>0</v>
          </cell>
        </row>
        <row r="532">
          <cell r="A532" t="str">
            <v>13.1.9</v>
          </cell>
          <cell r="B532">
            <v>0</v>
          </cell>
          <cell r="C532">
            <v>0</v>
          </cell>
          <cell r="D532">
            <v>0</v>
          </cell>
          <cell r="E532">
            <v>0</v>
          </cell>
          <cell r="F532">
            <v>0</v>
          </cell>
          <cell r="G532">
            <v>0</v>
          </cell>
        </row>
        <row r="533">
          <cell r="A533" t="str">
            <v>13.1.10</v>
          </cell>
          <cell r="B533">
            <v>0</v>
          </cell>
          <cell r="C533">
            <v>0</v>
          </cell>
          <cell r="D533">
            <v>0</v>
          </cell>
          <cell r="E533">
            <v>0</v>
          </cell>
          <cell r="F533">
            <v>0</v>
          </cell>
          <cell r="G533">
            <v>0</v>
          </cell>
        </row>
        <row r="534">
          <cell r="A534" t="str">
            <v>13.1.11</v>
          </cell>
          <cell r="B534">
            <v>0</v>
          </cell>
          <cell r="C534">
            <v>0</v>
          </cell>
          <cell r="D534">
            <v>0</v>
          </cell>
          <cell r="E534">
            <v>0</v>
          </cell>
          <cell r="F534">
            <v>0</v>
          </cell>
          <cell r="G534">
            <v>0</v>
          </cell>
        </row>
        <row r="535">
          <cell r="A535" t="str">
            <v>13.1.12</v>
          </cell>
          <cell r="B535" t="str">
            <v>SUMINISTRO E INSTALACION DE POLICARBONATO ALVEOLAR EN LAMINA CURVA TIPO INACRIL O SIMILAR</v>
          </cell>
          <cell r="C535" t="str">
            <v>M2</v>
          </cell>
          <cell r="D535">
            <v>0</v>
          </cell>
          <cell r="E535">
            <v>0</v>
          </cell>
          <cell r="F535">
            <v>0</v>
          </cell>
          <cell r="G535">
            <v>0</v>
          </cell>
        </row>
        <row r="536">
          <cell r="A536" t="str">
            <v>13.2</v>
          </cell>
          <cell r="B536" t="str">
            <v>ACCESORIOS Y OTROS</v>
          </cell>
          <cell r="C536">
            <v>0</v>
          </cell>
          <cell r="D536">
            <v>0</v>
          </cell>
          <cell r="E536">
            <v>0</v>
          </cell>
          <cell r="F536">
            <v>0</v>
          </cell>
          <cell r="G536">
            <v>0</v>
          </cell>
        </row>
        <row r="537">
          <cell r="A537" t="str">
            <v>13.2.1</v>
          </cell>
          <cell r="B537" t="str">
            <v>CANAL EN LAMINA GALVANIZADA Cal.22</v>
          </cell>
          <cell r="C537" t="str">
            <v>ML</v>
          </cell>
          <cell r="D537">
            <v>0</v>
          </cell>
          <cell r="E537">
            <v>0</v>
          </cell>
          <cell r="F537">
            <v>0</v>
          </cell>
          <cell r="G537">
            <v>0</v>
          </cell>
        </row>
        <row r="538">
          <cell r="A538">
            <v>0</v>
          </cell>
          <cell r="B538" t="str">
            <v>CANAL EN LAMINA GALVANIZADA Cal.20 b=0,30 h=0,43 m</v>
          </cell>
          <cell r="C538" t="str">
            <v>ML</v>
          </cell>
          <cell r="D538">
            <v>0</v>
          </cell>
          <cell r="E538">
            <v>0</v>
          </cell>
          <cell r="F538">
            <v>0</v>
          </cell>
          <cell r="G538">
            <v>0</v>
          </cell>
        </row>
        <row r="539">
          <cell r="A539">
            <v>0</v>
          </cell>
          <cell r="B539" t="str">
            <v>CANAL EN LAMINA GALVANIZADA Cal.20 b=0,8 h=0,60 m</v>
          </cell>
          <cell r="C539" t="str">
            <v>ML</v>
          </cell>
          <cell r="D539">
            <v>65.8</v>
          </cell>
          <cell r="E539">
            <v>0</v>
          </cell>
          <cell r="F539">
            <v>0</v>
          </cell>
          <cell r="G539">
            <v>0</v>
          </cell>
        </row>
        <row r="540">
          <cell r="A540" t="str">
            <v>13.2.2</v>
          </cell>
          <cell r="B540" t="str">
            <v>FLANCHES EN LAMINA GALVANIZADA CaL.22</v>
          </cell>
          <cell r="C540" t="str">
            <v>ML</v>
          </cell>
          <cell r="D540">
            <v>0</v>
          </cell>
          <cell r="E540">
            <v>0</v>
          </cell>
          <cell r="F540">
            <v>0</v>
          </cell>
          <cell r="G540">
            <v>0</v>
          </cell>
        </row>
        <row r="541">
          <cell r="A541" t="str">
            <v>13.2.3</v>
          </cell>
          <cell r="B541" t="str">
            <v>CANAL PVC TIPO AMAZONA O SIMILAR</v>
          </cell>
          <cell r="C541" t="str">
            <v>ML</v>
          </cell>
          <cell r="D541">
            <v>0</v>
          </cell>
          <cell r="E541">
            <v>0</v>
          </cell>
          <cell r="F541">
            <v>0</v>
          </cell>
          <cell r="G541">
            <v>0</v>
          </cell>
        </row>
        <row r="542">
          <cell r="A542" t="str">
            <v>13.2.4</v>
          </cell>
          <cell r="B542" t="str">
            <v>PENDIENTADO SOBRE PLACAS CIRCULACION DE ACUERDO A LA INDICACIONES DE LOS PLANOS, CON MORTERO 1:3 IMPERMEABILIZANTE INTEGRAL</v>
          </cell>
          <cell r="C542" t="str">
            <v>M2</v>
          </cell>
          <cell r="D542">
            <v>0</v>
          </cell>
          <cell r="E542">
            <v>0</v>
          </cell>
          <cell r="F542">
            <v>0</v>
          </cell>
          <cell r="G542">
            <v>0</v>
          </cell>
        </row>
        <row r="543">
          <cell r="A543">
            <v>0</v>
          </cell>
          <cell r="B543">
            <v>0</v>
          </cell>
          <cell r="C543">
            <v>0</v>
          </cell>
          <cell r="D543">
            <v>0</v>
          </cell>
          <cell r="E543">
            <v>0</v>
          </cell>
          <cell r="F543">
            <v>0</v>
          </cell>
          <cell r="G543">
            <v>0</v>
          </cell>
        </row>
        <row r="544">
          <cell r="A544">
            <v>14</v>
          </cell>
          <cell r="B544" t="str">
            <v>CARPINTERIA METALICA Y MADERA</v>
          </cell>
          <cell r="C544">
            <v>0</v>
          </cell>
          <cell r="D544">
            <v>0</v>
          </cell>
          <cell r="E544">
            <v>0</v>
          </cell>
          <cell r="F544">
            <v>0</v>
          </cell>
          <cell r="G544">
            <v>0</v>
          </cell>
        </row>
        <row r="545">
          <cell r="A545" t="str">
            <v>12.1</v>
          </cell>
          <cell r="B545" t="str">
            <v>CARPINTERIA EN ALUMINIO</v>
          </cell>
          <cell r="C545">
            <v>0</v>
          </cell>
          <cell r="D545">
            <v>0</v>
          </cell>
          <cell r="E545">
            <v>0</v>
          </cell>
          <cell r="F545">
            <v>0</v>
          </cell>
          <cell r="G545">
            <v>0</v>
          </cell>
        </row>
        <row r="546">
          <cell r="A546" t="str">
            <v>12.1.1</v>
          </cell>
          <cell r="B546" t="str">
            <v xml:space="preserve">VENTANAS EN ALUMINIO </v>
          </cell>
          <cell r="C546" t="str">
            <v>M2</v>
          </cell>
          <cell r="D546">
            <v>0</v>
          </cell>
          <cell r="E546">
            <v>149801.47</v>
          </cell>
          <cell r="F546">
            <v>0</v>
          </cell>
          <cell r="G546">
            <v>0</v>
          </cell>
        </row>
        <row r="547">
          <cell r="A547" t="str">
            <v>12.1.2</v>
          </cell>
          <cell r="B547" t="str">
            <v xml:space="preserve">VENTANAS EN ALUMINO CON REJA - SIN VIDRIO </v>
          </cell>
          <cell r="C547" t="str">
            <v>M2</v>
          </cell>
          <cell r="D547">
            <v>0</v>
          </cell>
          <cell r="E547">
            <v>115469.27</v>
          </cell>
          <cell r="F547">
            <v>0</v>
          </cell>
          <cell r="G547">
            <v>0</v>
          </cell>
        </row>
        <row r="548">
          <cell r="A548" t="str">
            <v>12.1.3</v>
          </cell>
          <cell r="B548" t="str">
            <v xml:space="preserve">PUERTAS EN ALUMINIO SENCILLAS  </v>
          </cell>
          <cell r="C548" t="str">
            <v>M2</v>
          </cell>
          <cell r="D548">
            <v>0</v>
          </cell>
          <cell r="E548">
            <v>152019.78999999998</v>
          </cell>
          <cell r="F548">
            <v>0</v>
          </cell>
          <cell r="G548">
            <v>0</v>
          </cell>
        </row>
        <row r="549">
          <cell r="A549" t="str">
            <v>12.1.4</v>
          </cell>
          <cell r="B549" t="str">
            <v>PUERTA EN ALUMINIO DOBLE VENTANA CON REJA</v>
          </cell>
          <cell r="C549" t="str">
            <v>M2</v>
          </cell>
          <cell r="D549">
            <v>0</v>
          </cell>
          <cell r="E549">
            <v>154681.98000000001</v>
          </cell>
          <cell r="F549">
            <v>0</v>
          </cell>
          <cell r="G549">
            <v>0</v>
          </cell>
        </row>
        <row r="550">
          <cell r="A550" t="str">
            <v>12.1.5</v>
          </cell>
          <cell r="B550" t="str">
            <v>PUERTAS EN ALUMINIO DOBLE VENTANA</v>
          </cell>
          <cell r="C550" t="str">
            <v>M2</v>
          </cell>
          <cell r="D550">
            <v>0</v>
          </cell>
          <cell r="E550">
            <v>99289.76</v>
          </cell>
          <cell r="F550">
            <v>0</v>
          </cell>
          <cell r="G550">
            <v>0</v>
          </cell>
        </row>
        <row r="551">
          <cell r="A551" t="str">
            <v>12.1.6</v>
          </cell>
          <cell r="B551" t="str">
            <v>PUERTAS PARA BAÑOS</v>
          </cell>
          <cell r="C551" t="str">
            <v>UN</v>
          </cell>
          <cell r="D551">
            <v>0</v>
          </cell>
          <cell r="E551">
            <v>110181</v>
          </cell>
          <cell r="F551">
            <v>0</v>
          </cell>
          <cell r="G551">
            <v>0</v>
          </cell>
        </row>
        <row r="552">
          <cell r="A552" t="str">
            <v>12.1.7</v>
          </cell>
          <cell r="B552" t="str">
            <v>PERGOLAS EN ALUMINIO</v>
          </cell>
          <cell r="C552" t="str">
            <v>ML</v>
          </cell>
          <cell r="D552">
            <v>0</v>
          </cell>
          <cell r="E552">
            <v>20636.280000000002</v>
          </cell>
          <cell r="F552">
            <v>0</v>
          </cell>
          <cell r="G552">
            <v>0</v>
          </cell>
        </row>
        <row r="553">
          <cell r="A553" t="str">
            <v>12.1.8</v>
          </cell>
          <cell r="B553" t="str">
            <v>PUERTAS BAÑO PARA DISCAPACITADOS</v>
          </cell>
          <cell r="C553" t="str">
            <v>M2</v>
          </cell>
          <cell r="D553">
            <v>0</v>
          </cell>
          <cell r="E553">
            <v>134583.88</v>
          </cell>
          <cell r="F553">
            <v>0</v>
          </cell>
          <cell r="G553">
            <v>0</v>
          </cell>
        </row>
        <row r="554">
          <cell r="A554" t="str">
            <v>12.1.9</v>
          </cell>
          <cell r="B554" t="str">
            <v xml:space="preserve">BARANDA EN ALUMINIO </v>
          </cell>
          <cell r="C554" t="str">
            <v>ML</v>
          </cell>
          <cell r="D554">
            <v>0</v>
          </cell>
          <cell r="E554">
            <v>111453.95</v>
          </cell>
          <cell r="F554">
            <v>0</v>
          </cell>
          <cell r="G554">
            <v>0</v>
          </cell>
        </row>
        <row r="555">
          <cell r="A555" t="str">
            <v>14.1</v>
          </cell>
          <cell r="B555" t="str">
            <v>CARPINTERIA EN ALUMINIO</v>
          </cell>
          <cell r="C555">
            <v>0</v>
          </cell>
          <cell r="D555">
            <v>0</v>
          </cell>
          <cell r="E555">
            <v>0</v>
          </cell>
          <cell r="F555">
            <v>0</v>
          </cell>
          <cell r="G555">
            <v>0</v>
          </cell>
        </row>
        <row r="556">
          <cell r="A556" t="str">
            <v>14.1.1</v>
          </cell>
          <cell r="B556" t="str">
            <v>VENTANA EN ALUMINIO COLOR NATURAL, FIJA (incluye vidrio de 4mm)</v>
          </cell>
          <cell r="C556" t="str">
            <v>M2</v>
          </cell>
          <cell r="D556">
            <v>0</v>
          </cell>
          <cell r="E556">
            <v>0</v>
          </cell>
          <cell r="F556">
            <v>0</v>
          </cell>
          <cell r="G556">
            <v>0</v>
          </cell>
        </row>
        <row r="557">
          <cell r="A557" t="str">
            <v>14.1.2</v>
          </cell>
          <cell r="B557" t="str">
            <v>VENTANA EN ALUMINIO COLOR NATURAL, CORREDIZA (incluye vidrio de 4MM)</v>
          </cell>
          <cell r="C557" t="str">
            <v>M2</v>
          </cell>
          <cell r="D557">
            <v>0</v>
          </cell>
          <cell r="E557">
            <v>0</v>
          </cell>
          <cell r="F557">
            <v>0</v>
          </cell>
          <cell r="G557">
            <v>0</v>
          </cell>
        </row>
        <row r="558">
          <cell r="A558" t="str">
            <v>14.1.3</v>
          </cell>
          <cell r="B558" t="str">
            <v>VENTANA EN ALUMINIO COLOR NATURAL, TIPO PERSIANA</v>
          </cell>
          <cell r="C558" t="str">
            <v>M2</v>
          </cell>
          <cell r="D558">
            <v>0</v>
          </cell>
          <cell r="E558">
            <v>0</v>
          </cell>
          <cell r="F558">
            <v>0</v>
          </cell>
          <cell r="G558">
            <v>0</v>
          </cell>
        </row>
        <row r="559">
          <cell r="A559" t="str">
            <v>14.1.4</v>
          </cell>
          <cell r="B559" t="str">
            <v xml:space="preserve">PUERTA EN ALUMINIO </v>
          </cell>
          <cell r="C559" t="str">
            <v>UN</v>
          </cell>
          <cell r="D559">
            <v>0</v>
          </cell>
          <cell r="E559">
            <v>0</v>
          </cell>
          <cell r="F559">
            <v>0</v>
          </cell>
          <cell r="G559">
            <v>0</v>
          </cell>
        </row>
        <row r="560">
          <cell r="A560" t="str">
            <v>14.2</v>
          </cell>
          <cell r="B560" t="str">
            <v>CARPINTERIA EN LAMINA Y ACERO INOXIDABLE</v>
          </cell>
          <cell r="C560">
            <v>0</v>
          </cell>
          <cell r="D560">
            <v>0</v>
          </cell>
          <cell r="E560">
            <v>0</v>
          </cell>
          <cell r="F560">
            <v>0</v>
          </cell>
          <cell r="G560">
            <v>0</v>
          </cell>
        </row>
        <row r="561">
          <cell r="A561" t="str">
            <v>14.2.1</v>
          </cell>
          <cell r="B561" t="str">
            <v xml:space="preserve">VENTANA CON MARCOS EN LAMINA COLD ROLLED Cal,18, FIJA (Incluye vidrio de 4mm) </v>
          </cell>
          <cell r="C561" t="str">
            <v>M2</v>
          </cell>
          <cell r="D561">
            <v>0</v>
          </cell>
          <cell r="E561">
            <v>0</v>
          </cell>
          <cell r="F561">
            <v>0</v>
          </cell>
          <cell r="G561">
            <v>0</v>
          </cell>
        </row>
        <row r="562">
          <cell r="A562" t="str">
            <v>14.2.2</v>
          </cell>
          <cell r="B562" t="str">
            <v xml:space="preserve">VENTANA CON MARCOS EN LAMINA COLD ROLLED Cal,18, CORREDIZA (Incluye vidrio de 4mm) </v>
          </cell>
          <cell r="C562" t="str">
            <v>M2</v>
          </cell>
          <cell r="D562">
            <v>0</v>
          </cell>
          <cell r="E562">
            <v>0</v>
          </cell>
          <cell r="F562">
            <v>0</v>
          </cell>
          <cell r="G562">
            <v>0</v>
          </cell>
        </row>
        <row r="563">
          <cell r="A563" t="str">
            <v>14.2.3</v>
          </cell>
          <cell r="B563" t="str">
            <v>VENTANA EL LAMINA COLD ROLLED Cal.18, TIPO PERSIANA</v>
          </cell>
          <cell r="C563" t="str">
            <v>M2</v>
          </cell>
          <cell r="D563">
            <v>0</v>
          </cell>
          <cell r="E563">
            <v>0</v>
          </cell>
          <cell r="F563">
            <v>0</v>
          </cell>
          <cell r="G563">
            <v>0</v>
          </cell>
        </row>
        <row r="564">
          <cell r="A564" t="str">
            <v>14.2.4</v>
          </cell>
          <cell r="B564" t="str">
            <v>PUERTA CON MARCO Y CUERPO ENTAMBORADO EN LAMINA COLD ROLLED Cal.18 (Incluye manijas y cerraduras)</v>
          </cell>
          <cell r="C564" t="str">
            <v>UN</v>
          </cell>
          <cell r="D564">
            <v>0</v>
          </cell>
          <cell r="E564">
            <v>0</v>
          </cell>
          <cell r="F564">
            <v>0</v>
          </cell>
          <cell r="G564">
            <v>0</v>
          </cell>
        </row>
        <row r="565">
          <cell r="A565" t="str">
            <v>14.2.5</v>
          </cell>
          <cell r="B565" t="str">
            <v>PUERTA CON MARCO Y CUERPO ENTAMBORADO EN LAMINA COLD ROLLED Cal.18. CON MIRILLA (Incluye vidrio de 4mm,  manijas y cerraduras)</v>
          </cell>
          <cell r="C565" t="str">
            <v>UN</v>
          </cell>
          <cell r="D565">
            <v>0</v>
          </cell>
          <cell r="E565">
            <v>0</v>
          </cell>
          <cell r="F565">
            <v>0</v>
          </cell>
          <cell r="G565">
            <v>0</v>
          </cell>
        </row>
        <row r="566">
          <cell r="A566" t="str">
            <v>14.2.6</v>
          </cell>
          <cell r="B566" t="str">
            <v>PUERTAVENTANA CON MARCO Y CUERPO ENTAMBORADO EN LAMINA COLD ROLLED Cal.18. CON MIRILLA (Incluye vidrio de 4mm,  manijas y cerraduras)</v>
          </cell>
          <cell r="C566" t="str">
            <v>UN</v>
          </cell>
          <cell r="D566">
            <v>0</v>
          </cell>
          <cell r="E566">
            <v>0</v>
          </cell>
          <cell r="F566">
            <v>0</v>
          </cell>
          <cell r="G566">
            <v>0</v>
          </cell>
        </row>
        <row r="567">
          <cell r="A567" t="str">
            <v>14.3</v>
          </cell>
          <cell r="B567" t="str">
            <v>CARPINTERIA EN MADERA</v>
          </cell>
          <cell r="C567">
            <v>0</v>
          </cell>
          <cell r="D567">
            <v>0</v>
          </cell>
          <cell r="E567">
            <v>0</v>
          </cell>
          <cell r="F567">
            <v>0</v>
          </cell>
          <cell r="G567">
            <v>0</v>
          </cell>
        </row>
        <row r="568">
          <cell r="A568" t="str">
            <v>14.3.1</v>
          </cell>
          <cell r="B568" t="str">
            <v>PUERTA CON MARCO EN LAMINA COLD ROLLED Cal. 18, ENTAMBORADA EN HOJAS DE MADERA</v>
          </cell>
          <cell r="C568" t="str">
            <v>UN</v>
          </cell>
          <cell r="D568">
            <v>0</v>
          </cell>
          <cell r="E568">
            <v>0</v>
          </cell>
          <cell r="F568">
            <v>0</v>
          </cell>
          <cell r="G568">
            <v>0</v>
          </cell>
        </row>
        <row r="569">
          <cell r="A569" t="str">
            <v>14.4</v>
          </cell>
          <cell r="B569" t="str">
            <v>BARANDAS Y PASAMANOS</v>
          </cell>
          <cell r="C569">
            <v>0</v>
          </cell>
          <cell r="D569">
            <v>0</v>
          </cell>
          <cell r="E569">
            <v>0</v>
          </cell>
          <cell r="F569">
            <v>0</v>
          </cell>
          <cell r="G569">
            <v>0</v>
          </cell>
        </row>
        <row r="570">
          <cell r="A570" t="str">
            <v>14.4.1</v>
          </cell>
          <cell r="B570" t="str">
            <v>BARANDAS EN TUBO ESTRUCTURAL GALVANIZADO DE 2", TRAVESAÑOS EN TUBO CUADRADO DE 1" * 1". APOYOS EN PLATINA DE 2 * 1/4".</v>
          </cell>
          <cell r="C570" t="str">
            <v>ML</v>
          </cell>
          <cell r="D570">
            <v>0</v>
          </cell>
          <cell r="E570">
            <v>0</v>
          </cell>
          <cell r="F570">
            <v>0</v>
          </cell>
          <cell r="G570">
            <v>0</v>
          </cell>
        </row>
        <row r="571">
          <cell r="A571" t="str">
            <v>14.4.2</v>
          </cell>
          <cell r="B571" t="str">
            <v>PASAMANOS EN TUBO ESTRUCTURAL GALVANIZADO DE 2"</v>
          </cell>
          <cell r="C571" t="str">
            <v>ML</v>
          </cell>
          <cell r="D571">
            <v>0</v>
          </cell>
          <cell r="E571">
            <v>0</v>
          </cell>
          <cell r="F571">
            <v>0</v>
          </cell>
          <cell r="G571">
            <v>0</v>
          </cell>
        </row>
        <row r="572">
          <cell r="A572">
            <v>0</v>
          </cell>
          <cell r="B572">
            <v>0</v>
          </cell>
          <cell r="C572">
            <v>0</v>
          </cell>
          <cell r="D572">
            <v>0</v>
          </cell>
          <cell r="E572">
            <v>0</v>
          </cell>
          <cell r="F572">
            <v>0</v>
          </cell>
          <cell r="G572">
            <v>0</v>
          </cell>
        </row>
        <row r="573">
          <cell r="A573">
            <v>15</v>
          </cell>
          <cell r="B573" t="str">
            <v>ACCESORIOS BAÑOS</v>
          </cell>
          <cell r="C573">
            <v>0</v>
          </cell>
          <cell r="D573">
            <v>0</v>
          </cell>
          <cell r="E573">
            <v>0</v>
          </cell>
          <cell r="F573">
            <v>0</v>
          </cell>
          <cell r="G573">
            <v>0</v>
          </cell>
        </row>
        <row r="574">
          <cell r="A574" t="str">
            <v>15.1</v>
          </cell>
          <cell r="B574" t="str">
            <v>ACCESORIOS</v>
          </cell>
          <cell r="C574">
            <v>0</v>
          </cell>
          <cell r="D574">
            <v>0</v>
          </cell>
          <cell r="E574">
            <v>0</v>
          </cell>
          <cell r="F574">
            <v>0</v>
          </cell>
          <cell r="G574">
            <v>0</v>
          </cell>
        </row>
        <row r="575">
          <cell r="A575" t="str">
            <v>15.1.1</v>
          </cell>
          <cell r="B575" t="str">
            <v>POCETAS DE ASEO (Incluye enchape, win y válvula de pozuelo en bronce)</v>
          </cell>
          <cell r="C575" t="str">
            <v>UN</v>
          </cell>
          <cell r="D575">
            <v>0</v>
          </cell>
          <cell r="E575">
            <v>0</v>
          </cell>
          <cell r="F575">
            <v>0</v>
          </cell>
          <cell r="G575">
            <v>0</v>
          </cell>
        </row>
        <row r="576">
          <cell r="A576" t="str">
            <v>15.1.2</v>
          </cell>
          <cell r="B576" t="str">
            <v>JABONERAS DE SOBREPONER EN ACERO SATINADO</v>
          </cell>
          <cell r="C576" t="str">
            <v>UN</v>
          </cell>
          <cell r="D576">
            <v>0</v>
          </cell>
          <cell r="E576">
            <v>0</v>
          </cell>
          <cell r="F576">
            <v>0</v>
          </cell>
          <cell r="G576">
            <v>0</v>
          </cell>
        </row>
        <row r="577">
          <cell r="A577" t="str">
            <v>15.1.3</v>
          </cell>
          <cell r="B577" t="str">
            <v>TAPARREGISTRO ACERO INOXIDABLE CON CERRADURA</v>
          </cell>
          <cell r="C577" t="str">
            <v>UN</v>
          </cell>
          <cell r="D577">
            <v>0</v>
          </cell>
          <cell r="E577">
            <v>0</v>
          </cell>
          <cell r="F577">
            <v>0</v>
          </cell>
          <cell r="G577">
            <v>0</v>
          </cell>
        </row>
        <row r="578">
          <cell r="A578" t="str">
            <v>15.1.4</v>
          </cell>
          <cell r="B578" t="str">
            <v>LLAVE TERMINAL DE 1/2 PLG</v>
          </cell>
          <cell r="C578" t="str">
            <v>UN</v>
          </cell>
          <cell r="D578">
            <v>0</v>
          </cell>
          <cell r="E578">
            <v>0</v>
          </cell>
          <cell r="F578">
            <v>0</v>
          </cell>
          <cell r="G578">
            <v>0</v>
          </cell>
        </row>
        <row r="579">
          <cell r="A579" t="str">
            <v>15.1.5</v>
          </cell>
          <cell r="B579" t="str">
            <v>INCRUSTACIONES</v>
          </cell>
          <cell r="C579" t="str">
            <v>UN</v>
          </cell>
          <cell r="D579">
            <v>0</v>
          </cell>
          <cell r="E579">
            <v>0</v>
          </cell>
          <cell r="F579">
            <v>0</v>
          </cell>
          <cell r="G579">
            <v>0</v>
          </cell>
        </row>
        <row r="580">
          <cell r="A580" t="str">
            <v>15.1.6</v>
          </cell>
          <cell r="B580" t="str">
            <v>BARRAS DE APOYO DISCAPACITADOS</v>
          </cell>
          <cell r="C580" t="str">
            <v>UN</v>
          </cell>
          <cell r="D580">
            <v>0</v>
          </cell>
          <cell r="E580">
            <v>0</v>
          </cell>
          <cell r="F580">
            <v>0</v>
          </cell>
          <cell r="G580">
            <v>0</v>
          </cell>
        </row>
        <row r="581">
          <cell r="A581" t="str">
            <v>15.2</v>
          </cell>
          <cell r="B581" t="str">
            <v>ESPEJOS</v>
          </cell>
          <cell r="C581">
            <v>0</v>
          </cell>
          <cell r="D581">
            <v>0</v>
          </cell>
          <cell r="E581">
            <v>0</v>
          </cell>
          <cell r="F581">
            <v>0</v>
          </cell>
          <cell r="G581">
            <v>0</v>
          </cell>
        </row>
        <row r="582">
          <cell r="A582" t="str">
            <v>15.2.1</v>
          </cell>
          <cell r="B582" t="str">
            <v>ESPEJO EN CRISTAL DE 4 mm, SIN BICELAR CON BORDE PULIDO FIJADO A LA PARED CON CINTA ESPUMOSA</v>
          </cell>
          <cell r="C582" t="str">
            <v>M2</v>
          </cell>
          <cell r="D582">
            <v>0</v>
          </cell>
          <cell r="E582">
            <v>0</v>
          </cell>
          <cell r="F582">
            <v>0</v>
          </cell>
          <cell r="G582">
            <v>0</v>
          </cell>
        </row>
        <row r="583">
          <cell r="A583" t="str">
            <v>15.2.2</v>
          </cell>
          <cell r="B583" t="str">
            <v>ESPEJO EN CRISTAL DE 4 mm, SIN BICELAR CON MARCO Y SOPORTES PARA COLGAR Y BRAZO DE INCLINACIÓN METALICA</v>
          </cell>
          <cell r="C583" t="str">
            <v>M2</v>
          </cell>
          <cell r="D583">
            <v>0</v>
          </cell>
          <cell r="E583">
            <v>0</v>
          </cell>
          <cell r="F583">
            <v>0</v>
          </cell>
          <cell r="G583">
            <v>0</v>
          </cell>
        </row>
        <row r="584">
          <cell r="A584">
            <v>0</v>
          </cell>
          <cell r="B584">
            <v>0</v>
          </cell>
          <cell r="C584">
            <v>0</v>
          </cell>
          <cell r="D584">
            <v>0</v>
          </cell>
          <cell r="E584">
            <v>0</v>
          </cell>
          <cell r="F584">
            <v>0</v>
          </cell>
          <cell r="G584">
            <v>0</v>
          </cell>
        </row>
        <row r="585">
          <cell r="A585">
            <v>16</v>
          </cell>
          <cell r="B585" t="str">
            <v>CIELOS RASOS Y DIVISIONES</v>
          </cell>
          <cell r="C585">
            <v>0</v>
          </cell>
          <cell r="D585">
            <v>0</v>
          </cell>
          <cell r="E585">
            <v>0</v>
          </cell>
          <cell r="F585">
            <v>0</v>
          </cell>
          <cell r="G585">
            <v>0</v>
          </cell>
        </row>
        <row r="586">
          <cell r="A586" t="str">
            <v>16.1</v>
          </cell>
          <cell r="B586" t="str">
            <v xml:space="preserve">CIELOS RASOS  </v>
          </cell>
          <cell r="C586">
            <v>0</v>
          </cell>
          <cell r="D586">
            <v>0</v>
          </cell>
          <cell r="E586">
            <v>0</v>
          </cell>
          <cell r="F586">
            <v>0</v>
          </cell>
          <cell r="G586">
            <v>0</v>
          </cell>
        </row>
        <row r="587">
          <cell r="A587" t="str">
            <v>16.1.1</v>
          </cell>
          <cell r="B587" t="str">
            <v>CIELOS RASOS EN SUPERCELL</v>
          </cell>
          <cell r="C587" t="str">
            <v>M2</v>
          </cell>
          <cell r="D587">
            <v>0</v>
          </cell>
          <cell r="E587">
            <v>0</v>
          </cell>
          <cell r="F587">
            <v>0</v>
          </cell>
          <cell r="G587">
            <v>0</v>
          </cell>
        </row>
        <row r="588">
          <cell r="A588" t="str">
            <v>16.1.2</v>
          </cell>
          <cell r="B588" t="str">
            <v>CIELOS RASOS EN DURACUSTIC DE 5/8"</v>
          </cell>
          <cell r="C588" t="str">
            <v>M2</v>
          </cell>
          <cell r="D588">
            <v>0</v>
          </cell>
          <cell r="E588">
            <v>0</v>
          </cell>
          <cell r="F588">
            <v>0</v>
          </cell>
          <cell r="G588">
            <v>0</v>
          </cell>
        </row>
        <row r="589">
          <cell r="A589" t="str">
            <v>16.1.3</v>
          </cell>
          <cell r="B589" t="str">
            <v>CIELOS RASOS EN DRY WALL</v>
          </cell>
          <cell r="C589" t="str">
            <v>M2</v>
          </cell>
          <cell r="D589">
            <v>0</v>
          </cell>
          <cell r="E589">
            <v>0</v>
          </cell>
          <cell r="F589">
            <v>0</v>
          </cell>
          <cell r="G589">
            <v>0</v>
          </cell>
        </row>
        <row r="590">
          <cell r="A590" t="str">
            <v>16.1.4</v>
          </cell>
          <cell r="B590" t="str">
            <v>CIELOS RASOS EN PLYCEM</v>
          </cell>
          <cell r="C590" t="str">
            <v>M2</v>
          </cell>
          <cell r="D590">
            <v>0</v>
          </cell>
          <cell r="E590">
            <v>0</v>
          </cell>
          <cell r="F590">
            <v>0</v>
          </cell>
          <cell r="G590">
            <v>0</v>
          </cell>
        </row>
        <row r="591">
          <cell r="A591" t="str">
            <v>16.2</v>
          </cell>
          <cell r="B591" t="str">
            <v>DIVISIONES Y OTROS</v>
          </cell>
          <cell r="C591">
            <v>0</v>
          </cell>
          <cell r="D591">
            <v>0</v>
          </cell>
          <cell r="E591">
            <v>0</v>
          </cell>
          <cell r="F591">
            <v>0</v>
          </cell>
          <cell r="G591">
            <v>0</v>
          </cell>
        </row>
        <row r="592">
          <cell r="A592" t="str">
            <v>16.2.1</v>
          </cell>
          <cell r="B592" t="str">
            <v>PUERTA PARA BAÑO EN VIDRIO TEMPLADO (Incluye, suministro, instalación y accesorios)</v>
          </cell>
          <cell r="C592" t="str">
            <v>UN</v>
          </cell>
          <cell r="D592">
            <v>0</v>
          </cell>
          <cell r="E592">
            <v>0</v>
          </cell>
          <cell r="F592">
            <v>0</v>
          </cell>
          <cell r="G592">
            <v>0</v>
          </cell>
        </row>
        <row r="593">
          <cell r="A593" t="str">
            <v>16.2.2</v>
          </cell>
          <cell r="B593" t="str">
            <v xml:space="preserve">PUERTA SISTEMA CONSTRUCTIVO EN PVC DE 0,95 X 1,60 M; INCLUYE MARCO METÁLICO. </v>
          </cell>
          <cell r="C593" t="str">
            <v>UN</v>
          </cell>
          <cell r="D593">
            <v>0</v>
          </cell>
          <cell r="E593">
            <v>0</v>
          </cell>
          <cell r="F593">
            <v>0</v>
          </cell>
          <cell r="G593">
            <v>0</v>
          </cell>
        </row>
        <row r="594">
          <cell r="A594">
            <v>0</v>
          </cell>
          <cell r="B594">
            <v>0</v>
          </cell>
          <cell r="C594">
            <v>0</v>
          </cell>
          <cell r="D594">
            <v>0</v>
          </cell>
          <cell r="E594">
            <v>0</v>
          </cell>
          <cell r="F594">
            <v>0</v>
          </cell>
          <cell r="G594">
            <v>0</v>
          </cell>
        </row>
        <row r="595">
          <cell r="A595">
            <v>17</v>
          </cell>
          <cell r="B595" t="str">
            <v>EQUIPOS ESPECIALES</v>
          </cell>
          <cell r="C595">
            <v>0</v>
          </cell>
          <cell r="D595">
            <v>0</v>
          </cell>
          <cell r="E595">
            <v>0</v>
          </cell>
          <cell r="F595">
            <v>0</v>
          </cell>
          <cell r="G595">
            <v>0</v>
          </cell>
        </row>
        <row r="596">
          <cell r="A596">
            <v>17.100000000000001</v>
          </cell>
          <cell r="B596" t="str">
            <v>EQUIPOS</v>
          </cell>
          <cell r="C596">
            <v>0</v>
          </cell>
          <cell r="D596">
            <v>0</v>
          </cell>
          <cell r="E596">
            <v>0</v>
          </cell>
          <cell r="F596">
            <v>0</v>
          </cell>
          <cell r="G596">
            <v>0</v>
          </cell>
        </row>
        <row r="597">
          <cell r="A597" t="str">
            <v>17,1,1</v>
          </cell>
          <cell r="B597" t="str">
            <v>SUMINISTRO E INSTALACIÓN DE CALENTADOR DE PASO A GAS 13 L/M</v>
          </cell>
          <cell r="C597" t="str">
            <v>UN</v>
          </cell>
          <cell r="D597">
            <v>0</v>
          </cell>
          <cell r="E597">
            <v>0</v>
          </cell>
          <cell r="F597">
            <v>0</v>
          </cell>
          <cell r="G597">
            <v>0</v>
          </cell>
        </row>
        <row r="598">
          <cell r="A598" t="str">
            <v>17,1,2</v>
          </cell>
          <cell r="B598" t="str">
            <v>ESTUFA ENANA A GAS</v>
          </cell>
          <cell r="C598" t="str">
            <v>UN</v>
          </cell>
          <cell r="D598">
            <v>0</v>
          </cell>
          <cell r="E598">
            <v>0</v>
          </cell>
          <cell r="F598">
            <v>0</v>
          </cell>
          <cell r="G598">
            <v>0</v>
          </cell>
        </row>
        <row r="599">
          <cell r="A599" t="str">
            <v>17,1,3</v>
          </cell>
          <cell r="B599" t="str">
            <v>PLANCHA ASADORA A GAS</v>
          </cell>
          <cell r="C599" t="str">
            <v>UN</v>
          </cell>
          <cell r="D599">
            <v>0</v>
          </cell>
          <cell r="E599">
            <v>0</v>
          </cell>
          <cell r="F599">
            <v>0</v>
          </cell>
          <cell r="G599">
            <v>0</v>
          </cell>
        </row>
        <row r="600">
          <cell r="A600" t="str">
            <v>17,1,4</v>
          </cell>
          <cell r="B600" t="str">
            <v>CAMPANA EXTRACTORA HUMOS Y OLORES</v>
          </cell>
          <cell r="C600" t="str">
            <v>UN</v>
          </cell>
          <cell r="D600">
            <v>0</v>
          </cell>
          <cell r="E600">
            <v>0</v>
          </cell>
          <cell r="F600">
            <v>0</v>
          </cell>
          <cell r="G600">
            <v>0</v>
          </cell>
        </row>
        <row r="601">
          <cell r="A601">
            <v>0</v>
          </cell>
          <cell r="B601">
            <v>0</v>
          </cell>
          <cell r="C601">
            <v>0</v>
          </cell>
          <cell r="D601">
            <v>0</v>
          </cell>
          <cell r="E601">
            <v>0</v>
          </cell>
          <cell r="F601">
            <v>0</v>
          </cell>
          <cell r="G601">
            <v>0</v>
          </cell>
        </row>
        <row r="602">
          <cell r="A602">
            <v>20</v>
          </cell>
          <cell r="B602" t="str">
            <v>OBRAS EXTERIORES</v>
          </cell>
          <cell r="C602">
            <v>0</v>
          </cell>
          <cell r="D602">
            <v>0</v>
          </cell>
          <cell r="E602">
            <v>0</v>
          </cell>
          <cell r="F602">
            <v>0</v>
          </cell>
          <cell r="G602">
            <v>0</v>
          </cell>
        </row>
        <row r="603">
          <cell r="A603" t="str">
            <v>20.1</v>
          </cell>
          <cell r="B603" t="str">
            <v>MOVIMIENTO DE TIERRAS Y REEMPLAZOS</v>
          </cell>
          <cell r="C603">
            <v>0</v>
          </cell>
          <cell r="D603">
            <v>0</v>
          </cell>
          <cell r="E603">
            <v>0</v>
          </cell>
          <cell r="F603">
            <v>0</v>
          </cell>
          <cell r="G603">
            <v>0</v>
          </cell>
        </row>
        <row r="604">
          <cell r="A604" t="str">
            <v>20.1.1</v>
          </cell>
          <cell r="B604" t="str">
            <v>EXCAVACIÓN A MAQUINA MATERIAL COMUN</v>
          </cell>
          <cell r="C604" t="str">
            <v>M3</v>
          </cell>
          <cell r="D604">
            <v>0</v>
          </cell>
          <cell r="E604">
            <v>0</v>
          </cell>
          <cell r="F604">
            <v>0</v>
          </cell>
          <cell r="G604">
            <v>0</v>
          </cell>
        </row>
        <row r="605">
          <cell r="A605" t="str">
            <v>20.1.2</v>
          </cell>
          <cell r="B605" t="str">
            <v>EXCAVACIÓN A MAQUINA EN CONGLOMERADO</v>
          </cell>
          <cell r="C605" t="str">
            <v>M3</v>
          </cell>
          <cell r="D605">
            <v>0</v>
          </cell>
          <cell r="E605">
            <v>0</v>
          </cell>
          <cell r="F605">
            <v>0</v>
          </cell>
          <cell r="G605">
            <v>0</v>
          </cell>
        </row>
        <row r="606">
          <cell r="A606" t="str">
            <v>20.1.3</v>
          </cell>
          <cell r="B606" t="str">
            <v>EXCAVACIÓN MANUAL MATERIAL COMUN</v>
          </cell>
          <cell r="C606" t="str">
            <v>M3</v>
          </cell>
          <cell r="D606">
            <v>0</v>
          </cell>
          <cell r="E606">
            <v>0</v>
          </cell>
          <cell r="F606">
            <v>0</v>
          </cell>
          <cell r="G606">
            <v>0</v>
          </cell>
        </row>
        <row r="607">
          <cell r="A607" t="str">
            <v>20.1.4</v>
          </cell>
          <cell r="B607" t="str">
            <v>RELLENOS EN MATERIAL COMUN</v>
          </cell>
          <cell r="C607" t="str">
            <v>M3</v>
          </cell>
          <cell r="D607">
            <v>0</v>
          </cell>
          <cell r="E607">
            <v>0</v>
          </cell>
          <cell r="F607">
            <v>0</v>
          </cell>
          <cell r="G607">
            <v>0</v>
          </cell>
        </row>
        <row r="608">
          <cell r="A608" t="str">
            <v>20.1.5</v>
          </cell>
          <cell r="B608" t="str">
            <v>RELLENOS EN MATERIAL SELECCIONADO</v>
          </cell>
          <cell r="C608" t="str">
            <v>M3</v>
          </cell>
          <cell r="D608">
            <v>0</v>
          </cell>
          <cell r="E608">
            <v>0</v>
          </cell>
          <cell r="F608">
            <v>0</v>
          </cell>
          <cell r="G608">
            <v>0</v>
          </cell>
        </row>
        <row r="609">
          <cell r="A609" t="str">
            <v>20.1.6</v>
          </cell>
          <cell r="B609" t="str">
            <v>SUBBASE EN RECEBO COMPACTADO</v>
          </cell>
          <cell r="C609" t="str">
            <v>M3</v>
          </cell>
          <cell r="D609">
            <v>0</v>
          </cell>
          <cell r="E609">
            <v>0</v>
          </cell>
          <cell r="F609">
            <v>0</v>
          </cell>
          <cell r="G609">
            <v>0</v>
          </cell>
        </row>
        <row r="610">
          <cell r="A610" t="str">
            <v>20.2</v>
          </cell>
          <cell r="B610" t="str">
            <v>ZONAS DURAS Y PLAZOLETAS</v>
          </cell>
          <cell r="C610">
            <v>0</v>
          </cell>
          <cell r="D610">
            <v>0</v>
          </cell>
          <cell r="E610">
            <v>0</v>
          </cell>
          <cell r="F610">
            <v>0</v>
          </cell>
          <cell r="G610">
            <v>0</v>
          </cell>
        </row>
        <row r="611">
          <cell r="A611" t="str">
            <v>20.2.1</v>
          </cell>
          <cell r="B611" t="str">
            <v>ANDENES EN CONCRETO 2500 PSI; INCLUYE MALLA (grafil 4 mm y separación 15x25) Y POLIETILENO</v>
          </cell>
          <cell r="C611" t="str">
            <v>M2</v>
          </cell>
          <cell r="D611">
            <v>0</v>
          </cell>
          <cell r="E611">
            <v>0</v>
          </cell>
          <cell r="F611">
            <v>0</v>
          </cell>
          <cell r="G611">
            <v>0</v>
          </cell>
        </row>
        <row r="612">
          <cell r="A612" t="str">
            <v>20.2.2</v>
          </cell>
          <cell r="B612" t="str">
            <v>SARDINEL EN CONCRETO PREFAFRICADO 
TIPO B (A-15)</v>
          </cell>
          <cell r="C612" t="str">
            <v>ML</v>
          </cell>
          <cell r="D612">
            <v>0</v>
          </cell>
          <cell r="E612">
            <v>0</v>
          </cell>
          <cell r="F612">
            <v>0</v>
          </cell>
          <cell r="G612">
            <v>0</v>
          </cell>
        </row>
        <row r="613">
          <cell r="A613" t="str">
            <v>20.2.3</v>
          </cell>
          <cell r="B613" t="str">
            <v>ADOQUIN ECOLOGICO GRAMOQUIN</v>
          </cell>
          <cell r="C613" t="str">
            <v>M2</v>
          </cell>
          <cell r="D613">
            <v>0</v>
          </cell>
          <cell r="E613">
            <v>0</v>
          </cell>
          <cell r="F613">
            <v>0</v>
          </cell>
          <cell r="G613">
            <v>0</v>
          </cell>
        </row>
        <row r="614">
          <cell r="A614" t="str">
            <v>20.2.4</v>
          </cell>
          <cell r="B614" t="str">
            <v>ADOQUIN EN CONCRETO</v>
          </cell>
          <cell r="C614" t="str">
            <v>M2</v>
          </cell>
          <cell r="D614">
            <v>0</v>
          </cell>
          <cell r="E614">
            <v>0</v>
          </cell>
          <cell r="F614">
            <v>0</v>
          </cell>
          <cell r="G614">
            <v>0</v>
          </cell>
        </row>
        <row r="615">
          <cell r="A615" t="str">
            <v>20.2.5</v>
          </cell>
          <cell r="B615" t="str">
            <v>ADOQUIN DE ARCILLA 10x20x6</v>
          </cell>
          <cell r="C615" t="str">
            <v>M2</v>
          </cell>
          <cell r="D615">
            <v>0</v>
          </cell>
          <cell r="E615">
            <v>0</v>
          </cell>
          <cell r="F615">
            <v>0</v>
          </cell>
          <cell r="G615">
            <v>0</v>
          </cell>
        </row>
        <row r="616">
          <cell r="A616" t="str">
            <v>20.2.6</v>
          </cell>
          <cell r="B616" t="str">
            <v xml:space="preserve">LOSETA PREFABRICADA EN CONCRETO A-50 40x40x6 </v>
          </cell>
          <cell r="C616" t="str">
            <v>M2</v>
          </cell>
          <cell r="D616">
            <v>0</v>
          </cell>
          <cell r="E616">
            <v>0</v>
          </cell>
          <cell r="F616">
            <v>0</v>
          </cell>
          <cell r="G616">
            <v>0</v>
          </cell>
        </row>
        <row r="617">
          <cell r="A617" t="str">
            <v>20.2.7</v>
          </cell>
          <cell r="B617" t="str">
            <v>TABLON DE GRES</v>
          </cell>
          <cell r="C617" t="str">
            <v>M2</v>
          </cell>
          <cell r="D617">
            <v>0</v>
          </cell>
          <cell r="E617">
            <v>0</v>
          </cell>
          <cell r="F617">
            <v>0</v>
          </cell>
          <cell r="G617">
            <v>0</v>
          </cell>
        </row>
        <row r="618">
          <cell r="A618" t="str">
            <v>20.2.8</v>
          </cell>
          <cell r="B618" t="str">
            <v xml:space="preserve">DILATACIONES EN LADRILLO </v>
          </cell>
          <cell r="C618" t="str">
            <v>ML</v>
          </cell>
          <cell r="D618">
            <v>0</v>
          </cell>
          <cell r="E618">
            <v>0</v>
          </cell>
          <cell r="F618">
            <v>0</v>
          </cell>
          <cell r="G618">
            <v>0</v>
          </cell>
        </row>
        <row r="619">
          <cell r="A619" t="str">
            <v>20.2.9</v>
          </cell>
          <cell r="B619" t="str">
            <v>BORDILLO PREFABRICADO TIPO A-80</v>
          </cell>
          <cell r="C619" t="str">
            <v>ML</v>
          </cell>
          <cell r="D619">
            <v>0</v>
          </cell>
          <cell r="E619">
            <v>0</v>
          </cell>
          <cell r="F619">
            <v>0</v>
          </cell>
          <cell r="G619">
            <v>0</v>
          </cell>
        </row>
        <row r="620">
          <cell r="A620" t="str">
            <v>20.2.14</v>
          </cell>
          <cell r="B620" t="str">
            <v>GRADAS EN LADRILLO TOLETE</v>
          </cell>
          <cell r="C620" t="str">
            <v>ML</v>
          </cell>
          <cell r="D620">
            <v>0</v>
          </cell>
          <cell r="E620">
            <v>0</v>
          </cell>
          <cell r="F620">
            <v>0</v>
          </cell>
          <cell r="G620">
            <v>0</v>
          </cell>
        </row>
        <row r="621">
          <cell r="A621" t="str">
            <v>20.2.15</v>
          </cell>
          <cell r="B621" t="str">
            <v>PISOS EN BALDOSÍN VIBROPRENSADO DE GRANITO</v>
          </cell>
          <cell r="C621" t="str">
            <v>M2</v>
          </cell>
          <cell r="D621">
            <v>0</v>
          </cell>
          <cell r="E621">
            <v>0</v>
          </cell>
          <cell r="F621">
            <v>0</v>
          </cell>
          <cell r="G621">
            <v>0</v>
          </cell>
        </row>
        <row r="622">
          <cell r="A622" t="str">
            <v>20.2.16</v>
          </cell>
          <cell r="B622" t="str">
            <v>CAÑUELA RECTANGULAR EN CONCRETO CUBIERTA DE 0,17*0,10, MINIMO / 0,26 m MAXIMO - PROFUNDIDAD VARIABLE SEGÚN PPLANOS, CUBIERTA CON ADOQUIN CORBATÍN (CARCAMO IDRD TIPO 5)</v>
          </cell>
          <cell r="C622" t="str">
            <v>ML</v>
          </cell>
          <cell r="D622">
            <v>0</v>
          </cell>
          <cell r="E622">
            <v>0</v>
          </cell>
          <cell r="F622">
            <v>0</v>
          </cell>
          <cell r="G622">
            <v>0</v>
          </cell>
        </row>
        <row r="623">
          <cell r="A623" t="str">
            <v>20.2.17</v>
          </cell>
          <cell r="B623" t="str">
            <v>CAÑUELA RECTANGULAR EN CONCRETO CUBIERTA DE 0,24*0,24, M MINIMO / 0,34 m MAXIMO - PROFUNDIDAD VARIABLE SEGÚN PPLANOS, CUBIERTA CON TAPA PREFABRICADA (CARCAMO IDRD TIPO 2)</v>
          </cell>
          <cell r="C623" t="str">
            <v>ML</v>
          </cell>
          <cell r="D623">
            <v>0</v>
          </cell>
          <cell r="E623">
            <v>0</v>
          </cell>
          <cell r="F623">
            <v>0</v>
          </cell>
          <cell r="G623">
            <v>0</v>
          </cell>
        </row>
        <row r="624">
          <cell r="A624">
            <v>0</v>
          </cell>
          <cell r="B624" t="str">
            <v>CAÑUELA SEMICIRCULAR EN CONCRETO, R=0,2142 M, B=0,37 M (CAÑUELA IDRD TIPO A)</v>
          </cell>
          <cell r="C624" t="str">
            <v>ML</v>
          </cell>
          <cell r="D624">
            <v>0</v>
          </cell>
          <cell r="E624">
            <v>0</v>
          </cell>
          <cell r="F624">
            <v>0</v>
          </cell>
          <cell r="G624">
            <v>0</v>
          </cell>
        </row>
        <row r="625">
          <cell r="A625">
            <v>0</v>
          </cell>
          <cell r="B625" t="str">
            <v>CAÑUELA SEMICIRCULAR EN CONCRETO, R=0,1, B=0,20 M (CAÑUELA IDRD TIPO B)</v>
          </cell>
          <cell r="C625" t="str">
            <v>ML</v>
          </cell>
          <cell r="D625">
            <v>66</v>
          </cell>
          <cell r="E625">
            <v>0</v>
          </cell>
          <cell r="F625">
            <v>0</v>
          </cell>
          <cell r="G625">
            <v>0</v>
          </cell>
        </row>
        <row r="626">
          <cell r="A626" t="str">
            <v>20.3</v>
          </cell>
          <cell r="B626" t="str">
            <v>CERRAMIENTOS PERIMETRALES</v>
          </cell>
          <cell r="C626">
            <v>0</v>
          </cell>
          <cell r="D626">
            <v>0</v>
          </cell>
          <cell r="E626">
            <v>0</v>
          </cell>
          <cell r="F626">
            <v>0</v>
          </cell>
          <cell r="G626">
            <v>0</v>
          </cell>
        </row>
        <row r="627">
          <cell r="A627" t="str">
            <v>20.3.2</v>
          </cell>
          <cell r="B627" t="str">
            <v>CONCRETOS DE CIMENTACIÓN</v>
          </cell>
          <cell r="C627">
            <v>0</v>
          </cell>
          <cell r="D627">
            <v>0</v>
          </cell>
          <cell r="E627">
            <v>0</v>
          </cell>
          <cell r="F627">
            <v>0</v>
          </cell>
          <cell r="G627">
            <v>0</v>
          </cell>
        </row>
        <row r="628">
          <cell r="A628" t="str">
            <v>20.3.2.2</v>
          </cell>
          <cell r="B628" t="str">
            <v>VIGAS DE CIMENTACION F´C: 21 Mpa.</v>
          </cell>
          <cell r="C628" t="str">
            <v>M3</v>
          </cell>
          <cell r="D628">
            <v>0</v>
          </cell>
          <cell r="E628">
            <v>0</v>
          </cell>
          <cell r="F628">
            <v>0</v>
          </cell>
          <cell r="G628">
            <v>0</v>
          </cell>
        </row>
        <row r="629">
          <cell r="A629" t="str">
            <v>20.3.3</v>
          </cell>
          <cell r="B629" t="str">
            <v>ESTRUCTURAS EN CONCRETO</v>
          </cell>
          <cell r="C629">
            <v>0</v>
          </cell>
          <cell r="D629">
            <v>0</v>
          </cell>
          <cell r="E629">
            <v>0</v>
          </cell>
          <cell r="F629">
            <v>0</v>
          </cell>
          <cell r="G629">
            <v>0</v>
          </cell>
        </row>
        <row r="630">
          <cell r="A630" t="str">
            <v>20.3.3.1</v>
          </cell>
          <cell r="B630" t="str">
            <v>ELEMENTOS VERTICALES</v>
          </cell>
          <cell r="C630" t="str">
            <v>ML</v>
          </cell>
          <cell r="D630">
            <v>0</v>
          </cell>
          <cell r="E630">
            <v>0</v>
          </cell>
          <cell r="F630">
            <v>0</v>
          </cell>
          <cell r="G630">
            <v>0</v>
          </cell>
        </row>
        <row r="631">
          <cell r="A631" t="str">
            <v>20.3.3.2</v>
          </cell>
          <cell r="B631" t="str">
            <v>COLUMNAS CUADRADAS EN CONCRETO 28 Mpa A LA VISTA</v>
          </cell>
          <cell r="C631" t="str">
            <v>ML</v>
          </cell>
          <cell r="D631">
            <v>0</v>
          </cell>
          <cell r="E631">
            <v>0</v>
          </cell>
          <cell r="F631">
            <v>0</v>
          </cell>
          <cell r="G631">
            <v>0</v>
          </cell>
        </row>
        <row r="632">
          <cell r="A632" t="str">
            <v>20.3.4</v>
          </cell>
          <cell r="B632" t="str">
            <v>ELEMENTOS EN CONCRETO</v>
          </cell>
          <cell r="C632">
            <v>0</v>
          </cell>
          <cell r="D632">
            <v>0</v>
          </cell>
          <cell r="E632">
            <v>0</v>
          </cell>
          <cell r="F632">
            <v>0</v>
          </cell>
          <cell r="G632">
            <v>0</v>
          </cell>
        </row>
        <row r="633">
          <cell r="A633" t="str">
            <v>20.3.4.1</v>
          </cell>
          <cell r="B633" t="str">
            <v>CINTA DE REMATE SOBRE MAMPOSTERIA</v>
          </cell>
          <cell r="C633" t="str">
            <v>ML</v>
          </cell>
          <cell r="D633">
            <v>0</v>
          </cell>
          <cell r="E633">
            <v>0</v>
          </cell>
          <cell r="F633">
            <v>0</v>
          </cell>
          <cell r="G633">
            <v>0</v>
          </cell>
        </row>
        <row r="634">
          <cell r="A634" t="str">
            <v>20.3.4.2</v>
          </cell>
          <cell r="B634" t="str">
            <v>COLUMNETAS EN CONCRETO</v>
          </cell>
          <cell r="C634" t="str">
            <v>ML</v>
          </cell>
          <cell r="D634">
            <v>0</v>
          </cell>
          <cell r="E634">
            <v>0</v>
          </cell>
          <cell r="F634">
            <v>0</v>
          </cell>
          <cell r="G634">
            <v>0</v>
          </cell>
        </row>
        <row r="635">
          <cell r="A635" t="str">
            <v>20.3.5</v>
          </cell>
          <cell r="B635" t="str">
            <v>ELEMENTOS METALICOS</v>
          </cell>
          <cell r="C635">
            <v>0</v>
          </cell>
          <cell r="D635">
            <v>0</v>
          </cell>
          <cell r="E635">
            <v>0</v>
          </cell>
          <cell r="F635">
            <v>0</v>
          </cell>
          <cell r="G635">
            <v>0</v>
          </cell>
        </row>
        <row r="636">
          <cell r="A636" t="str">
            <v>20.3.5.1</v>
          </cell>
          <cell r="B636" t="str">
            <v>REJA EN LAMINA</v>
          </cell>
          <cell r="C636" t="str">
            <v>M2</v>
          </cell>
          <cell r="D636">
            <v>0</v>
          </cell>
          <cell r="E636">
            <v>0</v>
          </cell>
          <cell r="F636">
            <v>0</v>
          </cell>
          <cell r="G636">
            <v>0</v>
          </cell>
        </row>
        <row r="637">
          <cell r="A637" t="str">
            <v>20.3.5.2</v>
          </cell>
          <cell r="B637" t="str">
            <v>MALLA ESLABONADA</v>
          </cell>
          <cell r="C637" t="str">
            <v>M2</v>
          </cell>
          <cell r="D637">
            <v>0</v>
          </cell>
          <cell r="E637">
            <v>0</v>
          </cell>
          <cell r="F637">
            <v>0</v>
          </cell>
          <cell r="G637">
            <v>0</v>
          </cell>
        </row>
        <row r="638">
          <cell r="A638" t="str">
            <v>20.3.5.3</v>
          </cell>
          <cell r="B638" t="str">
            <v>CONCERTINA</v>
          </cell>
          <cell r="C638" t="str">
            <v>ML</v>
          </cell>
          <cell r="D638">
            <v>0</v>
          </cell>
          <cell r="E638">
            <v>0</v>
          </cell>
          <cell r="F638">
            <v>0</v>
          </cell>
          <cell r="G638">
            <v>0</v>
          </cell>
        </row>
        <row r="639">
          <cell r="A639" t="str">
            <v>20.3.6</v>
          </cell>
          <cell r="B639" t="str">
            <v>MAMPOSTERIA</v>
          </cell>
          <cell r="C639">
            <v>0</v>
          </cell>
          <cell r="D639">
            <v>0</v>
          </cell>
          <cell r="E639">
            <v>0</v>
          </cell>
          <cell r="F639">
            <v>0</v>
          </cell>
          <cell r="G639">
            <v>0</v>
          </cell>
        </row>
        <row r="640">
          <cell r="A640" t="str">
            <v>20.3.6.1</v>
          </cell>
          <cell r="B640" t="str">
            <v>MUROS EN LADRILLO  TOLETE FINO PERFORADO E = 0,12 m</v>
          </cell>
          <cell r="C640" t="str">
            <v>M2</v>
          </cell>
          <cell r="D640">
            <v>0</v>
          </cell>
          <cell r="E640">
            <v>0</v>
          </cell>
          <cell r="F640">
            <v>0</v>
          </cell>
          <cell r="G640">
            <v>0</v>
          </cell>
        </row>
        <row r="641">
          <cell r="A641" t="str">
            <v>20.3.6.2</v>
          </cell>
          <cell r="B641" t="str">
            <v>MAMPOSTERIA EN BLOQUE DE CONCRETO LISO</v>
          </cell>
          <cell r="C641" t="str">
            <v>M2</v>
          </cell>
          <cell r="D641">
            <v>0</v>
          </cell>
          <cell r="E641">
            <v>0</v>
          </cell>
          <cell r="F641">
            <v>0</v>
          </cell>
          <cell r="G641">
            <v>0</v>
          </cell>
        </row>
        <row r="642">
          <cell r="A642" t="str">
            <v>20.3.6.3</v>
          </cell>
          <cell r="B642" t="str">
            <v>MAMPOSTERIA EN BLOQUE DE CONCRETO ABUZARDADO</v>
          </cell>
          <cell r="C642" t="str">
            <v>M2</v>
          </cell>
          <cell r="D642">
            <v>0</v>
          </cell>
          <cell r="E642">
            <v>0</v>
          </cell>
          <cell r="F642">
            <v>0</v>
          </cell>
          <cell r="G642">
            <v>0</v>
          </cell>
        </row>
        <row r="643">
          <cell r="A643">
            <v>0</v>
          </cell>
          <cell r="B643">
            <v>0</v>
          </cell>
          <cell r="C643">
            <v>0</v>
          </cell>
          <cell r="D643">
            <v>0</v>
          </cell>
          <cell r="E643">
            <v>0</v>
          </cell>
          <cell r="F643">
            <v>0</v>
          </cell>
          <cell r="G643">
            <v>0</v>
          </cell>
        </row>
        <row r="644">
          <cell r="A644" t="str">
            <v>20.4</v>
          </cell>
          <cell r="B644" t="str">
            <v>ZONAS VERDES</v>
          </cell>
          <cell r="C644">
            <v>0</v>
          </cell>
          <cell r="D644">
            <v>0</v>
          </cell>
          <cell r="E644">
            <v>0</v>
          </cell>
          <cell r="F644">
            <v>0</v>
          </cell>
          <cell r="G644">
            <v>0</v>
          </cell>
        </row>
        <row r="645">
          <cell r="A645" t="str">
            <v>20.4.1</v>
          </cell>
          <cell r="B645" t="str">
            <v>MOVIMIENTO DE TIERRAS Y NIVELACION TERRENO</v>
          </cell>
          <cell r="C645" t="str">
            <v>M3</v>
          </cell>
          <cell r="D645">
            <v>0</v>
          </cell>
          <cell r="E645">
            <v>0</v>
          </cell>
          <cell r="F645">
            <v>0</v>
          </cell>
          <cell r="G645">
            <v>0</v>
          </cell>
        </row>
        <row r="646">
          <cell r="A646" t="str">
            <v>20.4.2</v>
          </cell>
          <cell r="B646" t="str">
            <v>EMPRADIZACION</v>
          </cell>
          <cell r="C646" t="str">
            <v>M2</v>
          </cell>
          <cell r="D646">
            <v>0</v>
          </cell>
          <cell r="E646">
            <v>0</v>
          </cell>
          <cell r="F646">
            <v>0</v>
          </cell>
          <cell r="G646">
            <v>0</v>
          </cell>
        </row>
        <row r="647">
          <cell r="A647" t="str">
            <v>20.4.3</v>
          </cell>
          <cell r="B647" t="str">
            <v>COBERTURAS VEGETALES</v>
          </cell>
          <cell r="C647" t="str">
            <v>M2</v>
          </cell>
          <cell r="D647">
            <v>0</v>
          </cell>
          <cell r="E647">
            <v>0</v>
          </cell>
          <cell r="F647">
            <v>0</v>
          </cell>
          <cell r="G647">
            <v>0</v>
          </cell>
        </row>
        <row r="648">
          <cell r="A648" t="str">
            <v>20.4.4</v>
          </cell>
          <cell r="B648" t="str">
            <v>ARBORIZACIÓN</v>
          </cell>
          <cell r="C648" t="str">
            <v>UN</v>
          </cell>
          <cell r="D648">
            <v>0</v>
          </cell>
          <cell r="E648">
            <v>0</v>
          </cell>
          <cell r="F648">
            <v>0</v>
          </cell>
          <cell r="G648">
            <v>0</v>
          </cell>
        </row>
        <row r="649">
          <cell r="A649" t="str">
            <v>20.4.5</v>
          </cell>
          <cell r="B649" t="str">
            <v>PAISAJISMO</v>
          </cell>
          <cell r="C649" t="str">
            <v>M2</v>
          </cell>
          <cell r="D649">
            <v>0</v>
          </cell>
          <cell r="E649">
            <v>0</v>
          </cell>
          <cell r="F649">
            <v>0</v>
          </cell>
          <cell r="G649">
            <v>0</v>
          </cell>
        </row>
        <row r="650">
          <cell r="A650" t="str">
            <v>20.5</v>
          </cell>
          <cell r="B650" t="str">
            <v>MOBILIARIO URBANO</v>
          </cell>
          <cell r="C650">
            <v>0</v>
          </cell>
          <cell r="D650">
            <v>0</v>
          </cell>
          <cell r="E650">
            <v>0</v>
          </cell>
          <cell r="F650">
            <v>0</v>
          </cell>
          <cell r="G650">
            <v>0</v>
          </cell>
        </row>
        <row r="651">
          <cell r="A651" t="str">
            <v>20.5.1</v>
          </cell>
          <cell r="B651" t="str">
            <v>SUMINISTRO E INSTALACIÓN BANCA CON ESPALDAR METALIC0 TIPO M-30 O SIMILAR</v>
          </cell>
          <cell r="C651" t="str">
            <v>UN</v>
          </cell>
          <cell r="D651">
            <v>0</v>
          </cell>
          <cell r="E651">
            <v>0</v>
          </cell>
          <cell r="F651">
            <v>0</v>
          </cell>
          <cell r="G651">
            <v>0</v>
          </cell>
        </row>
        <row r="652">
          <cell r="A652" t="str">
            <v>20.5.2</v>
          </cell>
          <cell r="B652" t="str">
            <v>SUMINISTRO E INSTALACIÓN DE BICICLETERO TIPO M-100 O SIMILAR</v>
          </cell>
          <cell r="C652" t="str">
            <v>UN</v>
          </cell>
          <cell r="D652">
            <v>0</v>
          </cell>
          <cell r="E652">
            <v>0</v>
          </cell>
          <cell r="F652">
            <v>0</v>
          </cell>
          <cell r="G652">
            <v>0</v>
          </cell>
        </row>
        <row r="653">
          <cell r="A653" t="str">
            <v>20.5.3</v>
          </cell>
          <cell r="B653" t="str">
            <v>SUMINISTRO E INSTALACIÓN DE CANECA EN ACERO INOXIDABLE</v>
          </cell>
          <cell r="C653" t="str">
            <v>UN</v>
          </cell>
          <cell r="D653">
            <v>0</v>
          </cell>
          <cell r="E653">
            <v>0</v>
          </cell>
          <cell r="F653">
            <v>0</v>
          </cell>
          <cell r="G653">
            <v>0</v>
          </cell>
        </row>
        <row r="654">
          <cell r="A654" t="str">
            <v>20.6</v>
          </cell>
          <cell r="B654" t="str">
            <v>SEÑALIZACION</v>
          </cell>
          <cell r="C654">
            <v>0</v>
          </cell>
          <cell r="D654">
            <v>0</v>
          </cell>
          <cell r="E654">
            <v>0</v>
          </cell>
          <cell r="F654">
            <v>0</v>
          </cell>
          <cell r="G654">
            <v>0</v>
          </cell>
        </row>
        <row r="655">
          <cell r="A655" t="str">
            <v>20.6.1</v>
          </cell>
          <cell r="B655" t="str">
            <v>SUMINISTRO E INSTALACIÓN DE SEÑALIZACIÓN PREVENTIVA</v>
          </cell>
          <cell r="C655" t="str">
            <v>UN</v>
          </cell>
          <cell r="D655">
            <v>0</v>
          </cell>
          <cell r="E655">
            <v>0</v>
          </cell>
          <cell r="F655">
            <v>0</v>
          </cell>
          <cell r="G655">
            <v>0</v>
          </cell>
        </row>
        <row r="656">
          <cell r="A656" t="str">
            <v>20.6.2</v>
          </cell>
          <cell r="B656" t="str">
            <v>SUMINISTRO E INSTALACIÓN SEÑALIZACIÓN INFORMATIVA</v>
          </cell>
          <cell r="C656" t="str">
            <v>UN</v>
          </cell>
          <cell r="D656">
            <v>0</v>
          </cell>
          <cell r="E656">
            <v>0</v>
          </cell>
          <cell r="F656">
            <v>0</v>
          </cell>
          <cell r="G656">
            <v>0</v>
          </cell>
        </row>
        <row r="657">
          <cell r="A657" t="str">
            <v>20.6.3</v>
          </cell>
          <cell r="B657" t="str">
            <v>SUMINISTRO E INSTALACIÓN IDENTIFICADOR GENERAL</v>
          </cell>
          <cell r="C657" t="str">
            <v>UN</v>
          </cell>
          <cell r="D657">
            <v>0</v>
          </cell>
          <cell r="E657">
            <v>0</v>
          </cell>
          <cell r="F657">
            <v>0</v>
          </cell>
          <cell r="G657">
            <v>0</v>
          </cell>
        </row>
        <row r="658">
          <cell r="A658" t="str">
            <v>20.7</v>
          </cell>
          <cell r="B658" t="str">
            <v>CONTENEDORES DE REICES</v>
          </cell>
          <cell r="C658">
            <v>0</v>
          </cell>
          <cell r="D658">
            <v>0</v>
          </cell>
          <cell r="E658">
            <v>0</v>
          </cell>
          <cell r="F658">
            <v>0</v>
          </cell>
          <cell r="G658">
            <v>0</v>
          </cell>
        </row>
        <row r="659">
          <cell r="A659" t="str">
            <v>20.7.1</v>
          </cell>
          <cell r="B659" t="str">
            <v xml:space="preserve">CONTENEDOR TIPO 1 PARA ARBUSTOS Y ARBOLES DE BAJO PORTE </v>
          </cell>
          <cell r="C659" t="str">
            <v>UN</v>
          </cell>
          <cell r="D659">
            <v>0</v>
          </cell>
          <cell r="E659">
            <v>0</v>
          </cell>
          <cell r="F659">
            <v>0</v>
          </cell>
          <cell r="G659">
            <v>0</v>
          </cell>
        </row>
        <row r="660">
          <cell r="A660" t="str">
            <v>20.7.2</v>
          </cell>
          <cell r="B660" t="str">
            <v>CONTENEDOR TIPO 2 PARA ARBOLES</v>
          </cell>
          <cell r="C660" t="str">
            <v>UN</v>
          </cell>
          <cell r="D660">
            <v>0</v>
          </cell>
          <cell r="E660">
            <v>0</v>
          </cell>
          <cell r="F660">
            <v>0</v>
          </cell>
          <cell r="G660">
            <v>0</v>
          </cell>
        </row>
        <row r="661">
          <cell r="A661" t="str">
            <v>20.7.3</v>
          </cell>
          <cell r="B661" t="str">
            <v>CONTENEDOR TIPO I PARA ARBOLES DE GRAN PORTE</v>
          </cell>
          <cell r="C661" t="str">
            <v>UN</v>
          </cell>
          <cell r="D661">
            <v>0</v>
          </cell>
          <cell r="E661">
            <v>0</v>
          </cell>
          <cell r="F661">
            <v>0</v>
          </cell>
          <cell r="G661">
            <v>0</v>
          </cell>
        </row>
        <row r="662">
          <cell r="A662" t="str">
            <v>20.8</v>
          </cell>
          <cell r="B662" t="str">
            <v>OTROS</v>
          </cell>
          <cell r="C662">
            <v>0</v>
          </cell>
          <cell r="D662">
            <v>0</v>
          </cell>
          <cell r="E662">
            <v>0</v>
          </cell>
          <cell r="F662">
            <v>0</v>
          </cell>
          <cell r="G662">
            <v>0</v>
          </cell>
        </row>
        <row r="663">
          <cell r="A663">
            <v>0</v>
          </cell>
          <cell r="B663">
            <v>0</v>
          </cell>
          <cell r="C663">
            <v>0</v>
          </cell>
          <cell r="D663">
            <v>0</v>
          </cell>
          <cell r="E663">
            <v>0</v>
          </cell>
          <cell r="F663">
            <v>0</v>
          </cell>
          <cell r="G663">
            <v>0</v>
          </cell>
        </row>
        <row r="664">
          <cell r="A664">
            <v>21</v>
          </cell>
          <cell r="B664" t="str">
            <v>ASEO Y VARIOS</v>
          </cell>
          <cell r="C664">
            <v>0</v>
          </cell>
          <cell r="D664">
            <v>0</v>
          </cell>
          <cell r="E664">
            <v>0</v>
          </cell>
          <cell r="F664">
            <v>0</v>
          </cell>
          <cell r="G664">
            <v>0</v>
          </cell>
        </row>
        <row r="665">
          <cell r="A665" t="str">
            <v>21.1</v>
          </cell>
          <cell r="B665" t="str">
            <v>ASEO Y LIMPIEZA</v>
          </cell>
          <cell r="C665">
            <v>0</v>
          </cell>
          <cell r="D665">
            <v>0</v>
          </cell>
          <cell r="E665">
            <v>0</v>
          </cell>
          <cell r="F665">
            <v>0</v>
          </cell>
          <cell r="G665">
            <v>0</v>
          </cell>
        </row>
        <row r="666">
          <cell r="A666" t="str">
            <v>21.1.1</v>
          </cell>
          <cell r="B666" t="str">
            <v>LAVADA LADRILLO A LA VISTA (Incluye antihumedad fachada)</v>
          </cell>
          <cell r="C666" t="str">
            <v>M2</v>
          </cell>
          <cell r="D666">
            <v>0</v>
          </cell>
          <cell r="E666">
            <v>3375.61</v>
          </cell>
          <cell r="F666">
            <v>0</v>
          </cell>
          <cell r="G666">
            <v>0</v>
          </cell>
        </row>
        <row r="667">
          <cell r="A667" t="str">
            <v>21.1.2</v>
          </cell>
          <cell r="B667" t="str">
            <v>LIMPIEZA MUROS INTERIORES</v>
          </cell>
          <cell r="C667" t="str">
            <v>M2</v>
          </cell>
          <cell r="D667">
            <v>0</v>
          </cell>
          <cell r="E667">
            <v>0</v>
          </cell>
          <cell r="F667">
            <v>0</v>
          </cell>
          <cell r="G667">
            <v>0</v>
          </cell>
        </row>
        <row r="668">
          <cell r="A668" t="str">
            <v>21.1.3</v>
          </cell>
          <cell r="B668" t="str">
            <v>ASEO GENERAL</v>
          </cell>
          <cell r="C668" t="str">
            <v>M2</v>
          </cell>
          <cell r="D668">
            <v>0</v>
          </cell>
          <cell r="E668">
            <v>0</v>
          </cell>
          <cell r="F668">
            <v>0</v>
          </cell>
          <cell r="G668">
            <v>0</v>
          </cell>
        </row>
        <row r="669">
          <cell r="A669" t="str">
            <v>21.1.4</v>
          </cell>
          <cell r="B669" t="str">
            <v>RETIRO DE ESCOMBROS</v>
          </cell>
          <cell r="C669" t="str">
            <v>M3</v>
          </cell>
          <cell r="D669">
            <v>0</v>
          </cell>
          <cell r="E669">
            <v>24315.48</v>
          </cell>
          <cell r="F669">
            <v>0</v>
          </cell>
          <cell r="G669">
            <v>0</v>
          </cell>
        </row>
        <row r="670">
          <cell r="A670" t="str">
            <v>21.2</v>
          </cell>
          <cell r="B670" t="str">
            <v>DOTACION</v>
          </cell>
          <cell r="C670">
            <v>0</v>
          </cell>
          <cell r="D670">
            <v>0</v>
          </cell>
          <cell r="E670">
            <v>0</v>
          </cell>
          <cell r="F670">
            <v>0</v>
          </cell>
          <cell r="G670">
            <v>0</v>
          </cell>
        </row>
        <row r="671">
          <cell r="A671" t="str">
            <v>21.2.1</v>
          </cell>
          <cell r="B671" t="str">
            <v>GABINETES DE INCENDIO</v>
          </cell>
          <cell r="C671" t="str">
            <v>UN</v>
          </cell>
          <cell r="D671">
            <v>0</v>
          </cell>
          <cell r="E671">
            <v>0</v>
          </cell>
          <cell r="F671">
            <v>0</v>
          </cell>
          <cell r="G671">
            <v>0</v>
          </cell>
        </row>
        <row r="672">
          <cell r="A672" t="str">
            <v>21.2.2</v>
          </cell>
          <cell r="B672" t="str">
            <v>BICICLETEROS</v>
          </cell>
          <cell r="C672" t="str">
            <v>UN</v>
          </cell>
          <cell r="D672">
            <v>0</v>
          </cell>
          <cell r="E672">
            <v>0</v>
          </cell>
          <cell r="F672">
            <v>0</v>
          </cell>
          <cell r="G672">
            <v>0</v>
          </cell>
        </row>
        <row r="673">
          <cell r="A673" t="str">
            <v>21.2.3</v>
          </cell>
          <cell r="B673" t="str">
            <v>CANECAS</v>
          </cell>
          <cell r="C673" t="str">
            <v>UN</v>
          </cell>
          <cell r="D673">
            <v>0</v>
          </cell>
          <cell r="E673">
            <v>0</v>
          </cell>
          <cell r="F673">
            <v>0</v>
          </cell>
          <cell r="G673">
            <v>0</v>
          </cell>
        </row>
        <row r="674">
          <cell r="A674" t="str">
            <v>21.2.4</v>
          </cell>
          <cell r="B674" t="str">
            <v>ASTAS PARA BANDERAS</v>
          </cell>
          <cell r="C674" t="str">
            <v>UN</v>
          </cell>
          <cell r="D674">
            <v>0</v>
          </cell>
          <cell r="E674">
            <v>0</v>
          </cell>
          <cell r="F674">
            <v>0</v>
          </cell>
          <cell r="G674">
            <v>0</v>
          </cell>
        </row>
        <row r="675">
          <cell r="A675" t="str">
            <v>21.2.5</v>
          </cell>
          <cell r="B675" t="str">
            <v>MODULO JUEGOS INFANTILES MADERA</v>
          </cell>
          <cell r="C675" t="str">
            <v>UN</v>
          </cell>
          <cell r="D675">
            <v>0</v>
          </cell>
          <cell r="E675">
            <v>0</v>
          </cell>
          <cell r="F675">
            <v>0</v>
          </cell>
          <cell r="G675">
            <v>0</v>
          </cell>
        </row>
        <row r="676">
          <cell r="A676" t="str">
            <v>21.2.6</v>
          </cell>
          <cell r="B676" t="str">
            <v xml:space="preserve">TABLERO BASQUETBOL Y PORTERIA </v>
          </cell>
          <cell r="C676" t="str">
            <v>UN</v>
          </cell>
          <cell r="D676">
            <v>0</v>
          </cell>
          <cell r="E676">
            <v>0</v>
          </cell>
          <cell r="F676">
            <v>0</v>
          </cell>
          <cell r="G676">
            <v>0</v>
          </cell>
        </row>
        <row r="677">
          <cell r="A677" t="str">
            <v>21.2.7</v>
          </cell>
          <cell r="B677" t="str">
            <v>OTROS</v>
          </cell>
          <cell r="C677">
            <v>0</v>
          </cell>
          <cell r="D677">
            <v>0</v>
          </cell>
          <cell r="E677">
            <v>0</v>
          </cell>
          <cell r="F677">
            <v>0</v>
          </cell>
          <cell r="G677">
            <v>0</v>
          </cell>
        </row>
        <row r="678">
          <cell r="A678">
            <v>0</v>
          </cell>
          <cell r="B678">
            <v>0</v>
          </cell>
          <cell r="C678">
            <v>0</v>
          </cell>
          <cell r="D678">
            <v>0</v>
          </cell>
          <cell r="E678">
            <v>0</v>
          </cell>
          <cell r="F678">
            <v>0</v>
          </cell>
          <cell r="G678">
            <v>0</v>
          </cell>
        </row>
        <row r="679">
          <cell r="A679">
            <v>0</v>
          </cell>
          <cell r="B679">
            <v>0</v>
          </cell>
          <cell r="C679">
            <v>0</v>
          </cell>
          <cell r="D679">
            <v>0</v>
          </cell>
          <cell r="E679">
            <v>0</v>
          </cell>
          <cell r="F679">
            <v>0</v>
          </cell>
          <cell r="G679">
            <v>0</v>
          </cell>
        </row>
        <row r="680">
          <cell r="A680" t="str">
            <v>DESCRIPCION</v>
          </cell>
          <cell r="B680">
            <v>0</v>
          </cell>
          <cell r="C680" t="str">
            <v>CANT</v>
          </cell>
          <cell r="D680" t="str">
            <v>VR PARCIAL</v>
          </cell>
          <cell r="E680" t="str">
            <v>VR ITEM</v>
          </cell>
          <cell r="F680" t="str">
            <v xml:space="preserve">VR M2 INC AIU </v>
          </cell>
          <cell r="G680" t="str">
            <v>VR TOTAL</v>
          </cell>
        </row>
        <row r="681">
          <cell r="A681" t="str">
            <v>AREA TOTAL CONSTRUCCION</v>
          </cell>
          <cell r="B681">
            <v>0</v>
          </cell>
          <cell r="C681">
            <v>1742.1</v>
          </cell>
          <cell r="D681">
            <v>0</v>
          </cell>
          <cell r="E681">
            <v>0</v>
          </cell>
          <cell r="F681">
            <v>0</v>
          </cell>
          <cell r="G681">
            <v>0</v>
          </cell>
        </row>
        <row r="682">
          <cell r="A682" t="str">
            <v>AREA CONSTRUIDA</v>
          </cell>
          <cell r="B682">
            <v>0</v>
          </cell>
          <cell r="C682">
            <v>1742.1</v>
          </cell>
          <cell r="D682">
            <v>1014650270.35377</v>
          </cell>
          <cell r="E682">
            <v>582429.40724055457</v>
          </cell>
          <cell r="F682">
            <v>698915.28868866607</v>
          </cell>
          <cell r="G682">
            <v>1014650270.35377</v>
          </cell>
        </row>
        <row r="683">
          <cell r="A683" t="str">
            <v>AREA LABORATORIOS</v>
          </cell>
          <cell r="B683">
            <v>0</v>
          </cell>
          <cell r="C683">
            <v>0</v>
          </cell>
          <cell r="D683">
            <v>0</v>
          </cell>
          <cell r="E683">
            <v>0</v>
          </cell>
          <cell r="F683">
            <v>0</v>
          </cell>
          <cell r="G683">
            <v>0</v>
          </cell>
        </row>
        <row r="684">
          <cell r="A684" t="str">
            <v>AREA BATERIAS SANITARIAS</v>
          </cell>
          <cell r="B684">
            <v>0</v>
          </cell>
          <cell r="C684">
            <v>0</v>
          </cell>
          <cell r="D684">
            <v>0</v>
          </cell>
          <cell r="E684">
            <v>0</v>
          </cell>
          <cell r="F684">
            <v>0</v>
          </cell>
          <cell r="G684">
            <v>0</v>
          </cell>
        </row>
        <row r="685">
          <cell r="A685" t="str">
            <v>AREA CIRCULACIONES</v>
          </cell>
          <cell r="B685">
            <v>0</v>
          </cell>
          <cell r="C685">
            <v>0</v>
          </cell>
          <cell r="D685">
            <v>0</v>
          </cell>
          <cell r="E685">
            <v>0</v>
          </cell>
          <cell r="F685">
            <v>0</v>
          </cell>
          <cell r="G685">
            <v>0</v>
          </cell>
        </row>
        <row r="686">
          <cell r="A686" t="str">
            <v>AREA ESCALERAS Y/O OTRAS CIRCULACIONES</v>
          </cell>
          <cell r="B686">
            <v>0</v>
          </cell>
          <cell r="C686">
            <v>0</v>
          </cell>
          <cell r="D686">
            <v>0</v>
          </cell>
          <cell r="E686">
            <v>0</v>
          </cell>
          <cell r="F686">
            <v>0</v>
          </cell>
          <cell r="G686">
            <v>0</v>
          </cell>
        </row>
        <row r="687">
          <cell r="A687">
            <v>0</v>
          </cell>
          <cell r="B687">
            <v>0</v>
          </cell>
          <cell r="C687">
            <v>0</v>
          </cell>
          <cell r="D687">
            <v>0</v>
          </cell>
          <cell r="E687">
            <v>0</v>
          </cell>
          <cell r="F687">
            <v>0</v>
          </cell>
          <cell r="G687">
            <v>0</v>
          </cell>
        </row>
        <row r="688">
          <cell r="A688" t="str">
            <v>SUB TOTAL PROYECTO</v>
          </cell>
          <cell r="B688">
            <v>0</v>
          </cell>
          <cell r="C688">
            <v>0</v>
          </cell>
          <cell r="D688">
            <v>0</v>
          </cell>
          <cell r="E688">
            <v>0</v>
          </cell>
          <cell r="F688">
            <v>0</v>
          </cell>
          <cell r="G688">
            <v>0</v>
          </cell>
        </row>
        <row r="689">
          <cell r="A689" t="str">
            <v>A.I.U.  28%</v>
          </cell>
          <cell r="B689">
            <v>0</v>
          </cell>
          <cell r="C689">
            <v>0</v>
          </cell>
          <cell r="D689">
            <v>0</v>
          </cell>
          <cell r="E689">
            <v>0</v>
          </cell>
          <cell r="F689">
            <v>0</v>
          </cell>
          <cell r="G689">
            <v>0</v>
          </cell>
        </row>
        <row r="690">
          <cell r="A690" t="str">
            <v>IMPUESTO DE GUERRA 5%</v>
          </cell>
          <cell r="B690">
            <v>0</v>
          </cell>
          <cell r="C690">
            <v>0</v>
          </cell>
          <cell r="D690">
            <v>0</v>
          </cell>
          <cell r="E690">
            <v>0</v>
          </cell>
          <cell r="F690">
            <v>0</v>
          </cell>
          <cell r="G690">
            <v>0</v>
          </cell>
        </row>
        <row r="691">
          <cell r="A691" t="str">
            <v>TOTAL</v>
          </cell>
          <cell r="B691">
            <v>0</v>
          </cell>
          <cell r="C691">
            <v>0</v>
          </cell>
          <cell r="D691">
            <v>0</v>
          </cell>
          <cell r="E691">
            <v>0</v>
          </cell>
          <cell r="F691">
            <v>0</v>
          </cell>
          <cell r="G691">
            <v>0</v>
          </cell>
        </row>
        <row r="692">
          <cell r="A692" t="str">
            <v>DOTACION DE MOBILIARIO</v>
          </cell>
          <cell r="B692">
            <v>0</v>
          </cell>
          <cell r="C692">
            <v>0</v>
          </cell>
          <cell r="D692">
            <v>0</v>
          </cell>
          <cell r="E692">
            <v>0</v>
          </cell>
          <cell r="F692">
            <v>0</v>
          </cell>
          <cell r="G692">
            <v>0</v>
          </cell>
        </row>
        <row r="693">
          <cell r="A693" t="str">
            <v>ITEM</v>
          </cell>
          <cell r="B693" t="str">
            <v>DESCRIPCIÓN</v>
          </cell>
          <cell r="C693" t="str">
            <v>UNIDAD</v>
          </cell>
          <cell r="D693" t="str">
            <v>CANTIDAD</v>
          </cell>
          <cell r="E693" t="str">
            <v>VLR UNITARIO</v>
          </cell>
          <cell r="F693" t="str">
            <v>VLR  TOTAL</v>
          </cell>
          <cell r="G693">
            <v>0</v>
          </cell>
        </row>
        <row r="694">
          <cell r="A694" t="str">
            <v>DME-1</v>
          </cell>
          <cell r="B694" t="str">
            <v xml:space="preserve">Pupitre y silla para docente que cumpla con la Norma NTC 4641 </v>
          </cell>
          <cell r="C694" t="str">
            <v xml:space="preserve">UN </v>
          </cell>
          <cell r="D694">
            <v>0</v>
          </cell>
          <cell r="E694">
            <v>214000</v>
          </cell>
          <cell r="F694">
            <v>0</v>
          </cell>
          <cell r="G694">
            <v>0</v>
          </cell>
        </row>
        <row r="695">
          <cell r="A695" t="str">
            <v>DME-2</v>
          </cell>
          <cell r="B695" t="str">
            <v>Butaco para laboratorio que cumpla con la norma NTC 4730</v>
          </cell>
          <cell r="C695" t="str">
            <v>UN</v>
          </cell>
          <cell r="D695">
            <v>0</v>
          </cell>
          <cell r="E695">
            <v>74000</v>
          </cell>
          <cell r="F695">
            <v>0</v>
          </cell>
          <cell r="G695">
            <v>0</v>
          </cell>
        </row>
        <row r="696">
          <cell r="A696" t="str">
            <v>DME-3</v>
          </cell>
          <cell r="B696" t="str">
            <v>Tablero con dimensiones 2,40 M x 1,20 m, para escribir con marcado de tinta seca borrable, y que cumpla con la norma NTC 4726</v>
          </cell>
          <cell r="C696" t="str">
            <v>UN</v>
          </cell>
          <cell r="D696">
            <v>0</v>
          </cell>
          <cell r="E696">
            <v>209000</v>
          </cell>
          <cell r="F696">
            <v>0</v>
          </cell>
          <cell r="G696">
            <v>0</v>
          </cell>
        </row>
        <row r="697">
          <cell r="A697" t="str">
            <v>DME-4</v>
          </cell>
          <cell r="B697" t="str">
            <v>Mesa Trapezoidal y silla NTC 4731 Clase 1 Nivel de Preescolar.</v>
          </cell>
          <cell r="C697" t="str">
            <v>UN</v>
          </cell>
          <cell r="D697">
            <v>0</v>
          </cell>
          <cell r="E697">
            <v>143000</v>
          </cell>
          <cell r="F697">
            <v>0</v>
          </cell>
          <cell r="G697">
            <v>0</v>
          </cell>
        </row>
        <row r="698">
          <cell r="A698" t="str">
            <v>DME-5</v>
          </cell>
          <cell r="B698" t="str">
            <v>Silla Universitaria que cumpla la Norma NTC 4734,</v>
          </cell>
          <cell r="C698" t="str">
            <v xml:space="preserve">UN </v>
          </cell>
          <cell r="D698">
            <v>0</v>
          </cell>
          <cell r="E698">
            <v>75000</v>
          </cell>
          <cell r="F698">
            <v>0</v>
          </cell>
          <cell r="G698">
            <v>0</v>
          </cell>
        </row>
        <row r="699">
          <cell r="A699">
            <v>0</v>
          </cell>
          <cell r="B699" t="str">
            <v>Sub Total Dotación mobiliario para  aulas</v>
          </cell>
          <cell r="C699">
            <v>0</v>
          </cell>
          <cell r="D699">
            <v>0</v>
          </cell>
          <cell r="E699">
            <v>0</v>
          </cell>
          <cell r="F699">
            <v>0</v>
          </cell>
          <cell r="G699">
            <v>0</v>
          </cell>
        </row>
        <row r="700">
          <cell r="A700">
            <v>0</v>
          </cell>
          <cell r="B700">
            <v>0</v>
          </cell>
          <cell r="C700">
            <v>0</v>
          </cell>
          <cell r="D700">
            <v>0</v>
          </cell>
          <cell r="E700">
            <v>0</v>
          </cell>
          <cell r="F700">
            <v>0</v>
          </cell>
          <cell r="G700">
            <v>0</v>
          </cell>
        </row>
        <row r="701">
          <cell r="A701" t="str">
            <v>VALOR TOTAL PROYECTO</v>
          </cell>
          <cell r="B701">
            <v>0</v>
          </cell>
          <cell r="C701">
            <v>0</v>
          </cell>
          <cell r="D701">
            <v>0</v>
          </cell>
          <cell r="E701">
            <v>0</v>
          </cell>
          <cell r="F701">
            <v>0</v>
          </cell>
          <cell r="G701">
            <v>0</v>
          </cell>
        </row>
        <row r="702">
          <cell r="E702">
            <v>0</v>
          </cell>
          <cell r="F702">
            <v>0</v>
          </cell>
        </row>
        <row r="703">
          <cell r="E703">
            <v>0</v>
          </cell>
          <cell r="F703">
            <v>0</v>
          </cell>
        </row>
        <row r="705">
          <cell r="G705">
            <v>0</v>
          </cell>
        </row>
        <row r="714">
          <cell r="C714">
            <v>0</v>
          </cell>
        </row>
      </sheetData>
      <sheetData sheetId="1"/>
      <sheetData sheetId="2"/>
      <sheetData sheetId="3"/>
      <sheetData sheetId="4"/>
      <sheetData sheetId="5"/>
      <sheetData sheetId="6"/>
      <sheetData sheetId="7"/>
      <sheetData sheetId="8"/>
      <sheetData sheetId="9"/>
      <sheetData sheetId="10">
        <row r="8">
          <cell r="D8" t="str">
            <v>P. ALBAÑILERIA</v>
          </cell>
          <cell r="E8" t="str">
            <v>P. INSTALACIONES BASICA</v>
          </cell>
          <cell r="F8">
            <v>0</v>
          </cell>
          <cell r="G8">
            <v>0</v>
          </cell>
          <cell r="H8" t="str">
            <v>P. PINTURA</v>
          </cell>
          <cell r="I8">
            <v>0</v>
          </cell>
          <cell r="J8">
            <v>0</v>
          </cell>
          <cell r="K8" t="str">
            <v>P. CARPINTERIA</v>
          </cell>
          <cell r="L8">
            <v>0</v>
          </cell>
          <cell r="M8">
            <v>0</v>
          </cell>
          <cell r="N8" t="str">
            <v>P. CABLEADO ESTRUCTURADO</v>
          </cell>
          <cell r="O8">
            <v>0</v>
          </cell>
          <cell r="P8">
            <v>0</v>
          </cell>
        </row>
      </sheetData>
      <sheetData sheetId="11">
        <row r="11">
          <cell r="A11" t="str">
            <v xml:space="preserve"> CUADRILLAS</v>
          </cell>
          <cell r="B11">
            <v>0</v>
          </cell>
          <cell r="C11">
            <v>0</v>
          </cell>
          <cell r="D11">
            <v>0</v>
          </cell>
          <cell r="E11">
            <v>0</v>
          </cell>
          <cell r="F11">
            <v>0</v>
          </cell>
          <cell r="G11">
            <v>0</v>
          </cell>
          <cell r="H11">
            <v>0</v>
          </cell>
          <cell r="I11">
            <v>0</v>
          </cell>
        </row>
        <row r="12">
          <cell r="A12">
            <v>0</v>
          </cell>
          <cell r="B12">
            <v>0</v>
          </cell>
          <cell r="C12">
            <v>0</v>
          </cell>
          <cell r="D12">
            <v>0</v>
          </cell>
          <cell r="E12">
            <v>0</v>
          </cell>
          <cell r="F12">
            <v>0</v>
          </cell>
          <cell r="G12">
            <v>0</v>
          </cell>
          <cell r="H12">
            <v>0</v>
          </cell>
          <cell r="I12">
            <v>0</v>
          </cell>
        </row>
        <row r="13">
          <cell r="A13" t="str">
            <v>SALARIO MINIMO LEGAL VIGENTE</v>
          </cell>
          <cell r="B13">
            <v>0</v>
          </cell>
          <cell r="C13">
            <v>0</v>
          </cell>
          <cell r="D13">
            <v>515000</v>
          </cell>
          <cell r="E13">
            <v>0</v>
          </cell>
          <cell r="F13">
            <v>0</v>
          </cell>
          <cell r="G13">
            <v>0</v>
          </cell>
          <cell r="H13">
            <v>0</v>
          </cell>
          <cell r="I13">
            <v>0</v>
          </cell>
        </row>
        <row r="14">
          <cell r="A14" t="str">
            <v>Descripción</v>
          </cell>
          <cell r="B14" t="str">
            <v>Jornal Oficial</v>
          </cell>
          <cell r="C14">
            <v>0</v>
          </cell>
          <cell r="D14">
            <v>0</v>
          </cell>
          <cell r="E14">
            <v>0</v>
          </cell>
          <cell r="F14" t="str">
            <v>Jornal Ayudante</v>
          </cell>
          <cell r="G14">
            <v>0</v>
          </cell>
          <cell r="H14">
            <v>0</v>
          </cell>
          <cell r="I14">
            <v>0</v>
          </cell>
        </row>
        <row r="15">
          <cell r="A15" t="str">
            <v>P. ALBAÑILERIA</v>
          </cell>
          <cell r="B15">
            <v>82219.749999999985</v>
          </cell>
          <cell r="C15">
            <v>0</v>
          </cell>
          <cell r="D15">
            <v>0</v>
          </cell>
          <cell r="E15">
            <v>0</v>
          </cell>
          <cell r="F15">
            <v>30436.499999999996</v>
          </cell>
          <cell r="G15">
            <v>0</v>
          </cell>
          <cell r="H15">
            <v>0</v>
          </cell>
          <cell r="I15">
            <v>0</v>
          </cell>
        </row>
        <row r="16">
          <cell r="A16" t="str">
            <v>P. INSTALACIONES BASICA</v>
          </cell>
          <cell r="B16">
            <v>90441.725000000006</v>
          </cell>
          <cell r="C16">
            <v>0</v>
          </cell>
          <cell r="D16">
            <v>0</v>
          </cell>
          <cell r="E16">
            <v>0</v>
          </cell>
          <cell r="F16">
            <v>33480.15</v>
          </cell>
          <cell r="G16">
            <v>0</v>
          </cell>
          <cell r="H16">
            <v>0</v>
          </cell>
          <cell r="I16">
            <v>0</v>
          </cell>
        </row>
        <row r="17">
          <cell r="A17" t="str">
            <v>1.1.7</v>
          </cell>
          <cell r="B17" t="str">
            <v>DEMOLICION Y RETIRO DE ESCOMBROS</v>
          </cell>
          <cell r="C17">
            <v>0</v>
          </cell>
          <cell r="D17">
            <v>0</v>
          </cell>
          <cell r="E17">
            <v>0</v>
          </cell>
          <cell r="F17">
            <v>0</v>
          </cell>
          <cell r="G17">
            <v>0</v>
          </cell>
          <cell r="H17">
            <v>0</v>
          </cell>
          <cell r="I17">
            <v>0</v>
          </cell>
        </row>
        <row r="18">
          <cell r="A18" t="str">
            <v>1.1.7</v>
          </cell>
          <cell r="B18" t="str">
            <v>VALLA INFORMATIVA</v>
          </cell>
          <cell r="C18">
            <v>0</v>
          </cell>
          <cell r="D18">
            <v>0</v>
          </cell>
          <cell r="E18">
            <v>0</v>
          </cell>
          <cell r="F18">
            <v>0</v>
          </cell>
          <cell r="G18">
            <v>0</v>
          </cell>
          <cell r="H18">
            <v>0</v>
          </cell>
          <cell r="I18">
            <v>0</v>
          </cell>
        </row>
        <row r="19">
          <cell r="A19" t="str">
            <v>P. PINTURA</v>
          </cell>
          <cell r="B19">
            <v>94552.71249999998</v>
          </cell>
          <cell r="C19">
            <v>0</v>
          </cell>
          <cell r="D19">
            <v>0</v>
          </cell>
          <cell r="E19">
            <v>0</v>
          </cell>
          <cell r="F19">
            <v>35001.974999999999</v>
          </cell>
          <cell r="G19">
            <v>0</v>
          </cell>
          <cell r="H19">
            <v>0</v>
          </cell>
          <cell r="I19">
            <v>0</v>
          </cell>
        </row>
        <row r="20">
          <cell r="A20" t="str">
            <v>P. CARPINTERIA</v>
          </cell>
          <cell r="B20">
            <v>98663.699999999983</v>
          </cell>
          <cell r="C20">
            <v>0</v>
          </cell>
          <cell r="D20">
            <v>0</v>
          </cell>
          <cell r="E20">
            <v>0</v>
          </cell>
          <cell r="F20">
            <v>36523.799999999996</v>
          </cell>
          <cell r="G20">
            <v>0</v>
          </cell>
          <cell r="H20">
            <v>0</v>
          </cell>
          <cell r="I20">
            <v>0</v>
          </cell>
        </row>
        <row r="21">
          <cell r="A21" t="str">
            <v>P. CABLEADO ESTRUCTURADO</v>
          </cell>
          <cell r="B21">
            <v>109352.26749999999</v>
          </cell>
          <cell r="C21">
            <v>0</v>
          </cell>
          <cell r="D21">
            <v>0</v>
          </cell>
          <cell r="E21">
            <v>0</v>
          </cell>
          <cell r="F21">
            <v>40480.544999999998</v>
          </cell>
          <cell r="G21">
            <v>0</v>
          </cell>
          <cell r="H21">
            <v>0</v>
          </cell>
          <cell r="I21">
            <v>0</v>
          </cell>
        </row>
        <row r="22">
          <cell r="A22">
            <v>0</v>
          </cell>
          <cell r="B22">
            <v>0</v>
          </cell>
          <cell r="C22">
            <v>0</v>
          </cell>
          <cell r="D22">
            <v>0</v>
          </cell>
          <cell r="E22">
            <v>0</v>
          </cell>
          <cell r="F22">
            <v>0</v>
          </cell>
          <cell r="G22" t="str">
            <v>Vlr actualizado</v>
          </cell>
          <cell r="H22" t="str">
            <v>% Actualización</v>
          </cell>
          <cell r="I22" t="str">
            <v>Vlr Actual</v>
          </cell>
        </row>
        <row r="23">
          <cell r="A23" t="str">
            <v>Excavaciones</v>
          </cell>
          <cell r="B23">
            <v>0</v>
          </cell>
          <cell r="C23">
            <v>0</v>
          </cell>
          <cell r="D23">
            <v>0</v>
          </cell>
          <cell r="E23">
            <v>3</v>
          </cell>
          <cell r="F23" t="str">
            <v>Ayudante</v>
          </cell>
          <cell r="G23">
            <v>91309.5</v>
          </cell>
          <cell r="H23">
            <v>0</v>
          </cell>
          <cell r="I23">
            <v>91309.499999999985</v>
          </cell>
        </row>
        <row r="24">
          <cell r="A24" t="str">
            <v>Rellenos de excavación</v>
          </cell>
          <cell r="B24">
            <v>0</v>
          </cell>
          <cell r="C24">
            <v>0</v>
          </cell>
          <cell r="D24">
            <v>0</v>
          </cell>
          <cell r="E24">
            <v>1</v>
          </cell>
          <cell r="F24" t="str">
            <v>Ayudante</v>
          </cell>
          <cell r="G24">
            <v>30436.5</v>
          </cell>
          <cell r="H24">
            <v>0</v>
          </cell>
          <cell r="I24">
            <v>30436.499999999996</v>
          </cell>
        </row>
        <row r="25">
          <cell r="A25" t="str">
            <v>Enchapes y acabados</v>
          </cell>
          <cell r="B25">
            <v>1</v>
          </cell>
          <cell r="C25" t="str">
            <v>oficial</v>
          </cell>
          <cell r="D25">
            <v>0</v>
          </cell>
          <cell r="E25">
            <v>1</v>
          </cell>
          <cell r="F25" t="str">
            <v>Ayudante</v>
          </cell>
          <cell r="G25">
            <v>112656.25</v>
          </cell>
          <cell r="H25">
            <v>0</v>
          </cell>
          <cell r="I25">
            <v>112656.24999999999</v>
          </cell>
        </row>
        <row r="26">
          <cell r="A26" t="str">
            <v>Cuadrilla Demoliciones</v>
          </cell>
          <cell r="B26">
            <v>0</v>
          </cell>
          <cell r="C26">
            <v>0</v>
          </cell>
          <cell r="D26">
            <v>0</v>
          </cell>
          <cell r="E26">
            <v>2</v>
          </cell>
          <cell r="F26" t="str">
            <v>Ayudante</v>
          </cell>
          <cell r="G26">
            <v>60873</v>
          </cell>
          <cell r="H26">
            <v>0</v>
          </cell>
          <cell r="I26">
            <v>60872.999999999993</v>
          </cell>
        </row>
        <row r="27">
          <cell r="A27" t="str">
            <v>Excavaciones en roca</v>
          </cell>
          <cell r="B27">
            <v>1</v>
          </cell>
          <cell r="C27" t="str">
            <v>Oficial</v>
          </cell>
          <cell r="D27" t="str">
            <v>+</v>
          </cell>
          <cell r="E27">
            <v>3</v>
          </cell>
          <cell r="F27" t="str">
            <v>Ayudante</v>
          </cell>
          <cell r="G27">
            <v>173529.25</v>
          </cell>
          <cell r="H27">
            <v>0</v>
          </cell>
          <cell r="I27">
            <v>173529.24999999997</v>
          </cell>
        </row>
        <row r="28">
          <cell r="A28" t="str">
            <v>Albañilería</v>
          </cell>
          <cell r="B28">
            <v>2</v>
          </cell>
          <cell r="C28" t="str">
            <v>Oficial</v>
          </cell>
          <cell r="D28" t="str">
            <v>+</v>
          </cell>
          <cell r="E28">
            <v>1</v>
          </cell>
          <cell r="F28" t="str">
            <v>Ayudante</v>
          </cell>
          <cell r="G28">
            <v>194876</v>
          </cell>
          <cell r="H28">
            <v>0</v>
          </cell>
          <cell r="I28">
            <v>194875.99999999997</v>
          </cell>
        </row>
        <row r="29">
          <cell r="A29" t="str">
            <v>Estructuras</v>
          </cell>
          <cell r="B29">
            <v>2</v>
          </cell>
          <cell r="C29" t="str">
            <v>Oficial</v>
          </cell>
          <cell r="D29" t="str">
            <v>+</v>
          </cell>
          <cell r="E29">
            <v>3</v>
          </cell>
          <cell r="F29" t="str">
            <v>Ayudante</v>
          </cell>
          <cell r="G29">
            <v>255749</v>
          </cell>
          <cell r="H29">
            <v>0</v>
          </cell>
          <cell r="I29">
            <v>255748.99999999994</v>
          </cell>
        </row>
        <row r="30">
          <cell r="A30" t="str">
            <v>Topografía</v>
          </cell>
          <cell r="B30">
            <v>1</v>
          </cell>
          <cell r="C30" t="str">
            <v>Oficial</v>
          </cell>
          <cell r="D30" t="str">
            <v>+</v>
          </cell>
          <cell r="E30">
            <v>3</v>
          </cell>
          <cell r="F30" t="str">
            <v>Ayudante</v>
          </cell>
          <cell r="G30">
            <v>190882.18</v>
          </cell>
          <cell r="H30">
            <v>0</v>
          </cell>
          <cell r="I30">
            <v>190882.17500000002</v>
          </cell>
        </row>
        <row r="31">
          <cell r="A31" t="str">
            <v>Instalaciones</v>
          </cell>
          <cell r="B31">
            <v>2</v>
          </cell>
          <cell r="C31" t="str">
            <v>Oficial</v>
          </cell>
          <cell r="D31" t="str">
            <v>+</v>
          </cell>
          <cell r="E31">
            <v>2</v>
          </cell>
          <cell r="F31" t="str">
            <v>Ayudante</v>
          </cell>
          <cell r="G31">
            <v>247843.75</v>
          </cell>
          <cell r="H31">
            <v>0</v>
          </cell>
          <cell r="I31">
            <v>247843.75</v>
          </cell>
        </row>
        <row r="32">
          <cell r="A32" t="str">
            <v>Cuadrilla 1 - 4</v>
          </cell>
          <cell r="B32">
            <v>1</v>
          </cell>
          <cell r="C32" t="str">
            <v>Oficial</v>
          </cell>
          <cell r="D32" t="str">
            <v>+</v>
          </cell>
          <cell r="E32">
            <v>4</v>
          </cell>
          <cell r="F32" t="str">
            <v>Ayudante</v>
          </cell>
          <cell r="G32">
            <v>244758.9</v>
          </cell>
          <cell r="H32">
            <v>0</v>
          </cell>
          <cell r="I32">
            <v>244758.89999999997</v>
          </cell>
        </row>
        <row r="33">
          <cell r="A33" t="str">
            <v>Cuadrilla 1 - 1</v>
          </cell>
          <cell r="B33">
            <v>1</v>
          </cell>
          <cell r="C33" t="str">
            <v>Oficial</v>
          </cell>
          <cell r="D33" t="str">
            <v>+</v>
          </cell>
          <cell r="E33">
            <v>1</v>
          </cell>
          <cell r="F33" t="str">
            <v>Ayudante</v>
          </cell>
          <cell r="G33">
            <v>135187.5</v>
          </cell>
          <cell r="H33">
            <v>0</v>
          </cell>
          <cell r="I33">
            <v>135187.49999999997</v>
          </cell>
        </row>
        <row r="34">
          <cell r="A34" t="str">
            <v>Cuadrilla 1 - 3</v>
          </cell>
          <cell r="B34">
            <v>1</v>
          </cell>
          <cell r="C34" t="str">
            <v>Oficial</v>
          </cell>
          <cell r="D34" t="str">
            <v>+</v>
          </cell>
          <cell r="E34">
            <v>3</v>
          </cell>
          <cell r="F34" t="str">
            <v>Ayudante</v>
          </cell>
          <cell r="G34">
            <v>173529.25</v>
          </cell>
          <cell r="H34">
            <v>0</v>
          </cell>
          <cell r="I34">
            <v>173529.24999999997</v>
          </cell>
        </row>
        <row r="35">
          <cell r="A35" t="str">
            <v>Cuadrilla 1 - 6</v>
          </cell>
          <cell r="B35">
            <v>1</v>
          </cell>
          <cell r="C35" t="str">
            <v>Oficial</v>
          </cell>
          <cell r="D35" t="str">
            <v>+</v>
          </cell>
          <cell r="E35">
            <v>6</v>
          </cell>
          <cell r="F35" t="str">
            <v>Ayudante</v>
          </cell>
          <cell r="G35">
            <v>264838.75</v>
          </cell>
          <cell r="H35">
            <v>0</v>
          </cell>
          <cell r="I35">
            <v>264838.74999999994</v>
          </cell>
        </row>
        <row r="36">
          <cell r="A36" t="str">
            <v>Cuadrilla Hidraúlico y Sanitario</v>
          </cell>
          <cell r="B36">
            <v>1</v>
          </cell>
          <cell r="C36" t="str">
            <v>Oficial</v>
          </cell>
          <cell r="D36" t="str">
            <v>+</v>
          </cell>
          <cell r="E36">
            <v>1</v>
          </cell>
          <cell r="F36" t="str">
            <v>Ayudante</v>
          </cell>
          <cell r="G36">
            <v>123921.88</v>
          </cell>
          <cell r="H36">
            <v>0</v>
          </cell>
          <cell r="I36">
            <v>123921.875</v>
          </cell>
        </row>
        <row r="37">
          <cell r="A37" t="str">
            <v>Cuadrilla Carpinteria metálica</v>
          </cell>
          <cell r="B37">
            <v>1</v>
          </cell>
          <cell r="C37" t="str">
            <v>Oficial</v>
          </cell>
          <cell r="D37" t="str">
            <v>+</v>
          </cell>
          <cell r="E37">
            <v>1</v>
          </cell>
          <cell r="F37" t="str">
            <v>Ayudante</v>
          </cell>
          <cell r="G37">
            <v>135187.49999999997</v>
          </cell>
          <cell r="H37">
            <v>0</v>
          </cell>
          <cell r="I37">
            <v>129554.68749999997</v>
          </cell>
        </row>
        <row r="38">
          <cell r="A38" t="str">
            <v>Cuadrilla  Eléctrico</v>
          </cell>
          <cell r="B38">
            <v>1</v>
          </cell>
          <cell r="C38" t="str">
            <v xml:space="preserve">Oficial </v>
          </cell>
          <cell r="D38" t="str">
            <v>+</v>
          </cell>
          <cell r="E38">
            <v>1</v>
          </cell>
          <cell r="F38" t="str">
            <v>Ayudante</v>
          </cell>
          <cell r="G38">
            <v>149832.8125</v>
          </cell>
          <cell r="H38">
            <v>0</v>
          </cell>
          <cell r="I38">
            <v>149832.8125</v>
          </cell>
        </row>
        <row r="39">
          <cell r="A39" t="str">
            <v>Carpintería</v>
          </cell>
          <cell r="B39">
            <v>1</v>
          </cell>
          <cell r="C39" t="str">
            <v>Oficial</v>
          </cell>
          <cell r="D39" t="str">
            <v>+</v>
          </cell>
          <cell r="E39">
            <v>2</v>
          </cell>
          <cell r="F39" t="str">
            <v>Ayudante</v>
          </cell>
          <cell r="G39">
            <v>171711.3</v>
          </cell>
          <cell r="H39">
            <v>0</v>
          </cell>
          <cell r="I39">
            <v>171711.3</v>
          </cell>
        </row>
        <row r="40">
          <cell r="A40" t="str">
            <v>Pintura</v>
          </cell>
          <cell r="B40">
            <v>2</v>
          </cell>
          <cell r="C40" t="str">
            <v>Oficial</v>
          </cell>
          <cell r="D40" t="str">
            <v>+</v>
          </cell>
          <cell r="E40">
            <v>1</v>
          </cell>
          <cell r="F40" t="str">
            <v>Ayudante</v>
          </cell>
          <cell r="G40">
            <v>224107.4</v>
          </cell>
          <cell r="H40">
            <v>0</v>
          </cell>
          <cell r="I40">
            <v>224107.39999999997</v>
          </cell>
        </row>
        <row r="41">
          <cell r="A41" t="str">
            <v>Mampostería</v>
          </cell>
          <cell r="B41">
            <v>2</v>
          </cell>
          <cell r="C41" t="str">
            <v>Oficial</v>
          </cell>
          <cell r="D41" t="str">
            <v>+</v>
          </cell>
          <cell r="E41">
            <v>1</v>
          </cell>
          <cell r="F41" t="str">
            <v>Ayudante</v>
          </cell>
          <cell r="G41">
            <v>194876</v>
          </cell>
          <cell r="H41">
            <v>0</v>
          </cell>
          <cell r="I41">
            <v>194875.99999999997</v>
          </cell>
        </row>
        <row r="42">
          <cell r="A42" t="str">
            <v>Vías</v>
          </cell>
          <cell r="B42">
            <v>3</v>
          </cell>
          <cell r="C42" t="str">
            <v>Oficial</v>
          </cell>
          <cell r="D42" t="str">
            <v>+</v>
          </cell>
          <cell r="E42">
            <v>4</v>
          </cell>
          <cell r="F42" t="str">
            <v>Ayudante</v>
          </cell>
          <cell r="G42">
            <v>423666.04</v>
          </cell>
          <cell r="H42">
            <v>0</v>
          </cell>
          <cell r="I42">
            <v>423666.03749999998</v>
          </cell>
        </row>
        <row r="43">
          <cell r="A43" t="str">
            <v>Cuadrilla Carpinteria Aluminio</v>
          </cell>
          <cell r="B43">
            <v>2</v>
          </cell>
          <cell r="C43" t="str">
            <v>Oficial</v>
          </cell>
          <cell r="D43" t="str">
            <v>+</v>
          </cell>
          <cell r="E43">
            <v>2</v>
          </cell>
          <cell r="F43" t="str">
            <v>Ayudante</v>
          </cell>
          <cell r="G43">
            <v>270375</v>
          </cell>
          <cell r="H43">
            <v>0</v>
          </cell>
          <cell r="I43">
            <v>270374.99999999994</v>
          </cell>
        </row>
        <row r="44">
          <cell r="A44" t="str">
            <v>Cuadrilla instalaciones a  gas</v>
          </cell>
          <cell r="B44">
            <v>2</v>
          </cell>
          <cell r="C44" t="str">
            <v>Oficiales</v>
          </cell>
          <cell r="D44">
            <v>0</v>
          </cell>
          <cell r="E44">
            <v>0</v>
          </cell>
          <cell r="F44">
            <v>0</v>
          </cell>
          <cell r="G44">
            <v>218704.54</v>
          </cell>
          <cell r="H44">
            <v>0</v>
          </cell>
          <cell r="I44">
            <v>218704.53499999997</v>
          </cell>
        </row>
        <row r="45">
          <cell r="A45" t="str">
            <v>Ingeniero</v>
          </cell>
          <cell r="B45">
            <v>0</v>
          </cell>
          <cell r="C45">
            <v>0</v>
          </cell>
          <cell r="D45">
            <v>0</v>
          </cell>
          <cell r="E45">
            <v>0</v>
          </cell>
          <cell r="F45">
            <v>0</v>
          </cell>
          <cell r="G45">
            <v>250000</v>
          </cell>
          <cell r="H45">
            <v>0</v>
          </cell>
          <cell r="I45">
            <v>250000</v>
          </cell>
        </row>
        <row r="46">
          <cell r="A46" t="str">
            <v>Tramitador</v>
          </cell>
          <cell r="B46">
            <v>0</v>
          </cell>
          <cell r="C46">
            <v>0</v>
          </cell>
          <cell r="D46">
            <v>0</v>
          </cell>
          <cell r="E46">
            <v>0</v>
          </cell>
          <cell r="F46">
            <v>0</v>
          </cell>
          <cell r="G46">
            <v>120000</v>
          </cell>
          <cell r="H46">
            <v>0</v>
          </cell>
          <cell r="I46">
            <v>120000</v>
          </cell>
        </row>
      </sheetData>
      <sheetData sheetId="12">
        <row r="12">
          <cell r="A12" t="str">
            <v>COSTOS DE TRANSPORTE</v>
          </cell>
          <cell r="B12">
            <v>0</v>
          </cell>
          <cell r="C12">
            <v>0</v>
          </cell>
          <cell r="D12">
            <v>0</v>
          </cell>
          <cell r="E12">
            <v>0</v>
          </cell>
          <cell r="F12">
            <v>0</v>
          </cell>
          <cell r="G12">
            <v>0</v>
          </cell>
          <cell r="H12">
            <v>0</v>
          </cell>
          <cell r="I12">
            <v>0</v>
          </cell>
        </row>
        <row r="13">
          <cell r="A13" t="str">
            <v>JORNADA DIARIA</v>
          </cell>
          <cell r="B13">
            <v>0</v>
          </cell>
          <cell r="C13">
            <v>0</v>
          </cell>
          <cell r="D13">
            <v>0</v>
          </cell>
          <cell r="E13">
            <v>0</v>
          </cell>
          <cell r="F13">
            <v>8</v>
          </cell>
          <cell r="G13">
            <v>0</v>
          </cell>
          <cell r="H13">
            <v>0</v>
          </cell>
          <cell r="I13" t="str">
            <v>Horas</v>
          </cell>
        </row>
        <row r="14">
          <cell r="A14" t="str">
            <v>Descripción</v>
          </cell>
          <cell r="B14" t="str">
            <v>Capacidad</v>
          </cell>
          <cell r="C14">
            <v>0</v>
          </cell>
          <cell r="D14" t="str">
            <v>Tarifa hora</v>
          </cell>
          <cell r="E14">
            <v>0</v>
          </cell>
          <cell r="F14">
            <v>0</v>
          </cell>
          <cell r="G14">
            <v>0</v>
          </cell>
          <cell r="H14" t="str">
            <v>Tarifa por viaje</v>
          </cell>
          <cell r="I14">
            <v>0</v>
          </cell>
        </row>
        <row r="15">
          <cell r="A15">
            <v>0</v>
          </cell>
          <cell r="B15" t="str">
            <v>Cantidad</v>
          </cell>
          <cell r="C15" t="str">
            <v>UN</v>
          </cell>
          <cell r="D15">
            <v>0</v>
          </cell>
          <cell r="E15">
            <v>0</v>
          </cell>
          <cell r="F15">
            <v>0</v>
          </cell>
          <cell r="G15">
            <v>0</v>
          </cell>
          <cell r="H15">
            <v>0</v>
          </cell>
          <cell r="I15">
            <v>0</v>
          </cell>
        </row>
        <row r="16">
          <cell r="A16" t="str">
            <v>Volqueta c/operario y combustible 6m3 max  30 Km</v>
          </cell>
          <cell r="B16">
            <v>6</v>
          </cell>
          <cell r="C16" t="str">
            <v>M3</v>
          </cell>
          <cell r="D16">
            <v>32000</v>
          </cell>
          <cell r="E16">
            <v>0</v>
          </cell>
          <cell r="F16">
            <v>0</v>
          </cell>
          <cell r="G16">
            <v>0</v>
          </cell>
          <cell r="H16">
            <v>110000</v>
          </cell>
          <cell r="I16">
            <v>0</v>
          </cell>
        </row>
        <row r="17">
          <cell r="A17" t="str">
            <v>1.1.7</v>
          </cell>
          <cell r="B17" t="str">
            <v>DEMOLICION Y RETIRO DE ESCOMBROS</v>
          </cell>
          <cell r="C17" t="str">
            <v>M3</v>
          </cell>
          <cell r="D17">
            <v>0</v>
          </cell>
          <cell r="E17">
            <v>0</v>
          </cell>
          <cell r="F17">
            <v>0</v>
          </cell>
          <cell r="G17">
            <v>0</v>
          </cell>
          <cell r="H17">
            <v>110000</v>
          </cell>
          <cell r="I17">
            <v>0</v>
          </cell>
        </row>
        <row r="18">
          <cell r="A18" t="str">
            <v>1.1.7</v>
          </cell>
          <cell r="B18" t="str">
            <v>VALLA INFORMATIVA</v>
          </cell>
          <cell r="C18" t="str">
            <v>M3</v>
          </cell>
          <cell r="D18">
            <v>0</v>
          </cell>
          <cell r="E18">
            <v>0</v>
          </cell>
          <cell r="F18">
            <v>0</v>
          </cell>
          <cell r="G18">
            <v>0</v>
          </cell>
          <cell r="H18">
            <v>110000</v>
          </cell>
          <cell r="I18">
            <v>0</v>
          </cell>
        </row>
        <row r="19">
          <cell r="A19" t="str">
            <v>Volqueta c/operario y combustible 5,5m3 max 30 Km</v>
          </cell>
          <cell r="B19">
            <v>5.5</v>
          </cell>
          <cell r="C19" t="str">
            <v>M3</v>
          </cell>
          <cell r="D19">
            <v>0</v>
          </cell>
          <cell r="E19">
            <v>0</v>
          </cell>
          <cell r="F19">
            <v>0</v>
          </cell>
          <cell r="G19">
            <v>0</v>
          </cell>
          <cell r="H19">
            <v>90000</v>
          </cell>
          <cell r="I19">
            <v>0</v>
          </cell>
        </row>
        <row r="20">
          <cell r="A20" t="str">
            <v>Camión 4 Toneladas</v>
          </cell>
          <cell r="B20">
            <v>4</v>
          </cell>
          <cell r="C20" t="str">
            <v>TN</v>
          </cell>
          <cell r="D20">
            <v>18000</v>
          </cell>
          <cell r="E20">
            <v>0</v>
          </cell>
          <cell r="F20">
            <v>0</v>
          </cell>
          <cell r="G20">
            <v>0</v>
          </cell>
          <cell r="H20">
            <v>36000</v>
          </cell>
          <cell r="I20">
            <v>0</v>
          </cell>
        </row>
        <row r="21">
          <cell r="A21" t="str">
            <v>Camión 8 Toneladas</v>
          </cell>
          <cell r="B21">
            <v>8</v>
          </cell>
          <cell r="C21" t="str">
            <v>TN</v>
          </cell>
          <cell r="D21">
            <v>35000</v>
          </cell>
          <cell r="E21">
            <v>0</v>
          </cell>
          <cell r="F21">
            <v>0</v>
          </cell>
          <cell r="G21">
            <v>0</v>
          </cell>
          <cell r="H21">
            <v>70000</v>
          </cell>
          <cell r="I21">
            <v>0</v>
          </cell>
        </row>
        <row r="22">
          <cell r="A22" t="str">
            <v>Cama-baja</v>
          </cell>
          <cell r="B22">
            <v>15</v>
          </cell>
          <cell r="C22" t="str">
            <v>TN</v>
          </cell>
          <cell r="D22">
            <v>70000</v>
          </cell>
          <cell r="E22">
            <v>0</v>
          </cell>
          <cell r="F22">
            <v>0</v>
          </cell>
          <cell r="G22">
            <v>0</v>
          </cell>
          <cell r="H22">
            <v>420000</v>
          </cell>
          <cell r="I22">
            <v>0</v>
          </cell>
        </row>
        <row r="23">
          <cell r="A23" t="str">
            <v>Campero</v>
          </cell>
          <cell r="B23">
            <v>1.5</v>
          </cell>
          <cell r="C23" t="str">
            <v>TN</v>
          </cell>
          <cell r="D23">
            <v>25000</v>
          </cell>
          <cell r="E23">
            <v>0</v>
          </cell>
          <cell r="F23">
            <v>0</v>
          </cell>
          <cell r="G23">
            <v>0</v>
          </cell>
          <cell r="H23">
            <v>50000</v>
          </cell>
          <cell r="I23">
            <v>0</v>
          </cell>
        </row>
        <row r="24">
          <cell r="A24" t="str">
            <v>Chalupa</v>
          </cell>
          <cell r="B24">
            <v>0.5</v>
          </cell>
          <cell r="C24" t="str">
            <v>TN</v>
          </cell>
          <cell r="D24">
            <v>25000</v>
          </cell>
          <cell r="E24">
            <v>0</v>
          </cell>
          <cell r="F24">
            <v>0</v>
          </cell>
          <cell r="G24">
            <v>0</v>
          </cell>
          <cell r="H24">
            <v>50000</v>
          </cell>
          <cell r="I24">
            <v>0</v>
          </cell>
        </row>
        <row r="25">
          <cell r="A25" t="str">
            <v>Transporte elementos prefabricados</v>
          </cell>
          <cell r="B25">
            <v>1</v>
          </cell>
          <cell r="C25" t="str">
            <v>UN</v>
          </cell>
          <cell r="D25">
            <v>6500</v>
          </cell>
          <cell r="E25">
            <v>0</v>
          </cell>
          <cell r="F25">
            <v>0</v>
          </cell>
          <cell r="G25">
            <v>0</v>
          </cell>
          <cell r="H25">
            <v>6500</v>
          </cell>
          <cell r="I25">
            <v>0</v>
          </cell>
        </row>
        <row r="26">
          <cell r="A26" t="str">
            <v>Volqueta c/operario y combustible 6m3 max  70 Km</v>
          </cell>
          <cell r="B26">
            <v>6</v>
          </cell>
          <cell r="C26" t="str">
            <v>M3</v>
          </cell>
          <cell r="D26">
            <v>0</v>
          </cell>
          <cell r="E26">
            <v>0</v>
          </cell>
          <cell r="F26">
            <v>0</v>
          </cell>
          <cell r="G26">
            <v>0</v>
          </cell>
          <cell r="H26">
            <v>190000</v>
          </cell>
          <cell r="I26">
            <v>0</v>
          </cell>
        </row>
        <row r="27">
          <cell r="A27">
            <v>0</v>
          </cell>
          <cell r="B27">
            <v>0</v>
          </cell>
          <cell r="C27">
            <v>0</v>
          </cell>
          <cell r="D27">
            <v>0</v>
          </cell>
          <cell r="E27">
            <v>0</v>
          </cell>
          <cell r="F27">
            <v>0</v>
          </cell>
          <cell r="G27">
            <v>0</v>
          </cell>
          <cell r="H27">
            <v>0</v>
          </cell>
          <cell r="I27">
            <v>0</v>
          </cell>
        </row>
        <row r="28">
          <cell r="A28">
            <v>0</v>
          </cell>
          <cell r="B28">
            <v>0</v>
          </cell>
          <cell r="C28">
            <v>0</v>
          </cell>
          <cell r="D28">
            <v>0</v>
          </cell>
          <cell r="E28">
            <v>0</v>
          </cell>
          <cell r="F28">
            <v>0</v>
          </cell>
          <cell r="G28">
            <v>0</v>
          </cell>
          <cell r="H28">
            <v>0</v>
          </cell>
          <cell r="I28">
            <v>0</v>
          </cell>
        </row>
        <row r="29">
          <cell r="A29">
            <v>0</v>
          </cell>
          <cell r="B29">
            <v>0</v>
          </cell>
          <cell r="C29">
            <v>0</v>
          </cell>
          <cell r="D29">
            <v>0</v>
          </cell>
          <cell r="E29">
            <v>0</v>
          </cell>
          <cell r="F29">
            <v>0</v>
          </cell>
          <cell r="G29">
            <v>0</v>
          </cell>
          <cell r="H29">
            <v>0</v>
          </cell>
          <cell r="I29">
            <v>0</v>
          </cell>
        </row>
        <row r="30">
          <cell r="A30">
            <v>0</v>
          </cell>
          <cell r="B30">
            <v>0</v>
          </cell>
          <cell r="C30">
            <v>0</v>
          </cell>
          <cell r="D30">
            <v>0</v>
          </cell>
          <cell r="E30">
            <v>0</v>
          </cell>
          <cell r="F30">
            <v>0</v>
          </cell>
          <cell r="G30">
            <v>0</v>
          </cell>
          <cell r="H30">
            <v>0</v>
          </cell>
          <cell r="I30">
            <v>0</v>
          </cell>
        </row>
      </sheetData>
      <sheetData sheetId="13">
        <row r="15">
          <cell r="A15" t="str">
            <v>Cargador tipo Cat - 904</v>
          </cell>
        </row>
        <row r="16">
          <cell r="A16" t="str">
            <v>Compresor</v>
          </cell>
        </row>
        <row r="17">
          <cell r="A17" t="str">
            <v>1.1.7</v>
          </cell>
        </row>
        <row r="18">
          <cell r="A18" t="str">
            <v>1.1.7</v>
          </cell>
        </row>
        <row r="19">
          <cell r="A19" t="str">
            <v>Compresor 2 martillos 185 PCM</v>
          </cell>
        </row>
        <row r="20">
          <cell r="A20" t="str">
            <v>Cortadora para metal</v>
          </cell>
        </row>
        <row r="21">
          <cell r="A21" t="str">
            <v>Equipo de topografía</v>
          </cell>
        </row>
        <row r="22">
          <cell r="A22" t="str">
            <v>Equipo de Soldadura</v>
          </cell>
        </row>
        <row r="23">
          <cell r="A23" t="str">
            <v>Figuradora</v>
          </cell>
        </row>
        <row r="24">
          <cell r="A24" t="str">
            <v>Pulidora</v>
          </cell>
        </row>
        <row r="25">
          <cell r="A25" t="str">
            <v>Pulidora pisos incluye piedras y ceras</v>
          </cell>
        </row>
        <row r="26">
          <cell r="A26" t="str">
            <v>Formaleta</v>
          </cell>
        </row>
        <row r="27">
          <cell r="A27" t="str">
            <v>Formaleta entrepiso por 4 semanas M2</v>
          </cell>
        </row>
        <row r="28">
          <cell r="A28" t="str">
            <v>Formaleta entrepiso M2</v>
          </cell>
        </row>
        <row r="29">
          <cell r="A29" t="str">
            <v>Herramienta Eléctrica</v>
          </cell>
        </row>
        <row r="30">
          <cell r="A30" t="str">
            <v>Herramienta menor</v>
          </cell>
        </row>
        <row r="31">
          <cell r="A31" t="str">
            <v>Mezcladora a gasolina</v>
          </cell>
        </row>
        <row r="32">
          <cell r="A32" t="str">
            <v>Motosierra profesional</v>
          </cell>
        </row>
        <row r="33">
          <cell r="A33" t="str">
            <v>Andamio metálico</v>
          </cell>
        </row>
        <row r="34">
          <cell r="A34" t="str">
            <v xml:space="preserve">Paral metálico </v>
          </cell>
        </row>
        <row r="35">
          <cell r="A35" t="str">
            <v>Paral telescopico</v>
          </cell>
        </row>
        <row r="36">
          <cell r="A36" t="str">
            <v>Poleas y Cuerdas</v>
          </cell>
        </row>
        <row r="37">
          <cell r="A37" t="str">
            <v>Rana</v>
          </cell>
        </row>
        <row r="38">
          <cell r="A38" t="str">
            <v>Retroexcavadora orugas tipo 320 pala 1,2 m3</v>
          </cell>
        </row>
        <row r="39">
          <cell r="A39" t="str">
            <v>Retroexcavadora llantas Tipo Cat 428</v>
          </cell>
        </row>
        <row r="40">
          <cell r="A40" t="str">
            <v>Tanque de agua</v>
          </cell>
        </row>
        <row r="41">
          <cell r="A41" t="str">
            <v>Taladro Industrial</v>
          </cell>
        </row>
        <row r="42">
          <cell r="A42" t="str">
            <v>Vibrocompactador a gasolina</v>
          </cell>
        </row>
        <row r="43">
          <cell r="A43" t="str">
            <v>Vibrador electrico concreto 110</v>
          </cell>
        </row>
        <row r="44">
          <cell r="A44" t="str">
            <v>Vibrador a gasolina</v>
          </cell>
        </row>
        <row r="45">
          <cell r="A45" t="str">
            <v>Volqueta (6m3/Operario y combustible)</v>
          </cell>
        </row>
        <row r="46">
          <cell r="A46" t="str">
            <v>Pluma (incluye operario, andamio y equipo de seguridad)</v>
          </cell>
        </row>
        <row r="47">
          <cell r="A47" t="str">
            <v>Carretilla tipo bogue</v>
          </cell>
        </row>
        <row r="48">
          <cell r="A48" t="str">
            <v>Equipo entrepiso (incluye, formaleta, parales y cercha metálica)</v>
          </cell>
        </row>
        <row r="49">
          <cell r="A49" t="str">
            <v>Cortadora ladrillo, incluye disco</v>
          </cell>
        </row>
        <row r="50">
          <cell r="A50" t="str">
            <v>Kit pintura (rodillo, brocha, lija, espatula)</v>
          </cell>
        </row>
        <row r="51">
          <cell r="A51" t="str">
            <v>Equipo perforador de pilotes d = 0,30 mts</v>
          </cell>
        </row>
        <row r="52">
          <cell r="A52" t="str">
            <v xml:space="preserve">Equipo perforador de pilotes d = 0,40 mts </v>
          </cell>
        </row>
        <row r="53">
          <cell r="A53" t="str">
            <v xml:space="preserve">Equipo perforador de pilotes d = 0,60 mts </v>
          </cell>
        </row>
        <row r="54">
          <cell r="A54" t="str">
            <v>Equipo perforador de pilotes d = 0,80 mts</v>
          </cell>
        </row>
        <row r="55">
          <cell r="A55" t="str">
            <v xml:space="preserve">Equipo perforador de pilotes d = 0,90 mts </v>
          </cell>
        </row>
        <row r="56">
          <cell r="A56" t="str">
            <v>Soplete (incluye cilindro gas)</v>
          </cell>
        </row>
        <row r="57">
          <cell r="A57" t="str">
            <v>Motobomba</v>
          </cell>
        </row>
        <row r="58">
          <cell r="A58" t="str">
            <v>Canguro</v>
          </cell>
        </row>
        <row r="59">
          <cell r="A59" t="str">
            <v>Pulidora incluye piedras para pulido</v>
          </cell>
        </row>
        <row r="60">
          <cell r="A60" t="str">
            <v>Cortadora de ladrillo incluye disco</v>
          </cell>
        </row>
        <row r="61">
          <cell r="A61" t="str">
            <v>Broca tusteno de 1/4"</v>
          </cell>
        </row>
        <row r="62">
          <cell r="A62" t="str">
            <v>Broca tusteno de 3/8"</v>
          </cell>
        </row>
        <row r="63">
          <cell r="A63" t="str">
            <v>Broca tusteno de 1/2"</v>
          </cell>
        </row>
        <row r="64">
          <cell r="A64" t="str">
            <v>Broca tusteno de 5/8"</v>
          </cell>
        </row>
        <row r="65">
          <cell r="A65" t="str">
            <v xml:space="preserve">Grua </v>
          </cell>
        </row>
      </sheetData>
      <sheetData sheetId="14">
        <row r="11">
          <cell r="A11" t="str">
            <v>A.C.P.M.</v>
          </cell>
        </row>
        <row r="12">
          <cell r="A12" t="str">
            <v>Abrazadera de 1"</v>
          </cell>
        </row>
        <row r="13">
          <cell r="A13" t="str">
            <v>Abrazadera de 1/2"</v>
          </cell>
        </row>
        <row r="14">
          <cell r="A14" t="str">
            <v>Abrazadera de 3/4"</v>
          </cell>
        </row>
        <row r="15">
          <cell r="A15" t="str">
            <v>Abrazadera metálica</v>
          </cell>
        </row>
        <row r="16">
          <cell r="A16" t="str">
            <v>Abrazadera metálica 1 1/2"</v>
          </cell>
        </row>
        <row r="17">
          <cell r="A17" t="str">
            <v>1.1.7</v>
          </cell>
        </row>
        <row r="18">
          <cell r="A18" t="str">
            <v>1.1.7</v>
          </cell>
        </row>
        <row r="19">
          <cell r="A19" t="str">
            <v>Abrazadera metálica 1 1/4"</v>
          </cell>
        </row>
        <row r="20">
          <cell r="A20" t="str">
            <v>Abrazadera metálica 1"</v>
          </cell>
        </row>
        <row r="21">
          <cell r="A21" t="str">
            <v>Abrazadera metálica 2"</v>
          </cell>
        </row>
        <row r="22">
          <cell r="A22" t="str">
            <v xml:space="preserve">Accesorio novafort </v>
          </cell>
        </row>
        <row r="23">
          <cell r="A23" t="str">
            <v>Accesorio PVCP-RDE 2" UZ</v>
          </cell>
        </row>
        <row r="24">
          <cell r="A24" t="str">
            <v>Accesorio PVCP-RDE 3" UZ</v>
          </cell>
        </row>
        <row r="25">
          <cell r="A25" t="str">
            <v>Accesorios - H.G. 1/2"</v>
          </cell>
        </row>
        <row r="26">
          <cell r="A26" t="str">
            <v>Accesorios - Y de 3"</v>
          </cell>
        </row>
        <row r="27">
          <cell r="A27" t="str">
            <v>Accesorios - Y de 4"</v>
          </cell>
        </row>
        <row r="28">
          <cell r="A28" t="str">
            <v>Accesorios PVC</v>
          </cell>
        </row>
        <row r="29">
          <cell r="A29" t="str">
            <v>Accesorios PVC-P 1 1/2"</v>
          </cell>
        </row>
        <row r="30">
          <cell r="A30" t="str">
            <v>Accesorios PVC-P 1 1/4"</v>
          </cell>
        </row>
        <row r="31">
          <cell r="A31" t="str">
            <v>Accesorios PVC-P 1"</v>
          </cell>
        </row>
        <row r="32">
          <cell r="A32" t="str">
            <v>Accesorios PVC-P 1/2"</v>
          </cell>
        </row>
        <row r="33">
          <cell r="A33" t="str">
            <v>Accesorios PVC-P 3/4"</v>
          </cell>
        </row>
        <row r="34">
          <cell r="A34" t="str">
            <v>Acero 37,000 p.s.i. 1/4"</v>
          </cell>
        </row>
        <row r="35">
          <cell r="A35" t="str">
            <v xml:space="preserve">Acero 60,000 p.s.i. </v>
          </cell>
        </row>
        <row r="36">
          <cell r="A36" t="str">
            <v>Acero de refuerzo 60000 PSI</v>
          </cell>
        </row>
        <row r="37">
          <cell r="A37" t="str">
            <v xml:space="preserve">Acero figurado 37,000 </v>
          </cell>
        </row>
        <row r="38">
          <cell r="A38" t="str">
            <v>Acero figurado 60,000 p.s.i. 1/2"</v>
          </cell>
        </row>
        <row r="39">
          <cell r="A39" t="str">
            <v>Acido muriatico</v>
          </cell>
        </row>
        <row r="40">
          <cell r="A40" t="str">
            <v xml:space="preserve">Acoflex plastico de 1/2" x  50 cms Lavamanos </v>
          </cell>
        </row>
        <row r="41">
          <cell r="A41" t="str">
            <v>Acoflex plastico de 1/2" x 7/8" de 50 cms. Sanitario</v>
          </cell>
        </row>
        <row r="42">
          <cell r="A42" t="str">
            <v>Acrilico transparente 2 mm, protección UV</v>
          </cell>
        </row>
        <row r="43">
          <cell r="A43" t="str">
            <v>Ad.Terminal cond.1"</v>
          </cell>
        </row>
        <row r="44">
          <cell r="A44" t="str">
            <v>Ad.Terminal cond.1/2"</v>
          </cell>
        </row>
        <row r="45">
          <cell r="A45" t="str">
            <v>Ad.Terminal cond.3/4"</v>
          </cell>
        </row>
        <row r="46">
          <cell r="A46" t="str">
            <v>Adaptador bajante rectangular PVC - Aguas Lluvias</v>
          </cell>
        </row>
        <row r="47">
          <cell r="A47" t="str">
            <v>Adaptador bajante rectangular PVC - alcantarillado</v>
          </cell>
        </row>
        <row r="48">
          <cell r="A48" t="str">
            <v>Adaptador conduit de 1/2"</v>
          </cell>
        </row>
        <row r="49">
          <cell r="A49" t="str">
            <v>Adaptador hembra PE AL PE 1216 - 1/2"</v>
          </cell>
        </row>
        <row r="50">
          <cell r="A50" t="str">
            <v>Adaptador hembra PE AL PE 1216 - 3/4"</v>
          </cell>
        </row>
        <row r="51">
          <cell r="A51" t="str">
            <v>Adaptador macho PE AL PE 1216 - 1/2"</v>
          </cell>
        </row>
        <row r="52">
          <cell r="A52" t="str">
            <v>Adaptador macho PE AL PE 1216 - 3/4"</v>
          </cell>
        </row>
        <row r="53">
          <cell r="A53" t="str">
            <v>Adaptador macho PVC de 1 1/2"</v>
          </cell>
        </row>
        <row r="54">
          <cell r="A54" t="str">
            <v>Adaptador macho PVC de 1"</v>
          </cell>
        </row>
        <row r="55">
          <cell r="A55" t="str">
            <v>Adaptador macho PVC de 1/2"</v>
          </cell>
        </row>
        <row r="56">
          <cell r="A56" t="str">
            <v>Adaptador macho PVC de 2 plg</v>
          </cell>
        </row>
        <row r="57">
          <cell r="A57" t="str">
            <v>Adoquín peatonal Santa Fe</v>
          </cell>
        </row>
        <row r="58">
          <cell r="A58" t="str">
            <v>Agua</v>
          </cell>
        </row>
        <row r="59">
          <cell r="A59" t="str">
            <v>Aislador de carrete en porcelana</v>
          </cell>
        </row>
        <row r="60">
          <cell r="A60" t="str">
            <v>Aislador de rosca para empalme</v>
          </cell>
        </row>
        <row r="61">
          <cell r="A61" t="str">
            <v>Aislador para percha BT</v>
          </cell>
        </row>
        <row r="62">
          <cell r="A62" t="str">
            <v>Aislador tipo pin</v>
          </cell>
        </row>
        <row r="63">
          <cell r="A63" t="str">
            <v>Alambre cobre THW 10 AWG</v>
          </cell>
        </row>
        <row r="64">
          <cell r="A64" t="str">
            <v>Alambre cobre THW 12 AWG</v>
          </cell>
        </row>
        <row r="65">
          <cell r="A65" t="str">
            <v>Alambre cobre THW 14 AWG</v>
          </cell>
        </row>
        <row r="66">
          <cell r="A66" t="str">
            <v>Alambre cobre THW 8 AWG</v>
          </cell>
        </row>
        <row r="67">
          <cell r="A67" t="str">
            <v>Alambre Cu desnudo AWG 10</v>
          </cell>
        </row>
        <row r="68">
          <cell r="A68" t="str">
            <v>Alambre Cu desnudo AWG 12</v>
          </cell>
        </row>
        <row r="69">
          <cell r="A69" t="str">
            <v>Alambre Cu desnudo AWG 14</v>
          </cell>
        </row>
        <row r="70">
          <cell r="A70" t="str">
            <v>Alambre de cobre No 10</v>
          </cell>
        </row>
        <row r="71">
          <cell r="A71" t="str">
            <v>Alambre de cobre No 12</v>
          </cell>
        </row>
        <row r="72">
          <cell r="A72" t="str">
            <v>Alambre de cobre No 14 desnudo</v>
          </cell>
        </row>
        <row r="73">
          <cell r="A73" t="str">
            <v>Alambre negro Cal. 18</v>
          </cell>
        </row>
        <row r="74">
          <cell r="A74" t="str">
            <v>Alambre Teléfono 2x22 estañado</v>
          </cell>
        </row>
        <row r="75">
          <cell r="A75" t="str">
            <v>Alicates</v>
          </cell>
        </row>
        <row r="76">
          <cell r="A76" t="str">
            <v>Alquiler Campamento 20 a 60 M2</v>
          </cell>
        </row>
        <row r="77">
          <cell r="A77" t="str">
            <v>Alumol Sika</v>
          </cell>
        </row>
        <row r="78">
          <cell r="A78" t="str">
            <v>Amarre plástico (zuncho)</v>
          </cell>
        </row>
        <row r="79">
          <cell r="A79" t="str">
            <v>Anclajes y abrazadera para bajantes aguas lluvias (3 - 4 plg)</v>
          </cell>
        </row>
        <row r="80">
          <cell r="A80" t="str">
            <v>Angulo 2 1/2" x 2 1/2" x 3/16"</v>
          </cell>
        </row>
        <row r="81">
          <cell r="A81" t="str">
            <v>Angulo 3/4 x 1/8</v>
          </cell>
        </row>
        <row r="82">
          <cell r="A82" t="str">
            <v>Angulo de cercha de 2" x 1"</v>
          </cell>
        </row>
        <row r="83">
          <cell r="A83" t="str">
            <v>Angulo de unión A-29</v>
          </cell>
        </row>
        <row r="84">
          <cell r="A84" t="str">
            <v>Anticorrosivo rojo claro PHLC</v>
          </cell>
        </row>
        <row r="85">
          <cell r="A85" t="str">
            <v xml:space="preserve">Antihumedad fachada </v>
          </cell>
        </row>
        <row r="86">
          <cell r="A86" t="str">
            <v>Arandela</v>
          </cell>
        </row>
        <row r="87">
          <cell r="A87" t="str">
            <v>Arbol especie local de 1,80 a 2,00 mts</v>
          </cell>
        </row>
        <row r="88">
          <cell r="A88" t="str">
            <v>Arena Amarilla Lavada</v>
          </cell>
        </row>
        <row r="89">
          <cell r="A89" t="str">
            <v>Arena Blanca</v>
          </cell>
        </row>
        <row r="90">
          <cell r="A90" t="str">
            <v>Arena de peña</v>
          </cell>
        </row>
        <row r="91">
          <cell r="A91" t="str">
            <v>Arena de rio</v>
          </cell>
        </row>
        <row r="92">
          <cell r="A92" t="str">
            <v>Arena de río (viaje 5 m3)</v>
          </cell>
        </row>
        <row r="93">
          <cell r="A93" t="str">
            <v xml:space="preserve">Arena lavada blanca </v>
          </cell>
        </row>
        <row r="94">
          <cell r="A94" t="str">
            <v>Arena lavada de pozo</v>
          </cell>
        </row>
        <row r="95">
          <cell r="A95" t="str">
            <v>Atornillador</v>
          </cell>
        </row>
        <row r="96">
          <cell r="A96" t="str">
            <v>Automático 3x100 Amp.</v>
          </cell>
        </row>
        <row r="97">
          <cell r="A97" t="str">
            <v>Automático 3x30, 3x40, 3x50 o 3x60 Amp.</v>
          </cell>
        </row>
        <row r="98">
          <cell r="A98" t="str">
            <v>Automático enchufable 1x20 Amp.</v>
          </cell>
        </row>
        <row r="99">
          <cell r="A99" t="str">
            <v>Automático enchufable 1x40 Amp.</v>
          </cell>
        </row>
        <row r="100">
          <cell r="A100" t="str">
            <v>Automático enchufable 2x20, 2x30, 2x40, 2x50 o 2x60 Amp.</v>
          </cell>
        </row>
        <row r="101">
          <cell r="A101" t="str">
            <v>Automático enchufable 2x70, 2x80 o 2x100 Amp.</v>
          </cell>
        </row>
        <row r="102">
          <cell r="A102" t="str">
            <v>Bajante PVC Rectangular</v>
          </cell>
        </row>
        <row r="103">
          <cell r="A103" t="str">
            <v xml:space="preserve">Baldosin cerámico blanco 20 x 20  Trafico 4 </v>
          </cell>
        </row>
        <row r="104">
          <cell r="A104" t="str">
            <v>Baldosin cerámico blanco 30 x 30</v>
          </cell>
        </row>
        <row r="105">
          <cell r="A105" t="str">
            <v>Baldosin cerámico cristanac corona 32,4 x 32,4</v>
          </cell>
        </row>
        <row r="106">
          <cell r="A106" t="str">
            <v>Baldosin cerámico Italia (30,5 x 30,5)</v>
          </cell>
        </row>
        <row r="107">
          <cell r="A107" t="str">
            <v>Baldosin cerámico pared  de 20 x 20 blanco primera</v>
          </cell>
        </row>
        <row r="108">
          <cell r="A108" t="str">
            <v>Baldosin cerámico pared Valencia 20,5 x 30,5</v>
          </cell>
        </row>
        <row r="109">
          <cell r="A109" t="str">
            <v>Baldosin de granito (30 x 30)</v>
          </cell>
        </row>
        <row r="110">
          <cell r="A110" t="str">
            <v>Barniz vitriflex</v>
          </cell>
        </row>
        <row r="111">
          <cell r="A111" t="str">
            <v>Barra  proyectante Franklin Brass, en acero Inoxidable de  1-1/4" 39 - 1/4" proyectante, capacidad mínima de 500 libras; incluye chazos y tornillos suminsitrados por el fabricante.</v>
          </cell>
        </row>
        <row r="112">
          <cell r="A112" t="str">
            <v>Barra discapacitados 18" (46 cm) cromo grival</v>
          </cell>
        </row>
        <row r="113">
          <cell r="A113" t="str">
            <v>Barra discapacitados 30" (76 cm) cromo grival; incluye chazos y tornillos, suministrados por el fabricante</v>
          </cell>
        </row>
        <row r="114">
          <cell r="A114" t="str">
            <v>Bentonita</v>
          </cell>
        </row>
        <row r="115">
          <cell r="A115" t="str">
            <v>Bisagra alum.Ext 2"</v>
          </cell>
        </row>
        <row r="116">
          <cell r="A116" t="str">
            <v>Bisagra alum.Ext 3"</v>
          </cell>
        </row>
        <row r="117">
          <cell r="A117" t="str">
            <v>Bisagra Metalisteria triple</v>
          </cell>
        </row>
        <row r="118">
          <cell r="A118" t="str">
            <v>Bloque calado sencillo 20 x 20</v>
          </cell>
        </row>
        <row r="119">
          <cell r="A119" t="str">
            <v>Bloque en concreto par muros estructurales de 0,09 x 19 x 39</v>
          </cell>
        </row>
        <row r="120">
          <cell r="A120" t="str">
            <v>Bloque en concreto para muros  tipo piedra de 12 x 20 X 40 cm.</v>
          </cell>
        </row>
        <row r="121">
          <cell r="A121" t="str">
            <v>Bloque en concreto para muros estructurales de 12  X 20 X 40</v>
          </cell>
        </row>
        <row r="122">
          <cell r="A122" t="str">
            <v>Bloque en concreto para muros no estructurales, lisos de  6 x 20 x 40</v>
          </cell>
        </row>
        <row r="123">
          <cell r="A123" t="str">
            <v>Bloque muro LN-14N</v>
          </cell>
        </row>
        <row r="124">
          <cell r="A124" t="str">
            <v>Bloque No.4</v>
          </cell>
        </row>
        <row r="125">
          <cell r="A125" t="str">
            <v>Bloque No.5</v>
          </cell>
        </row>
        <row r="126">
          <cell r="A126" t="str">
            <v>Bombillo de bajo consumo</v>
          </cell>
        </row>
        <row r="127">
          <cell r="A127" t="str">
            <v>Boquilla terminal EMT de 1"</v>
          </cell>
        </row>
        <row r="128">
          <cell r="A128" t="str">
            <v>Boquilla terminal EMT de 1-1/2"</v>
          </cell>
        </row>
        <row r="129">
          <cell r="A129" t="str">
            <v>Boquilla terminal EMT de 3/4"</v>
          </cell>
        </row>
        <row r="130">
          <cell r="A130" t="str">
            <v>Boquilla terminal PVC de 1"</v>
          </cell>
        </row>
        <row r="131">
          <cell r="A131" t="str">
            <v>Boquilla terminal PVC de 1/2"</v>
          </cell>
        </row>
        <row r="132">
          <cell r="A132" t="str">
            <v>Boquilla terminal PVC de 1-1/2"</v>
          </cell>
        </row>
        <row r="133">
          <cell r="A133" t="str">
            <v>Boquilla terminal PVC de 3/4"</v>
          </cell>
        </row>
        <row r="134">
          <cell r="A134" t="str">
            <v>Brazo para luminaria en poste</v>
          </cell>
        </row>
        <row r="135">
          <cell r="A135" t="str">
            <v>Breaker de riel bipolar  2 x 100A</v>
          </cell>
        </row>
        <row r="136">
          <cell r="A136" t="str">
            <v>Broca para concreto 1/2"</v>
          </cell>
        </row>
        <row r="137">
          <cell r="A137" t="str">
            <v>Broca para concreto 1/4"</v>
          </cell>
        </row>
        <row r="138">
          <cell r="A138" t="str">
            <v>Buje roscado  1" x 1 1/4"  PVC - Presión</v>
          </cell>
        </row>
        <row r="139">
          <cell r="A139" t="str">
            <v>Buje roscado  1" x 3/4"  PVC - Presión</v>
          </cell>
        </row>
        <row r="140">
          <cell r="A140" t="str">
            <v>Buje roscado  3/4" x 1/2" PVC - Presión</v>
          </cell>
        </row>
        <row r="141">
          <cell r="A141" t="str">
            <v>Caballete para cubierta bioclimatica, en acero y foil de aluminio de 0,70 x 2 mts</v>
          </cell>
        </row>
        <row r="142">
          <cell r="A142" t="str">
            <v>Cable ACSR 1/0</v>
          </cell>
        </row>
        <row r="143">
          <cell r="A143" t="str">
            <v>Cable ACSR 2/0</v>
          </cell>
        </row>
        <row r="144">
          <cell r="A144" t="str">
            <v>Cable antifraude 1x8+8</v>
          </cell>
        </row>
        <row r="145">
          <cell r="A145" t="str">
            <v>Cable antifraude 2x4+4</v>
          </cell>
        </row>
        <row r="146">
          <cell r="A146" t="str">
            <v>Cable antifraude 2x6+6</v>
          </cell>
        </row>
        <row r="147">
          <cell r="A147" t="str">
            <v>Cable antifraude 2x8+8</v>
          </cell>
        </row>
        <row r="148">
          <cell r="A148" t="str">
            <v>Cable antifraude 3x4+6</v>
          </cell>
        </row>
        <row r="149">
          <cell r="A149" t="str">
            <v>Cable antifraude 3x6+8</v>
          </cell>
        </row>
        <row r="150">
          <cell r="A150" t="str">
            <v>Cable antifraude 3x8+10</v>
          </cell>
        </row>
        <row r="151">
          <cell r="A151" t="str">
            <v>Cable de cobre No 2</v>
          </cell>
        </row>
        <row r="152">
          <cell r="A152" t="str">
            <v>Cable de cobre No 4</v>
          </cell>
        </row>
        <row r="153">
          <cell r="A153" t="str">
            <v>Cable de cobre No 6</v>
          </cell>
        </row>
        <row r="154">
          <cell r="A154" t="str">
            <v>Cable de cobre No 8</v>
          </cell>
        </row>
        <row r="155">
          <cell r="A155" t="str">
            <v xml:space="preserve">Cadena galvanizada 3/8" </v>
          </cell>
        </row>
        <row r="156">
          <cell r="A156" t="str">
            <v>Caja 2400</v>
          </cell>
        </row>
        <row r="157">
          <cell r="A157" t="str">
            <v>Caja 5800</v>
          </cell>
        </row>
        <row r="158">
          <cell r="A158" t="str">
            <v>Caja de un medidor Agua</v>
          </cell>
        </row>
        <row r="159">
          <cell r="A159" t="str">
            <v>Caja en mampostería de 30x30x30</v>
          </cell>
        </row>
        <row r="160">
          <cell r="A160" t="str">
            <v>Caja en mampostería doble</v>
          </cell>
        </row>
        <row r="161">
          <cell r="A161" t="str">
            <v>Caja en mampostería sencilla</v>
          </cell>
        </row>
        <row r="162">
          <cell r="A162" t="str">
            <v>Caja en mampostería tipo A.P.</v>
          </cell>
        </row>
        <row r="163">
          <cell r="A163" t="str">
            <v>Caja octagonal</v>
          </cell>
        </row>
        <row r="164">
          <cell r="A164" t="str">
            <v>Caja para 2 circuitos monofásica</v>
          </cell>
        </row>
        <row r="165">
          <cell r="A165" t="str">
            <v>Caja para 3 circuitos monofásica</v>
          </cell>
        </row>
        <row r="166">
          <cell r="A166" t="str">
            <v>Caja para 4 circuitos monofásica</v>
          </cell>
        </row>
        <row r="167">
          <cell r="A167" t="str">
            <v>Caja para 6 circuitos monofásica</v>
          </cell>
        </row>
        <row r="168">
          <cell r="A168" t="str">
            <v>Caja para 9 circuitos bifásica</v>
          </cell>
        </row>
        <row r="169">
          <cell r="A169" t="str">
            <v>Caja para contador energia</v>
          </cell>
        </row>
        <row r="170">
          <cell r="A170" t="str">
            <v>Caja para contador medición indirecta</v>
          </cell>
        </row>
        <row r="171">
          <cell r="A171" t="str">
            <v>Caja tapa registro europa de 15 x 15 blanca</v>
          </cell>
        </row>
        <row r="172">
          <cell r="A172" t="str">
            <v>Calado en concreto prefabricado de 0,40 x 0,40 x 0,20 mts (según diseño arquitectónico)</v>
          </cell>
        </row>
        <row r="173">
          <cell r="A173" t="str">
            <v>Canal PVC  Tipo Amazonas</v>
          </cell>
        </row>
        <row r="174">
          <cell r="A174" t="str">
            <v>Canaleta .8  L=2.40</v>
          </cell>
        </row>
        <row r="175">
          <cell r="A175" t="str">
            <v>Canaleta Metal C/Divis.10 x 4</v>
          </cell>
        </row>
        <row r="176">
          <cell r="A176" t="str">
            <v>Capacete 1"</v>
          </cell>
        </row>
        <row r="177">
          <cell r="A177" t="str">
            <v>Capacete 1-1/2"</v>
          </cell>
        </row>
        <row r="178">
          <cell r="A178" t="str">
            <v>Capacete 3/4"</v>
          </cell>
        </row>
        <row r="179">
          <cell r="A179" t="str">
            <v>Capacete de 1 1/2"</v>
          </cell>
        </row>
        <row r="180">
          <cell r="A180" t="str">
            <v>Capacete de 1 1/4"</v>
          </cell>
        </row>
        <row r="181">
          <cell r="A181" t="str">
            <v>Caseton de E = 0,52 m</v>
          </cell>
        </row>
        <row r="182">
          <cell r="A182" t="str">
            <v>Caseton de E = 0.40 m</v>
          </cell>
        </row>
        <row r="183">
          <cell r="A183" t="str">
            <v>Caseton de E = 0.42 m</v>
          </cell>
        </row>
        <row r="184">
          <cell r="A184" t="str">
            <v>Caseton de E = 0.45 m</v>
          </cell>
        </row>
        <row r="185">
          <cell r="A185" t="str">
            <v xml:space="preserve">Cemento blanco </v>
          </cell>
        </row>
        <row r="186">
          <cell r="A186" t="str">
            <v xml:space="preserve">Cemento gris </v>
          </cell>
        </row>
        <row r="187">
          <cell r="A187" t="str">
            <v>Cerco ordinario 3M</v>
          </cell>
        </row>
        <row r="188">
          <cell r="A188" t="str">
            <v>Cerradura de alcoba en poma metálica</v>
          </cell>
        </row>
        <row r="189">
          <cell r="A189" t="str">
            <v>Cerradura Gato doble cerrojo/210400</v>
          </cell>
        </row>
        <row r="190">
          <cell r="A190" t="str">
            <v>Cerradura Inafer C-998 Madera</v>
          </cell>
        </row>
        <row r="191">
          <cell r="A191" t="str">
            <v>Cerradura puerta discapacitados 63 AA - F30 B A &amp; A</v>
          </cell>
        </row>
        <row r="192">
          <cell r="A192" t="str">
            <v xml:space="preserve">Cerradura Schlage, cilindrica de manija Jupiter cromada mate Ref. </v>
          </cell>
        </row>
        <row r="193">
          <cell r="A193" t="str">
            <v>Cerradura Shlage Ref A30D - terraza, Georgia</v>
          </cell>
        </row>
        <row r="194">
          <cell r="A194" t="str">
            <v>Cerradura Shlage Ref B362 Doble cilindro</v>
          </cell>
        </row>
        <row r="195">
          <cell r="A195" t="str">
            <v>Cerradura YALE 170 1/4</v>
          </cell>
        </row>
        <row r="196">
          <cell r="A196" t="str">
            <v>Cerradura YALE doble pasador 987-1 1/4</v>
          </cell>
        </row>
        <row r="197">
          <cell r="A197" t="str">
            <v>Cesped - especie nativa</v>
          </cell>
        </row>
        <row r="198">
          <cell r="A198" t="str">
            <v xml:space="preserve">Chazo p/tornillo </v>
          </cell>
        </row>
        <row r="199">
          <cell r="A199" t="str">
            <v>Cheque red white roscado  3/4"; incluye accesorios</v>
          </cell>
        </row>
        <row r="200">
          <cell r="A200" t="str">
            <v>Cheque red white roscado de   1/2"; incluye accesorios</v>
          </cell>
        </row>
        <row r="201">
          <cell r="A201" t="str">
            <v>Cheque red white roscado de 1"; incluye accesorios</v>
          </cell>
        </row>
        <row r="202">
          <cell r="A202" t="str">
            <v>Cinta aislante</v>
          </cell>
        </row>
        <row r="203">
          <cell r="A203" t="str">
            <v>Cinta peligro</v>
          </cell>
        </row>
        <row r="204">
          <cell r="A204" t="str">
            <v xml:space="preserve">Cinta Teflón </v>
          </cell>
        </row>
        <row r="205">
          <cell r="A205" t="str">
            <v>Clavija de caucho 3 polos aérea</v>
          </cell>
        </row>
        <row r="206">
          <cell r="A206" t="str">
            <v>CLORO DESINFECTANTE</v>
          </cell>
        </row>
        <row r="207">
          <cell r="A207" t="str">
            <v>Codo 90º  CxC Sanitario 2"</v>
          </cell>
        </row>
        <row r="208">
          <cell r="A208" t="str">
            <v>Codo 90º  CxC Sanitario 3"</v>
          </cell>
        </row>
        <row r="209">
          <cell r="A209" t="str">
            <v>Codo 90º  CxC Sanitario 4"</v>
          </cell>
        </row>
        <row r="210">
          <cell r="A210" t="str">
            <v>Codo 90º 1/4 CxC 3"</v>
          </cell>
        </row>
        <row r="211">
          <cell r="A211" t="str">
            <v>Codo 90º 1/4 CxC 4"</v>
          </cell>
        </row>
        <row r="212">
          <cell r="A212" t="str">
            <v>Codo 90º Pres.PVC 1 1/2"</v>
          </cell>
        </row>
        <row r="213">
          <cell r="A213" t="str">
            <v>Codo 90º Pres.PVC 1"</v>
          </cell>
        </row>
        <row r="214">
          <cell r="A214" t="str">
            <v>Codo 90º Pres.PVC 1/2"</v>
          </cell>
        </row>
        <row r="215">
          <cell r="A215" t="str">
            <v>Codo 90º Pres.PVC 2"</v>
          </cell>
        </row>
        <row r="216">
          <cell r="A216" t="str">
            <v>Codo 90º Pres.PVC 3/4"</v>
          </cell>
        </row>
        <row r="217">
          <cell r="A217" t="str">
            <v>Codo bajante 90º PVC rectangular</v>
          </cell>
        </row>
        <row r="218">
          <cell r="A218" t="str">
            <v>Codo H.G: 1"</v>
          </cell>
        </row>
        <row r="219">
          <cell r="A219" t="str">
            <v>Codo H.G: 1. 1/2"</v>
          </cell>
        </row>
        <row r="220">
          <cell r="A220" t="str">
            <v>Codo H.G: 1/2"</v>
          </cell>
        </row>
        <row r="221">
          <cell r="A221" t="str">
            <v>Codo PVC-P 1/2"</v>
          </cell>
        </row>
        <row r="222">
          <cell r="A222" t="str">
            <v>Codo PVC-P 3/4"</v>
          </cell>
        </row>
        <row r="223">
          <cell r="A223" t="str">
            <v>Codo PVC-S  22,5º</v>
          </cell>
        </row>
        <row r="224">
          <cell r="A224" t="str">
            <v>Concreto de 2,000 p.s.i.</v>
          </cell>
        </row>
        <row r="225">
          <cell r="A225" t="str">
            <v>Concreto de 2,500 p.s.i.</v>
          </cell>
        </row>
        <row r="226">
          <cell r="A226" t="str">
            <v>Concreto de 3,000 p.s.i.</v>
          </cell>
        </row>
        <row r="227">
          <cell r="A227" t="str">
            <v>Concreto de 3,000 p.s.i., premezclado y  bombeado</v>
          </cell>
        </row>
        <row r="228">
          <cell r="A228" t="str">
            <v>Concreto de 3,500 p.s.i.</v>
          </cell>
        </row>
        <row r="229">
          <cell r="A229" t="str">
            <v>Concreto de 4,000 p.s.i.</v>
          </cell>
        </row>
        <row r="230">
          <cell r="A230" t="str">
            <v>Conector para varilla cooper weld</v>
          </cell>
        </row>
        <row r="231">
          <cell r="A231" t="str">
            <v>Contador electrónico bifásico</v>
          </cell>
        </row>
        <row r="232">
          <cell r="A232" t="str">
            <v>Contador electrónico Trifásico</v>
          </cell>
        </row>
        <row r="233">
          <cell r="A233" t="str">
            <v>Coraza PVC de 1/2"</v>
          </cell>
        </row>
        <row r="234">
          <cell r="A234" t="str">
            <v>Cortacircuito de cañuela</v>
          </cell>
        </row>
        <row r="235">
          <cell r="A235" t="str">
            <v>Cortafrío</v>
          </cell>
        </row>
        <row r="236">
          <cell r="A236" t="str">
            <v>Cruceta de 1.50</v>
          </cell>
        </row>
        <row r="237">
          <cell r="A237" t="str">
            <v>Curva conduit PVC 1"</v>
          </cell>
        </row>
        <row r="238">
          <cell r="A238" t="str">
            <v>Curva conduit PVC 1/2"</v>
          </cell>
        </row>
        <row r="239">
          <cell r="A239" t="str">
            <v>Curva conduit PVC 1-1/2"</v>
          </cell>
        </row>
        <row r="240">
          <cell r="A240" t="str">
            <v>Curva conduit PVC 3/4"</v>
          </cell>
        </row>
        <row r="241">
          <cell r="A241" t="str">
            <v>Curva galvanizada de 1 1/2"</v>
          </cell>
        </row>
        <row r="242">
          <cell r="A242" t="str">
            <v>Curva galvanizada de 1 1/4"</v>
          </cell>
        </row>
        <row r="243">
          <cell r="A243" t="str">
            <v>Curva galvanizada de 1"</v>
          </cell>
        </row>
        <row r="244">
          <cell r="A244" t="str">
            <v>Derivación luminaria con empalme y cable encauchetado</v>
          </cell>
        </row>
        <row r="245">
          <cell r="A245" t="str">
            <v>Desagüe automatico lavamanos</v>
          </cell>
        </row>
        <row r="246">
          <cell r="A246" t="str">
            <v>Detergentes, ácidos</v>
          </cell>
        </row>
        <row r="247">
          <cell r="A247" t="str">
            <v>Diagonal</v>
          </cell>
        </row>
        <row r="248">
          <cell r="A248" t="str">
            <v>Disolvente Thinner</v>
          </cell>
        </row>
        <row r="249">
          <cell r="A249" t="str">
            <v>Divisor Ref ALN - 546</v>
          </cell>
        </row>
        <row r="250">
          <cell r="A250" t="str">
            <v>Domo acrílico</v>
          </cell>
        </row>
        <row r="251">
          <cell r="A251" t="str">
            <v xml:space="preserve">Ducha  sencilla incluye accesorios </v>
          </cell>
        </row>
        <row r="252">
          <cell r="A252" t="str">
            <v>Durmiente abarco 4M</v>
          </cell>
        </row>
        <row r="253">
          <cell r="A253" t="str">
            <v>Durmiente ordinario 3 m</v>
          </cell>
        </row>
        <row r="254">
          <cell r="A254" t="str">
            <v>Empaque Triangular Caucho</v>
          </cell>
        </row>
        <row r="255">
          <cell r="A255" t="str">
            <v>Encauchetado 3x16</v>
          </cell>
        </row>
        <row r="256">
          <cell r="A256" t="str">
            <v>Enchape de mesón en madera Cedro</v>
          </cell>
        </row>
        <row r="257">
          <cell r="A257" t="str">
            <v>Encofroil MET- Desmoldante Cast Off</v>
          </cell>
        </row>
        <row r="258">
          <cell r="A258" t="str">
            <v>Escuadra metálica para anclaje</v>
          </cell>
        </row>
        <row r="259">
          <cell r="A259" t="str">
            <v>Esfumado 20,5 x 20,5</v>
          </cell>
        </row>
        <row r="260">
          <cell r="A260" t="str">
            <v>Esmalte epoxico Epoxibler 2 componentes</v>
          </cell>
        </row>
        <row r="261">
          <cell r="A261" t="str">
            <v>Esmalte mate supersintético</v>
          </cell>
        </row>
        <row r="262">
          <cell r="A262" t="str">
            <v>Esmalte sintético para señalización</v>
          </cell>
        </row>
        <row r="263">
          <cell r="A263" t="str">
            <v>Esmalte sintético Pintulux</v>
          </cell>
        </row>
        <row r="264">
          <cell r="A264" t="str">
            <v>Esmalte sobre reja</v>
          </cell>
        </row>
        <row r="265">
          <cell r="A265" t="str">
            <v>Espárrago para anclaje</v>
          </cell>
        </row>
        <row r="266">
          <cell r="A266" t="str">
            <v>Espejo biselado de 4 mm</v>
          </cell>
        </row>
        <row r="267">
          <cell r="A267" t="str">
            <v>Estaca madera para replanteo</v>
          </cell>
        </row>
        <row r="268">
          <cell r="A268" t="str">
            <v xml:space="preserve">Estuco </v>
          </cell>
        </row>
        <row r="269">
          <cell r="A269" t="str">
            <v xml:space="preserve">Falleba </v>
          </cell>
        </row>
        <row r="270">
          <cell r="A270" t="str">
            <v>Falleba con portacandado</v>
          </cell>
        </row>
        <row r="271">
          <cell r="A271" t="str">
            <v>Flotador 3/4 plg - bronce, incluye accesorios</v>
          </cell>
        </row>
        <row r="272">
          <cell r="A272" t="str">
            <v>Flotador mecánico 1" Incluye accesorios</v>
          </cell>
        </row>
        <row r="273">
          <cell r="A273" t="str">
            <v>Fluorescente 2x32 bajo consumo</v>
          </cell>
        </row>
        <row r="274">
          <cell r="A274" t="str">
            <v>Fotocelda para luminaria en poste</v>
          </cell>
        </row>
        <row r="275">
          <cell r="A275" t="str">
            <v xml:space="preserve">Gancho galvanizado con platina </v>
          </cell>
        </row>
        <row r="276">
          <cell r="A276" t="str">
            <v>Gancho para canaleta 90 madera</v>
          </cell>
        </row>
        <row r="277">
          <cell r="A277" t="str">
            <v>Gancho teja eternit 150mm</v>
          </cell>
        </row>
        <row r="278">
          <cell r="A278" t="str">
            <v>Gancho teja eternit 55mm</v>
          </cell>
        </row>
        <row r="279">
          <cell r="A279" t="str">
            <v>Gancho Tensor GalvanizadoTipo comercial 5/16 x 4 1/4"</v>
          </cell>
        </row>
        <row r="280">
          <cell r="A280" t="str">
            <v>Geotextil NT 1600</v>
          </cell>
        </row>
        <row r="281">
          <cell r="A281" t="str">
            <v>Geotextil Tejido 1700</v>
          </cell>
        </row>
        <row r="282">
          <cell r="A282" t="str">
            <v>Grafil 6 mm</v>
          </cell>
        </row>
        <row r="283">
          <cell r="A283" t="str">
            <v>Grafil 8 mm</v>
          </cell>
        </row>
        <row r="284">
          <cell r="A284" t="str">
            <v>Granito No.2</v>
          </cell>
        </row>
        <row r="285">
          <cell r="A285" t="str">
            <v>Granito Pulido para mesones</v>
          </cell>
        </row>
        <row r="286">
          <cell r="A286" t="str">
            <v>Gravilla de rio (viaje 5 m3)</v>
          </cell>
        </row>
        <row r="287">
          <cell r="A287" t="str">
            <v>Gravilla mona Nº 2</v>
          </cell>
        </row>
        <row r="288">
          <cell r="A288" t="str">
            <v>Griferia Lavaplatos sencilla metal cromo</v>
          </cell>
        </row>
        <row r="289">
          <cell r="A289" t="str">
            <v>Grúa</v>
          </cell>
        </row>
        <row r="290">
          <cell r="A290" t="str">
            <v>Guardaescoba granito  7 X 33</v>
          </cell>
        </row>
        <row r="291">
          <cell r="A291" t="str">
            <v>Guardaescoba granito pulido media caña; tipo alfa</v>
          </cell>
        </row>
        <row r="292">
          <cell r="A292" t="str">
            <v>Guaya 1/8"</v>
          </cell>
        </row>
        <row r="293">
          <cell r="A293" t="str">
            <v>Hebilla bandit 3/8"</v>
          </cell>
        </row>
        <row r="294">
          <cell r="A294" t="str">
            <v>Hidrosello Canal Amazonas</v>
          </cell>
        </row>
        <row r="295">
          <cell r="A295" t="str">
            <v>Hierro cuadrado 9 mm</v>
          </cell>
        </row>
        <row r="296">
          <cell r="A296" t="str">
            <v>Hoja puerta triplex 0,81</v>
          </cell>
        </row>
        <row r="297">
          <cell r="A297" t="str">
            <v>Hoja puerta triplex 4mm.(2x1). Entamborada. Estructura ancho=0.10 m., espesor 4cm.</v>
          </cell>
        </row>
        <row r="298">
          <cell r="A298" t="str">
            <v>Icopor</v>
          </cell>
        </row>
        <row r="299">
          <cell r="A299" t="str">
            <v>Instalación Acometidad Sanitaria - Baños inc Mat.</v>
          </cell>
        </row>
        <row r="300">
          <cell r="A300" t="str">
            <v>Interruptor doble</v>
          </cell>
        </row>
        <row r="301">
          <cell r="A301" t="str">
            <v>Interruptor sencillo</v>
          </cell>
        </row>
        <row r="302">
          <cell r="A302" t="str">
            <v>Interruptor sencillo + tomacorriente con polo a tierra</v>
          </cell>
        </row>
        <row r="303">
          <cell r="A303" t="str">
            <v>Interruptor triple</v>
          </cell>
        </row>
        <row r="304">
          <cell r="A304" t="str">
            <v>Juego conx. Tanque</v>
          </cell>
        </row>
        <row r="305">
          <cell r="A305" t="str">
            <v>Ladrillo prensado Santa Fe</v>
          </cell>
        </row>
        <row r="306">
          <cell r="A306" t="str">
            <v>Ladrillo rejilla</v>
          </cell>
        </row>
        <row r="307">
          <cell r="A307" t="str">
            <v>Ladrillo tolete común</v>
          </cell>
        </row>
        <row r="308">
          <cell r="A308" t="str">
            <v>Ladrillo tolete estructural, color según especificaciones arquitectónicas, propias del proyecto (visto 2 caras)</v>
          </cell>
        </row>
        <row r="309">
          <cell r="A309" t="str">
            <v>Ladrillo tolete recocido</v>
          </cell>
        </row>
        <row r="310">
          <cell r="A310" t="str">
            <v>Lamina Cold-Rolled Cal. 18 - M2</v>
          </cell>
        </row>
        <row r="311">
          <cell r="A311" t="str">
            <v>Lamina Cold-Rolled Cal. 20</v>
          </cell>
        </row>
        <row r="312">
          <cell r="A312" t="str">
            <v>Lamina Cold-Rolled Cal.18  1,2 x 2,4 m</v>
          </cell>
        </row>
        <row r="313">
          <cell r="A313" t="str">
            <v>Lámina galvanizada Cal 18</v>
          </cell>
        </row>
        <row r="314">
          <cell r="A314" t="str">
            <v>Lamina galvanizada cal.20</v>
          </cell>
        </row>
        <row r="315">
          <cell r="A315" t="str">
            <v>Lámina lisa Aluminio e=3mm</v>
          </cell>
        </row>
        <row r="316">
          <cell r="A316" t="str">
            <v>Lámpara fluorescente 2 x 32 - T 8</v>
          </cell>
        </row>
        <row r="317">
          <cell r="A317" t="str">
            <v xml:space="preserve">Lámpara Fluorescente 2 x 48" </v>
          </cell>
        </row>
        <row r="318">
          <cell r="A318" t="str">
            <v>Lavamanos  de colgar blanco</v>
          </cell>
        </row>
        <row r="319">
          <cell r="A319" t="str">
            <v>Lavamanos de sobreponer blanco</v>
          </cell>
        </row>
        <row r="320">
          <cell r="A320" t="str">
            <v>Lavaplatos de empotrar acero inoxidable 35x50</v>
          </cell>
        </row>
        <row r="321">
          <cell r="A321" t="str">
            <v>Limpiador PVC 1/8</v>
          </cell>
        </row>
        <row r="322">
          <cell r="A322" t="str">
            <v>Llave individual para lavamanos</v>
          </cell>
        </row>
        <row r="323">
          <cell r="A323" t="str">
            <v>Llave terminal 1/2" - cromada , incluye adaptadores</v>
          </cell>
        </row>
        <row r="324">
          <cell r="A324" t="str">
            <v>Lona Verde</v>
          </cell>
        </row>
        <row r="325">
          <cell r="A325" t="str">
            <v>Lubricante de silicona Canal y Bajante Amazonas</v>
          </cell>
        </row>
        <row r="326">
          <cell r="A326" t="str">
            <v>Luminaria de sodio cerrada 125W 208W</v>
          </cell>
        </row>
        <row r="327">
          <cell r="A327" t="str">
            <v>Luminaria de sodio cerrada 70W 208W</v>
          </cell>
        </row>
        <row r="328">
          <cell r="A328" t="str">
            <v>Malla con vena</v>
          </cell>
        </row>
        <row r="329">
          <cell r="A329" t="str">
            <v>Malla electrosoldada D 4 x 4 mm y Separación 15 x 25 cm</v>
          </cell>
        </row>
        <row r="330">
          <cell r="A330" t="str">
            <v>Malla Eslabonada galvanizada Cal 12 huecos de 1/12 x  1/2 plg</v>
          </cell>
        </row>
        <row r="331">
          <cell r="A331" t="str">
            <v>Malla para gaviones</v>
          </cell>
        </row>
        <row r="332">
          <cell r="A332" t="str">
            <v>Malla tipo gallinero</v>
          </cell>
        </row>
        <row r="333">
          <cell r="A333" t="str">
            <v xml:space="preserve">Mallas electrosoldadas </v>
          </cell>
        </row>
        <row r="334">
          <cell r="A334" t="str">
            <v>Manija</v>
          </cell>
        </row>
        <row r="335">
          <cell r="A335" t="str">
            <v xml:space="preserve">Manija para ventana de aluminio </v>
          </cell>
        </row>
        <row r="336">
          <cell r="A336" t="str">
            <v>Maniobra de corte</v>
          </cell>
        </row>
        <row r="337">
          <cell r="A337" t="str">
            <v>Manto Asfaltico con foil de aluminio</v>
          </cell>
        </row>
        <row r="338">
          <cell r="A338" t="str">
            <v>Marco para caja doble</v>
          </cell>
        </row>
        <row r="339">
          <cell r="A339" t="str">
            <v>Marco para caja sencilla</v>
          </cell>
        </row>
        <row r="340">
          <cell r="A340" t="str">
            <v>Marco puerta de seguridad Cal.18</v>
          </cell>
        </row>
        <row r="341">
          <cell r="A341" t="str">
            <v>Marco puerta lámina 1.00. Lám.Cal.18</v>
          </cell>
        </row>
        <row r="342">
          <cell r="A342" t="str">
            <v>Marco puerta lámina Cold rolled Cal 18</v>
          </cell>
        </row>
        <row r="343">
          <cell r="A343" t="str">
            <v>Marco ventana</v>
          </cell>
        </row>
        <row r="344">
          <cell r="A344" t="str">
            <v>Marco y tapa para caja de inspección de  0,30 x 0,30 mts</v>
          </cell>
        </row>
        <row r="345">
          <cell r="A345" t="str">
            <v>Marco y tapa para cámara de inspección CS274</v>
          </cell>
        </row>
        <row r="346">
          <cell r="A346" t="str">
            <v>Marco y tapa para cámara de inspección CS275</v>
          </cell>
        </row>
        <row r="347">
          <cell r="A347" t="str">
            <v>Marmolina</v>
          </cell>
        </row>
        <row r="348">
          <cell r="A348" t="str">
            <v>Medidor de agua 1/2"</v>
          </cell>
        </row>
        <row r="349">
          <cell r="A349" t="str">
            <v>Medidor de luz Trifásico</v>
          </cell>
        </row>
        <row r="350">
          <cell r="A350" t="str">
            <v>Mesón acero inoxidable Cal.16. Dim.(0.60 x 0.85).</v>
          </cell>
        </row>
        <row r="351">
          <cell r="A351" t="str">
            <v>Mesón acero inoxidable Cal.16. Dim.(0.76 x 1.02).</v>
          </cell>
        </row>
        <row r="352">
          <cell r="A352" t="str">
            <v>Mesón acero inoxidable Cal.16. Dim.(0.90 x 2.95).</v>
          </cell>
        </row>
        <row r="353">
          <cell r="A353" t="str">
            <v>Mesón acero inoxidable Cal.16. Dim.(1.30 x 4.15).</v>
          </cell>
        </row>
        <row r="354">
          <cell r="A354" t="str">
            <v>Mortero 1:3</v>
          </cell>
        </row>
        <row r="355">
          <cell r="A355" t="str">
            <v>Mortero 1:3 impermeabilizado</v>
          </cell>
        </row>
        <row r="356">
          <cell r="A356" t="str">
            <v>Mortero 1:4</v>
          </cell>
        </row>
        <row r="357">
          <cell r="A357" t="str">
            <v>Mortero 1:4 impermeabilizado</v>
          </cell>
        </row>
        <row r="358">
          <cell r="A358" t="str">
            <v>Mortero 1:5</v>
          </cell>
        </row>
        <row r="359">
          <cell r="A359" t="str">
            <v>Mortero 1:7</v>
          </cell>
        </row>
        <row r="360">
          <cell r="A360" t="str">
            <v>Mortero de pega 1:4 e=1,5 cm</v>
          </cell>
        </row>
        <row r="361">
          <cell r="A361" t="str">
            <v xml:space="preserve">Mortero de relleno 1:4 </v>
          </cell>
        </row>
        <row r="362">
          <cell r="A362" t="str">
            <v>Multiamperímetro</v>
          </cell>
        </row>
        <row r="363">
          <cell r="A363" t="str">
            <v>Niple H.G. 1/2 " x 0,10 m</v>
          </cell>
        </row>
        <row r="364">
          <cell r="A364" t="str">
            <v>Niple H.G. 1/2 " x 0,20 m</v>
          </cell>
        </row>
        <row r="365">
          <cell r="A365" t="str">
            <v>Orinal Mediano  blanco primera calidad,   incluye griferia tradicional cromo  tipo grival  o similar y accesorios</v>
          </cell>
        </row>
        <row r="366">
          <cell r="A366" t="str">
            <v>Pabmeril pliego</v>
          </cell>
        </row>
        <row r="367">
          <cell r="A367" t="str">
            <v>Paral de Madera 3m</v>
          </cell>
        </row>
        <row r="368">
          <cell r="A368" t="str">
            <v>Paral en tubo metalico seccion cuadra de 1 1/2" cal. 18</v>
          </cell>
        </row>
        <row r="369">
          <cell r="A369" t="str">
            <v>Pararayos</v>
          </cell>
        </row>
        <row r="370">
          <cell r="A370" t="str">
            <v>Pegacor blanco</v>
          </cell>
        </row>
        <row r="371">
          <cell r="A371" t="str">
            <v xml:space="preserve">Peinazo </v>
          </cell>
        </row>
        <row r="372">
          <cell r="A372" t="str">
            <v>Percha de 2 puestos BT</v>
          </cell>
        </row>
        <row r="373">
          <cell r="A373" t="str">
            <v>Percha de 3 puestos BT</v>
          </cell>
        </row>
        <row r="374">
          <cell r="A374" t="str">
            <v>Percha de 4 puestos BT</v>
          </cell>
        </row>
        <row r="375">
          <cell r="A375" t="str">
            <v>Percha galvanizada de 1 puesto</v>
          </cell>
        </row>
        <row r="376">
          <cell r="A376" t="str">
            <v>Perfil ALN 1101</v>
          </cell>
        </row>
        <row r="377">
          <cell r="A377" t="str">
            <v>Perfil ALN 1102</v>
          </cell>
        </row>
        <row r="378">
          <cell r="A378" t="str">
            <v>Perfil ALN 167</v>
          </cell>
        </row>
        <row r="379">
          <cell r="A379" t="str">
            <v>Perfil ALN 173</v>
          </cell>
        </row>
        <row r="380">
          <cell r="A380" t="str">
            <v>Perfil ALN 174</v>
          </cell>
        </row>
        <row r="381">
          <cell r="A381" t="str">
            <v>Perfil ALN 175</v>
          </cell>
        </row>
        <row r="382">
          <cell r="A382" t="str">
            <v>Perfil ALN 176</v>
          </cell>
        </row>
        <row r="383">
          <cell r="A383" t="str">
            <v>Perfil ALN 177</v>
          </cell>
        </row>
        <row r="384">
          <cell r="A384" t="str">
            <v>Perfil ALN 219</v>
          </cell>
        </row>
        <row r="385">
          <cell r="A385" t="str">
            <v>Perfil ALN 292</v>
          </cell>
        </row>
        <row r="386">
          <cell r="A386" t="str">
            <v>Perfil ALN 312</v>
          </cell>
        </row>
        <row r="387">
          <cell r="A387" t="str">
            <v>Perfil ALN 313</v>
          </cell>
        </row>
        <row r="388">
          <cell r="A388" t="str">
            <v>Perfil ALN 314</v>
          </cell>
        </row>
        <row r="389">
          <cell r="A389" t="str">
            <v>Perfil ALN 315</v>
          </cell>
        </row>
        <row r="390">
          <cell r="A390" t="str">
            <v>Perfil ALN 682</v>
          </cell>
        </row>
        <row r="391">
          <cell r="A391" t="str">
            <v>Perfil ALN 876</v>
          </cell>
        </row>
        <row r="392">
          <cell r="A392" t="str">
            <v>Perfil ALN 877</v>
          </cell>
        </row>
        <row r="393">
          <cell r="A393" t="str">
            <v>Perfil ALN 879</v>
          </cell>
        </row>
        <row r="394">
          <cell r="A394" t="str">
            <v>Perfil ALN 937</v>
          </cell>
        </row>
        <row r="395">
          <cell r="A395" t="str">
            <v>Perfil ALN-545</v>
          </cell>
        </row>
        <row r="396">
          <cell r="A396" t="str">
            <v>Perfil aluminio T094 de 3 x 1" (72 X 21 mm)</v>
          </cell>
        </row>
        <row r="397">
          <cell r="A397" t="str">
            <v>Perfil aluminio tubular 3 x 1" x 1/2"  T-095 - 1 aleta</v>
          </cell>
        </row>
        <row r="398">
          <cell r="A398" t="str">
            <v>Perfil aluminio tubular con aletas cuad. 1" doble aleta divisor  T-078.</v>
          </cell>
        </row>
        <row r="399">
          <cell r="A399" t="str">
            <v>Perfil ASTM A 500 grado C 60 x 40 x 2 MM</v>
          </cell>
        </row>
        <row r="400">
          <cell r="A400" t="str">
            <v>Perfil en aluminio 1/2" x 1/2"</v>
          </cell>
        </row>
        <row r="401">
          <cell r="A401" t="str">
            <v>Perfil para cubierta PHR C</v>
          </cell>
        </row>
        <row r="402">
          <cell r="A402" t="str">
            <v>Perfil PHR - PAG 160 X 60 - 1,5 MM</v>
          </cell>
        </row>
        <row r="403">
          <cell r="A403" t="str">
            <v>Perfil PHR C - 220 x 80  2,5 mm</v>
          </cell>
        </row>
        <row r="404">
          <cell r="A404" t="str">
            <v>Perfil T04</v>
          </cell>
        </row>
        <row r="405">
          <cell r="A405" t="str">
            <v>Perno 1/2" Alt.Vel..1 3/4"</v>
          </cell>
        </row>
        <row r="406">
          <cell r="A406" t="str">
            <v>Perno de expansión 3" x 3/8"</v>
          </cell>
        </row>
        <row r="407">
          <cell r="A407" t="str">
            <v>Pernos</v>
          </cell>
        </row>
        <row r="408">
          <cell r="A408" t="str">
            <v>Pernos 3x8"</v>
          </cell>
        </row>
        <row r="409">
          <cell r="A409" t="str">
            <v>Perros de 1/8"</v>
          </cell>
        </row>
        <row r="410">
          <cell r="A410" t="str">
            <v>Piedra media zonga</v>
          </cell>
        </row>
        <row r="411">
          <cell r="A411" t="str">
            <v>Pintura Koraza plastica</v>
          </cell>
        </row>
        <row r="412">
          <cell r="A412" t="str">
            <v xml:space="preserve">Pintura Wash Primer </v>
          </cell>
        </row>
        <row r="413">
          <cell r="A413" t="str">
            <v>Pirlan en madera para dilatación</v>
          </cell>
        </row>
        <row r="414">
          <cell r="A414" t="str">
            <v>Pisavidrio Ref ALN - 544</v>
          </cell>
        </row>
        <row r="415">
          <cell r="A415" t="str">
            <v>Pivote puerta metálica</v>
          </cell>
        </row>
        <row r="416">
          <cell r="A416" t="str">
            <v>Planchón - cedro macho (.15 x .04 x 3)</v>
          </cell>
        </row>
        <row r="417">
          <cell r="A417" t="str">
            <v>Planchón ordinario 4 metros</v>
          </cell>
        </row>
        <row r="418">
          <cell r="A418" t="str">
            <v>Platina  de 0,12 x 0,12 x 1/16" perforada</v>
          </cell>
        </row>
        <row r="419">
          <cell r="A419" t="str">
            <v>Platina 1 1/2"x 3/16</v>
          </cell>
        </row>
        <row r="420">
          <cell r="A420" t="str">
            <v>Platina 1"x 3/16"</v>
          </cell>
        </row>
        <row r="421">
          <cell r="A421" t="str">
            <v>Platina 3/16" de 0,06 x 0,13 mts</v>
          </cell>
        </row>
        <row r="422">
          <cell r="A422" t="str">
            <v>Platina anclaje muro de 0,12x0,12x1/16"</v>
          </cell>
        </row>
        <row r="423">
          <cell r="A423" t="str">
            <v>Platina para soporte abrazadera en U</v>
          </cell>
        </row>
        <row r="424">
          <cell r="A424" t="str">
            <v>Poceta para laboratorios en acero inoxidable de 0,50 x 0,35 mts. De empotrar con un hueco</v>
          </cell>
        </row>
        <row r="425">
          <cell r="A425" t="str">
            <v>Polietileno Cal 6</v>
          </cell>
        </row>
        <row r="426">
          <cell r="A426" t="str">
            <v xml:space="preserve">Portacandado </v>
          </cell>
        </row>
        <row r="427">
          <cell r="A427" t="str">
            <v>Poste en concreto de 10 metros 510 kl</v>
          </cell>
        </row>
        <row r="428">
          <cell r="A428" t="str">
            <v>Poste en concreto de 10 metros 750 kl</v>
          </cell>
        </row>
        <row r="429">
          <cell r="A429" t="str">
            <v>Poste en concreto de 12 metros 1050 kl</v>
          </cell>
        </row>
        <row r="430">
          <cell r="A430" t="str">
            <v>Poste en concreto de 12 metros 510 kl</v>
          </cell>
        </row>
        <row r="431">
          <cell r="A431" t="str">
            <v>Poste en concreto de 12 metros 750 kl</v>
          </cell>
        </row>
        <row r="432">
          <cell r="A432" t="str">
            <v>Poste en concreto de 8 metros Tipo AP</v>
          </cell>
        </row>
        <row r="433">
          <cell r="A433" t="str">
            <v>Pretales</v>
          </cell>
        </row>
        <row r="434">
          <cell r="A434" t="str">
            <v>Protector escalera (pirlan en bronce angosto)</v>
          </cell>
        </row>
        <row r="435">
          <cell r="A435" t="str">
            <v>Puentes de empalme</v>
          </cell>
        </row>
        <row r="436">
          <cell r="A436" t="str">
            <v>Puerta  Baños y duchas, en aluminio y lámina galvanizada Anolok</v>
          </cell>
        </row>
        <row r="437">
          <cell r="A437" t="str">
            <v xml:space="preserve">Puerta  para ducha, en vidrio,  incoloro, templado, de e = 6 mm, incluye herrajes y accesorios de h = 1,80 mts  y 0,65 mts </v>
          </cell>
        </row>
        <row r="438">
          <cell r="A438" t="str">
            <v>Puerta Baño Minusvalidos</v>
          </cell>
        </row>
        <row r="439">
          <cell r="A439" t="str">
            <v>Puerta económica Pizano 1.00. Triplex e=4mm.</v>
          </cell>
        </row>
        <row r="440">
          <cell r="A440" t="str">
            <v>Puerta sistema constructivo PVC de 0,62 x 1,60 m</v>
          </cell>
        </row>
        <row r="441">
          <cell r="A441" t="str">
            <v>Puntilla con cabeza 2"</v>
          </cell>
        </row>
        <row r="442">
          <cell r="A442" t="str">
            <v>Punto Agua fría PVC</v>
          </cell>
        </row>
        <row r="443">
          <cell r="A443" t="str">
            <v>Punto desagüe PVC 3" y  4"</v>
          </cell>
        </row>
        <row r="444">
          <cell r="A444" t="str">
            <v>Punto Eléctrico</v>
          </cell>
        </row>
        <row r="445">
          <cell r="A445" t="str">
            <v>Rajón, 4" a 15"</v>
          </cell>
        </row>
        <row r="446">
          <cell r="A446" t="str">
            <v xml:space="preserve">Recebo  </v>
          </cell>
        </row>
        <row r="447">
          <cell r="A447" t="str">
            <v>Recebo comun</v>
          </cell>
        </row>
        <row r="448">
          <cell r="A448" t="str">
            <v>Registro  de cortina R &amp; W 1 1/2" italiano; inlcuye accesorios</v>
          </cell>
        </row>
        <row r="449">
          <cell r="A449" t="str">
            <v>Registro de corte de 1/2"</v>
          </cell>
        </row>
        <row r="450">
          <cell r="A450" t="str">
            <v>Registro de cortina 1/2 R &amp; W italiano ; incluye accesorios</v>
          </cell>
        </row>
        <row r="451">
          <cell r="A451" t="str">
            <v>Registro de cortina R &amp; w 1 1/4" italiano; incluye accesorios</v>
          </cell>
        </row>
        <row r="452">
          <cell r="A452" t="str">
            <v>Registro de cortina R&amp;W italiano de   1"; incluye accesorios</v>
          </cell>
        </row>
        <row r="453">
          <cell r="A453" t="str">
            <v>Registro de cortina Roscado liviano  Ref. 272 A Red &amp; White 2"; incluye accesorios</v>
          </cell>
        </row>
        <row r="454">
          <cell r="A454" t="str">
            <v>Registro R&amp;W  de cortina de  3/4" italiano; inlcuye accesorios</v>
          </cell>
        </row>
        <row r="455">
          <cell r="A455" t="str">
            <v>Rejilla tragante  cupula aluminio 5x3"</v>
          </cell>
        </row>
        <row r="456">
          <cell r="A456" t="str">
            <v>Rejilla tragante  cupula aluminio 6x4"</v>
          </cell>
        </row>
        <row r="457">
          <cell r="A457" t="str">
            <v>Rejilla Ventilación plastica de 0,20 x 0,20 mts.</v>
          </cell>
        </row>
        <row r="458">
          <cell r="A458" t="str">
            <v>Remaches Pop</v>
          </cell>
        </row>
        <row r="459">
          <cell r="A459" t="str">
            <v>Remate  Lateral Superior para cubierta trapezoidal, en acero y con foil de aluminio de 0,24 x 2 mts</v>
          </cell>
        </row>
        <row r="460">
          <cell r="A460" t="str">
            <v>Repisa ordinaria 3 metros</v>
          </cell>
        </row>
        <row r="461">
          <cell r="A461" t="str">
            <v>Roseta de porcelana</v>
          </cell>
        </row>
        <row r="462">
          <cell r="A462" t="str">
            <v>Sanitario Acuacer</v>
          </cell>
        </row>
        <row r="463">
          <cell r="A463" t="str">
            <v>Sanitario institucional blanco, primeras; incluye griferia grival o similar y/o superior en calidad  y  accesorios</v>
          </cell>
        </row>
        <row r="464">
          <cell r="A464" t="str">
            <v>Sanitario para discapacitados, blanco primera calidad, incluye accesorios</v>
          </cell>
        </row>
        <row r="465">
          <cell r="A465" t="str">
            <v>Sellante de cobre de alta</v>
          </cell>
        </row>
        <row r="466">
          <cell r="A466" t="str">
            <v>SIFóN 135º PVC-S 3" C x E</v>
          </cell>
        </row>
        <row r="467">
          <cell r="A467" t="str">
            <v>SIFóN 135º PVC-S 4" C x E</v>
          </cell>
        </row>
        <row r="468">
          <cell r="A468" t="str">
            <v>SIFóN 180º PVC-S 2" Cx C</v>
          </cell>
        </row>
        <row r="469">
          <cell r="A469" t="str">
            <v xml:space="preserve">Sika Anchorfix-4 600 cc </v>
          </cell>
        </row>
        <row r="470">
          <cell r="A470" t="str">
            <v>Sika-1 Imp.Integral</v>
          </cell>
        </row>
        <row r="471">
          <cell r="A471" t="str">
            <v>Silicona liquida 300 ML</v>
          </cell>
        </row>
        <row r="472">
          <cell r="A472" t="str">
            <v>Silicona transparente</v>
          </cell>
        </row>
        <row r="473">
          <cell r="A473" t="str">
            <v>Sistema corredizo metálico</v>
          </cell>
        </row>
        <row r="474">
          <cell r="A474" t="str">
            <v>Soldadura 95-5, plata</v>
          </cell>
        </row>
        <row r="475">
          <cell r="A475" t="str">
            <v>Soldadura de estaño P/Cobre</v>
          </cell>
        </row>
        <row r="476">
          <cell r="A476" t="str">
            <v>Soldadura elect.004-3/23"</v>
          </cell>
        </row>
        <row r="477">
          <cell r="A477" t="str">
            <v>Soldadura PVC 1/8</v>
          </cell>
        </row>
        <row r="478">
          <cell r="A478" t="str">
            <v>Soldadura PVC liquida 1/4</v>
          </cell>
        </row>
        <row r="479">
          <cell r="A479" t="str">
            <v>Soporte  bajante PVC rectangular</v>
          </cell>
        </row>
        <row r="480">
          <cell r="A480" t="str">
            <v>Soporte Canal Amazonas</v>
          </cell>
        </row>
        <row r="481">
          <cell r="A481" t="str">
            <v>Soporte tipo U para tubo 1"</v>
          </cell>
        </row>
        <row r="482">
          <cell r="A482" t="str">
            <v>Soporte tipo U para tubo 1/2"</v>
          </cell>
        </row>
        <row r="483">
          <cell r="A483" t="str">
            <v>Soporte tipo U para tubo 3/4"</v>
          </cell>
        </row>
        <row r="484">
          <cell r="A484" t="str">
            <v>Subcontrato eléctrico</v>
          </cell>
        </row>
        <row r="485">
          <cell r="A485" t="str">
            <v>Suministro e instalación de Lavamanos de colgar blanco, primera calidad, incluye griferia y accesorios</v>
          </cell>
        </row>
        <row r="486">
          <cell r="A486" t="str">
            <v>Suplemento para caja 5800</v>
          </cell>
        </row>
        <row r="487">
          <cell r="A487" t="str">
            <v>T ventana</v>
          </cell>
        </row>
        <row r="488">
          <cell r="A488" t="str">
            <v>Tabla burra C Macho 0,28 - 3 mts</v>
          </cell>
        </row>
        <row r="489">
          <cell r="A489" t="str">
            <v>Tabla burra ordinario 0,30 - 3 mts</v>
          </cell>
        </row>
        <row r="490">
          <cell r="A490" t="str">
            <v>Tabla chapa-ordinario 0,10 - 3 mts</v>
          </cell>
        </row>
        <row r="491">
          <cell r="A491" t="str">
            <v>Tabla chapa-ordinario 0,30 - 3 mts</v>
          </cell>
        </row>
        <row r="492">
          <cell r="A492" t="str">
            <v>Tablemac (super T) 9 mm; 4 usos</v>
          </cell>
        </row>
        <row r="493">
          <cell r="A493" t="str">
            <v>Tablero 18 Circuitos con espacio para totalizador</v>
          </cell>
        </row>
        <row r="494">
          <cell r="A494" t="str">
            <v xml:space="preserve">Tablero bifasico TBC 24 circuitos </v>
          </cell>
        </row>
        <row r="495">
          <cell r="A495" t="str">
            <v>Tablero de 12 circuitos con puerta</v>
          </cell>
        </row>
        <row r="496">
          <cell r="A496" t="str">
            <v>Tablero de 18 circuitos con puerta</v>
          </cell>
        </row>
        <row r="497">
          <cell r="A497" t="str">
            <v>Tablero de 24 circuitos con puerta</v>
          </cell>
        </row>
        <row r="498">
          <cell r="A498" t="str">
            <v>Tablero de 36 circuitos con puerta</v>
          </cell>
        </row>
        <row r="499">
          <cell r="A499" t="str">
            <v>Tablero de 42 circuitos con puerta</v>
          </cell>
        </row>
        <row r="500">
          <cell r="A500" t="str">
            <v>Tablero en madera entamborada</v>
          </cell>
        </row>
        <row r="501">
          <cell r="A501" t="str">
            <v>Tablero TBP 16B con puerta y chapas plástico de 16 circuitos</v>
          </cell>
        </row>
        <row r="502">
          <cell r="A502" t="str">
            <v>Tablón  cuarto 26</v>
          </cell>
        </row>
        <row r="503">
          <cell r="A503" t="str">
            <v>Tablón Gres de 0,30 x 0,30</v>
          </cell>
        </row>
        <row r="504">
          <cell r="A504" t="str">
            <v>Taco terminal UNIP,HQP 30A</v>
          </cell>
        </row>
        <row r="505">
          <cell r="A505" t="str">
            <v>Tanque plástico 1000 lts</v>
          </cell>
        </row>
        <row r="506">
          <cell r="A506" t="str">
            <v>Tanque plástico 2000 lts</v>
          </cell>
        </row>
        <row r="507">
          <cell r="A507" t="str">
            <v>Tanque plástico 500 lts</v>
          </cell>
        </row>
        <row r="508">
          <cell r="A508" t="str">
            <v>Tanque plástico 5000 lts</v>
          </cell>
        </row>
        <row r="509">
          <cell r="A509" t="str">
            <v>Tapa ciega metálica para toma</v>
          </cell>
        </row>
        <row r="510">
          <cell r="A510" t="str">
            <v>Tapa Int Derecha Canal Amazonas</v>
          </cell>
        </row>
        <row r="511">
          <cell r="A511" t="str">
            <v>Tapa Int Izquierda Canal Amazonas</v>
          </cell>
        </row>
        <row r="512">
          <cell r="A512" t="str">
            <v>Tapa para caja A.P.</v>
          </cell>
        </row>
        <row r="513">
          <cell r="A513" t="str">
            <v>Tapa para caja de 30x30x5</v>
          </cell>
        </row>
        <row r="514">
          <cell r="A514" t="str">
            <v>Tapa para caja eléctrica</v>
          </cell>
        </row>
        <row r="515">
          <cell r="A515" t="str">
            <v>Tapa salida cordón caja octagonal</v>
          </cell>
        </row>
        <row r="516">
          <cell r="A516" t="str">
            <v>Tapaporos Nogal</v>
          </cell>
        </row>
        <row r="517">
          <cell r="A517" t="str">
            <v>Tapas 3x1"</v>
          </cell>
        </row>
        <row r="518">
          <cell r="A518" t="str">
            <v>TAPóN H.G. 1"</v>
          </cell>
        </row>
        <row r="519">
          <cell r="A519" t="str">
            <v>TAPóN H.G. 1/2"</v>
          </cell>
        </row>
        <row r="520">
          <cell r="A520" t="str">
            <v>TAPóN H.G. 3/4"</v>
          </cell>
        </row>
        <row r="521">
          <cell r="A521" t="str">
            <v>Tapon PVC 2" - Prueba</v>
          </cell>
        </row>
        <row r="522">
          <cell r="A522" t="str">
            <v>Tapon PVC 3" de prueba</v>
          </cell>
        </row>
        <row r="523">
          <cell r="A523" t="str">
            <v>Tapon PVC 4" - Prueba</v>
          </cell>
        </row>
        <row r="524">
          <cell r="A524" t="str">
            <v>Tapon PVC-P 1/2"</v>
          </cell>
        </row>
        <row r="525">
          <cell r="A525" t="str">
            <v>Tee 1 1/2" PVC - Presión</v>
          </cell>
        </row>
        <row r="526">
          <cell r="A526" t="str">
            <v>Tee 1 1/4 PVC - Presión</v>
          </cell>
        </row>
        <row r="527">
          <cell r="A527" t="str">
            <v>Tee 1" PVC - Presión</v>
          </cell>
        </row>
        <row r="528">
          <cell r="A528" t="str">
            <v>Tee 1/2" PVC - Presión</v>
          </cell>
        </row>
        <row r="529">
          <cell r="A529" t="str">
            <v>Tee 3/4"    PVC - Presión</v>
          </cell>
        </row>
        <row r="530">
          <cell r="A530" t="str">
            <v>Tee PVC-P 3/4" x 1/2"</v>
          </cell>
        </row>
        <row r="531">
          <cell r="A531" t="str">
            <v>Tee Sencilla 2" Sanitaria</v>
          </cell>
        </row>
        <row r="532">
          <cell r="A532" t="str">
            <v>Tee Sencilla 4" Sanitaria</v>
          </cell>
        </row>
        <row r="533">
          <cell r="A533" t="str">
            <v xml:space="preserve">Teflon </v>
          </cell>
        </row>
        <row r="534">
          <cell r="A534" t="str">
            <v xml:space="preserve">Teja Bioclimatica trapezoidal de e = 1,8 mm, con foil y lámina de acero, incluye traslapo </v>
          </cell>
        </row>
        <row r="535">
          <cell r="A535" t="str">
            <v xml:space="preserve">Teja Bioclimatica trapezoidal de e = 1,8 mm, Marina con foil y lámina de acero, incluye traslapo </v>
          </cell>
        </row>
        <row r="536">
          <cell r="A536" t="str">
            <v xml:space="preserve">Teja Bioclimatica trapezoidal de e = 1,9 mm, con foil y lámina de acero, incluye traslapo </v>
          </cell>
        </row>
        <row r="537">
          <cell r="A537" t="str">
            <v xml:space="preserve">Teja Bioclimatica trapezoidal de e = 1,9 mm, Marina con foil y lámina de acero, incluye traslapo </v>
          </cell>
        </row>
        <row r="538">
          <cell r="A538" t="str">
            <v xml:space="preserve">Teja Bioclimatica trapezoidal de e = 2,0 mm, con foil y lámina de acero, incluye traslapo </v>
          </cell>
        </row>
        <row r="539">
          <cell r="A539" t="str">
            <v xml:space="preserve">Teja Bioclimatica trapezoidal de e = 2,0 mm, Marina con foil y lámina de acero, incluye traslapo </v>
          </cell>
        </row>
        <row r="540">
          <cell r="A540" t="str">
            <v>Teja de asbesto cemento No.6</v>
          </cell>
        </row>
        <row r="541">
          <cell r="A541" t="str">
            <v>Teja de asbesto cemento No.8</v>
          </cell>
        </row>
        <row r="542">
          <cell r="A542" t="str">
            <v>Teja trapezoidal transparente en policarbonato tipo ajota de ajorver</v>
          </cell>
        </row>
        <row r="543">
          <cell r="A543" t="str">
            <v>Templete</v>
          </cell>
        </row>
        <row r="544">
          <cell r="A544" t="str">
            <v xml:space="preserve">Tensor para cable antifraude </v>
          </cell>
        </row>
        <row r="545">
          <cell r="A545" t="str">
            <v>Tierra negra fertilizada</v>
          </cell>
        </row>
        <row r="546">
          <cell r="A546" t="str">
            <v>Tintilla</v>
          </cell>
        </row>
        <row r="547">
          <cell r="A547" t="str">
            <v>Toma de caucho 3 polos aérea</v>
          </cell>
        </row>
        <row r="548">
          <cell r="A548" t="str">
            <v>Toma de T.V. para cable coaxial</v>
          </cell>
        </row>
        <row r="549">
          <cell r="A549" t="str">
            <v>Toma Doble GFCI</v>
          </cell>
        </row>
        <row r="550">
          <cell r="A550" t="str">
            <v>Toma doble tipo hospitalaria P.T.</v>
          </cell>
        </row>
        <row r="551">
          <cell r="A551" t="str">
            <v>Toma eléctrica doble 20A pata trabada</v>
          </cell>
        </row>
        <row r="552">
          <cell r="A552" t="str">
            <v xml:space="preserve">Toma eléctrica doble P.T. </v>
          </cell>
        </row>
        <row r="553">
          <cell r="A553" t="str">
            <v>Toma monofásica doble con polo</v>
          </cell>
        </row>
        <row r="554">
          <cell r="A554" t="str">
            <v>Toma monofásica GFCI</v>
          </cell>
        </row>
        <row r="555">
          <cell r="A555" t="str">
            <v>Toma telefónica</v>
          </cell>
        </row>
        <row r="556">
          <cell r="A556" t="str">
            <v xml:space="preserve">Toma Trifásica </v>
          </cell>
        </row>
        <row r="557">
          <cell r="A557" t="str">
            <v>Tornillo autoperforante fijador de correa para metal de12-14 x 3/4" - Acero</v>
          </cell>
        </row>
        <row r="558">
          <cell r="A558" t="str">
            <v>Tornillo expansivo AH - 1614 5/16 x 3 "</v>
          </cell>
        </row>
        <row r="559">
          <cell r="A559" t="str">
            <v>Tornillo expansivo HLC 10x80/48</v>
          </cell>
        </row>
        <row r="560">
          <cell r="A560" t="str">
            <v>Tornillo goloso</v>
          </cell>
        </row>
        <row r="561">
          <cell r="A561" t="str">
            <v>Tornillo goloso 1/8 x 1 1/4</v>
          </cell>
        </row>
        <row r="562">
          <cell r="A562" t="str">
            <v>Tornillo Inoxidable Canal y Bajante Amazonas</v>
          </cell>
        </row>
        <row r="563">
          <cell r="A563" t="str">
            <v>Tornillo Inoxidable Canal y Bajante PVC</v>
          </cell>
        </row>
        <row r="564">
          <cell r="A564" t="str">
            <v>Tornillo lámina D=3/8"</v>
          </cell>
        </row>
        <row r="565">
          <cell r="A565" t="str">
            <v>Tornillo teja en lámina de acero y foil</v>
          </cell>
        </row>
        <row r="566">
          <cell r="A566" t="str">
            <v>Tornillos 2"</v>
          </cell>
        </row>
        <row r="567">
          <cell r="A567" t="str">
            <v>Transformador de corriente 200/5 amp</v>
          </cell>
        </row>
        <row r="568">
          <cell r="A568" t="str">
            <v>Transformador en poste bifásico de 15 Kva</v>
          </cell>
        </row>
        <row r="569">
          <cell r="A569" t="str">
            <v>Transformador en poste bifásico de 30 Kva</v>
          </cell>
        </row>
        <row r="570">
          <cell r="A570" t="str">
            <v>Transformador en poste bifásico de 45 Kva</v>
          </cell>
        </row>
        <row r="571">
          <cell r="A571" t="str">
            <v>Transformador en poste trifásico de 15 Kva</v>
          </cell>
        </row>
        <row r="572">
          <cell r="A572" t="str">
            <v>Transformador en poste trifásico de 30 Kva</v>
          </cell>
        </row>
        <row r="573">
          <cell r="A573" t="str">
            <v>Triturado de máquina</v>
          </cell>
        </row>
        <row r="574">
          <cell r="A574" t="str">
            <v xml:space="preserve">Tuberia A.N. 2 plg </v>
          </cell>
        </row>
        <row r="575">
          <cell r="A575" t="str">
            <v>Tuberia A.N. 3 plg 2,3 mm</v>
          </cell>
        </row>
        <row r="576">
          <cell r="A576" t="str">
            <v>Tuberia A.N. Ø1 1/2"</v>
          </cell>
        </row>
        <row r="577">
          <cell r="A577" t="str">
            <v>Tuberia Galvanizada 1 1/2" 2,5 mm Cal 12</v>
          </cell>
        </row>
        <row r="578">
          <cell r="A578" t="str">
            <v>Tuberia novafort 10" 255 mm</v>
          </cell>
        </row>
        <row r="579">
          <cell r="A579" t="str">
            <v>Tuberia novafort 12" 315 mm</v>
          </cell>
        </row>
        <row r="580">
          <cell r="A580" t="str">
            <v>Tuberia novafort 4" 110 mm</v>
          </cell>
        </row>
        <row r="581">
          <cell r="A581" t="str">
            <v>Tuberia novafort 6" 160 mm</v>
          </cell>
        </row>
        <row r="582">
          <cell r="A582" t="str">
            <v>Tuberia novafort 8" 200 mm</v>
          </cell>
        </row>
        <row r="583">
          <cell r="A583" t="str">
            <v xml:space="preserve">Tuberia PE AL PE amarilla gas 1216 1/2" </v>
          </cell>
        </row>
        <row r="584">
          <cell r="A584" t="str">
            <v>Tubo A.N. 1 1/2 plg, 2 mm</v>
          </cell>
        </row>
        <row r="585">
          <cell r="A585" t="str">
            <v>Tubo A.N. 1 plg, 2 mm</v>
          </cell>
        </row>
        <row r="586">
          <cell r="A586" t="str">
            <v>Tubo conduit EMT 1"</v>
          </cell>
        </row>
        <row r="587">
          <cell r="A587" t="str">
            <v>Tubo conduit EMT 1-1/2"</v>
          </cell>
        </row>
        <row r="588">
          <cell r="A588" t="str">
            <v>Tubo conduit EMT 3/4"</v>
          </cell>
        </row>
        <row r="589">
          <cell r="A589" t="str">
            <v>Tubo conduit PVC 1"</v>
          </cell>
        </row>
        <row r="590">
          <cell r="A590" t="str">
            <v>Tubo conduit PVC 1/2"</v>
          </cell>
        </row>
        <row r="591">
          <cell r="A591" t="str">
            <v>Tubo conduit PVC 1-1/2"</v>
          </cell>
        </row>
        <row r="592">
          <cell r="A592" t="str">
            <v>Tubo conduit PVC 3/4"</v>
          </cell>
        </row>
        <row r="593">
          <cell r="A593" t="str">
            <v>Tubo cuadrado de 1/2 x 1/2 x 0,9</v>
          </cell>
        </row>
        <row r="594">
          <cell r="A594" t="str">
            <v>Tubo cuadrado de 1-1/2" x 1-1/2" cal. 20</v>
          </cell>
        </row>
        <row r="595">
          <cell r="A595" t="str">
            <v>Tubo Cuadrado de 3/4" x 3/4" cal. 20</v>
          </cell>
        </row>
        <row r="596">
          <cell r="A596" t="str">
            <v>Tubo de cobre de 1/2" tipo L</v>
          </cell>
        </row>
        <row r="597">
          <cell r="A597" t="str">
            <v>Tubo de cobre de 1" tipo L</v>
          </cell>
        </row>
        <row r="598">
          <cell r="A598" t="str">
            <v>Tubo Galvanizado de 1/2"</v>
          </cell>
        </row>
        <row r="599">
          <cell r="A599" t="str">
            <v>Tubo Galvanizado de 3/4</v>
          </cell>
        </row>
        <row r="600">
          <cell r="A600" t="str">
            <v>Tubo Galvanizado de 1"</v>
          </cell>
        </row>
        <row r="601">
          <cell r="A601" t="str">
            <v>Tubo Galvanizado de 1 1/4"</v>
          </cell>
        </row>
        <row r="602">
          <cell r="A602" t="str">
            <v>Tubo Galvanizado de 1 1/2"</v>
          </cell>
        </row>
        <row r="603">
          <cell r="A603" t="str">
            <v>Tubo Galvanizado de 2"</v>
          </cell>
        </row>
        <row r="604">
          <cell r="A604" t="str">
            <v>Tubo Galvanizado de 2 1/2"</v>
          </cell>
        </row>
        <row r="605">
          <cell r="A605" t="str">
            <v>Tubo pres/11 PVC 3/4"</v>
          </cell>
        </row>
        <row r="606">
          <cell r="A606" t="str">
            <v>Tubo pres/13,5 PVC 1"</v>
          </cell>
        </row>
        <row r="607">
          <cell r="A607" t="str">
            <v>Tubo pres/21 PVC 1 1/2"</v>
          </cell>
        </row>
        <row r="608">
          <cell r="A608" t="str">
            <v>Tubo pres/21 PVC 1 1/4</v>
          </cell>
        </row>
        <row r="609">
          <cell r="A609" t="str">
            <v>Tubo pres/21 PVC 2"</v>
          </cell>
        </row>
        <row r="610">
          <cell r="A610" t="str">
            <v>Tubo pres/9 PVC 1/2"</v>
          </cell>
        </row>
        <row r="611">
          <cell r="A611" t="str">
            <v>Tubo PVC de 2"       Lluvias</v>
          </cell>
        </row>
        <row r="612">
          <cell r="A612" t="str">
            <v>Tubo PVC de 3"       Lluvias</v>
          </cell>
        </row>
        <row r="613">
          <cell r="A613" t="str">
            <v>Tubo PVC de 4"       lluvias</v>
          </cell>
        </row>
        <row r="614">
          <cell r="A614" t="str">
            <v>Tubo PVCP- RDE 21 2 1/2" UZ</v>
          </cell>
        </row>
        <row r="615">
          <cell r="A615" t="str">
            <v>Tubo PVCP- RDE 21 2" UZ</v>
          </cell>
        </row>
        <row r="616">
          <cell r="A616" t="str">
            <v>Tubo PVCP- RDE 21 3" UZ</v>
          </cell>
        </row>
        <row r="617">
          <cell r="A617" t="str">
            <v>Tubo PVC-S     2"    Sanitaria</v>
          </cell>
        </row>
        <row r="618">
          <cell r="A618" t="str">
            <v>Tubo PVC-S     3"    Sanitaria</v>
          </cell>
        </row>
        <row r="619">
          <cell r="A619" t="str">
            <v>Tubo PVC-S     4"    Sanitaria</v>
          </cell>
        </row>
        <row r="620">
          <cell r="A620" t="str">
            <v>Tubo PVC-S;     6"</v>
          </cell>
        </row>
        <row r="621">
          <cell r="A621" t="str">
            <v>Tubo PVC-V      1 1/2"</v>
          </cell>
        </row>
        <row r="622">
          <cell r="A622" t="str">
            <v>Tubo PVC-V      2"</v>
          </cell>
        </row>
        <row r="623">
          <cell r="A623" t="str">
            <v>Tubo PVC-V     3"</v>
          </cell>
        </row>
        <row r="624">
          <cell r="A624" t="str">
            <v>Tubo PVC-V     4"</v>
          </cell>
        </row>
        <row r="625">
          <cell r="A625" t="str">
            <v>Tuercas de fijación</v>
          </cell>
        </row>
        <row r="626">
          <cell r="A626" t="str">
            <v>Unión bajante rectangular PVC</v>
          </cell>
        </row>
        <row r="627">
          <cell r="A627" t="str">
            <v>Unión canal a bajante Amazonas</v>
          </cell>
        </row>
        <row r="628">
          <cell r="A628" t="str">
            <v>Unión Canal amazonas</v>
          </cell>
        </row>
        <row r="629">
          <cell r="A629" t="str">
            <v>Unión EMT 1"</v>
          </cell>
        </row>
        <row r="630">
          <cell r="A630" t="str">
            <v>Unión EMT 1-1/2"</v>
          </cell>
        </row>
        <row r="631">
          <cell r="A631" t="str">
            <v>Unión EMT 3/4"</v>
          </cell>
        </row>
        <row r="632">
          <cell r="A632" t="str">
            <v>Unión PVC - P 3/4"</v>
          </cell>
        </row>
        <row r="633">
          <cell r="A633" t="str">
            <v>Unión PVC-P 1 1/2"</v>
          </cell>
        </row>
        <row r="634">
          <cell r="A634" t="str">
            <v>Unión PVC-P 1 1/4"</v>
          </cell>
        </row>
        <row r="635">
          <cell r="A635" t="str">
            <v>Unión PVC-P 1 plg</v>
          </cell>
        </row>
        <row r="636">
          <cell r="A636" t="str">
            <v>Unión PVC-P 1/2 plg</v>
          </cell>
        </row>
        <row r="637">
          <cell r="A637" t="str">
            <v>Unión PVC-P 2 plg</v>
          </cell>
        </row>
        <row r="638">
          <cell r="A638" t="str">
            <v>Unión PVC-S 2 plg</v>
          </cell>
        </row>
        <row r="639">
          <cell r="A639" t="str">
            <v>Unión PVC-S 3 plg</v>
          </cell>
        </row>
        <row r="640">
          <cell r="A640" t="str">
            <v>Unión PVC-S 4 plg</v>
          </cell>
        </row>
        <row r="641">
          <cell r="A641" t="str">
            <v>Unión PVC-S;    6"</v>
          </cell>
        </row>
        <row r="642">
          <cell r="A642" t="str">
            <v>Unión PVC-V     1 1/2"</v>
          </cell>
        </row>
        <row r="643">
          <cell r="A643" t="str">
            <v>Unión PVC-V     2"</v>
          </cell>
        </row>
        <row r="644">
          <cell r="A644" t="str">
            <v>Unión PVC-V    3"</v>
          </cell>
        </row>
        <row r="645">
          <cell r="A645" t="str">
            <v>Universal en PVC 1 1/2"</v>
          </cell>
        </row>
        <row r="646">
          <cell r="A646" t="str">
            <v>Universal en PVC 1"</v>
          </cell>
        </row>
        <row r="647">
          <cell r="A647" t="str">
            <v>Universal en PVC 1/2"</v>
          </cell>
        </row>
        <row r="648">
          <cell r="A648" t="str">
            <v>Universal en PVC 3/4"</v>
          </cell>
        </row>
        <row r="649">
          <cell r="A649" t="str">
            <v>Valvula - Cheque cortina HICC Helbert   3" ; incluye accesorios</v>
          </cell>
        </row>
        <row r="650">
          <cell r="A650" t="str">
            <v>Valvula - Cheque cortina HICC Helbert  1 1/2" ; incluye accesorios</v>
          </cell>
        </row>
        <row r="651">
          <cell r="A651" t="str">
            <v>Valvula - Cheque cortina HICC Helbert  1 1/4" ; incluye accesorios</v>
          </cell>
        </row>
        <row r="652">
          <cell r="A652" t="str">
            <v>Valvula - Cheque cortina HICC Helbert  2" ; incluye accesorios</v>
          </cell>
        </row>
        <row r="653">
          <cell r="A653" t="str">
            <v>Valvula de bola de 1" con bola de bronce y asiento en teflon</v>
          </cell>
        </row>
        <row r="654">
          <cell r="A654" t="str">
            <v>Valvula de bola de 1/2" con bola de bronce y asiento en teflon</v>
          </cell>
        </row>
        <row r="655">
          <cell r="A655" t="str">
            <v>Valvula pozuelo 1-1/2"  cobre</v>
          </cell>
        </row>
        <row r="656">
          <cell r="A656" t="str">
            <v>Vara de clavo</v>
          </cell>
        </row>
        <row r="657">
          <cell r="A657" t="str">
            <v>Varilla coopertweld de 2.40 mts x 5/8"</v>
          </cell>
        </row>
        <row r="658">
          <cell r="A658" t="str">
            <v>Varilla Coper Well 5/8" x 8'</v>
          </cell>
        </row>
        <row r="659">
          <cell r="A659" t="str">
            <v>Varilla cuadrada de 1/2"</v>
          </cell>
        </row>
        <row r="660">
          <cell r="A660" t="str">
            <v>Varilla de 5/8"</v>
          </cell>
        </row>
        <row r="661">
          <cell r="A661" t="str">
            <v>Varilla de 9 mm. Cuadrada</v>
          </cell>
        </row>
        <row r="662">
          <cell r="A662">
            <v>0</v>
          </cell>
        </row>
        <row r="663">
          <cell r="A663" t="str">
            <v>Varilla lisa de 1/2"</v>
          </cell>
        </row>
        <row r="664">
          <cell r="A664" t="str">
            <v>Ventana corrediza proyec.alum.Cal.18. Negra</v>
          </cell>
        </row>
        <row r="665">
          <cell r="A665" t="str">
            <v>Vidrio incoloro de 5mm pulido</v>
          </cell>
        </row>
        <row r="666">
          <cell r="A666" t="str">
            <v>Vinilo Color Tipo I</v>
          </cell>
        </row>
        <row r="667">
          <cell r="A667" t="str">
            <v>Visagra para elemento en aluminio</v>
          </cell>
        </row>
        <row r="668">
          <cell r="A668" t="str">
            <v>Wing Aluminio</v>
          </cell>
        </row>
        <row r="669">
          <cell r="A669" t="str">
            <v>Xipex Admix C-2000</v>
          </cell>
        </row>
        <row r="670">
          <cell r="A670" t="str">
            <v>Xipex concentrado -Gris</v>
          </cell>
        </row>
        <row r="671">
          <cell r="A671" t="str">
            <v>Yee sencilla PVC-S 2"</v>
          </cell>
        </row>
        <row r="672">
          <cell r="A672" t="str">
            <v>Yee sencilla PVC-S 3"</v>
          </cell>
        </row>
        <row r="673">
          <cell r="A673" t="str">
            <v>Yee sencilla PVC-S 4"</v>
          </cell>
        </row>
        <row r="674">
          <cell r="A674" t="str">
            <v>Zuncho metálico 3/8"</v>
          </cell>
        </row>
        <row r="675">
          <cell r="A675" t="str">
            <v>Medidor de agua 1/2"</v>
          </cell>
        </row>
        <row r="676">
          <cell r="A676" t="str">
            <v>Medidor de agua 1"</v>
          </cell>
        </row>
        <row r="677">
          <cell r="A677" t="str">
            <v>Medidor de agua 2"</v>
          </cell>
        </row>
        <row r="678">
          <cell r="A678" t="str">
            <v>Medidor de agua 3"</v>
          </cell>
        </row>
        <row r="679">
          <cell r="A679" t="str">
            <v>Medidor de agua 3/4"</v>
          </cell>
        </row>
        <row r="680">
          <cell r="A680" t="str">
            <v>Medidor de agua 4"</v>
          </cell>
        </row>
        <row r="681">
          <cell r="A681" t="str">
            <v>Medidor de agua 6"</v>
          </cell>
        </row>
        <row r="682">
          <cell r="A682" t="str">
            <v xml:space="preserve">rellenos en recebo compactado al 90% </v>
          </cell>
        </row>
        <row r="683">
          <cell r="A683" t="str">
            <v>muros en ladrillo tolete común para sobrecimiento de e = 0,12 m</v>
          </cell>
        </row>
        <row r="684">
          <cell r="A684" t="str">
            <v>Bomba centrífuga 1HP succión y descarga 1.1/2".motor monofásico</v>
          </cell>
        </row>
        <row r="685">
          <cell r="A685" t="str">
            <v>Valvula de pie con canastilla plástica 2"</v>
          </cell>
        </row>
        <row r="686">
          <cell r="A686" t="str">
            <v>Valvula de cheque hidro 1 1/2"</v>
          </cell>
        </row>
        <row r="687">
          <cell r="A687" t="str">
            <v>Valvula de cheque hidro 2"</v>
          </cell>
        </row>
        <row r="688">
          <cell r="A688">
            <v>0</v>
          </cell>
        </row>
        <row r="689">
          <cell r="A689" t="str">
            <v>Para Yacuanquer</v>
          </cell>
        </row>
        <row r="690">
          <cell r="A690" t="str">
            <v>Excavación Manual en material Comun</v>
          </cell>
        </row>
        <row r="691">
          <cell r="A691" t="str">
            <v>Rellenos en recebo compactado al 90%</v>
          </cell>
        </row>
        <row r="692">
          <cell r="A692" t="str">
            <v>Placa maciza e=0,075</v>
          </cell>
        </row>
        <row r="693">
          <cell r="A693" t="str">
            <v>Muros en loque divisorio Liso</v>
          </cell>
        </row>
        <row r="694">
          <cell r="A694" t="str">
            <v>Media caña en mortero de pendiente</v>
          </cell>
        </row>
        <row r="695">
          <cell r="A695" t="str">
            <v>Pañete impermeabilizado integralmente.</v>
          </cell>
        </row>
        <row r="696">
          <cell r="A696" t="str">
            <v>Afinado en mortero de pendiente</v>
          </cell>
        </row>
        <row r="697">
          <cell r="A697" t="str">
            <v>acero de refuerzo 37000</v>
          </cell>
        </row>
        <row r="698">
          <cell r="A698" t="str">
            <v>acero de refuerzo 60000</v>
          </cell>
        </row>
        <row r="699">
          <cell r="A699" t="str">
            <v>Hoja Puerta entamborada con rejilla de ventilación y mirilla a todo costo según detalle arquitectonico</v>
          </cell>
        </row>
        <row r="700">
          <cell r="A700" t="str">
            <v>Teja de Barro Santafé Cartabon 16x37cm</v>
          </cell>
        </row>
        <row r="701">
          <cell r="A701" t="str">
            <v>Teja de Barro  Santafé Española 18/16x40cm</v>
          </cell>
        </row>
        <row r="702">
          <cell r="A702" t="str">
            <v>Teja "S" de Barro Moore 28,5/15x46cm</v>
          </cell>
        </row>
        <row r="703">
          <cell r="A703" t="str">
            <v>Teja Plana de Barro Santafé 10x18cm</v>
          </cell>
        </row>
        <row r="704">
          <cell r="A704" t="str">
            <v>Listón M.H. Pino Ciprés</v>
          </cell>
        </row>
        <row r="705">
          <cell r="A705" t="str">
            <v>Listón M.H. Pino Romerón</v>
          </cell>
        </row>
        <row r="706">
          <cell r="A706" t="str">
            <v>Puerta Ventana en Madera Segun detalle Arquitectónico</v>
          </cell>
        </row>
        <row r="707">
          <cell r="A707" t="str">
            <v>Ventana en Madera Según detalle Arquitectónico</v>
          </cell>
        </row>
        <row r="708">
          <cell r="A708" t="str">
            <v>Puerta en madera Según detalle Arquitectónico</v>
          </cell>
        </row>
        <row r="709">
          <cell r="A709" t="str">
            <v>Suministro e insatalación de Banca exterior tipo IDU</v>
          </cell>
        </row>
        <row r="710">
          <cell r="A710" t="str">
            <v>Adoquin concreto 10x8x20</v>
          </cell>
        </row>
        <row r="711">
          <cell r="A711" t="str">
            <v>Toma de caucho (aérea) con polo</v>
          </cell>
        </row>
        <row r="712">
          <cell r="A712" t="str">
            <v>Clavija de caucho (aérea) con polo</v>
          </cell>
        </row>
        <row r="713">
          <cell r="A713" t="str">
            <v>Marquilla en acrílico</v>
          </cell>
        </row>
        <row r="714">
          <cell r="A714" t="str">
            <v>Perno de tiro</v>
          </cell>
        </row>
        <row r="715">
          <cell r="A715" t="str">
            <v>Pólvora para perno</v>
          </cell>
        </row>
        <row r="716">
          <cell r="A716" t="str">
            <v>Cable vehicular No 16</v>
          </cell>
        </row>
        <row r="717">
          <cell r="A717" t="str">
            <v>Botón de timbre</v>
          </cell>
        </row>
        <row r="718">
          <cell r="A718" t="str">
            <v>Automático tipo riel 1x16 A</v>
          </cell>
        </row>
        <row r="719">
          <cell r="A719" t="str">
            <v>Automático tipo riel 2x16 A - 10Ka</v>
          </cell>
        </row>
        <row r="720">
          <cell r="A720" t="str">
            <v>Tablero minipragma de 24 circuitos</v>
          </cell>
        </row>
        <row r="721">
          <cell r="A721" t="str">
            <v>Telerruptor bipolar 120V - 16 amperios</v>
          </cell>
        </row>
        <row r="722">
          <cell r="A722" t="str">
            <v>Cable de cobre No 10</v>
          </cell>
        </row>
        <row r="723">
          <cell r="A723" t="str">
            <v>Terminal cobre No 6</v>
          </cell>
        </row>
        <row r="724">
          <cell r="A724" t="str">
            <v>Terminal cobre No 10</v>
          </cell>
        </row>
        <row r="725">
          <cell r="A725" t="str">
            <v>Tubo conduit  PVC 3"</v>
          </cell>
        </row>
        <row r="726">
          <cell r="A726" t="str">
            <v>Boquilla terminal PVC de 3"</v>
          </cell>
        </row>
        <row r="727">
          <cell r="A727" t="str">
            <v>Caja en mampostería</v>
          </cell>
        </row>
        <row r="728">
          <cell r="A728" t="str">
            <v>Tapa en concreto 60x60</v>
          </cell>
        </row>
        <row r="729">
          <cell r="A729" t="str">
            <v xml:space="preserve">Marco 60x60 </v>
          </cell>
        </row>
        <row r="730">
          <cell r="A730" t="str">
            <v>Contramarco 60x60</v>
          </cell>
        </row>
        <row r="731">
          <cell r="A731" t="str">
            <v>Lámpara metal halide 250 W - 208 V completa</v>
          </cell>
        </row>
        <row r="732">
          <cell r="A732" t="str">
            <v>Soporte</v>
          </cell>
        </row>
        <row r="733">
          <cell r="A733" t="str">
            <v>Cable de cobre desnudo No 6</v>
          </cell>
        </row>
        <row r="734">
          <cell r="A734" t="str">
            <v>Varilla captora 60 cms</v>
          </cell>
        </row>
        <row r="735">
          <cell r="A735" t="str">
            <v>Aislador</v>
          </cell>
        </row>
        <row r="736">
          <cell r="A736" t="str">
            <v>soporte fijación</v>
          </cell>
        </row>
        <row r="737">
          <cell r="A737" t="str">
            <v>Encauchetado 3x16</v>
          </cell>
        </row>
        <row r="738">
          <cell r="A738" t="str">
            <v>Terminal en resina</v>
          </cell>
        </row>
        <row r="739">
          <cell r="A739" t="str">
            <v>Suministro e instalación de Cubierta 525c Sandwich deck en aluzinc calibre 26, aislamiento en fibra de vidrio de 30mm de espesor, bandeja lisa y pintada a dos caras.</v>
          </cell>
        </row>
        <row r="740">
          <cell r="A740" t="str">
            <v>Suministro e  instalación de Teja Luz GIP - Traslucida.</v>
          </cell>
        </row>
        <row r="741">
          <cell r="A741" t="str">
            <v>Loseta prefabricada A-50</v>
          </cell>
        </row>
        <row r="742">
          <cell r="A742" t="str">
            <v>Sardinel prefabricado A-15</v>
          </cell>
        </row>
        <row r="743">
          <cell r="A743" t="str">
            <v>Banca prefabricada en concreto M-30</v>
          </cell>
        </row>
        <row r="744">
          <cell r="A744" t="str">
            <v>Banca prefabricada en Concreto M-31</v>
          </cell>
        </row>
        <row r="745">
          <cell r="A745">
            <v>0</v>
          </cell>
        </row>
        <row r="746">
          <cell r="A746" t="str">
            <v>Cerramiento lateral con estructura en perfil tubular estructural H.R. cuadrado de 60mm x 60mm calibre 12. para soportar lámina acrílica de 10mm del alta resistencia a impactos. Incluye pisavidrio, acrílico e instalación según diseño.</v>
          </cell>
        </row>
        <row r="747">
          <cell r="A747" t="str">
            <v>Perfil estructural ∅4" e=6,02 mm</v>
          </cell>
        </row>
        <row r="748">
          <cell r="A748" t="str">
            <v>Perfil estructural ∅6" e=7,11 mm</v>
          </cell>
        </row>
        <row r="749">
          <cell r="A749" t="str">
            <v>Perfil estructural CC 150 x 100 x 15 x 2</v>
          </cell>
        </row>
        <row r="750">
          <cell r="A750" t="str">
            <v>Gramoquin ecológico</v>
          </cell>
        </row>
        <row r="751">
          <cell r="A751" t="str">
            <v>Bordillo Prefabricado tipo A-80</v>
          </cell>
        </row>
        <row r="752">
          <cell r="A752" t="str">
            <v>Adoquin corbatín</v>
          </cell>
        </row>
        <row r="753">
          <cell r="A753" t="str">
            <v>Concreto de 1,500 p.s.i.</v>
          </cell>
        </row>
        <row r="754">
          <cell r="A754" t="str">
            <v>Angulo 1 1/2" x 1 1/2" x 3/16"</v>
          </cell>
        </row>
        <row r="755">
          <cell r="A755" t="str">
            <v>Rejilla par sumidero Fibrit R46C</v>
          </cell>
        </row>
        <row r="756">
          <cell r="A756" t="str">
            <v>Platina 1 1/2" x 1 1/2" x 1/4"</v>
          </cell>
        </row>
        <row r="757">
          <cell r="A757">
            <v>0</v>
          </cell>
        </row>
        <row r="758">
          <cell r="A758">
            <v>0</v>
          </cell>
        </row>
        <row r="759">
          <cell r="A759">
            <v>0</v>
          </cell>
        </row>
        <row r="760">
          <cell r="A760">
            <v>0</v>
          </cell>
        </row>
        <row r="761">
          <cell r="A761">
            <v>0</v>
          </cell>
        </row>
        <row r="762">
          <cell r="A762">
            <v>0</v>
          </cell>
        </row>
        <row r="763">
          <cell r="A763">
            <v>0</v>
          </cell>
        </row>
        <row r="764">
          <cell r="A764">
            <v>0</v>
          </cell>
        </row>
        <row r="765">
          <cell r="A765">
            <v>0</v>
          </cell>
        </row>
        <row r="766">
          <cell r="A766">
            <v>0</v>
          </cell>
        </row>
        <row r="767">
          <cell r="A767">
            <v>0</v>
          </cell>
        </row>
        <row r="768">
          <cell r="A768">
            <v>0</v>
          </cell>
        </row>
        <row r="769">
          <cell r="A769">
            <v>0</v>
          </cell>
        </row>
        <row r="770">
          <cell r="A770">
            <v>0</v>
          </cell>
        </row>
        <row r="771">
          <cell r="A771">
            <v>0</v>
          </cell>
        </row>
        <row r="772">
          <cell r="A772">
            <v>0</v>
          </cell>
        </row>
        <row r="773">
          <cell r="A773">
            <v>0</v>
          </cell>
        </row>
        <row r="774">
          <cell r="A774">
            <v>0</v>
          </cell>
        </row>
        <row r="775">
          <cell r="A775">
            <v>0</v>
          </cell>
        </row>
        <row r="776">
          <cell r="A776">
            <v>0</v>
          </cell>
        </row>
        <row r="777">
          <cell r="A777">
            <v>0</v>
          </cell>
        </row>
        <row r="778">
          <cell r="A778">
            <v>0</v>
          </cell>
        </row>
        <row r="779">
          <cell r="A779">
            <v>0</v>
          </cell>
        </row>
        <row r="780">
          <cell r="A780">
            <v>0</v>
          </cell>
        </row>
        <row r="781">
          <cell r="A781">
            <v>0</v>
          </cell>
        </row>
        <row r="782">
          <cell r="A782">
            <v>0</v>
          </cell>
        </row>
        <row r="783">
          <cell r="A783">
            <v>0</v>
          </cell>
        </row>
        <row r="784">
          <cell r="A784">
            <v>0</v>
          </cell>
        </row>
        <row r="785">
          <cell r="A785">
            <v>0</v>
          </cell>
        </row>
        <row r="786">
          <cell r="A786">
            <v>0</v>
          </cell>
        </row>
        <row r="787">
          <cell r="A787">
            <v>0</v>
          </cell>
        </row>
        <row r="788">
          <cell r="A788">
            <v>0</v>
          </cell>
        </row>
        <row r="789">
          <cell r="A789">
            <v>0</v>
          </cell>
        </row>
        <row r="790">
          <cell r="A790">
            <v>0</v>
          </cell>
        </row>
        <row r="791">
          <cell r="A791">
            <v>0</v>
          </cell>
        </row>
        <row r="792">
          <cell r="A792">
            <v>0</v>
          </cell>
        </row>
        <row r="793">
          <cell r="A793">
            <v>0</v>
          </cell>
        </row>
        <row r="794">
          <cell r="A794">
            <v>0</v>
          </cell>
        </row>
        <row r="795">
          <cell r="A795">
            <v>0</v>
          </cell>
        </row>
        <row r="796">
          <cell r="A796">
            <v>0</v>
          </cell>
        </row>
        <row r="797">
          <cell r="A797">
            <v>0</v>
          </cell>
        </row>
        <row r="798">
          <cell r="A798">
            <v>0</v>
          </cell>
        </row>
        <row r="799">
          <cell r="A799">
            <v>0</v>
          </cell>
        </row>
        <row r="800">
          <cell r="A800">
            <v>0</v>
          </cell>
        </row>
        <row r="801">
          <cell r="A801">
            <v>0</v>
          </cell>
        </row>
        <row r="802">
          <cell r="A802">
            <v>0</v>
          </cell>
        </row>
        <row r="803">
          <cell r="A803">
            <v>0</v>
          </cell>
        </row>
        <row r="804">
          <cell r="A804">
            <v>0</v>
          </cell>
        </row>
        <row r="805">
          <cell r="A805">
            <v>0</v>
          </cell>
        </row>
        <row r="806">
          <cell r="A806">
            <v>0</v>
          </cell>
        </row>
        <row r="807">
          <cell r="A807">
            <v>0</v>
          </cell>
        </row>
        <row r="808">
          <cell r="A808">
            <v>0</v>
          </cell>
        </row>
        <row r="809">
          <cell r="A809">
            <v>0</v>
          </cell>
        </row>
        <row r="810">
          <cell r="A810">
            <v>0</v>
          </cell>
        </row>
        <row r="811">
          <cell r="A811">
            <v>0</v>
          </cell>
        </row>
        <row r="812">
          <cell r="A812">
            <v>0</v>
          </cell>
        </row>
        <row r="813">
          <cell r="A813">
            <v>0</v>
          </cell>
        </row>
        <row r="814">
          <cell r="A814">
            <v>0</v>
          </cell>
        </row>
        <row r="815">
          <cell r="A815">
            <v>0</v>
          </cell>
        </row>
        <row r="816">
          <cell r="A816">
            <v>0</v>
          </cell>
        </row>
        <row r="817">
          <cell r="A817">
            <v>0</v>
          </cell>
        </row>
        <row r="818">
          <cell r="A818">
            <v>0</v>
          </cell>
        </row>
        <row r="819">
          <cell r="A819">
            <v>0</v>
          </cell>
        </row>
        <row r="820">
          <cell r="A820">
            <v>0</v>
          </cell>
        </row>
        <row r="821">
          <cell r="A821">
            <v>0</v>
          </cell>
        </row>
        <row r="822">
          <cell r="A822">
            <v>0</v>
          </cell>
        </row>
        <row r="823">
          <cell r="A823">
            <v>0</v>
          </cell>
        </row>
        <row r="824">
          <cell r="A824">
            <v>0</v>
          </cell>
        </row>
        <row r="825">
          <cell r="A825">
            <v>0</v>
          </cell>
        </row>
        <row r="826">
          <cell r="A826">
            <v>0</v>
          </cell>
        </row>
        <row r="827">
          <cell r="A827">
            <v>0</v>
          </cell>
        </row>
        <row r="828">
          <cell r="A828">
            <v>0</v>
          </cell>
        </row>
        <row r="829">
          <cell r="A829">
            <v>0</v>
          </cell>
        </row>
        <row r="830">
          <cell r="A830">
            <v>0</v>
          </cell>
        </row>
        <row r="831">
          <cell r="A831">
            <v>0</v>
          </cell>
        </row>
        <row r="832">
          <cell r="A832">
            <v>0</v>
          </cell>
        </row>
        <row r="833">
          <cell r="A833">
            <v>0</v>
          </cell>
        </row>
        <row r="834">
          <cell r="A834">
            <v>0</v>
          </cell>
        </row>
        <row r="835">
          <cell r="A835">
            <v>0</v>
          </cell>
        </row>
        <row r="836">
          <cell r="A836">
            <v>0</v>
          </cell>
        </row>
        <row r="837">
          <cell r="A837">
            <v>0</v>
          </cell>
        </row>
        <row r="838">
          <cell r="A838">
            <v>0</v>
          </cell>
        </row>
        <row r="839">
          <cell r="A839">
            <v>0</v>
          </cell>
        </row>
        <row r="840">
          <cell r="A840">
            <v>0</v>
          </cell>
        </row>
        <row r="841">
          <cell r="A841">
            <v>0</v>
          </cell>
        </row>
        <row r="842">
          <cell r="A842">
            <v>0</v>
          </cell>
        </row>
        <row r="843">
          <cell r="A843">
            <v>0</v>
          </cell>
        </row>
        <row r="844">
          <cell r="A844">
            <v>0</v>
          </cell>
        </row>
        <row r="845">
          <cell r="A845">
            <v>0</v>
          </cell>
        </row>
        <row r="846">
          <cell r="A846">
            <v>0</v>
          </cell>
        </row>
        <row r="847">
          <cell r="A847">
            <v>0</v>
          </cell>
        </row>
        <row r="848">
          <cell r="A848">
            <v>0</v>
          </cell>
        </row>
        <row r="849">
          <cell r="A849">
            <v>0</v>
          </cell>
        </row>
        <row r="850">
          <cell r="A850">
            <v>0</v>
          </cell>
        </row>
        <row r="851">
          <cell r="A851">
            <v>0</v>
          </cell>
        </row>
        <row r="852">
          <cell r="A852">
            <v>0</v>
          </cell>
        </row>
        <row r="853">
          <cell r="A853">
            <v>0</v>
          </cell>
        </row>
        <row r="854">
          <cell r="A854">
            <v>0</v>
          </cell>
        </row>
        <row r="855">
          <cell r="A855">
            <v>0</v>
          </cell>
        </row>
        <row r="856">
          <cell r="A856">
            <v>0</v>
          </cell>
        </row>
        <row r="857">
          <cell r="A857">
            <v>0</v>
          </cell>
        </row>
        <row r="858">
          <cell r="A858">
            <v>0</v>
          </cell>
        </row>
        <row r="859">
          <cell r="A859">
            <v>0</v>
          </cell>
        </row>
        <row r="860">
          <cell r="A860">
            <v>0</v>
          </cell>
        </row>
        <row r="861">
          <cell r="A861">
            <v>0</v>
          </cell>
        </row>
        <row r="862">
          <cell r="A862">
            <v>0</v>
          </cell>
        </row>
        <row r="863">
          <cell r="A863">
            <v>0</v>
          </cell>
        </row>
        <row r="864">
          <cell r="A864">
            <v>0</v>
          </cell>
        </row>
        <row r="865">
          <cell r="A865">
            <v>0</v>
          </cell>
        </row>
        <row r="866">
          <cell r="A866">
            <v>0</v>
          </cell>
        </row>
        <row r="867">
          <cell r="A867">
            <v>0</v>
          </cell>
        </row>
        <row r="868">
          <cell r="A868">
            <v>0</v>
          </cell>
        </row>
        <row r="869">
          <cell r="A869">
            <v>0</v>
          </cell>
        </row>
        <row r="870">
          <cell r="A870">
            <v>0</v>
          </cell>
        </row>
        <row r="871">
          <cell r="A871">
            <v>0</v>
          </cell>
        </row>
        <row r="872">
          <cell r="A872">
            <v>0</v>
          </cell>
        </row>
        <row r="873">
          <cell r="A873">
            <v>0</v>
          </cell>
        </row>
        <row r="874">
          <cell r="A874">
            <v>0</v>
          </cell>
        </row>
        <row r="875">
          <cell r="A875">
            <v>0</v>
          </cell>
        </row>
        <row r="876">
          <cell r="A876">
            <v>0</v>
          </cell>
        </row>
        <row r="877">
          <cell r="A877">
            <v>0</v>
          </cell>
        </row>
        <row r="878">
          <cell r="A878">
            <v>0</v>
          </cell>
        </row>
        <row r="879">
          <cell r="A879">
            <v>0</v>
          </cell>
        </row>
        <row r="880">
          <cell r="A880">
            <v>0</v>
          </cell>
        </row>
        <row r="881">
          <cell r="A881">
            <v>0</v>
          </cell>
        </row>
        <row r="882">
          <cell r="A882">
            <v>0</v>
          </cell>
        </row>
        <row r="883">
          <cell r="A883">
            <v>0</v>
          </cell>
        </row>
        <row r="884">
          <cell r="A884">
            <v>0</v>
          </cell>
        </row>
        <row r="885">
          <cell r="A885">
            <v>0</v>
          </cell>
        </row>
        <row r="886">
          <cell r="A886">
            <v>0</v>
          </cell>
        </row>
        <row r="887">
          <cell r="A887">
            <v>0</v>
          </cell>
        </row>
        <row r="888">
          <cell r="A888">
            <v>0</v>
          </cell>
        </row>
        <row r="889">
          <cell r="A889">
            <v>0</v>
          </cell>
        </row>
        <row r="890">
          <cell r="A890">
            <v>0</v>
          </cell>
        </row>
        <row r="891">
          <cell r="A891">
            <v>0</v>
          </cell>
        </row>
        <row r="892">
          <cell r="A892">
            <v>0</v>
          </cell>
        </row>
        <row r="893">
          <cell r="A893">
            <v>0</v>
          </cell>
        </row>
        <row r="894">
          <cell r="A894">
            <v>0</v>
          </cell>
        </row>
        <row r="895">
          <cell r="A895">
            <v>0</v>
          </cell>
        </row>
        <row r="896">
          <cell r="A896">
            <v>0</v>
          </cell>
        </row>
        <row r="897">
          <cell r="A897">
            <v>0</v>
          </cell>
        </row>
        <row r="898">
          <cell r="A898">
            <v>0</v>
          </cell>
        </row>
        <row r="899">
          <cell r="A899">
            <v>0</v>
          </cell>
        </row>
        <row r="900">
          <cell r="A900">
            <v>0</v>
          </cell>
        </row>
        <row r="901">
          <cell r="A901">
            <v>0</v>
          </cell>
        </row>
        <row r="902">
          <cell r="A902">
            <v>0</v>
          </cell>
        </row>
        <row r="903">
          <cell r="A903">
            <v>0</v>
          </cell>
        </row>
        <row r="904">
          <cell r="A904">
            <v>0</v>
          </cell>
        </row>
        <row r="905">
          <cell r="A905">
            <v>0</v>
          </cell>
        </row>
        <row r="906">
          <cell r="A906">
            <v>0</v>
          </cell>
        </row>
        <row r="907">
          <cell r="A907">
            <v>0</v>
          </cell>
        </row>
        <row r="908">
          <cell r="A908">
            <v>0</v>
          </cell>
        </row>
        <row r="909">
          <cell r="A909">
            <v>0</v>
          </cell>
        </row>
        <row r="910">
          <cell r="A910">
            <v>0</v>
          </cell>
        </row>
        <row r="911">
          <cell r="A911">
            <v>0</v>
          </cell>
        </row>
        <row r="912">
          <cell r="A912">
            <v>0</v>
          </cell>
        </row>
        <row r="913">
          <cell r="A913">
            <v>0</v>
          </cell>
        </row>
        <row r="914">
          <cell r="A914">
            <v>0</v>
          </cell>
        </row>
        <row r="915">
          <cell r="A915">
            <v>0</v>
          </cell>
        </row>
        <row r="916">
          <cell r="A916">
            <v>0</v>
          </cell>
        </row>
        <row r="917">
          <cell r="A917">
            <v>0</v>
          </cell>
        </row>
        <row r="918">
          <cell r="A918">
            <v>0</v>
          </cell>
        </row>
        <row r="919">
          <cell r="A919">
            <v>0</v>
          </cell>
        </row>
        <row r="920">
          <cell r="A920">
            <v>0</v>
          </cell>
        </row>
        <row r="921">
          <cell r="A921">
            <v>0</v>
          </cell>
        </row>
        <row r="922">
          <cell r="A922">
            <v>0</v>
          </cell>
        </row>
        <row r="923">
          <cell r="A923">
            <v>0</v>
          </cell>
        </row>
        <row r="924">
          <cell r="A924">
            <v>0</v>
          </cell>
        </row>
        <row r="925">
          <cell r="A925">
            <v>0</v>
          </cell>
        </row>
        <row r="926">
          <cell r="A926">
            <v>0</v>
          </cell>
        </row>
        <row r="927">
          <cell r="A927">
            <v>0</v>
          </cell>
        </row>
        <row r="928">
          <cell r="A928">
            <v>0</v>
          </cell>
        </row>
        <row r="929">
          <cell r="A929">
            <v>0</v>
          </cell>
        </row>
        <row r="930">
          <cell r="A930">
            <v>0</v>
          </cell>
        </row>
        <row r="931">
          <cell r="A931">
            <v>0</v>
          </cell>
        </row>
        <row r="932">
          <cell r="A932">
            <v>0</v>
          </cell>
        </row>
        <row r="933">
          <cell r="A933">
            <v>0</v>
          </cell>
        </row>
        <row r="934">
          <cell r="A934">
            <v>0</v>
          </cell>
        </row>
        <row r="935">
          <cell r="A935">
            <v>0</v>
          </cell>
        </row>
        <row r="936">
          <cell r="A936">
            <v>0</v>
          </cell>
        </row>
        <row r="937">
          <cell r="A937">
            <v>0</v>
          </cell>
        </row>
        <row r="938">
          <cell r="A938">
            <v>0</v>
          </cell>
        </row>
        <row r="939">
          <cell r="A939">
            <v>0</v>
          </cell>
        </row>
        <row r="940">
          <cell r="A940">
            <v>0</v>
          </cell>
        </row>
        <row r="941">
          <cell r="A941">
            <v>0</v>
          </cell>
        </row>
        <row r="942">
          <cell r="A942">
            <v>0</v>
          </cell>
        </row>
        <row r="943">
          <cell r="A943">
            <v>0</v>
          </cell>
        </row>
        <row r="944">
          <cell r="A944">
            <v>0</v>
          </cell>
        </row>
        <row r="945">
          <cell r="A945">
            <v>0</v>
          </cell>
        </row>
        <row r="946">
          <cell r="A946">
            <v>0</v>
          </cell>
        </row>
        <row r="947">
          <cell r="A947">
            <v>0</v>
          </cell>
        </row>
        <row r="948">
          <cell r="A948">
            <v>0</v>
          </cell>
        </row>
        <row r="949">
          <cell r="A949">
            <v>0</v>
          </cell>
        </row>
        <row r="950">
          <cell r="A950">
            <v>0</v>
          </cell>
        </row>
        <row r="951">
          <cell r="A951">
            <v>0</v>
          </cell>
        </row>
        <row r="952">
          <cell r="A952">
            <v>0</v>
          </cell>
        </row>
        <row r="953">
          <cell r="A953">
            <v>0</v>
          </cell>
        </row>
        <row r="954">
          <cell r="A954">
            <v>0</v>
          </cell>
        </row>
        <row r="955">
          <cell r="A955">
            <v>0</v>
          </cell>
        </row>
        <row r="956">
          <cell r="A956">
            <v>0</v>
          </cell>
        </row>
        <row r="957">
          <cell r="A957">
            <v>0</v>
          </cell>
        </row>
        <row r="958">
          <cell r="A958">
            <v>0</v>
          </cell>
        </row>
        <row r="959">
          <cell r="A959">
            <v>0</v>
          </cell>
        </row>
        <row r="960">
          <cell r="A960">
            <v>0</v>
          </cell>
        </row>
        <row r="961">
          <cell r="A961">
            <v>0</v>
          </cell>
        </row>
        <row r="962">
          <cell r="A962">
            <v>0</v>
          </cell>
        </row>
        <row r="963">
          <cell r="A963">
            <v>0</v>
          </cell>
        </row>
        <row r="964">
          <cell r="A964">
            <v>0</v>
          </cell>
        </row>
        <row r="965">
          <cell r="A965">
            <v>0</v>
          </cell>
        </row>
        <row r="966">
          <cell r="A966">
            <v>0</v>
          </cell>
        </row>
        <row r="967">
          <cell r="A967">
            <v>0</v>
          </cell>
        </row>
        <row r="968">
          <cell r="A968">
            <v>0</v>
          </cell>
        </row>
        <row r="969">
          <cell r="A969">
            <v>0</v>
          </cell>
        </row>
        <row r="970">
          <cell r="A970">
            <v>0</v>
          </cell>
        </row>
        <row r="971">
          <cell r="A971">
            <v>0</v>
          </cell>
        </row>
        <row r="972">
          <cell r="A972">
            <v>0</v>
          </cell>
        </row>
        <row r="973">
          <cell r="A973">
            <v>0</v>
          </cell>
        </row>
        <row r="974">
          <cell r="A974">
            <v>0</v>
          </cell>
        </row>
        <row r="975">
          <cell r="A975">
            <v>0</v>
          </cell>
        </row>
        <row r="976">
          <cell r="A976">
            <v>0</v>
          </cell>
        </row>
        <row r="977">
          <cell r="A977">
            <v>0</v>
          </cell>
        </row>
        <row r="978">
          <cell r="A978">
            <v>0</v>
          </cell>
        </row>
        <row r="979">
          <cell r="A979">
            <v>0</v>
          </cell>
        </row>
        <row r="980">
          <cell r="A980">
            <v>0</v>
          </cell>
        </row>
        <row r="981">
          <cell r="A981">
            <v>0</v>
          </cell>
        </row>
        <row r="982">
          <cell r="A982">
            <v>0</v>
          </cell>
        </row>
        <row r="983">
          <cell r="A983">
            <v>0</v>
          </cell>
        </row>
        <row r="984">
          <cell r="A984">
            <v>0</v>
          </cell>
        </row>
        <row r="985">
          <cell r="A985">
            <v>0</v>
          </cell>
        </row>
        <row r="986">
          <cell r="A986">
            <v>0</v>
          </cell>
        </row>
        <row r="987">
          <cell r="A987">
            <v>0</v>
          </cell>
        </row>
        <row r="988">
          <cell r="A988">
            <v>0</v>
          </cell>
        </row>
        <row r="989">
          <cell r="A989">
            <v>0</v>
          </cell>
        </row>
        <row r="990">
          <cell r="A990">
            <v>0</v>
          </cell>
        </row>
        <row r="991">
          <cell r="A991">
            <v>0</v>
          </cell>
        </row>
        <row r="992">
          <cell r="A992">
            <v>0</v>
          </cell>
        </row>
        <row r="993">
          <cell r="A993">
            <v>0</v>
          </cell>
        </row>
        <row r="994">
          <cell r="A994">
            <v>0</v>
          </cell>
        </row>
        <row r="995">
          <cell r="A995">
            <v>0</v>
          </cell>
        </row>
        <row r="996">
          <cell r="A996">
            <v>0</v>
          </cell>
        </row>
        <row r="997">
          <cell r="A997">
            <v>0</v>
          </cell>
        </row>
        <row r="998">
          <cell r="A998">
            <v>0</v>
          </cell>
        </row>
        <row r="999">
          <cell r="A999">
            <v>0</v>
          </cell>
        </row>
        <row r="1000">
          <cell r="A1000">
            <v>0</v>
          </cell>
        </row>
        <row r="1001">
          <cell r="A1001">
            <v>0</v>
          </cell>
        </row>
        <row r="1002">
          <cell r="A1002">
            <v>0</v>
          </cell>
        </row>
        <row r="1003">
          <cell r="A1003">
            <v>0</v>
          </cell>
        </row>
        <row r="1004">
          <cell r="A1004">
            <v>0</v>
          </cell>
        </row>
        <row r="1005">
          <cell r="A1005">
            <v>0</v>
          </cell>
        </row>
        <row r="1006">
          <cell r="A1006">
            <v>0</v>
          </cell>
        </row>
        <row r="1007">
          <cell r="A1007">
            <v>0</v>
          </cell>
        </row>
        <row r="1008">
          <cell r="A1008">
            <v>0</v>
          </cell>
        </row>
        <row r="1009">
          <cell r="A1009">
            <v>0</v>
          </cell>
        </row>
        <row r="1010">
          <cell r="A1010">
            <v>0</v>
          </cell>
        </row>
        <row r="1011">
          <cell r="A1011">
            <v>0</v>
          </cell>
        </row>
        <row r="1012">
          <cell r="A1012">
            <v>0</v>
          </cell>
        </row>
        <row r="1013">
          <cell r="A1013">
            <v>0</v>
          </cell>
        </row>
        <row r="1014">
          <cell r="A1014">
            <v>0</v>
          </cell>
        </row>
        <row r="1015">
          <cell r="A1015">
            <v>0</v>
          </cell>
        </row>
        <row r="1016">
          <cell r="A1016">
            <v>0</v>
          </cell>
        </row>
        <row r="1017">
          <cell r="A1017">
            <v>0</v>
          </cell>
        </row>
        <row r="1018">
          <cell r="A1018">
            <v>0</v>
          </cell>
        </row>
        <row r="1019">
          <cell r="A1019">
            <v>0</v>
          </cell>
        </row>
        <row r="1020">
          <cell r="A1020">
            <v>0</v>
          </cell>
        </row>
        <row r="1021">
          <cell r="A1021">
            <v>0</v>
          </cell>
        </row>
        <row r="1022">
          <cell r="A1022">
            <v>0</v>
          </cell>
        </row>
        <row r="1023">
          <cell r="A1023">
            <v>0</v>
          </cell>
        </row>
        <row r="1024">
          <cell r="A1024">
            <v>0</v>
          </cell>
        </row>
        <row r="1025">
          <cell r="A1025">
            <v>0</v>
          </cell>
        </row>
        <row r="1026">
          <cell r="A1026">
            <v>0</v>
          </cell>
        </row>
        <row r="1027">
          <cell r="A1027">
            <v>0</v>
          </cell>
        </row>
        <row r="1028">
          <cell r="A1028">
            <v>0</v>
          </cell>
        </row>
        <row r="1029">
          <cell r="A1029">
            <v>0</v>
          </cell>
        </row>
        <row r="1030">
          <cell r="A1030">
            <v>0</v>
          </cell>
        </row>
        <row r="1031">
          <cell r="A1031">
            <v>0</v>
          </cell>
        </row>
        <row r="1032">
          <cell r="A1032">
            <v>0</v>
          </cell>
        </row>
        <row r="1033">
          <cell r="A1033">
            <v>0</v>
          </cell>
        </row>
        <row r="1034">
          <cell r="A1034">
            <v>0</v>
          </cell>
        </row>
        <row r="1035">
          <cell r="A1035">
            <v>0</v>
          </cell>
        </row>
        <row r="1036">
          <cell r="A1036">
            <v>0</v>
          </cell>
        </row>
        <row r="1037">
          <cell r="A1037">
            <v>0</v>
          </cell>
        </row>
        <row r="1038">
          <cell r="A1038">
            <v>0</v>
          </cell>
        </row>
        <row r="1039">
          <cell r="A1039">
            <v>0</v>
          </cell>
        </row>
        <row r="1040">
          <cell r="A1040">
            <v>0</v>
          </cell>
        </row>
        <row r="1041">
          <cell r="A1041">
            <v>0</v>
          </cell>
        </row>
      </sheetData>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row r="19">
          <cell r="I19">
            <v>31084.2</v>
          </cell>
        </row>
      </sheetData>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sheetData sheetId="177"/>
      <sheetData sheetId="178"/>
      <sheetData sheetId="179"/>
      <sheetData sheetId="180"/>
      <sheetData sheetId="181"/>
      <sheetData sheetId="182"/>
      <sheetData sheetId="183"/>
      <sheetData sheetId="184"/>
      <sheetData sheetId="185"/>
      <sheetData sheetId="186"/>
      <sheetData sheetId="187"/>
      <sheetData sheetId="188"/>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sheetData sheetId="204"/>
      <sheetData sheetId="205"/>
      <sheetData sheetId="206"/>
      <sheetData sheetId="207"/>
      <sheetData sheetId="208"/>
      <sheetData sheetId="209"/>
      <sheetData sheetId="210"/>
      <sheetData sheetId="211"/>
      <sheetData sheetId="212"/>
      <sheetData sheetId="213"/>
      <sheetData sheetId="214"/>
      <sheetData sheetId="215"/>
      <sheetData sheetId="216"/>
      <sheetData sheetId="217"/>
      <sheetData sheetId="218"/>
      <sheetData sheetId="219"/>
      <sheetData sheetId="220"/>
      <sheetData sheetId="221"/>
      <sheetData sheetId="222"/>
      <sheetData sheetId="223"/>
      <sheetData sheetId="224"/>
      <sheetData sheetId="225"/>
      <sheetData sheetId="226"/>
      <sheetData sheetId="227"/>
      <sheetData sheetId="228"/>
      <sheetData sheetId="229"/>
      <sheetData sheetId="230"/>
      <sheetData sheetId="231"/>
      <sheetData sheetId="232"/>
      <sheetData sheetId="233"/>
      <sheetData sheetId="234"/>
      <sheetData sheetId="235"/>
      <sheetData sheetId="236"/>
      <sheetData sheetId="237"/>
      <sheetData sheetId="238"/>
      <sheetData sheetId="239"/>
      <sheetData sheetId="240"/>
      <sheetData sheetId="241"/>
      <sheetData sheetId="242"/>
      <sheetData sheetId="243"/>
      <sheetData sheetId="244"/>
      <sheetData sheetId="245"/>
      <sheetData sheetId="246"/>
      <sheetData sheetId="247"/>
      <sheetData sheetId="248"/>
      <sheetData sheetId="249"/>
      <sheetData sheetId="250"/>
      <sheetData sheetId="251"/>
      <sheetData sheetId="252"/>
      <sheetData sheetId="253"/>
      <sheetData sheetId="254"/>
      <sheetData sheetId="255"/>
      <sheetData sheetId="256"/>
      <sheetData sheetId="257"/>
      <sheetData sheetId="258"/>
      <sheetData sheetId="259"/>
      <sheetData sheetId="260"/>
      <sheetData sheetId="261"/>
      <sheetData sheetId="262"/>
      <sheetData sheetId="263"/>
      <sheetData sheetId="264"/>
      <sheetData sheetId="265"/>
      <sheetData sheetId="266"/>
      <sheetData sheetId="267"/>
      <sheetData sheetId="268"/>
      <sheetData sheetId="269"/>
      <sheetData sheetId="270"/>
      <sheetData sheetId="271"/>
      <sheetData sheetId="272"/>
      <sheetData sheetId="273"/>
      <sheetData sheetId="274"/>
      <sheetData sheetId="275"/>
      <sheetData sheetId="276"/>
      <sheetData sheetId="277"/>
      <sheetData sheetId="278"/>
      <sheetData sheetId="279"/>
      <sheetData sheetId="280"/>
      <sheetData sheetId="281"/>
      <sheetData sheetId="282"/>
      <sheetData sheetId="283"/>
      <sheetData sheetId="284"/>
      <sheetData sheetId="285"/>
      <sheetData sheetId="286"/>
      <sheetData sheetId="287"/>
      <sheetData sheetId="288"/>
      <sheetData sheetId="289"/>
      <sheetData sheetId="290"/>
      <sheetData sheetId="291"/>
      <sheetData sheetId="292"/>
      <sheetData sheetId="293"/>
      <sheetData sheetId="294"/>
      <sheetData sheetId="295"/>
      <sheetData sheetId="296"/>
      <sheetData sheetId="297"/>
      <sheetData sheetId="298"/>
      <sheetData sheetId="299"/>
      <sheetData sheetId="300"/>
      <sheetData sheetId="301"/>
      <sheetData sheetId="302"/>
      <sheetData sheetId="303"/>
      <sheetData sheetId="304"/>
      <sheetData sheetId="305"/>
      <sheetData sheetId="306"/>
      <sheetData sheetId="307"/>
      <sheetData sheetId="308"/>
      <sheetData sheetId="309"/>
      <sheetData sheetId="310"/>
      <sheetData sheetId="311"/>
      <sheetData sheetId="312"/>
      <sheetData sheetId="313"/>
      <sheetData sheetId="314"/>
      <sheetData sheetId="315"/>
      <sheetData sheetId="316"/>
      <sheetData sheetId="317"/>
      <sheetData sheetId="318"/>
      <sheetData sheetId="319"/>
      <sheetData sheetId="320"/>
      <sheetData sheetId="321"/>
      <sheetData sheetId="322"/>
      <sheetData sheetId="323"/>
      <sheetData sheetId="324"/>
      <sheetData sheetId="325"/>
      <sheetData sheetId="326"/>
      <sheetData sheetId="327"/>
      <sheetData sheetId="328"/>
      <sheetData sheetId="329"/>
      <sheetData sheetId="330"/>
      <sheetData sheetId="331"/>
      <sheetData sheetId="332"/>
      <sheetData sheetId="333"/>
      <sheetData sheetId="334"/>
      <sheetData sheetId="335"/>
      <sheetData sheetId="336"/>
      <sheetData sheetId="337"/>
      <sheetData sheetId="338"/>
      <sheetData sheetId="339"/>
      <sheetData sheetId="340"/>
      <sheetData sheetId="341"/>
      <sheetData sheetId="342"/>
      <sheetData sheetId="343"/>
      <sheetData sheetId="344"/>
      <sheetData sheetId="345"/>
      <sheetData sheetId="346"/>
      <sheetData sheetId="347"/>
      <sheetData sheetId="348"/>
      <sheetData sheetId="349"/>
      <sheetData sheetId="350"/>
      <sheetData sheetId="351"/>
      <sheetData sheetId="352"/>
      <sheetData sheetId="353"/>
      <sheetData sheetId="354"/>
      <sheetData sheetId="355"/>
      <sheetData sheetId="356"/>
      <sheetData sheetId="357"/>
      <sheetData sheetId="358"/>
      <sheetData sheetId="359"/>
      <sheetData sheetId="360"/>
      <sheetData sheetId="361"/>
      <sheetData sheetId="362"/>
      <sheetData sheetId="363"/>
      <sheetData sheetId="364"/>
      <sheetData sheetId="365"/>
      <sheetData sheetId="366"/>
      <sheetData sheetId="367"/>
      <sheetData sheetId="368"/>
      <sheetData sheetId="369"/>
      <sheetData sheetId="370"/>
      <sheetData sheetId="371"/>
      <sheetData sheetId="372"/>
      <sheetData sheetId="373"/>
      <sheetData sheetId="374"/>
      <sheetData sheetId="375"/>
      <sheetData sheetId="376"/>
      <sheetData sheetId="377"/>
      <sheetData sheetId="378"/>
      <sheetData sheetId="379"/>
      <sheetData sheetId="380"/>
      <sheetData sheetId="381"/>
      <sheetData sheetId="382"/>
      <sheetData sheetId="383"/>
      <sheetData sheetId="384"/>
      <sheetData sheetId="385"/>
      <sheetData sheetId="386"/>
      <sheetData sheetId="387"/>
      <sheetData sheetId="388"/>
      <sheetData sheetId="389"/>
      <sheetData sheetId="390"/>
      <sheetData sheetId="391"/>
      <sheetData sheetId="392"/>
      <sheetData sheetId="393"/>
      <sheetData sheetId="394"/>
      <sheetData sheetId="395"/>
      <sheetData sheetId="396"/>
      <sheetData sheetId="397"/>
      <sheetData sheetId="398"/>
      <sheetData sheetId="399"/>
      <sheetData sheetId="400"/>
      <sheetData sheetId="401"/>
      <sheetData sheetId="402"/>
      <sheetData sheetId="403"/>
      <sheetData sheetId="404"/>
      <sheetData sheetId="405"/>
      <sheetData sheetId="406"/>
      <sheetData sheetId="407"/>
      <sheetData sheetId="408"/>
      <sheetData sheetId="409"/>
      <sheetData sheetId="410"/>
      <sheetData sheetId="411"/>
      <sheetData sheetId="412"/>
      <sheetData sheetId="413"/>
      <sheetData sheetId="414"/>
      <sheetData sheetId="415"/>
      <sheetData sheetId="416"/>
      <sheetData sheetId="417"/>
      <sheetData sheetId="418"/>
      <sheetData sheetId="419"/>
      <sheetData sheetId="420"/>
      <sheetData sheetId="421"/>
      <sheetData sheetId="422"/>
      <sheetData sheetId="423"/>
      <sheetData sheetId="424"/>
      <sheetData sheetId="425"/>
      <sheetData sheetId="426"/>
      <sheetData sheetId="427"/>
      <sheetData sheetId="428"/>
      <sheetData sheetId="429"/>
      <sheetData sheetId="430"/>
      <sheetData sheetId="431"/>
      <sheetData sheetId="432"/>
      <sheetData sheetId="433"/>
      <sheetData sheetId="434"/>
      <sheetData sheetId="435"/>
      <sheetData sheetId="436"/>
      <sheetData sheetId="437"/>
      <sheetData sheetId="438"/>
      <sheetData sheetId="439"/>
      <sheetData sheetId="440"/>
      <sheetData sheetId="441"/>
      <sheetData sheetId="442"/>
      <sheetData sheetId="443"/>
      <sheetData sheetId="444"/>
      <sheetData sheetId="445"/>
      <sheetData sheetId="446"/>
      <sheetData sheetId="447"/>
      <sheetData sheetId="448"/>
      <sheetData sheetId="449"/>
      <sheetData sheetId="450"/>
      <sheetData sheetId="451"/>
      <sheetData sheetId="452"/>
      <sheetData sheetId="453"/>
      <sheetData sheetId="454"/>
      <sheetData sheetId="455"/>
      <sheetData sheetId="456"/>
      <sheetData sheetId="457"/>
      <sheetData sheetId="458"/>
      <sheetData sheetId="459"/>
      <sheetData sheetId="460"/>
      <sheetData sheetId="461"/>
      <sheetData sheetId="462"/>
      <sheetData sheetId="463"/>
      <sheetData sheetId="464"/>
      <sheetData sheetId="465"/>
      <sheetData sheetId="466"/>
      <sheetData sheetId="467"/>
      <sheetData sheetId="468"/>
      <sheetData sheetId="469"/>
      <sheetData sheetId="470"/>
      <sheetData sheetId="471"/>
      <sheetData sheetId="472"/>
      <sheetData sheetId="473"/>
      <sheetData sheetId="474"/>
      <sheetData sheetId="475"/>
      <sheetData sheetId="476"/>
      <sheetData sheetId="477"/>
      <sheetData sheetId="478"/>
      <sheetData sheetId="479"/>
      <sheetData sheetId="480"/>
      <sheetData sheetId="481"/>
      <sheetData sheetId="482"/>
      <sheetData sheetId="483"/>
      <sheetData sheetId="484"/>
      <sheetData sheetId="485"/>
      <sheetData sheetId="486"/>
      <sheetData sheetId="487"/>
      <sheetData sheetId="488"/>
      <sheetData sheetId="489"/>
      <sheetData sheetId="490"/>
      <sheetData sheetId="491"/>
      <sheetData sheetId="492"/>
      <sheetData sheetId="493"/>
      <sheetData sheetId="494"/>
      <sheetData sheetId="495"/>
      <sheetData sheetId="496"/>
      <sheetData sheetId="497"/>
      <sheetData sheetId="498"/>
      <sheetData sheetId="499"/>
      <sheetData sheetId="500"/>
      <sheetData sheetId="501"/>
      <sheetData sheetId="502"/>
      <sheetData sheetId="503"/>
      <sheetData sheetId="504"/>
      <sheetData sheetId="505"/>
      <sheetData sheetId="506"/>
      <sheetData sheetId="507"/>
      <sheetData sheetId="508"/>
      <sheetData sheetId="509"/>
      <sheetData sheetId="510"/>
      <sheetData sheetId="511"/>
      <sheetData sheetId="512"/>
      <sheetData sheetId="513"/>
      <sheetData sheetId="514"/>
      <sheetData sheetId="515"/>
      <sheetData sheetId="516"/>
      <sheetData sheetId="517"/>
      <sheetData sheetId="518"/>
      <sheetData sheetId="519"/>
      <sheetData sheetId="520"/>
      <sheetData sheetId="521"/>
      <sheetData sheetId="522"/>
      <sheetData sheetId="523"/>
      <sheetData sheetId="524"/>
      <sheetData sheetId="525"/>
      <sheetData sheetId="526"/>
      <sheetData sheetId="527"/>
      <sheetData sheetId="528"/>
      <sheetData sheetId="529"/>
      <sheetData sheetId="530"/>
      <sheetData sheetId="531"/>
      <sheetData sheetId="532"/>
      <sheetData sheetId="533"/>
      <sheetData sheetId="534"/>
      <sheetData sheetId="535"/>
      <sheetData sheetId="536"/>
      <sheetData sheetId="537"/>
      <sheetData sheetId="538"/>
      <sheetData sheetId="539"/>
      <sheetData sheetId="540"/>
      <sheetData sheetId="541"/>
      <sheetData sheetId="542"/>
      <sheetData sheetId="543"/>
      <sheetData sheetId="544"/>
      <sheetData sheetId="545">
        <row r="19">
          <cell r="I19">
            <v>31084.2</v>
          </cell>
        </row>
      </sheetData>
      <sheetData sheetId="546"/>
      <sheetData sheetId="547"/>
      <sheetData sheetId="548"/>
      <sheetData sheetId="549"/>
      <sheetData sheetId="550"/>
      <sheetData sheetId="551"/>
      <sheetData sheetId="552"/>
      <sheetData sheetId="553"/>
      <sheetData sheetId="554"/>
      <sheetData sheetId="555"/>
      <sheetData sheetId="556"/>
      <sheetData sheetId="557"/>
      <sheetData sheetId="558"/>
      <sheetData sheetId="559"/>
      <sheetData sheetId="560"/>
      <sheetData sheetId="561"/>
      <sheetData sheetId="562"/>
      <sheetData sheetId="563"/>
      <sheetData sheetId="564"/>
      <sheetData sheetId="565"/>
      <sheetData sheetId="566"/>
      <sheetData sheetId="567"/>
      <sheetData sheetId="568"/>
      <sheetData sheetId="569"/>
      <sheetData sheetId="570"/>
      <sheetData sheetId="571"/>
      <sheetData sheetId="572"/>
      <sheetData sheetId="573"/>
      <sheetData sheetId="574"/>
      <sheetData sheetId="575"/>
      <sheetData sheetId="576"/>
      <sheetData sheetId="577"/>
      <sheetData sheetId="578"/>
      <sheetData sheetId="579"/>
      <sheetData sheetId="580"/>
      <sheetData sheetId="581"/>
      <sheetData sheetId="582"/>
      <sheetData sheetId="583"/>
      <sheetData sheetId="584"/>
      <sheetData sheetId="585"/>
      <sheetData sheetId="586"/>
      <sheetData sheetId="587"/>
      <sheetData sheetId="588"/>
      <sheetData sheetId="589"/>
      <sheetData sheetId="590"/>
      <sheetData sheetId="591"/>
      <sheetData sheetId="592"/>
      <sheetData sheetId="593"/>
      <sheetData sheetId="594"/>
      <sheetData sheetId="595"/>
      <sheetData sheetId="596"/>
      <sheetData sheetId="597"/>
      <sheetData sheetId="598"/>
      <sheetData sheetId="599"/>
      <sheetData sheetId="600"/>
      <sheetData sheetId="601"/>
      <sheetData sheetId="602"/>
      <sheetData sheetId="603"/>
      <sheetData sheetId="604"/>
      <sheetData sheetId="605"/>
      <sheetData sheetId="606"/>
      <sheetData sheetId="607"/>
      <sheetData sheetId="608"/>
      <sheetData sheetId="609"/>
      <sheetData sheetId="610"/>
      <sheetData sheetId="611"/>
      <sheetData sheetId="612"/>
      <sheetData sheetId="613"/>
      <sheetData sheetId="614"/>
      <sheetData sheetId="615"/>
      <sheetData sheetId="616"/>
      <sheetData sheetId="617"/>
      <sheetData sheetId="618"/>
      <sheetData sheetId="619"/>
      <sheetData sheetId="620"/>
      <sheetData sheetId="621"/>
      <sheetData sheetId="622"/>
      <sheetData sheetId="623"/>
      <sheetData sheetId="624"/>
      <sheetData sheetId="625"/>
      <sheetData sheetId="626"/>
      <sheetData sheetId="627"/>
      <sheetData sheetId="628"/>
      <sheetData sheetId="629"/>
      <sheetData sheetId="630"/>
      <sheetData sheetId="631"/>
      <sheetData sheetId="632"/>
      <sheetData sheetId="633"/>
      <sheetData sheetId="634"/>
      <sheetData sheetId="635"/>
      <sheetData sheetId="636"/>
      <sheetData sheetId="637"/>
      <sheetData sheetId="638"/>
      <sheetData sheetId="639"/>
      <sheetData sheetId="640"/>
      <sheetData sheetId="641"/>
      <sheetData sheetId="642"/>
      <sheetData sheetId="643"/>
      <sheetData sheetId="644"/>
      <sheetData sheetId="645"/>
      <sheetData sheetId="646"/>
      <sheetData sheetId="647"/>
      <sheetData sheetId="648"/>
      <sheetData sheetId="649"/>
      <sheetData sheetId="650"/>
      <sheetData sheetId="651"/>
      <sheetData sheetId="652"/>
      <sheetData sheetId="653"/>
      <sheetData sheetId="654"/>
      <sheetData sheetId="655"/>
      <sheetData sheetId="656"/>
      <sheetData sheetId="657"/>
      <sheetData sheetId="658"/>
      <sheetData sheetId="659"/>
      <sheetData sheetId="660"/>
      <sheetData sheetId="661"/>
      <sheetData sheetId="662"/>
      <sheetData sheetId="663"/>
      <sheetData sheetId="664"/>
      <sheetData sheetId="665"/>
      <sheetData sheetId="666"/>
      <sheetData sheetId="667"/>
      <sheetData sheetId="668"/>
      <sheetData sheetId="669"/>
      <sheetData sheetId="670"/>
      <sheetData sheetId="671"/>
      <sheetData sheetId="672"/>
      <sheetData sheetId="673"/>
      <sheetData sheetId="674"/>
      <sheetData sheetId="675"/>
      <sheetData sheetId="676"/>
      <sheetData sheetId="677"/>
      <sheetData sheetId="678"/>
      <sheetData sheetId="679"/>
      <sheetData sheetId="680"/>
      <sheetData sheetId="681"/>
      <sheetData sheetId="682"/>
      <sheetData sheetId="683"/>
      <sheetData sheetId="684"/>
      <sheetData sheetId="685"/>
      <sheetData sheetId="686"/>
      <sheetData sheetId="687"/>
      <sheetData sheetId="688"/>
      <sheetData sheetId="689"/>
      <sheetData sheetId="690"/>
      <sheetData sheetId="691"/>
      <sheetData sheetId="692"/>
      <sheetData sheetId="693"/>
      <sheetData sheetId="694"/>
      <sheetData sheetId="695"/>
      <sheetData sheetId="696"/>
      <sheetData sheetId="697"/>
      <sheetData sheetId="698"/>
      <sheetData sheetId="699"/>
      <sheetData sheetId="700"/>
      <sheetData sheetId="701"/>
      <sheetData sheetId="702"/>
      <sheetData sheetId="703"/>
      <sheetData sheetId="704"/>
      <sheetData sheetId="705"/>
      <sheetData sheetId="706"/>
      <sheetData sheetId="707"/>
      <sheetData sheetId="708"/>
      <sheetData sheetId="709"/>
      <sheetData sheetId="710"/>
      <sheetData sheetId="711"/>
      <sheetData sheetId="712"/>
      <sheetData sheetId="713"/>
      <sheetData sheetId="714"/>
      <sheetData sheetId="715"/>
      <sheetData sheetId="716"/>
      <sheetData sheetId="717"/>
      <sheetData sheetId="718"/>
      <sheetData sheetId="719"/>
      <sheetData sheetId="720"/>
      <sheetData sheetId="721"/>
      <sheetData sheetId="722"/>
      <sheetData sheetId="723"/>
      <sheetData sheetId="724"/>
      <sheetData sheetId="725"/>
      <sheetData sheetId="726"/>
      <sheetData sheetId="727"/>
      <sheetData sheetId="728"/>
      <sheetData sheetId="729"/>
      <sheetData sheetId="730"/>
      <sheetData sheetId="731"/>
      <sheetData sheetId="732"/>
      <sheetData sheetId="733"/>
      <sheetData sheetId="734"/>
      <sheetData sheetId="735"/>
      <sheetData sheetId="736"/>
      <sheetData sheetId="737"/>
      <sheetData sheetId="738"/>
      <sheetData sheetId="739"/>
      <sheetData sheetId="740"/>
      <sheetData sheetId="741"/>
      <sheetData sheetId="742"/>
      <sheetData sheetId="743"/>
      <sheetData sheetId="744"/>
      <sheetData sheetId="745"/>
      <sheetData sheetId="746"/>
      <sheetData sheetId="747"/>
      <sheetData sheetId="748"/>
      <sheetData sheetId="749"/>
      <sheetData sheetId="750"/>
      <sheetData sheetId="751"/>
      <sheetData sheetId="752"/>
      <sheetData sheetId="753"/>
      <sheetData sheetId="754"/>
      <sheetData sheetId="755"/>
      <sheetData sheetId="756"/>
      <sheetData sheetId="757"/>
      <sheetData sheetId="758"/>
      <sheetData sheetId="759"/>
      <sheetData sheetId="760"/>
      <sheetData sheetId="761"/>
      <sheetData sheetId="762"/>
      <sheetData sheetId="763"/>
      <sheetData sheetId="764"/>
      <sheetData sheetId="765"/>
      <sheetData sheetId="766"/>
      <sheetData sheetId="767"/>
      <sheetData sheetId="768"/>
      <sheetData sheetId="769"/>
      <sheetData sheetId="770"/>
      <sheetData sheetId="771"/>
      <sheetData sheetId="772"/>
      <sheetData sheetId="773"/>
      <sheetData sheetId="774"/>
      <sheetData sheetId="775"/>
      <sheetData sheetId="776"/>
      <sheetData sheetId="777"/>
      <sheetData sheetId="778"/>
      <sheetData sheetId="779"/>
      <sheetData sheetId="780"/>
      <sheetData sheetId="781"/>
      <sheetData sheetId="782"/>
      <sheetData sheetId="783"/>
      <sheetData sheetId="784"/>
      <sheetData sheetId="785"/>
      <sheetData sheetId="786"/>
      <sheetData sheetId="787"/>
      <sheetData sheetId="788"/>
      <sheetData sheetId="789"/>
      <sheetData sheetId="790"/>
      <sheetData sheetId="791"/>
      <sheetData sheetId="792"/>
      <sheetData sheetId="793"/>
      <sheetData sheetId="794"/>
      <sheetData sheetId="795"/>
      <sheetData sheetId="796"/>
      <sheetData sheetId="797"/>
      <sheetData sheetId="798"/>
      <sheetData sheetId="799"/>
      <sheetData sheetId="800"/>
      <sheetData sheetId="801"/>
      <sheetData sheetId="802"/>
      <sheetData sheetId="803"/>
      <sheetData sheetId="804"/>
      <sheetData sheetId="805"/>
      <sheetData sheetId="806"/>
      <sheetData sheetId="807"/>
      <sheetData sheetId="808"/>
      <sheetData sheetId="809"/>
      <sheetData sheetId="810"/>
      <sheetData sheetId="811"/>
      <sheetData sheetId="812"/>
      <sheetData sheetId="813"/>
      <sheetData sheetId="814"/>
      <sheetData sheetId="815"/>
      <sheetData sheetId="816"/>
      <sheetData sheetId="817"/>
      <sheetData sheetId="818"/>
      <sheetData sheetId="819"/>
      <sheetData sheetId="820"/>
      <sheetData sheetId="821"/>
      <sheetData sheetId="822"/>
      <sheetData sheetId="823"/>
      <sheetData sheetId="824"/>
      <sheetData sheetId="825"/>
      <sheetData sheetId="826"/>
      <sheetData sheetId="827"/>
      <sheetData sheetId="828"/>
      <sheetData sheetId="829"/>
      <sheetData sheetId="830"/>
      <sheetData sheetId="831"/>
      <sheetData sheetId="832"/>
      <sheetData sheetId="833"/>
      <sheetData sheetId="834"/>
      <sheetData sheetId="835"/>
      <sheetData sheetId="836"/>
      <sheetData sheetId="837"/>
      <sheetData sheetId="838"/>
      <sheetData sheetId="839"/>
      <sheetData sheetId="840"/>
      <sheetData sheetId="841"/>
      <sheetData sheetId="842"/>
      <sheetData sheetId="843"/>
      <sheetData sheetId="844"/>
      <sheetData sheetId="845"/>
      <sheetData sheetId="846"/>
      <sheetData sheetId="847"/>
      <sheetData sheetId="848"/>
      <sheetData sheetId="849"/>
      <sheetData sheetId="850"/>
      <sheetData sheetId="851"/>
      <sheetData sheetId="852"/>
    </sheetDataSet>
  </externalBook>
</externalLink>
</file>

<file path=xl/externalLinks/externalLink4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sheetName val="ITEMS"/>
      <sheetName val="APU"/>
      <sheetName val="MATERIALES"/>
      <sheetName val="AIU"/>
      <sheetName val="EQUIPOS"/>
      <sheetName val="TRANSPORTES"/>
      <sheetName val="personal"/>
      <sheetName val="SALARIOS"/>
      <sheetName val="DOTACIONES"/>
    </sheetNames>
    <sheetDataSet>
      <sheetData sheetId="0" refreshError="1"/>
      <sheetData sheetId="1" refreshError="1">
        <row r="2">
          <cell r="B2" t="str">
            <v>Localización y replanteo</v>
          </cell>
          <cell r="C2" t="str">
            <v>M2</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Set>
  </externalBook>
</externalLink>
</file>

<file path=xl/externalLinks/externalLink4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ICIO"/>
      <sheetName val="RESUMEN"/>
      <sheetName val="ITEMS"/>
      <sheetName val="memorias"/>
      <sheetName val="AIU"/>
      <sheetName val="APU"/>
      <sheetName val="EQUIPOS"/>
      <sheetName val="TRANSPORTES"/>
      <sheetName val="MATERIALES"/>
      <sheetName val="personal"/>
      <sheetName val="SALARIOS"/>
      <sheetName val="DOTACIONES"/>
      <sheetName val="CIERRE"/>
      <sheetName val="DATOS"/>
      <sheetName val="Circuitos"/>
    </sheetNames>
    <sheetDataSet>
      <sheetData sheetId="0" refreshError="1"/>
      <sheetData sheetId="1" refreshError="1"/>
      <sheetData sheetId="2" refreshError="1">
        <row r="522">
          <cell r="A522" t="str">
            <v>2.4.22</v>
          </cell>
          <cell r="B522" t="str">
            <v>Cárcamo tipo Box coulvert de 36"</v>
          </cell>
          <cell r="C522" t="str">
            <v>m</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4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ICIO"/>
      <sheetName val="Hoja1"/>
      <sheetName val="RESUMEN"/>
      <sheetName val="ITEMS"/>
      <sheetName val="memorias"/>
      <sheetName val="AIU"/>
      <sheetName val="LISTADO"/>
      <sheetName val="APU"/>
      <sheetName val="EQUIPOS"/>
      <sheetName val="TRANSPORTES"/>
      <sheetName val="MATERIALES"/>
      <sheetName val="personal"/>
      <sheetName val="SALARIOS"/>
      <sheetName val="DOTACIONES"/>
      <sheetName val="CIERRE"/>
      <sheetName val="Datos"/>
      <sheetName val="Cuadrillas"/>
      <sheetName val="Jornal"/>
      <sheetName val="Macro1"/>
      <sheetName val="Banderas"/>
    </sheetNames>
    <sheetDataSet>
      <sheetData sheetId="0" refreshError="1"/>
      <sheetData sheetId="1" refreshError="1"/>
      <sheetData sheetId="2" refreshError="1"/>
      <sheetData sheetId="3" refreshError="1"/>
      <sheetData sheetId="4" refreshError="1"/>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4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PRECIOS"/>
      <sheetName val="UNITARIOS"/>
      <sheetName val="Av. Cali K4+880 - K4+970"/>
      <sheetName val="AIU"/>
      <sheetName val="SOCIAL"/>
      <sheetName val="AJUSTE"/>
      <sheetName val="PMT"/>
      <sheetName val="AIU PMT"/>
      <sheetName val="RESUMEN_PRECIOS"/>
      <sheetName val="Av__Cali_K4+880_-_K4+970"/>
      <sheetName val="AIU_PMT"/>
    </sheetNames>
    <sheetDataSet>
      <sheetData sheetId="0"/>
      <sheetData sheetId="1"/>
      <sheetData sheetId="2"/>
      <sheetData sheetId="3" refreshError="1">
        <row r="1">
          <cell r="A1" t="str">
            <v>INSTITUTO DE DESARROLLO URBANO IDU</v>
          </cell>
        </row>
        <row r="2">
          <cell r="A2" t="str">
            <v>MATRIZ PARA CALCULO DE FACTOR DE A.I.U. - AÑO 2007</v>
          </cell>
        </row>
        <row r="4">
          <cell r="B4" t="str">
            <v>COSTO DIRECTO ESTIMADO DE OBRA (CD)</v>
          </cell>
          <cell r="C4">
            <v>1032077768</v>
          </cell>
          <cell r="E4" t="str">
            <v>COSTO TOTAL DEL PROYECTO</v>
          </cell>
          <cell r="G4">
            <v>1413373801</v>
          </cell>
          <cell r="H4" t="str">
            <v>COSTO DIRECTO ESTIMADO DE OBRA (CD)</v>
          </cell>
        </row>
      </sheetData>
      <sheetData sheetId="4"/>
      <sheetData sheetId="5"/>
      <sheetData sheetId="6"/>
      <sheetData sheetId="7"/>
      <sheetData sheetId="8" refreshError="1"/>
      <sheetData sheetId="9" refreshError="1"/>
      <sheetData sheetId="10" refreshError="1"/>
    </sheetDataSet>
  </externalBook>
</externalLink>
</file>

<file path=xl/externalLinks/externalLink4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QUIPO"/>
      <sheetName val="MATERIAL"/>
    </sheetNames>
    <sheetDataSet>
      <sheetData sheetId="0" refreshError="1"/>
      <sheetData sheetId="1" refreshError="1"/>
    </sheetDataSet>
  </externalBook>
</externalLink>
</file>

<file path=xl/externalLinks/externalLink4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INICIO"/>
      <sheetName val="RESUMEN"/>
      <sheetName val="ITEMS"/>
      <sheetName val="APU"/>
      <sheetName val="EQUIPOS"/>
      <sheetName val="MATERIALES"/>
      <sheetName val="personal"/>
      <sheetName val="circuitos codensa"/>
      <sheetName val="Circuitos"/>
      <sheetName val="Formato Presupuesto Consultoria"/>
      <sheetName val="DATOS"/>
      <sheetName val="Cuadrillas"/>
      <sheetName val="Jornal"/>
    </sheetNames>
    <sheetDataSet>
      <sheetData sheetId="0" refreshError="1"/>
      <sheetData sheetId="1" refreshError="1"/>
      <sheetData sheetId="2" refreshError="1"/>
      <sheetData sheetId="3" refreshError="1"/>
      <sheetData sheetId="4" refreshError="1">
        <row r="1">
          <cell r="A1" t="str">
            <v>No</v>
          </cell>
          <cell r="B1" t="str">
            <v>código</v>
          </cell>
          <cell r="C1" t="str">
            <v>Equipo</v>
          </cell>
          <cell r="D1" t="str">
            <v>Tipo</v>
          </cell>
          <cell r="E1" t="str">
            <v>Valor Hora</v>
          </cell>
          <cell r="F1" t="str">
            <v>Combustible</v>
          </cell>
          <cell r="G1" t="str">
            <v>Operador</v>
          </cell>
          <cell r="H1" t="str">
            <v>Valor Total</v>
          </cell>
          <cell r="J1">
            <v>1</v>
          </cell>
        </row>
        <row r="2">
          <cell r="A2">
            <v>1</v>
          </cell>
          <cell r="B2" t="str">
            <v>equi</v>
          </cell>
          <cell r="C2" t="str">
            <v>ANDAMIO - SECCIÓN</v>
          </cell>
          <cell r="D2" t="str">
            <v xml:space="preserve"> -- </v>
          </cell>
          <cell r="E2">
            <v>62.5</v>
          </cell>
          <cell r="F2">
            <v>0</v>
          </cell>
          <cell r="H2">
            <v>100</v>
          </cell>
        </row>
        <row r="3">
          <cell r="A3">
            <v>2</v>
          </cell>
          <cell r="B3" t="str">
            <v>equi</v>
          </cell>
          <cell r="C3" t="str">
            <v>ANTORCHA</v>
          </cell>
          <cell r="D3" t="str">
            <v xml:space="preserve"> -- </v>
          </cell>
          <cell r="E3">
            <v>250</v>
          </cell>
          <cell r="F3">
            <v>0</v>
          </cell>
          <cell r="H3">
            <v>250</v>
          </cell>
        </row>
        <row r="4">
          <cell r="A4">
            <v>3</v>
          </cell>
          <cell r="B4" t="str">
            <v>equi</v>
          </cell>
          <cell r="C4" t="str">
            <v>BANDA</v>
          </cell>
          <cell r="D4" t="str">
            <v xml:space="preserve"> -- </v>
          </cell>
          <cell r="E4">
            <v>469.41333333333336</v>
          </cell>
          <cell r="F4">
            <v>0</v>
          </cell>
          <cell r="H4">
            <v>600</v>
          </cell>
        </row>
        <row r="5">
          <cell r="A5">
            <v>4</v>
          </cell>
          <cell r="B5" t="str">
            <v>equi</v>
          </cell>
          <cell r="C5" t="str">
            <v>CANGURO COMPACTADOR</v>
          </cell>
          <cell r="D5" t="str">
            <v>-- --</v>
          </cell>
          <cell r="E5">
            <v>15000</v>
          </cell>
          <cell r="H5">
            <v>18608.8</v>
          </cell>
        </row>
        <row r="6">
          <cell r="A6">
            <v>5</v>
          </cell>
          <cell r="B6" t="str">
            <v>equi</v>
          </cell>
          <cell r="C6" t="str">
            <v>BISELADORA</v>
          </cell>
          <cell r="D6" t="str">
            <v>H&amp;M</v>
          </cell>
          <cell r="E6">
            <v>881.77083333333337</v>
          </cell>
          <cell r="F6">
            <v>0</v>
          </cell>
          <cell r="H6">
            <v>500</v>
          </cell>
        </row>
        <row r="7">
          <cell r="A7">
            <v>6</v>
          </cell>
          <cell r="B7" t="str">
            <v>equi</v>
          </cell>
          <cell r="C7" t="str">
            <v>BOBCAT</v>
          </cell>
          <cell r="D7" t="str">
            <v>-- --</v>
          </cell>
          <cell r="E7">
            <v>32000</v>
          </cell>
          <cell r="F7">
            <v>1.5</v>
          </cell>
          <cell r="H7">
            <v>33110.300000000003</v>
          </cell>
        </row>
        <row r="8">
          <cell r="A8">
            <v>7</v>
          </cell>
          <cell r="B8" t="str">
            <v>equi</v>
          </cell>
          <cell r="C8" t="str">
            <v>BOMBA LLENADO</v>
          </cell>
          <cell r="D8" t="str">
            <v>Duplex</v>
          </cell>
          <cell r="E8">
            <v>15000</v>
          </cell>
          <cell r="F8">
            <v>2.5</v>
          </cell>
          <cell r="H8">
            <v>15002.5</v>
          </cell>
        </row>
        <row r="9">
          <cell r="A9">
            <v>8</v>
          </cell>
          <cell r="B9" t="str">
            <v>equi</v>
          </cell>
          <cell r="C9" t="str">
            <v>BOMBA PRUEBA</v>
          </cell>
          <cell r="D9" t="str">
            <v>Triplex</v>
          </cell>
          <cell r="E9">
            <v>15000</v>
          </cell>
          <cell r="F9">
            <v>2.5</v>
          </cell>
          <cell r="H9">
            <v>15002.5</v>
          </cell>
        </row>
        <row r="10">
          <cell r="A10">
            <v>9</v>
          </cell>
          <cell r="B10" t="str">
            <v>equi</v>
          </cell>
          <cell r="C10" t="str">
            <v>BOMBA PRUEBA MANUAL</v>
          </cell>
          <cell r="D10" t="str">
            <v>-- --</v>
          </cell>
          <cell r="E10">
            <v>1600</v>
          </cell>
          <cell r="F10">
            <v>0</v>
          </cell>
          <cell r="H10">
            <v>1600</v>
          </cell>
        </row>
        <row r="11">
          <cell r="A11">
            <v>10</v>
          </cell>
          <cell r="B11" t="str">
            <v>equi</v>
          </cell>
          <cell r="C11" t="str">
            <v>BULLDOZER</v>
          </cell>
          <cell r="D11" t="str">
            <v>D6D</v>
          </cell>
          <cell r="E11">
            <v>40000</v>
          </cell>
          <cell r="F11">
            <v>5</v>
          </cell>
          <cell r="H11">
            <v>43113.8</v>
          </cell>
        </row>
        <row r="12">
          <cell r="A12">
            <v>11</v>
          </cell>
          <cell r="B12" t="str">
            <v>equi</v>
          </cell>
          <cell r="C12" t="str">
            <v>BULLDOZER D4D</v>
          </cell>
          <cell r="D12" t="str">
            <v>D4D</v>
          </cell>
          <cell r="E12">
            <v>45000</v>
          </cell>
          <cell r="F12">
            <v>5</v>
          </cell>
          <cell r="H12">
            <v>41113.800000000003</v>
          </cell>
        </row>
        <row r="13">
          <cell r="A13">
            <v>12</v>
          </cell>
          <cell r="B13" t="str">
            <v>equi</v>
          </cell>
          <cell r="C13" t="str">
            <v>BUS</v>
          </cell>
          <cell r="D13" t="str">
            <v>-- --</v>
          </cell>
          <cell r="E13">
            <v>15000</v>
          </cell>
          <cell r="F13">
            <v>1.5</v>
          </cell>
          <cell r="H13">
            <v>15938</v>
          </cell>
        </row>
        <row r="14">
          <cell r="A14">
            <v>13</v>
          </cell>
          <cell r="B14" t="str">
            <v>equi</v>
          </cell>
          <cell r="C14" t="str">
            <v>CAMIÓN 600</v>
          </cell>
          <cell r="D14">
            <v>600</v>
          </cell>
          <cell r="E14">
            <v>16000</v>
          </cell>
          <cell r="F14">
            <v>1.5</v>
          </cell>
          <cell r="H14">
            <v>15938</v>
          </cell>
        </row>
        <row r="15">
          <cell r="A15">
            <v>14</v>
          </cell>
          <cell r="B15" t="str">
            <v>equi</v>
          </cell>
          <cell r="C15" t="str">
            <v>CAMIÓN GRÚA</v>
          </cell>
          <cell r="D15" t="str">
            <v>Grúa</v>
          </cell>
          <cell r="E15">
            <v>18000</v>
          </cell>
          <cell r="F15">
            <v>1.5</v>
          </cell>
          <cell r="H15">
            <v>19938</v>
          </cell>
        </row>
        <row r="16">
          <cell r="A16">
            <v>15</v>
          </cell>
          <cell r="B16" t="str">
            <v>equi</v>
          </cell>
          <cell r="C16" t="str">
            <v>CAMIONETA- 350</v>
          </cell>
          <cell r="D16" t="str">
            <v>Estacas</v>
          </cell>
          <cell r="E16">
            <v>9000</v>
          </cell>
          <cell r="F16">
            <v>1.5</v>
          </cell>
          <cell r="H16">
            <v>19438</v>
          </cell>
        </row>
        <row r="17">
          <cell r="A17">
            <v>16</v>
          </cell>
          <cell r="B17" t="str">
            <v>equi</v>
          </cell>
          <cell r="C17" t="str">
            <v>CAMPERO</v>
          </cell>
          <cell r="D17" t="str">
            <v>4x4</v>
          </cell>
          <cell r="E17">
            <v>8000</v>
          </cell>
          <cell r="F17">
            <v>1.5</v>
          </cell>
          <cell r="H17">
            <v>16968</v>
          </cell>
        </row>
        <row r="18">
          <cell r="A18">
            <v>17</v>
          </cell>
          <cell r="B18" t="str">
            <v>equi</v>
          </cell>
          <cell r="C18" t="str">
            <v>COMPACTADOR RANA</v>
          </cell>
          <cell r="D18" t="str">
            <v>Manual</v>
          </cell>
          <cell r="E18">
            <v>2250</v>
          </cell>
          <cell r="F18">
            <v>1.5</v>
          </cell>
          <cell r="H18">
            <v>1001.5</v>
          </cell>
        </row>
        <row r="19">
          <cell r="A19">
            <v>18</v>
          </cell>
          <cell r="B19" t="str">
            <v>equi</v>
          </cell>
          <cell r="C19" t="str">
            <v>COMPRESOR</v>
          </cell>
          <cell r="D19" t="str">
            <v>250 cfm</v>
          </cell>
          <cell r="E19">
            <v>12000</v>
          </cell>
          <cell r="F19">
            <v>1.5</v>
          </cell>
          <cell r="H19">
            <v>15001.5</v>
          </cell>
        </row>
        <row r="20">
          <cell r="A20">
            <v>19</v>
          </cell>
          <cell r="B20" t="str">
            <v>equi</v>
          </cell>
          <cell r="C20" t="str">
            <v>COMPRESOR</v>
          </cell>
          <cell r="D20" t="str">
            <v>175 cfm</v>
          </cell>
          <cell r="E20">
            <v>10000</v>
          </cell>
          <cell r="F20">
            <v>1.5</v>
          </cell>
          <cell r="H20">
            <v>13001.5</v>
          </cell>
        </row>
        <row r="21">
          <cell r="A21">
            <v>20</v>
          </cell>
          <cell r="B21" t="str">
            <v>equi</v>
          </cell>
          <cell r="C21" t="str">
            <v>CONTENEDOR</v>
          </cell>
          <cell r="D21" t="str">
            <v>Genérico</v>
          </cell>
          <cell r="E21">
            <v>800</v>
          </cell>
          <cell r="F21">
            <v>0</v>
          </cell>
          <cell r="H21">
            <v>800</v>
          </cell>
        </row>
        <row r="22">
          <cell r="A22">
            <v>21</v>
          </cell>
          <cell r="B22" t="str">
            <v>equi</v>
          </cell>
          <cell r="C22" t="str">
            <v>CORTATUBOS</v>
          </cell>
          <cell r="D22" t="str">
            <v>Ridgid</v>
          </cell>
          <cell r="E22">
            <v>461.85185185185185</v>
          </cell>
          <cell r="F22">
            <v>0</v>
          </cell>
          <cell r="H22">
            <v>500</v>
          </cell>
        </row>
        <row r="23">
          <cell r="A23">
            <v>22</v>
          </cell>
          <cell r="B23" t="str">
            <v>equi</v>
          </cell>
          <cell r="C23" t="str">
            <v>DIFERENCIAL 2 TON</v>
          </cell>
          <cell r="D23" t="str">
            <v>Genérica</v>
          </cell>
          <cell r="E23">
            <v>103.65486111111112</v>
          </cell>
          <cell r="F23">
            <v>0</v>
          </cell>
          <cell r="H23">
            <v>500</v>
          </cell>
        </row>
        <row r="24">
          <cell r="A24">
            <v>23</v>
          </cell>
          <cell r="B24" t="str">
            <v>equi</v>
          </cell>
          <cell r="C24" t="str">
            <v>DOBLADORA</v>
          </cell>
          <cell r="D24" t="str">
            <v>Hasta 12"</v>
          </cell>
          <cell r="E24">
            <v>13125</v>
          </cell>
          <cell r="F24">
            <v>1.5</v>
          </cell>
          <cell r="H24">
            <v>3001.5</v>
          </cell>
        </row>
        <row r="25">
          <cell r="A25">
            <v>24</v>
          </cell>
          <cell r="B25" t="str">
            <v>equi</v>
          </cell>
          <cell r="C25" t="str">
            <v>DOBLADORA MANUAL</v>
          </cell>
          <cell r="D25" t="str">
            <v>-- --</v>
          </cell>
          <cell r="E25">
            <v>1000</v>
          </cell>
          <cell r="F25">
            <v>0</v>
          </cell>
          <cell r="H25">
            <v>1000</v>
          </cell>
        </row>
        <row r="26">
          <cell r="A26">
            <v>25</v>
          </cell>
          <cell r="B26" t="str">
            <v>equi</v>
          </cell>
          <cell r="C26" t="str">
            <v>ENCINTADORA</v>
          </cell>
          <cell r="D26" t="str">
            <v>Genérica</v>
          </cell>
          <cell r="F26">
            <v>1.5</v>
          </cell>
          <cell r="H26">
            <v>16001.5</v>
          </cell>
        </row>
        <row r="27">
          <cell r="A27">
            <v>26</v>
          </cell>
          <cell r="B27" t="str">
            <v>equi</v>
          </cell>
          <cell r="C27" t="str">
            <v>EQ. DIBUJO</v>
          </cell>
          <cell r="D27" t="str">
            <v>Autocad</v>
          </cell>
          <cell r="E27">
            <v>2000</v>
          </cell>
          <cell r="F27">
            <v>0</v>
          </cell>
          <cell r="H27">
            <v>2000</v>
          </cell>
        </row>
        <row r="28">
          <cell r="A28">
            <v>27</v>
          </cell>
          <cell r="B28" t="str">
            <v>equi</v>
          </cell>
          <cell r="C28" t="str">
            <v>EQ. MONTAJE</v>
          </cell>
          <cell r="D28" t="str">
            <v>-- --</v>
          </cell>
          <cell r="E28">
            <v>5000</v>
          </cell>
          <cell r="F28">
            <v>0</v>
          </cell>
          <cell r="H28">
            <v>5000</v>
          </cell>
        </row>
        <row r="29">
          <cell r="A29">
            <v>28</v>
          </cell>
          <cell r="B29" t="str">
            <v>equi</v>
          </cell>
          <cell r="C29" t="str">
            <v>EQ. OXICORTE</v>
          </cell>
          <cell r="D29" t="str">
            <v>Victor</v>
          </cell>
          <cell r="E29">
            <v>287.98611111111109</v>
          </cell>
          <cell r="F29">
            <v>0</v>
          </cell>
          <cell r="H29">
            <v>650</v>
          </cell>
        </row>
        <row r="30">
          <cell r="A30">
            <v>29</v>
          </cell>
          <cell r="B30" t="str">
            <v>equi</v>
          </cell>
          <cell r="C30" t="str">
            <v>EQ. RX</v>
          </cell>
          <cell r="D30" t="str">
            <v xml:space="preserve"> -- </v>
          </cell>
          <cell r="E30">
            <v>6000</v>
          </cell>
          <cell r="F30">
            <v>0</v>
          </cell>
          <cell r="H30">
            <v>6000</v>
          </cell>
        </row>
        <row r="31">
          <cell r="A31">
            <v>30</v>
          </cell>
          <cell r="B31" t="str">
            <v>equi</v>
          </cell>
          <cell r="C31" t="str">
            <v>EQ. SANDBLASTING</v>
          </cell>
          <cell r="D31" t="str">
            <v>Atlas Copco</v>
          </cell>
          <cell r="E31">
            <v>2500</v>
          </cell>
          <cell r="F31">
            <v>0</v>
          </cell>
          <cell r="H31">
            <v>2500</v>
          </cell>
        </row>
        <row r="32">
          <cell r="A32">
            <v>31</v>
          </cell>
          <cell r="B32" t="str">
            <v>equi</v>
          </cell>
          <cell r="C32" t="str">
            <v>EQ. TOPOGRAFÍA</v>
          </cell>
          <cell r="D32" t="str">
            <v>Kern</v>
          </cell>
          <cell r="E32">
            <v>5000</v>
          </cell>
          <cell r="F32">
            <v>0</v>
          </cell>
          <cell r="H32">
            <v>5000</v>
          </cell>
        </row>
        <row r="33">
          <cell r="A33">
            <v>32</v>
          </cell>
          <cell r="B33" t="str">
            <v>equi</v>
          </cell>
          <cell r="C33" t="str">
            <v>GRAPA</v>
          </cell>
          <cell r="D33" t="str">
            <v>Externa</v>
          </cell>
          <cell r="E33">
            <v>500</v>
          </cell>
          <cell r="F33">
            <v>0</v>
          </cell>
          <cell r="H33">
            <v>500</v>
          </cell>
        </row>
        <row r="34">
          <cell r="A34">
            <v>33</v>
          </cell>
          <cell r="B34" t="str">
            <v>equi</v>
          </cell>
          <cell r="C34" t="str">
            <v>GRÚA DE 20 TON</v>
          </cell>
          <cell r="D34" t="str">
            <v>Genérica</v>
          </cell>
          <cell r="E34">
            <v>110000.00000000001</v>
          </cell>
          <cell r="F34">
            <v>5</v>
          </cell>
          <cell r="H34">
            <v>63113.8</v>
          </cell>
        </row>
        <row r="35">
          <cell r="A35">
            <v>34</v>
          </cell>
          <cell r="B35" t="str">
            <v>equi</v>
          </cell>
          <cell r="C35" t="str">
            <v>GRÚA DE 35 TON</v>
          </cell>
          <cell r="D35" t="str">
            <v>-- --</v>
          </cell>
          <cell r="E35">
            <v>154000</v>
          </cell>
          <cell r="F35">
            <v>5</v>
          </cell>
          <cell r="H35">
            <v>73113.8</v>
          </cell>
        </row>
        <row r="36">
          <cell r="A36">
            <v>35</v>
          </cell>
          <cell r="B36" t="str">
            <v>equi</v>
          </cell>
          <cell r="C36" t="str">
            <v>GUADAÑADORA</v>
          </cell>
          <cell r="D36" t="str">
            <v>Genérica</v>
          </cell>
          <cell r="E36">
            <v>923.28194444444443</v>
          </cell>
          <cell r="F36">
            <v>0.5</v>
          </cell>
          <cell r="H36">
            <v>1000.5</v>
          </cell>
        </row>
        <row r="37">
          <cell r="A37">
            <v>36</v>
          </cell>
          <cell r="B37" t="str">
            <v>equi</v>
          </cell>
          <cell r="C37" t="str">
            <v>HERR. MENOR</v>
          </cell>
          <cell r="D37" t="str">
            <v>Genérica</v>
          </cell>
          <cell r="E37">
            <v>750</v>
          </cell>
          <cell r="F37">
            <v>0</v>
          </cell>
          <cell r="H37">
            <v>750</v>
          </cell>
        </row>
        <row r="38">
          <cell r="A38">
            <v>37</v>
          </cell>
          <cell r="B38" t="str">
            <v>equi</v>
          </cell>
          <cell r="C38" t="str">
            <v>HOLLIDAY DETECTOR</v>
          </cell>
          <cell r="D38" t="str">
            <v>Spy</v>
          </cell>
          <cell r="E38">
            <v>750</v>
          </cell>
          <cell r="F38">
            <v>0</v>
          </cell>
          <cell r="H38">
            <v>750</v>
          </cell>
        </row>
        <row r="39">
          <cell r="A39">
            <v>38</v>
          </cell>
          <cell r="B39" t="str">
            <v>equi</v>
          </cell>
          <cell r="C39" t="str">
            <v>HOT TAPPING MACHINE</v>
          </cell>
          <cell r="D39" t="str">
            <v xml:space="preserve"> hasta Ø=6"</v>
          </cell>
          <cell r="E39">
            <v>7000</v>
          </cell>
          <cell r="F39">
            <v>0</v>
          </cell>
          <cell r="H39">
            <v>7000</v>
          </cell>
        </row>
        <row r="40">
          <cell r="A40">
            <v>39</v>
          </cell>
          <cell r="B40" t="str">
            <v>equi</v>
          </cell>
          <cell r="C40" t="str">
            <v>INSTRUMENTOS PRUEBAS PROTECCION CATODICA</v>
          </cell>
          <cell r="D40" t="str">
            <v>-- --</v>
          </cell>
          <cell r="E40">
            <v>1200</v>
          </cell>
          <cell r="F40">
            <v>0</v>
          </cell>
          <cell r="H40">
            <v>1200</v>
          </cell>
        </row>
        <row r="41">
          <cell r="A41">
            <v>40</v>
          </cell>
          <cell r="B41" t="str">
            <v>equi</v>
          </cell>
          <cell r="C41" t="str">
            <v>MANÓMETRO</v>
          </cell>
          <cell r="D41" t="str">
            <v xml:space="preserve"> -- </v>
          </cell>
          <cell r="E41">
            <v>400</v>
          </cell>
          <cell r="F41">
            <v>0</v>
          </cell>
          <cell r="H41">
            <v>400</v>
          </cell>
        </row>
        <row r="42">
          <cell r="A42">
            <v>41</v>
          </cell>
          <cell r="B42" t="str">
            <v>equi</v>
          </cell>
          <cell r="C42" t="str">
            <v>MÁQ. SOLDAR</v>
          </cell>
          <cell r="D42" t="str">
            <v>SA250</v>
          </cell>
          <cell r="E42">
            <v>3500</v>
          </cell>
          <cell r="F42">
            <v>1.5</v>
          </cell>
          <cell r="H42">
            <v>5001.5</v>
          </cell>
        </row>
        <row r="43">
          <cell r="A43">
            <v>42</v>
          </cell>
          <cell r="B43" t="str">
            <v>equi</v>
          </cell>
          <cell r="C43" t="str">
            <v>MEGGER</v>
          </cell>
          <cell r="D43" t="str">
            <v>-- --</v>
          </cell>
          <cell r="E43">
            <v>1200</v>
          </cell>
          <cell r="F43">
            <v>0</v>
          </cell>
          <cell r="H43">
            <v>1200</v>
          </cell>
        </row>
        <row r="44">
          <cell r="A44">
            <v>43</v>
          </cell>
          <cell r="B44" t="str">
            <v>equi</v>
          </cell>
          <cell r="C44" t="str">
            <v>MEZCLADORA</v>
          </cell>
          <cell r="D44" t="str">
            <v>1 1/2 Bultos</v>
          </cell>
          <cell r="E44">
            <v>2250</v>
          </cell>
          <cell r="F44">
            <v>0.5</v>
          </cell>
          <cell r="H44">
            <v>3000.5</v>
          </cell>
        </row>
        <row r="45">
          <cell r="A45">
            <v>44</v>
          </cell>
          <cell r="B45" t="str">
            <v>equi</v>
          </cell>
          <cell r="C45" t="str">
            <v>MOTOBOMBA 3"</v>
          </cell>
          <cell r="D45" t="str">
            <v>IHM</v>
          </cell>
          <cell r="E45">
            <v>2500</v>
          </cell>
          <cell r="F45">
            <v>0.5</v>
          </cell>
          <cell r="H45">
            <v>2500.5</v>
          </cell>
        </row>
        <row r="46">
          <cell r="A46">
            <v>45</v>
          </cell>
          <cell r="B46" t="str">
            <v>equi</v>
          </cell>
          <cell r="C46" t="str">
            <v>MOTONIVELADORA</v>
          </cell>
          <cell r="D46" t="str">
            <v xml:space="preserve"> -- </v>
          </cell>
          <cell r="E46">
            <v>40000</v>
          </cell>
          <cell r="F46">
            <v>5</v>
          </cell>
          <cell r="H46">
            <v>39113.800000000003</v>
          </cell>
        </row>
        <row r="47">
          <cell r="A47">
            <v>46</v>
          </cell>
          <cell r="B47" t="str">
            <v>equi</v>
          </cell>
          <cell r="C47" t="str">
            <v>MULTÍMETRO</v>
          </cell>
          <cell r="D47" t="str">
            <v xml:space="preserve"> -- </v>
          </cell>
          <cell r="E47">
            <v>1300</v>
          </cell>
          <cell r="F47">
            <v>0</v>
          </cell>
          <cell r="H47">
            <v>1300</v>
          </cell>
        </row>
        <row r="48">
          <cell r="A48">
            <v>47</v>
          </cell>
          <cell r="B48" t="str">
            <v>equi</v>
          </cell>
          <cell r="C48" t="str">
            <v>PERFORADORA HORIZONTAL</v>
          </cell>
          <cell r="D48" t="str">
            <v>CRC</v>
          </cell>
          <cell r="E48">
            <v>24000</v>
          </cell>
          <cell r="F48">
            <v>2</v>
          </cell>
          <cell r="H48">
            <v>24002</v>
          </cell>
        </row>
        <row r="49">
          <cell r="A49">
            <v>48</v>
          </cell>
          <cell r="B49" t="str">
            <v>equi</v>
          </cell>
          <cell r="C49" t="str">
            <v>PLANTA ELÉCTRICA</v>
          </cell>
          <cell r="D49" t="str">
            <v>5 KW</v>
          </cell>
          <cell r="E49">
            <v>2800</v>
          </cell>
          <cell r="F49">
            <v>0.5</v>
          </cell>
          <cell r="H49">
            <v>2800.5</v>
          </cell>
        </row>
        <row r="50">
          <cell r="A50">
            <v>49</v>
          </cell>
          <cell r="B50" t="str">
            <v>equi</v>
          </cell>
          <cell r="C50" t="str">
            <v>PULIDORA</v>
          </cell>
          <cell r="D50" t="str">
            <v>Bosch</v>
          </cell>
          <cell r="E50">
            <v>312.5</v>
          </cell>
          <cell r="F50">
            <v>0</v>
          </cell>
          <cell r="H50">
            <v>500</v>
          </cell>
        </row>
        <row r="51">
          <cell r="A51">
            <v>50</v>
          </cell>
          <cell r="B51" t="str">
            <v>equi</v>
          </cell>
          <cell r="C51" t="str">
            <v>REGISTRADOR</v>
          </cell>
          <cell r="D51" t="str">
            <v>Weskler</v>
          </cell>
          <cell r="E51">
            <v>2500</v>
          </cell>
          <cell r="F51">
            <v>0</v>
          </cell>
          <cell r="H51">
            <v>2500</v>
          </cell>
        </row>
        <row r="52">
          <cell r="A52">
            <v>51</v>
          </cell>
          <cell r="B52" t="str">
            <v>equi</v>
          </cell>
          <cell r="C52" t="str">
            <v>RETROCARGADOR</v>
          </cell>
          <cell r="D52" t="str">
            <v>Llantas</v>
          </cell>
          <cell r="E52">
            <v>40000</v>
          </cell>
          <cell r="F52">
            <v>3.5</v>
          </cell>
          <cell r="H52">
            <v>35112.300000000003</v>
          </cell>
        </row>
        <row r="53">
          <cell r="A53">
            <v>52</v>
          </cell>
          <cell r="B53" t="str">
            <v>equi</v>
          </cell>
          <cell r="C53" t="str">
            <v>RETROEXCAVADORA</v>
          </cell>
          <cell r="D53" t="str">
            <v>Oruga</v>
          </cell>
          <cell r="E53">
            <v>45000</v>
          </cell>
          <cell r="F53">
            <v>4</v>
          </cell>
          <cell r="H53">
            <v>47113.8</v>
          </cell>
        </row>
        <row r="54">
          <cell r="A54">
            <v>53</v>
          </cell>
          <cell r="B54" t="str">
            <v>equi</v>
          </cell>
          <cell r="C54" t="str">
            <v>RETRO CON MARTILLO</v>
          </cell>
          <cell r="D54" t="str">
            <v>Oruga</v>
          </cell>
          <cell r="E54">
            <v>100000</v>
          </cell>
          <cell r="F54">
            <v>5</v>
          </cell>
          <cell r="H54">
            <v>62113.8</v>
          </cell>
        </row>
        <row r="55">
          <cell r="A55">
            <v>54</v>
          </cell>
          <cell r="B55" t="str">
            <v>equi</v>
          </cell>
          <cell r="C55" t="str">
            <v>TIENDETUBOS</v>
          </cell>
          <cell r="D55" t="str">
            <v>561</v>
          </cell>
          <cell r="E55">
            <v>43000</v>
          </cell>
          <cell r="F55">
            <v>5</v>
          </cell>
          <cell r="H55">
            <v>47113.8</v>
          </cell>
        </row>
        <row r="56">
          <cell r="A56">
            <v>55</v>
          </cell>
          <cell r="B56" t="str">
            <v>equi</v>
          </cell>
          <cell r="C56" t="str">
            <v>TRACTOMULA CAMABAJA</v>
          </cell>
          <cell r="D56" t="str">
            <v>Camabaja</v>
          </cell>
          <cell r="E56">
            <v>16000</v>
          </cell>
          <cell r="F56">
            <v>4.5</v>
          </cell>
          <cell r="H56">
            <v>27941</v>
          </cell>
        </row>
        <row r="57">
          <cell r="A57">
            <v>56</v>
          </cell>
          <cell r="B57" t="str">
            <v>equi</v>
          </cell>
          <cell r="C57" t="str">
            <v>TRACTOMULA PLATAFORMA</v>
          </cell>
          <cell r="D57" t="str">
            <v>Plataforma</v>
          </cell>
          <cell r="E57">
            <v>25000</v>
          </cell>
          <cell r="F57">
            <v>4.5</v>
          </cell>
          <cell r="H57">
            <v>25941</v>
          </cell>
        </row>
        <row r="58">
          <cell r="A58">
            <v>57</v>
          </cell>
          <cell r="B58" t="str">
            <v>equi</v>
          </cell>
          <cell r="C58" t="str">
            <v>VIBRADOR CONCRETO</v>
          </cell>
          <cell r="D58" t="str">
            <v>Elliot</v>
          </cell>
          <cell r="E58">
            <v>2250</v>
          </cell>
          <cell r="F58">
            <v>0.5</v>
          </cell>
          <cell r="H58">
            <v>1500.5</v>
          </cell>
        </row>
        <row r="59">
          <cell r="A59">
            <v>58</v>
          </cell>
          <cell r="B59" t="str">
            <v>equi</v>
          </cell>
          <cell r="C59" t="str">
            <v>COMPACTADOR AUTOPROPULSADO</v>
          </cell>
          <cell r="D59" t="str">
            <v>-- --</v>
          </cell>
          <cell r="E59">
            <v>36000</v>
          </cell>
          <cell r="F59">
            <v>2.5</v>
          </cell>
          <cell r="H59">
            <v>39111.300000000003</v>
          </cell>
        </row>
        <row r="60">
          <cell r="A60">
            <v>59</v>
          </cell>
          <cell r="B60" t="str">
            <v>equi</v>
          </cell>
          <cell r="C60" t="str">
            <v>COMPACTADOR MANUAL</v>
          </cell>
          <cell r="D60" t="str">
            <v>-- --</v>
          </cell>
          <cell r="E60">
            <v>1200</v>
          </cell>
          <cell r="F60">
            <v>0.5</v>
          </cell>
          <cell r="H60">
            <v>1200.5</v>
          </cell>
        </row>
        <row r="61">
          <cell r="A61">
            <v>60</v>
          </cell>
          <cell r="B61" t="str">
            <v>equi</v>
          </cell>
          <cell r="C61" t="str">
            <v>VOLQUETA</v>
          </cell>
          <cell r="D61" t="str">
            <v>5 m3</v>
          </cell>
          <cell r="E61">
            <v>20000</v>
          </cell>
          <cell r="F61">
            <v>1.5</v>
          </cell>
          <cell r="H61">
            <v>22604.666666666668</v>
          </cell>
        </row>
        <row r="62">
          <cell r="A62">
            <v>61</v>
          </cell>
          <cell r="B62" t="str">
            <v>equi</v>
          </cell>
          <cell r="C62" t="str">
            <v>CALDERA</v>
          </cell>
          <cell r="D62" t="str">
            <v>-- --</v>
          </cell>
          <cell r="E62" t="str">
            <v>X</v>
          </cell>
          <cell r="F62">
            <v>0.5</v>
          </cell>
          <cell r="H62">
            <v>4200.5</v>
          </cell>
        </row>
        <row r="63">
          <cell r="A63">
            <v>62</v>
          </cell>
          <cell r="B63" t="str">
            <v>equi</v>
          </cell>
          <cell r="C63" t="str">
            <v>CARROMACHO</v>
          </cell>
          <cell r="D63" t="str">
            <v>-- --</v>
          </cell>
          <cell r="E63" t="str">
            <v>X</v>
          </cell>
          <cell r="F63">
            <v>5</v>
          </cell>
          <cell r="H63">
            <v>55941.5</v>
          </cell>
        </row>
        <row r="64">
          <cell r="A64">
            <v>63</v>
          </cell>
          <cell r="B64" t="str">
            <v>equi</v>
          </cell>
          <cell r="C64" t="str">
            <v>TRACTOR AGRÍCOLA</v>
          </cell>
          <cell r="E64">
            <v>11250</v>
          </cell>
          <cell r="F64">
            <v>0.6</v>
          </cell>
          <cell r="H64">
            <v>30109.4</v>
          </cell>
        </row>
        <row r="65">
          <cell r="A65">
            <v>64</v>
          </cell>
          <cell r="B65" t="str">
            <v>equi</v>
          </cell>
          <cell r="C65" t="str">
            <v>EQUIPO FBE</v>
          </cell>
          <cell r="E65" t="str">
            <v>X</v>
          </cell>
          <cell r="I65" t="str">
            <v>este valor incluye combustible</v>
          </cell>
        </row>
        <row r="66">
          <cell r="A66">
            <v>65</v>
          </cell>
          <cell r="B66" t="str">
            <v>equi</v>
          </cell>
          <cell r="C66" t="str">
            <v>MOTOSIERRA</v>
          </cell>
          <cell r="E66">
            <v>1000</v>
          </cell>
          <cell r="F66">
            <v>0.5</v>
          </cell>
          <cell r="H66">
            <v>1000.5</v>
          </cell>
        </row>
        <row r="67">
          <cell r="A67">
            <v>66</v>
          </cell>
          <cell r="B67" t="str">
            <v>equi</v>
          </cell>
          <cell r="C67" t="str">
            <v>CARROTANQUE</v>
          </cell>
          <cell r="E67">
            <v>14500</v>
          </cell>
          <cell r="F67">
            <v>1.5</v>
          </cell>
          <cell r="H67">
            <v>25938</v>
          </cell>
        </row>
        <row r="68">
          <cell r="A68">
            <v>67</v>
          </cell>
          <cell r="B68" t="str">
            <v>equi</v>
          </cell>
          <cell r="C68" t="str">
            <v>CORTADORA DE LADRILLO</v>
          </cell>
          <cell r="E68">
            <v>2500</v>
          </cell>
          <cell r="H68">
            <v>2000</v>
          </cell>
        </row>
        <row r="69">
          <cell r="A69">
            <v>68</v>
          </cell>
          <cell r="B69" t="str">
            <v>equi</v>
          </cell>
          <cell r="C69" t="str">
            <v>EQUIPO VACIO Y CAMARA</v>
          </cell>
          <cell r="E69">
            <v>2500</v>
          </cell>
          <cell r="F69">
            <v>0</v>
          </cell>
          <cell r="H69">
            <v>2500</v>
          </cell>
        </row>
        <row r="70">
          <cell r="A70">
            <v>69</v>
          </cell>
          <cell r="B70" t="str">
            <v>equi</v>
          </cell>
          <cell r="C70" t="str">
            <v>ROSCADORA ELECTRICA</v>
          </cell>
          <cell r="D70" t="str">
            <v>ridgid</v>
          </cell>
          <cell r="E70" t="str">
            <v>X</v>
          </cell>
          <cell r="H70">
            <v>6500</v>
          </cell>
        </row>
        <row r="71">
          <cell r="A71">
            <v>70</v>
          </cell>
          <cell r="B71" t="str">
            <v>equi</v>
          </cell>
          <cell r="C71" t="str">
            <v>EQUIPO PRUEBAS ELECTRICAS</v>
          </cell>
          <cell r="D71" t="str">
            <v>-- ---</v>
          </cell>
          <cell r="E71">
            <v>2000</v>
          </cell>
        </row>
        <row r="72">
          <cell r="A72">
            <v>71</v>
          </cell>
          <cell r="B72" t="str">
            <v>equi</v>
          </cell>
          <cell r="C72" t="str">
            <v>EQUIPO DE CALIBRACIÓN  INSTRUMENTOS</v>
          </cell>
          <cell r="D72" t="str">
            <v>---</v>
          </cell>
          <cell r="E72">
            <v>4000</v>
          </cell>
        </row>
        <row r="73">
          <cell r="A73">
            <v>72</v>
          </cell>
          <cell r="B73" t="str">
            <v>equi</v>
          </cell>
          <cell r="C73" t="str">
            <v>PULIDORA DE TRABAJO PESADO</v>
          </cell>
          <cell r="E73">
            <v>1000</v>
          </cell>
          <cell r="F73">
            <v>0</v>
          </cell>
          <cell r="H73">
            <v>1000</v>
          </cell>
        </row>
        <row r="74">
          <cell r="A74">
            <v>73</v>
          </cell>
          <cell r="B74" t="str">
            <v>equi</v>
          </cell>
          <cell r="C74" t="str">
            <v>DOBLADORA 20"</v>
          </cell>
          <cell r="E74">
            <v>15000</v>
          </cell>
        </row>
        <row r="75">
          <cell r="A75">
            <v>74</v>
          </cell>
          <cell r="B75" t="str">
            <v>equi</v>
          </cell>
          <cell r="C75" t="str">
            <v>EQUIPO DE GAMMAGRAFÍA</v>
          </cell>
          <cell r="E75">
            <v>15000</v>
          </cell>
        </row>
        <row r="76">
          <cell r="A76">
            <v>75</v>
          </cell>
          <cell r="B76" t="str">
            <v>equi</v>
          </cell>
          <cell r="C76" t="str">
            <v>BROCA</v>
          </cell>
          <cell r="E76">
            <v>1500000</v>
          </cell>
        </row>
        <row r="77">
          <cell r="A77">
            <v>76</v>
          </cell>
          <cell r="B77" t="str">
            <v>equi</v>
          </cell>
          <cell r="C77" t="str">
            <v>RASPADOR CON PLATINA CALIBRADORA 20"</v>
          </cell>
          <cell r="D77" t="str">
            <v>UN</v>
          </cell>
          <cell r="E77">
            <v>8500</v>
          </cell>
        </row>
        <row r="78">
          <cell r="A78">
            <v>77</v>
          </cell>
          <cell r="B78" t="str">
            <v>equi</v>
          </cell>
          <cell r="C78" t="str">
            <v>MARTILLO NEUMATICO</v>
          </cell>
          <cell r="E78">
            <v>15000</v>
          </cell>
        </row>
        <row r="79">
          <cell r="A79">
            <v>78</v>
          </cell>
          <cell r="B79" t="str">
            <v>equi</v>
          </cell>
          <cell r="C79" t="str">
            <v>SISTEMA DE INFORMACION GEOGRAFICA</v>
          </cell>
          <cell r="E79">
            <v>15000</v>
          </cell>
        </row>
        <row r="80">
          <cell r="A80">
            <v>79</v>
          </cell>
          <cell r="B80" t="str">
            <v>equi</v>
          </cell>
          <cell r="C80" t="str">
            <v>AUTOHORMIGONERA</v>
          </cell>
          <cell r="D80" t="str">
            <v>DIECI L-3500 (CAP. 2.5 M3)</v>
          </cell>
          <cell r="E80">
            <v>36000</v>
          </cell>
        </row>
        <row r="81">
          <cell r="A81">
            <v>80</v>
          </cell>
          <cell r="B81" t="str">
            <v>equi</v>
          </cell>
          <cell r="C81" t="str">
            <v>DETECTOR DE LINEA 9800</v>
          </cell>
          <cell r="D81" t="str">
            <v>METROTECH</v>
          </cell>
          <cell r="E81">
            <v>12500</v>
          </cell>
        </row>
        <row r="85">
          <cell r="A85">
            <v>100</v>
          </cell>
          <cell r="C85" t="str">
            <v>Herramienta menor</v>
          </cell>
          <cell r="D85" t="str">
            <v>Generica</v>
          </cell>
          <cell r="E85">
            <v>1000</v>
          </cell>
        </row>
        <row r="86">
          <cell r="A86">
            <v>101</v>
          </cell>
          <cell r="C86" t="str">
            <v>Compresor</v>
          </cell>
          <cell r="D86" t="str">
            <v>Sullair</v>
          </cell>
          <cell r="E86">
            <v>25000</v>
          </cell>
        </row>
        <row r="87">
          <cell r="A87">
            <v>102</v>
          </cell>
          <cell r="C87" t="str">
            <v>Retroexcavadora</v>
          </cell>
          <cell r="D87" t="str">
            <v>HB</v>
          </cell>
          <cell r="E87">
            <v>45000</v>
          </cell>
        </row>
        <row r="88">
          <cell r="A88">
            <v>103</v>
          </cell>
          <cell r="C88" t="str">
            <v>Cargador</v>
          </cell>
          <cell r="D88" t="str">
            <v>Bobcat</v>
          </cell>
          <cell r="E88">
            <v>35000</v>
          </cell>
        </row>
        <row r="89">
          <cell r="A89">
            <v>104</v>
          </cell>
          <cell r="C89" t="str">
            <v>Volqueta</v>
          </cell>
          <cell r="D89" t="str">
            <v>Dodge</v>
          </cell>
          <cell r="E89">
            <v>45000</v>
          </cell>
        </row>
        <row r="90">
          <cell r="A90">
            <v>105</v>
          </cell>
          <cell r="C90" t="str">
            <v>Plancha Vibratoria (Rana)</v>
          </cell>
          <cell r="E90">
            <v>5000</v>
          </cell>
        </row>
        <row r="91">
          <cell r="A91">
            <v>106</v>
          </cell>
          <cell r="C91" t="str">
            <v>Vibrador electrico</v>
          </cell>
          <cell r="E91">
            <v>750</v>
          </cell>
        </row>
        <row r="92">
          <cell r="A92">
            <v>107</v>
          </cell>
          <cell r="C92" t="str">
            <v>Formaleta metalica</v>
          </cell>
          <cell r="E92">
            <v>1500</v>
          </cell>
        </row>
        <row r="93">
          <cell r="A93">
            <v>108</v>
          </cell>
          <cell r="C93" t="str">
            <v>Andamio</v>
          </cell>
          <cell r="E93">
            <v>150</v>
          </cell>
        </row>
        <row r="94">
          <cell r="A94">
            <v>109</v>
          </cell>
          <cell r="C94" t="str">
            <v>Equipo de soldadura</v>
          </cell>
          <cell r="E94">
            <v>250</v>
          </cell>
        </row>
        <row r="95">
          <cell r="A95">
            <v>110</v>
          </cell>
          <cell r="C95" t="str">
            <v>Equipo de montaje</v>
          </cell>
          <cell r="D95" t="str">
            <v>HB</v>
          </cell>
          <cell r="E95">
            <v>30000</v>
          </cell>
        </row>
        <row r="96">
          <cell r="A96">
            <v>111</v>
          </cell>
          <cell r="C96" t="str">
            <v>Equipo de fabricación</v>
          </cell>
          <cell r="D96" t="str">
            <v>HB</v>
          </cell>
          <cell r="E96">
            <v>55000</v>
          </cell>
        </row>
        <row r="97">
          <cell r="A97">
            <v>112</v>
          </cell>
          <cell r="C97" t="str">
            <v>Motoniveladora</v>
          </cell>
          <cell r="E97">
            <v>45000</v>
          </cell>
        </row>
        <row r="98">
          <cell r="A98">
            <v>113</v>
          </cell>
          <cell r="C98" t="str">
            <v>Cilindro Vibratorio</v>
          </cell>
          <cell r="E98">
            <v>45000</v>
          </cell>
        </row>
        <row r="99">
          <cell r="A99">
            <v>114</v>
          </cell>
          <cell r="C99" t="str">
            <v>terminadora</v>
          </cell>
          <cell r="E99">
            <v>88000</v>
          </cell>
        </row>
        <row r="100">
          <cell r="A100">
            <v>115</v>
          </cell>
          <cell r="C100" t="str">
            <v>Compactador de llanta</v>
          </cell>
          <cell r="E100">
            <v>33000</v>
          </cell>
        </row>
        <row r="101">
          <cell r="A101">
            <v>116</v>
          </cell>
          <cell r="C101" t="str">
            <v>Regla Vibratoria</v>
          </cell>
          <cell r="E101">
            <v>68000</v>
          </cell>
        </row>
        <row r="102">
          <cell r="A102">
            <v>117</v>
          </cell>
          <cell r="C102" t="str">
            <v>Pulidora</v>
          </cell>
          <cell r="E102">
            <v>500</v>
          </cell>
        </row>
        <row r="103">
          <cell r="A103">
            <v>118</v>
          </cell>
          <cell r="C103" t="str">
            <v>Cortadora</v>
          </cell>
          <cell r="E103">
            <v>500</v>
          </cell>
        </row>
        <row r="104">
          <cell r="A104">
            <v>119</v>
          </cell>
          <cell r="C104" t="str">
            <v>Servicio de Bombeo</v>
          </cell>
          <cell r="E104">
            <v>18000</v>
          </cell>
        </row>
        <row r="105">
          <cell r="A105">
            <v>120</v>
          </cell>
          <cell r="C105" t="str">
            <v>Ascensor</v>
          </cell>
          <cell r="E105">
            <v>85000000</v>
          </cell>
        </row>
        <row r="106">
          <cell r="A106">
            <v>121</v>
          </cell>
          <cell r="C106" t="str">
            <v>Megger de tierra</v>
          </cell>
          <cell r="E106">
            <v>35000</v>
          </cell>
        </row>
        <row r="107">
          <cell r="A107">
            <v>122</v>
          </cell>
        </row>
        <row r="108">
          <cell r="A108">
            <v>123</v>
          </cell>
        </row>
        <row r="109">
          <cell r="A109">
            <v>124</v>
          </cell>
        </row>
        <row r="110">
          <cell r="A110">
            <v>125</v>
          </cell>
        </row>
        <row r="111">
          <cell r="A111">
            <v>126</v>
          </cell>
        </row>
        <row r="112">
          <cell r="A112">
            <v>127</v>
          </cell>
        </row>
        <row r="113">
          <cell r="A113">
            <v>128</v>
          </cell>
        </row>
        <row r="114">
          <cell r="A114">
            <v>129</v>
          </cell>
        </row>
        <row r="115">
          <cell r="A115">
            <v>130</v>
          </cell>
        </row>
        <row r="116">
          <cell r="A116">
            <v>131</v>
          </cell>
        </row>
        <row r="117">
          <cell r="A117">
            <v>132</v>
          </cell>
        </row>
        <row r="118">
          <cell r="A118">
            <v>133</v>
          </cell>
        </row>
        <row r="119">
          <cell r="A119">
            <v>134</v>
          </cell>
        </row>
        <row r="120">
          <cell r="A120">
            <v>135</v>
          </cell>
        </row>
        <row r="121">
          <cell r="A121">
            <v>136</v>
          </cell>
        </row>
        <row r="122">
          <cell r="A122">
            <v>137</v>
          </cell>
        </row>
        <row r="123">
          <cell r="A123">
            <v>138</v>
          </cell>
        </row>
        <row r="124">
          <cell r="A124">
            <v>139</v>
          </cell>
        </row>
        <row r="125">
          <cell r="A125">
            <v>140</v>
          </cell>
        </row>
        <row r="126">
          <cell r="A126">
            <v>141</v>
          </cell>
        </row>
        <row r="127">
          <cell r="A127">
            <v>142</v>
          </cell>
        </row>
        <row r="128">
          <cell r="A128">
            <v>143</v>
          </cell>
        </row>
        <row r="129">
          <cell r="A129">
            <v>144</v>
          </cell>
        </row>
        <row r="130">
          <cell r="A130">
            <v>145</v>
          </cell>
        </row>
        <row r="131">
          <cell r="A131">
            <v>146</v>
          </cell>
        </row>
        <row r="132">
          <cell r="A132">
            <v>147</v>
          </cell>
        </row>
        <row r="133">
          <cell r="A133">
            <v>148</v>
          </cell>
        </row>
        <row r="134">
          <cell r="A134">
            <v>149</v>
          </cell>
        </row>
        <row r="135">
          <cell r="A135">
            <v>150</v>
          </cell>
        </row>
        <row r="136">
          <cell r="A136">
            <v>151</v>
          </cell>
        </row>
        <row r="137">
          <cell r="A137">
            <v>152</v>
          </cell>
        </row>
        <row r="138">
          <cell r="A138">
            <v>153</v>
          </cell>
        </row>
        <row r="139">
          <cell r="A139">
            <v>154</v>
          </cell>
        </row>
        <row r="140">
          <cell r="A140">
            <v>155</v>
          </cell>
        </row>
        <row r="141">
          <cell r="A141">
            <v>156</v>
          </cell>
        </row>
        <row r="142">
          <cell r="A142">
            <v>157</v>
          </cell>
        </row>
        <row r="143">
          <cell r="A143">
            <v>158</v>
          </cell>
        </row>
      </sheetData>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5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sup Av 68 con 64"/>
      <sheetName val="Presup Av 1o de mayo con 73a "/>
      <sheetName val="Presup Av 68 con 10"/>
      <sheetName val="Presup Clle 63 con 50"/>
      <sheetName val="Presup_Av_68_con_64"/>
      <sheetName val="Presup_Av_1o_de_mayo_con_73a_"/>
      <sheetName val="Presup_Av_68_con_10"/>
      <sheetName val="Presup_Clle_63_con_50"/>
    </sheetNames>
    <sheetDataSet>
      <sheetData sheetId="0"/>
      <sheetData sheetId="1" refreshError="1">
        <row r="17">
          <cell r="A17" t="str">
            <v>PRECIO TOPE IDU    COSTO DIRECTO VIGENTE</v>
          </cell>
          <cell r="B17" t="str">
            <v>ÍTEM No.</v>
          </cell>
          <cell r="C17" t="str">
            <v>DESCRIPCIÓN</v>
          </cell>
          <cell r="D17" t="str">
            <v>UND.</v>
          </cell>
          <cell r="E17" t="str">
            <v>CANT.</v>
          </cell>
          <cell r="G17" t="str">
            <v>PRECIO UNITARIO DIRECTO</v>
          </cell>
          <cell r="H17" t="str">
            <v>SUBTOTAL DIRECTO</v>
          </cell>
          <cell r="J17" t="str">
            <v>PRECIO UNITARIO TOTAL</v>
          </cell>
          <cell r="K17" t="str">
            <v>SUBTOTAL</v>
          </cell>
          <cell r="L17" t="str">
            <v>% DE INCIDENCIA EN EL PRESUPUESTO</v>
          </cell>
        </row>
        <row r="20">
          <cell r="H20">
            <v>0</v>
          </cell>
          <cell r="K20">
            <v>0</v>
          </cell>
        </row>
        <row r="21">
          <cell r="B21">
            <v>1</v>
          </cell>
          <cell r="C21" t="str">
            <v>Rampas</v>
          </cell>
          <cell r="H21">
            <v>274294027.15999997</v>
          </cell>
          <cell r="K21">
            <v>382338444.45832402</v>
          </cell>
          <cell r="L21">
            <v>0.59345298791305234</v>
          </cell>
        </row>
        <row r="23">
          <cell r="B23">
            <v>1.1000000000000001</v>
          </cell>
          <cell r="C23" t="str">
            <v>Concreto f'c=280 Kg/cm2</v>
          </cell>
          <cell r="D23" t="str">
            <v>m3</v>
          </cell>
          <cell r="E23">
            <v>108.04</v>
          </cell>
          <cell r="F23">
            <v>450525</v>
          </cell>
          <cell r="G23">
            <v>450525</v>
          </cell>
          <cell r="H23">
            <v>48674721</v>
          </cell>
          <cell r="J23">
            <v>627986.79749999999</v>
          </cell>
          <cell r="K23">
            <v>67847693.601899996</v>
          </cell>
          <cell r="L23">
            <v>0.10531092824866525</v>
          </cell>
        </row>
        <row r="24">
          <cell r="A24">
            <v>3.0070000000000001</v>
          </cell>
          <cell r="B24">
            <v>1.2</v>
          </cell>
          <cell r="C24" t="str">
            <v>Concreto f'c=210 Kg/cm2</v>
          </cell>
          <cell r="D24" t="str">
            <v>m3</v>
          </cell>
          <cell r="E24">
            <v>114.36</v>
          </cell>
          <cell r="F24">
            <v>447307</v>
          </cell>
          <cell r="G24">
            <v>447307</v>
          </cell>
          <cell r="H24">
            <v>51154028.520000003</v>
          </cell>
          <cell r="J24">
            <v>623501.22729999991</v>
          </cell>
          <cell r="K24">
            <v>71303600.354028001</v>
          </cell>
          <cell r="L24">
            <v>0.1106750715037462</v>
          </cell>
        </row>
        <row r="25">
          <cell r="A25">
            <v>3.71</v>
          </cell>
          <cell r="B25">
            <v>1.3</v>
          </cell>
          <cell r="C25" t="str">
            <v>Acero fy=4200 Kg/cm2</v>
          </cell>
          <cell r="D25" t="str">
            <v>kg</v>
          </cell>
          <cell r="E25">
            <v>22830</v>
          </cell>
          <cell r="F25">
            <v>2703</v>
          </cell>
          <cell r="G25">
            <v>2649</v>
          </cell>
          <cell r="H25">
            <v>60476670</v>
          </cell>
          <cell r="J25">
            <v>3692.4411</v>
          </cell>
          <cell r="K25">
            <v>84298430.312999994</v>
          </cell>
          <cell r="L25">
            <v>0.130845213372424</v>
          </cell>
        </row>
        <row r="26">
          <cell r="B26">
            <v>1.4</v>
          </cell>
          <cell r="C26" t="str">
            <v>Excavación manual para bases</v>
          </cell>
          <cell r="D26" t="str">
            <v>m3</v>
          </cell>
          <cell r="E26">
            <v>90.76</v>
          </cell>
          <cell r="F26">
            <v>35288</v>
          </cell>
          <cell r="G26">
            <v>29539</v>
          </cell>
          <cell r="H26">
            <v>2680959.64</v>
          </cell>
          <cell r="J26">
            <v>41174.412099999994</v>
          </cell>
          <cell r="K26">
            <v>3736989.6421960001</v>
          </cell>
          <cell r="L26">
            <v>5.8004307469088001E-3</v>
          </cell>
        </row>
        <row r="27">
          <cell r="B27">
            <v>1.5</v>
          </cell>
          <cell r="C27" t="str">
            <v>Excavación para pilotes</v>
          </cell>
          <cell r="D27" t="str">
            <v>ml</v>
          </cell>
          <cell r="E27">
            <v>476</v>
          </cell>
          <cell r="F27">
            <v>124033</v>
          </cell>
          <cell r="G27">
            <v>66642</v>
          </cell>
          <cell r="H27">
            <v>31721592</v>
          </cell>
          <cell r="J27">
            <v>92892.28379999999</v>
          </cell>
          <cell r="K27">
            <v>44216727.088799998</v>
          </cell>
          <cell r="L27">
            <v>6.8631729785270545E-2</v>
          </cell>
          <cell r="M27">
            <v>31618.268664734016</v>
          </cell>
          <cell r="N27" t="str">
            <v>22320,65+2500+900*20</v>
          </cell>
        </row>
        <row r="28">
          <cell r="B28">
            <v>1.6</v>
          </cell>
          <cell r="C28" t="str">
            <v>Apoyos de Neopreno 0.50*0.30*3/4"</v>
          </cell>
          <cell r="D28" t="str">
            <v>un</v>
          </cell>
          <cell r="E28">
            <v>2</v>
          </cell>
          <cell r="F28">
            <v>298323</v>
          </cell>
          <cell r="G28">
            <v>995512</v>
          </cell>
          <cell r="H28">
            <v>1991024</v>
          </cell>
          <cell r="J28">
            <v>1387644.1768</v>
          </cell>
          <cell r="K28">
            <v>2775288.3536</v>
          </cell>
          <cell r="L28">
            <v>4.3077100658752724E-3</v>
          </cell>
        </row>
        <row r="29">
          <cell r="B29">
            <v>1.7</v>
          </cell>
          <cell r="C29" t="str">
            <v>Demoliciones (Incluye cargue  y transporte a escombrera autorizada)</v>
          </cell>
          <cell r="D29" t="str">
            <v>m3</v>
          </cell>
          <cell r="E29">
            <v>104</v>
          </cell>
          <cell r="F29">
            <v>42821</v>
          </cell>
          <cell r="G29">
            <v>35958</v>
          </cell>
          <cell r="H29">
            <v>3739632</v>
          </cell>
          <cell r="J29">
            <v>50121.856199999995</v>
          </cell>
          <cell r="K29">
            <v>5212673.0447999993</v>
          </cell>
          <cell r="L29">
            <v>8.0909373312774112E-3</v>
          </cell>
        </row>
        <row r="30">
          <cell r="B30">
            <v>1.8</v>
          </cell>
          <cell r="C30" t="str">
            <v>Mampostería e=0,15mts</v>
          </cell>
          <cell r="D30" t="str">
            <v>m2</v>
          </cell>
          <cell r="E30">
            <v>100</v>
          </cell>
          <cell r="F30">
            <v>32518</v>
          </cell>
          <cell r="G30">
            <v>32518</v>
          </cell>
          <cell r="H30">
            <v>3251800</v>
          </cell>
          <cell r="J30">
            <v>45326.840199999999</v>
          </cell>
          <cell r="K30">
            <v>4532684.0199999996</v>
          </cell>
          <cell r="L30">
            <v>7.0354810349916481E-3</v>
          </cell>
        </row>
        <row r="31">
          <cell r="B31">
            <v>1.9</v>
          </cell>
          <cell r="C31" t="str">
            <v>Lamina steel deck cal 22</v>
          </cell>
          <cell r="D31" t="str">
            <v>m2</v>
          </cell>
          <cell r="E31">
            <v>100</v>
          </cell>
          <cell r="F31">
            <v>67860</v>
          </cell>
          <cell r="G31">
            <v>74640</v>
          </cell>
          <cell r="H31">
            <v>7464000</v>
          </cell>
          <cell r="J31">
            <v>104040.696</v>
          </cell>
          <cell r="K31">
            <v>10404069.6</v>
          </cell>
          <cell r="L31">
            <v>1.6148850004667464E-2</v>
          </cell>
        </row>
        <row r="32">
          <cell r="A32">
            <v>3.01</v>
          </cell>
          <cell r="B32" t="str">
            <v>1,10</v>
          </cell>
          <cell r="C32" t="str">
            <v>Acero Estructural A-36</v>
          </cell>
          <cell r="D32" t="str">
            <v>kg</v>
          </cell>
          <cell r="E32">
            <v>9200</v>
          </cell>
          <cell r="F32">
            <v>6863</v>
          </cell>
          <cell r="G32">
            <v>6863</v>
          </cell>
          <cell r="H32">
            <v>63139600</v>
          </cell>
          <cell r="J32">
            <v>9566.3356999999996</v>
          </cell>
          <cell r="K32">
            <v>88010288.439999998</v>
          </cell>
          <cell r="L32">
            <v>0.13660663581922586</v>
          </cell>
        </row>
        <row r="34">
          <cell r="B34">
            <v>2</v>
          </cell>
          <cell r="C34" t="str">
            <v>ESPACIO PUBLICO</v>
          </cell>
          <cell r="H34">
            <v>142431026.44999999</v>
          </cell>
          <cell r="K34">
            <v>198534607.76865497</v>
          </cell>
          <cell r="L34">
            <v>0.30815879985957584</v>
          </cell>
        </row>
        <row r="36">
          <cell r="B36">
            <v>2.1</v>
          </cell>
          <cell r="C36" t="str">
            <v>Rampa peatonal (Vado) (1 mt x 1 mt)</v>
          </cell>
          <cell r="D36" t="str">
            <v>un</v>
          </cell>
          <cell r="E36">
            <v>2</v>
          </cell>
          <cell r="F36">
            <v>105071</v>
          </cell>
          <cell r="G36">
            <v>59528</v>
          </cell>
          <cell r="H36">
            <v>119056</v>
          </cell>
          <cell r="J36">
            <v>82976.079199999993</v>
          </cell>
          <cell r="K36">
            <v>165952.15839999999</v>
          </cell>
          <cell r="L36">
            <v>2.5758540811303453E-4</v>
          </cell>
        </row>
        <row r="37">
          <cell r="A37">
            <v>3.71</v>
          </cell>
          <cell r="B37">
            <v>2.2000000000000002</v>
          </cell>
          <cell r="C37" t="str">
            <v>Sardinel A-10</v>
          </cell>
          <cell r="D37" t="str">
            <v>ml</v>
          </cell>
          <cell r="E37">
            <v>135.24</v>
          </cell>
          <cell r="F37">
            <v>44217</v>
          </cell>
          <cell r="G37">
            <v>43206</v>
          </cell>
          <cell r="H37">
            <v>5843179.4400000004</v>
          </cell>
          <cell r="I37">
            <v>1910439702</v>
          </cell>
          <cell r="J37">
            <v>60224.843399999998</v>
          </cell>
          <cell r="K37">
            <v>8144807.8214159999</v>
          </cell>
          <cell r="L37">
            <v>1.2642099186350059E-2</v>
          </cell>
        </row>
        <row r="38">
          <cell r="B38">
            <v>2.2999999999999998</v>
          </cell>
          <cell r="C38" t="str">
            <v>Sardinel A-85</v>
          </cell>
          <cell r="D38" t="str">
            <v>ml</v>
          </cell>
          <cell r="E38">
            <v>8.5</v>
          </cell>
          <cell r="G38">
            <v>39092</v>
          </cell>
          <cell r="H38">
            <v>332282</v>
          </cell>
          <cell r="I38">
            <v>0</v>
          </cell>
          <cell r="J38">
            <v>54490.338799999998</v>
          </cell>
          <cell r="K38">
            <v>463167.8798</v>
          </cell>
          <cell r="L38">
            <v>7.1891374293286633E-4</v>
          </cell>
        </row>
        <row r="39">
          <cell r="B39">
            <v>2.4</v>
          </cell>
          <cell r="C39" t="str">
            <v>Bordillo de confinamiento A-80</v>
          </cell>
          <cell r="D39" t="str">
            <v>ml</v>
          </cell>
          <cell r="E39">
            <v>1005.29</v>
          </cell>
          <cell r="F39">
            <v>37246</v>
          </cell>
          <cell r="G39">
            <v>35802</v>
          </cell>
          <cell r="H39">
            <v>35991392.579999998</v>
          </cell>
          <cell r="I39">
            <v>1333481292</v>
          </cell>
          <cell r="J39">
            <v>49904.407799999994</v>
          </cell>
          <cell r="K39">
            <v>50168402.117261991</v>
          </cell>
          <cell r="L39">
            <v>7.7869721360332461E-2</v>
          </cell>
        </row>
        <row r="40">
          <cell r="B40">
            <v>2.5</v>
          </cell>
          <cell r="C40" t="str">
            <v>Adoquín en arcilla</v>
          </cell>
          <cell r="D40" t="str">
            <v>m2</v>
          </cell>
          <cell r="E40">
            <v>1068.01</v>
          </cell>
          <cell r="F40">
            <v>45911</v>
          </cell>
          <cell r="G40">
            <v>35428</v>
          </cell>
          <cell r="H40">
            <v>37837458.280000001</v>
          </cell>
          <cell r="I40">
            <v>1626534908</v>
          </cell>
          <cell r="J40">
            <v>49383.089199999995</v>
          </cell>
          <cell r="K40">
            <v>52741633.096492</v>
          </cell>
          <cell r="L40">
            <v>8.1863804705463963E-2</v>
          </cell>
        </row>
        <row r="41">
          <cell r="B41">
            <v>2.6</v>
          </cell>
          <cell r="C41" t="str">
            <v xml:space="preserve">Adoquín de arena </v>
          </cell>
          <cell r="D41" t="str">
            <v>m2</v>
          </cell>
          <cell r="E41">
            <v>0</v>
          </cell>
          <cell r="G41">
            <v>35428</v>
          </cell>
          <cell r="H41">
            <v>0</v>
          </cell>
          <cell r="I41">
            <v>0</v>
          </cell>
          <cell r="J41">
            <v>49383.089199999995</v>
          </cell>
          <cell r="K41">
            <v>0</v>
          </cell>
          <cell r="L41">
            <v>0</v>
          </cell>
        </row>
        <row r="42">
          <cell r="B42">
            <v>2.7</v>
          </cell>
          <cell r="C42" t="str">
            <v>Adoquín de concreto</v>
          </cell>
          <cell r="D42" t="str">
            <v>m2</v>
          </cell>
          <cell r="E42">
            <v>374.12</v>
          </cell>
          <cell r="G42">
            <v>31081</v>
          </cell>
          <cell r="H42">
            <v>11628023.720000001</v>
          </cell>
          <cell r="I42">
            <v>0</v>
          </cell>
          <cell r="J42">
            <v>43323.805899999999</v>
          </cell>
          <cell r="K42">
            <v>16208302.263308</v>
          </cell>
          <cell r="L42">
            <v>2.5157986455653189E-2</v>
          </cell>
        </row>
        <row r="43">
          <cell r="C43" t="str">
            <v>Concreto escobiado</v>
          </cell>
          <cell r="D43" t="str">
            <v>m2</v>
          </cell>
          <cell r="E43">
            <v>63.03</v>
          </cell>
          <cell r="G43">
            <v>31081</v>
          </cell>
          <cell r="H43">
            <v>1959035.43</v>
          </cell>
          <cell r="I43">
            <v>0</v>
          </cell>
          <cell r="J43">
            <v>43323.805899999999</v>
          </cell>
          <cell r="K43">
            <v>2730699.4858769998</v>
          </cell>
          <cell r="L43">
            <v>4.2385007118032189E-3</v>
          </cell>
        </row>
        <row r="44">
          <cell r="B44">
            <v>2.8</v>
          </cell>
          <cell r="C44" t="str">
            <v>Contenedor de raíces tipo B-25</v>
          </cell>
          <cell r="D44" t="str">
            <v>un</v>
          </cell>
          <cell r="E44">
            <v>8</v>
          </cell>
          <cell r="F44">
            <v>158272.59</v>
          </cell>
          <cell r="G44">
            <v>158272</v>
          </cell>
          <cell r="H44">
            <v>1266176</v>
          </cell>
          <cell r="I44">
            <v>25050119364.48</v>
          </cell>
          <cell r="J44">
            <v>220615.34079999998</v>
          </cell>
          <cell r="K44">
            <v>1764922.7263999998</v>
          </cell>
          <cell r="L44">
            <v>2.7394542207274694E-3</v>
          </cell>
        </row>
        <row r="45">
          <cell r="B45">
            <v>2.9</v>
          </cell>
          <cell r="C45" t="str">
            <v>Banca M-31</v>
          </cell>
          <cell r="D45" t="str">
            <v>un</v>
          </cell>
          <cell r="E45">
            <v>3</v>
          </cell>
          <cell r="G45">
            <v>436882</v>
          </cell>
          <cell r="H45">
            <v>1310646</v>
          </cell>
          <cell r="I45">
            <v>0</v>
          </cell>
          <cell r="J45">
            <v>608969.81979999994</v>
          </cell>
          <cell r="K45">
            <v>1826909.4593999998</v>
          </cell>
          <cell r="L45">
            <v>2.8356679613099401E-3</v>
          </cell>
        </row>
        <row r="46">
          <cell r="B46" t="str">
            <v>2,10</v>
          </cell>
          <cell r="C46" t="str">
            <v>Teléfono público</v>
          </cell>
          <cell r="D46" t="str">
            <v>un</v>
          </cell>
          <cell r="E46">
            <v>1</v>
          </cell>
          <cell r="G46">
            <v>5046758</v>
          </cell>
          <cell r="H46">
            <v>5046758</v>
          </cell>
          <cell r="I46">
            <v>0</v>
          </cell>
          <cell r="J46">
            <v>7034675.9761999995</v>
          </cell>
          <cell r="K46">
            <v>7034675.9761999995</v>
          </cell>
          <cell r="L46">
            <v>1.0918989543389008E-2</v>
          </cell>
        </row>
        <row r="47">
          <cell r="B47">
            <v>2.11</v>
          </cell>
          <cell r="C47" t="str">
            <v>Bolardo</v>
          </cell>
          <cell r="D47" t="str">
            <v>un</v>
          </cell>
          <cell r="E47">
            <v>0</v>
          </cell>
          <cell r="G47">
            <v>56484</v>
          </cell>
          <cell r="H47">
            <v>0</v>
          </cell>
          <cell r="I47">
            <v>0</v>
          </cell>
          <cell r="J47">
            <v>78733.047599999991</v>
          </cell>
          <cell r="K47">
            <v>0</v>
          </cell>
          <cell r="L47">
            <v>0</v>
          </cell>
        </row>
        <row r="48">
          <cell r="B48">
            <v>2.12</v>
          </cell>
          <cell r="C48" t="str">
            <v>Luminaria peatonal sencilla M-130</v>
          </cell>
          <cell r="D48" t="str">
            <v>un</v>
          </cell>
          <cell r="E48">
            <v>13</v>
          </cell>
          <cell r="F48">
            <v>1015700</v>
          </cell>
          <cell r="G48">
            <v>1053393</v>
          </cell>
          <cell r="H48">
            <v>13694109</v>
          </cell>
          <cell r="I48">
            <v>1069931270100</v>
          </cell>
          <cell r="J48">
            <v>1468324.5026999998</v>
          </cell>
          <cell r="K48">
            <v>19088218.535099998</v>
          </cell>
          <cell r="L48">
            <v>2.9628096488286008E-2</v>
          </cell>
        </row>
        <row r="49">
          <cell r="B49">
            <v>2.13</v>
          </cell>
          <cell r="C49" t="str">
            <v>Caneca antivandálica en acero inoxidable</v>
          </cell>
          <cell r="D49" t="str">
            <v>un</v>
          </cell>
          <cell r="E49">
            <v>3</v>
          </cell>
          <cell r="F49">
            <v>219380.2</v>
          </cell>
          <cell r="G49">
            <v>219380</v>
          </cell>
          <cell r="H49">
            <v>658140</v>
          </cell>
          <cell r="I49">
            <v>48127628276</v>
          </cell>
          <cell r="J49">
            <v>305793.78200000001</v>
          </cell>
          <cell r="K49">
            <v>917381.3459999999</v>
          </cell>
          <cell r="L49">
            <v>1.4239287435787572E-3</v>
          </cell>
        </row>
        <row r="50">
          <cell r="B50">
            <v>2.14</v>
          </cell>
          <cell r="C50" t="str">
            <v>Franja de ajuste en concreto e=0.1m</v>
          </cell>
          <cell r="D50" t="str">
            <v>ml</v>
          </cell>
          <cell r="E50">
            <v>0</v>
          </cell>
          <cell r="F50">
            <v>4505.25</v>
          </cell>
          <cell r="G50">
            <v>3762</v>
          </cell>
          <cell r="H50">
            <v>0</v>
          </cell>
          <cell r="I50">
            <v>16948750.5</v>
          </cell>
          <cell r="J50">
            <v>5243.8517999999995</v>
          </cell>
          <cell r="K50">
            <v>0</v>
          </cell>
          <cell r="L50">
            <v>0</v>
          </cell>
        </row>
        <row r="51">
          <cell r="B51">
            <v>2.15</v>
          </cell>
          <cell r="C51" t="str">
            <v>Loseta táctil tipo A-50 con estoperoles</v>
          </cell>
          <cell r="D51" t="str">
            <v>m2</v>
          </cell>
          <cell r="E51">
            <v>0</v>
          </cell>
          <cell r="F51">
            <v>44646.78</v>
          </cell>
          <cell r="G51">
            <v>40967</v>
          </cell>
          <cell r="H51">
            <v>0</v>
          </cell>
          <cell r="I51">
            <v>1829044636.26</v>
          </cell>
          <cell r="J51">
            <v>57103.901299999998</v>
          </cell>
          <cell r="K51">
            <v>0</v>
          </cell>
          <cell r="L51">
            <v>0</v>
          </cell>
        </row>
        <row r="52">
          <cell r="B52">
            <v>2.16</v>
          </cell>
          <cell r="C52" t="str">
            <v>Subbase</v>
          </cell>
          <cell r="D52" t="str">
            <v>m3</v>
          </cell>
          <cell r="E52">
            <v>491</v>
          </cell>
          <cell r="F52">
            <v>50163.13</v>
          </cell>
          <cell r="G52">
            <v>54470</v>
          </cell>
          <cell r="H52">
            <v>26744770</v>
          </cell>
          <cell r="J52">
            <v>75925.732999999993</v>
          </cell>
          <cell r="K52">
            <v>37279534.902999997</v>
          </cell>
          <cell r="L52">
            <v>5.7864051331635885E-2</v>
          </cell>
        </row>
        <row r="53">
          <cell r="B53">
            <v>2.17</v>
          </cell>
          <cell r="C53" t="str">
            <v>Capa granular estabilizada con cemento (3%)</v>
          </cell>
          <cell r="D53" t="str">
            <v>m3</v>
          </cell>
          <cell r="E53">
            <v>589</v>
          </cell>
          <cell r="G53">
            <v>64070</v>
          </cell>
          <cell r="H53">
            <v>37737230</v>
          </cell>
          <cell r="J53">
            <v>64070</v>
          </cell>
          <cell r="K53">
            <v>37737230</v>
          </cell>
          <cell r="L53">
            <v>8.1646954295503366E-2</v>
          </cell>
        </row>
        <row r="54">
          <cell r="B54">
            <v>2.1800000000000002</v>
          </cell>
          <cell r="C54" t="str">
            <v>Relleno para conformacion subrasante</v>
          </cell>
          <cell r="D54" t="str">
            <v>m3</v>
          </cell>
          <cell r="E54">
            <v>0</v>
          </cell>
          <cell r="G54">
            <v>19670</v>
          </cell>
          <cell r="H54">
            <v>0</v>
          </cell>
          <cell r="J54">
            <v>19670</v>
          </cell>
          <cell r="K54">
            <v>0</v>
          </cell>
          <cell r="L54">
            <v>0</v>
          </cell>
        </row>
        <row r="55">
          <cell r="B55">
            <v>2.19</v>
          </cell>
          <cell r="C55" t="str">
            <v>Geotextil</v>
          </cell>
          <cell r="D55" t="str">
            <v>m2</v>
          </cell>
          <cell r="E55">
            <v>491</v>
          </cell>
          <cell r="G55">
            <v>7955</v>
          </cell>
          <cell r="H55">
            <v>3905905</v>
          </cell>
          <cell r="J55">
            <v>7955</v>
          </cell>
          <cell r="K55">
            <v>3905905</v>
          </cell>
          <cell r="L55">
            <v>8.4506797933387827E-3</v>
          </cell>
        </row>
        <row r="57">
          <cell r="B57">
            <v>3</v>
          </cell>
          <cell r="C57" t="str">
            <v>VÍA</v>
          </cell>
          <cell r="H57">
            <v>0</v>
          </cell>
          <cell r="K57">
            <v>0</v>
          </cell>
          <cell r="L57">
            <v>0</v>
          </cell>
          <cell r="M57">
            <v>580873052.22697902</v>
          </cell>
        </row>
        <row r="59">
          <cell r="A59">
            <v>3.464</v>
          </cell>
          <cell r="B59">
            <v>3.1</v>
          </cell>
          <cell r="C59" t="str">
            <v>Adoquín vehicular de 8 cms de espesor</v>
          </cell>
          <cell r="D59" t="str">
            <v>m2</v>
          </cell>
          <cell r="E59">
            <v>0</v>
          </cell>
          <cell r="F59">
            <v>33827</v>
          </cell>
          <cell r="G59">
            <v>39205</v>
          </cell>
          <cell r="H59">
            <v>0</v>
          </cell>
          <cell r="I59">
            <v>1326187535</v>
          </cell>
          <cell r="J59">
            <v>54647.849499999997</v>
          </cell>
          <cell r="K59">
            <v>0</v>
          </cell>
          <cell r="L59">
            <v>0</v>
          </cell>
        </row>
        <row r="60">
          <cell r="B60">
            <v>3.2</v>
          </cell>
          <cell r="C60" t="str">
            <v>Base granular de 15 cms de espesor</v>
          </cell>
          <cell r="D60" t="str">
            <v>m3</v>
          </cell>
          <cell r="E60">
            <v>0</v>
          </cell>
          <cell r="F60">
            <v>59965</v>
          </cell>
          <cell r="G60">
            <v>73148</v>
          </cell>
          <cell r="H60">
            <v>0</v>
          </cell>
          <cell r="I60">
            <v>4386319820</v>
          </cell>
          <cell r="J60">
            <v>101960.9972</v>
          </cell>
          <cell r="K60">
            <v>0</v>
          </cell>
          <cell r="L60">
            <v>0</v>
          </cell>
        </row>
        <row r="61">
          <cell r="B61">
            <v>3.3</v>
          </cell>
          <cell r="C61" t="str">
            <v>Sub-base granular de 20 cms de espesor</v>
          </cell>
          <cell r="D61" t="str">
            <v>m3</v>
          </cell>
          <cell r="E61">
            <v>0</v>
          </cell>
          <cell r="F61">
            <v>50163</v>
          </cell>
          <cell r="G61">
            <v>54470</v>
          </cell>
          <cell r="H61">
            <v>0</v>
          </cell>
          <cell r="I61">
            <v>2732378610</v>
          </cell>
          <cell r="J61">
            <v>75925.732999999993</v>
          </cell>
          <cell r="K61">
            <v>0</v>
          </cell>
          <cell r="L61">
            <v>0</v>
          </cell>
        </row>
        <row r="62">
          <cell r="B62">
            <v>3.4</v>
          </cell>
          <cell r="C62" t="str">
            <v>Excavación</v>
          </cell>
          <cell r="D62" t="str">
            <v>m3</v>
          </cell>
          <cell r="E62">
            <v>0</v>
          </cell>
          <cell r="F62">
            <v>35288</v>
          </cell>
          <cell r="G62">
            <v>15448</v>
          </cell>
          <cell r="H62">
            <v>0</v>
          </cell>
          <cell r="I62">
            <v>545129024</v>
          </cell>
          <cell r="J62">
            <v>21532.967199999999</v>
          </cell>
          <cell r="K62">
            <v>0</v>
          </cell>
          <cell r="L62">
            <v>0</v>
          </cell>
        </row>
        <row r="63">
          <cell r="B63">
            <v>3.5</v>
          </cell>
          <cell r="C63" t="str">
            <v>Relleno mejoramiento</v>
          </cell>
          <cell r="D63" t="str">
            <v>m3</v>
          </cell>
          <cell r="E63">
            <v>0</v>
          </cell>
          <cell r="F63">
            <v>37562</v>
          </cell>
          <cell r="G63">
            <v>37579</v>
          </cell>
          <cell r="H63">
            <v>0</v>
          </cell>
          <cell r="I63">
            <v>1411542398</v>
          </cell>
          <cell r="J63">
            <v>52381.3681</v>
          </cell>
          <cell r="K63">
            <v>0</v>
          </cell>
          <cell r="L63">
            <v>0</v>
          </cell>
        </row>
        <row r="64">
          <cell r="B64">
            <v>3.6</v>
          </cell>
          <cell r="C64" t="str">
            <v>Geotextil separación</v>
          </cell>
          <cell r="D64" t="str">
            <v>m2</v>
          </cell>
          <cell r="E64">
            <v>0</v>
          </cell>
          <cell r="F64">
            <v>7955</v>
          </cell>
          <cell r="G64">
            <v>7955</v>
          </cell>
          <cell r="H64">
            <v>0</v>
          </cell>
          <cell r="I64">
            <v>63282025</v>
          </cell>
          <cell r="J64">
            <v>11088.474499999998</v>
          </cell>
          <cell r="K64">
            <v>0</v>
          </cell>
          <cell r="L64">
            <v>0</v>
          </cell>
        </row>
        <row r="65">
          <cell r="B65">
            <v>3.7</v>
          </cell>
          <cell r="C65" t="str">
            <v>Demolición pavimento existente</v>
          </cell>
          <cell r="D65" t="str">
            <v>m2</v>
          </cell>
          <cell r="E65">
            <v>0</v>
          </cell>
          <cell r="F65">
            <v>4800</v>
          </cell>
          <cell r="G65">
            <v>18029</v>
          </cell>
          <cell r="H65">
            <v>0</v>
          </cell>
          <cell r="I65">
            <v>86539200</v>
          </cell>
          <cell r="J65">
            <v>25130.623099999997</v>
          </cell>
          <cell r="K65">
            <v>0</v>
          </cell>
          <cell r="L65">
            <v>0</v>
          </cell>
        </row>
        <row r="67">
          <cell r="B67">
            <v>4</v>
          </cell>
          <cell r="C67" t="str">
            <v>ACUEDUCTO</v>
          </cell>
          <cell r="H67">
            <v>2999206</v>
          </cell>
          <cell r="K67">
            <v>4180593.2433999996</v>
          </cell>
          <cell r="L67">
            <v>6.4889774687967158E-3</v>
          </cell>
        </row>
        <row r="69">
          <cell r="B69">
            <v>4.0999999999999996</v>
          </cell>
          <cell r="C69" t="str">
            <v>Tubería de 6"</v>
          </cell>
          <cell r="D69" t="str">
            <v>m2</v>
          </cell>
          <cell r="E69">
            <v>0</v>
          </cell>
          <cell r="F69">
            <v>4800</v>
          </cell>
          <cell r="G69">
            <v>50834</v>
          </cell>
          <cell r="H69">
            <v>0</v>
          </cell>
          <cell r="I69">
            <v>244003200</v>
          </cell>
          <cell r="J69">
            <v>70857.512600000002</v>
          </cell>
          <cell r="K69">
            <v>0</v>
          </cell>
          <cell r="L69">
            <v>0</v>
          </cell>
        </row>
        <row r="70">
          <cell r="B70">
            <v>4.2</v>
          </cell>
          <cell r="C70" t="str">
            <v>Tubería de12"</v>
          </cell>
          <cell r="D70" t="str">
            <v>m3</v>
          </cell>
          <cell r="E70">
            <v>59</v>
          </cell>
          <cell r="F70">
            <v>4800</v>
          </cell>
          <cell r="G70">
            <v>50834</v>
          </cell>
          <cell r="H70">
            <v>2999206</v>
          </cell>
          <cell r="I70">
            <v>244003200</v>
          </cell>
          <cell r="J70">
            <v>70857.512600000002</v>
          </cell>
          <cell r="K70">
            <v>4180593.2433999996</v>
          </cell>
          <cell r="L70">
            <v>6.4889774687967158E-3</v>
          </cell>
        </row>
        <row r="71">
          <cell r="I71">
            <v>0</v>
          </cell>
        </row>
        <row r="72">
          <cell r="B72">
            <v>5</v>
          </cell>
          <cell r="C72" t="str">
            <v>ALCANTARILLADO</v>
          </cell>
          <cell r="H72">
            <v>22003763</v>
          </cell>
          <cell r="K72">
            <v>30671045.245699998</v>
          </cell>
          <cell r="L72">
            <v>4.7606573985162347E-2</v>
          </cell>
        </row>
        <row r="74">
          <cell r="B74">
            <v>5.0999999999999996</v>
          </cell>
          <cell r="C74" t="str">
            <v>Excavaciones (Incluye transporte y disposición en zonas de desecho)</v>
          </cell>
        </row>
        <row r="75">
          <cell r="A75">
            <v>3.71</v>
          </cell>
          <cell r="B75" t="str">
            <v>5,1,1</v>
          </cell>
          <cell r="C75" t="str">
            <v>Excavación "Manual" de 0.00 a 2.00 m  de profundidad  (incluye cargue, transporte y disposición de sobrantes en sitio autorizado por la autoridad ambiental)</v>
          </cell>
          <cell r="D75" t="str">
            <v>m3</v>
          </cell>
          <cell r="E75">
            <v>146</v>
          </cell>
          <cell r="F75">
            <v>14787.67</v>
          </cell>
          <cell r="G75">
            <v>18292</v>
          </cell>
          <cell r="H75">
            <v>2670632</v>
          </cell>
          <cell r="I75">
            <v>270496059.63999999</v>
          </cell>
          <cell r="J75">
            <v>25497.218799999999</v>
          </cell>
          <cell r="K75">
            <v>3722593.9447999997</v>
          </cell>
          <cell r="L75">
            <v>5.7780862253034668E-3</v>
          </cell>
        </row>
        <row r="76">
          <cell r="B76">
            <v>5.2</v>
          </cell>
          <cell r="C76" t="str">
            <v>Rellenos (Incluye suministro, transporte, colocación y compactación)</v>
          </cell>
          <cell r="I76">
            <v>0</v>
          </cell>
        </row>
        <row r="77">
          <cell r="B77" t="str">
            <v>5,2,1</v>
          </cell>
          <cell r="C77" t="str">
            <v>Suministro e instalación de relleno tipo 1 "Mezcla gravilla y arena lavada de río"</v>
          </cell>
          <cell r="D77" t="str">
            <v>m3</v>
          </cell>
          <cell r="E77">
            <v>23</v>
          </cell>
          <cell r="F77">
            <v>69949.05</v>
          </cell>
          <cell r="G77">
            <v>69999</v>
          </cell>
          <cell r="H77">
            <v>1609977</v>
          </cell>
          <cell r="I77">
            <v>4896363550.9499998</v>
          </cell>
          <cell r="J77">
            <v>97571.60609999999</v>
          </cell>
          <cell r="K77">
            <v>2244146.9402999999</v>
          </cell>
          <cell r="L77">
            <v>3.4832900701988892E-3</v>
          </cell>
        </row>
        <row r="78">
          <cell r="B78" t="str">
            <v>5,2,2</v>
          </cell>
          <cell r="C78" t="str">
            <v>Suministro e instalación de relleno tipo 2 "Recebo"</v>
          </cell>
          <cell r="D78" t="str">
            <v>m3</v>
          </cell>
          <cell r="E78">
            <v>57</v>
          </cell>
          <cell r="F78">
            <v>25738.77</v>
          </cell>
          <cell r="G78">
            <v>26806</v>
          </cell>
          <cell r="H78">
            <v>1527942</v>
          </cell>
          <cell r="I78">
            <v>689953468.62</v>
          </cell>
          <cell r="J78">
            <v>37364.883399999999</v>
          </cell>
          <cell r="K78">
            <v>2129798.3537999997</v>
          </cell>
          <cell r="L78">
            <v>3.3058020061403556E-3</v>
          </cell>
        </row>
        <row r="79">
          <cell r="A79">
            <v>3.4849999999999999</v>
          </cell>
          <cell r="B79" t="str">
            <v>5,2,3</v>
          </cell>
          <cell r="C79" t="str">
            <v>Suministro e instalación de relleno tipo 7 " Mat. Proveniente de la excavación"</v>
          </cell>
          <cell r="D79" t="str">
            <v>m3</v>
          </cell>
          <cell r="E79">
            <v>68</v>
          </cell>
          <cell r="F79">
            <v>4465.2700000000004</v>
          </cell>
          <cell r="G79">
            <v>4474</v>
          </cell>
          <cell r="H79">
            <v>304232</v>
          </cell>
          <cell r="I79">
            <v>19977617.98</v>
          </cell>
          <cell r="J79">
            <v>6236.3085999999994</v>
          </cell>
          <cell r="K79">
            <v>424068.98479999998</v>
          </cell>
          <cell r="L79">
            <v>6.5822574150857342E-4</v>
          </cell>
        </row>
        <row r="80">
          <cell r="B80">
            <v>5.3</v>
          </cell>
          <cell r="C80" t="str">
            <v>Tubería de concreto simple ( incluye valor de la tubería, colocación y calafateo)</v>
          </cell>
          <cell r="I80">
            <v>0</v>
          </cell>
        </row>
        <row r="81">
          <cell r="B81" t="str">
            <v>5,3,1</v>
          </cell>
          <cell r="C81" t="str">
            <v>Suministro e instalación Tubo clase I concreto sin ref. 14" ( Incluye Anillo de caucho p/t)</v>
          </cell>
          <cell r="D81" t="str">
            <v>ml</v>
          </cell>
          <cell r="E81">
            <v>140</v>
          </cell>
          <cell r="F81">
            <v>44540.03</v>
          </cell>
          <cell r="G81">
            <v>44540</v>
          </cell>
          <cell r="H81">
            <v>6235600</v>
          </cell>
          <cell r="I81">
            <v>1983812936.2</v>
          </cell>
          <cell r="J81">
            <v>62084.305999999997</v>
          </cell>
          <cell r="K81">
            <v>8691802.8399999999</v>
          </cell>
          <cell r="L81">
            <v>1.3491126619654936E-2</v>
          </cell>
        </row>
        <row r="82">
          <cell r="B82">
            <v>5.4</v>
          </cell>
          <cell r="C82" t="str">
            <v xml:space="preserve">Pozos Inspección </v>
          </cell>
          <cell r="I82">
            <v>0</v>
          </cell>
        </row>
        <row r="83">
          <cell r="B83" t="str">
            <v>5,4,1</v>
          </cell>
          <cell r="C83" t="str">
            <v>Construcción de placa fondo pozo inspección D=1,70 m</v>
          </cell>
          <cell r="D83" t="str">
            <v>un</v>
          </cell>
          <cell r="E83">
            <v>4</v>
          </cell>
          <cell r="F83">
            <v>438298.16</v>
          </cell>
          <cell r="G83">
            <v>437994</v>
          </cell>
          <cell r="H83">
            <v>1751976</v>
          </cell>
          <cell r="J83">
            <v>610519.83659999992</v>
          </cell>
          <cell r="K83">
            <v>2442079.3463999997</v>
          </cell>
          <cell r="L83">
            <v>3.7905141527032802E-3</v>
          </cell>
        </row>
        <row r="84">
          <cell r="A84">
            <v>3.01</v>
          </cell>
          <cell r="B84" t="str">
            <v>5,4,2</v>
          </cell>
          <cell r="C84" t="str">
            <v>Construcción pozo inspección D=1.70 E=0.25 tipo A</v>
          </cell>
          <cell r="D84" t="str">
            <v>ml</v>
          </cell>
          <cell r="E84">
            <v>15</v>
          </cell>
          <cell r="F84">
            <v>330520.24</v>
          </cell>
          <cell r="G84">
            <v>330523</v>
          </cell>
          <cell r="H84">
            <v>4957845</v>
          </cell>
          <cell r="I84">
            <v>109244541285.52</v>
          </cell>
          <cell r="J84">
            <v>460716.0097</v>
          </cell>
          <cell r="K84">
            <v>6910740.1454999996</v>
          </cell>
          <cell r="L84">
            <v>1.0726620478482123E-2</v>
          </cell>
        </row>
        <row r="85">
          <cell r="A85">
            <v>3.4860000000000002</v>
          </cell>
          <cell r="B85" t="str">
            <v>5,4,3</v>
          </cell>
          <cell r="C85" t="str">
            <v>Placa Cubierta Aro y Tapa pozo inspección- Fundida en sitio</v>
          </cell>
          <cell r="D85" t="str">
            <v>un</v>
          </cell>
          <cell r="E85">
            <v>4</v>
          </cell>
          <cell r="F85">
            <v>645156.16</v>
          </cell>
          <cell r="G85">
            <v>644928</v>
          </cell>
          <cell r="H85">
            <v>2579712</v>
          </cell>
          <cell r="I85">
            <v>416079271956.48004</v>
          </cell>
          <cell r="J85">
            <v>898965.13919999998</v>
          </cell>
          <cell r="K85">
            <v>3595860.5567999999</v>
          </cell>
          <cell r="L85">
            <v>5.5813748852144573E-3</v>
          </cell>
        </row>
        <row r="86">
          <cell r="B86" t="str">
            <v>5,4,4</v>
          </cell>
          <cell r="C86" t="str">
            <v>Nivelación de pozo inspección e = 0.25 m hasta la rasante</v>
          </cell>
          <cell r="D86" t="str">
            <v>un</v>
          </cell>
          <cell r="E86">
            <v>5</v>
          </cell>
          <cell r="F86">
            <v>48346.2</v>
          </cell>
          <cell r="G86">
            <v>48391</v>
          </cell>
          <cell r="H86">
            <v>241955</v>
          </cell>
          <cell r="I86">
            <v>2339520964.1999998</v>
          </cell>
          <cell r="J86">
            <v>67452.214899999992</v>
          </cell>
          <cell r="K86">
            <v>337261.07449999999</v>
          </cell>
          <cell r="L86">
            <v>5.2348539695596416E-4</v>
          </cell>
        </row>
        <row r="87">
          <cell r="B87" t="str">
            <v>5,4,5</v>
          </cell>
          <cell r="C87" t="str">
            <v>Limpieza de pozos y sumideros</v>
          </cell>
          <cell r="D87" t="str">
            <v>un</v>
          </cell>
          <cell r="E87">
            <v>4</v>
          </cell>
          <cell r="F87">
            <v>31023.599999999999</v>
          </cell>
          <cell r="G87">
            <v>30973</v>
          </cell>
          <cell r="H87">
            <v>123892</v>
          </cell>
          <cell r="I87">
            <v>960893962.79999995</v>
          </cell>
          <cell r="J87">
            <v>43173.2647</v>
          </cell>
          <cell r="K87">
            <v>172693.0588</v>
          </cell>
          <cell r="L87">
            <v>2.6804840900030298E-4</v>
          </cell>
        </row>
        <row r="89">
          <cell r="B89">
            <v>7</v>
          </cell>
          <cell r="C89" t="str">
            <v>OBRA ELÉCTRICA</v>
          </cell>
          <cell r="E89">
            <v>1</v>
          </cell>
          <cell r="H89">
            <v>20472072</v>
          </cell>
          <cell r="K89">
            <v>28536021.160799999</v>
          </cell>
          <cell r="L89">
            <v>4.4292660773412734E-2</v>
          </cell>
          <cell r="M89">
            <v>63387659.649899997</v>
          </cell>
        </row>
        <row r="91">
          <cell r="B91">
            <v>7.1</v>
          </cell>
          <cell r="C91" t="str">
            <v>CANALIZACIONES</v>
          </cell>
        </row>
        <row r="92">
          <cell r="B92" t="str">
            <v>7,1,1</v>
          </cell>
          <cell r="C92" t="str">
            <v>Suministro de materiales, mano de obra, equipo y herramienta para la instalación de tubería en 1Ø3" PVC tipo DB. Incluye: zanja, relleno, compactación, tubería, curvas, uniones, campanas, cinta de señalización, retiro de material donde la autoridad ambien</v>
          </cell>
          <cell r="D92" t="str">
            <v>ml</v>
          </cell>
          <cell r="E92">
            <v>140</v>
          </cell>
          <cell r="F92">
            <v>16028</v>
          </cell>
          <cell r="G92">
            <v>29306</v>
          </cell>
          <cell r="H92">
            <v>4102840</v>
          </cell>
          <cell r="J92">
            <v>40849.633399999999</v>
          </cell>
          <cell r="K92">
            <v>5718948.676</v>
          </cell>
          <cell r="L92">
            <v>8.8767614889000337E-3</v>
          </cell>
        </row>
        <row r="93">
          <cell r="A93">
            <v>3.5779999999999998</v>
          </cell>
          <cell r="B93">
            <v>7.2</v>
          </cell>
          <cell r="C93" t="str">
            <v>CAJAS DE INSPECCIÓN</v>
          </cell>
        </row>
        <row r="94">
          <cell r="B94" t="str">
            <v>7,2,1</v>
          </cell>
          <cell r="C94" t="str">
            <v>Suministro de materiales, mano de obra, equipo y herramienta para la instalación de caja de inspección tipo alumbrado, según norma CS274. Incluye: marco y tapa, excavación, mampostería,  traslado de sobrantes a lugares donde la autoridad ambiental lo perm</v>
          </cell>
          <cell r="D94" t="str">
            <v>un</v>
          </cell>
          <cell r="E94">
            <v>12</v>
          </cell>
          <cell r="F94">
            <v>279149</v>
          </cell>
          <cell r="G94">
            <v>352647</v>
          </cell>
          <cell r="H94">
            <v>4231764</v>
          </cell>
          <cell r="J94">
            <v>491554.65329999995</v>
          </cell>
          <cell r="K94">
            <v>5898655.8395999996</v>
          </cell>
          <cell r="L94">
            <v>9.1556969575497856E-3</v>
          </cell>
        </row>
        <row r="95">
          <cell r="A95">
            <v>3.4540000000000002</v>
          </cell>
          <cell r="B95">
            <v>7.3</v>
          </cell>
          <cell r="C95" t="str">
            <v>POSTERÍA</v>
          </cell>
        </row>
        <row r="96">
          <cell r="B96" t="str">
            <v>7,3,1</v>
          </cell>
          <cell r="C96" t="str">
            <v>Suministro de materiales, mano de obra, equipo y herramienta para la instalación de poste de concreto 12m recto tipo alumbrado. Incluye: ahoyada, hincada, cimentación, transporte.</v>
          </cell>
          <cell r="D96" t="str">
            <v>un</v>
          </cell>
          <cell r="E96">
            <v>6</v>
          </cell>
          <cell r="F96">
            <v>638300</v>
          </cell>
          <cell r="G96">
            <v>792256</v>
          </cell>
          <cell r="H96">
            <v>4753536</v>
          </cell>
          <cell r="J96">
            <v>1104325.6383999998</v>
          </cell>
          <cell r="K96">
            <v>6625953.8303999994</v>
          </cell>
          <cell r="L96">
            <v>1.0284584653776388E-2</v>
          </cell>
        </row>
        <row r="97">
          <cell r="A97">
            <v>3.0049999999999999</v>
          </cell>
          <cell r="B97" t="str">
            <v>7,3,2</v>
          </cell>
          <cell r="C97" t="str">
            <v>Suministro de materiales, mano de obra, equipo y herramienta para la instalación de poste de concreto 14m recto tipo alumbrado. Incluye: ahoyada, hincada, cimentación, transporte.</v>
          </cell>
          <cell r="D97" t="str">
            <v>un</v>
          </cell>
          <cell r="E97">
            <v>0</v>
          </cell>
          <cell r="F97">
            <v>953745</v>
          </cell>
          <cell r="G97">
            <v>952974</v>
          </cell>
          <cell r="H97">
            <v>0</v>
          </cell>
          <cell r="J97">
            <v>1328350.4586</v>
          </cell>
          <cell r="K97">
            <v>0</v>
          </cell>
          <cell r="L97">
            <v>0</v>
          </cell>
        </row>
        <row r="98">
          <cell r="A98">
            <v>3.0059999999999998</v>
          </cell>
          <cell r="B98">
            <v>7.4</v>
          </cell>
          <cell r="C98" t="str">
            <v>RED DE BAJA PENSIÓN</v>
          </cell>
        </row>
        <row r="99">
          <cell r="B99" t="str">
            <v>7,4,1</v>
          </cell>
          <cell r="C99" t="str">
            <v>Suministro de materiales, mano de obra, equipo y herramienta para la instalación red de alumbrado en conductor de aluminio calibre 6 AWG con aislamiento en THW-75C-600V.</v>
          </cell>
          <cell r="D99" t="str">
            <v>ml</v>
          </cell>
          <cell r="E99">
            <v>0</v>
          </cell>
          <cell r="F99">
            <v>4354</v>
          </cell>
          <cell r="G99">
            <v>2389</v>
          </cell>
          <cell r="H99">
            <v>0</v>
          </cell>
          <cell r="J99">
            <v>3330.0270999999998</v>
          </cell>
          <cell r="K99">
            <v>0</v>
          </cell>
          <cell r="L99">
            <v>0</v>
          </cell>
        </row>
        <row r="100">
          <cell r="B100" t="str">
            <v>7,4,2</v>
          </cell>
          <cell r="C100" t="str">
            <v>Suministro de materiales, mano de obra, equipo y herramienta para la instalación red de alumbrado en conductor de aluminio calibre 2x6 AWG con aislamiento en THW-75C-600V.</v>
          </cell>
          <cell r="D100" t="str">
            <v>ml</v>
          </cell>
          <cell r="E100">
            <v>140</v>
          </cell>
          <cell r="F100">
            <v>4354</v>
          </cell>
          <cell r="H100">
            <v>0</v>
          </cell>
          <cell r="J100">
            <v>0</v>
          </cell>
          <cell r="K100">
            <v>0</v>
          </cell>
          <cell r="L100">
            <v>0</v>
          </cell>
        </row>
        <row r="101">
          <cell r="B101" t="str">
            <v>7,4,3</v>
          </cell>
          <cell r="C101" t="str">
            <v>Suministro de materiales, mano de obra, equipo y herramienta para la instalación tubo galvanizado 1Ø1" para subterranización red AP. Incluye: tubo, capacete, cinta band-it, hebillas, accesorios de instalación.</v>
          </cell>
          <cell r="D101" t="str">
            <v>ml</v>
          </cell>
          <cell r="E101">
            <v>2</v>
          </cell>
          <cell r="F101">
            <v>4354</v>
          </cell>
          <cell r="H101">
            <v>0</v>
          </cell>
          <cell r="J101">
            <v>0</v>
          </cell>
          <cell r="K101">
            <v>0</v>
          </cell>
          <cell r="L101">
            <v>0</v>
          </cell>
        </row>
        <row r="102">
          <cell r="B102" t="str">
            <v>7,4,4</v>
          </cell>
          <cell r="C102" t="str">
            <v>Suministro de materiales, mano de obra, equipo y herramienta para la instalación de percha de cinco (5) puestos. Incluye: percha, herrajes, elementos de fijación y accesorios, transporte de materiales y equipos, necesarios para la instalación.</v>
          </cell>
          <cell r="D102" t="str">
            <v>ml</v>
          </cell>
          <cell r="E102">
            <v>1</v>
          </cell>
          <cell r="F102">
            <v>4354</v>
          </cell>
          <cell r="H102">
            <v>0</v>
          </cell>
          <cell r="J102">
            <v>0</v>
          </cell>
          <cell r="K102">
            <v>0</v>
          </cell>
          <cell r="L102">
            <v>0</v>
          </cell>
        </row>
        <row r="103">
          <cell r="A103">
            <v>3.746</v>
          </cell>
          <cell r="B103">
            <v>7.5</v>
          </cell>
          <cell r="C103" t="str">
            <v>LUMINARIAS</v>
          </cell>
        </row>
        <row r="104">
          <cell r="A104">
            <v>3.754</v>
          </cell>
          <cell r="B104" t="str">
            <v>7,5,1</v>
          </cell>
          <cell r="C104" t="str">
            <v>Suministro de materiales, mano de obra, equipo y herramienta para la instalación de luminaria de sodio 70W, 220V, tipo cerrada desde red subterránea. Incluye: luminaria, bombilla, brazo luminaria, fotocelda, cable conexionado 2x12 AWG THW-75C-600V, empalm</v>
          </cell>
          <cell r="D104" t="str">
            <v>un</v>
          </cell>
          <cell r="E104">
            <v>1</v>
          </cell>
          <cell r="F104">
            <v>368406</v>
          </cell>
          <cell r="G104">
            <v>459698</v>
          </cell>
          <cell r="H104">
            <v>459698</v>
          </cell>
          <cell r="J104">
            <v>640773.04219999991</v>
          </cell>
          <cell r="K104">
            <v>640773.04219999991</v>
          </cell>
          <cell r="L104">
            <v>9.9458655539196462E-4</v>
          </cell>
        </row>
        <row r="105">
          <cell r="A105">
            <v>3.8410000000000002</v>
          </cell>
          <cell r="B105" t="str">
            <v>7,5,2</v>
          </cell>
          <cell r="C105" t="str">
            <v>Suministro de materiales, mano de obra, equipo y herramienta para la instalación de luminaria de sodio 150W, 220V, tipo cerrada desde red subterránea. Incluye: luminaria, bombilla, brazo luminaria, fotocelda, cable conexionado 2x12 AWG THW-75C-600V, empal</v>
          </cell>
          <cell r="D105" t="str">
            <v>un</v>
          </cell>
          <cell r="E105">
            <v>6</v>
          </cell>
          <cell r="F105">
            <v>481742</v>
          </cell>
          <cell r="G105">
            <v>874030</v>
          </cell>
          <cell r="H105">
            <v>5244180</v>
          </cell>
          <cell r="J105">
            <v>1218310.4169999999</v>
          </cell>
          <cell r="K105">
            <v>7309862.5019999994</v>
          </cell>
          <cell r="L105">
            <v>1.1346124895160372E-2</v>
          </cell>
        </row>
        <row r="106">
          <cell r="B106" t="str">
            <v>7,5,2</v>
          </cell>
          <cell r="C106" t="str">
            <v xml:space="preserve">Suministro de materiales, mano de obra, equipo y herramienta para la instalación de reflector de sodio 70W, 220V, adosado a la estructura del puente. Incluye: reflector, bombilla, accesorios de montaje, protección antivandálica (ángulo y malla ondulada), </v>
          </cell>
          <cell r="D106" t="str">
            <v>un</v>
          </cell>
          <cell r="E106">
            <v>2</v>
          </cell>
          <cell r="F106">
            <v>481742</v>
          </cell>
          <cell r="G106">
            <v>779700</v>
          </cell>
          <cell r="H106">
            <v>1559400</v>
          </cell>
          <cell r="J106">
            <v>1086823.8299999998</v>
          </cell>
          <cell r="K106">
            <v>2173647.6599999997</v>
          </cell>
          <cell r="L106">
            <v>3.3738634374703164E-3</v>
          </cell>
        </row>
        <row r="107">
          <cell r="B107" t="str">
            <v>7,5,4</v>
          </cell>
          <cell r="C107" t="str">
            <v>Suministro de materiales, mano de obra, equipo y herramienta para la instalación de fotocelda para el control de reflectores de la parte inferior del puente. Incluye: base y fotocelda accesorios de montaje, protección antivandálica (ángulo y malla ondulad</v>
          </cell>
          <cell r="D107" t="str">
            <v>un</v>
          </cell>
          <cell r="E107">
            <v>1</v>
          </cell>
          <cell r="F107">
            <v>481742</v>
          </cell>
          <cell r="G107">
            <v>120654</v>
          </cell>
          <cell r="H107">
            <v>120654</v>
          </cell>
          <cell r="J107">
            <v>168179.61059999999</v>
          </cell>
          <cell r="K107">
            <v>168179.61059999999</v>
          </cell>
          <cell r="L107">
            <v>2.61042785163873E-4</v>
          </cell>
        </row>
        <row r="108">
          <cell r="B108" t="str">
            <v>7,5,5</v>
          </cell>
          <cell r="C108" t="str">
            <v>Suministro de materiales, mano de obra, equipo y herramienta para la conexión de luminaria existente en poste desde red subterranea. Incluye: cable conexionado 2x12 AWG THW-75C-600V, tubería galavnizada 1/2", cinta bandit y accesorios, empalme tipo deriva</v>
          </cell>
          <cell r="D108" t="str">
            <v>un</v>
          </cell>
          <cell r="E108">
            <v>5</v>
          </cell>
          <cell r="F108">
            <v>481742</v>
          </cell>
          <cell r="H108">
            <v>0</v>
          </cell>
          <cell r="J108">
            <v>0</v>
          </cell>
          <cell r="K108">
            <v>0</v>
          </cell>
          <cell r="L108">
            <v>0</v>
          </cell>
        </row>
        <row r="109">
          <cell r="B109">
            <v>7.6</v>
          </cell>
          <cell r="C109" t="str">
            <v>Acometidas</v>
          </cell>
        </row>
        <row r="110">
          <cell r="A110">
            <v>3.8420000000000001</v>
          </cell>
          <cell r="B110" t="str">
            <v>7,6,1</v>
          </cell>
          <cell r="C110" t="str">
            <v>Suministro de materiales, mano de obra, equipo y herramienta para la instalación de acometida monofásica en cable con neutro concéntrico calibre 2x8 AWG asilamiento XLPE 600V.</v>
          </cell>
          <cell r="D110" t="str">
            <v>un</v>
          </cell>
          <cell r="E110">
            <v>1</v>
          </cell>
          <cell r="F110">
            <v>368406</v>
          </cell>
          <cell r="H110">
            <v>0</v>
          </cell>
          <cell r="J110">
            <v>0</v>
          </cell>
          <cell r="K110">
            <v>0</v>
          </cell>
          <cell r="L110">
            <v>0</v>
          </cell>
        </row>
      </sheetData>
      <sheetData sheetId="2"/>
      <sheetData sheetId="3"/>
      <sheetData sheetId="4" refreshError="1"/>
      <sheetData sheetId="5" refreshError="1"/>
      <sheetData sheetId="6" refreshError="1"/>
      <sheetData sheetId="7" refreshError="1"/>
    </sheetDataSet>
  </externalBook>
</externalLink>
</file>

<file path=xl/externalLinks/externalLink5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esa de Trabajo Utilidad"/>
      <sheetName val="AIU"/>
      <sheetName val="FACTOR PRESTACIONAL 2011"/>
      <sheetName val="HISTORICO"/>
      <sheetName val="TARIFA VIGILANCIA MENSUAL 2011"/>
      <sheetName val="TARIFAS REGISTRO DISTRITAL 2011"/>
      <sheetName val="COSTOS OFICINA"/>
      <sheetName val="Media M2 oficina 2010"/>
      <sheetName val="COSTOS CAMPAMENTO (2)"/>
      <sheetName val="Costos Acueducto"/>
    </sheetNames>
    <sheetDataSet>
      <sheetData sheetId="0"/>
      <sheetData sheetId="1"/>
      <sheetData sheetId="2" refreshError="1"/>
      <sheetData sheetId="3" refreshError="1"/>
      <sheetData sheetId="4" refreshError="1"/>
      <sheetData sheetId="5" refreshError="1"/>
      <sheetData sheetId="6" refreshError="1"/>
      <sheetData sheetId="7"/>
      <sheetData sheetId="8" refreshError="1"/>
      <sheetData sheetId="9"/>
    </sheetDataSet>
  </externalBook>
</externalLink>
</file>

<file path=xl/externalLinks/externalLink5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IU"/>
      <sheetName val="FACTOR PRESTACIONAL 2009"/>
      <sheetName val="HISTORICO"/>
      <sheetName val="SALARIO CELADOR 2008"/>
      <sheetName val="TARIFAS REGISTRO DISTRITAL 2009"/>
      <sheetName val="COSTOS OFICINA"/>
      <sheetName val="COSTOS CAMPAMENTO"/>
      <sheetName val="basicos"/>
    </sheetNames>
    <sheetDataSet>
      <sheetData sheetId="0"/>
      <sheetData sheetId="1" refreshError="1"/>
      <sheetData sheetId="2" refreshError="1"/>
      <sheetData sheetId="3" refreshError="1"/>
      <sheetData sheetId="4" refreshError="1"/>
      <sheetData sheetId="5"/>
      <sheetData sheetId="6"/>
      <sheetData sheetId="7" refreshError="1"/>
    </sheetDataSet>
  </externalBook>
</externalLink>
</file>

<file path=xl/externalLinks/externalLink5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nálisis de precios"/>
      <sheetName val="Remo. derr."/>
      <sheetName val="Limp. mec. Alcant."/>
      <sheetName val="Res-Accide-10"/>
      <sheetName val="Análisis_de_precios"/>
      <sheetName val="Remo__derr_"/>
      <sheetName val="Limp__mec__Alcant_"/>
    </sheetNames>
    <sheetDataSet>
      <sheetData sheetId="0" refreshError="1">
        <row r="52">
          <cell r="H52">
            <v>46548</v>
          </cell>
        </row>
      </sheetData>
      <sheetData sheetId="1" refreshError="1"/>
      <sheetData sheetId="2" refreshError="1"/>
      <sheetData sheetId="3" refreshError="1"/>
      <sheetData sheetId="4">
        <row r="52">
          <cell r="H52">
            <v>46548</v>
          </cell>
        </row>
      </sheetData>
      <sheetData sheetId="5"/>
      <sheetData sheetId="6"/>
    </sheetDataSet>
  </externalBook>
</externalLink>
</file>

<file path=xl/externalLinks/externalLink5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 REGIONES"/>
      <sheetName val="PRESUPUESTO DETALLADO"/>
      <sheetName val="PRESUPUESTO BASE POLIDEPORTIVO"/>
      <sheetName val="AHORROS"/>
      <sheetName val="días habiles 2015"/>
      <sheetName val="MANTENIMIENTO y OPERACIÓN"/>
      <sheetName val="PRESUPUESTO DE E&amp;D"/>
      <sheetName val="POR_REGIONES"/>
      <sheetName val="PRESUPUESTO_DETALLADO"/>
      <sheetName val="PRESUPUESTO_BASE_POLIDEPORTIVO"/>
      <sheetName val="días_habiles_2015"/>
      <sheetName val="MANTENIMIENTO_y_OPERACIÓN"/>
      <sheetName val="PRESUPUESTO_DE_E&amp;D"/>
    </sheetNames>
    <sheetDataSet>
      <sheetData sheetId="0" refreshError="1"/>
      <sheetData sheetId="1" refreshError="1"/>
      <sheetData sheetId="2" refreshError="1"/>
      <sheetData sheetId="3" refreshError="1"/>
      <sheetData sheetId="4">
        <row r="1">
          <cell r="M1" t="str">
            <v>Domingo</v>
          </cell>
        </row>
        <row r="2">
          <cell r="D2">
            <v>42005</v>
          </cell>
          <cell r="M2" t="str">
            <v>Sábado y domingo</v>
          </cell>
        </row>
        <row r="3">
          <cell r="D3">
            <v>42016</v>
          </cell>
        </row>
        <row r="4">
          <cell r="D4">
            <v>42086</v>
          </cell>
        </row>
        <row r="5">
          <cell r="D5">
            <v>42096</v>
          </cell>
        </row>
        <row r="6">
          <cell r="D6">
            <v>42097</v>
          </cell>
        </row>
        <row r="7">
          <cell r="D7">
            <v>42125</v>
          </cell>
        </row>
        <row r="8">
          <cell r="D8">
            <v>42142</v>
          </cell>
        </row>
        <row r="9">
          <cell r="D9">
            <v>42166</v>
          </cell>
        </row>
        <row r="10">
          <cell r="D10">
            <v>42163</v>
          </cell>
        </row>
        <row r="11">
          <cell r="D11">
            <v>42170</v>
          </cell>
        </row>
        <row r="12">
          <cell r="D12">
            <v>42184</v>
          </cell>
        </row>
        <row r="13">
          <cell r="D13">
            <v>42187</v>
          </cell>
        </row>
        <row r="14">
          <cell r="D14">
            <v>42205</v>
          </cell>
        </row>
        <row r="15">
          <cell r="D15">
            <v>42223</v>
          </cell>
        </row>
        <row r="16">
          <cell r="D16">
            <v>42233</v>
          </cell>
        </row>
        <row r="17">
          <cell r="D17">
            <v>42289</v>
          </cell>
        </row>
        <row r="18">
          <cell r="D18">
            <v>42310</v>
          </cell>
        </row>
        <row r="19">
          <cell r="D19">
            <v>42324</v>
          </cell>
        </row>
        <row r="20">
          <cell r="D20">
            <v>42346</v>
          </cell>
        </row>
        <row r="21">
          <cell r="D21">
            <v>42363</v>
          </cell>
        </row>
      </sheetData>
      <sheetData sheetId="5" refreshError="1"/>
      <sheetData sheetId="6" refreshError="1"/>
      <sheetData sheetId="7"/>
      <sheetData sheetId="8"/>
      <sheetData sheetId="9"/>
      <sheetData sheetId="10">
        <row r="1">
          <cell r="M1" t="str">
            <v>Domingo</v>
          </cell>
        </row>
      </sheetData>
      <sheetData sheetId="11"/>
      <sheetData sheetId="12"/>
    </sheetDataSet>
  </externalBook>
</externalLink>
</file>

<file path=xl/externalLinks/externalLink5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B"/>
    </sheetNames>
    <sheetDataSet>
      <sheetData sheetId="0" refreshError="1"/>
    </sheetDataSet>
  </externalBook>
</externalLink>
</file>

<file path=xl/externalLinks/externalLink5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B"/>
    </sheetNames>
    <sheetDataSet>
      <sheetData sheetId="0" refreshError="1"/>
    </sheetDataSet>
  </externalBook>
</externalLink>
</file>

<file path=xl/externalLinks/externalLink5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 0"/>
      <sheetName val="PR 1"/>
      <sheetName val="PR 2"/>
      <sheetName val="PR 3"/>
      <sheetName val="PR 4"/>
      <sheetName val="PR 5"/>
      <sheetName val="PR 6"/>
      <sheetName val="PR 7"/>
      <sheetName val="PR 8"/>
      <sheetName val="PR 9"/>
      <sheetName val="PR 10"/>
      <sheetName val="PR 11"/>
      <sheetName val="PR 12"/>
      <sheetName val="PR 13"/>
      <sheetName val="PR 14"/>
      <sheetName val="PR 15"/>
      <sheetName val="PR 16"/>
      <sheetName val="PR 17"/>
      <sheetName val="PR18"/>
      <sheetName val="PR 19"/>
      <sheetName val="PR 20"/>
      <sheetName val="PR 21"/>
      <sheetName val="PR 22"/>
      <sheetName val="PR 23"/>
      <sheetName val="PR 24"/>
      <sheetName val="PR 25"/>
      <sheetName val="PR 26"/>
      <sheetName val="PR 27"/>
      <sheetName val="PR 28"/>
      <sheetName val="PR 29"/>
      <sheetName val="PR 30"/>
      <sheetName val="PR 31"/>
      <sheetName val="PR 32"/>
      <sheetName val="PR 33"/>
      <sheetName val="PR 34"/>
      <sheetName val="PR 35"/>
      <sheetName val="PR 36"/>
      <sheetName val="PR 37"/>
      <sheetName val="PR38"/>
      <sheetName val="PR 39"/>
      <sheetName val="PR 40"/>
      <sheetName val="PR 41"/>
      <sheetName val="PR 42"/>
      <sheetName val="PR 43"/>
      <sheetName val="PR 44"/>
      <sheetName val="PR 45"/>
      <sheetName val="PR 46"/>
      <sheetName val="PR 47"/>
      <sheetName val="PR 48"/>
      <sheetName val="PR 49"/>
      <sheetName val="Cuadro Estado"/>
      <sheetName val="PR_0"/>
      <sheetName val="PR_1"/>
      <sheetName val="PR_2"/>
      <sheetName val="PR_3"/>
      <sheetName val="PR_4"/>
      <sheetName val="PR_5"/>
      <sheetName val="PR_6"/>
      <sheetName val="PR_7"/>
      <sheetName val="PR_8"/>
      <sheetName val="PR_9"/>
      <sheetName val="PR_10"/>
      <sheetName val="PR_11"/>
      <sheetName val="PR_12"/>
      <sheetName val="PR_13"/>
      <sheetName val="PR_14"/>
      <sheetName val="PR_15"/>
      <sheetName val="PR_16"/>
      <sheetName val="PR_17"/>
      <sheetName val="PR_19"/>
      <sheetName val="PR_20"/>
      <sheetName val="PR_21"/>
      <sheetName val="PR_22"/>
      <sheetName val="PR_23"/>
      <sheetName val="PR_24"/>
      <sheetName val="PR_25"/>
      <sheetName val="PR_26"/>
      <sheetName val="PR_27"/>
      <sheetName val="PR_28"/>
      <sheetName val="PR_29"/>
      <sheetName val="PR_30"/>
      <sheetName val="PR_31"/>
      <sheetName val="PR_32"/>
      <sheetName val="PR_33"/>
      <sheetName val="PR_34"/>
      <sheetName val="PR_35"/>
      <sheetName val="PR_36"/>
      <sheetName val="PR_37"/>
      <sheetName val="PR_39"/>
      <sheetName val="PR_40"/>
      <sheetName val="PR_41"/>
      <sheetName val="PR_42"/>
      <sheetName val="PR_43"/>
      <sheetName val="PR_44"/>
      <sheetName val="PR_45"/>
      <sheetName val="PR_46"/>
      <sheetName val="PR_47"/>
      <sheetName val="PR_48"/>
      <sheetName val="PR_49"/>
      <sheetName val="Cuadro_Estado"/>
    </sheetNames>
    <sheetDataSet>
      <sheetData sheetId="0" refreshError="1"/>
      <sheetData sheetId="1" refreshError="1">
        <row r="2">
          <cell r="A2" t="str">
            <v>INVÍAS - TERRITORIAL CORDOBA - GRUPO 3</v>
          </cell>
        </row>
        <row r="4">
          <cell r="A4" t="str">
            <v>DETERMINACIÓN Y CALIFICACIÓN DEL ESTADO DE LA RED VIAL CON CRITERIOS TÉCNICOS (MARZO 2005)</v>
          </cell>
        </row>
        <row r="5">
          <cell r="A5" t="str">
            <v>Documento base: "Normas para la Determinación y Calificación del Estado de la Red Vial"(Revisión N° 1 - Febrero 2003) preparado por  INVÍAS - Subdirección de Conservación</v>
          </cell>
        </row>
        <row r="7">
          <cell r="A7" t="str">
            <v>SECCIÓN: PR 1</v>
          </cell>
        </row>
        <row r="9">
          <cell r="B9" t="str">
            <v>Nombre de la Ruta:</v>
          </cell>
          <cell r="C9" t="str">
            <v>Monteria - Lorica</v>
          </cell>
          <cell r="F9" t="str">
            <v>Longitud de calzada (m):</v>
          </cell>
          <cell r="I9">
            <v>947</v>
          </cell>
        </row>
        <row r="10">
          <cell r="B10" t="str">
            <v>Nombre del Tramo:</v>
          </cell>
          <cell r="C10" t="str">
            <v>Monteria - Cerete - Lorica</v>
          </cell>
          <cell r="F10" t="str">
            <v>Ancho promedio de calzada (m):</v>
          </cell>
          <cell r="I10">
            <v>6.8</v>
          </cell>
        </row>
        <row r="11">
          <cell r="B11" t="str">
            <v>Nombre del Sector:</v>
          </cell>
          <cell r="C11" t="str">
            <v>Monteria - Cerete - Lorica</v>
          </cell>
          <cell r="F11" t="str">
            <v>Longitud de berma (m):</v>
          </cell>
          <cell r="I11">
            <v>947</v>
          </cell>
        </row>
        <row r="12">
          <cell r="B12" t="str">
            <v>Código:</v>
          </cell>
          <cell r="C12">
            <v>2103</v>
          </cell>
          <cell r="F12" t="str">
            <v>Ancho promedio de las bermas (m):</v>
          </cell>
          <cell r="I12">
            <v>1.25</v>
          </cell>
        </row>
        <row r="14">
          <cell r="A14" t="str">
            <v>PARÁMETRO</v>
          </cell>
          <cell r="B14" t="str">
            <v>ELEMENTO</v>
          </cell>
          <cell r="C14" t="str">
            <v>Daño</v>
          </cell>
          <cell r="D14" t="str">
            <v>Área (m2)</v>
          </cell>
          <cell r="E14" t="str">
            <v>Parámetro</v>
          </cell>
          <cell r="G14" t="str">
            <v>Valor</v>
          </cell>
          <cell r="H14" t="str">
            <v>Calif. Parcial</v>
          </cell>
          <cell r="I14" t="str">
            <v>Peso Parcial</v>
          </cell>
          <cell r="J14" t="str">
            <v>Calif. Pond.</v>
          </cell>
        </row>
        <row r="15">
          <cell r="A15" t="str">
            <v>CORONA</v>
          </cell>
          <cell r="B15" t="str">
            <v>CALZADA</v>
          </cell>
          <cell r="C15" t="str">
            <v xml:space="preserve"> Baches (m²)</v>
          </cell>
          <cell r="D15">
            <v>0</v>
          </cell>
          <cell r="E15" t="str">
            <v>Área dañada (%)</v>
          </cell>
          <cell r="G15">
            <v>0</v>
          </cell>
          <cell r="H15">
            <v>5</v>
          </cell>
          <cell r="I15">
            <v>0.14000000000000001</v>
          </cell>
          <cell r="J15">
            <v>0.7</v>
          </cell>
        </row>
        <row r="16">
          <cell r="C16" t="str">
            <v xml:space="preserve"> Fisuras (m²)</v>
          </cell>
          <cell r="D16">
            <v>64.396000000000001</v>
          </cell>
          <cell r="E16" t="str">
            <v>Área dañada (%)</v>
          </cell>
          <cell r="G16">
            <v>1</v>
          </cell>
          <cell r="H16">
            <v>4.88</v>
          </cell>
          <cell r="I16">
            <v>7.0000000000000007E-2</v>
          </cell>
          <cell r="J16">
            <v>0.34</v>
          </cell>
        </row>
        <row r="17">
          <cell r="C17" t="str">
            <v xml:space="preserve"> Deformaciones (m²)</v>
          </cell>
          <cell r="D17">
            <v>65</v>
          </cell>
          <cell r="E17" t="str">
            <v>Área dañada (%)</v>
          </cell>
          <cell r="G17">
            <v>1.01</v>
          </cell>
          <cell r="H17">
            <v>4.75</v>
          </cell>
          <cell r="I17">
            <v>0.105</v>
          </cell>
          <cell r="J17">
            <v>0.5</v>
          </cell>
        </row>
        <row r="18">
          <cell r="C18" t="str">
            <v xml:space="preserve"> Desprendimientos (m²)</v>
          </cell>
          <cell r="D18">
            <v>0</v>
          </cell>
          <cell r="E18" t="str">
            <v>Área dañada (%)</v>
          </cell>
          <cell r="G18">
            <v>0</v>
          </cell>
          <cell r="H18">
            <v>5</v>
          </cell>
          <cell r="I18">
            <v>0.105</v>
          </cell>
          <cell r="J18">
            <v>0.53</v>
          </cell>
        </row>
        <row r="19">
          <cell r="C19" t="str">
            <v xml:space="preserve"> Ahuellamiento (mm)</v>
          </cell>
          <cell r="D19">
            <v>0</v>
          </cell>
          <cell r="E19" t="str">
            <v>Ahuellamiento prom. (mm)</v>
          </cell>
          <cell r="G19">
            <v>0</v>
          </cell>
          <cell r="H19">
            <v>5</v>
          </cell>
          <cell r="I19">
            <v>0.105</v>
          </cell>
          <cell r="J19">
            <v>0.53</v>
          </cell>
        </row>
        <row r="20">
          <cell r="C20" t="str">
            <v xml:space="preserve"> Otros daños (m²)</v>
          </cell>
          <cell r="D20">
            <v>0</v>
          </cell>
          <cell r="E20" t="str">
            <v>Área dañada (%)</v>
          </cell>
          <cell r="G20">
            <v>0</v>
          </cell>
          <cell r="H20">
            <v>5</v>
          </cell>
          <cell r="I20">
            <v>0.105</v>
          </cell>
          <cell r="J20">
            <v>0.53</v>
          </cell>
          <cell r="K20">
            <v>3.1300000000000008</v>
          </cell>
          <cell r="L20" t="str">
            <v>Bueno</v>
          </cell>
        </row>
        <row r="21">
          <cell r="B21" t="str">
            <v>BERMAS</v>
          </cell>
          <cell r="C21" t="str">
            <v xml:space="preserve"> Daños totales (m²)</v>
          </cell>
          <cell r="D21">
            <v>7</v>
          </cell>
          <cell r="E21" t="str">
            <v>Área dañada (%)</v>
          </cell>
          <cell r="G21">
            <v>0.59</v>
          </cell>
          <cell r="H21">
            <v>4.88</v>
          </cell>
          <cell r="I21">
            <v>7.0000000000000007E-2</v>
          </cell>
          <cell r="J21">
            <v>0.34</v>
          </cell>
          <cell r="K21">
            <v>0.34</v>
          </cell>
          <cell r="L21" t="str">
            <v>Bueno</v>
          </cell>
        </row>
        <row r="23">
          <cell r="A23" t="str">
            <v>PARÁMETRO</v>
          </cell>
          <cell r="B23" t="str">
            <v>ELEMENTO</v>
          </cell>
          <cell r="C23" t="str">
            <v>Cant. Requerida</v>
          </cell>
          <cell r="D23" t="str">
            <v>Criterio</v>
          </cell>
          <cell r="E23" t="str">
            <v>Cant. Buena</v>
          </cell>
          <cell r="F23" t="str">
            <v>Cant. Reg.</v>
          </cell>
          <cell r="G23" t="str">
            <v>Cant. Mala</v>
          </cell>
          <cell r="H23" t="str">
            <v>Calif. Parcial</v>
          </cell>
          <cell r="I23" t="str">
            <v>Peso Parcial</v>
          </cell>
          <cell r="J23" t="str">
            <v>Calif. Pond.</v>
          </cell>
        </row>
        <row r="24">
          <cell r="A24" t="str">
            <v>DRENAJE</v>
          </cell>
          <cell r="B24" t="str">
            <v>CUNETAS (m)</v>
          </cell>
          <cell r="C24">
            <v>0</v>
          </cell>
          <cell r="D24" t="str">
            <v>Funcionalidad</v>
          </cell>
          <cell r="E24">
            <v>0</v>
          </cell>
          <cell r="F24">
            <v>0</v>
          </cell>
          <cell r="G24">
            <v>0</v>
          </cell>
          <cell r="H24">
            <v>5</v>
          </cell>
          <cell r="I24">
            <v>3.125E-2</v>
          </cell>
          <cell r="J24">
            <v>0.16</v>
          </cell>
        </row>
        <row r="25">
          <cell r="D25" t="str">
            <v>Suficiencia</v>
          </cell>
          <cell r="E25" t="str">
            <v>No se requieren</v>
          </cell>
          <cell r="H25">
            <v>5</v>
          </cell>
          <cell r="I25">
            <v>2.5000000000000001E-2</v>
          </cell>
          <cell r="J25">
            <v>0.13</v>
          </cell>
          <cell r="K25">
            <v>0.29000000000000004</v>
          </cell>
          <cell r="L25">
            <v>0</v>
          </cell>
        </row>
        <row r="26">
          <cell r="B26" t="str">
            <v>ALCANTARILLAS (U)</v>
          </cell>
          <cell r="C26">
            <v>0</v>
          </cell>
          <cell r="D26" t="str">
            <v>Funcionalidad</v>
          </cell>
          <cell r="E26">
            <v>0</v>
          </cell>
          <cell r="F26">
            <v>0</v>
          </cell>
          <cell r="G26">
            <v>0</v>
          </cell>
          <cell r="H26">
            <v>5</v>
          </cell>
          <cell r="I26">
            <v>3.125E-2</v>
          </cell>
          <cell r="J26">
            <v>0.16</v>
          </cell>
        </row>
        <row r="27">
          <cell r="D27" t="str">
            <v>Suficiencia</v>
          </cell>
          <cell r="E27" t="str">
            <v>No se requieren</v>
          </cell>
          <cell r="H27">
            <v>5</v>
          </cell>
          <cell r="I27">
            <v>1.8749999999999999E-2</v>
          </cell>
          <cell r="J27">
            <v>0.09</v>
          </cell>
          <cell r="K27">
            <v>0.25</v>
          </cell>
          <cell r="L27">
            <v>0</v>
          </cell>
        </row>
        <row r="28">
          <cell r="B28" t="str">
            <v>PUENTES Y PONT.</v>
          </cell>
          <cell r="C28">
            <v>1</v>
          </cell>
          <cell r="D28" t="str">
            <v>Estado</v>
          </cell>
          <cell r="E28">
            <v>1</v>
          </cell>
          <cell r="F28">
            <v>0</v>
          </cell>
          <cell r="G28">
            <v>0</v>
          </cell>
          <cell r="H28">
            <v>5</v>
          </cell>
          <cell r="I28">
            <v>1.8749999999999999E-2</v>
          </cell>
          <cell r="J28">
            <v>0.09</v>
          </cell>
          <cell r="K28">
            <v>0.09</v>
          </cell>
          <cell r="L28" t="str">
            <v>Bueno</v>
          </cell>
        </row>
        <row r="30">
          <cell r="A30" t="str">
            <v>PARÁMETRO</v>
          </cell>
          <cell r="B30" t="str">
            <v>ELEMENTO</v>
          </cell>
          <cell r="C30" t="str">
            <v>Cant. Requerida</v>
          </cell>
          <cell r="D30" t="str">
            <v>Criterio</v>
          </cell>
          <cell r="E30" t="str">
            <v>Buenas</v>
          </cell>
          <cell r="F30" t="str">
            <v>Regulares</v>
          </cell>
          <cell r="G30" t="str">
            <v>Malas</v>
          </cell>
          <cell r="H30" t="str">
            <v>Calif. Parc.</v>
          </cell>
          <cell r="I30" t="str">
            <v>Peso Parcial</v>
          </cell>
          <cell r="J30" t="str">
            <v>Calif. Pond.</v>
          </cell>
        </row>
        <row r="31">
          <cell r="A31" t="str">
            <v>SEÑALIZACIÓN</v>
          </cell>
          <cell r="B31" t="str">
            <v>VERTICAL (U)</v>
          </cell>
          <cell r="C31">
            <v>10</v>
          </cell>
          <cell r="D31" t="str">
            <v>Estado</v>
          </cell>
          <cell r="E31">
            <v>10</v>
          </cell>
          <cell r="F31">
            <v>0</v>
          </cell>
          <cell r="G31">
            <v>0</v>
          </cell>
          <cell r="H31">
            <v>5</v>
          </cell>
          <cell r="I31">
            <v>2.5000000000000001E-2</v>
          </cell>
          <cell r="J31">
            <v>0.13</v>
          </cell>
        </row>
        <row r="32">
          <cell r="D32" t="str">
            <v>Suficiencia</v>
          </cell>
          <cell r="E32" t="str">
            <v>Si</v>
          </cell>
          <cell r="H32">
            <v>5</v>
          </cell>
          <cell r="I32">
            <v>2.5000000000000001E-2</v>
          </cell>
          <cell r="J32">
            <v>0.13</v>
          </cell>
          <cell r="K32">
            <v>0.26</v>
          </cell>
          <cell r="L32" t="str">
            <v>Bueno</v>
          </cell>
        </row>
        <row r="33">
          <cell r="B33" t="str">
            <v>HORIZONTAL (m)</v>
          </cell>
          <cell r="C33">
            <v>2841</v>
          </cell>
          <cell r="D33" t="str">
            <v>Estado</v>
          </cell>
          <cell r="E33">
            <v>0</v>
          </cell>
          <cell r="F33">
            <v>2841</v>
          </cell>
          <cell r="G33">
            <v>0</v>
          </cell>
          <cell r="H33">
            <v>2.5</v>
          </cell>
          <cell r="I33">
            <v>3.7499999999999999E-2</v>
          </cell>
          <cell r="J33">
            <v>0.09</v>
          </cell>
        </row>
        <row r="34">
          <cell r="D34" t="str">
            <v>Suficiencia</v>
          </cell>
          <cell r="E34" t="str">
            <v>Si</v>
          </cell>
          <cell r="H34">
            <v>5</v>
          </cell>
          <cell r="I34">
            <v>3.7499999999999999E-2</v>
          </cell>
          <cell r="J34">
            <v>0.19</v>
          </cell>
          <cell r="K34">
            <v>0.28000000000000003</v>
          </cell>
          <cell r="L34" t="str">
            <v>Regular</v>
          </cell>
        </row>
        <row r="36">
          <cell r="A36" t="str">
            <v>PARÁMETRO</v>
          </cell>
          <cell r="B36" t="str">
            <v>ELEMENTO</v>
          </cell>
          <cell r="C36" t="str">
            <v>Elemento</v>
          </cell>
          <cell r="E36" t="str">
            <v>Criterio</v>
          </cell>
          <cell r="H36" t="str">
            <v>Calif. Parcial</v>
          </cell>
          <cell r="I36" t="str">
            <v>Peso Parcial</v>
          </cell>
          <cell r="J36" t="str">
            <v>Calif. Pond.</v>
          </cell>
        </row>
        <row r="37">
          <cell r="A37" t="str">
            <v>ZONAS LATERALES</v>
          </cell>
          <cell r="C37" t="str">
            <v>Taludes Inestables (m):</v>
          </cell>
          <cell r="D37">
            <v>0</v>
          </cell>
          <cell r="E37" t="str">
            <v xml:space="preserve"> No existen</v>
          </cell>
          <cell r="H37">
            <v>5</v>
          </cell>
          <cell r="I37">
            <v>0.05</v>
          </cell>
          <cell r="J37">
            <v>0.25</v>
          </cell>
          <cell r="K37">
            <v>0.25</v>
          </cell>
          <cell r="L37" t="str">
            <v>Bueno</v>
          </cell>
        </row>
        <row r="39">
          <cell r="F39" t="str">
            <v>CALIFICACIÓN TOTAL DE LA SECCIÓN:</v>
          </cell>
          <cell r="J39">
            <v>4.8899999999999997</v>
          </cell>
        </row>
        <row r="40">
          <cell r="A40" t="str">
            <v>NOTA:</v>
          </cell>
          <cell r="B40" t="str">
            <v>El ingeniero sólo deberá introducir los datos requeridos para los campos en blanco. Lo demás lo calcula el programa.</v>
          </cell>
        </row>
        <row r="41">
          <cell r="G41" t="str">
            <v>ESTADO DE LA SECCIÓN:</v>
          </cell>
          <cell r="J41" t="str">
            <v>Bueno</v>
          </cell>
          <cell r="K41">
            <v>4.8900000000000006</v>
          </cell>
          <cell r="L41" t="str">
            <v>Bueno</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sheetData sheetId="52">
        <row r="2">
          <cell r="A2" t="str">
            <v>INVÍAS - TERRITORIAL CORDOBA - GRUPO 3</v>
          </cell>
        </row>
      </sheetData>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Set>
  </externalBook>
</externalLink>
</file>

<file path=xl/externalLinks/externalLink5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ransporte"/>
      <sheetName val="Datos básicos"/>
      <sheetName val="Equipo"/>
      <sheetName val="Materiales"/>
      <sheetName val="M-O"/>
      <sheetName val="7.1.1"/>
      <sheetName val="7.2.1"/>
      <sheetName val="7.2.2"/>
      <sheetName val="7.2.3"/>
      <sheetName val="7.2.4"/>
      <sheetName val="7.2.5"/>
      <sheetName val="7.2.6"/>
      <sheetName val="7.2.7"/>
      <sheetName val="7.2.8"/>
      <sheetName val="7.2.9"/>
      <sheetName val="7.2.10"/>
      <sheetName val="7.2.11"/>
      <sheetName val="7.2.12"/>
      <sheetName val="7.2.13"/>
      <sheetName val="7.2.14"/>
      <sheetName val="7.2.15"/>
      <sheetName val="7.2.16"/>
      <sheetName val="7.2.17"/>
      <sheetName val="7.2.18"/>
      <sheetName val="7.2.19"/>
      <sheetName val="7.2.21"/>
      <sheetName val="7.2.22"/>
      <sheetName val="7.2.23"/>
      <sheetName val="7.2.24"/>
      <sheetName val="7.2.25"/>
      <sheetName val="7.2.26"/>
      <sheetName val="7.2.27"/>
      <sheetName val="7.2.28"/>
      <sheetName val="7.2.29"/>
      <sheetName val="7.2.31"/>
      <sheetName val="7.2.32"/>
      <sheetName val="7.2.33"/>
      <sheetName val="7.2.34"/>
      <sheetName val="7.2.35"/>
      <sheetName val="7.2.36"/>
      <sheetName val="7.2.37"/>
      <sheetName val="7.3.1"/>
      <sheetName val="7.3.2"/>
      <sheetName val="7.3.3"/>
      <sheetName val="7.3.4"/>
      <sheetName val="7.3.5"/>
      <sheetName val="7.3.6"/>
      <sheetName val="7.3.7"/>
      <sheetName val="7.3.8"/>
      <sheetName val="7.3.10"/>
      <sheetName val="7,2,42,"/>
      <sheetName val="7.4.1"/>
      <sheetName val="7.4.2"/>
      <sheetName val="7.4.3"/>
      <sheetName val="7.4.4"/>
      <sheetName val="7.4.5"/>
      <sheetName val="7.4.6"/>
      <sheetName val="7.4.7"/>
      <sheetName val="7.4.8"/>
      <sheetName val="7.4.9"/>
      <sheetName val="7.4.10"/>
      <sheetName val="7.4.11"/>
      <sheetName val="7.4.12"/>
      <sheetName val="7.4.13"/>
      <sheetName val="7.4.14"/>
      <sheetName val="7.4.15"/>
      <sheetName val="7.4.16"/>
      <sheetName val="7.5.1"/>
      <sheetName val="7.4.2 (2)"/>
      <sheetName val="7.4.3 (2)"/>
      <sheetName val="7.4.4 (2)"/>
      <sheetName val="7.4.5 (2)"/>
      <sheetName val="7.4.6 (2)"/>
      <sheetName val="7.4.7 (2)"/>
      <sheetName val="7.4.8 (2)"/>
      <sheetName val="7.4.9 (2)"/>
      <sheetName val="7.4.10 (2)"/>
      <sheetName val="7.4.11 (2)"/>
      <sheetName val="7.4.12 (2)"/>
      <sheetName val="7.4.13 (2)"/>
      <sheetName val="7.4.14 (2)"/>
      <sheetName val="7.4.15 (2)"/>
      <sheetName val="7.4.16 (2)"/>
      <sheetName val="7.2.35 A"/>
      <sheetName val="Item"/>
      <sheetName val="C400P"/>
      <sheetName val="C600P"/>
      <sheetName val="C900P"/>
      <sheetName val="C1800P"/>
      <sheetName val="C1200P"/>
      <sheetName val="C1500P"/>
      <sheetName val="C2400P"/>
      <sheetName val="E900P"/>
      <sheetName val="E400P"/>
      <sheetName val="E600P"/>
      <sheetName val="E1200P"/>
      <sheetName val="E1500P"/>
      <sheetName val="E1800P"/>
      <sheetName val="7.2.10B"/>
      <sheetName val="7.2.11B"/>
      <sheetName val="R900P"/>
      <sheetName val="R1200P"/>
      <sheetName val="7.2.18A"/>
      <sheetName val="7.2.18B"/>
      <sheetName val="7.2.18C"/>
      <sheetName val="7.2.18D"/>
      <sheetName val="7.2.18E"/>
      <sheetName val="7.2.18F"/>
      <sheetName val="7.2.23B"/>
      <sheetName val="7.2.21B"/>
      <sheetName val="7.2.21C"/>
      <sheetName val="7.2.8A"/>
      <sheetName val="7.2.17B"/>
      <sheetName val="7.3.7A"/>
      <sheetName val="7.3.7B"/>
      <sheetName val="7.2.9A"/>
      <sheetName val="7,2,4"/>
      <sheetName val="7,2,9A"/>
      <sheetName val="7,3,7B"/>
      <sheetName val="7,3,7A"/>
      <sheetName val="7,2,8A"/>
      <sheetName val="7,2,17B"/>
      <sheetName val="7,2,2,21B"/>
      <sheetName val="7,2,23B"/>
      <sheetName val="7,2,18F"/>
      <sheetName val="7,2,18E"/>
      <sheetName val="7,2,18D"/>
      <sheetName val="7,2,18C"/>
      <sheetName val="7,2,18B"/>
      <sheetName val="7,2,18A"/>
      <sheetName val="R1200P,"/>
      <sheetName val="R900P,"/>
      <sheetName val="7,2,11B"/>
      <sheetName val="7,2,10B"/>
      <sheetName val="E1500P,"/>
      <sheetName val="E1800,P"/>
      <sheetName val="E1200P,"/>
      <sheetName val="E600P,"/>
      <sheetName val="E400P,"/>
      <sheetName val="E900P,"/>
      <sheetName val="C2400P,"/>
      <sheetName val="C1500P,"/>
      <sheetName val="C400P,"/>
      <sheetName val="C600P,"/>
      <sheetName val="C900P,"/>
      <sheetName val="C1800P,"/>
      <sheetName val="C1200P,"/>
      <sheetName val="7,2,5,"/>
      <sheetName val="7,2,10"/>
      <sheetName val="7,2,12"/>
      <sheetName val="7,2,13,"/>
      <sheetName val="7,2,14,"/>
      <sheetName val="7,2,15,"/>
      <sheetName val="7,2,16,"/>
      <sheetName val="7,2,17,"/>
      <sheetName val="7,2,18,"/>
      <sheetName val="7,2,19,"/>
      <sheetName val="7,2,21,"/>
      <sheetName val="7,2,23,"/>
      <sheetName val="7,2,24,"/>
      <sheetName val="7,2,25,"/>
      <sheetName val="7,2,31,"/>
      <sheetName val="7,2,32,"/>
      <sheetName val="7,2,33,"/>
      <sheetName val="7,2,43"/>
      <sheetName val="7,2,45,"/>
      <sheetName val="7,2,46,"/>
      <sheetName val="7,2,49,"/>
      <sheetName val="7,2,55,"/>
      <sheetName val="7,2,58,"/>
      <sheetName val="7,2,61,"/>
      <sheetName val="7,2,64,"/>
      <sheetName val="7,2,65,"/>
      <sheetName val="7,2,122,"/>
      <sheetName val="7,2,131,"/>
      <sheetName val="7,2,132,"/>
      <sheetName val="7.2.20"/>
      <sheetName val="7,2,152"/>
      <sheetName val="Datos_básicos"/>
      <sheetName val="7_1_1"/>
      <sheetName val="7_2_1"/>
      <sheetName val="7_2_2"/>
      <sheetName val="7_2_3"/>
      <sheetName val="7_2_4"/>
      <sheetName val="7_2_5"/>
      <sheetName val="7_2_6"/>
      <sheetName val="7_2_7"/>
      <sheetName val="7_2_8"/>
      <sheetName val="7_2_9"/>
      <sheetName val="7_2_10"/>
      <sheetName val="7_2_11"/>
      <sheetName val="7_2_12"/>
      <sheetName val="7_2_13"/>
      <sheetName val="7_2_14"/>
      <sheetName val="7_2_15"/>
      <sheetName val="7_2_16"/>
      <sheetName val="7_2_17"/>
      <sheetName val="7_2_18"/>
      <sheetName val="7_2_19"/>
      <sheetName val="7_2_21"/>
      <sheetName val="7_2_22"/>
      <sheetName val="7_2_23"/>
      <sheetName val="7_2_24"/>
      <sheetName val="7_2_25"/>
      <sheetName val="7_2_26"/>
      <sheetName val="7_2_27"/>
      <sheetName val="7_2_28"/>
      <sheetName val="7_2_29"/>
      <sheetName val="7_2_31"/>
      <sheetName val="7_2_32"/>
      <sheetName val="7_2_33"/>
      <sheetName val="7_2_34"/>
      <sheetName val="7_2_35"/>
      <sheetName val="7_2_36"/>
      <sheetName val="7_2_37"/>
      <sheetName val="7_3_1"/>
      <sheetName val="7_3_2"/>
      <sheetName val="7_3_3"/>
      <sheetName val="7_3_4"/>
      <sheetName val="7_3_5"/>
      <sheetName val="7_3_6"/>
      <sheetName val="7_3_7"/>
      <sheetName val="7_3_8"/>
      <sheetName val="7_3_10"/>
      <sheetName val="7_4_1"/>
      <sheetName val="7_4_2"/>
      <sheetName val="7_4_3"/>
      <sheetName val="7_4_4"/>
      <sheetName val="7_4_5"/>
      <sheetName val="7_4_6"/>
      <sheetName val="7_4_7"/>
      <sheetName val="7_4_8"/>
      <sheetName val="7_4_9"/>
      <sheetName val="7_4_10"/>
      <sheetName val="7_4_11"/>
      <sheetName val="7_4_12"/>
      <sheetName val="7_4_13"/>
      <sheetName val="7_4_14"/>
      <sheetName val="7_4_15"/>
      <sheetName val="7_4_16"/>
      <sheetName val="7_5_1"/>
      <sheetName val="7_4_2_(2)"/>
      <sheetName val="7_4_3_(2)"/>
      <sheetName val="7_4_4_(2)"/>
      <sheetName val="7_4_5_(2)"/>
      <sheetName val="7_4_6_(2)"/>
      <sheetName val="7_4_7_(2)"/>
      <sheetName val="7_4_8_(2)"/>
      <sheetName val="7_4_9_(2)"/>
      <sheetName val="7_4_10_(2)"/>
      <sheetName val="7_4_11_(2)"/>
      <sheetName val="7_4_12_(2)"/>
      <sheetName val="7_4_13_(2)"/>
      <sheetName val="7_4_14_(2)"/>
      <sheetName val="7_4_15_(2)"/>
      <sheetName val="7_4_16_(2)"/>
      <sheetName val="7_2_35_A"/>
      <sheetName val="7_2_10B"/>
      <sheetName val="7_2_11B"/>
      <sheetName val="7_2_18A"/>
      <sheetName val="7_2_18B"/>
      <sheetName val="7_2_18C"/>
      <sheetName val="7_2_18D"/>
      <sheetName val="7_2_18E"/>
      <sheetName val="7_2_18F"/>
      <sheetName val="7_2_23B"/>
      <sheetName val="7_2_21B"/>
      <sheetName val="7_2_21C"/>
      <sheetName val="7_2_8A"/>
      <sheetName val="7_2_17B"/>
      <sheetName val="7_3_7A"/>
      <sheetName val="7_3_7B"/>
      <sheetName val="7_2_9A"/>
      <sheetName val="7_2_20"/>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row r="2">
          <cell r="A2" t="str">
            <v>7</v>
          </cell>
          <cell r="B2" t="str">
            <v>SECCIÓN 7: OBRAS DE REDES TELEFÓNICAS  DE ETB, COLOMBIA TELECOMUNICACIONES, EPM</v>
          </cell>
        </row>
        <row r="3">
          <cell r="A3" t="str">
            <v>7.1</v>
          </cell>
          <cell r="B3" t="str">
            <v>Excavaciones (Incluye transporte y disposición en zonas de desecho)</v>
          </cell>
        </row>
        <row r="4">
          <cell r="A4" t="str">
            <v>7.1.1</v>
          </cell>
          <cell r="B4" t="str">
            <v>Excavación "Manual" de 0.00 a 2.00 m  de profundidad  (incluye retiro y disposición de sobrantes)</v>
          </cell>
          <cell r="C4" t="str">
            <v>m3</v>
          </cell>
        </row>
        <row r="5">
          <cell r="A5" t="str">
            <v>7.2</v>
          </cell>
          <cell r="B5" t="str">
            <v>Redes  de teléfonos ETB</v>
          </cell>
        </row>
        <row r="6">
          <cell r="A6" t="str">
            <v>7.2.1</v>
          </cell>
          <cell r="B6" t="str">
            <v>Aplomar poste ETB  8*510</v>
          </cell>
          <cell r="C6" t="str">
            <v>un</v>
          </cell>
        </row>
        <row r="7">
          <cell r="A7" t="str">
            <v>7.2.2</v>
          </cell>
          <cell r="B7" t="str">
            <v>Suministro e instalación de poste ETB  8*510</v>
          </cell>
          <cell r="C7" t="str">
            <v>ml</v>
          </cell>
        </row>
        <row r="8">
          <cell r="A8" t="str">
            <v>7.2.3</v>
          </cell>
          <cell r="B8" t="str">
            <v xml:space="preserve">Reubicación  poste ETB 8*510        </v>
          </cell>
          <cell r="C8" t="str">
            <v>un</v>
          </cell>
        </row>
        <row r="9">
          <cell r="A9" t="str">
            <v>7.2.4</v>
          </cell>
          <cell r="B9" t="str">
            <v>Suministro e instalacion de 4 cables primarios 1200 pares</v>
          </cell>
          <cell r="C9" t="str">
            <v>un</v>
          </cell>
        </row>
        <row r="10">
          <cell r="A10" t="str">
            <v>7.2.5</v>
          </cell>
          <cell r="B10" t="str">
            <v>Retiro poste en concreto con reintegro a ETB</v>
          </cell>
          <cell r="C10" t="str">
            <v>un</v>
          </cell>
        </row>
        <row r="11">
          <cell r="A11" t="str">
            <v>7.2.6</v>
          </cell>
          <cell r="B11" t="str">
            <v>Retiro poste en madera con reintegro a ETB</v>
          </cell>
          <cell r="C11" t="str">
            <v>un</v>
          </cell>
        </row>
        <row r="12">
          <cell r="A12" t="str">
            <v>7.2.7</v>
          </cell>
          <cell r="B12" t="str">
            <v>Subterranizacion de red aerea telefónica incluye desconexión y conexión de redes</v>
          </cell>
          <cell r="C12" t="str">
            <v>ml</v>
          </cell>
        </row>
        <row r="13">
          <cell r="A13" t="str">
            <v>7.2.8</v>
          </cell>
          <cell r="B13" t="str">
            <v>Traslado de armario telefónico incluye desconexión y conexión de redes</v>
          </cell>
          <cell r="C13" t="str">
            <v>ml</v>
          </cell>
        </row>
        <row r="14">
          <cell r="A14" t="str">
            <v>7.2.9</v>
          </cell>
          <cell r="B14" t="str">
            <v>Suministro de tubo galvanizado IMC de 2 pul ( incluye desconexión y conexión de cables existentes)</v>
          </cell>
          <cell r="C14" t="str">
            <v>ml</v>
          </cell>
        </row>
        <row r="15">
          <cell r="A15" t="str">
            <v>7.2.10</v>
          </cell>
          <cell r="B15" t="str">
            <v xml:space="preserve">Construcción de Cárcamo de protección de 4 ductos de 4" </v>
          </cell>
          <cell r="C15" t="str">
            <v>ml</v>
          </cell>
        </row>
        <row r="16">
          <cell r="A16" t="str">
            <v>7.2.11</v>
          </cell>
          <cell r="B16" t="str">
            <v>Demolicion de Cárcamo de protección</v>
          </cell>
          <cell r="C16" t="str">
            <v>un</v>
          </cell>
        </row>
        <row r="17">
          <cell r="A17" t="str">
            <v>7.2.12</v>
          </cell>
          <cell r="B17" t="str">
            <v>Renivelación y refuerzo  de Cámaras Telefónicas</v>
          </cell>
          <cell r="C17" t="str">
            <v>un</v>
          </cell>
        </row>
        <row r="18">
          <cell r="A18" t="str">
            <v>7.2.13</v>
          </cell>
          <cell r="B18" t="str">
            <v>Construcción Cámara Telefónica T-14</v>
          </cell>
          <cell r="C18" t="str">
            <v>un</v>
          </cell>
        </row>
        <row r="19">
          <cell r="A19" t="str">
            <v>7.2.14</v>
          </cell>
          <cell r="B19" t="str">
            <v>Construcción Cámara Telefónica T-16</v>
          </cell>
          <cell r="C19" t="str">
            <v>un</v>
          </cell>
        </row>
        <row r="20">
          <cell r="A20" t="str">
            <v>7.2.15</v>
          </cell>
          <cell r="B20" t="str">
            <v>Canalización 4 ductos 4" TDP (Incluye relleno con arena de peña y base  B-600)</v>
          </cell>
          <cell r="C20" t="str">
            <v>ml</v>
          </cell>
        </row>
        <row r="21">
          <cell r="A21" t="str">
            <v>7.2.16</v>
          </cell>
          <cell r="B21" t="str">
            <v>Construcción Cámara Telefónica T-13</v>
          </cell>
          <cell r="C21" t="str">
            <v>un</v>
          </cell>
        </row>
        <row r="22">
          <cell r="A22" t="str">
            <v>7.2.17</v>
          </cell>
          <cell r="B22" t="str">
            <v xml:space="preserve">Construcción  Cámara de  inspección CPD </v>
          </cell>
          <cell r="C22" t="str">
            <v>un</v>
          </cell>
        </row>
        <row r="23">
          <cell r="A23" t="str">
            <v>7.2.18</v>
          </cell>
          <cell r="B23" t="str">
            <v xml:space="preserve">Canalización 8 ductos 4" TDP (Incluye relleno con arena de peña y base B-600) </v>
          </cell>
          <cell r="C23" t="str">
            <v>ml</v>
          </cell>
        </row>
        <row r="24">
          <cell r="A24" t="str">
            <v>7.2.19</v>
          </cell>
          <cell r="B24" t="str">
            <v>Canalización 2 ductos 4" TDP  (Incluye relleno con arena de peña y base B-600)</v>
          </cell>
          <cell r="C24" t="str">
            <v>ml</v>
          </cell>
        </row>
        <row r="25">
          <cell r="A25" t="str">
            <v>7.2.20</v>
          </cell>
          <cell r="B25" t="str">
            <v>Demolicion Cámara Telefónica T-13</v>
          </cell>
          <cell r="C25" t="str">
            <v>un</v>
          </cell>
        </row>
        <row r="26">
          <cell r="A26" t="str">
            <v>7.2.21</v>
          </cell>
          <cell r="B26" t="str">
            <v>Demolición Cámara Telefónica T-14 ( Incluye retiro y disposicion de escrombros)</v>
          </cell>
          <cell r="C26" t="str">
            <v>un</v>
          </cell>
        </row>
        <row r="27">
          <cell r="A27" t="str">
            <v>7.2.22</v>
          </cell>
          <cell r="B27" t="str">
            <v>Demolición Cámara de Inspección CPD  ( Incluye retiro y disposicion de escrombros)</v>
          </cell>
          <cell r="C27" t="str">
            <v>un</v>
          </cell>
        </row>
        <row r="28">
          <cell r="A28" t="str">
            <v>7.2.23</v>
          </cell>
          <cell r="B28" t="str">
            <v>Construcción Cámara Telefónica T-14A</v>
          </cell>
          <cell r="C28" t="str">
            <v>un</v>
          </cell>
        </row>
        <row r="29">
          <cell r="A29" t="str">
            <v>7.2.24</v>
          </cell>
          <cell r="B29" t="str">
            <v>Construcción Cámara Telefónica T-13A</v>
          </cell>
          <cell r="C29" t="str">
            <v>un</v>
          </cell>
        </row>
        <row r="30">
          <cell r="A30" t="str">
            <v>7.2.25</v>
          </cell>
          <cell r="B30" t="str">
            <v>Construcción Cámara de Paso CPS</v>
          </cell>
          <cell r="C30" t="str">
            <v>un</v>
          </cell>
        </row>
        <row r="31">
          <cell r="A31" t="str">
            <v>7.2.26</v>
          </cell>
          <cell r="B31" t="str">
            <v>Tendido de 4 cables telefónicos de 1200 pares</v>
          </cell>
          <cell r="C31" t="str">
            <v>ml</v>
          </cell>
        </row>
        <row r="32">
          <cell r="A32" t="str">
            <v>7.2.27</v>
          </cell>
          <cell r="B32" t="str">
            <v>Construcción de Cárcamo de protección de 8 ductos de 4"</v>
          </cell>
          <cell r="C32" t="str">
            <v>ml</v>
          </cell>
        </row>
        <row r="33">
          <cell r="A33" t="str">
            <v>7.2.28</v>
          </cell>
          <cell r="B33" t="str">
            <v>Suministro de tapa para cámara T</v>
          </cell>
          <cell r="C33" t="str">
            <v>un</v>
          </cell>
        </row>
        <row r="34">
          <cell r="A34" t="str">
            <v>7.2.29</v>
          </cell>
          <cell r="B34" t="str">
            <v>Demolicion Cámara de Inspección CPS   ( Incluye retiro y disposicion de escrombros)</v>
          </cell>
          <cell r="C34" t="str">
            <v>un</v>
          </cell>
        </row>
        <row r="35">
          <cell r="A35" t="str">
            <v>7.2.30</v>
          </cell>
          <cell r="B35" t="str">
            <v xml:space="preserve">Empalme de cable telefónico </v>
          </cell>
          <cell r="C35" t="str">
            <v>un</v>
          </cell>
        </row>
        <row r="36">
          <cell r="A36" t="str">
            <v>7.2.31</v>
          </cell>
          <cell r="B36" t="str">
            <v>Construcción de Cárcamo de protección de 12 ductos de 4"</v>
          </cell>
          <cell r="C36" t="str">
            <v>un</v>
          </cell>
        </row>
        <row r="37">
          <cell r="A37" t="str">
            <v>7.2.32</v>
          </cell>
          <cell r="B37" t="str">
            <v>Construcción de Cárcamo de protección de 16 ductos de 4"</v>
          </cell>
          <cell r="C37" t="str">
            <v>un</v>
          </cell>
        </row>
        <row r="38">
          <cell r="A38" t="str">
            <v>7.2.33</v>
          </cell>
          <cell r="B38" t="str">
            <v>Construcción de Cárcamo de protección de 24 ductos de 4"</v>
          </cell>
          <cell r="C38" t="str">
            <v>un</v>
          </cell>
        </row>
        <row r="39">
          <cell r="A39" t="str">
            <v>7.2.34</v>
          </cell>
          <cell r="B39" t="str">
            <v>Suministro e instalación de pedestal para teléfono público</v>
          </cell>
          <cell r="C39" t="str">
            <v>un</v>
          </cell>
        </row>
        <row r="40">
          <cell r="A40" t="str">
            <v>7.2.35</v>
          </cell>
          <cell r="B40" t="str">
            <v>Suministro e instalación de ducto 2" DB (Incluye relleno con arena de peña )</v>
          </cell>
          <cell r="C40" t="str">
            <v>ml</v>
          </cell>
        </row>
        <row r="41">
          <cell r="A41" t="str">
            <v>7.2.36</v>
          </cell>
          <cell r="B41" t="str">
            <v>Drenague de Camara</v>
          </cell>
          <cell r="C41" t="str">
            <v>ml</v>
          </cell>
        </row>
        <row r="42">
          <cell r="A42" t="str">
            <v>7.2.37</v>
          </cell>
          <cell r="B42" t="str">
            <v>Sondeo ducto libre ( incluye sondeo, paso de mandril y guia)</v>
          </cell>
          <cell r="C42" t="str">
            <v>ml</v>
          </cell>
        </row>
        <row r="43">
          <cell r="A43" t="str">
            <v>7.2.36</v>
          </cell>
          <cell r="B43" t="str">
            <v>Drenague de Camara</v>
          </cell>
          <cell r="C43" t="str">
            <v>ml</v>
          </cell>
        </row>
        <row r="44">
          <cell r="A44" t="str">
            <v>7.2.37</v>
          </cell>
          <cell r="B44" t="str">
            <v>Sondeo ducto libre (incluye sondeo, paso de mandril y guia)</v>
          </cell>
          <cell r="C44" t="str">
            <v>ml</v>
          </cell>
        </row>
        <row r="45">
          <cell r="A45" t="str">
            <v>7.2.38</v>
          </cell>
          <cell r="B45" t="str">
            <v>Demolición camara T-13A  ( Incluye retiro y disposicion de escrombros)</v>
          </cell>
          <cell r="C45" t="str">
            <v>un</v>
          </cell>
        </row>
        <row r="46">
          <cell r="A46" t="str">
            <v>7.2.39</v>
          </cell>
          <cell r="B46" t="str">
            <v>Demolición camara T-16   ( Incluye retiro y disposicion de escrombros)</v>
          </cell>
          <cell r="C46" t="str">
            <v>un</v>
          </cell>
        </row>
        <row r="47">
          <cell r="A47" t="str">
            <v>7.2.40</v>
          </cell>
          <cell r="B47" t="str">
            <v xml:space="preserve">Canalización 3 ductos 4" TDP (Incluye relleno con arena de peña y base B-600) </v>
          </cell>
          <cell r="C47" t="str">
            <v>ml</v>
          </cell>
        </row>
        <row r="48">
          <cell r="A48" t="str">
            <v>7.2.41</v>
          </cell>
          <cell r="B48" t="str">
            <v xml:space="preserve">Canalización 6 ductos 4" TDP (Incluye relleno con arena de peña y base B-600) </v>
          </cell>
          <cell r="C48" t="str">
            <v>ml</v>
          </cell>
        </row>
        <row r="49">
          <cell r="A49" t="str">
            <v>7.2.42</v>
          </cell>
          <cell r="B49" t="str">
            <v xml:space="preserve">Canalización 12 ductos 4" TDP (Incluye relleno con arena de peña y base B-600) </v>
          </cell>
          <cell r="C49" t="str">
            <v>ml</v>
          </cell>
        </row>
        <row r="50">
          <cell r="A50" t="str">
            <v>7.2.43</v>
          </cell>
          <cell r="B50" t="str">
            <v>Construcción de Cárcamo de protección de 2 ductos de 4"</v>
          </cell>
          <cell r="C50" t="str">
            <v>ml</v>
          </cell>
        </row>
        <row r="51">
          <cell r="A51" t="str">
            <v>7.2.44</v>
          </cell>
          <cell r="B51" t="str">
            <v>Retiro armario telefónico</v>
          </cell>
          <cell r="C51" t="str">
            <v>un</v>
          </cell>
        </row>
        <row r="52">
          <cell r="A52" t="str">
            <v>7.2.45</v>
          </cell>
          <cell r="B52" t="str">
            <v>Construcción Cámara Telefónica T-18( incluye marco y tapa)</v>
          </cell>
          <cell r="C52" t="str">
            <v>un</v>
          </cell>
        </row>
        <row r="53">
          <cell r="A53" t="str">
            <v>7.2.46</v>
          </cell>
          <cell r="B53" t="str">
            <v xml:space="preserve">Canalización 1 ductos 2" TDP (Incluye relleno con arena de peña y base B-600) </v>
          </cell>
          <cell r="C53" t="str">
            <v>ml</v>
          </cell>
        </row>
        <row r="54">
          <cell r="A54" t="str">
            <v>7.2.47</v>
          </cell>
          <cell r="B54" t="str">
            <v xml:space="preserve">Canalización 7 ductos 4" TDP (Incluye relleno con arena de peña y base B-600) </v>
          </cell>
          <cell r="C54" t="str">
            <v>ml</v>
          </cell>
        </row>
        <row r="55">
          <cell r="A55" t="str">
            <v>7.2.48</v>
          </cell>
          <cell r="B55" t="str">
            <v xml:space="preserve">Retiro poste concreto ETB 8*510        </v>
          </cell>
          <cell r="C55" t="str">
            <v>un</v>
          </cell>
        </row>
        <row r="56">
          <cell r="A56" t="str">
            <v>7.2.49</v>
          </cell>
          <cell r="B56" t="str">
            <v xml:space="preserve">Retiro red aerea      </v>
          </cell>
          <cell r="C56" t="str">
            <v>ml</v>
          </cell>
        </row>
        <row r="57">
          <cell r="A57" t="str">
            <v>7.2.50</v>
          </cell>
          <cell r="B57" t="str">
            <v>Demolición canalización calzada</v>
          </cell>
          <cell r="C57" t="str">
            <v>ml</v>
          </cell>
        </row>
        <row r="58">
          <cell r="A58" t="str">
            <v>7.2.51</v>
          </cell>
          <cell r="B58" t="str">
            <v xml:space="preserve">Traslado de 2 cables subterraneos telefonicos de 10 pares ( Traslado entre 0 y 10 m) </v>
          </cell>
          <cell r="C58" t="str">
            <v>ml</v>
          </cell>
        </row>
        <row r="59">
          <cell r="A59" t="str">
            <v>7.2.52</v>
          </cell>
          <cell r="B59" t="str">
            <v xml:space="preserve">Traslado de 1 cable subterraneo telefonicos de 200 pares ( Traslado entre 0 y 10 m) </v>
          </cell>
          <cell r="C59" t="str">
            <v>ml</v>
          </cell>
        </row>
        <row r="60">
          <cell r="A60" t="str">
            <v>7.2.53</v>
          </cell>
          <cell r="B60" t="str">
            <v xml:space="preserve">Traslado de 1 cable subterraneo telefonicos de 300 pares ( Traslado entre 0 y 10 m) </v>
          </cell>
          <cell r="C60" t="str">
            <v>ml</v>
          </cell>
        </row>
        <row r="61">
          <cell r="A61" t="str">
            <v>7.2.54</v>
          </cell>
          <cell r="B61" t="str">
            <v xml:space="preserve">Traslado de 1 cable subterraneo telefonicos de 1200 pares ( Traslado entre 0 y 10 m) </v>
          </cell>
          <cell r="C61" t="str">
            <v>ml</v>
          </cell>
        </row>
        <row r="62">
          <cell r="A62" t="str">
            <v>7.2.55</v>
          </cell>
          <cell r="B62" t="str">
            <v>Construcción Cámara Telefónica T-16A,  ( Incluye retiro y disposicion de escrombros) Incluye marco y tapa</v>
          </cell>
          <cell r="C62" t="str">
            <v>und</v>
          </cell>
        </row>
        <row r="63">
          <cell r="A63" t="str">
            <v>7.2.56</v>
          </cell>
          <cell r="B63" t="str">
            <v>Demolición camara Telefónica T-18  ( Incluye retiro y disposicion de escrombros)</v>
          </cell>
          <cell r="C63" t="str">
            <v>und</v>
          </cell>
        </row>
        <row r="64">
          <cell r="A64" t="str">
            <v>7.2.57</v>
          </cell>
          <cell r="B64" t="str">
            <v>Demolición camara Telefónica T-14A  ( Incluye retiro y disposicion de escrombros)</v>
          </cell>
          <cell r="C64" t="str">
            <v>und</v>
          </cell>
        </row>
        <row r="65">
          <cell r="A65" t="str">
            <v>7.2.58</v>
          </cell>
          <cell r="B65" t="str">
            <v>Demolición camara Telefónica T-18A  ( Incluye retiro y disposicion de escrombros)</v>
          </cell>
          <cell r="C65" t="str">
            <v>und</v>
          </cell>
        </row>
        <row r="66">
          <cell r="A66" t="str">
            <v>7.2.59</v>
          </cell>
          <cell r="B66" t="str">
            <v>Demolición camara Telefónica T-16  ( Incluye retiro y disposicion de escrombros)</v>
          </cell>
          <cell r="C66" t="str">
            <v>und</v>
          </cell>
        </row>
        <row r="67">
          <cell r="A67" t="str">
            <v>7.2.60</v>
          </cell>
          <cell r="B67" t="str">
            <v xml:space="preserve">Canalización 9 ductos 4" TDP (Incluye relleno con arena de peña y base B-600) </v>
          </cell>
          <cell r="C67" t="str">
            <v>ml</v>
          </cell>
        </row>
        <row r="68">
          <cell r="A68" t="str">
            <v>7.2.61</v>
          </cell>
          <cell r="B68" t="str">
            <v xml:space="preserve">Canalización 24 ductos 4" TDP (Incluye relleno con arena de peña y base B-600) </v>
          </cell>
          <cell r="C68" t="str">
            <v>ml</v>
          </cell>
        </row>
        <row r="69">
          <cell r="A69" t="str">
            <v>7.2.62</v>
          </cell>
          <cell r="B69" t="str">
            <v xml:space="preserve">Canalización 11 ductos 4" TDP (Incluye relleno con arena de peña y base B-600) </v>
          </cell>
          <cell r="C69" t="str">
            <v>ml</v>
          </cell>
        </row>
        <row r="70">
          <cell r="A70" t="str">
            <v>7.2.63</v>
          </cell>
          <cell r="B70" t="str">
            <v xml:space="preserve">Canalización 2 ductos 2" TDP (Incluye relleno con arena de peña y base B-600) </v>
          </cell>
          <cell r="C70" t="str">
            <v>ml</v>
          </cell>
        </row>
        <row r="71">
          <cell r="A71" t="str">
            <v>7.2.64</v>
          </cell>
          <cell r="B71" t="str">
            <v xml:space="preserve">Canalización 16 ductos 4" TDP (Incluye relleno con arena de peña y base B-600) </v>
          </cell>
          <cell r="C71" t="str">
            <v>ml</v>
          </cell>
        </row>
        <row r="72">
          <cell r="A72" t="str">
            <v>7.2.65</v>
          </cell>
          <cell r="B72" t="str">
            <v xml:space="preserve">Canalización 20 ductos 4" TDP (Incluye relleno con arena de peña y base B-600) </v>
          </cell>
          <cell r="C72" t="str">
            <v>ml</v>
          </cell>
        </row>
        <row r="73">
          <cell r="A73" t="str">
            <v>7.2.66</v>
          </cell>
          <cell r="B73" t="str">
            <v xml:space="preserve">Canalización 14 ductos 4" TDP (Incluye relleno con arena de peña y base B-600) </v>
          </cell>
          <cell r="C73" t="str">
            <v>ml</v>
          </cell>
        </row>
        <row r="74">
          <cell r="A74" t="str">
            <v>7.2.67</v>
          </cell>
          <cell r="B74" t="str">
            <v>Demolición canalización anden bancos entre 8Ø4 y 22Ø4</v>
          </cell>
          <cell r="C74" t="str">
            <v>ml</v>
          </cell>
        </row>
        <row r="75">
          <cell r="A75" t="str">
            <v>7.2.68</v>
          </cell>
          <cell r="B75" t="str">
            <v>Traslado de 1 cable subterraneo telefónico de 10 pares   (Traslado entre 0 y 10m)</v>
          </cell>
          <cell r="C75" t="str">
            <v>ml</v>
          </cell>
        </row>
        <row r="76">
          <cell r="A76" t="str">
            <v>7.2.69</v>
          </cell>
          <cell r="B76" t="str">
            <v>Traslado de 7 cables subterraneos telefónicos de 200 pares  (Traslado entre 0 y 10m)</v>
          </cell>
          <cell r="C76" t="str">
            <v>ml</v>
          </cell>
        </row>
        <row r="77">
          <cell r="A77" t="str">
            <v>7.2.70</v>
          </cell>
          <cell r="B77" t="str">
            <v>Traslado de 2 cables subterraneos telefónicos de200 pares  (Traslado entre 0 y 10m)</v>
          </cell>
          <cell r="C77" t="str">
            <v>ml</v>
          </cell>
        </row>
        <row r="78">
          <cell r="A78" t="str">
            <v>7.2.71</v>
          </cell>
          <cell r="B78" t="str">
            <v>Traslado de 3 cables subterraneos telefónicos de 200 pares  (Traslado entre 0 y 10m)</v>
          </cell>
          <cell r="C78" t="str">
            <v>ml</v>
          </cell>
        </row>
        <row r="79">
          <cell r="A79" t="str">
            <v>7.2.72</v>
          </cell>
          <cell r="B79" t="str">
            <v>Traslado de 6 cables telefónicos de 300 pares  (Traslado entre 0 y 10m)</v>
          </cell>
          <cell r="C79" t="str">
            <v>ml</v>
          </cell>
        </row>
        <row r="80">
          <cell r="A80" t="str">
            <v>7.2.73</v>
          </cell>
          <cell r="B80" t="str">
            <v xml:space="preserve">Traslado de 2 cables subterraneos telefónicos de300 pares  (Traslado entre 0 y 10m) </v>
          </cell>
          <cell r="C80" t="str">
            <v>ml</v>
          </cell>
        </row>
        <row r="81">
          <cell r="A81" t="str">
            <v>7.2.74</v>
          </cell>
          <cell r="B81" t="str">
            <v xml:space="preserve">Traslado de 4 cables telefónicos de 300 pares   (Traslado entre 0 y 10m) </v>
          </cell>
          <cell r="C81" t="str">
            <v>ml</v>
          </cell>
        </row>
        <row r="82">
          <cell r="A82" t="str">
            <v>7.2.75</v>
          </cell>
          <cell r="B82" t="str">
            <v>Traslado de 3 cables subterraneos telefónicos de 300 pares   (Traslado entre 0 y 10m)</v>
          </cell>
          <cell r="C82" t="str">
            <v>ml</v>
          </cell>
        </row>
        <row r="83">
          <cell r="A83" t="str">
            <v>7.2.76</v>
          </cell>
          <cell r="B83" t="str">
            <v>Traslado de 2 cables subterraneos telefónicos de1200 pares   (Traslado entre 0 y 10m)</v>
          </cell>
          <cell r="C83" t="str">
            <v>ml</v>
          </cell>
        </row>
        <row r="84">
          <cell r="A84" t="str">
            <v>7.2.77</v>
          </cell>
          <cell r="B84" t="str">
            <v>Traslado de 1 cable subterraneos telefónicos de 400 pares   (Traslado entre 0 y 10m)</v>
          </cell>
          <cell r="C84" t="str">
            <v>ml</v>
          </cell>
        </row>
        <row r="85">
          <cell r="A85" t="str">
            <v>7.2.78</v>
          </cell>
          <cell r="B85" t="str">
            <v>Traslado de 2 cables subterraneos telefónicos de400 pares   (Traslado entre 0 y 10m)</v>
          </cell>
          <cell r="C85" t="str">
            <v>ml</v>
          </cell>
        </row>
        <row r="86">
          <cell r="A86" t="str">
            <v>7.2.79</v>
          </cell>
          <cell r="B86" t="str">
            <v>Traslado de 1 cable subterraneo telefónico de 900 pares   (Traslado entre 0 y 10m)</v>
          </cell>
          <cell r="C86" t="str">
            <v>ml</v>
          </cell>
        </row>
        <row r="87">
          <cell r="A87" t="str">
            <v>7.2.80</v>
          </cell>
          <cell r="B87" t="str">
            <v>Traslado de 2 cables subterraneos telefónicos de900 pares   (Traslado entre 0 y 10m)</v>
          </cell>
          <cell r="C87" t="str">
            <v>ml</v>
          </cell>
        </row>
        <row r="88">
          <cell r="A88" t="str">
            <v>7.2.81</v>
          </cell>
          <cell r="B88" t="str">
            <v>Traslado de 2 cables subterraneos telefónicos de20 pares   (Traslado entre 0 y 10m)</v>
          </cell>
          <cell r="C88" t="str">
            <v>ml</v>
          </cell>
        </row>
        <row r="89">
          <cell r="A89" t="str">
            <v>7.2.82</v>
          </cell>
          <cell r="B89" t="str">
            <v>Traslado de 1 cable subterraneo telefónico de 20 pares   (Traslado entre 0 y 10m)</v>
          </cell>
          <cell r="C89" t="str">
            <v>ml</v>
          </cell>
        </row>
        <row r="90">
          <cell r="A90" t="str">
            <v>7.2.83</v>
          </cell>
          <cell r="B90" t="str">
            <v>Traslado de 3 cables subterraneos telefónicos de 20 pares   (Traslado entre 0 y 10m)</v>
          </cell>
          <cell r="C90" t="str">
            <v>ml</v>
          </cell>
        </row>
        <row r="91">
          <cell r="A91" t="str">
            <v>7.2.84</v>
          </cell>
          <cell r="B91" t="str">
            <v>Traslado de 3 cables subterraneos telefónicos de 50 pares   (Traslado entre 0 y 10m)</v>
          </cell>
          <cell r="C91" t="str">
            <v>ml</v>
          </cell>
        </row>
        <row r="92">
          <cell r="A92" t="str">
            <v>7.2.85</v>
          </cell>
          <cell r="B92" t="str">
            <v>Traslado de 1 cable subterraneo telefónico de 50 pares   (Traslado entre 0 y 10m)</v>
          </cell>
          <cell r="C92" t="str">
            <v>ml</v>
          </cell>
        </row>
        <row r="93">
          <cell r="A93" t="str">
            <v>7.2.86</v>
          </cell>
          <cell r="B93" t="str">
            <v>Traslado de 2 cable subterraneos  telefónicos de 50 pares   (Traslado entre 0 y 10m)</v>
          </cell>
          <cell r="C93" t="str">
            <v>ml</v>
          </cell>
        </row>
        <row r="94">
          <cell r="A94" t="str">
            <v>7.2.87</v>
          </cell>
          <cell r="B94" t="str">
            <v>Traslado de 1 cable subterraneo telefónico de 2400 pares   (Traslado entre 0 y 10m)</v>
          </cell>
          <cell r="C94" t="str">
            <v>ml</v>
          </cell>
        </row>
        <row r="95">
          <cell r="A95" t="str">
            <v>7.2.88</v>
          </cell>
          <cell r="B95" t="str">
            <v>Traslado de 2 cables subterraneos telefónicos de600 pares   (Traslado entre 0 y 10m)</v>
          </cell>
          <cell r="C95" t="str">
            <v>ml</v>
          </cell>
        </row>
        <row r="96">
          <cell r="A96" t="str">
            <v>7.2.89</v>
          </cell>
          <cell r="B96" t="str">
            <v>Traslado de 3 cables subterraneos telefónicos de 600 pares   (Traslado entre 0 y 10m)</v>
          </cell>
          <cell r="C96" t="str">
            <v>ml</v>
          </cell>
        </row>
        <row r="97">
          <cell r="A97" t="str">
            <v>7.2.90</v>
          </cell>
          <cell r="B97" t="str">
            <v>Traslado de 4 cables subterraneos telefónicos de 600 pares   (Traslado entre 0 y 10m)</v>
          </cell>
          <cell r="C97" t="str">
            <v>ml</v>
          </cell>
        </row>
        <row r="98">
          <cell r="A98" t="str">
            <v>7.2.91</v>
          </cell>
          <cell r="B98" t="str">
            <v>Traslado de 1 cable subterraneos telefónicos de 600 pares   (Traslado entre 0 y 10m)</v>
          </cell>
          <cell r="C98" t="str">
            <v>ml</v>
          </cell>
        </row>
        <row r="99">
          <cell r="A99" t="str">
            <v>7.2.92</v>
          </cell>
          <cell r="B99" t="str">
            <v>Traslado de 1 cable subterraneo telefónico de 100 pares   (Traslado entre 0 y 10m)</v>
          </cell>
          <cell r="C99" t="str">
            <v>ml</v>
          </cell>
        </row>
        <row r="100">
          <cell r="A100" t="str">
            <v>7.2.93</v>
          </cell>
          <cell r="B100" t="str">
            <v>Traslado de 2 cables subterraneos telefónicos de100 pares   (Traslado entre 0 y 10m)</v>
          </cell>
          <cell r="C100" t="str">
            <v>ml</v>
          </cell>
        </row>
        <row r="101">
          <cell r="A101" t="str">
            <v>7.2.94</v>
          </cell>
          <cell r="B101" t="str">
            <v>Traslado de 3 cables subterraneos telefónicos de 100 pares   (Traslado entre 0 y 10m)</v>
          </cell>
          <cell r="C101" t="str">
            <v>ml</v>
          </cell>
        </row>
        <row r="102">
          <cell r="A102" t="str">
            <v>7.2.95</v>
          </cell>
          <cell r="B102" t="str">
            <v>Traslado de 7 cables subterraneos telefónicos de 100 pares   (Traslado entre 0 y 10m)</v>
          </cell>
          <cell r="C102" t="str">
            <v>ml</v>
          </cell>
        </row>
        <row r="103">
          <cell r="A103" t="str">
            <v>7.2.96</v>
          </cell>
          <cell r="B103" t="str">
            <v>Traslado de 10 cables subterraneos telefónicos ≤ 1200 pares   (Traslado entre 0 y 10m)</v>
          </cell>
          <cell r="C103" t="str">
            <v>ml</v>
          </cell>
        </row>
        <row r="104">
          <cell r="A104" t="str">
            <v>7.2.97</v>
          </cell>
          <cell r="B104" t="str">
            <v>Traslado de 11 cables subterraneos telefónicos ≤ 1200 pares   (Traslado entre 0 y 10m)</v>
          </cell>
          <cell r="C104" t="str">
            <v>ml</v>
          </cell>
        </row>
        <row r="105">
          <cell r="A105" t="str">
            <v>7.2.98</v>
          </cell>
          <cell r="B105" t="str">
            <v>Traslado de 12 cables subterraneos telefónicos ≤ 1200 pares   (Traslado entre 0 y 10m)</v>
          </cell>
          <cell r="C105" t="str">
            <v>ml</v>
          </cell>
        </row>
        <row r="106">
          <cell r="A106" t="str">
            <v>7.2.99</v>
          </cell>
          <cell r="B106" t="str">
            <v>Traslado de 9 cables subterraneos telefónicos ≤ 1200 pares   (Traslado entre 0 y 10m)</v>
          </cell>
          <cell r="C106" t="str">
            <v>ml</v>
          </cell>
        </row>
        <row r="107">
          <cell r="A107" t="str">
            <v>7.2.100</v>
          </cell>
          <cell r="B107" t="str">
            <v>Traslado de 14 cables subterraneos telefónicos ≤ 1200 pares   (Traslado entre 0 y 10m)</v>
          </cell>
          <cell r="C107" t="str">
            <v>ml</v>
          </cell>
        </row>
        <row r="108">
          <cell r="A108" t="str">
            <v>7.2.101</v>
          </cell>
          <cell r="B108" t="str">
            <v>Traslado de 21 cables subterraneos telefónicos ≤ 1200 pares   (Traslado entre 0 y 10m)</v>
          </cell>
          <cell r="C108" t="str">
            <v>ml</v>
          </cell>
        </row>
        <row r="109">
          <cell r="A109" t="str">
            <v>7.2.102</v>
          </cell>
          <cell r="B109" t="str">
            <v>Traslado de 26 cables subterraneos telefónicos ≤ 1200 pares   (Traslado entre 0 y 10m)</v>
          </cell>
          <cell r="C109" t="str">
            <v>ml</v>
          </cell>
        </row>
        <row r="110">
          <cell r="A110" t="str">
            <v>7.2.103</v>
          </cell>
          <cell r="B110" t="str">
            <v>Traslado de 2 cables subterraneos telefónicos≤ 1200 pares   (Traslado entre 0 y 10m)</v>
          </cell>
          <cell r="C110" t="str">
            <v>ml</v>
          </cell>
        </row>
        <row r="111">
          <cell r="A111" t="str">
            <v>7.2.104</v>
          </cell>
          <cell r="B111" t="str">
            <v>Traslado de 36 cables subterraneos telefónicos ≤ 1200 pares   (Traslado entre 0 y 10m)</v>
          </cell>
          <cell r="C111" t="str">
            <v>ml</v>
          </cell>
        </row>
        <row r="112">
          <cell r="A112" t="str">
            <v>7.2.105</v>
          </cell>
          <cell r="B112" t="str">
            <v>Traslado de 27 cables subterraneos telefónicos ≤ 200 pares   (Traslado entre 0 y 10m)</v>
          </cell>
          <cell r="C112" t="str">
            <v>ml</v>
          </cell>
        </row>
        <row r="113">
          <cell r="A113" t="str">
            <v>7.2.106</v>
          </cell>
          <cell r="B113" t="str">
            <v>Traslado de 7 cables subterraneos telefónicos ≤ 1800 pares   (Traslado entre 0 y 10m)</v>
          </cell>
          <cell r="C113" t="str">
            <v>ml</v>
          </cell>
        </row>
        <row r="114">
          <cell r="A114" t="str">
            <v>7.2.107</v>
          </cell>
          <cell r="B114" t="str">
            <v>Traslado de 1 cable subterraneo telefónico ≤ 30 pares   (Traslado entre 0 y 10m)</v>
          </cell>
          <cell r="C114" t="str">
            <v>ml</v>
          </cell>
        </row>
        <row r="115">
          <cell r="A115" t="str">
            <v>7.2.108</v>
          </cell>
          <cell r="B115" t="str">
            <v>Traslado de 1 cable subterraneo telefónico ≤ 10 pares   (Traslado entre 0 y 10m)</v>
          </cell>
          <cell r="C115" t="str">
            <v>ml</v>
          </cell>
        </row>
        <row r="116">
          <cell r="A116" t="str">
            <v>7.2.109</v>
          </cell>
          <cell r="B116" t="str">
            <v>Traslado de 13 cables subterraneos telefónicos ≤ 200 pares   (Traslado entre 0 y 10m)</v>
          </cell>
          <cell r="C116" t="str">
            <v>ml</v>
          </cell>
        </row>
        <row r="117">
          <cell r="A117" t="str">
            <v>7.2.110</v>
          </cell>
          <cell r="B117" t="str">
            <v>Traslado de 12 cables subterraneos telefónicos ≤ 200 pares   (Traslado entre 0 y 10m)</v>
          </cell>
          <cell r="C117" t="str">
            <v>ml</v>
          </cell>
        </row>
        <row r="118">
          <cell r="A118" t="str">
            <v>7.2.111</v>
          </cell>
          <cell r="B118" t="str">
            <v>Traslado de 5 cables subterraneos telefónicos ≤ 100 pares   (Traslado entre 0 y 10m)</v>
          </cell>
          <cell r="C118" t="str">
            <v>ml</v>
          </cell>
        </row>
        <row r="119">
          <cell r="A119" t="str">
            <v>7.2.112</v>
          </cell>
          <cell r="B119" t="str">
            <v>Traslado de 9 cables subterraneos telefónicos ≤ 600 pares   (Traslado entre 0 y 10m)</v>
          </cell>
          <cell r="C119" t="str">
            <v>ml</v>
          </cell>
        </row>
        <row r="120">
          <cell r="A120" t="str">
            <v>7.2.113</v>
          </cell>
          <cell r="B120" t="str">
            <v>Traslado de 5 cables subterraneos telefónicos ≤ 600 pares   (Traslado entre 0 y 10m)</v>
          </cell>
          <cell r="C120" t="str">
            <v>ml</v>
          </cell>
        </row>
        <row r="121">
          <cell r="A121" t="str">
            <v>7.2.114</v>
          </cell>
          <cell r="B121" t="str">
            <v xml:space="preserve">Traslado de 1 cable subterraneo de fibra optica subterranea  (Traslado entre 0 y 10m) </v>
          </cell>
          <cell r="C121" t="str">
            <v>ml</v>
          </cell>
        </row>
        <row r="122">
          <cell r="A122" t="str">
            <v>7.2.115</v>
          </cell>
          <cell r="B122" t="str">
            <v>Traslado de 5 cable de fibra optica subterranea  (Traslado entre 0 y 10m)</v>
          </cell>
          <cell r="C122" t="str">
            <v>ml</v>
          </cell>
        </row>
        <row r="123">
          <cell r="A123" t="str">
            <v>7.2.116</v>
          </cell>
          <cell r="B123" t="str">
            <v>Traslado de 6 cable de fibra optica subterranea  (Traslado entre 0 y 10m)</v>
          </cell>
          <cell r="C123" t="str">
            <v>ml</v>
          </cell>
        </row>
        <row r="124">
          <cell r="A124" t="str">
            <v>7.2.117</v>
          </cell>
          <cell r="B124" t="str">
            <v>Construcción de Cárcamo de protección de 26 ductos de 4"</v>
          </cell>
          <cell r="C124" t="str">
            <v>ml</v>
          </cell>
        </row>
        <row r="125">
          <cell r="A125" t="str">
            <v>7.2.118</v>
          </cell>
          <cell r="B125" t="str">
            <v>Construcción de Cárcamo de protección de 32 ductos de 4"</v>
          </cell>
          <cell r="C125" t="str">
            <v>ml</v>
          </cell>
        </row>
        <row r="126">
          <cell r="A126" t="str">
            <v>7.2.119</v>
          </cell>
          <cell r="B126" t="str">
            <v>Construcción de Cárcamo de protección de 28 ductos de 4"</v>
          </cell>
          <cell r="C126" t="str">
            <v>ml</v>
          </cell>
        </row>
        <row r="127">
          <cell r="A127" t="str">
            <v>7.2.120</v>
          </cell>
          <cell r="B127" t="str">
            <v>Construcción de Cárcamo de protección de 9 ductos de 4"</v>
          </cell>
          <cell r="C127" t="str">
            <v>ml</v>
          </cell>
        </row>
        <row r="128">
          <cell r="A128" t="str">
            <v>7.2.121</v>
          </cell>
          <cell r="B128" t="str">
            <v>Construcción de Cárcamo de protección de 33 ductos de 4"</v>
          </cell>
          <cell r="C128" t="str">
            <v>ml</v>
          </cell>
        </row>
        <row r="129">
          <cell r="A129" t="str">
            <v>7.2.122</v>
          </cell>
          <cell r="B129" t="str">
            <v>Construcción de Cárcamo de protección de 20 ductos de 4"</v>
          </cell>
          <cell r="C129" t="str">
            <v>ml</v>
          </cell>
        </row>
        <row r="130">
          <cell r="A130" t="str">
            <v>7.2.123</v>
          </cell>
          <cell r="B130" t="str">
            <v>Construcción de Cárcamo de protección de 11 ductos de 4"</v>
          </cell>
          <cell r="C130" t="str">
            <v>ml</v>
          </cell>
        </row>
        <row r="131">
          <cell r="A131" t="str">
            <v>7.2.124</v>
          </cell>
          <cell r="B131" t="str">
            <v>Construcción de Cárcamo de protección de 22 ductos de 4"</v>
          </cell>
          <cell r="C131" t="str">
            <v>ml</v>
          </cell>
        </row>
        <row r="132">
          <cell r="A132" t="str">
            <v>7.2.125</v>
          </cell>
          <cell r="B132" t="str">
            <v>Construcción de Cárcamo de protección de 4 ductos de 4" y 9 tritubos</v>
          </cell>
          <cell r="C132" t="str">
            <v>ml</v>
          </cell>
        </row>
        <row r="133">
          <cell r="A133" t="str">
            <v>7.2.126</v>
          </cell>
          <cell r="B133" t="str">
            <v>Construcción de Cárcamo de protección de 16 ductos de 4" y 9 tritubos</v>
          </cell>
          <cell r="C133" t="str">
            <v>ml</v>
          </cell>
        </row>
        <row r="134">
          <cell r="A134" t="str">
            <v>7.2.127</v>
          </cell>
          <cell r="B134" t="str">
            <v>Construcción de Cárcamo de protección de 9 tritubos</v>
          </cell>
          <cell r="C134" t="str">
            <v>ml</v>
          </cell>
        </row>
        <row r="135">
          <cell r="A135" t="str">
            <v>7.2.128</v>
          </cell>
          <cell r="B135" t="str">
            <v>Construcción de Cárcamo de protección de 3 tritubos</v>
          </cell>
          <cell r="C135" t="str">
            <v>ml</v>
          </cell>
        </row>
        <row r="136">
          <cell r="A136" t="str">
            <v>7.2.129</v>
          </cell>
          <cell r="B136" t="str">
            <v>Construcción de Cárcamo de protección de 6 ductos de 4"</v>
          </cell>
          <cell r="C136" t="str">
            <v>ml</v>
          </cell>
        </row>
        <row r="137">
          <cell r="A137" t="str">
            <v>7.2.130</v>
          </cell>
          <cell r="B137" t="str">
            <v>Construcción de Cárcamo de protección de 9 ductos de 4"</v>
          </cell>
          <cell r="C137" t="str">
            <v>ml</v>
          </cell>
        </row>
        <row r="138">
          <cell r="A138" t="str">
            <v>7.2.131</v>
          </cell>
          <cell r="B138" t="str">
            <v>Construcción de Cárcamo de protección de 8 ductos de 4"</v>
          </cell>
          <cell r="C138" t="str">
            <v>ml</v>
          </cell>
        </row>
        <row r="139">
          <cell r="A139" t="str">
            <v>7.2.132</v>
          </cell>
          <cell r="B139" t="str">
            <v>Construcción de Cárcamo de protección de 2 ductos de 4"</v>
          </cell>
          <cell r="C139" t="str">
            <v>ml</v>
          </cell>
        </row>
        <row r="140">
          <cell r="A140" t="str">
            <v>7.2.133</v>
          </cell>
          <cell r="B140" t="str">
            <v>Construcción de Cárcamo de protección de 19 ductos de 4"</v>
          </cell>
          <cell r="C140" t="str">
            <v>ml</v>
          </cell>
        </row>
        <row r="141">
          <cell r="A141" t="str">
            <v>7.2.134</v>
          </cell>
          <cell r="B141" t="str">
            <v>Construcción de Cárcamo de protección de 21 ductos de 4"</v>
          </cell>
          <cell r="C141" t="str">
            <v>ml</v>
          </cell>
        </row>
        <row r="142">
          <cell r="A142" t="str">
            <v>7.2.135</v>
          </cell>
          <cell r="B142" t="str">
            <v>Construcción de Cárcamo de protección de 30 ductos de 4"</v>
          </cell>
          <cell r="C142" t="str">
            <v>ml</v>
          </cell>
        </row>
        <row r="143">
          <cell r="A143" t="str">
            <v>7.2.136</v>
          </cell>
          <cell r="B143" t="str">
            <v>Construcción de Cárcamo de protección de 6 tritubos</v>
          </cell>
          <cell r="C143" t="str">
            <v>ml</v>
          </cell>
        </row>
        <row r="144">
          <cell r="A144" t="str">
            <v>7.2.137</v>
          </cell>
          <cell r="B144" t="str">
            <v>Traslado poste ETB con mara de seguridad (Traslado entre 0 y 10m)</v>
          </cell>
          <cell r="C144" t="str">
            <v>ml</v>
          </cell>
        </row>
        <row r="145">
          <cell r="A145" t="str">
            <v>7.2.138</v>
          </cell>
          <cell r="B145" t="str">
            <v>Suministro e instalacion de telefono publico</v>
          </cell>
          <cell r="C145" t="str">
            <v>ml</v>
          </cell>
        </row>
        <row r="146">
          <cell r="A146" t="str">
            <v>7.2.139</v>
          </cell>
          <cell r="B146" t="str">
            <v>Retiro telefono publico con reintegro a ETB</v>
          </cell>
          <cell r="C146" t="str">
            <v>ml</v>
          </cell>
        </row>
        <row r="147">
          <cell r="A147" t="str">
            <v>7.2.140</v>
          </cell>
          <cell r="B147" t="str">
            <v xml:space="preserve">traslado telefono publico  (Traslado entre 0 y 10m) </v>
          </cell>
          <cell r="C147" t="str">
            <v>ml</v>
          </cell>
        </row>
        <row r="148">
          <cell r="A148" t="str">
            <v>7.2.141</v>
          </cell>
          <cell r="B148" t="str">
            <v>Tendido de 1 cables telefónicos de 100 pares</v>
          </cell>
          <cell r="C148" t="str">
            <v>ml</v>
          </cell>
        </row>
        <row r="149">
          <cell r="A149" t="str">
            <v>7.2.142</v>
          </cell>
          <cell r="B149" t="str">
            <v>Tendido de 1 cables telefónicos de 300 pares</v>
          </cell>
          <cell r="C149" t="str">
            <v>ml</v>
          </cell>
        </row>
        <row r="150">
          <cell r="A150" t="str">
            <v>7.2.143</v>
          </cell>
          <cell r="B150" t="str">
            <v>Tendido de 2 cables telefónicos de 600 pares</v>
          </cell>
          <cell r="C150" t="str">
            <v>ml</v>
          </cell>
        </row>
        <row r="151">
          <cell r="A151" t="str">
            <v>7.2.144</v>
          </cell>
          <cell r="B151" t="str">
            <v>Tendido de 7 cables telefónicos de 100 pares</v>
          </cell>
          <cell r="C151" t="str">
            <v>ml</v>
          </cell>
        </row>
        <row r="152">
          <cell r="A152" t="str">
            <v>7.2.145</v>
          </cell>
          <cell r="B152" t="str">
            <v>Tendido de 2 cables telefónicos de 200 pares</v>
          </cell>
          <cell r="C152" t="str">
            <v>ml</v>
          </cell>
        </row>
        <row r="153">
          <cell r="A153" t="str">
            <v>7.2.146</v>
          </cell>
          <cell r="B153" t="str">
            <v>Tendido de 1 cables telefónicos de 900 pares</v>
          </cell>
          <cell r="C153" t="str">
            <v>ml</v>
          </cell>
        </row>
        <row r="154">
          <cell r="A154" t="str">
            <v>7.2.147</v>
          </cell>
          <cell r="B154" t="str">
            <v>Tendido de 1 cables telefónicos de 1200 pares</v>
          </cell>
          <cell r="C154" t="str">
            <v>ml</v>
          </cell>
        </row>
        <row r="155">
          <cell r="A155" t="str">
            <v>7.2.148</v>
          </cell>
          <cell r="B155" t="str">
            <v>Tendido de 1 cables telefónicos de 600 pares</v>
          </cell>
          <cell r="C155" t="str">
            <v>ml</v>
          </cell>
        </row>
        <row r="156">
          <cell r="A156" t="str">
            <v>7.2.149</v>
          </cell>
          <cell r="B156" t="str">
            <v>Caja mural</v>
          </cell>
          <cell r="C156" t="str">
            <v>ml</v>
          </cell>
        </row>
        <row r="157">
          <cell r="A157" t="str">
            <v>7.2.150</v>
          </cell>
          <cell r="B157" t="str">
            <v>tubo galvanizado 1 ducto de 2" de 3m</v>
          </cell>
          <cell r="C157" t="str">
            <v>ml</v>
          </cell>
        </row>
        <row r="158">
          <cell r="A158" t="str">
            <v>7.2.151</v>
          </cell>
          <cell r="B158" t="str">
            <v>Curva 1 ducto de 2" e PVC</v>
          </cell>
          <cell r="C158" t="str">
            <v>ml</v>
          </cell>
        </row>
        <row r="159">
          <cell r="A159" t="str">
            <v>7.2.152</v>
          </cell>
          <cell r="B159" t="str">
            <v>Demolición camara Telefónica T-16  ( Incluye retiro y disposicion de escrombros)</v>
          </cell>
          <cell r="C159" t="str">
            <v>und</v>
          </cell>
        </row>
        <row r="160">
          <cell r="A160" t="str">
            <v>7.3</v>
          </cell>
          <cell r="B160" t="str">
            <v>Redes  de teléfonos COLOMBIA TELECOMUNICACIONES</v>
          </cell>
        </row>
        <row r="161">
          <cell r="A161" t="str">
            <v>7.3.1</v>
          </cell>
          <cell r="B161" t="str">
            <v>Construcción de Cárcamo de protección de 4 ductos de 4"</v>
          </cell>
          <cell r="C161" t="str">
            <v>ml</v>
          </cell>
        </row>
        <row r="162">
          <cell r="A162" t="str">
            <v>7.3.2</v>
          </cell>
          <cell r="B162" t="str">
            <v>Renivelación y refuerzo  de Cámaras Telefónicas</v>
          </cell>
          <cell r="C162" t="str">
            <v>un</v>
          </cell>
        </row>
        <row r="163">
          <cell r="A163" t="str">
            <v>7.3.3</v>
          </cell>
          <cell r="B163" t="str">
            <v xml:space="preserve">Reubicación  poste COLOMBIA TELECOMUNICACIONES 8*510        </v>
          </cell>
          <cell r="C163" t="str">
            <v>un</v>
          </cell>
        </row>
        <row r="164">
          <cell r="A164" t="str">
            <v>7.3.4</v>
          </cell>
          <cell r="B164" t="str">
            <v>Suministro de tubo galvanizado IMC de  2 pul ( incluye desconexión y conexión de cables existentes)</v>
          </cell>
          <cell r="C164" t="str">
            <v>ml</v>
          </cell>
        </row>
        <row r="165">
          <cell r="A165" t="str">
            <v>7.3.5</v>
          </cell>
          <cell r="B165" t="str">
            <v>Demolición Cámara Telefónica</v>
          </cell>
          <cell r="C165" t="str">
            <v>un</v>
          </cell>
        </row>
        <row r="166">
          <cell r="A166" t="str">
            <v>7.3.6</v>
          </cell>
          <cell r="B166" t="str">
            <v xml:space="preserve">Construcción Cámara Telefónica  XD (AC) </v>
          </cell>
          <cell r="C166" t="str">
            <v>un</v>
          </cell>
        </row>
        <row r="167">
          <cell r="A167" t="str">
            <v>7.3.7</v>
          </cell>
          <cell r="B167" t="str">
            <v>Construcción de Cárcamo de protección de 2 ductos de 4"</v>
          </cell>
          <cell r="C167" t="str">
            <v>ml</v>
          </cell>
        </row>
        <row r="168">
          <cell r="A168" t="str">
            <v>7.3.8</v>
          </cell>
          <cell r="B168" t="str">
            <v xml:space="preserve">Suministro e instalación de tapa para cámara  XD (AC) </v>
          </cell>
          <cell r="C168" t="str">
            <v>un</v>
          </cell>
        </row>
        <row r="169">
          <cell r="A169" t="str">
            <v>7.3.10</v>
          </cell>
          <cell r="B169" t="str">
            <v>Sondeo ducto libre ( incluye sondeo, paso de mandril y guía)</v>
          </cell>
          <cell r="C169" t="str">
            <v>ml</v>
          </cell>
        </row>
        <row r="170">
          <cell r="A170" t="str">
            <v>7.3.11</v>
          </cell>
          <cell r="B170" t="str">
            <v>Construcción de cámara telefónica (incluye marco y tapa)  F1</v>
          </cell>
          <cell r="C170" t="str">
            <v>un</v>
          </cell>
        </row>
        <row r="171">
          <cell r="A171" t="str">
            <v>7.3.12</v>
          </cell>
          <cell r="B171" t="str">
            <v>Construcción de cámara telefónica (incluye marco y tapa)  2F1</v>
          </cell>
          <cell r="C171" t="str">
            <v>un</v>
          </cell>
        </row>
        <row r="172">
          <cell r="A172" t="str">
            <v>7.3.13</v>
          </cell>
          <cell r="B172" t="str">
            <v>Construcción de cámara telefónica (incluye marco y tapa)  F2</v>
          </cell>
          <cell r="C172" t="str">
            <v>un</v>
          </cell>
        </row>
        <row r="173">
          <cell r="A173" t="str">
            <v>7.3.14</v>
          </cell>
          <cell r="B173" t="str">
            <v>Construcción de cámara telefónica (incluye marco y tapa)  tipo A</v>
          </cell>
          <cell r="C173" t="str">
            <v>un</v>
          </cell>
        </row>
        <row r="174">
          <cell r="A174" t="str">
            <v>7.3.15</v>
          </cell>
          <cell r="B174" t="str">
            <v>Construcción de cámara telefónica (incluye marco y tapa)  tipo D</v>
          </cell>
          <cell r="C174" t="str">
            <v>un</v>
          </cell>
        </row>
        <row r="175">
          <cell r="A175" t="str">
            <v>7.3.16</v>
          </cell>
          <cell r="B175" t="str">
            <v>Construcción de cámara telefónica (incluye marco y tapa)  tipo JA</v>
          </cell>
          <cell r="C175" t="str">
            <v>un</v>
          </cell>
        </row>
        <row r="176">
          <cell r="A176" t="str">
            <v>7.3.17</v>
          </cell>
          <cell r="B176" t="str">
            <v>Construcción de cámara telefónica (incluye marco y tapa)  tipo LA</v>
          </cell>
          <cell r="C176" t="str">
            <v>un</v>
          </cell>
        </row>
        <row r="177">
          <cell r="A177" t="str">
            <v>7.3.18</v>
          </cell>
          <cell r="B177" t="str">
            <v>Construcción de cámara telefónica (incluye marco y tapa)  tipo LD</v>
          </cell>
          <cell r="C177" t="str">
            <v>un</v>
          </cell>
        </row>
        <row r="178">
          <cell r="A178" t="str">
            <v>7.3.19</v>
          </cell>
          <cell r="B178" t="str">
            <v>Construcción de cámara telefónica (incluye marco y tapa)  tipo JD</v>
          </cell>
          <cell r="C178" t="str">
            <v>un</v>
          </cell>
        </row>
        <row r="179">
          <cell r="A179" t="str">
            <v>7.3.20</v>
          </cell>
          <cell r="B179" t="str">
            <v>Construcción de cámara telefónica (incluye marco y tapa)  tipo XA</v>
          </cell>
          <cell r="C179" t="str">
            <v>un</v>
          </cell>
        </row>
        <row r="180">
          <cell r="A180" t="str">
            <v>7.3.21</v>
          </cell>
          <cell r="B180" t="str">
            <v>Construcción de Cárcamo de protección de 6 ductos de 4"</v>
          </cell>
          <cell r="C180" t="str">
            <v>ml</v>
          </cell>
        </row>
        <row r="181">
          <cell r="A181" t="str">
            <v>7.3.22</v>
          </cell>
          <cell r="B181" t="str">
            <v>Construcción de Cárcamo de protección de 2 ductos de 2"</v>
          </cell>
          <cell r="C181" t="str">
            <v>ml</v>
          </cell>
        </row>
        <row r="182">
          <cell r="A182" t="str">
            <v>7.3.23</v>
          </cell>
          <cell r="B182" t="str">
            <v>Canalización 2 ductos 4" PVC TDP</v>
          </cell>
          <cell r="C182" t="str">
            <v>ml</v>
          </cell>
        </row>
        <row r="183">
          <cell r="A183" t="str">
            <v>7.3.24</v>
          </cell>
          <cell r="B183" t="str">
            <v xml:space="preserve">Canalización 2 ductos 2" PVC </v>
          </cell>
          <cell r="C183" t="str">
            <v>ml</v>
          </cell>
        </row>
        <row r="184">
          <cell r="A184" t="str">
            <v>7.3.25</v>
          </cell>
          <cell r="B184" t="str">
            <v>Canalización 6 ductos 4" PVC TDP + 2 tritubos</v>
          </cell>
          <cell r="C184" t="str">
            <v>ml</v>
          </cell>
        </row>
        <row r="185">
          <cell r="A185" t="str">
            <v>7.3.26</v>
          </cell>
          <cell r="B185" t="str">
            <v xml:space="preserve">Canalización 1 ductos 2" PVC </v>
          </cell>
          <cell r="C185" t="str">
            <v>ml</v>
          </cell>
        </row>
        <row r="186">
          <cell r="A186" t="str">
            <v>7.3.27</v>
          </cell>
          <cell r="B186" t="str">
            <v>Canalización 4 ductos de 4"PVC TDP</v>
          </cell>
          <cell r="C186" t="str">
            <v>ml</v>
          </cell>
        </row>
        <row r="187">
          <cell r="A187" t="str">
            <v>7.3.28</v>
          </cell>
          <cell r="B187" t="str">
            <v>Canalización 1ductos de 4"PVC TDP</v>
          </cell>
          <cell r="C187" t="str">
            <v>ml</v>
          </cell>
        </row>
        <row r="188">
          <cell r="A188" t="str">
            <v>7.3.29</v>
          </cell>
          <cell r="B188" t="str">
            <v>Canalización 6 ductos 4" PVC TDP</v>
          </cell>
          <cell r="C188" t="str">
            <v>ml</v>
          </cell>
        </row>
        <row r="189">
          <cell r="A189" t="str">
            <v>7.3.30</v>
          </cell>
          <cell r="B189" t="str">
            <v xml:space="preserve">Demolición canalización de 2 ductos de 4"  </v>
          </cell>
          <cell r="C189" t="str">
            <v>ml</v>
          </cell>
        </row>
        <row r="190">
          <cell r="A190" t="str">
            <v>7.3.31</v>
          </cell>
          <cell r="B190" t="str">
            <v xml:space="preserve">Demolición canalización de 2 ducto de 2"  </v>
          </cell>
          <cell r="C190" t="str">
            <v>ml</v>
          </cell>
        </row>
        <row r="191">
          <cell r="A191" t="str">
            <v>7.3.32</v>
          </cell>
          <cell r="B191" t="str">
            <v>Canalización 3 ductos 4" PVC TDP + 1 Tritubo</v>
          </cell>
          <cell r="C191" t="str">
            <v>ml</v>
          </cell>
        </row>
        <row r="192">
          <cell r="A192" t="str">
            <v>7.3.33</v>
          </cell>
          <cell r="B192" t="str">
            <v>Retiro red aérea de teléfonos</v>
          </cell>
          <cell r="C192" t="str">
            <v>ml</v>
          </cell>
        </row>
        <row r="193">
          <cell r="A193" t="str">
            <v>7.3.34</v>
          </cell>
          <cell r="B193" t="str">
            <v>Retiro poste para red aérea de teléfonos</v>
          </cell>
          <cell r="C193" t="str">
            <v>Un</v>
          </cell>
        </row>
        <row r="194">
          <cell r="A194" t="str">
            <v>7.3.35</v>
          </cell>
          <cell r="B194" t="str">
            <v>Suministro de tubo galvanizado IMC de  2 pul ( incluye desconexión y conexión de cables existentes)</v>
          </cell>
          <cell r="C194" t="str">
            <v>ml</v>
          </cell>
        </row>
        <row r="195">
          <cell r="A195" t="str">
            <v>7.3.36</v>
          </cell>
          <cell r="B195" t="str">
            <v>Traslado red aerea</v>
          </cell>
          <cell r="C195" t="str">
            <v>ml</v>
          </cell>
        </row>
        <row r="196">
          <cell r="A196" t="str">
            <v>7.3.37</v>
          </cell>
          <cell r="B196" t="str">
            <v>Canalización 3 ductos 4" PVC TDP</v>
          </cell>
          <cell r="C196" t="str">
            <v>ml</v>
          </cell>
        </row>
        <row r="197">
          <cell r="A197" t="str">
            <v>7.3.38</v>
          </cell>
          <cell r="B197" t="str">
            <v>Adicionar 1 tritubo</v>
          </cell>
          <cell r="C197" t="str">
            <v>ml</v>
          </cell>
        </row>
        <row r="198">
          <cell r="A198" t="str">
            <v>7.4</v>
          </cell>
          <cell r="B198" t="str">
            <v>Redes  de teléfonos EPM</v>
          </cell>
        </row>
        <row r="199">
          <cell r="A199" t="str">
            <v>7.4.1</v>
          </cell>
          <cell r="B199" t="str">
            <v>Construcción de Cárcamo de protección de 4 ductos de 4"</v>
          </cell>
          <cell r="C199" t="str">
            <v>ml</v>
          </cell>
        </row>
        <row r="200">
          <cell r="A200" t="str">
            <v>7.4.2</v>
          </cell>
          <cell r="B200" t="str">
            <v>Construcción  Cámara de  inspección T</v>
          </cell>
          <cell r="C200" t="str">
            <v>un</v>
          </cell>
        </row>
        <row r="201">
          <cell r="A201" t="str">
            <v>7.4.3</v>
          </cell>
          <cell r="B201" t="str">
            <v>Construcción  Cámara de  inspección P#1</v>
          </cell>
          <cell r="C201" t="str">
            <v>un</v>
          </cell>
        </row>
        <row r="202">
          <cell r="A202" t="str">
            <v>7.4.4</v>
          </cell>
          <cell r="B202" t="str">
            <v>Construcción  Cámara de  Inspección DM</v>
          </cell>
          <cell r="C202" t="str">
            <v>un</v>
          </cell>
        </row>
        <row r="203">
          <cell r="A203" t="str">
            <v>7.4.5</v>
          </cell>
          <cell r="B203" t="str">
            <v>Canalización 4 ductos 4"  más un tritubo ( incluye atraque en relleno fluido)</v>
          </cell>
          <cell r="C203" t="str">
            <v>ml</v>
          </cell>
        </row>
        <row r="204">
          <cell r="A204" t="str">
            <v>7.4.6</v>
          </cell>
          <cell r="B204" t="str">
            <v>Canalización 8 ductos 4"  más un tritubo  ( incluye atraque en relleno fluido)</v>
          </cell>
          <cell r="C204" t="str">
            <v>ml</v>
          </cell>
        </row>
        <row r="205">
          <cell r="A205" t="str">
            <v>7.4.7</v>
          </cell>
          <cell r="B205" t="str">
            <v>Canalización 2 ductos 4"  ( incluye atraque en relleno fluido)</v>
          </cell>
          <cell r="C205" t="str">
            <v>ml</v>
          </cell>
        </row>
        <row r="206">
          <cell r="A206" t="str">
            <v>7.4.8</v>
          </cell>
          <cell r="B206" t="str">
            <v>Canalización 1 ducto 2"   ( incluye atraque en relleno fluido)</v>
          </cell>
          <cell r="C206" t="str">
            <v>ml</v>
          </cell>
        </row>
        <row r="207">
          <cell r="A207" t="str">
            <v>7.4.9</v>
          </cell>
          <cell r="B207" t="str">
            <v>Retiro cable existente (Incluye devolucion a EPM)</v>
          </cell>
          <cell r="C207" t="str">
            <v>ml</v>
          </cell>
        </row>
        <row r="208">
          <cell r="A208" t="str">
            <v>7.4.10</v>
          </cell>
          <cell r="B208" t="str">
            <v>Reubicacion cable existente menor a 200 pares con reintegro a  EPM</v>
          </cell>
          <cell r="C208" t="str">
            <v>ml</v>
          </cell>
        </row>
        <row r="209">
          <cell r="A209" t="str">
            <v>7.4.11</v>
          </cell>
          <cell r="B209" t="str">
            <v xml:space="preserve">Reubicación  poste EPM 8*510        </v>
          </cell>
          <cell r="C209" t="str">
            <v>un</v>
          </cell>
        </row>
        <row r="210">
          <cell r="A210" t="str">
            <v>7.4.12</v>
          </cell>
          <cell r="B210" t="str">
            <v>Retiro poste en concreto con reintegro a EPM</v>
          </cell>
          <cell r="C210" t="str">
            <v>un</v>
          </cell>
        </row>
        <row r="211">
          <cell r="A211" t="str">
            <v>7.4.13</v>
          </cell>
          <cell r="B211" t="str">
            <v>Canalizacion de 2 ductos de  4" + tritubo (Incluye relleno con arena de peña y recebo B-600)</v>
          </cell>
          <cell r="C211" t="str">
            <v>ml</v>
          </cell>
        </row>
        <row r="212">
          <cell r="A212" t="str">
            <v>7.4.14</v>
          </cell>
          <cell r="B212" t="str">
            <v>Canalizacion de 4 ductos de  4" (Incluye relleno con arena de peña y recebo B-600)</v>
          </cell>
          <cell r="C212" t="str">
            <v>ml</v>
          </cell>
        </row>
        <row r="213">
          <cell r="A213" t="str">
            <v>7.4.15</v>
          </cell>
          <cell r="B213" t="str">
            <v>Construcción  Cámara de  Inspección P#3</v>
          </cell>
          <cell r="C213" t="str">
            <v>un</v>
          </cell>
        </row>
      </sheetData>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 sheetId="142" refreshError="1"/>
      <sheetData sheetId="143" refreshError="1"/>
      <sheetData sheetId="144" refreshError="1"/>
      <sheetData sheetId="145" refreshError="1"/>
      <sheetData sheetId="146" refreshError="1"/>
      <sheetData sheetId="147" refreshError="1"/>
      <sheetData sheetId="148" refreshError="1"/>
      <sheetData sheetId="149" refreshError="1"/>
      <sheetData sheetId="150" refreshError="1"/>
      <sheetData sheetId="151" refreshError="1"/>
      <sheetData sheetId="152" refreshError="1"/>
      <sheetData sheetId="153" refreshError="1"/>
      <sheetData sheetId="154" refreshError="1"/>
      <sheetData sheetId="155" refreshError="1"/>
      <sheetData sheetId="156" refreshError="1"/>
      <sheetData sheetId="157" refreshError="1"/>
      <sheetData sheetId="158" refreshError="1"/>
      <sheetData sheetId="159" refreshError="1"/>
      <sheetData sheetId="160" refreshError="1"/>
      <sheetData sheetId="161" refreshError="1"/>
      <sheetData sheetId="162" refreshError="1"/>
      <sheetData sheetId="163" refreshError="1"/>
      <sheetData sheetId="164" refreshError="1"/>
      <sheetData sheetId="165" refreshError="1"/>
      <sheetData sheetId="166" refreshError="1"/>
      <sheetData sheetId="167" refreshError="1"/>
      <sheetData sheetId="168" refreshError="1"/>
      <sheetData sheetId="169" refreshError="1"/>
      <sheetData sheetId="170" refreshError="1"/>
      <sheetData sheetId="171" refreshError="1"/>
      <sheetData sheetId="172" refreshError="1"/>
      <sheetData sheetId="173" refreshError="1"/>
      <sheetData sheetId="174" refreshError="1"/>
      <sheetData sheetId="175" refreshError="1"/>
      <sheetData sheetId="176" refreshError="1"/>
      <sheetData sheetId="177" refreshError="1"/>
      <sheetData sheetId="178" refreshError="1"/>
      <sheetData sheetId="179" refreshError="1"/>
      <sheetData sheetId="180" refreshError="1"/>
      <sheetData sheetId="181" refreshError="1"/>
      <sheetData sheetId="182" refreshError="1"/>
      <sheetData sheetId="183" refreshError="1"/>
      <sheetData sheetId="184" refreshError="1"/>
      <sheetData sheetId="185" refreshError="1"/>
      <sheetData sheetId="186" refreshError="1"/>
      <sheetData sheetId="187" refreshError="1"/>
      <sheetData sheetId="188" refreshError="1"/>
      <sheetData sheetId="189" refreshError="1"/>
      <sheetData sheetId="190" refreshError="1"/>
      <sheetData sheetId="191" refreshError="1"/>
      <sheetData sheetId="192" refreshError="1"/>
      <sheetData sheetId="193" refreshError="1"/>
      <sheetData sheetId="194" refreshError="1"/>
      <sheetData sheetId="195" refreshError="1"/>
      <sheetData sheetId="196" refreshError="1"/>
      <sheetData sheetId="197" refreshError="1"/>
      <sheetData sheetId="198" refreshError="1"/>
      <sheetData sheetId="199" refreshError="1"/>
      <sheetData sheetId="200" refreshError="1"/>
      <sheetData sheetId="201" refreshError="1"/>
      <sheetData sheetId="202" refreshError="1"/>
      <sheetData sheetId="203" refreshError="1"/>
      <sheetData sheetId="204" refreshError="1"/>
      <sheetData sheetId="205" refreshError="1"/>
      <sheetData sheetId="206" refreshError="1"/>
      <sheetData sheetId="207" refreshError="1"/>
      <sheetData sheetId="208" refreshError="1"/>
      <sheetData sheetId="209" refreshError="1"/>
      <sheetData sheetId="210" refreshError="1"/>
      <sheetData sheetId="211" refreshError="1"/>
      <sheetData sheetId="212" refreshError="1"/>
      <sheetData sheetId="213" refreshError="1"/>
      <sheetData sheetId="214" refreshError="1"/>
      <sheetData sheetId="215" refreshError="1"/>
      <sheetData sheetId="216" refreshError="1"/>
      <sheetData sheetId="217" refreshError="1"/>
      <sheetData sheetId="218" refreshError="1"/>
      <sheetData sheetId="219" refreshError="1"/>
      <sheetData sheetId="220" refreshError="1"/>
      <sheetData sheetId="221" refreshError="1"/>
      <sheetData sheetId="222" refreshError="1"/>
      <sheetData sheetId="223" refreshError="1"/>
      <sheetData sheetId="224" refreshError="1"/>
      <sheetData sheetId="225" refreshError="1"/>
      <sheetData sheetId="226" refreshError="1"/>
      <sheetData sheetId="227" refreshError="1"/>
      <sheetData sheetId="228" refreshError="1"/>
      <sheetData sheetId="229" refreshError="1"/>
      <sheetData sheetId="230" refreshError="1"/>
      <sheetData sheetId="231" refreshError="1"/>
      <sheetData sheetId="232" refreshError="1"/>
      <sheetData sheetId="233" refreshError="1"/>
      <sheetData sheetId="234" refreshError="1"/>
      <sheetData sheetId="235" refreshError="1"/>
      <sheetData sheetId="236" refreshError="1"/>
      <sheetData sheetId="237" refreshError="1"/>
      <sheetData sheetId="238" refreshError="1"/>
      <sheetData sheetId="239" refreshError="1"/>
      <sheetData sheetId="240" refreshError="1"/>
      <sheetData sheetId="241" refreshError="1"/>
      <sheetData sheetId="242" refreshError="1"/>
      <sheetData sheetId="243" refreshError="1"/>
      <sheetData sheetId="244" refreshError="1"/>
      <sheetData sheetId="245" refreshError="1"/>
      <sheetData sheetId="246" refreshError="1"/>
      <sheetData sheetId="247" refreshError="1"/>
      <sheetData sheetId="248" refreshError="1"/>
      <sheetData sheetId="249" refreshError="1"/>
      <sheetData sheetId="250" refreshError="1"/>
      <sheetData sheetId="251" refreshError="1"/>
      <sheetData sheetId="252" refreshError="1"/>
      <sheetData sheetId="253" refreshError="1"/>
      <sheetData sheetId="254" refreshError="1"/>
      <sheetData sheetId="255" refreshError="1"/>
      <sheetData sheetId="256" refreshError="1"/>
      <sheetData sheetId="257" refreshError="1"/>
      <sheetData sheetId="258" refreshError="1"/>
      <sheetData sheetId="259" refreshError="1"/>
      <sheetData sheetId="260" refreshError="1"/>
      <sheetData sheetId="261" refreshError="1"/>
      <sheetData sheetId="262" refreshError="1"/>
      <sheetData sheetId="263" refreshError="1"/>
      <sheetData sheetId="264" refreshError="1"/>
      <sheetData sheetId="265" refreshError="1"/>
      <sheetData sheetId="266" refreshError="1"/>
      <sheetData sheetId="267" refreshError="1"/>
      <sheetData sheetId="268" refreshError="1"/>
      <sheetData sheetId="269" refreshError="1"/>
      <sheetData sheetId="270" refreshError="1"/>
      <sheetData sheetId="271" refreshError="1"/>
      <sheetData sheetId="272" refreshError="1"/>
      <sheetData sheetId="273" refreshError="1"/>
    </sheetDataSet>
  </externalBook>
</externalLink>
</file>

<file path=xl/externalLinks/externalLink5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ORTADA"/>
      <sheetName val="PRESUPUESTO"/>
      <sheetName val="ANALISIS"/>
      <sheetName val="INSUMOS"/>
      <sheetName val="INTERVENTORIA"/>
      <sheetName val="F.M 2,4"/>
      <sheetName val="F.M 1,5"/>
      <sheetName val="AIU"/>
      <sheetName val="AIU ALCALDIA"/>
      <sheetName val="PPTO PMA"/>
      <sheetName val="APU PMA"/>
      <sheetName val="INSUMOS PMA"/>
      <sheetName val=" INT. PMA"/>
      <sheetName val="PPTO PMT"/>
      <sheetName val="APU PMT"/>
      <sheetName val="INSUMOS PMT"/>
      <sheetName val="INT. PMT"/>
      <sheetName val="CUADRO COMPARATIVO"/>
      <sheetName val="1.1 EDF_ACC_ADM_EQUIP_PLAT"/>
      <sheetName val="2.1 EDF_OFC_PAT_TALLER"/>
      <sheetName val="3.1 EDF_MANT_PAT_TALLER"/>
      <sheetName val="4.1 ÁREA_ABAST_LAV"/>
      <sheetName val="5.1 ÁREA LIBRES"/>
      <sheetName val="6.1 COMPLENTARIOS"/>
      <sheetName val="F_M_2,4"/>
      <sheetName val="F_M_1,5"/>
      <sheetName val="AIU_ALCALDIA"/>
      <sheetName val="PPTO_PMA"/>
      <sheetName val="APU_PMA"/>
      <sheetName val="INSUMOS_PMA"/>
      <sheetName val="_INT__PMA"/>
      <sheetName val="PPTO_PMT"/>
      <sheetName val="APU_PMT"/>
      <sheetName val="INSUMOS_PMT"/>
      <sheetName val="INT__PMT"/>
      <sheetName val="CUADRO_COMPARATIVO"/>
      <sheetName val="1_1_EDF_ACC_ADM_EQUIP_PLAT"/>
      <sheetName val="2_1_EDF_OFC_PAT_TALLER"/>
      <sheetName val="3_1_EDF_MANT_PAT_TALLER"/>
      <sheetName val="4_1_ÁREA_ABAST_LAV"/>
      <sheetName val="5_1_ÁREA_LIBRES"/>
      <sheetName val="6_1_COMPLENTARIOS"/>
    </sheetNames>
    <sheetDataSet>
      <sheetData sheetId="0"/>
      <sheetData sheetId="1">
        <row r="3">
          <cell r="B3" t="str">
            <v>CONSTRUCCIÓN DEL PORTAL NORTE  PERTENECIENTE AL SISTEMA INTEGRADO DE TRANSPORTE MASIVO  DE METROLINEA S.A</v>
          </cell>
        </row>
        <row r="541">
          <cell r="G541">
            <v>24338607053</v>
          </cell>
        </row>
      </sheetData>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Set>
  </externalBook>
</externalLink>
</file>

<file path=xl/externalLinks/externalLink6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supuesto"/>
      <sheetName val="Apus_Preliminares"/>
      <sheetName val="Apus_Cimentación_Est.Met"/>
      <sheetName val="Apus_HS"/>
      <sheetName val="Apus_In.Elect"/>
      <sheetName val="Apus_Cubierta"/>
      <sheetName val="Insumos"/>
      <sheetName val="Equipo_Trans "/>
      <sheetName val="M.Obra"/>
      <sheetName val="ESP.GENERAL"/>
      <sheetName val="Apus_Cimentación_Est_Met"/>
      <sheetName val="Apus_In_Elect"/>
      <sheetName val="Equipo_Trans_"/>
      <sheetName val="M_Obra"/>
      <sheetName val="ESP_GENERAL"/>
    </sheetNames>
    <sheetDataSet>
      <sheetData sheetId="0" refreshError="1"/>
      <sheetData sheetId="1" refreshError="1"/>
      <sheetData sheetId="2" refreshError="1"/>
      <sheetData sheetId="3" refreshError="1"/>
      <sheetData sheetId="4" refreshError="1"/>
      <sheetData sheetId="5" refreshError="1"/>
      <sheetData sheetId="6">
        <row r="4">
          <cell r="A4" t="str">
            <v>A</v>
          </cell>
        </row>
        <row r="5">
          <cell r="A5">
            <v>1</v>
          </cell>
        </row>
        <row r="6">
          <cell r="A6" t="str">
            <v>A12</v>
          </cell>
        </row>
        <row r="7">
          <cell r="A7" t="str">
            <v>A01</v>
          </cell>
        </row>
        <row r="8">
          <cell r="A8" t="str">
            <v>A13</v>
          </cell>
        </row>
        <row r="9">
          <cell r="A9" t="str">
            <v>A11</v>
          </cell>
        </row>
        <row r="10">
          <cell r="A10" t="str">
            <v>A02</v>
          </cell>
        </row>
        <row r="11">
          <cell r="A11" t="str">
            <v>A04</v>
          </cell>
        </row>
        <row r="12">
          <cell r="A12" t="str">
            <v>A05</v>
          </cell>
        </row>
        <row r="13">
          <cell r="A13" t="str">
            <v>A03</v>
          </cell>
        </row>
        <row r="14">
          <cell r="A14" t="str">
            <v>A14</v>
          </cell>
        </row>
        <row r="15">
          <cell r="A15" t="str">
            <v>A06</v>
          </cell>
        </row>
        <row r="16">
          <cell r="A16" t="str">
            <v>A07</v>
          </cell>
        </row>
        <row r="17">
          <cell r="A17" t="str">
            <v>A08</v>
          </cell>
        </row>
        <row r="18">
          <cell r="A18" t="str">
            <v>A09</v>
          </cell>
        </row>
        <row r="19">
          <cell r="A19" t="str">
            <v>A15</v>
          </cell>
        </row>
        <row r="20">
          <cell r="A20" t="str">
            <v>A16</v>
          </cell>
        </row>
        <row r="21">
          <cell r="A21" t="str">
            <v>A17</v>
          </cell>
        </row>
        <row r="22">
          <cell r="A22" t="str">
            <v>A18</v>
          </cell>
        </row>
        <row r="23">
          <cell r="A23" t="str">
            <v>A19</v>
          </cell>
        </row>
        <row r="24">
          <cell r="A24" t="str">
            <v>B</v>
          </cell>
        </row>
        <row r="25">
          <cell r="A25" t="str">
            <v>B01</v>
          </cell>
        </row>
        <row r="26">
          <cell r="A26" t="str">
            <v>B06</v>
          </cell>
        </row>
        <row r="27">
          <cell r="A27" t="str">
            <v>B12</v>
          </cell>
        </row>
        <row r="28">
          <cell r="A28" t="str">
            <v>B02</v>
          </cell>
        </row>
        <row r="29">
          <cell r="A29" t="str">
            <v>B07</v>
          </cell>
        </row>
        <row r="30">
          <cell r="A30" t="str">
            <v>B09</v>
          </cell>
        </row>
        <row r="31">
          <cell r="A31" t="str">
            <v>B03</v>
          </cell>
        </row>
        <row r="32">
          <cell r="A32" t="str">
            <v>B05</v>
          </cell>
        </row>
        <row r="33">
          <cell r="A33" t="str">
            <v>B04</v>
          </cell>
        </row>
        <row r="34">
          <cell r="A34" t="str">
            <v>B08</v>
          </cell>
        </row>
        <row r="35">
          <cell r="A35" t="str">
            <v>B11</v>
          </cell>
        </row>
        <row r="36">
          <cell r="A36" t="str">
            <v>B10</v>
          </cell>
        </row>
        <row r="37">
          <cell r="A37" t="str">
            <v>B13</v>
          </cell>
        </row>
        <row r="38">
          <cell r="A38" t="str">
            <v>B14</v>
          </cell>
        </row>
        <row r="39">
          <cell r="A39" t="str">
            <v>B15</v>
          </cell>
        </row>
        <row r="40">
          <cell r="A40" t="str">
            <v>C</v>
          </cell>
        </row>
        <row r="41">
          <cell r="A41" t="str">
            <v>C15</v>
          </cell>
        </row>
        <row r="42">
          <cell r="A42" t="str">
            <v>C15A</v>
          </cell>
        </row>
        <row r="43">
          <cell r="A43" t="str">
            <v>C01</v>
          </cell>
        </row>
        <row r="44">
          <cell r="A44" t="str">
            <v>C30</v>
          </cell>
        </row>
        <row r="45">
          <cell r="A45" t="str">
            <v>C03</v>
          </cell>
        </row>
        <row r="46">
          <cell r="A46" t="str">
            <v>C24</v>
          </cell>
        </row>
        <row r="47">
          <cell r="A47" t="str">
            <v>C16</v>
          </cell>
        </row>
        <row r="48">
          <cell r="A48" t="str">
            <v>C39</v>
          </cell>
        </row>
        <row r="49">
          <cell r="A49" t="str">
            <v>C40</v>
          </cell>
        </row>
        <row r="50">
          <cell r="A50" t="str">
            <v>C04</v>
          </cell>
        </row>
        <row r="51">
          <cell r="A51" t="str">
            <v>C41</v>
          </cell>
        </row>
        <row r="52">
          <cell r="A52" t="str">
            <v>C27</v>
          </cell>
        </row>
        <row r="53">
          <cell r="A53" t="str">
            <v>C29</v>
          </cell>
        </row>
        <row r="54">
          <cell r="A54" t="str">
            <v>C28</v>
          </cell>
        </row>
        <row r="55">
          <cell r="A55" t="str">
            <v>C05</v>
          </cell>
        </row>
        <row r="56">
          <cell r="A56" t="str">
            <v>C42</v>
          </cell>
        </row>
        <row r="57">
          <cell r="A57" t="str">
            <v>C23</v>
          </cell>
        </row>
        <row r="58">
          <cell r="A58" t="str">
            <v>C06</v>
          </cell>
        </row>
        <row r="59">
          <cell r="A59" t="str">
            <v>C26</v>
          </cell>
        </row>
        <row r="60">
          <cell r="A60" t="str">
            <v>C20</v>
          </cell>
        </row>
        <row r="61">
          <cell r="A61" t="str">
            <v>C22</v>
          </cell>
        </row>
        <row r="62">
          <cell r="A62" t="str">
            <v>C07</v>
          </cell>
        </row>
        <row r="63">
          <cell r="A63" t="str">
            <v>C18</v>
          </cell>
        </row>
        <row r="64">
          <cell r="A64" t="str">
            <v>C17</v>
          </cell>
        </row>
        <row r="65">
          <cell r="A65" t="str">
            <v>C38</v>
          </cell>
        </row>
        <row r="66">
          <cell r="A66" t="str">
            <v>C12</v>
          </cell>
        </row>
        <row r="67">
          <cell r="A67" t="str">
            <v>C33</v>
          </cell>
        </row>
        <row r="68">
          <cell r="A68" t="str">
            <v>C37</v>
          </cell>
        </row>
        <row r="69">
          <cell r="A69" t="str">
            <v>C36</v>
          </cell>
        </row>
        <row r="70">
          <cell r="A70" t="str">
            <v>C02</v>
          </cell>
        </row>
        <row r="71">
          <cell r="A71" t="str">
            <v>C02A</v>
          </cell>
        </row>
        <row r="72">
          <cell r="A72" t="str">
            <v>C13</v>
          </cell>
        </row>
        <row r="73">
          <cell r="A73" t="str">
            <v>C32</v>
          </cell>
        </row>
        <row r="74">
          <cell r="A74" t="str">
            <v>C21</v>
          </cell>
        </row>
        <row r="75">
          <cell r="A75" t="str">
            <v>C08</v>
          </cell>
        </row>
        <row r="76">
          <cell r="A76" t="str">
            <v>C34</v>
          </cell>
        </row>
        <row r="77">
          <cell r="A77" t="str">
            <v>C14</v>
          </cell>
        </row>
        <row r="78">
          <cell r="A78" t="str">
            <v>C35</v>
          </cell>
        </row>
        <row r="79">
          <cell r="A79" t="str">
            <v>C09</v>
          </cell>
        </row>
        <row r="80">
          <cell r="A80" t="str">
            <v>C25</v>
          </cell>
        </row>
        <row r="81">
          <cell r="A81" t="str">
            <v>C19</v>
          </cell>
        </row>
        <row r="82">
          <cell r="A82" t="str">
            <v>C10</v>
          </cell>
        </row>
        <row r="83">
          <cell r="A83" t="str">
            <v>C11</v>
          </cell>
        </row>
        <row r="84">
          <cell r="A84" t="str">
            <v>C31</v>
          </cell>
        </row>
        <row r="85">
          <cell r="A85" t="str">
            <v>C43</v>
          </cell>
        </row>
        <row r="86">
          <cell r="A86" t="str">
            <v>C44</v>
          </cell>
        </row>
        <row r="87">
          <cell r="A87" t="str">
            <v>C45</v>
          </cell>
        </row>
        <row r="88">
          <cell r="A88" t="str">
            <v>C46</v>
          </cell>
        </row>
        <row r="89">
          <cell r="A89" t="str">
            <v>C47</v>
          </cell>
        </row>
        <row r="90">
          <cell r="A90" t="str">
            <v>C48</v>
          </cell>
        </row>
        <row r="91">
          <cell r="A91" t="str">
            <v>C49</v>
          </cell>
        </row>
        <row r="92">
          <cell r="A92" t="str">
            <v>C50</v>
          </cell>
        </row>
        <row r="93">
          <cell r="A93" t="str">
            <v>C51</v>
          </cell>
        </row>
        <row r="94">
          <cell r="A94" t="str">
            <v>C52</v>
          </cell>
        </row>
        <row r="95">
          <cell r="A95" t="str">
            <v>C53</v>
          </cell>
        </row>
        <row r="96">
          <cell r="A96" t="str">
            <v>C54</v>
          </cell>
        </row>
        <row r="97">
          <cell r="A97" t="str">
            <v>C55</v>
          </cell>
        </row>
        <row r="98">
          <cell r="A98" t="str">
            <v>C56</v>
          </cell>
        </row>
        <row r="99">
          <cell r="A99" t="str">
            <v>D</v>
          </cell>
        </row>
        <row r="100">
          <cell r="A100" t="str">
            <v>D23</v>
          </cell>
        </row>
        <row r="101">
          <cell r="A101" t="str">
            <v>D22</v>
          </cell>
        </row>
        <row r="102">
          <cell r="A102" t="str">
            <v>D20</v>
          </cell>
        </row>
        <row r="103">
          <cell r="A103" t="str">
            <v>D16</v>
          </cell>
        </row>
        <row r="104">
          <cell r="A104" t="str">
            <v>D21</v>
          </cell>
        </row>
        <row r="105">
          <cell r="A105" t="str">
            <v>D17</v>
          </cell>
        </row>
        <row r="106">
          <cell r="A106" t="str">
            <v>D01</v>
          </cell>
        </row>
        <row r="107">
          <cell r="A107" t="str">
            <v>D19</v>
          </cell>
        </row>
        <row r="108">
          <cell r="A108" t="str">
            <v>D15</v>
          </cell>
        </row>
        <row r="109">
          <cell r="A109" t="str">
            <v>D18</v>
          </cell>
        </row>
        <row r="110">
          <cell r="A110" t="str">
            <v>D14</v>
          </cell>
        </row>
        <row r="111">
          <cell r="A111" t="str">
            <v>D02</v>
          </cell>
        </row>
        <row r="112">
          <cell r="A112" t="str">
            <v>D05</v>
          </cell>
        </row>
        <row r="113">
          <cell r="A113" t="str">
            <v>D03</v>
          </cell>
        </row>
        <row r="114">
          <cell r="A114" t="str">
            <v>D13</v>
          </cell>
        </row>
        <row r="115">
          <cell r="A115" t="str">
            <v>D13A</v>
          </cell>
        </row>
        <row r="116">
          <cell r="A116" t="str">
            <v>D13B</v>
          </cell>
        </row>
        <row r="117">
          <cell r="A117" t="str">
            <v>D13C</v>
          </cell>
        </row>
        <row r="118">
          <cell r="A118" t="str">
            <v>D13D</v>
          </cell>
        </row>
        <row r="119">
          <cell r="A119" t="str">
            <v>D13E</v>
          </cell>
        </row>
        <row r="120">
          <cell r="A120" t="str">
            <v>D13F</v>
          </cell>
        </row>
        <row r="121">
          <cell r="A121" t="str">
            <v>D13G</v>
          </cell>
        </row>
        <row r="122">
          <cell r="A122" t="str">
            <v>D13H</v>
          </cell>
        </row>
        <row r="123">
          <cell r="A123" t="str">
            <v>D13I</v>
          </cell>
        </row>
        <row r="124">
          <cell r="A124" t="str">
            <v>D13J</v>
          </cell>
        </row>
        <row r="125">
          <cell r="A125" t="str">
            <v>D13K</v>
          </cell>
        </row>
        <row r="126">
          <cell r="A126" t="str">
            <v>D07</v>
          </cell>
        </row>
        <row r="127">
          <cell r="A127" t="str">
            <v>D10</v>
          </cell>
        </row>
        <row r="128">
          <cell r="A128" t="str">
            <v>D04</v>
          </cell>
        </row>
        <row r="129">
          <cell r="A129" t="str">
            <v>D04A</v>
          </cell>
        </row>
        <row r="130">
          <cell r="A130" t="str">
            <v>D04B</v>
          </cell>
        </row>
        <row r="131">
          <cell r="A131" t="str">
            <v>D04C</v>
          </cell>
        </row>
        <row r="132">
          <cell r="A132" t="str">
            <v>D06</v>
          </cell>
        </row>
        <row r="133">
          <cell r="A133" t="str">
            <v>D09</v>
          </cell>
        </row>
        <row r="134">
          <cell r="A134" t="str">
            <v>D12</v>
          </cell>
        </row>
        <row r="135">
          <cell r="A135" t="str">
            <v>D08</v>
          </cell>
        </row>
        <row r="136">
          <cell r="A136" t="str">
            <v>D11</v>
          </cell>
        </row>
        <row r="137">
          <cell r="A137" t="str">
            <v>D24</v>
          </cell>
        </row>
        <row r="138">
          <cell r="A138" t="str">
            <v>D25</v>
          </cell>
        </row>
        <row r="139">
          <cell r="A139" t="str">
            <v>D26</v>
          </cell>
        </row>
        <row r="140">
          <cell r="A140" t="str">
            <v>D27</v>
          </cell>
        </row>
        <row r="141">
          <cell r="A141" t="str">
            <v>D28</v>
          </cell>
        </row>
        <row r="142">
          <cell r="A142" t="str">
            <v>D29</v>
          </cell>
        </row>
        <row r="143">
          <cell r="A143" t="str">
            <v>ELEC</v>
          </cell>
        </row>
        <row r="144">
          <cell r="A144" t="str">
            <v>ELE-01</v>
          </cell>
        </row>
        <row r="145">
          <cell r="A145" t="str">
            <v>ELE-02</v>
          </cell>
        </row>
        <row r="146">
          <cell r="A146" t="str">
            <v>ELE-03</v>
          </cell>
        </row>
        <row r="147">
          <cell r="A147" t="str">
            <v>ELE-04</v>
          </cell>
        </row>
        <row r="148">
          <cell r="A148" t="str">
            <v>ELE-05</v>
          </cell>
        </row>
        <row r="149">
          <cell r="A149" t="str">
            <v>ELE-06</v>
          </cell>
        </row>
        <row r="153">
          <cell r="A153" t="str">
            <v>E</v>
          </cell>
        </row>
        <row r="154">
          <cell r="A154" t="str">
            <v>E01</v>
          </cell>
        </row>
        <row r="155">
          <cell r="A155" t="str">
            <v>E01A</v>
          </cell>
        </row>
        <row r="156">
          <cell r="A156" t="str">
            <v>E17</v>
          </cell>
        </row>
        <row r="157">
          <cell r="A157" t="str">
            <v>E25</v>
          </cell>
        </row>
        <row r="158">
          <cell r="A158" t="str">
            <v>E09</v>
          </cell>
        </row>
        <row r="159">
          <cell r="A159" t="str">
            <v>E21</v>
          </cell>
        </row>
        <row r="160">
          <cell r="A160" t="str">
            <v>E28</v>
          </cell>
        </row>
        <row r="161">
          <cell r="A161" t="str">
            <v>E26</v>
          </cell>
        </row>
        <row r="162">
          <cell r="A162" t="str">
            <v>E02</v>
          </cell>
        </row>
        <row r="163">
          <cell r="A163" t="str">
            <v>E02A</v>
          </cell>
        </row>
        <row r="164">
          <cell r="A164" t="str">
            <v>E02B</v>
          </cell>
        </row>
        <row r="165">
          <cell r="A165" t="str">
            <v>E54</v>
          </cell>
        </row>
        <row r="166">
          <cell r="A166" t="str">
            <v>E55</v>
          </cell>
        </row>
        <row r="167">
          <cell r="A167" t="str">
            <v>E52</v>
          </cell>
        </row>
        <row r="168">
          <cell r="A168" t="str">
            <v>E53</v>
          </cell>
        </row>
        <row r="169">
          <cell r="A169" t="str">
            <v>E48</v>
          </cell>
        </row>
        <row r="170">
          <cell r="A170" t="str">
            <v>E50</v>
          </cell>
        </row>
        <row r="171">
          <cell r="A171" t="str">
            <v>E49</v>
          </cell>
        </row>
        <row r="172">
          <cell r="A172" t="str">
            <v>E51</v>
          </cell>
        </row>
        <row r="173">
          <cell r="A173" t="str">
            <v>E44</v>
          </cell>
        </row>
        <row r="174">
          <cell r="A174" t="str">
            <v>E46</v>
          </cell>
        </row>
        <row r="175">
          <cell r="A175" t="str">
            <v>E45</v>
          </cell>
        </row>
        <row r="176">
          <cell r="A176" t="str">
            <v>E47</v>
          </cell>
        </row>
        <row r="177">
          <cell r="A177" t="str">
            <v>E42</v>
          </cell>
        </row>
        <row r="178">
          <cell r="A178" t="str">
            <v>E43</v>
          </cell>
        </row>
        <row r="179">
          <cell r="A179" t="str">
            <v>E40</v>
          </cell>
        </row>
        <row r="180">
          <cell r="A180" t="str">
            <v>E41</v>
          </cell>
        </row>
        <row r="181">
          <cell r="A181" t="str">
            <v>E36</v>
          </cell>
        </row>
        <row r="182">
          <cell r="A182" t="str">
            <v>E38</v>
          </cell>
        </row>
        <row r="183">
          <cell r="A183" t="str">
            <v>E39</v>
          </cell>
        </row>
        <row r="184">
          <cell r="A184" t="str">
            <v>E37</v>
          </cell>
        </row>
        <row r="185">
          <cell r="A185" t="str">
            <v>E32</v>
          </cell>
        </row>
        <row r="186">
          <cell r="A186" t="str">
            <v>E34</v>
          </cell>
        </row>
        <row r="187">
          <cell r="A187" t="str">
            <v>E33</v>
          </cell>
        </row>
        <row r="188">
          <cell r="A188" t="str">
            <v>E35</v>
          </cell>
        </row>
        <row r="189">
          <cell r="A189" t="str">
            <v>E03</v>
          </cell>
        </row>
        <row r="190">
          <cell r="A190" t="str">
            <v>E23</v>
          </cell>
        </row>
        <row r="191">
          <cell r="A191" t="str">
            <v>E22</v>
          </cell>
        </row>
        <row r="192">
          <cell r="A192" t="str">
            <v>E04</v>
          </cell>
        </row>
        <row r="193">
          <cell r="A193" t="str">
            <v>E05</v>
          </cell>
        </row>
        <row r="194">
          <cell r="A194" t="str">
            <v>E24</v>
          </cell>
        </row>
        <row r="195">
          <cell r="A195" t="str">
            <v>E68</v>
          </cell>
        </row>
        <row r="196">
          <cell r="A196" t="str">
            <v>E69</v>
          </cell>
        </row>
        <row r="197">
          <cell r="A197" t="str">
            <v>E70</v>
          </cell>
        </row>
        <row r="198">
          <cell r="A198" t="str">
            <v>E71</v>
          </cell>
        </row>
        <row r="199">
          <cell r="A199" t="str">
            <v>E06</v>
          </cell>
        </row>
        <row r="200">
          <cell r="A200" t="str">
            <v>E07</v>
          </cell>
        </row>
        <row r="201">
          <cell r="A201" t="str">
            <v>E08</v>
          </cell>
        </row>
        <row r="202">
          <cell r="A202" t="str">
            <v>E31</v>
          </cell>
        </row>
        <row r="203">
          <cell r="A203" t="str">
            <v>E30</v>
          </cell>
        </row>
        <row r="204">
          <cell r="A204" t="str">
            <v>E10</v>
          </cell>
        </row>
        <row r="205">
          <cell r="A205" t="str">
            <v>E29</v>
          </cell>
        </row>
        <row r="206">
          <cell r="A206" t="str">
            <v>E11</v>
          </cell>
        </row>
        <row r="207">
          <cell r="A207" t="str">
            <v>E60</v>
          </cell>
        </row>
        <row r="208">
          <cell r="A208" t="str">
            <v>E61</v>
          </cell>
        </row>
        <row r="209">
          <cell r="A209" t="str">
            <v>E58</v>
          </cell>
        </row>
        <row r="210">
          <cell r="A210" t="str">
            <v>E59</v>
          </cell>
        </row>
        <row r="211">
          <cell r="A211" t="str">
            <v>E56</v>
          </cell>
        </row>
        <row r="212">
          <cell r="A212" t="str">
            <v>E57</v>
          </cell>
        </row>
        <row r="213">
          <cell r="A213" t="str">
            <v>E66</v>
          </cell>
        </row>
        <row r="214">
          <cell r="A214" t="str">
            <v>E67</v>
          </cell>
        </row>
        <row r="215">
          <cell r="A215" t="str">
            <v>E67A</v>
          </cell>
        </row>
        <row r="216">
          <cell r="A216" t="str">
            <v>E67B</v>
          </cell>
        </row>
        <row r="217">
          <cell r="A217" t="str">
            <v>E64</v>
          </cell>
        </row>
        <row r="218">
          <cell r="A218" t="str">
            <v>E65</v>
          </cell>
        </row>
        <row r="219">
          <cell r="A219" t="str">
            <v>E62</v>
          </cell>
        </row>
        <row r="220">
          <cell r="A220" t="str">
            <v>E63</v>
          </cell>
        </row>
        <row r="221">
          <cell r="A221" t="str">
            <v>E13</v>
          </cell>
        </row>
        <row r="222">
          <cell r="A222" t="str">
            <v>E12</v>
          </cell>
        </row>
        <row r="223">
          <cell r="A223" t="str">
            <v>E14</v>
          </cell>
        </row>
        <row r="224">
          <cell r="A224" t="str">
            <v>E15</v>
          </cell>
        </row>
        <row r="225">
          <cell r="A225" t="str">
            <v>E16</v>
          </cell>
        </row>
        <row r="226">
          <cell r="A226" t="str">
            <v>E18</v>
          </cell>
        </row>
        <row r="227">
          <cell r="A227" t="str">
            <v>E19</v>
          </cell>
        </row>
        <row r="228">
          <cell r="A228" t="str">
            <v>E27</v>
          </cell>
        </row>
        <row r="229">
          <cell r="A229" t="str">
            <v>E20</v>
          </cell>
        </row>
        <row r="230">
          <cell r="A230" t="str">
            <v>E72</v>
          </cell>
        </row>
        <row r="231">
          <cell r="A231" t="str">
            <v>E76</v>
          </cell>
        </row>
        <row r="232">
          <cell r="A232" t="str">
            <v>E77</v>
          </cell>
        </row>
        <row r="233">
          <cell r="A233" t="str">
            <v>E78</v>
          </cell>
        </row>
        <row r="234">
          <cell r="A234" t="str">
            <v>F</v>
          </cell>
        </row>
        <row r="235">
          <cell r="A235" t="str">
            <v>F09</v>
          </cell>
        </row>
        <row r="236">
          <cell r="A236" t="str">
            <v>F02</v>
          </cell>
        </row>
        <row r="237">
          <cell r="A237" t="str">
            <v>F01</v>
          </cell>
        </row>
        <row r="238">
          <cell r="A238" t="str">
            <v>F03</v>
          </cell>
        </row>
        <row r="239">
          <cell r="A239" t="str">
            <v>F07</v>
          </cell>
        </row>
        <row r="240">
          <cell r="A240" t="str">
            <v>F11</v>
          </cell>
        </row>
        <row r="241">
          <cell r="A241" t="str">
            <v>F08</v>
          </cell>
        </row>
        <row r="242">
          <cell r="A242" t="str">
            <v>F05</v>
          </cell>
        </row>
        <row r="243">
          <cell r="A243" t="str">
            <v>F04</v>
          </cell>
        </row>
        <row r="244">
          <cell r="A244" t="str">
            <v>F06</v>
          </cell>
        </row>
        <row r="245">
          <cell r="A245" t="str">
            <v>F10</v>
          </cell>
        </row>
        <row r="246">
          <cell r="A246" t="str">
            <v>F12</v>
          </cell>
        </row>
        <row r="247">
          <cell r="A247" t="str">
            <v>F13</v>
          </cell>
        </row>
        <row r="248">
          <cell r="A248" t="str">
            <v>F14</v>
          </cell>
        </row>
        <row r="249">
          <cell r="A249" t="str">
            <v>F15</v>
          </cell>
        </row>
        <row r="250">
          <cell r="A250" t="str">
            <v>G</v>
          </cell>
        </row>
        <row r="251">
          <cell r="A251" t="str">
            <v>G1</v>
          </cell>
        </row>
        <row r="252">
          <cell r="A252" t="str">
            <v>G2</v>
          </cell>
        </row>
        <row r="253">
          <cell r="A253" t="str">
            <v>G3</v>
          </cell>
        </row>
        <row r="254">
          <cell r="A254" t="str">
            <v>G4</v>
          </cell>
        </row>
        <row r="255">
          <cell r="A255" t="str">
            <v>H</v>
          </cell>
        </row>
        <row r="256">
          <cell r="A256" t="str">
            <v>H11</v>
          </cell>
        </row>
        <row r="257">
          <cell r="A257" t="str">
            <v>H08</v>
          </cell>
        </row>
        <row r="258">
          <cell r="A258" t="str">
            <v>H01</v>
          </cell>
        </row>
        <row r="259">
          <cell r="A259" t="str">
            <v>H02</v>
          </cell>
        </row>
        <row r="260">
          <cell r="A260" t="str">
            <v>H12</v>
          </cell>
        </row>
        <row r="261">
          <cell r="A261" t="str">
            <v>H03</v>
          </cell>
        </row>
        <row r="262">
          <cell r="A262" t="str">
            <v>H04</v>
          </cell>
        </row>
        <row r="263">
          <cell r="A263" t="str">
            <v>H13</v>
          </cell>
        </row>
        <row r="264">
          <cell r="A264" t="str">
            <v>H09</v>
          </cell>
        </row>
        <row r="265">
          <cell r="A265" t="str">
            <v>H10</v>
          </cell>
        </row>
        <row r="266">
          <cell r="A266" t="str">
            <v>H15</v>
          </cell>
        </row>
        <row r="267">
          <cell r="A267" t="str">
            <v>H16</v>
          </cell>
        </row>
        <row r="268">
          <cell r="A268" t="str">
            <v>H05</v>
          </cell>
        </row>
        <row r="269">
          <cell r="A269" t="str">
            <v>H06</v>
          </cell>
        </row>
        <row r="270">
          <cell r="A270" t="str">
            <v>H07</v>
          </cell>
        </row>
        <row r="271">
          <cell r="A271" t="str">
            <v>H14</v>
          </cell>
        </row>
        <row r="272">
          <cell r="A272" t="str">
            <v>H17</v>
          </cell>
        </row>
        <row r="273">
          <cell r="A273" t="str">
            <v>H18</v>
          </cell>
        </row>
        <row r="274">
          <cell r="A274" t="str">
            <v>H19</v>
          </cell>
        </row>
        <row r="275">
          <cell r="A275" t="str">
            <v>H20</v>
          </cell>
        </row>
        <row r="276">
          <cell r="A276" t="str">
            <v>H21</v>
          </cell>
        </row>
        <row r="277">
          <cell r="A277" t="str">
            <v>I</v>
          </cell>
        </row>
        <row r="279">
          <cell r="A279" t="str">
            <v>J</v>
          </cell>
        </row>
        <row r="280">
          <cell r="A280" t="str">
            <v>J02</v>
          </cell>
        </row>
        <row r="281">
          <cell r="A281" t="str">
            <v>J06</v>
          </cell>
        </row>
        <row r="282">
          <cell r="A282" t="str">
            <v>J12</v>
          </cell>
        </row>
        <row r="283">
          <cell r="A283" t="str">
            <v>J01</v>
          </cell>
        </row>
        <row r="284">
          <cell r="A284" t="str">
            <v>J08</v>
          </cell>
        </row>
        <row r="285">
          <cell r="A285" t="str">
            <v>J07</v>
          </cell>
        </row>
        <row r="286">
          <cell r="A286" t="str">
            <v>J07A</v>
          </cell>
        </row>
        <row r="287">
          <cell r="A287" t="str">
            <v>J05</v>
          </cell>
        </row>
        <row r="288">
          <cell r="A288" t="str">
            <v>J11</v>
          </cell>
        </row>
        <row r="289">
          <cell r="A289" t="str">
            <v xml:space="preserve">  </v>
          </cell>
        </row>
        <row r="290">
          <cell r="A290" t="str">
            <v>J10</v>
          </cell>
        </row>
        <row r="291">
          <cell r="A291" t="str">
            <v>J04</v>
          </cell>
        </row>
        <row r="292">
          <cell r="A292" t="str">
            <v>J09</v>
          </cell>
        </row>
        <row r="293">
          <cell r="A293" t="str">
            <v>J15</v>
          </cell>
        </row>
        <row r="294">
          <cell r="A294" t="str">
            <v>J20</v>
          </cell>
        </row>
        <row r="295">
          <cell r="A295" t="str">
            <v>K</v>
          </cell>
        </row>
        <row r="296">
          <cell r="A296" t="str">
            <v>K10</v>
          </cell>
        </row>
        <row r="297">
          <cell r="A297" t="str">
            <v>K11</v>
          </cell>
        </row>
        <row r="298">
          <cell r="A298" t="str">
            <v>K13</v>
          </cell>
        </row>
        <row r="299">
          <cell r="A299" t="str">
            <v>K14</v>
          </cell>
        </row>
        <row r="300">
          <cell r="A300" t="str">
            <v>K06</v>
          </cell>
        </row>
        <row r="301">
          <cell r="A301" t="str">
            <v>K07</v>
          </cell>
        </row>
        <row r="302">
          <cell r="A302" t="str">
            <v>K17</v>
          </cell>
        </row>
        <row r="303">
          <cell r="A303" t="str">
            <v>K18</v>
          </cell>
        </row>
        <row r="304">
          <cell r="A304" t="str">
            <v>K08</v>
          </cell>
        </row>
        <row r="305">
          <cell r="A305" t="str">
            <v>K19</v>
          </cell>
        </row>
        <row r="306">
          <cell r="A306" t="str">
            <v>K09</v>
          </cell>
        </row>
        <row r="307">
          <cell r="A307" t="str">
            <v>K12</v>
          </cell>
        </row>
        <row r="308">
          <cell r="A308" t="str">
            <v>K16</v>
          </cell>
        </row>
        <row r="309">
          <cell r="A309" t="str">
            <v>K02</v>
          </cell>
        </row>
        <row r="310">
          <cell r="A310" t="str">
            <v>K15</v>
          </cell>
        </row>
        <row r="311">
          <cell r="A311" t="str">
            <v>K01</v>
          </cell>
        </row>
        <row r="312">
          <cell r="A312" t="str">
            <v>K03</v>
          </cell>
        </row>
        <row r="313">
          <cell r="A313" t="str">
            <v>K04</v>
          </cell>
        </row>
        <row r="314">
          <cell r="A314" t="str">
            <v>K05</v>
          </cell>
        </row>
        <row r="315">
          <cell r="A315" t="str">
            <v>K20</v>
          </cell>
        </row>
        <row r="316">
          <cell r="A316" t="str">
            <v>K21</v>
          </cell>
        </row>
        <row r="317">
          <cell r="A317" t="str">
            <v>K22</v>
          </cell>
        </row>
        <row r="318">
          <cell r="A318" t="str">
            <v>K23</v>
          </cell>
        </row>
        <row r="319">
          <cell r="A319" t="str">
            <v>L</v>
          </cell>
        </row>
        <row r="320">
          <cell r="A320" t="str">
            <v>L12</v>
          </cell>
        </row>
        <row r="321">
          <cell r="A321" t="str">
            <v>L02</v>
          </cell>
        </row>
        <row r="322">
          <cell r="A322" t="str">
            <v>L01</v>
          </cell>
        </row>
        <row r="323">
          <cell r="A323" t="str">
            <v>L11</v>
          </cell>
        </row>
        <row r="324">
          <cell r="A324" t="str">
            <v>L03</v>
          </cell>
        </row>
        <row r="325">
          <cell r="A325" t="str">
            <v>L04</v>
          </cell>
        </row>
        <row r="326">
          <cell r="A326" t="str">
            <v>L05</v>
          </cell>
        </row>
        <row r="327">
          <cell r="A327" t="str">
            <v>L06</v>
          </cell>
        </row>
        <row r="328">
          <cell r="A328" t="str">
            <v>L07</v>
          </cell>
        </row>
        <row r="329">
          <cell r="A329" t="str">
            <v>L08</v>
          </cell>
        </row>
        <row r="330">
          <cell r="A330" t="str">
            <v>L09</v>
          </cell>
        </row>
        <row r="331">
          <cell r="A331" t="str">
            <v>L10</v>
          </cell>
        </row>
        <row r="332">
          <cell r="A332" t="str">
            <v>L13</v>
          </cell>
        </row>
        <row r="333">
          <cell r="A333" t="str">
            <v>L14</v>
          </cell>
        </row>
        <row r="334">
          <cell r="A334" t="str">
            <v>L15</v>
          </cell>
        </row>
        <row r="335">
          <cell r="A335" t="str">
            <v>L16</v>
          </cell>
        </row>
        <row r="336">
          <cell r="A336" t="str">
            <v>L17</v>
          </cell>
        </row>
        <row r="337">
          <cell r="A337" t="str">
            <v>L18</v>
          </cell>
        </row>
        <row r="338">
          <cell r="A338" t="str">
            <v>L19</v>
          </cell>
        </row>
        <row r="339">
          <cell r="A339" t="str">
            <v>L20</v>
          </cell>
        </row>
        <row r="340">
          <cell r="A340" t="str">
            <v>L21</v>
          </cell>
        </row>
        <row r="341">
          <cell r="A341" t="str">
            <v>L22</v>
          </cell>
        </row>
        <row r="342">
          <cell r="A342" t="str">
            <v>L23</v>
          </cell>
        </row>
        <row r="343">
          <cell r="A343" t="str">
            <v>L24</v>
          </cell>
        </row>
        <row r="344">
          <cell r="A344" t="str">
            <v>L25</v>
          </cell>
        </row>
        <row r="345">
          <cell r="A345" t="str">
            <v>L26</v>
          </cell>
        </row>
        <row r="346">
          <cell r="A346" t="str">
            <v>L27</v>
          </cell>
        </row>
        <row r="347">
          <cell r="A347" t="str">
            <v>M</v>
          </cell>
        </row>
        <row r="348">
          <cell r="A348" t="str">
            <v>M01</v>
          </cell>
        </row>
        <row r="349">
          <cell r="A349" t="str">
            <v>M02</v>
          </cell>
        </row>
        <row r="352">
          <cell r="A352" t="str">
            <v>O</v>
          </cell>
        </row>
        <row r="353">
          <cell r="A353" t="str">
            <v>O36</v>
          </cell>
        </row>
        <row r="354">
          <cell r="A354" t="str">
            <v>O12</v>
          </cell>
        </row>
        <row r="355">
          <cell r="A355" t="str">
            <v>O32</v>
          </cell>
        </row>
        <row r="356">
          <cell r="A356" t="str">
            <v>O39</v>
          </cell>
        </row>
        <row r="357">
          <cell r="A357" t="str">
            <v>O28</v>
          </cell>
        </row>
        <row r="358">
          <cell r="A358" t="str">
            <v>O01</v>
          </cell>
        </row>
        <row r="359">
          <cell r="A359" t="str">
            <v>O33</v>
          </cell>
        </row>
        <row r="360">
          <cell r="A360" t="str">
            <v>O24</v>
          </cell>
        </row>
        <row r="361">
          <cell r="A361" t="str">
            <v>O02</v>
          </cell>
        </row>
        <row r="362">
          <cell r="A362" t="str">
            <v>O03</v>
          </cell>
        </row>
        <row r="363">
          <cell r="A363" t="str">
            <v>O22</v>
          </cell>
        </row>
        <row r="364">
          <cell r="A364" t="str">
            <v>O06</v>
          </cell>
        </row>
        <row r="365">
          <cell r="A365" t="str">
            <v>O27</v>
          </cell>
        </row>
        <row r="366">
          <cell r="A366" t="str">
            <v>O26</v>
          </cell>
        </row>
        <row r="367">
          <cell r="A367" t="str">
            <v>O07</v>
          </cell>
        </row>
        <row r="368">
          <cell r="A368" t="str">
            <v>O08</v>
          </cell>
        </row>
        <row r="369">
          <cell r="A369" t="str">
            <v>O08A</v>
          </cell>
        </row>
        <row r="370">
          <cell r="A370" t="str">
            <v>O09</v>
          </cell>
        </row>
        <row r="371">
          <cell r="A371" t="str">
            <v>O37</v>
          </cell>
        </row>
        <row r="372">
          <cell r="A372" t="str">
            <v>O10</v>
          </cell>
        </row>
        <row r="373">
          <cell r="A373" t="str">
            <v>O11</v>
          </cell>
        </row>
        <row r="374">
          <cell r="A374" t="str">
            <v>O38</v>
          </cell>
        </row>
        <row r="375">
          <cell r="A375" t="str">
            <v>O29</v>
          </cell>
        </row>
        <row r="376">
          <cell r="A376" t="str">
            <v>O05</v>
          </cell>
        </row>
        <row r="377">
          <cell r="A377" t="str">
            <v>O31</v>
          </cell>
        </row>
        <row r="378">
          <cell r="A378" t="str">
            <v>O13</v>
          </cell>
        </row>
        <row r="379">
          <cell r="A379" t="str">
            <v>O14</v>
          </cell>
        </row>
        <row r="380">
          <cell r="A380" t="str">
            <v>O15</v>
          </cell>
        </row>
        <row r="381">
          <cell r="A381" t="str">
            <v>O04</v>
          </cell>
        </row>
        <row r="382">
          <cell r="A382" t="str">
            <v>O16</v>
          </cell>
        </row>
        <row r="383">
          <cell r="A383" t="str">
            <v>O17</v>
          </cell>
        </row>
        <row r="384">
          <cell r="A384" t="str">
            <v>O30</v>
          </cell>
        </row>
        <row r="385">
          <cell r="A385" t="str">
            <v>O35</v>
          </cell>
        </row>
        <row r="386">
          <cell r="A386" t="str">
            <v>O25</v>
          </cell>
        </row>
        <row r="387">
          <cell r="A387" t="str">
            <v>O18</v>
          </cell>
        </row>
        <row r="388">
          <cell r="A388" t="str">
            <v>O34</v>
          </cell>
        </row>
        <row r="389">
          <cell r="A389" t="str">
            <v>O19</v>
          </cell>
        </row>
        <row r="390">
          <cell r="A390" t="str">
            <v>O20</v>
          </cell>
        </row>
        <row r="391">
          <cell r="A391" t="str">
            <v>O20A</v>
          </cell>
        </row>
        <row r="392">
          <cell r="A392" t="str">
            <v>O21</v>
          </cell>
        </row>
        <row r="393">
          <cell r="A393" t="str">
            <v>O23</v>
          </cell>
        </row>
        <row r="394">
          <cell r="A394" t="str">
            <v>O40</v>
          </cell>
        </row>
        <row r="395">
          <cell r="A395" t="str">
            <v>O41</v>
          </cell>
        </row>
        <row r="396">
          <cell r="A396" t="str">
            <v>O42</v>
          </cell>
        </row>
        <row r="397">
          <cell r="A397" t="str">
            <v>O43</v>
          </cell>
        </row>
        <row r="398">
          <cell r="A398" t="str">
            <v>O44</v>
          </cell>
        </row>
        <row r="399">
          <cell r="A399" t="str">
            <v>O45</v>
          </cell>
        </row>
        <row r="403">
          <cell r="A403" t="str">
            <v>P</v>
          </cell>
        </row>
        <row r="404">
          <cell r="A404" t="str">
            <v>P12</v>
          </cell>
        </row>
        <row r="405">
          <cell r="A405" t="str">
            <v>P11</v>
          </cell>
        </row>
        <row r="406">
          <cell r="A406" t="str">
            <v>P09</v>
          </cell>
        </row>
        <row r="407">
          <cell r="A407" t="str">
            <v>P01</v>
          </cell>
        </row>
        <row r="408">
          <cell r="A408" t="str">
            <v>P16</v>
          </cell>
        </row>
        <row r="409">
          <cell r="A409" t="str">
            <v>P17</v>
          </cell>
        </row>
        <row r="410">
          <cell r="A410" t="str">
            <v>P15</v>
          </cell>
        </row>
        <row r="411">
          <cell r="A411" t="str">
            <v>P02</v>
          </cell>
        </row>
        <row r="412">
          <cell r="A412" t="str">
            <v>P04</v>
          </cell>
        </row>
        <row r="413">
          <cell r="A413" t="str">
            <v>P03</v>
          </cell>
        </row>
        <row r="414">
          <cell r="A414" t="str">
            <v>P10</v>
          </cell>
        </row>
        <row r="415">
          <cell r="A415" t="str">
            <v>P05</v>
          </cell>
        </row>
        <row r="416">
          <cell r="A416" t="str">
            <v>P07</v>
          </cell>
        </row>
        <row r="417">
          <cell r="A417" t="str">
            <v>P13</v>
          </cell>
        </row>
        <row r="418">
          <cell r="A418" t="str">
            <v>P14</v>
          </cell>
        </row>
        <row r="419">
          <cell r="A419" t="str">
            <v>P06</v>
          </cell>
        </row>
        <row r="420">
          <cell r="A420" t="str">
            <v>P08</v>
          </cell>
        </row>
        <row r="421">
          <cell r="A421" t="str">
            <v>P18</v>
          </cell>
        </row>
        <row r="422">
          <cell r="A422" t="str">
            <v>P19</v>
          </cell>
        </row>
        <row r="423">
          <cell r="A423" t="str">
            <v>P20</v>
          </cell>
        </row>
        <row r="424">
          <cell r="A424" t="str">
            <v>P21</v>
          </cell>
        </row>
        <row r="425">
          <cell r="A425" t="str">
            <v>Q</v>
          </cell>
        </row>
        <row r="426">
          <cell r="A426" t="str">
            <v>Q06</v>
          </cell>
        </row>
        <row r="427">
          <cell r="A427" t="str">
            <v>Q02</v>
          </cell>
        </row>
        <row r="428">
          <cell r="A428" t="str">
            <v>Q03</v>
          </cell>
        </row>
        <row r="429">
          <cell r="A429" t="str">
            <v>Q05</v>
          </cell>
        </row>
        <row r="430">
          <cell r="A430" t="str">
            <v>Q01</v>
          </cell>
        </row>
        <row r="431">
          <cell r="A431" t="str">
            <v>Q04</v>
          </cell>
        </row>
        <row r="432">
          <cell r="A432" t="str">
            <v>Q07</v>
          </cell>
        </row>
        <row r="433">
          <cell r="A433" t="str">
            <v>Q08</v>
          </cell>
        </row>
        <row r="434">
          <cell r="A434" t="str">
            <v>Q09</v>
          </cell>
        </row>
        <row r="435">
          <cell r="A435" t="str">
            <v>Q10</v>
          </cell>
        </row>
        <row r="436">
          <cell r="A436" t="str">
            <v>R</v>
          </cell>
        </row>
        <row r="437">
          <cell r="A437" t="str">
            <v>R02</v>
          </cell>
        </row>
        <row r="438">
          <cell r="A438" t="str">
            <v>R01</v>
          </cell>
        </row>
        <row r="439">
          <cell r="A439" t="str">
            <v>R03</v>
          </cell>
        </row>
        <row r="440">
          <cell r="A440" t="str">
            <v>R04</v>
          </cell>
        </row>
        <row r="441">
          <cell r="A441" t="str">
            <v>R05</v>
          </cell>
        </row>
        <row r="442">
          <cell r="A442" t="str">
            <v>R06</v>
          </cell>
        </row>
        <row r="443">
          <cell r="A443" t="str">
            <v>R07</v>
          </cell>
        </row>
        <row r="444">
          <cell r="A444" t="str">
            <v>S</v>
          </cell>
        </row>
        <row r="445">
          <cell r="A445" t="str">
            <v>S108</v>
          </cell>
        </row>
        <row r="446">
          <cell r="A446" t="str">
            <v>S122</v>
          </cell>
        </row>
        <row r="447">
          <cell r="A447" t="str">
            <v>S169</v>
          </cell>
        </row>
        <row r="448">
          <cell r="A448" t="str">
            <v>S170</v>
          </cell>
        </row>
        <row r="449">
          <cell r="A449" t="str">
            <v>S90</v>
          </cell>
        </row>
        <row r="450">
          <cell r="A450" t="str">
            <v>S163</v>
          </cell>
        </row>
        <row r="451">
          <cell r="A451" t="str">
            <v>S91</v>
          </cell>
        </row>
        <row r="452">
          <cell r="A452" t="str">
            <v>S89</v>
          </cell>
        </row>
        <row r="453">
          <cell r="A453" t="str">
            <v>S235</v>
          </cell>
        </row>
        <row r="454">
          <cell r="A454" t="str">
            <v>S92</v>
          </cell>
        </row>
        <row r="455">
          <cell r="A455" t="str">
            <v>S177</v>
          </cell>
        </row>
        <row r="456">
          <cell r="A456" t="str">
            <v>S93</v>
          </cell>
        </row>
        <row r="457">
          <cell r="A457" t="str">
            <v>S178</v>
          </cell>
        </row>
        <row r="458">
          <cell r="A458" t="str">
            <v>S179</v>
          </cell>
        </row>
        <row r="459">
          <cell r="A459" t="str">
            <v>S01</v>
          </cell>
        </row>
        <row r="460">
          <cell r="A460" t="str">
            <v>S01A</v>
          </cell>
        </row>
        <row r="461">
          <cell r="A461" t="str">
            <v>S02</v>
          </cell>
        </row>
        <row r="462">
          <cell r="A462" t="str">
            <v>S130</v>
          </cell>
        </row>
        <row r="463">
          <cell r="A463" t="str">
            <v>S133</v>
          </cell>
        </row>
        <row r="464">
          <cell r="A464" t="str">
            <v>S98</v>
          </cell>
        </row>
        <row r="465">
          <cell r="A465" t="str">
            <v>S99</v>
          </cell>
        </row>
        <row r="466">
          <cell r="A466" t="str">
            <v>S136</v>
          </cell>
        </row>
        <row r="467">
          <cell r="A467" t="str">
            <v>S117</v>
          </cell>
        </row>
        <row r="468">
          <cell r="A468" t="str">
            <v>S116</v>
          </cell>
        </row>
        <row r="469">
          <cell r="A469" t="str">
            <v>S04</v>
          </cell>
        </row>
        <row r="470">
          <cell r="A470" t="str">
            <v>S115</v>
          </cell>
        </row>
        <row r="471">
          <cell r="A471" t="str">
            <v>S03</v>
          </cell>
        </row>
        <row r="472">
          <cell r="A472" t="str">
            <v>S05</v>
          </cell>
        </row>
        <row r="473">
          <cell r="A473" t="str">
            <v>S145</v>
          </cell>
        </row>
        <row r="474">
          <cell r="A474" t="str">
            <v>S06</v>
          </cell>
        </row>
        <row r="475">
          <cell r="A475" t="str">
            <v>S146</v>
          </cell>
        </row>
        <row r="476">
          <cell r="A476" t="str">
            <v>S10</v>
          </cell>
        </row>
        <row r="477">
          <cell r="A477" t="str">
            <v>S196</v>
          </cell>
        </row>
        <row r="478">
          <cell r="A478" t="str">
            <v>S113</v>
          </cell>
        </row>
        <row r="479">
          <cell r="A479" t="str">
            <v>S11</v>
          </cell>
        </row>
        <row r="480">
          <cell r="A480" t="str">
            <v>S188</v>
          </cell>
        </row>
        <row r="481">
          <cell r="A481" t="str">
            <v>S87</v>
          </cell>
        </row>
        <row r="482">
          <cell r="A482" t="str">
            <v>S88</v>
          </cell>
        </row>
        <row r="483">
          <cell r="A483" t="str">
            <v>S152</v>
          </cell>
        </row>
        <row r="484">
          <cell r="A484" t="str">
            <v>S151</v>
          </cell>
        </row>
        <row r="485">
          <cell r="A485" t="str">
            <v>S149</v>
          </cell>
        </row>
        <row r="486">
          <cell r="A486" t="str">
            <v>S239</v>
          </cell>
        </row>
        <row r="487">
          <cell r="A487" t="str">
            <v>S153</v>
          </cell>
        </row>
        <row r="488">
          <cell r="A488" t="str">
            <v>S234</v>
          </cell>
        </row>
        <row r="489">
          <cell r="A489" t="str">
            <v>S150</v>
          </cell>
        </row>
        <row r="490">
          <cell r="A490" t="str">
            <v>S217</v>
          </cell>
        </row>
        <row r="491">
          <cell r="A491" t="str">
            <v>S94</v>
          </cell>
        </row>
        <row r="492">
          <cell r="A492" t="str">
            <v>S37</v>
          </cell>
        </row>
        <row r="493">
          <cell r="A493" t="str">
            <v>S100</v>
          </cell>
        </row>
        <row r="494">
          <cell r="A494" t="str">
            <v>S101</v>
          </cell>
        </row>
        <row r="495">
          <cell r="A495" t="str">
            <v>S135</v>
          </cell>
        </row>
        <row r="496">
          <cell r="A496" t="str">
            <v>S233</v>
          </cell>
        </row>
        <row r="497">
          <cell r="A497" t="str">
            <v>S12</v>
          </cell>
        </row>
        <row r="498">
          <cell r="A498" t="str">
            <v>S13</v>
          </cell>
        </row>
        <row r="499">
          <cell r="A499" t="str">
            <v>S14</v>
          </cell>
        </row>
        <row r="500">
          <cell r="A500" t="str">
            <v>S123</v>
          </cell>
        </row>
        <row r="501">
          <cell r="A501" t="str">
            <v>S15</v>
          </cell>
        </row>
        <row r="502">
          <cell r="A502" t="str">
            <v>S138</v>
          </cell>
        </row>
        <row r="503">
          <cell r="A503" t="str">
            <v>S139</v>
          </cell>
        </row>
        <row r="504">
          <cell r="A504" t="str">
            <v>S140</v>
          </cell>
        </row>
        <row r="505">
          <cell r="A505" t="str">
            <v>S173</v>
          </cell>
        </row>
        <row r="506">
          <cell r="A506" t="str">
            <v>S16</v>
          </cell>
        </row>
        <row r="507">
          <cell r="A507" t="str">
            <v>S17</v>
          </cell>
        </row>
        <row r="508">
          <cell r="A508" t="str">
            <v>S18</v>
          </cell>
        </row>
        <row r="509">
          <cell r="A509" t="str">
            <v>S08</v>
          </cell>
        </row>
        <row r="510">
          <cell r="A510" t="str">
            <v>S19</v>
          </cell>
        </row>
        <row r="511">
          <cell r="A511" t="str">
            <v>S219</v>
          </cell>
        </row>
        <row r="512">
          <cell r="A512" t="str">
            <v>S111</v>
          </cell>
        </row>
        <row r="513">
          <cell r="A513" t="str">
            <v>S165</v>
          </cell>
        </row>
        <row r="514">
          <cell r="A514" t="str">
            <v>S213</v>
          </cell>
        </row>
        <row r="515">
          <cell r="A515" t="str">
            <v>S211</v>
          </cell>
        </row>
        <row r="516">
          <cell r="A516" t="str">
            <v>S212</v>
          </cell>
        </row>
        <row r="517">
          <cell r="A517" t="str">
            <v>S210</v>
          </cell>
        </row>
        <row r="518">
          <cell r="A518" t="str">
            <v>S207</v>
          </cell>
        </row>
        <row r="519">
          <cell r="A519" t="str">
            <v>S208</v>
          </cell>
        </row>
        <row r="520">
          <cell r="A520" t="str">
            <v>S209</v>
          </cell>
        </row>
        <row r="521">
          <cell r="A521" t="str">
            <v>S206</v>
          </cell>
        </row>
        <row r="522">
          <cell r="A522" t="str">
            <v>S203</v>
          </cell>
        </row>
        <row r="523">
          <cell r="A523" t="str">
            <v>S204</v>
          </cell>
        </row>
        <row r="524">
          <cell r="A524" t="str">
            <v>S205</v>
          </cell>
        </row>
        <row r="525">
          <cell r="A525" t="str">
            <v>S202</v>
          </cell>
        </row>
        <row r="526">
          <cell r="A526" t="str">
            <v>S200</v>
          </cell>
        </row>
        <row r="527">
          <cell r="A527" t="str">
            <v>S201</v>
          </cell>
        </row>
        <row r="528">
          <cell r="A528" t="str">
            <v>S156</v>
          </cell>
        </row>
        <row r="529">
          <cell r="A529" t="str">
            <v>S21</v>
          </cell>
        </row>
        <row r="530">
          <cell r="A530" t="str">
            <v>S155</v>
          </cell>
        </row>
        <row r="531">
          <cell r="A531" t="str">
            <v>S124</v>
          </cell>
        </row>
        <row r="532">
          <cell r="A532" t="str">
            <v>S186</v>
          </cell>
        </row>
        <row r="533">
          <cell r="A533" t="str">
            <v>S187</v>
          </cell>
        </row>
        <row r="534">
          <cell r="A534" t="str">
            <v>S106</v>
          </cell>
        </row>
        <row r="535">
          <cell r="A535" t="str">
            <v>S179</v>
          </cell>
        </row>
        <row r="536">
          <cell r="A536" t="str">
            <v>S180</v>
          </cell>
        </row>
        <row r="537">
          <cell r="A537" t="str">
            <v>S22</v>
          </cell>
        </row>
        <row r="538">
          <cell r="A538" t="str">
            <v>S195</v>
          </cell>
        </row>
        <row r="539">
          <cell r="A539" t="str">
            <v>S218</v>
          </cell>
        </row>
        <row r="540">
          <cell r="A540" t="str">
            <v>S23</v>
          </cell>
        </row>
        <row r="541">
          <cell r="A541" t="str">
            <v>S157</v>
          </cell>
        </row>
        <row r="542">
          <cell r="A542" t="str">
            <v>S112</v>
          </cell>
        </row>
        <row r="543">
          <cell r="A543" t="str">
            <v>S24</v>
          </cell>
        </row>
        <row r="544">
          <cell r="A544" t="str">
            <v>S25</v>
          </cell>
        </row>
        <row r="545">
          <cell r="A545" t="str">
            <v>S27</v>
          </cell>
        </row>
        <row r="546">
          <cell r="A546" t="str">
            <v>S118</v>
          </cell>
        </row>
        <row r="547">
          <cell r="A547" t="str">
            <v>S26</v>
          </cell>
        </row>
        <row r="548">
          <cell r="A548" t="str">
            <v>S28</v>
          </cell>
        </row>
        <row r="549">
          <cell r="A549" t="str">
            <v>S142</v>
          </cell>
        </row>
        <row r="550">
          <cell r="A550" t="str">
            <v>S143</v>
          </cell>
        </row>
        <row r="551">
          <cell r="A551" t="str">
            <v>S29</v>
          </cell>
        </row>
        <row r="552">
          <cell r="A552" t="str">
            <v>S144</v>
          </cell>
        </row>
        <row r="553">
          <cell r="A553" t="str">
            <v>S30</v>
          </cell>
        </row>
        <row r="554">
          <cell r="A554" t="str">
            <v>S109</v>
          </cell>
        </row>
        <row r="555">
          <cell r="A555" t="str">
            <v>S220</v>
          </cell>
        </row>
        <row r="556">
          <cell r="A556" t="str">
            <v>S31</v>
          </cell>
        </row>
        <row r="557">
          <cell r="A557" t="str">
            <v>S243</v>
          </cell>
        </row>
        <row r="558">
          <cell r="A558" t="str">
            <v>S32</v>
          </cell>
        </row>
        <row r="559">
          <cell r="A559" t="str">
            <v>S33</v>
          </cell>
        </row>
        <row r="560">
          <cell r="A560" t="str">
            <v>S102</v>
          </cell>
        </row>
        <row r="561">
          <cell r="A561" t="str">
            <v>S110</v>
          </cell>
        </row>
        <row r="562">
          <cell r="A562" t="str">
            <v>S232</v>
          </cell>
        </row>
        <row r="563">
          <cell r="A563" t="str">
            <v>S231</v>
          </cell>
        </row>
        <row r="564">
          <cell r="A564" t="str">
            <v>S34</v>
          </cell>
        </row>
        <row r="565">
          <cell r="A565" t="str">
            <v>S125</v>
          </cell>
        </row>
        <row r="566">
          <cell r="A566" t="str">
            <v>S126</v>
          </cell>
        </row>
        <row r="567">
          <cell r="A567" t="str">
            <v>S65</v>
          </cell>
        </row>
        <row r="568">
          <cell r="A568" t="str">
            <v>S35</v>
          </cell>
        </row>
        <row r="569">
          <cell r="A569" t="str">
            <v>S167</v>
          </cell>
        </row>
        <row r="570">
          <cell r="A570" t="str">
            <v>S36</v>
          </cell>
        </row>
        <row r="571">
          <cell r="A571" t="str">
            <v>S221</v>
          </cell>
        </row>
        <row r="572">
          <cell r="A572" t="str">
            <v>S222</v>
          </cell>
        </row>
        <row r="573">
          <cell r="A573" t="str">
            <v>S222A</v>
          </cell>
        </row>
        <row r="574">
          <cell r="A574" t="str">
            <v>S224</v>
          </cell>
        </row>
        <row r="575">
          <cell r="A575" t="str">
            <v>S105</v>
          </cell>
        </row>
        <row r="576">
          <cell r="A576" t="str">
            <v>S107</v>
          </cell>
        </row>
        <row r="577">
          <cell r="A577" t="str">
            <v>S60</v>
          </cell>
        </row>
        <row r="578">
          <cell r="A578" t="str">
            <v>S225</v>
          </cell>
        </row>
        <row r="579">
          <cell r="A579" t="str">
            <v>S226</v>
          </cell>
        </row>
        <row r="580">
          <cell r="A580" t="str">
            <v>S131</v>
          </cell>
        </row>
        <row r="581">
          <cell r="A581" t="str">
            <v>S134</v>
          </cell>
        </row>
        <row r="582">
          <cell r="A582" t="str">
            <v>S181</v>
          </cell>
        </row>
        <row r="583">
          <cell r="A583" t="str">
            <v>S182</v>
          </cell>
        </row>
        <row r="584">
          <cell r="A584" t="str">
            <v>S172</v>
          </cell>
        </row>
        <row r="585">
          <cell r="A585" t="str">
            <v>S38</v>
          </cell>
        </row>
        <row r="586">
          <cell r="A586" t="str">
            <v>S183</v>
          </cell>
        </row>
        <row r="587">
          <cell r="A587" t="str">
            <v>S39</v>
          </cell>
        </row>
        <row r="588">
          <cell r="A588" t="str">
            <v>S159</v>
          </cell>
        </row>
        <row r="589">
          <cell r="A589" t="str">
            <v>S07</v>
          </cell>
        </row>
        <row r="590">
          <cell r="A590" t="str">
            <v>S40</v>
          </cell>
        </row>
        <row r="591">
          <cell r="A591" t="str">
            <v>S158</v>
          </cell>
        </row>
        <row r="592">
          <cell r="A592" t="str">
            <v>S129</v>
          </cell>
        </row>
        <row r="593">
          <cell r="A593" t="str">
            <v>S166</v>
          </cell>
        </row>
        <row r="594">
          <cell r="A594" t="str">
            <v>S103</v>
          </cell>
        </row>
        <row r="595">
          <cell r="A595" t="str">
            <v>S104</v>
          </cell>
        </row>
        <row r="596">
          <cell r="A596" t="str">
            <v>S160</v>
          </cell>
        </row>
        <row r="597">
          <cell r="A597" t="str">
            <v>S160A</v>
          </cell>
        </row>
        <row r="598">
          <cell r="A598" t="str">
            <v>S46</v>
          </cell>
        </row>
        <row r="599">
          <cell r="A599" t="str">
            <v>S47</v>
          </cell>
        </row>
        <row r="600">
          <cell r="A600" t="str">
            <v>S48</v>
          </cell>
        </row>
        <row r="601">
          <cell r="A601" t="str">
            <v>S48A</v>
          </cell>
        </row>
        <row r="602">
          <cell r="A602" t="str">
            <v>S48B</v>
          </cell>
        </row>
        <row r="603">
          <cell r="A603" t="str">
            <v>S214</v>
          </cell>
        </row>
        <row r="604">
          <cell r="A604" t="str">
            <v>S114</v>
          </cell>
        </row>
        <row r="605">
          <cell r="A605" t="str">
            <v>S41</v>
          </cell>
        </row>
        <row r="606">
          <cell r="A606" t="str">
            <v>S120</v>
          </cell>
        </row>
        <row r="607">
          <cell r="A607" t="str">
            <v>S171</v>
          </cell>
        </row>
        <row r="608">
          <cell r="A608" t="str">
            <v>S09</v>
          </cell>
        </row>
        <row r="609">
          <cell r="A609" t="str">
            <v>S09A</v>
          </cell>
        </row>
        <row r="610">
          <cell r="A610" t="str">
            <v>S09B</v>
          </cell>
        </row>
        <row r="611">
          <cell r="A611" t="str">
            <v>S09C</v>
          </cell>
        </row>
        <row r="612">
          <cell r="A612" t="str">
            <v>S132</v>
          </cell>
        </row>
        <row r="613">
          <cell r="A613" t="str">
            <v>S242</v>
          </cell>
        </row>
        <row r="614">
          <cell r="A614" t="str">
            <v>S241</v>
          </cell>
        </row>
        <row r="615">
          <cell r="A615" t="str">
            <v>S42</v>
          </cell>
        </row>
        <row r="616">
          <cell r="A616" t="str">
            <v>S43</v>
          </cell>
        </row>
        <row r="617">
          <cell r="A617" t="str">
            <v>S44</v>
          </cell>
        </row>
        <row r="618">
          <cell r="A618" t="str">
            <v>S56</v>
          </cell>
        </row>
        <row r="619">
          <cell r="A619" t="str">
            <v>S71</v>
          </cell>
        </row>
        <row r="620">
          <cell r="A620" t="str">
            <v>S71A</v>
          </cell>
        </row>
        <row r="621">
          <cell r="A621" t="str">
            <v>S71B</v>
          </cell>
        </row>
        <row r="622">
          <cell r="A622" t="str">
            <v>S71C</v>
          </cell>
        </row>
        <row r="623">
          <cell r="A623" t="str">
            <v>S72</v>
          </cell>
        </row>
        <row r="624">
          <cell r="A624" t="str">
            <v>S45</v>
          </cell>
        </row>
        <row r="625">
          <cell r="A625" t="str">
            <v>S121</v>
          </cell>
        </row>
        <row r="626">
          <cell r="A626" t="str">
            <v>S228</v>
          </cell>
        </row>
        <row r="627">
          <cell r="A627" t="str">
            <v>S229</v>
          </cell>
        </row>
        <row r="628">
          <cell r="A628" t="str">
            <v>S230</v>
          </cell>
        </row>
        <row r="629">
          <cell r="A629" t="str">
            <v>S20</v>
          </cell>
        </row>
        <row r="630">
          <cell r="A630" t="str">
            <v>S227</v>
          </cell>
        </row>
        <row r="631">
          <cell r="A631" t="str">
            <v>S50</v>
          </cell>
        </row>
        <row r="632">
          <cell r="A632" t="str">
            <v>S162</v>
          </cell>
        </row>
        <row r="633">
          <cell r="A633" t="str">
            <v>S51</v>
          </cell>
        </row>
        <row r="634">
          <cell r="A634" t="str">
            <v>S49</v>
          </cell>
        </row>
        <row r="635">
          <cell r="A635" t="str">
            <v>S52</v>
          </cell>
        </row>
        <row r="636">
          <cell r="A636" t="str">
            <v>S53</v>
          </cell>
        </row>
        <row r="637">
          <cell r="A637" t="str">
            <v>S54</v>
          </cell>
        </row>
        <row r="638">
          <cell r="A638" t="str">
            <v>S154</v>
          </cell>
        </row>
        <row r="639">
          <cell r="A639" t="str">
            <v>S55</v>
          </cell>
        </row>
        <row r="640">
          <cell r="A640" t="str">
            <v>S59</v>
          </cell>
        </row>
        <row r="641">
          <cell r="A641" t="str">
            <v>S58</v>
          </cell>
        </row>
        <row r="642">
          <cell r="A642" t="str">
            <v>S96</v>
          </cell>
        </row>
        <row r="643">
          <cell r="A643" t="str">
            <v>S97</v>
          </cell>
        </row>
        <row r="644">
          <cell r="A644" t="str">
            <v>S57</v>
          </cell>
        </row>
        <row r="645">
          <cell r="A645" t="str">
            <v>S62</v>
          </cell>
        </row>
        <row r="646">
          <cell r="A646" t="str">
            <v>S63</v>
          </cell>
        </row>
        <row r="647">
          <cell r="A647" t="str">
            <v>S61</v>
          </cell>
        </row>
        <row r="648">
          <cell r="A648" t="str">
            <v>S164</v>
          </cell>
        </row>
        <row r="649">
          <cell r="A649" t="str">
            <v>S168</v>
          </cell>
        </row>
        <row r="650">
          <cell r="A650" t="str">
            <v>S199</v>
          </cell>
        </row>
        <row r="651">
          <cell r="A651" t="str">
            <v>S197</v>
          </cell>
        </row>
        <row r="652">
          <cell r="A652" t="str">
            <v>S198</v>
          </cell>
        </row>
        <row r="653">
          <cell r="A653" t="str">
            <v>S75</v>
          </cell>
        </row>
        <row r="654">
          <cell r="A654" t="str">
            <v>S141</v>
          </cell>
        </row>
        <row r="655">
          <cell r="A655" t="str">
            <v>S161</v>
          </cell>
        </row>
        <row r="656">
          <cell r="A656" t="str">
            <v>S66</v>
          </cell>
        </row>
        <row r="657">
          <cell r="A657" t="str">
            <v>S67</v>
          </cell>
        </row>
        <row r="658">
          <cell r="A658" t="str">
            <v>S68</v>
          </cell>
        </row>
        <row r="659">
          <cell r="A659" t="str">
            <v>S69</v>
          </cell>
        </row>
        <row r="660">
          <cell r="A660" t="str">
            <v>S215</v>
          </cell>
        </row>
        <row r="661">
          <cell r="A661" t="str">
            <v>S240</v>
          </cell>
        </row>
        <row r="662">
          <cell r="A662" t="str">
            <v>S127</v>
          </cell>
        </row>
        <row r="663">
          <cell r="A663" t="str">
            <v>S128</v>
          </cell>
        </row>
        <row r="664">
          <cell r="A664" t="str">
            <v>S64</v>
          </cell>
        </row>
        <row r="665">
          <cell r="A665" t="str">
            <v>S64A</v>
          </cell>
        </row>
        <row r="666">
          <cell r="A666" t="str">
            <v>S64B</v>
          </cell>
        </row>
        <row r="667">
          <cell r="A667" t="str">
            <v>S64C</v>
          </cell>
        </row>
        <row r="668">
          <cell r="A668" t="str">
            <v>S64D</v>
          </cell>
        </row>
        <row r="669">
          <cell r="A669" t="str">
            <v>S64E</v>
          </cell>
        </row>
        <row r="670">
          <cell r="A670" t="str">
            <v>S64F</v>
          </cell>
        </row>
        <row r="671">
          <cell r="A671" t="str">
            <v>S64G</v>
          </cell>
        </row>
        <row r="672">
          <cell r="A672" t="str">
            <v>S70</v>
          </cell>
        </row>
        <row r="673">
          <cell r="A673" t="str">
            <v>S73</v>
          </cell>
        </row>
        <row r="674">
          <cell r="A674" t="str">
            <v>S74</v>
          </cell>
        </row>
        <row r="675">
          <cell r="A675" t="str">
            <v>S95</v>
          </cell>
        </row>
        <row r="676">
          <cell r="A676" t="str">
            <v>S95A</v>
          </cell>
        </row>
        <row r="677">
          <cell r="A677" t="str">
            <v>S184</v>
          </cell>
        </row>
        <row r="678">
          <cell r="A678" t="str">
            <v>S185</v>
          </cell>
        </row>
        <row r="679">
          <cell r="A679" t="str">
            <v>S238</v>
          </cell>
        </row>
        <row r="680">
          <cell r="A680" t="str">
            <v>S77</v>
          </cell>
        </row>
        <row r="681">
          <cell r="A681" t="str">
            <v>S119</v>
          </cell>
        </row>
        <row r="682">
          <cell r="A682" t="str">
            <v>S76</v>
          </cell>
        </row>
        <row r="683">
          <cell r="A683" t="str">
            <v>S80</v>
          </cell>
        </row>
        <row r="684">
          <cell r="A684" t="str">
            <v>S78</v>
          </cell>
        </row>
        <row r="685">
          <cell r="A685" t="str">
            <v>S147</v>
          </cell>
        </row>
        <row r="686">
          <cell r="A686" t="str">
            <v>S79</v>
          </cell>
        </row>
        <row r="687">
          <cell r="A687" t="str">
            <v>S148</v>
          </cell>
        </row>
        <row r="688">
          <cell r="A688" t="str">
            <v>S194</v>
          </cell>
        </row>
        <row r="689">
          <cell r="A689" t="str">
            <v>S216</v>
          </cell>
        </row>
        <row r="690">
          <cell r="A690" t="str">
            <v>S236</v>
          </cell>
        </row>
        <row r="691">
          <cell r="A691" t="str">
            <v>S81</v>
          </cell>
        </row>
        <row r="692">
          <cell r="A692" t="str">
            <v>S82</v>
          </cell>
        </row>
        <row r="693">
          <cell r="A693" t="str">
            <v>S190</v>
          </cell>
        </row>
        <row r="694">
          <cell r="A694" t="str">
            <v>S191</v>
          </cell>
        </row>
        <row r="695">
          <cell r="A695" t="str">
            <v>S237</v>
          </cell>
        </row>
        <row r="696">
          <cell r="A696" t="str">
            <v>S192</v>
          </cell>
        </row>
        <row r="697">
          <cell r="A697" t="str">
            <v>S189</v>
          </cell>
        </row>
        <row r="698">
          <cell r="A698" t="str">
            <v>S223</v>
          </cell>
        </row>
        <row r="699">
          <cell r="A699" t="str">
            <v>S83</v>
          </cell>
        </row>
        <row r="700">
          <cell r="A700" t="str">
            <v>S176</v>
          </cell>
        </row>
        <row r="701">
          <cell r="A701" t="str">
            <v>S175</v>
          </cell>
        </row>
        <row r="702">
          <cell r="A702" t="str">
            <v>S174</v>
          </cell>
        </row>
        <row r="703">
          <cell r="A703" t="str">
            <v>S193</v>
          </cell>
        </row>
        <row r="704">
          <cell r="A704" t="str">
            <v>S84</v>
          </cell>
        </row>
        <row r="705">
          <cell r="A705" t="str">
            <v>S85</v>
          </cell>
        </row>
        <row r="706">
          <cell r="A706" t="str">
            <v>S86</v>
          </cell>
        </row>
        <row r="707">
          <cell r="A707" t="str">
            <v>S137</v>
          </cell>
        </row>
        <row r="708">
          <cell r="A708" t="str">
            <v>S244</v>
          </cell>
        </row>
        <row r="709">
          <cell r="A709" t="str">
            <v>S245</v>
          </cell>
        </row>
        <row r="710">
          <cell r="A710" t="str">
            <v>S246</v>
          </cell>
        </row>
        <row r="711">
          <cell r="A711" t="str">
            <v>S247</v>
          </cell>
        </row>
        <row r="712">
          <cell r="A712" t="str">
            <v>S248</v>
          </cell>
        </row>
        <row r="713">
          <cell r="A713" t="str">
            <v>T</v>
          </cell>
        </row>
        <row r="714">
          <cell r="A714" t="str">
            <v>T13</v>
          </cell>
        </row>
        <row r="715">
          <cell r="A715" t="str">
            <v>T14</v>
          </cell>
        </row>
        <row r="716">
          <cell r="A716" t="str">
            <v>T15</v>
          </cell>
        </row>
        <row r="717">
          <cell r="A717" t="str">
            <v>T02</v>
          </cell>
        </row>
        <row r="718">
          <cell r="A718" t="str">
            <v>T03</v>
          </cell>
        </row>
        <row r="719">
          <cell r="A719" t="str">
            <v>T12</v>
          </cell>
        </row>
        <row r="720">
          <cell r="A720" t="str">
            <v>T01</v>
          </cell>
        </row>
        <row r="721">
          <cell r="A721" t="str">
            <v>T05</v>
          </cell>
        </row>
        <row r="722">
          <cell r="A722" t="str">
            <v>T09</v>
          </cell>
        </row>
        <row r="723">
          <cell r="A723" t="str">
            <v>T10</v>
          </cell>
        </row>
        <row r="724">
          <cell r="A724" t="str">
            <v>T11</v>
          </cell>
        </row>
        <row r="725">
          <cell r="A725" t="str">
            <v>T06</v>
          </cell>
        </row>
        <row r="726">
          <cell r="A726" t="str">
            <v>T08</v>
          </cell>
        </row>
        <row r="727">
          <cell r="A727" t="str">
            <v>T16</v>
          </cell>
        </row>
        <row r="728">
          <cell r="A728" t="str">
            <v>T07</v>
          </cell>
        </row>
        <row r="729">
          <cell r="A729" t="str">
            <v>T04</v>
          </cell>
        </row>
        <row r="730">
          <cell r="A730" t="str">
            <v>T17</v>
          </cell>
        </row>
        <row r="731">
          <cell r="A731" t="str">
            <v>T18</v>
          </cell>
        </row>
        <row r="732">
          <cell r="A732" t="str">
            <v>T19</v>
          </cell>
        </row>
        <row r="733">
          <cell r="A733" t="str">
            <v>T20</v>
          </cell>
        </row>
        <row r="734">
          <cell r="A734" t="str">
            <v>T21</v>
          </cell>
        </row>
        <row r="735">
          <cell r="A735" t="str">
            <v>W</v>
          </cell>
        </row>
        <row r="736">
          <cell r="A736" t="str">
            <v>W13</v>
          </cell>
        </row>
        <row r="737">
          <cell r="A737" t="str">
            <v>W21</v>
          </cell>
        </row>
        <row r="738">
          <cell r="A738" t="str">
            <v>W22</v>
          </cell>
        </row>
        <row r="739">
          <cell r="A739" t="str">
            <v>W01</v>
          </cell>
        </row>
        <row r="740">
          <cell r="A740" t="str">
            <v>W02</v>
          </cell>
        </row>
        <row r="741">
          <cell r="A741" t="str">
            <v>W04</v>
          </cell>
        </row>
        <row r="742">
          <cell r="A742" t="str">
            <v>W34</v>
          </cell>
        </row>
        <row r="743">
          <cell r="A743" t="str">
            <v>W33</v>
          </cell>
        </row>
        <row r="744">
          <cell r="A744" t="str">
            <v>W32</v>
          </cell>
        </row>
        <row r="745">
          <cell r="A745" t="str">
            <v>W31</v>
          </cell>
        </row>
        <row r="746">
          <cell r="A746" t="str">
            <v>W36</v>
          </cell>
        </row>
        <row r="747">
          <cell r="A747" t="str">
            <v>W35</v>
          </cell>
        </row>
        <row r="748">
          <cell r="A748" t="str">
            <v>W20</v>
          </cell>
        </row>
        <row r="749">
          <cell r="A749" t="str">
            <v>W05</v>
          </cell>
        </row>
        <row r="750">
          <cell r="A750" t="str">
            <v>W25</v>
          </cell>
        </row>
        <row r="751">
          <cell r="A751" t="str">
            <v>W23</v>
          </cell>
        </row>
        <row r="752">
          <cell r="A752" t="str">
            <v>W26</v>
          </cell>
        </row>
        <row r="753">
          <cell r="A753" t="str">
            <v>W24</v>
          </cell>
        </row>
        <row r="754">
          <cell r="A754" t="str">
            <v>W29</v>
          </cell>
        </row>
        <row r="755">
          <cell r="A755" t="str">
            <v>W27</v>
          </cell>
        </row>
        <row r="756">
          <cell r="A756" t="str">
            <v>W30</v>
          </cell>
        </row>
        <row r="757">
          <cell r="A757" t="str">
            <v>W28</v>
          </cell>
        </row>
        <row r="758">
          <cell r="A758" t="str">
            <v>W12</v>
          </cell>
        </row>
        <row r="759">
          <cell r="A759" t="str">
            <v>W06</v>
          </cell>
        </row>
        <row r="760">
          <cell r="A760" t="str">
            <v>W09</v>
          </cell>
        </row>
        <row r="761">
          <cell r="A761" t="str">
            <v>W17</v>
          </cell>
        </row>
        <row r="762">
          <cell r="A762" t="str">
            <v>W16</v>
          </cell>
        </row>
        <row r="763">
          <cell r="A763" t="str">
            <v>W18</v>
          </cell>
        </row>
        <row r="764">
          <cell r="A764" t="str">
            <v>W19</v>
          </cell>
        </row>
        <row r="765">
          <cell r="A765" t="str">
            <v>W37</v>
          </cell>
        </row>
        <row r="766">
          <cell r="A766" t="str">
            <v>W38</v>
          </cell>
        </row>
        <row r="767">
          <cell r="A767" t="str">
            <v>W39</v>
          </cell>
        </row>
        <row r="768">
          <cell r="A768" t="str">
            <v>W40</v>
          </cell>
        </row>
        <row r="769">
          <cell r="A769" t="str">
            <v>W41</v>
          </cell>
        </row>
        <row r="770">
          <cell r="A770" t="str">
            <v>X</v>
          </cell>
        </row>
        <row r="771">
          <cell r="A771" t="str">
            <v>X17</v>
          </cell>
        </row>
        <row r="772">
          <cell r="A772" t="str">
            <v>X01</v>
          </cell>
        </row>
        <row r="773">
          <cell r="A773" t="str">
            <v>X04</v>
          </cell>
        </row>
        <row r="774">
          <cell r="A774" t="str">
            <v>X03</v>
          </cell>
        </row>
        <row r="775">
          <cell r="A775" t="str">
            <v>X02</v>
          </cell>
        </row>
        <row r="776">
          <cell r="A776" t="str">
            <v>X05</v>
          </cell>
        </row>
        <row r="777">
          <cell r="A777" t="str">
            <v>X06</v>
          </cell>
        </row>
        <row r="778">
          <cell r="A778" t="str">
            <v>X15</v>
          </cell>
        </row>
        <row r="779">
          <cell r="A779" t="str">
            <v>X12</v>
          </cell>
        </row>
        <row r="780">
          <cell r="A780" t="str">
            <v>X11</v>
          </cell>
        </row>
        <row r="781">
          <cell r="A781" t="str">
            <v>X22</v>
          </cell>
        </row>
        <row r="782">
          <cell r="A782" t="str">
            <v>X07</v>
          </cell>
        </row>
        <row r="783">
          <cell r="A783" t="str">
            <v>X23</v>
          </cell>
        </row>
        <row r="784">
          <cell r="A784" t="str">
            <v>X24</v>
          </cell>
        </row>
        <row r="785">
          <cell r="A785" t="str">
            <v>X25</v>
          </cell>
        </row>
        <row r="786">
          <cell r="A786" t="str">
            <v>X14</v>
          </cell>
        </row>
        <row r="787">
          <cell r="A787" t="str">
            <v>X08</v>
          </cell>
        </row>
        <row r="788">
          <cell r="A788" t="str">
            <v>X09</v>
          </cell>
        </row>
        <row r="789">
          <cell r="A789" t="str">
            <v>X16</v>
          </cell>
        </row>
        <row r="790">
          <cell r="A790" t="str">
            <v>X21</v>
          </cell>
        </row>
        <row r="791">
          <cell r="A791" t="str">
            <v>X20</v>
          </cell>
        </row>
        <row r="792">
          <cell r="A792" t="str">
            <v>X10</v>
          </cell>
        </row>
        <row r="793">
          <cell r="A793" t="str">
            <v>X18</v>
          </cell>
        </row>
        <row r="794">
          <cell r="A794" t="str">
            <v>X19</v>
          </cell>
        </row>
        <row r="795">
          <cell r="A795" t="str">
            <v>X13</v>
          </cell>
        </row>
        <row r="796">
          <cell r="A796" t="str">
            <v>X27</v>
          </cell>
        </row>
        <row r="797">
          <cell r="A797" t="str">
            <v>X28</v>
          </cell>
        </row>
        <row r="798">
          <cell r="A798" t="str">
            <v>X29</v>
          </cell>
        </row>
        <row r="802">
          <cell r="A802" t="str">
            <v>Y</v>
          </cell>
        </row>
        <row r="803">
          <cell r="A803" t="str">
            <v>Y19</v>
          </cell>
        </row>
        <row r="804">
          <cell r="A804" t="str">
            <v>Y18</v>
          </cell>
        </row>
        <row r="805">
          <cell r="A805" t="str">
            <v>Y01</v>
          </cell>
        </row>
        <row r="806">
          <cell r="A806" t="str">
            <v>Y02</v>
          </cell>
        </row>
        <row r="807">
          <cell r="A807" t="str">
            <v>Y04</v>
          </cell>
        </row>
        <row r="808">
          <cell r="A808" t="str">
            <v>Y05</v>
          </cell>
        </row>
        <row r="809">
          <cell r="A809" t="str">
            <v>Y37</v>
          </cell>
        </row>
        <row r="810">
          <cell r="A810" t="str">
            <v>Y37A</v>
          </cell>
        </row>
        <row r="811">
          <cell r="A811" t="str">
            <v>Y37B</v>
          </cell>
        </row>
        <row r="812">
          <cell r="A812" t="str">
            <v>Y37C</v>
          </cell>
        </row>
        <row r="813">
          <cell r="A813" t="str">
            <v>Y15</v>
          </cell>
        </row>
        <row r="814">
          <cell r="A814" t="str">
            <v>Y06</v>
          </cell>
        </row>
        <row r="815">
          <cell r="A815" t="str">
            <v>Y07</v>
          </cell>
        </row>
        <row r="816">
          <cell r="A816" t="str">
            <v>Y10</v>
          </cell>
        </row>
        <row r="817">
          <cell r="A817" t="str">
            <v>Y08</v>
          </cell>
        </row>
        <row r="818">
          <cell r="A818" t="str">
            <v>Y14</v>
          </cell>
        </row>
        <row r="819">
          <cell r="A819" t="str">
            <v>Y35</v>
          </cell>
        </row>
        <row r="820">
          <cell r="A820" t="str">
            <v>Y36</v>
          </cell>
        </row>
        <row r="821">
          <cell r="A821" t="str">
            <v>Y03</v>
          </cell>
        </row>
        <row r="822">
          <cell r="A822" t="str">
            <v>Y03A</v>
          </cell>
        </row>
        <row r="823">
          <cell r="A823" t="str">
            <v>Y17</v>
          </cell>
        </row>
        <row r="824">
          <cell r="A824" t="str">
            <v>Y17B</v>
          </cell>
        </row>
        <row r="825">
          <cell r="A825" t="str">
            <v>Y17C</v>
          </cell>
        </row>
        <row r="826">
          <cell r="A826" t="str">
            <v>Y16</v>
          </cell>
        </row>
        <row r="827">
          <cell r="A827" t="str">
            <v>Y11</v>
          </cell>
        </row>
        <row r="828">
          <cell r="A828" t="str">
            <v>Y39</v>
          </cell>
        </row>
        <row r="829">
          <cell r="A829" t="str">
            <v>Y38</v>
          </cell>
        </row>
        <row r="830">
          <cell r="A830" t="str">
            <v>Y41</v>
          </cell>
        </row>
        <row r="831">
          <cell r="A831" t="str">
            <v>Y09</v>
          </cell>
        </row>
        <row r="832">
          <cell r="A832" t="str">
            <v>Y40</v>
          </cell>
        </row>
        <row r="833">
          <cell r="A833" t="str">
            <v>Y30</v>
          </cell>
        </row>
        <row r="834">
          <cell r="A834" t="str">
            <v>Y28</v>
          </cell>
        </row>
        <row r="835">
          <cell r="A835" t="str">
            <v>Y26</v>
          </cell>
        </row>
        <row r="836">
          <cell r="A836" t="str">
            <v>Y29</v>
          </cell>
        </row>
        <row r="837">
          <cell r="A837" t="str">
            <v>Y27</v>
          </cell>
        </row>
        <row r="839">
          <cell r="A839" t="str">
            <v>Y21</v>
          </cell>
        </row>
        <row r="840">
          <cell r="A840" t="str">
            <v>Y12</v>
          </cell>
        </row>
        <row r="841">
          <cell r="A841" t="str">
            <v>Y25</v>
          </cell>
        </row>
        <row r="842">
          <cell r="A842" t="str">
            <v>Y23</v>
          </cell>
        </row>
        <row r="843">
          <cell r="A843" t="str">
            <v>Y20</v>
          </cell>
        </row>
        <row r="844">
          <cell r="A844" t="str">
            <v>Y13</v>
          </cell>
        </row>
        <row r="845">
          <cell r="A845" t="str">
            <v>Y24</v>
          </cell>
        </row>
        <row r="846">
          <cell r="A846" t="str">
            <v>Y22</v>
          </cell>
        </row>
        <row r="847">
          <cell r="A847" t="str">
            <v>Y34</v>
          </cell>
        </row>
        <row r="848">
          <cell r="A848" t="str">
            <v>Y33</v>
          </cell>
        </row>
        <row r="849">
          <cell r="A849" t="str">
            <v>Y31</v>
          </cell>
        </row>
        <row r="850">
          <cell r="A850" t="str">
            <v>Y32</v>
          </cell>
        </row>
        <row r="851">
          <cell r="A851" t="str">
            <v>Y42</v>
          </cell>
        </row>
        <row r="852">
          <cell r="A852" t="str">
            <v>Y43</v>
          </cell>
        </row>
        <row r="853">
          <cell r="A853" t="str">
            <v>Y44</v>
          </cell>
        </row>
        <row r="854">
          <cell r="A854" t="str">
            <v>Y45</v>
          </cell>
        </row>
        <row r="855">
          <cell r="A855" t="str">
            <v>Y46</v>
          </cell>
        </row>
        <row r="856">
          <cell r="A856" t="str">
            <v>Z</v>
          </cell>
        </row>
        <row r="857">
          <cell r="A857" t="str">
            <v>Z02</v>
          </cell>
        </row>
        <row r="858">
          <cell r="A858" t="str">
            <v>Z03</v>
          </cell>
        </row>
        <row r="859">
          <cell r="A859" t="str">
            <v>Z06</v>
          </cell>
        </row>
        <row r="860">
          <cell r="A860" t="str">
            <v>Z05</v>
          </cell>
        </row>
        <row r="861">
          <cell r="A861" t="str">
            <v>Z04</v>
          </cell>
        </row>
        <row r="862">
          <cell r="A862" t="str">
            <v>Z01</v>
          </cell>
        </row>
        <row r="863">
          <cell r="A863" t="str">
            <v>Z07</v>
          </cell>
        </row>
        <row r="864">
          <cell r="A864" t="str">
            <v>Z08</v>
          </cell>
        </row>
        <row r="865">
          <cell r="A865" t="str">
            <v>Z09</v>
          </cell>
        </row>
        <row r="866">
          <cell r="A866" t="str">
            <v>Z10</v>
          </cell>
        </row>
        <row r="867">
          <cell r="A867" t="str">
            <v>Z11</v>
          </cell>
        </row>
        <row r="868">
          <cell r="A868" t="str">
            <v>AA</v>
          </cell>
        </row>
        <row r="869">
          <cell r="A869" t="str">
            <v>AA01</v>
          </cell>
        </row>
        <row r="870">
          <cell r="A870" t="str">
            <v>AA27</v>
          </cell>
        </row>
        <row r="871">
          <cell r="A871" t="str">
            <v>AA03</v>
          </cell>
        </row>
        <row r="872">
          <cell r="A872" t="str">
            <v>AA12</v>
          </cell>
        </row>
        <row r="873">
          <cell r="A873" t="str">
            <v>AA04</v>
          </cell>
        </row>
        <row r="874">
          <cell r="A874" t="str">
            <v>AA31</v>
          </cell>
        </row>
        <row r="875">
          <cell r="A875" t="str">
            <v>AA13</v>
          </cell>
        </row>
        <row r="876">
          <cell r="A876" t="str">
            <v>AA14</v>
          </cell>
        </row>
        <row r="877">
          <cell r="A877" t="str">
            <v>AA22</v>
          </cell>
        </row>
        <row r="878">
          <cell r="A878" t="str">
            <v>AA23</v>
          </cell>
        </row>
        <row r="879">
          <cell r="A879" t="str">
            <v>AA32</v>
          </cell>
        </row>
        <row r="880">
          <cell r="A880" t="str">
            <v>AA33</v>
          </cell>
        </row>
        <row r="881">
          <cell r="A881" t="str">
            <v>AA11</v>
          </cell>
        </row>
        <row r="882">
          <cell r="A882" t="str">
            <v>AA08</v>
          </cell>
        </row>
        <row r="883">
          <cell r="A883" t="str">
            <v>AA20</v>
          </cell>
        </row>
        <row r="884">
          <cell r="A884" t="str">
            <v>AA15</v>
          </cell>
        </row>
        <row r="885">
          <cell r="A885" t="str">
            <v>AA24</v>
          </cell>
        </row>
        <row r="886">
          <cell r="A886" t="str">
            <v>AA29</v>
          </cell>
        </row>
        <row r="887">
          <cell r="A887" t="str">
            <v>AA30</v>
          </cell>
        </row>
        <row r="888">
          <cell r="A888" t="str">
            <v>AA17</v>
          </cell>
        </row>
        <row r="889">
          <cell r="A889" t="str">
            <v>AA21</v>
          </cell>
        </row>
        <row r="890">
          <cell r="A890" t="str">
            <v>AA18</v>
          </cell>
        </row>
        <row r="891">
          <cell r="A891" t="str">
            <v>AA19</v>
          </cell>
        </row>
        <row r="892">
          <cell r="A892" t="str">
            <v>AA02</v>
          </cell>
        </row>
        <row r="893">
          <cell r="A893" t="str">
            <v>AA10</v>
          </cell>
        </row>
        <row r="894">
          <cell r="A894" t="str">
            <v>AA16</v>
          </cell>
        </row>
        <row r="895">
          <cell r="A895" t="str">
            <v>AA06</v>
          </cell>
        </row>
        <row r="896">
          <cell r="A896" t="str">
            <v>AA25</v>
          </cell>
        </row>
        <row r="897">
          <cell r="A897" t="str">
            <v>AA07</v>
          </cell>
        </row>
        <row r="898">
          <cell r="A898" t="str">
            <v>AA09</v>
          </cell>
        </row>
        <row r="899">
          <cell r="A899" t="str">
            <v>AA28</v>
          </cell>
        </row>
        <row r="900">
          <cell r="A900" t="str">
            <v>AA05</v>
          </cell>
        </row>
        <row r="901">
          <cell r="A901" t="str">
            <v>AA26</v>
          </cell>
        </row>
        <row r="902">
          <cell r="A902" t="str">
            <v>RR27</v>
          </cell>
        </row>
        <row r="903">
          <cell r="A903" t="str">
            <v>AA34</v>
          </cell>
        </row>
        <row r="904">
          <cell r="A904" t="str">
            <v>AA35</v>
          </cell>
        </row>
        <row r="905">
          <cell r="A905" t="str">
            <v>AA36</v>
          </cell>
        </row>
        <row r="906">
          <cell r="A906" t="str">
            <v>AA37</v>
          </cell>
        </row>
        <row r="907">
          <cell r="A907" t="str">
            <v>BB</v>
          </cell>
        </row>
        <row r="908">
          <cell r="A908" t="str">
            <v>BB01</v>
          </cell>
        </row>
        <row r="909">
          <cell r="A909" t="str">
            <v>BB03</v>
          </cell>
        </row>
        <row r="910">
          <cell r="A910" t="str">
            <v>BB04</v>
          </cell>
        </row>
        <row r="911">
          <cell r="A911" t="str">
            <v>BB05</v>
          </cell>
        </row>
        <row r="912">
          <cell r="A912" t="str">
            <v>BB669</v>
          </cell>
        </row>
        <row r="913">
          <cell r="A913" t="str">
            <v>BB08</v>
          </cell>
        </row>
        <row r="914">
          <cell r="A914" t="str">
            <v>BB667</v>
          </cell>
        </row>
        <row r="915">
          <cell r="A915" t="str">
            <v>BB11</v>
          </cell>
        </row>
        <row r="916">
          <cell r="A916" t="str">
            <v>BB770</v>
          </cell>
        </row>
        <row r="917">
          <cell r="A917" t="str">
            <v>BB17</v>
          </cell>
        </row>
        <row r="918">
          <cell r="A918" t="str">
            <v>BB675</v>
          </cell>
        </row>
        <row r="919">
          <cell r="A919" t="str">
            <v>BB671</v>
          </cell>
        </row>
        <row r="920">
          <cell r="A920" t="str">
            <v>BB677</v>
          </cell>
        </row>
        <row r="921">
          <cell r="A921" t="str">
            <v>BB679</v>
          </cell>
        </row>
        <row r="922">
          <cell r="A922" t="str">
            <v>BB681</v>
          </cell>
        </row>
        <row r="923">
          <cell r="A923" t="str">
            <v>BB673</v>
          </cell>
        </row>
        <row r="924">
          <cell r="A924" t="str">
            <v>BB687</v>
          </cell>
        </row>
        <row r="925">
          <cell r="A925" t="str">
            <v>BB683</v>
          </cell>
        </row>
        <row r="926">
          <cell r="A926" t="str">
            <v>BB689</v>
          </cell>
        </row>
        <row r="927">
          <cell r="A927" t="str">
            <v>BB691</v>
          </cell>
        </row>
        <row r="928">
          <cell r="A928" t="str">
            <v>BB693</v>
          </cell>
        </row>
        <row r="929">
          <cell r="A929" t="str">
            <v>BB685</v>
          </cell>
        </row>
        <row r="930">
          <cell r="A930" t="str">
            <v>BB695</v>
          </cell>
        </row>
        <row r="931">
          <cell r="A931" t="str">
            <v>BB674</v>
          </cell>
        </row>
        <row r="932">
          <cell r="A932" t="str">
            <v>BB670</v>
          </cell>
        </row>
        <row r="933">
          <cell r="A933" t="str">
            <v>BB676</v>
          </cell>
        </row>
        <row r="934">
          <cell r="A934" t="str">
            <v>BB678</v>
          </cell>
        </row>
        <row r="935">
          <cell r="A935" t="str">
            <v>BB680</v>
          </cell>
        </row>
        <row r="936">
          <cell r="A936" t="str">
            <v>BB672</v>
          </cell>
        </row>
        <row r="937">
          <cell r="A937" t="str">
            <v>BB686</v>
          </cell>
        </row>
        <row r="938">
          <cell r="A938" t="str">
            <v>BB682</v>
          </cell>
        </row>
        <row r="939">
          <cell r="A939" t="str">
            <v>BB688</v>
          </cell>
        </row>
        <row r="940">
          <cell r="A940" t="str">
            <v>BB690</v>
          </cell>
        </row>
        <row r="941">
          <cell r="A941" t="str">
            <v>BB692</v>
          </cell>
        </row>
        <row r="942">
          <cell r="A942" t="str">
            <v>BB684</v>
          </cell>
        </row>
        <row r="943">
          <cell r="A943" t="str">
            <v>BB694</v>
          </cell>
        </row>
        <row r="944">
          <cell r="A944" t="str">
            <v>BB29</v>
          </cell>
        </row>
        <row r="945">
          <cell r="A945" t="str">
            <v>BB31</v>
          </cell>
        </row>
        <row r="946">
          <cell r="A946" t="str">
            <v>BB32</v>
          </cell>
        </row>
        <row r="947">
          <cell r="A947" t="str">
            <v>BB43</v>
          </cell>
        </row>
        <row r="948">
          <cell r="A948" t="str">
            <v>BB47</v>
          </cell>
        </row>
        <row r="949">
          <cell r="A949" t="str">
            <v>BB48</v>
          </cell>
        </row>
        <row r="950">
          <cell r="A950" t="str">
            <v>BB664</v>
          </cell>
        </row>
        <row r="951">
          <cell r="A951" t="str">
            <v>BB51</v>
          </cell>
        </row>
        <row r="952">
          <cell r="A952" t="str">
            <v>BB52</v>
          </cell>
        </row>
        <row r="953">
          <cell r="A953" t="str">
            <v>BB813</v>
          </cell>
        </row>
        <row r="954">
          <cell r="A954" t="str">
            <v>BB811</v>
          </cell>
        </row>
        <row r="955">
          <cell r="A955" t="str">
            <v>BB62</v>
          </cell>
        </row>
        <row r="956">
          <cell r="A956" t="str">
            <v>BB64</v>
          </cell>
        </row>
        <row r="957">
          <cell r="A957" t="str">
            <v>BB810</v>
          </cell>
        </row>
        <row r="958">
          <cell r="A958" t="str">
            <v>BB808</v>
          </cell>
        </row>
        <row r="959">
          <cell r="A959" t="str">
            <v>BB809</v>
          </cell>
        </row>
        <row r="960">
          <cell r="A960" t="str">
            <v>BB806</v>
          </cell>
        </row>
        <row r="961">
          <cell r="A961" t="str">
            <v>BB807</v>
          </cell>
        </row>
        <row r="962">
          <cell r="A962" t="str">
            <v>BB70</v>
          </cell>
        </row>
        <row r="963">
          <cell r="A963" t="str">
            <v>BB696</v>
          </cell>
        </row>
        <row r="964">
          <cell r="A964" t="str">
            <v>BB697</v>
          </cell>
        </row>
        <row r="965">
          <cell r="A965" t="str">
            <v>BB698</v>
          </cell>
        </row>
        <row r="966">
          <cell r="A966" t="str">
            <v>BB699</v>
          </cell>
        </row>
        <row r="967">
          <cell r="A967" t="str">
            <v>BB700</v>
          </cell>
        </row>
        <row r="968">
          <cell r="A968" t="str">
            <v>BB701</v>
          </cell>
        </row>
        <row r="969">
          <cell r="A969" t="str">
            <v>BB74</v>
          </cell>
        </row>
        <row r="970">
          <cell r="A970" t="str">
            <v>BB75</v>
          </cell>
        </row>
        <row r="971">
          <cell r="A971" t="str">
            <v>BB88</v>
          </cell>
        </row>
        <row r="972">
          <cell r="A972" t="str">
            <v>BB656</v>
          </cell>
        </row>
        <row r="973">
          <cell r="A973" t="str">
            <v>BB92</v>
          </cell>
        </row>
        <row r="974">
          <cell r="A974" t="str">
            <v>BB94</v>
          </cell>
        </row>
        <row r="975">
          <cell r="A975" t="str">
            <v>BB97</v>
          </cell>
        </row>
        <row r="976">
          <cell r="A976" t="str">
            <v>BB832</v>
          </cell>
        </row>
        <row r="977">
          <cell r="A977" t="str">
            <v>BB833</v>
          </cell>
        </row>
        <row r="978">
          <cell r="A978" t="str">
            <v>BB831</v>
          </cell>
        </row>
        <row r="979">
          <cell r="A979" t="str">
            <v>BB819</v>
          </cell>
        </row>
        <row r="980">
          <cell r="A980" t="str">
            <v>BB114</v>
          </cell>
        </row>
        <row r="981">
          <cell r="A981" t="str">
            <v>BB117</v>
          </cell>
        </row>
        <row r="982">
          <cell r="A982" t="str">
            <v>BB126</v>
          </cell>
        </row>
        <row r="983">
          <cell r="A983" t="str">
            <v>BB126A</v>
          </cell>
        </row>
        <row r="984">
          <cell r="A984" t="str">
            <v>BB128</v>
          </cell>
        </row>
        <row r="985">
          <cell r="A985" t="str">
            <v>BB157</v>
          </cell>
        </row>
        <row r="986">
          <cell r="A986" t="str">
            <v>BB158</v>
          </cell>
        </row>
        <row r="987">
          <cell r="A987" t="str">
            <v>BB159</v>
          </cell>
        </row>
        <row r="988">
          <cell r="A988" t="str">
            <v>BB160</v>
          </cell>
        </row>
        <row r="989">
          <cell r="A989" t="str">
            <v>BB161</v>
          </cell>
        </row>
        <row r="990">
          <cell r="A990" t="str">
            <v>BB162</v>
          </cell>
        </row>
        <row r="991">
          <cell r="A991" t="str">
            <v>BB163</v>
          </cell>
        </row>
        <row r="992">
          <cell r="A992" t="str">
            <v>BB164</v>
          </cell>
        </row>
        <row r="993">
          <cell r="A993" t="str">
            <v>BB169</v>
          </cell>
        </row>
        <row r="994">
          <cell r="A994" t="str">
            <v>BB170</v>
          </cell>
        </row>
        <row r="995">
          <cell r="A995" t="str">
            <v>BB178</v>
          </cell>
        </row>
        <row r="996">
          <cell r="A996" t="str">
            <v>BB179</v>
          </cell>
        </row>
        <row r="997">
          <cell r="A997" t="str">
            <v>BB182</v>
          </cell>
        </row>
        <row r="998">
          <cell r="A998" t="str">
            <v>BB183</v>
          </cell>
        </row>
        <row r="999">
          <cell r="A999" t="str">
            <v>BB186</v>
          </cell>
        </row>
        <row r="1000">
          <cell r="A1000" t="str">
            <v>BB187</v>
          </cell>
        </row>
        <row r="1001">
          <cell r="A1001" t="str">
            <v>BB188</v>
          </cell>
        </row>
        <row r="1002">
          <cell r="A1002" t="str">
            <v>BB190</v>
          </cell>
        </row>
        <row r="1003">
          <cell r="A1003" t="str">
            <v>BB191</v>
          </cell>
        </row>
        <row r="1004">
          <cell r="A1004" t="str">
            <v>BB198</v>
          </cell>
        </row>
        <row r="1005">
          <cell r="A1005" t="str">
            <v>BB651</v>
          </cell>
        </row>
        <row r="1006">
          <cell r="A1006" t="str">
            <v>BB211</v>
          </cell>
        </row>
        <row r="1007">
          <cell r="A1007" t="str">
            <v>BB220</v>
          </cell>
        </row>
        <row r="1008">
          <cell r="A1008" t="str">
            <v>BB226</v>
          </cell>
        </row>
        <row r="1009">
          <cell r="A1009" t="str">
            <v>BB227</v>
          </cell>
        </row>
        <row r="1010">
          <cell r="A1010" t="str">
            <v>BB228</v>
          </cell>
        </row>
        <row r="1011">
          <cell r="A1011" t="str">
            <v>BB229</v>
          </cell>
        </row>
        <row r="1012">
          <cell r="A1012" t="str">
            <v>BB659</v>
          </cell>
        </row>
        <row r="1013">
          <cell r="A1013" t="str">
            <v>BB233</v>
          </cell>
        </row>
        <row r="1014">
          <cell r="A1014" t="str">
            <v>BB234</v>
          </cell>
        </row>
        <row r="1015">
          <cell r="A1015" t="str">
            <v>BB794</v>
          </cell>
        </row>
        <row r="1016">
          <cell r="A1016" t="str">
            <v>BB796</v>
          </cell>
        </row>
        <row r="1017">
          <cell r="A1017" t="str">
            <v>BB776</v>
          </cell>
        </row>
        <row r="1018">
          <cell r="A1018" t="str">
            <v>BB784</v>
          </cell>
        </row>
        <row r="1019">
          <cell r="A1019" t="str">
            <v>BB780</v>
          </cell>
        </row>
        <row r="1020">
          <cell r="A1020" t="str">
            <v>BB788</v>
          </cell>
        </row>
        <row r="1021">
          <cell r="A1021" t="str">
            <v>BB792</v>
          </cell>
        </row>
        <row r="1022">
          <cell r="A1022" t="str">
            <v>BB774</v>
          </cell>
        </row>
        <row r="1023">
          <cell r="A1023" t="str">
            <v>BB782</v>
          </cell>
        </row>
        <row r="1024">
          <cell r="A1024" t="str">
            <v>BB778</v>
          </cell>
        </row>
        <row r="1025">
          <cell r="A1025" t="str">
            <v>BB786</v>
          </cell>
        </row>
        <row r="1026">
          <cell r="A1026" t="str">
            <v>BB790</v>
          </cell>
        </row>
        <row r="1027">
          <cell r="A1027" t="str">
            <v>BB339</v>
          </cell>
        </row>
        <row r="1028">
          <cell r="A1028" t="str">
            <v>BB244</v>
          </cell>
        </row>
        <row r="1029">
          <cell r="A1029" t="str">
            <v>BB245</v>
          </cell>
        </row>
        <row r="1030">
          <cell r="A1030" t="str">
            <v>BB663</v>
          </cell>
        </row>
        <row r="1031">
          <cell r="A1031" t="str">
            <v>BB662</v>
          </cell>
        </row>
        <row r="1032">
          <cell r="A1032" t="str">
            <v>BB256</v>
          </cell>
        </row>
        <row r="1033">
          <cell r="A1033" t="str">
            <v>BB261</v>
          </cell>
        </row>
        <row r="1034">
          <cell r="A1034" t="str">
            <v>BB263</v>
          </cell>
        </row>
        <row r="1035">
          <cell r="A1035" t="str">
            <v>BB719</v>
          </cell>
        </row>
        <row r="1036">
          <cell r="A1036" t="str">
            <v>BB720</v>
          </cell>
        </row>
        <row r="1037">
          <cell r="A1037" t="str">
            <v>BB721</v>
          </cell>
        </row>
        <row r="1038">
          <cell r="A1038" t="str">
            <v>BB722</v>
          </cell>
        </row>
        <row r="1039">
          <cell r="A1039" t="str">
            <v>BB723</v>
          </cell>
        </row>
        <row r="1040">
          <cell r="A1040" t="str">
            <v>BB724</v>
          </cell>
        </row>
        <row r="1041">
          <cell r="A1041" t="str">
            <v>BB264</v>
          </cell>
        </row>
        <row r="1042">
          <cell r="A1042" t="str">
            <v>BB265</v>
          </cell>
        </row>
        <row r="1043">
          <cell r="A1043" t="str">
            <v>BB268</v>
          </cell>
        </row>
        <row r="1044">
          <cell r="A1044" t="str">
            <v>BB294</v>
          </cell>
        </row>
        <row r="1045">
          <cell r="A1045" t="str">
            <v>BB296</v>
          </cell>
        </row>
        <row r="1046">
          <cell r="A1046" t="str">
            <v>BB297</v>
          </cell>
        </row>
        <row r="1047">
          <cell r="A1047" t="str">
            <v>BB713</v>
          </cell>
        </row>
        <row r="1048">
          <cell r="A1048" t="str">
            <v>BB714</v>
          </cell>
        </row>
        <row r="1049">
          <cell r="A1049" t="str">
            <v>BB715</v>
          </cell>
        </row>
        <row r="1050">
          <cell r="A1050" t="str">
            <v>BB716</v>
          </cell>
        </row>
        <row r="1051">
          <cell r="A1051" t="str">
            <v>BB717</v>
          </cell>
        </row>
        <row r="1052">
          <cell r="A1052" t="str">
            <v>BB718</v>
          </cell>
        </row>
        <row r="1053">
          <cell r="A1053" t="str">
            <v>BB293</v>
          </cell>
        </row>
        <row r="1054">
          <cell r="A1054" t="str">
            <v>BB298</v>
          </cell>
        </row>
        <row r="1055">
          <cell r="A1055" t="str">
            <v>BB302</v>
          </cell>
        </row>
        <row r="1056">
          <cell r="A1056" t="str">
            <v>BB798</v>
          </cell>
        </row>
        <row r="1057">
          <cell r="A1057" t="str">
            <v>BB308</v>
          </cell>
        </row>
        <row r="1058">
          <cell r="A1058" t="str">
            <v>BB312</v>
          </cell>
        </row>
        <row r="1059">
          <cell r="A1059" t="str">
            <v>BB313</v>
          </cell>
        </row>
        <row r="1060">
          <cell r="A1060" t="str">
            <v>BB315</v>
          </cell>
        </row>
        <row r="1061">
          <cell r="A1061" t="str">
            <v>BB712</v>
          </cell>
        </row>
        <row r="1062">
          <cell r="A1062" t="str">
            <v>BB321</v>
          </cell>
        </row>
        <row r="1063">
          <cell r="A1063" t="str">
            <v>BB323</v>
          </cell>
        </row>
        <row r="1064">
          <cell r="A1064" t="str">
            <v>BB328</v>
          </cell>
        </row>
        <row r="1065">
          <cell r="A1065" t="str">
            <v>BB329</v>
          </cell>
        </row>
        <row r="1066">
          <cell r="A1066" t="str">
            <v>BB815</v>
          </cell>
        </row>
        <row r="1067">
          <cell r="A1067" t="str">
            <v>BB814</v>
          </cell>
        </row>
        <row r="1068">
          <cell r="A1068" t="str">
            <v>BB334</v>
          </cell>
        </row>
        <row r="1069">
          <cell r="A1069" t="str">
            <v>BB337</v>
          </cell>
        </row>
        <row r="1070">
          <cell r="A1070" t="str">
            <v>BB665</v>
          </cell>
        </row>
        <row r="1071">
          <cell r="A1071" t="str">
            <v>BB340</v>
          </cell>
        </row>
        <row r="1072">
          <cell r="A1072" t="str">
            <v>BB341</v>
          </cell>
        </row>
        <row r="1073">
          <cell r="A1073" t="str">
            <v>BB344</v>
          </cell>
        </row>
        <row r="1074">
          <cell r="A1074" t="str">
            <v>BB345</v>
          </cell>
        </row>
        <row r="1075">
          <cell r="A1075" t="str">
            <v>BB741</v>
          </cell>
        </row>
        <row r="1076">
          <cell r="A1076" t="str">
            <v>BB744</v>
          </cell>
        </row>
        <row r="1077">
          <cell r="A1077" t="str">
            <v>BB745</v>
          </cell>
        </row>
        <row r="1078">
          <cell r="A1078" t="str">
            <v>BB746</v>
          </cell>
        </row>
        <row r="1079">
          <cell r="A1079" t="str">
            <v>BB747</v>
          </cell>
        </row>
        <row r="1080">
          <cell r="A1080" t="str">
            <v>BB750</v>
          </cell>
        </row>
        <row r="1081">
          <cell r="A1081" t="str">
            <v>BB751</v>
          </cell>
        </row>
        <row r="1082">
          <cell r="A1082" t="str">
            <v>BB752</v>
          </cell>
        </row>
        <row r="1083">
          <cell r="A1083" t="str">
            <v>BB753</v>
          </cell>
        </row>
        <row r="1084">
          <cell r="A1084" t="str">
            <v>BB754</v>
          </cell>
        </row>
        <row r="1085">
          <cell r="A1085" t="str">
            <v>BB758</v>
          </cell>
        </row>
        <row r="1086">
          <cell r="A1086" t="str">
            <v>BB759</v>
          </cell>
        </row>
        <row r="1087">
          <cell r="A1087" t="str">
            <v>BB760</v>
          </cell>
        </row>
        <row r="1088">
          <cell r="A1088" t="str">
            <v>BB761</v>
          </cell>
        </row>
        <row r="1089">
          <cell r="A1089" t="str">
            <v>BB762</v>
          </cell>
        </row>
        <row r="1090">
          <cell r="A1090" t="str">
            <v>BB353</v>
          </cell>
        </row>
        <row r="1091">
          <cell r="A1091" t="str">
            <v>BB354</v>
          </cell>
        </row>
        <row r="1092">
          <cell r="A1092" t="str">
            <v>BB355</v>
          </cell>
        </row>
        <row r="1093">
          <cell r="A1093" t="str">
            <v>BB358</v>
          </cell>
        </row>
        <row r="1094">
          <cell r="A1094" t="str">
            <v>BB359</v>
          </cell>
        </row>
        <row r="1095">
          <cell r="A1095" t="str">
            <v>BB360</v>
          </cell>
        </row>
        <row r="1096">
          <cell r="A1096" t="str">
            <v>BB361</v>
          </cell>
        </row>
        <row r="1097">
          <cell r="A1097" t="str">
            <v>BB364</v>
          </cell>
        </row>
        <row r="1098">
          <cell r="A1098" t="str">
            <v>BB365</v>
          </cell>
        </row>
        <row r="1099">
          <cell r="A1099" t="str">
            <v>BB366</v>
          </cell>
        </row>
        <row r="1100">
          <cell r="A1100" t="str">
            <v>BB367</v>
          </cell>
        </row>
        <row r="1101">
          <cell r="A1101" t="str">
            <v>BB368</v>
          </cell>
        </row>
        <row r="1102">
          <cell r="A1102" t="str">
            <v>BB372</v>
          </cell>
        </row>
        <row r="1103">
          <cell r="A1103" t="str">
            <v>BB373</v>
          </cell>
        </row>
        <row r="1104">
          <cell r="A1104" t="str">
            <v>BB374</v>
          </cell>
        </row>
        <row r="1105">
          <cell r="A1105" t="str">
            <v>BB375</v>
          </cell>
        </row>
        <row r="1106">
          <cell r="A1106" t="str">
            <v>BB376</v>
          </cell>
        </row>
        <row r="1107">
          <cell r="A1107" t="str">
            <v>BB399</v>
          </cell>
        </row>
        <row r="1108">
          <cell r="A1108" t="str">
            <v>BB378</v>
          </cell>
        </row>
        <row r="1109">
          <cell r="A1109" t="str">
            <v>BB379</v>
          </cell>
        </row>
        <row r="1110">
          <cell r="A1110" t="str">
            <v>BB380</v>
          </cell>
        </row>
        <row r="1111">
          <cell r="A1111" t="str">
            <v>BB381</v>
          </cell>
        </row>
        <row r="1112">
          <cell r="A1112" t="str">
            <v>BB382</v>
          </cell>
        </row>
        <row r="1113">
          <cell r="A1113" t="str">
            <v>BB383</v>
          </cell>
        </row>
        <row r="1114">
          <cell r="A1114" t="str">
            <v>BB384</v>
          </cell>
        </row>
        <row r="1115">
          <cell r="A1115" t="str">
            <v>BB385</v>
          </cell>
        </row>
        <row r="1116">
          <cell r="A1116" t="str">
            <v>BB386</v>
          </cell>
        </row>
        <row r="1117">
          <cell r="A1117" t="str">
            <v>BB390</v>
          </cell>
        </row>
        <row r="1118">
          <cell r="A1118" t="str">
            <v>BB393</v>
          </cell>
        </row>
        <row r="1119">
          <cell r="A1119" t="str">
            <v>BB394</v>
          </cell>
        </row>
        <row r="1120">
          <cell r="A1120" t="str">
            <v>BB395</v>
          </cell>
        </row>
        <row r="1121">
          <cell r="A1121" t="str">
            <v>BB396</v>
          </cell>
        </row>
        <row r="1122">
          <cell r="A1122" t="str">
            <v>BB764</v>
          </cell>
        </row>
        <row r="1123">
          <cell r="A1123" t="str">
            <v>BB401</v>
          </cell>
        </row>
        <row r="1124">
          <cell r="A1124" t="str">
            <v>BB407</v>
          </cell>
        </row>
        <row r="1125">
          <cell r="A1125" t="str">
            <v>BB402</v>
          </cell>
        </row>
        <row r="1126">
          <cell r="A1126" t="str">
            <v>BB403</v>
          </cell>
        </row>
        <row r="1127">
          <cell r="A1127" t="str">
            <v>BB404</v>
          </cell>
        </row>
        <row r="1128">
          <cell r="A1128" t="str">
            <v>BB405</v>
          </cell>
        </row>
        <row r="1129">
          <cell r="A1129" t="str">
            <v>BB406</v>
          </cell>
        </row>
        <row r="1130">
          <cell r="A1130" t="str">
            <v>BB767</v>
          </cell>
        </row>
        <row r="1131">
          <cell r="A1131" t="str">
            <v>BB768</v>
          </cell>
        </row>
        <row r="1132">
          <cell r="A1132" t="str">
            <v>BB765</v>
          </cell>
        </row>
        <row r="1133">
          <cell r="A1133" t="str">
            <v>BB766</v>
          </cell>
        </row>
        <row r="1134">
          <cell r="A1134" t="str">
            <v>BB429</v>
          </cell>
        </row>
        <row r="1135">
          <cell r="A1135" t="str">
            <v>BB430</v>
          </cell>
        </row>
        <row r="1136">
          <cell r="A1136" t="str">
            <v>BB431</v>
          </cell>
        </row>
        <row r="1137">
          <cell r="A1137" t="str">
            <v>BB432</v>
          </cell>
        </row>
        <row r="1138">
          <cell r="A1138" t="str">
            <v>BB802</v>
          </cell>
        </row>
        <row r="1139">
          <cell r="A1139" t="str">
            <v>BB800</v>
          </cell>
        </row>
        <row r="1140">
          <cell r="A1140" t="str">
            <v>BB801</v>
          </cell>
        </row>
        <row r="1141">
          <cell r="A1141" t="str">
            <v>BB803</v>
          </cell>
        </row>
        <row r="1142">
          <cell r="A1142" t="str">
            <v>BB817</v>
          </cell>
        </row>
        <row r="1143">
          <cell r="A1143" t="str">
            <v>BB818</v>
          </cell>
        </row>
        <row r="1144">
          <cell r="A1144" t="str">
            <v>BB804</v>
          </cell>
        </row>
        <row r="1145">
          <cell r="A1145" t="str">
            <v>BB805</v>
          </cell>
        </row>
        <row r="1146">
          <cell r="A1146" t="str">
            <v>BB805A</v>
          </cell>
        </row>
        <row r="1147">
          <cell r="A1147" t="str">
            <v>BB704</v>
          </cell>
        </row>
        <row r="1148">
          <cell r="A1148" t="str">
            <v>BB705</v>
          </cell>
        </row>
        <row r="1149">
          <cell r="A1149" t="str">
            <v>BB706</v>
          </cell>
        </row>
        <row r="1150">
          <cell r="A1150" t="str">
            <v>BB707</v>
          </cell>
        </row>
        <row r="1151">
          <cell r="A1151" t="str">
            <v>BB708</v>
          </cell>
        </row>
        <row r="1152">
          <cell r="A1152" t="str">
            <v>BB709</v>
          </cell>
        </row>
        <row r="1153">
          <cell r="A1153" t="str">
            <v>BB443</v>
          </cell>
        </row>
        <row r="1154">
          <cell r="A1154" t="str">
            <v>BB711</v>
          </cell>
        </row>
        <row r="1155">
          <cell r="A1155" t="str">
            <v>BB452</v>
          </cell>
        </row>
        <row r="1156">
          <cell r="A1156" t="str">
            <v>BB453</v>
          </cell>
        </row>
        <row r="1157">
          <cell r="A1157" t="str">
            <v>BB455</v>
          </cell>
        </row>
        <row r="1158">
          <cell r="A1158" t="str">
            <v>BB459</v>
          </cell>
        </row>
        <row r="1159">
          <cell r="A1159" t="str">
            <v>BB461</v>
          </cell>
        </row>
        <row r="1160">
          <cell r="A1160" t="str">
            <v>BB462</v>
          </cell>
        </row>
        <row r="1161">
          <cell r="A1161" t="str">
            <v>BB710</v>
          </cell>
        </row>
        <row r="1162">
          <cell r="A1162" t="str">
            <v>BB465</v>
          </cell>
        </row>
        <row r="1163">
          <cell r="A1163" t="str">
            <v>BB468</v>
          </cell>
        </row>
        <row r="1164">
          <cell r="A1164" t="str">
            <v>BB480</v>
          </cell>
        </row>
        <row r="1165">
          <cell r="A1165" t="str">
            <v>BB812</v>
          </cell>
        </row>
        <row r="1166">
          <cell r="A1166" t="str">
            <v>BB485</v>
          </cell>
        </row>
        <row r="1167">
          <cell r="A1167" t="str">
            <v>BB487</v>
          </cell>
        </row>
        <row r="1168">
          <cell r="A1168" t="str">
            <v>BB486</v>
          </cell>
        </row>
        <row r="1169">
          <cell r="A1169" t="str">
            <v>BB488</v>
          </cell>
        </row>
        <row r="1170">
          <cell r="A1170" t="str">
            <v>BB489</v>
          </cell>
        </row>
        <row r="1171">
          <cell r="A1171" t="str">
            <v>BB490</v>
          </cell>
        </row>
        <row r="1172">
          <cell r="A1172" t="str">
            <v>BB491</v>
          </cell>
        </row>
        <row r="1173">
          <cell r="A1173" t="str">
            <v>BB493</v>
          </cell>
        </row>
        <row r="1174">
          <cell r="A1174" t="str">
            <v>BB494</v>
          </cell>
        </row>
        <row r="1175">
          <cell r="A1175" t="str">
            <v>BB492</v>
          </cell>
        </row>
        <row r="1176">
          <cell r="A1176" t="str">
            <v>BB650</v>
          </cell>
        </row>
        <row r="1177">
          <cell r="A1177" t="str">
            <v>BB827</v>
          </cell>
        </row>
        <row r="1178">
          <cell r="A1178" t="str">
            <v>BB822</v>
          </cell>
        </row>
        <row r="1179">
          <cell r="A1179" t="str">
            <v>BB820</v>
          </cell>
        </row>
        <row r="1180">
          <cell r="A1180" t="str">
            <v>BB821</v>
          </cell>
        </row>
        <row r="1181">
          <cell r="A1181" t="str">
            <v>BB518</v>
          </cell>
        </row>
        <row r="1182">
          <cell r="A1182" t="str">
            <v>BB523</v>
          </cell>
        </row>
        <row r="1183">
          <cell r="A1183" t="str">
            <v>BB533</v>
          </cell>
        </row>
        <row r="1184">
          <cell r="A1184" t="str">
            <v>BB737</v>
          </cell>
        </row>
        <row r="1185">
          <cell r="A1185" t="str">
            <v>BB825</v>
          </cell>
        </row>
        <row r="1186">
          <cell r="A1186" t="str">
            <v>BB826</v>
          </cell>
        </row>
        <row r="1187">
          <cell r="A1187" t="str">
            <v>BB823</v>
          </cell>
        </row>
        <row r="1188">
          <cell r="A1188" t="str">
            <v>BB824</v>
          </cell>
        </row>
        <row r="1189">
          <cell r="A1189" t="str">
            <v>BB738</v>
          </cell>
        </row>
        <row r="1190">
          <cell r="A1190" t="str">
            <v>BB537</v>
          </cell>
        </row>
        <row r="1191">
          <cell r="A1191" t="str">
            <v>BB540</v>
          </cell>
        </row>
        <row r="1192">
          <cell r="A1192" t="str">
            <v>BB541</v>
          </cell>
        </row>
        <row r="1193">
          <cell r="A1193" t="str">
            <v>BB542</v>
          </cell>
        </row>
        <row r="1194">
          <cell r="A1194" t="str">
            <v>BB543</v>
          </cell>
        </row>
        <row r="1195">
          <cell r="A1195" t="str">
            <v>BB544</v>
          </cell>
        </row>
        <row r="1196">
          <cell r="A1196" t="str">
            <v>BB546</v>
          </cell>
        </row>
        <row r="1197">
          <cell r="A1197" t="str">
            <v>BB547</v>
          </cell>
        </row>
        <row r="1198">
          <cell r="A1198" t="str">
            <v>BB548</v>
          </cell>
        </row>
        <row r="1199">
          <cell r="A1199" t="str">
            <v>BB549</v>
          </cell>
        </row>
        <row r="1200">
          <cell r="A1200" t="str">
            <v>BB550</v>
          </cell>
        </row>
        <row r="1201">
          <cell r="A1201" t="str">
            <v>BB551</v>
          </cell>
        </row>
        <row r="1202">
          <cell r="A1202" t="str">
            <v>BB552</v>
          </cell>
        </row>
        <row r="1203">
          <cell r="A1203" t="str">
            <v>BB553</v>
          </cell>
        </row>
        <row r="1204">
          <cell r="A1204" t="str">
            <v>BB740</v>
          </cell>
        </row>
        <row r="1205">
          <cell r="A1205" t="str">
            <v>BB739</v>
          </cell>
        </row>
        <row r="1206">
          <cell r="A1206" t="str">
            <v>BB554</v>
          </cell>
        </row>
        <row r="1207">
          <cell r="A1207" t="str">
            <v>BB556</v>
          </cell>
        </row>
        <row r="1208">
          <cell r="A1208" t="str">
            <v>BB731</v>
          </cell>
        </row>
        <row r="1209">
          <cell r="A1209" t="str">
            <v>BB732</v>
          </cell>
        </row>
        <row r="1210">
          <cell r="A1210" t="str">
            <v>BB733</v>
          </cell>
        </row>
        <row r="1211">
          <cell r="A1211" t="str">
            <v>BB734</v>
          </cell>
        </row>
        <row r="1212">
          <cell r="A1212" t="str">
            <v>BB735</v>
          </cell>
        </row>
        <row r="1213">
          <cell r="A1213" t="str">
            <v>BB736</v>
          </cell>
        </row>
        <row r="1214">
          <cell r="A1214" t="str">
            <v>BB725</v>
          </cell>
        </row>
        <row r="1215">
          <cell r="A1215" t="str">
            <v>BB726</v>
          </cell>
        </row>
        <row r="1216">
          <cell r="A1216" t="str">
            <v>BB727</v>
          </cell>
        </row>
        <row r="1217">
          <cell r="A1217" t="str">
            <v>BB728</v>
          </cell>
        </row>
        <row r="1218">
          <cell r="A1218" t="str">
            <v>BB729</v>
          </cell>
        </row>
        <row r="1219">
          <cell r="A1219" t="str">
            <v>BB730</v>
          </cell>
        </row>
        <row r="1220">
          <cell r="A1220" t="str">
            <v>BB666</v>
          </cell>
        </row>
        <row r="1221">
          <cell r="A1221" t="str">
            <v>BB816</v>
          </cell>
        </row>
        <row r="1222">
          <cell r="A1222" t="str">
            <v>BB657</v>
          </cell>
        </row>
        <row r="1223">
          <cell r="A1223" t="str">
            <v>BB654</v>
          </cell>
        </row>
        <row r="1224">
          <cell r="A1224" t="str">
            <v>BB652</v>
          </cell>
        </row>
        <row r="1225">
          <cell r="A1225" t="str">
            <v>BB660</v>
          </cell>
        </row>
        <row r="1226">
          <cell r="A1226" t="str">
            <v>BB567</v>
          </cell>
        </row>
        <row r="1227">
          <cell r="A1227" t="str">
            <v>BB568</v>
          </cell>
        </row>
        <row r="1228">
          <cell r="A1228" t="str">
            <v>BB570</v>
          </cell>
        </row>
        <row r="1229">
          <cell r="A1229" t="str">
            <v>BB571</v>
          </cell>
        </row>
        <row r="1230">
          <cell r="A1230" t="str">
            <v>BB775</v>
          </cell>
        </row>
        <row r="1231">
          <cell r="A1231" t="str">
            <v>BB783</v>
          </cell>
        </row>
        <row r="1232">
          <cell r="A1232" t="str">
            <v>BB779</v>
          </cell>
        </row>
        <row r="1233">
          <cell r="A1233" t="str">
            <v>BB787</v>
          </cell>
        </row>
        <row r="1234">
          <cell r="A1234" t="str">
            <v>BB791</v>
          </cell>
        </row>
        <row r="1235">
          <cell r="A1235" t="str">
            <v>BB773</v>
          </cell>
        </row>
        <row r="1236">
          <cell r="A1236" t="str">
            <v>BB781</v>
          </cell>
        </row>
        <row r="1237">
          <cell r="A1237" t="str">
            <v>BB777</v>
          </cell>
        </row>
        <row r="1238">
          <cell r="A1238" t="str">
            <v>BB785</v>
          </cell>
        </row>
        <row r="1239">
          <cell r="A1239" t="str">
            <v>BB789</v>
          </cell>
        </row>
        <row r="1240">
          <cell r="A1240" t="str">
            <v>BB793</v>
          </cell>
        </row>
        <row r="1241">
          <cell r="A1241" t="str">
            <v>BB795</v>
          </cell>
        </row>
        <row r="1242">
          <cell r="A1242" t="str">
            <v>BB580</v>
          </cell>
        </row>
        <row r="1243">
          <cell r="A1243" t="str">
            <v>BB581</v>
          </cell>
        </row>
        <row r="1244">
          <cell r="A1244" t="str">
            <v>BB582</v>
          </cell>
        </row>
        <row r="1245">
          <cell r="A1245" t="str">
            <v>BB583</v>
          </cell>
        </row>
        <row r="1246">
          <cell r="A1246" t="str">
            <v>BB584</v>
          </cell>
        </row>
        <row r="1247">
          <cell r="A1247" t="str">
            <v>BB587</v>
          </cell>
        </row>
        <row r="1248">
          <cell r="A1248" t="str">
            <v>BB586</v>
          </cell>
        </row>
        <row r="1249">
          <cell r="A1249" t="str">
            <v>BB588</v>
          </cell>
        </row>
        <row r="1250">
          <cell r="A1250" t="str">
            <v>BB589</v>
          </cell>
        </row>
        <row r="1251">
          <cell r="A1251" t="str">
            <v>BB590</v>
          </cell>
        </row>
        <row r="1252">
          <cell r="A1252" t="str">
            <v>BB591</v>
          </cell>
        </row>
        <row r="1253">
          <cell r="A1253" t="str">
            <v>BB592</v>
          </cell>
        </row>
        <row r="1254">
          <cell r="A1254" t="str">
            <v>BB596</v>
          </cell>
        </row>
        <row r="1255">
          <cell r="A1255" t="str">
            <v>BB597</v>
          </cell>
        </row>
        <row r="1256">
          <cell r="A1256" t="str">
            <v>BB598</v>
          </cell>
        </row>
        <row r="1257">
          <cell r="A1257" t="str">
            <v>BB599</v>
          </cell>
        </row>
        <row r="1258">
          <cell r="A1258" t="str">
            <v>BB600</v>
          </cell>
        </row>
        <row r="1259">
          <cell r="A1259" t="str">
            <v>BB601</v>
          </cell>
        </row>
        <row r="1260">
          <cell r="A1260" t="str">
            <v>BB603</v>
          </cell>
        </row>
        <row r="1261">
          <cell r="A1261" t="str">
            <v>BB605</v>
          </cell>
        </row>
        <row r="1262">
          <cell r="A1262" t="str">
            <v>BB606</v>
          </cell>
        </row>
        <row r="1263">
          <cell r="A1263" t="str">
            <v>BB607</v>
          </cell>
        </row>
        <row r="1264">
          <cell r="A1264" t="str">
            <v>BB608</v>
          </cell>
        </row>
        <row r="1265">
          <cell r="A1265" t="str">
            <v>BB609</v>
          </cell>
        </row>
        <row r="1266">
          <cell r="A1266" t="str">
            <v>BB610</v>
          </cell>
        </row>
        <row r="1267">
          <cell r="A1267" t="str">
            <v>BB611</v>
          </cell>
        </row>
        <row r="1268">
          <cell r="A1268" t="str">
            <v>BB613</v>
          </cell>
        </row>
        <row r="1269">
          <cell r="A1269" t="str">
            <v>BB614</v>
          </cell>
        </row>
        <row r="1270">
          <cell r="A1270" t="str">
            <v>BB615</v>
          </cell>
        </row>
        <row r="1271">
          <cell r="A1271" t="str">
            <v>BB616</v>
          </cell>
        </row>
        <row r="1272">
          <cell r="A1272" t="str">
            <v>BB629</v>
          </cell>
        </row>
        <row r="1273">
          <cell r="A1273" t="str">
            <v>BB630</v>
          </cell>
        </row>
        <row r="1274">
          <cell r="A1274" t="str">
            <v>BB626</v>
          </cell>
        </row>
        <row r="1275">
          <cell r="A1275" t="str">
            <v>BB627</v>
          </cell>
        </row>
        <row r="1276">
          <cell r="A1276" t="str">
            <v>BB703</v>
          </cell>
        </row>
        <row r="1277">
          <cell r="A1277" t="str">
            <v>BB635</v>
          </cell>
        </row>
        <row r="1278">
          <cell r="A1278" t="str">
            <v>BB661</v>
          </cell>
        </row>
        <row r="1279">
          <cell r="A1279" t="str">
            <v>BB658</v>
          </cell>
        </row>
        <row r="1280">
          <cell r="A1280" t="str">
            <v>BB655</v>
          </cell>
        </row>
        <row r="1281">
          <cell r="A1281" t="str">
            <v>BB653</v>
          </cell>
        </row>
        <row r="1282">
          <cell r="A1282" t="str">
            <v>BB640</v>
          </cell>
        </row>
        <row r="1283">
          <cell r="A1283" t="str">
            <v>BB641</v>
          </cell>
        </row>
        <row r="1284">
          <cell r="A1284" t="str">
            <v>BB799</v>
          </cell>
        </row>
        <row r="1285">
          <cell r="A1285" t="str">
            <v>BB797</v>
          </cell>
        </row>
        <row r="1286">
          <cell r="A1286" t="str">
            <v>BB647</v>
          </cell>
        </row>
        <row r="1287">
          <cell r="A1287" t="str">
            <v>BB648</v>
          </cell>
        </row>
        <row r="1288">
          <cell r="A1288" t="str">
            <v>BB02</v>
          </cell>
        </row>
        <row r="1289">
          <cell r="A1289" t="str">
            <v>BB06</v>
          </cell>
        </row>
        <row r="1290">
          <cell r="A1290" t="str">
            <v>BB07</v>
          </cell>
        </row>
        <row r="1291">
          <cell r="A1291" t="str">
            <v>BB09</v>
          </cell>
        </row>
        <row r="1292">
          <cell r="A1292" t="str">
            <v>BB10</v>
          </cell>
        </row>
        <row r="1293">
          <cell r="A1293" t="str">
            <v>BB100</v>
          </cell>
        </row>
        <row r="1294">
          <cell r="A1294" t="str">
            <v>BB101</v>
          </cell>
        </row>
        <row r="1295">
          <cell r="A1295" t="str">
            <v>BB102</v>
          </cell>
        </row>
        <row r="1296">
          <cell r="A1296" t="str">
            <v>BB103</v>
          </cell>
        </row>
        <row r="1297">
          <cell r="A1297" t="str">
            <v>BB104</v>
          </cell>
        </row>
        <row r="1298">
          <cell r="A1298" t="str">
            <v>BB105</v>
          </cell>
        </row>
        <row r="1299">
          <cell r="A1299" t="str">
            <v>BB106</v>
          </cell>
        </row>
        <row r="1300">
          <cell r="A1300" t="str">
            <v>BB107</v>
          </cell>
        </row>
        <row r="1301">
          <cell r="A1301" t="str">
            <v>BB108</v>
          </cell>
        </row>
        <row r="1302">
          <cell r="A1302" t="str">
            <v>BB109</v>
          </cell>
        </row>
        <row r="1303">
          <cell r="A1303" t="str">
            <v>BB110</v>
          </cell>
        </row>
        <row r="1304">
          <cell r="A1304" t="str">
            <v>BB111</v>
          </cell>
        </row>
        <row r="1305">
          <cell r="A1305" t="str">
            <v>BB112</v>
          </cell>
        </row>
        <row r="1306">
          <cell r="A1306" t="str">
            <v>BB113</v>
          </cell>
        </row>
        <row r="1307">
          <cell r="A1307" t="str">
            <v>BB115</v>
          </cell>
        </row>
        <row r="1308">
          <cell r="A1308" t="str">
            <v>BB116</v>
          </cell>
        </row>
        <row r="1309">
          <cell r="A1309" t="str">
            <v>BB118</v>
          </cell>
        </row>
        <row r="1310">
          <cell r="A1310" t="str">
            <v>BB119</v>
          </cell>
        </row>
        <row r="1311">
          <cell r="A1311" t="str">
            <v>BB12</v>
          </cell>
        </row>
        <row r="1312">
          <cell r="A1312" t="str">
            <v>BB120</v>
          </cell>
        </row>
        <row r="1313">
          <cell r="A1313" t="str">
            <v>BB121</v>
          </cell>
        </row>
        <row r="1314">
          <cell r="A1314" t="str">
            <v>BB122</v>
          </cell>
        </row>
        <row r="1315">
          <cell r="A1315" t="str">
            <v>BB123</v>
          </cell>
        </row>
        <row r="1316">
          <cell r="A1316" t="str">
            <v>BB124</v>
          </cell>
        </row>
        <row r="1317">
          <cell r="A1317" t="str">
            <v>BB125</v>
          </cell>
        </row>
        <row r="1318">
          <cell r="A1318" t="str">
            <v>BB127</v>
          </cell>
        </row>
        <row r="1319">
          <cell r="A1319" t="str">
            <v>BB129</v>
          </cell>
        </row>
        <row r="1320">
          <cell r="A1320" t="str">
            <v>BB13</v>
          </cell>
        </row>
        <row r="1321">
          <cell r="A1321" t="str">
            <v>BB130</v>
          </cell>
        </row>
        <row r="1322">
          <cell r="A1322" t="str">
            <v>BB131</v>
          </cell>
        </row>
        <row r="1323">
          <cell r="A1323" t="str">
            <v>BB132</v>
          </cell>
        </row>
        <row r="1324">
          <cell r="A1324" t="str">
            <v>BB133</v>
          </cell>
        </row>
        <row r="1325">
          <cell r="A1325" t="str">
            <v>BB134</v>
          </cell>
        </row>
        <row r="1326">
          <cell r="A1326" t="str">
            <v>BB135</v>
          </cell>
        </row>
        <row r="1327">
          <cell r="A1327" t="str">
            <v>BB136</v>
          </cell>
        </row>
        <row r="1328">
          <cell r="A1328" t="str">
            <v>BB137</v>
          </cell>
        </row>
        <row r="1329">
          <cell r="A1329" t="str">
            <v>BB138</v>
          </cell>
        </row>
        <row r="1330">
          <cell r="A1330" t="str">
            <v>BB139</v>
          </cell>
        </row>
        <row r="1331">
          <cell r="A1331" t="str">
            <v>BB14</v>
          </cell>
        </row>
        <row r="1332">
          <cell r="A1332" t="str">
            <v>BB140</v>
          </cell>
        </row>
        <row r="1333">
          <cell r="A1333" t="str">
            <v>BB141</v>
          </cell>
        </row>
        <row r="1334">
          <cell r="A1334" t="str">
            <v>BB142</v>
          </cell>
        </row>
        <row r="1335">
          <cell r="A1335" t="str">
            <v>BB143</v>
          </cell>
        </row>
        <row r="1336">
          <cell r="A1336" t="str">
            <v>BB144</v>
          </cell>
        </row>
        <row r="1337">
          <cell r="A1337" t="str">
            <v>BB145</v>
          </cell>
        </row>
        <row r="1338">
          <cell r="A1338" t="str">
            <v>BB146</v>
          </cell>
        </row>
        <row r="1339">
          <cell r="A1339" t="str">
            <v>BB147</v>
          </cell>
        </row>
        <row r="1340">
          <cell r="A1340" t="str">
            <v>BB148</v>
          </cell>
        </row>
        <row r="1341">
          <cell r="A1341" t="str">
            <v>BB149</v>
          </cell>
        </row>
        <row r="1342">
          <cell r="A1342" t="str">
            <v>BB15</v>
          </cell>
        </row>
        <row r="1343">
          <cell r="A1343" t="str">
            <v>BB150</v>
          </cell>
        </row>
        <row r="1344">
          <cell r="A1344" t="str">
            <v>BB151</v>
          </cell>
        </row>
        <row r="1345">
          <cell r="A1345" t="str">
            <v>BB152</v>
          </cell>
        </row>
        <row r="1346">
          <cell r="A1346" t="str">
            <v>BB153</v>
          </cell>
        </row>
        <row r="1347">
          <cell r="A1347" t="str">
            <v>BB154</v>
          </cell>
        </row>
        <row r="1348">
          <cell r="A1348" t="str">
            <v>BB155</v>
          </cell>
        </row>
        <row r="1349">
          <cell r="A1349" t="str">
            <v>BB156</v>
          </cell>
        </row>
        <row r="1350">
          <cell r="A1350" t="str">
            <v>BB16</v>
          </cell>
        </row>
        <row r="1351">
          <cell r="A1351" t="str">
            <v>BB165</v>
          </cell>
        </row>
        <row r="1352">
          <cell r="A1352" t="str">
            <v>BB166</v>
          </cell>
        </row>
        <row r="1353">
          <cell r="A1353" t="str">
            <v>BB167</v>
          </cell>
        </row>
        <row r="1354">
          <cell r="A1354" t="str">
            <v>BB168</v>
          </cell>
        </row>
        <row r="1355">
          <cell r="A1355" t="str">
            <v>BB171</v>
          </cell>
        </row>
        <row r="1356">
          <cell r="A1356" t="str">
            <v>BB172</v>
          </cell>
        </row>
        <row r="1357">
          <cell r="A1357" t="str">
            <v>BB173</v>
          </cell>
        </row>
        <row r="1358">
          <cell r="A1358" t="str">
            <v>BB174</v>
          </cell>
        </row>
        <row r="1359">
          <cell r="A1359" t="str">
            <v>BB175</v>
          </cell>
        </row>
        <row r="1360">
          <cell r="A1360" t="str">
            <v>BB176</v>
          </cell>
        </row>
        <row r="1361">
          <cell r="A1361" t="str">
            <v>BB177</v>
          </cell>
        </row>
        <row r="1362">
          <cell r="A1362" t="str">
            <v>BB18</v>
          </cell>
        </row>
        <row r="1363">
          <cell r="A1363" t="str">
            <v>BB180</v>
          </cell>
        </row>
        <row r="1364">
          <cell r="A1364" t="str">
            <v>BB181</v>
          </cell>
        </row>
        <row r="1365">
          <cell r="A1365" t="str">
            <v>BB184</v>
          </cell>
        </row>
        <row r="1366">
          <cell r="A1366" t="str">
            <v>BB185</v>
          </cell>
        </row>
        <row r="1367">
          <cell r="A1367" t="str">
            <v>BB189</v>
          </cell>
        </row>
        <row r="1368">
          <cell r="A1368" t="str">
            <v>BB19</v>
          </cell>
        </row>
        <row r="1369">
          <cell r="A1369" t="str">
            <v>BB192</v>
          </cell>
        </row>
        <row r="1370">
          <cell r="A1370" t="str">
            <v>BB193</v>
          </cell>
        </row>
        <row r="1371">
          <cell r="A1371" t="str">
            <v>BB194</v>
          </cell>
        </row>
        <row r="1372">
          <cell r="A1372" t="str">
            <v>BB195</v>
          </cell>
        </row>
        <row r="1373">
          <cell r="A1373" t="str">
            <v>BB196</v>
          </cell>
        </row>
        <row r="1374">
          <cell r="A1374" t="str">
            <v>BB197</v>
          </cell>
        </row>
        <row r="1375">
          <cell r="A1375" t="str">
            <v>BB199</v>
          </cell>
        </row>
        <row r="1376">
          <cell r="A1376" t="str">
            <v>BB20</v>
          </cell>
        </row>
        <row r="1377">
          <cell r="A1377" t="str">
            <v>BB200</v>
          </cell>
        </row>
        <row r="1378">
          <cell r="A1378" t="str">
            <v>BB201</v>
          </cell>
        </row>
        <row r="1379">
          <cell r="A1379" t="str">
            <v>BB202</v>
          </cell>
        </row>
        <row r="1380">
          <cell r="A1380" t="str">
            <v>BB203</v>
          </cell>
        </row>
        <row r="1381">
          <cell r="A1381" t="str">
            <v>BB204</v>
          </cell>
        </row>
        <row r="1382">
          <cell r="A1382" t="str">
            <v>BB205</v>
          </cell>
        </row>
        <row r="1383">
          <cell r="A1383" t="str">
            <v>BB206</v>
          </cell>
        </row>
        <row r="1384">
          <cell r="A1384" t="str">
            <v>BB207</v>
          </cell>
        </row>
        <row r="1385">
          <cell r="A1385" t="str">
            <v>BB208</v>
          </cell>
        </row>
        <row r="1386">
          <cell r="A1386" t="str">
            <v>BB209</v>
          </cell>
        </row>
        <row r="1387">
          <cell r="A1387" t="str">
            <v>BB21</v>
          </cell>
        </row>
        <row r="1388">
          <cell r="A1388" t="str">
            <v>BB210</v>
          </cell>
        </row>
        <row r="1389">
          <cell r="A1389" t="str">
            <v>BB212</v>
          </cell>
        </row>
        <row r="1390">
          <cell r="A1390" t="str">
            <v>BB213</v>
          </cell>
        </row>
        <row r="1391">
          <cell r="A1391" t="str">
            <v>BB214</v>
          </cell>
        </row>
        <row r="1392">
          <cell r="A1392" t="str">
            <v>BB215</v>
          </cell>
        </row>
        <row r="1393">
          <cell r="A1393" t="str">
            <v>BB216</v>
          </cell>
        </row>
        <row r="1394">
          <cell r="A1394" t="str">
            <v>BB217</v>
          </cell>
        </row>
        <row r="1395">
          <cell r="A1395" t="str">
            <v>BB218</v>
          </cell>
        </row>
        <row r="1396">
          <cell r="A1396" t="str">
            <v>BB219</v>
          </cell>
        </row>
        <row r="1397">
          <cell r="A1397" t="str">
            <v>BB22</v>
          </cell>
        </row>
        <row r="1398">
          <cell r="A1398" t="str">
            <v>BB221</v>
          </cell>
        </row>
        <row r="1399">
          <cell r="A1399" t="str">
            <v>BB222</v>
          </cell>
        </row>
        <row r="1400">
          <cell r="A1400" t="str">
            <v>BB223</v>
          </cell>
        </row>
        <row r="1401">
          <cell r="A1401" t="str">
            <v>BB224</v>
          </cell>
        </row>
        <row r="1402">
          <cell r="A1402" t="str">
            <v>BB225</v>
          </cell>
        </row>
        <row r="1403">
          <cell r="A1403" t="str">
            <v>BB23</v>
          </cell>
        </row>
        <row r="1404">
          <cell r="A1404" t="str">
            <v>BB230</v>
          </cell>
        </row>
        <row r="1405">
          <cell r="A1405" t="str">
            <v>BB231</v>
          </cell>
        </row>
        <row r="1406">
          <cell r="A1406" t="str">
            <v>BB232</v>
          </cell>
        </row>
        <row r="1407">
          <cell r="A1407" t="str">
            <v>BB235</v>
          </cell>
        </row>
        <row r="1408">
          <cell r="A1408" t="str">
            <v>BB236</v>
          </cell>
        </row>
        <row r="1409">
          <cell r="A1409" t="str">
            <v>BB237</v>
          </cell>
        </row>
        <row r="1410">
          <cell r="A1410" t="str">
            <v>BB238</v>
          </cell>
        </row>
        <row r="1411">
          <cell r="A1411" t="str">
            <v>BB239</v>
          </cell>
        </row>
        <row r="1412">
          <cell r="A1412" t="str">
            <v>BB24</v>
          </cell>
        </row>
        <row r="1413">
          <cell r="A1413" t="str">
            <v>BB240</v>
          </cell>
        </row>
        <row r="1414">
          <cell r="A1414" t="str">
            <v>BB241</v>
          </cell>
        </row>
        <row r="1415">
          <cell r="A1415" t="str">
            <v>BB242</v>
          </cell>
        </row>
        <row r="1416">
          <cell r="A1416" t="str">
            <v>BB243</v>
          </cell>
        </row>
        <row r="1417">
          <cell r="A1417" t="str">
            <v>BB246</v>
          </cell>
        </row>
        <row r="1418">
          <cell r="A1418" t="str">
            <v>BB247</v>
          </cell>
        </row>
        <row r="1419">
          <cell r="A1419" t="str">
            <v>BB248</v>
          </cell>
        </row>
        <row r="1420">
          <cell r="A1420" t="str">
            <v>BB249</v>
          </cell>
        </row>
        <row r="1421">
          <cell r="A1421" t="str">
            <v>BB25</v>
          </cell>
        </row>
        <row r="1422">
          <cell r="A1422" t="str">
            <v>BB250</v>
          </cell>
        </row>
        <row r="1423">
          <cell r="A1423" t="str">
            <v>BB251</v>
          </cell>
        </row>
        <row r="1424">
          <cell r="A1424" t="str">
            <v>BB252</v>
          </cell>
        </row>
        <row r="1425">
          <cell r="A1425" t="str">
            <v>BB253</v>
          </cell>
        </row>
        <row r="1426">
          <cell r="A1426" t="str">
            <v>BB254</v>
          </cell>
        </row>
        <row r="1427">
          <cell r="A1427" t="str">
            <v>BB255</v>
          </cell>
        </row>
        <row r="1428">
          <cell r="A1428" t="str">
            <v>BB257</v>
          </cell>
        </row>
        <row r="1429">
          <cell r="A1429" t="str">
            <v>BB258</v>
          </cell>
        </row>
        <row r="1430">
          <cell r="A1430" t="str">
            <v>BB259</v>
          </cell>
        </row>
        <row r="1431">
          <cell r="A1431" t="str">
            <v>BB26</v>
          </cell>
        </row>
        <row r="1432">
          <cell r="A1432" t="str">
            <v>BB260</v>
          </cell>
        </row>
        <row r="1433">
          <cell r="A1433" t="str">
            <v>BB262</v>
          </cell>
        </row>
        <row r="1434">
          <cell r="A1434" t="str">
            <v>BB266</v>
          </cell>
        </row>
        <row r="1435">
          <cell r="A1435" t="str">
            <v>BB267</v>
          </cell>
        </row>
        <row r="1436">
          <cell r="A1436" t="str">
            <v>BB269</v>
          </cell>
        </row>
        <row r="1437">
          <cell r="A1437" t="str">
            <v>BB27</v>
          </cell>
        </row>
        <row r="1438">
          <cell r="A1438" t="str">
            <v>BB270</v>
          </cell>
        </row>
        <row r="1439">
          <cell r="A1439" t="str">
            <v>BB271</v>
          </cell>
        </row>
        <row r="1440">
          <cell r="A1440" t="str">
            <v>BB272</v>
          </cell>
        </row>
        <row r="1441">
          <cell r="A1441" t="str">
            <v>BB273</v>
          </cell>
        </row>
        <row r="1442">
          <cell r="A1442" t="str">
            <v>BB274</v>
          </cell>
        </row>
        <row r="1443">
          <cell r="A1443" t="str">
            <v>BB275</v>
          </cell>
        </row>
        <row r="1444">
          <cell r="A1444" t="str">
            <v>BB276</v>
          </cell>
        </row>
        <row r="1445">
          <cell r="A1445" t="str">
            <v>BB277</v>
          </cell>
        </row>
        <row r="1446">
          <cell r="A1446" t="str">
            <v>BB278</v>
          </cell>
        </row>
        <row r="1447">
          <cell r="A1447" t="str">
            <v>BB279</v>
          </cell>
        </row>
        <row r="1448">
          <cell r="A1448" t="str">
            <v>BB28</v>
          </cell>
        </row>
        <row r="1449">
          <cell r="A1449" t="str">
            <v>BB280</v>
          </cell>
        </row>
        <row r="1450">
          <cell r="A1450" t="str">
            <v>BB281</v>
          </cell>
        </row>
        <row r="1451">
          <cell r="A1451" t="str">
            <v>BB282</v>
          </cell>
        </row>
        <row r="1452">
          <cell r="A1452" t="str">
            <v>BB283</v>
          </cell>
        </row>
        <row r="1453">
          <cell r="A1453" t="str">
            <v>BB284</v>
          </cell>
        </row>
        <row r="1454">
          <cell r="A1454" t="str">
            <v>BB285</v>
          </cell>
        </row>
        <row r="1455">
          <cell r="A1455" t="str">
            <v>BB286</v>
          </cell>
        </row>
        <row r="1456">
          <cell r="A1456" t="str">
            <v>BB287</v>
          </cell>
        </row>
        <row r="1457">
          <cell r="A1457" t="str">
            <v>BB288</v>
          </cell>
        </row>
        <row r="1458">
          <cell r="A1458" t="str">
            <v>BB289</v>
          </cell>
        </row>
        <row r="1459">
          <cell r="A1459" t="str">
            <v>BB290</v>
          </cell>
        </row>
        <row r="1460">
          <cell r="A1460" t="str">
            <v>BB291</v>
          </cell>
        </row>
        <row r="1461">
          <cell r="A1461" t="str">
            <v>BB292</v>
          </cell>
        </row>
        <row r="1462">
          <cell r="A1462" t="str">
            <v>BB295</v>
          </cell>
        </row>
        <row r="1463">
          <cell r="A1463" t="str">
            <v>BB299</v>
          </cell>
        </row>
        <row r="1464">
          <cell r="A1464" t="str">
            <v>BB30</v>
          </cell>
        </row>
        <row r="1465">
          <cell r="A1465" t="str">
            <v>BB300</v>
          </cell>
        </row>
        <row r="1466">
          <cell r="A1466" t="str">
            <v>BB301</v>
          </cell>
        </row>
        <row r="1467">
          <cell r="A1467" t="str">
            <v>BB303</v>
          </cell>
        </row>
        <row r="1468">
          <cell r="A1468" t="str">
            <v>BB304</v>
          </cell>
        </row>
        <row r="1469">
          <cell r="A1469" t="str">
            <v>BB305</v>
          </cell>
        </row>
        <row r="1470">
          <cell r="A1470" t="str">
            <v>BB306</v>
          </cell>
        </row>
        <row r="1471">
          <cell r="A1471" t="str">
            <v>BB307</v>
          </cell>
        </row>
        <row r="1472">
          <cell r="A1472" t="str">
            <v>BB309</v>
          </cell>
        </row>
        <row r="1473">
          <cell r="A1473" t="str">
            <v>BB310</v>
          </cell>
        </row>
        <row r="1474">
          <cell r="A1474" t="str">
            <v>BB311</v>
          </cell>
        </row>
        <row r="1475">
          <cell r="A1475" t="str">
            <v>BB314</v>
          </cell>
        </row>
        <row r="1476">
          <cell r="A1476" t="str">
            <v>BB316</v>
          </cell>
        </row>
        <row r="1477">
          <cell r="A1477" t="str">
            <v>BB317</v>
          </cell>
        </row>
        <row r="1478">
          <cell r="A1478" t="str">
            <v>BB318</v>
          </cell>
        </row>
        <row r="1479">
          <cell r="A1479" t="str">
            <v>BB319</v>
          </cell>
        </row>
        <row r="1480">
          <cell r="A1480" t="str">
            <v>BB320</v>
          </cell>
        </row>
        <row r="1481">
          <cell r="A1481" t="str">
            <v>BB322</v>
          </cell>
        </row>
        <row r="1482">
          <cell r="A1482" t="str">
            <v>BB324</v>
          </cell>
        </row>
        <row r="1483">
          <cell r="A1483" t="str">
            <v>BB325</v>
          </cell>
        </row>
        <row r="1484">
          <cell r="A1484" t="str">
            <v>BB326</v>
          </cell>
        </row>
        <row r="1485">
          <cell r="A1485" t="str">
            <v>BB327</v>
          </cell>
        </row>
        <row r="1486">
          <cell r="A1486" t="str">
            <v>BB33</v>
          </cell>
        </row>
        <row r="1487">
          <cell r="A1487" t="str">
            <v>BB330</v>
          </cell>
        </row>
        <row r="1488">
          <cell r="A1488" t="str">
            <v>BB331</v>
          </cell>
        </row>
        <row r="1489">
          <cell r="A1489" t="str">
            <v>BB332</v>
          </cell>
        </row>
        <row r="1490">
          <cell r="A1490" t="str">
            <v>BB333</v>
          </cell>
        </row>
        <row r="1491">
          <cell r="A1491" t="str">
            <v>BB335</v>
          </cell>
        </row>
        <row r="1492">
          <cell r="A1492" t="str">
            <v>BB336</v>
          </cell>
        </row>
        <row r="1493">
          <cell r="A1493" t="str">
            <v>BB338</v>
          </cell>
        </row>
        <row r="1494">
          <cell r="A1494" t="str">
            <v>BB34</v>
          </cell>
        </row>
        <row r="1495">
          <cell r="A1495" t="str">
            <v>BB342</v>
          </cell>
        </row>
        <row r="1496">
          <cell r="A1496" t="str">
            <v>BB343</v>
          </cell>
        </row>
        <row r="1497">
          <cell r="A1497" t="str">
            <v>BB346</v>
          </cell>
        </row>
        <row r="1498">
          <cell r="A1498" t="str">
            <v>BB347</v>
          </cell>
        </row>
        <row r="1499">
          <cell r="A1499" t="str">
            <v>BB348</v>
          </cell>
        </row>
        <row r="1500">
          <cell r="A1500" t="str">
            <v>BB349</v>
          </cell>
        </row>
        <row r="1501">
          <cell r="A1501" t="str">
            <v>BB35</v>
          </cell>
        </row>
        <row r="1502">
          <cell r="A1502" t="str">
            <v>BB350</v>
          </cell>
        </row>
        <row r="1503">
          <cell r="A1503" t="str">
            <v>BB351</v>
          </cell>
        </row>
        <row r="1504">
          <cell r="A1504" t="str">
            <v>BB352</v>
          </cell>
        </row>
        <row r="1505">
          <cell r="A1505" t="str">
            <v>BB356</v>
          </cell>
        </row>
        <row r="1506">
          <cell r="A1506" t="str">
            <v>BB357</v>
          </cell>
        </row>
        <row r="1507">
          <cell r="A1507" t="str">
            <v>BB36</v>
          </cell>
        </row>
        <row r="1508">
          <cell r="A1508" t="str">
            <v>BB362</v>
          </cell>
        </row>
        <row r="1509">
          <cell r="A1509" t="str">
            <v>BB363</v>
          </cell>
        </row>
        <row r="1510">
          <cell r="A1510" t="str">
            <v>BB369</v>
          </cell>
        </row>
        <row r="1511">
          <cell r="A1511" t="str">
            <v>BB37</v>
          </cell>
        </row>
        <row r="1512">
          <cell r="A1512" t="str">
            <v>BB370</v>
          </cell>
        </row>
        <row r="1513">
          <cell r="A1513" t="str">
            <v>BB371</v>
          </cell>
        </row>
        <row r="1514">
          <cell r="A1514" t="str">
            <v>BB377</v>
          </cell>
        </row>
        <row r="1515">
          <cell r="A1515" t="str">
            <v>BB38</v>
          </cell>
        </row>
        <row r="1516">
          <cell r="A1516" t="str">
            <v>BB387</v>
          </cell>
        </row>
        <row r="1517">
          <cell r="A1517" t="str">
            <v>BB388</v>
          </cell>
        </row>
        <row r="1518">
          <cell r="A1518" t="str">
            <v>BB389</v>
          </cell>
        </row>
        <row r="1519">
          <cell r="A1519" t="str">
            <v>BB39</v>
          </cell>
        </row>
        <row r="1520">
          <cell r="A1520" t="str">
            <v>BB391</v>
          </cell>
        </row>
        <row r="1521">
          <cell r="A1521" t="str">
            <v>BB392</v>
          </cell>
        </row>
        <row r="1522">
          <cell r="A1522" t="str">
            <v>BB397</v>
          </cell>
        </row>
        <row r="1523">
          <cell r="A1523" t="str">
            <v>BB398</v>
          </cell>
        </row>
        <row r="1524">
          <cell r="A1524" t="str">
            <v>BB399</v>
          </cell>
        </row>
        <row r="1525">
          <cell r="A1525" t="str">
            <v>BB40</v>
          </cell>
        </row>
        <row r="1526">
          <cell r="A1526" t="str">
            <v>BB400</v>
          </cell>
        </row>
        <row r="1527">
          <cell r="A1527" t="str">
            <v>BB408</v>
          </cell>
        </row>
        <row r="1528">
          <cell r="A1528" t="str">
            <v>BB409</v>
          </cell>
        </row>
        <row r="1529">
          <cell r="A1529" t="str">
            <v>BB41</v>
          </cell>
        </row>
        <row r="1530">
          <cell r="A1530" t="str">
            <v>BB410</v>
          </cell>
        </row>
        <row r="1531">
          <cell r="A1531" t="str">
            <v>BB411</v>
          </cell>
        </row>
        <row r="1532">
          <cell r="A1532" t="str">
            <v>BB412</v>
          </cell>
        </row>
        <row r="1533">
          <cell r="A1533" t="str">
            <v>BB413</v>
          </cell>
        </row>
        <row r="1534">
          <cell r="A1534" t="str">
            <v>BB414</v>
          </cell>
        </row>
        <row r="1535">
          <cell r="A1535" t="str">
            <v>BB415</v>
          </cell>
        </row>
        <row r="1536">
          <cell r="A1536" t="str">
            <v>BB416</v>
          </cell>
        </row>
        <row r="1537">
          <cell r="A1537" t="str">
            <v>BB417</v>
          </cell>
        </row>
        <row r="1538">
          <cell r="A1538" t="str">
            <v>BB418</v>
          </cell>
        </row>
        <row r="1539">
          <cell r="A1539" t="str">
            <v>BB419</v>
          </cell>
        </row>
        <row r="1540">
          <cell r="A1540" t="str">
            <v>BB42</v>
          </cell>
        </row>
        <row r="1541">
          <cell r="A1541" t="str">
            <v>BB420</v>
          </cell>
        </row>
        <row r="1542">
          <cell r="A1542" t="str">
            <v>BB421</v>
          </cell>
        </row>
        <row r="1543">
          <cell r="A1543" t="str">
            <v>BB422</v>
          </cell>
        </row>
        <row r="1544">
          <cell r="A1544" t="str">
            <v>BB423</v>
          </cell>
        </row>
        <row r="1545">
          <cell r="A1545" t="str">
            <v>BB424</v>
          </cell>
        </row>
        <row r="1546">
          <cell r="A1546" t="str">
            <v>BB425</v>
          </cell>
        </row>
        <row r="1547">
          <cell r="A1547" t="str">
            <v>BB426</v>
          </cell>
        </row>
        <row r="1548">
          <cell r="A1548" t="str">
            <v>BB427</v>
          </cell>
        </row>
        <row r="1549">
          <cell r="A1549" t="str">
            <v>BB428</v>
          </cell>
        </row>
        <row r="1550">
          <cell r="A1550" t="str">
            <v>BB433</v>
          </cell>
        </row>
        <row r="1551">
          <cell r="A1551" t="str">
            <v>BB434</v>
          </cell>
        </row>
        <row r="1552">
          <cell r="A1552" t="str">
            <v>BB435</v>
          </cell>
        </row>
        <row r="1553">
          <cell r="A1553" t="str">
            <v>BB436</v>
          </cell>
        </row>
        <row r="1554">
          <cell r="A1554" t="str">
            <v>BB437</v>
          </cell>
        </row>
        <row r="1555">
          <cell r="A1555" t="str">
            <v>BB438</v>
          </cell>
        </row>
        <row r="1556">
          <cell r="A1556" t="str">
            <v>BB439</v>
          </cell>
        </row>
        <row r="1557">
          <cell r="A1557" t="str">
            <v>BB44</v>
          </cell>
        </row>
        <row r="1558">
          <cell r="A1558" t="str">
            <v>BB440</v>
          </cell>
        </row>
        <row r="1559">
          <cell r="A1559" t="str">
            <v>BB441</v>
          </cell>
        </row>
        <row r="1560">
          <cell r="A1560" t="str">
            <v>BB442</v>
          </cell>
        </row>
        <row r="1561">
          <cell r="A1561" t="str">
            <v>BB444</v>
          </cell>
        </row>
        <row r="1562">
          <cell r="A1562" t="str">
            <v>BB445</v>
          </cell>
        </row>
        <row r="1563">
          <cell r="A1563" t="str">
            <v>BB446</v>
          </cell>
        </row>
        <row r="1564">
          <cell r="A1564" t="str">
            <v>BB447</v>
          </cell>
        </row>
        <row r="1565">
          <cell r="A1565" t="str">
            <v>BB448</v>
          </cell>
        </row>
        <row r="1566">
          <cell r="A1566" t="str">
            <v>BB449</v>
          </cell>
        </row>
        <row r="1567">
          <cell r="A1567" t="str">
            <v>BB45</v>
          </cell>
        </row>
        <row r="1568">
          <cell r="A1568" t="str">
            <v>BB450</v>
          </cell>
        </row>
        <row r="1569">
          <cell r="A1569" t="str">
            <v>BB451</v>
          </cell>
        </row>
        <row r="1570">
          <cell r="A1570" t="str">
            <v>BB454</v>
          </cell>
        </row>
        <row r="1571">
          <cell r="A1571" t="str">
            <v>BB456</v>
          </cell>
        </row>
        <row r="1572">
          <cell r="A1572" t="str">
            <v>BB457</v>
          </cell>
        </row>
        <row r="1573">
          <cell r="A1573" t="str">
            <v>BB458</v>
          </cell>
        </row>
        <row r="1574">
          <cell r="A1574" t="str">
            <v>BB46</v>
          </cell>
        </row>
        <row r="1575">
          <cell r="A1575" t="str">
            <v>BB460</v>
          </cell>
        </row>
        <row r="1576">
          <cell r="A1576" t="str">
            <v>BB463</v>
          </cell>
        </row>
        <row r="1577">
          <cell r="A1577" t="str">
            <v>BB464</v>
          </cell>
        </row>
        <row r="1578">
          <cell r="A1578" t="str">
            <v>BB466</v>
          </cell>
        </row>
        <row r="1579">
          <cell r="A1579" t="str">
            <v>BB467</v>
          </cell>
        </row>
        <row r="1580">
          <cell r="A1580" t="str">
            <v>BB469</v>
          </cell>
        </row>
        <row r="1581">
          <cell r="A1581" t="str">
            <v>BB470</v>
          </cell>
        </row>
        <row r="1582">
          <cell r="A1582" t="str">
            <v>BB471</v>
          </cell>
        </row>
        <row r="1583">
          <cell r="A1583" t="str">
            <v>BB472</v>
          </cell>
        </row>
        <row r="1584">
          <cell r="A1584" t="str">
            <v>BB473</v>
          </cell>
        </row>
        <row r="1585">
          <cell r="A1585" t="str">
            <v>BB474</v>
          </cell>
        </row>
        <row r="1586">
          <cell r="A1586" t="str">
            <v>BB475</v>
          </cell>
        </row>
        <row r="1587">
          <cell r="A1587" t="str">
            <v>BB476</v>
          </cell>
        </row>
        <row r="1588">
          <cell r="A1588" t="str">
            <v>BB477</v>
          </cell>
        </row>
        <row r="1589">
          <cell r="A1589" t="str">
            <v>BB478</v>
          </cell>
        </row>
        <row r="1590">
          <cell r="A1590" t="str">
            <v>BB479</v>
          </cell>
        </row>
        <row r="1591">
          <cell r="A1591" t="str">
            <v>BB481</v>
          </cell>
        </row>
        <row r="1592">
          <cell r="A1592" t="str">
            <v>BB482</v>
          </cell>
        </row>
        <row r="1593">
          <cell r="A1593" t="str">
            <v>BB483</v>
          </cell>
        </row>
        <row r="1594">
          <cell r="A1594" t="str">
            <v>BB484</v>
          </cell>
        </row>
        <row r="1595">
          <cell r="A1595" t="str">
            <v>BB49</v>
          </cell>
        </row>
        <row r="1596">
          <cell r="A1596" t="str">
            <v>BB495</v>
          </cell>
        </row>
        <row r="1597">
          <cell r="A1597" t="str">
            <v>BB496</v>
          </cell>
        </row>
        <row r="1598">
          <cell r="A1598" t="str">
            <v>BB497</v>
          </cell>
        </row>
        <row r="1599">
          <cell r="A1599" t="str">
            <v>BB498</v>
          </cell>
        </row>
        <row r="1600">
          <cell r="A1600" t="str">
            <v>BB499</v>
          </cell>
        </row>
        <row r="1601">
          <cell r="A1601" t="str">
            <v>BB50</v>
          </cell>
        </row>
        <row r="1602">
          <cell r="A1602" t="str">
            <v>BB500</v>
          </cell>
        </row>
        <row r="1603">
          <cell r="A1603" t="str">
            <v>BB501</v>
          </cell>
        </row>
        <row r="1604">
          <cell r="A1604" t="str">
            <v>BB502</v>
          </cell>
        </row>
        <row r="1605">
          <cell r="A1605" t="str">
            <v>BB503</v>
          </cell>
        </row>
        <row r="1606">
          <cell r="A1606" t="str">
            <v>BB504</v>
          </cell>
        </row>
        <row r="1607">
          <cell r="A1607" t="str">
            <v>BB505</v>
          </cell>
        </row>
        <row r="1608">
          <cell r="A1608" t="str">
            <v>BB506</v>
          </cell>
        </row>
        <row r="1609">
          <cell r="A1609" t="str">
            <v>BB507</v>
          </cell>
        </row>
        <row r="1610">
          <cell r="A1610" t="str">
            <v>BB508</v>
          </cell>
        </row>
        <row r="1611">
          <cell r="A1611" t="str">
            <v>BB509</v>
          </cell>
        </row>
        <row r="1612">
          <cell r="A1612" t="str">
            <v>BB510</v>
          </cell>
        </row>
        <row r="1613">
          <cell r="A1613" t="str">
            <v>BB511</v>
          </cell>
        </row>
        <row r="1614">
          <cell r="A1614" t="str">
            <v>BB512</v>
          </cell>
        </row>
        <row r="1615">
          <cell r="A1615" t="str">
            <v>BB513</v>
          </cell>
        </row>
        <row r="1616">
          <cell r="A1616" t="str">
            <v>BB514</v>
          </cell>
        </row>
        <row r="1617">
          <cell r="A1617" t="str">
            <v>BB515</v>
          </cell>
        </row>
        <row r="1618">
          <cell r="A1618" t="str">
            <v>BB516</v>
          </cell>
        </row>
        <row r="1619">
          <cell r="A1619" t="str">
            <v>BB517</v>
          </cell>
        </row>
        <row r="1620">
          <cell r="A1620" t="str">
            <v>BB519</v>
          </cell>
        </row>
        <row r="1621">
          <cell r="A1621" t="str">
            <v>BB520</v>
          </cell>
        </row>
        <row r="1622">
          <cell r="A1622" t="str">
            <v>BB521</v>
          </cell>
        </row>
        <row r="1623">
          <cell r="A1623" t="str">
            <v>BB522</v>
          </cell>
        </row>
        <row r="1624">
          <cell r="A1624" t="str">
            <v>BB524</v>
          </cell>
        </row>
        <row r="1625">
          <cell r="A1625" t="str">
            <v>BB525</v>
          </cell>
        </row>
        <row r="1626">
          <cell r="A1626" t="str">
            <v>BB526</v>
          </cell>
        </row>
        <row r="1627">
          <cell r="A1627" t="str">
            <v>BB527</v>
          </cell>
        </row>
        <row r="1628">
          <cell r="A1628" t="str">
            <v>BB528</v>
          </cell>
        </row>
        <row r="1629">
          <cell r="A1629" t="str">
            <v>BB529</v>
          </cell>
        </row>
        <row r="1630">
          <cell r="A1630" t="str">
            <v>BB53</v>
          </cell>
        </row>
        <row r="1631">
          <cell r="A1631" t="str">
            <v>BB530</v>
          </cell>
        </row>
        <row r="1632">
          <cell r="A1632" t="str">
            <v>BB531</v>
          </cell>
        </row>
        <row r="1633">
          <cell r="A1633" t="str">
            <v>BB532</v>
          </cell>
        </row>
        <row r="1634">
          <cell r="A1634" t="str">
            <v>BB534</v>
          </cell>
        </row>
        <row r="1635">
          <cell r="A1635" t="str">
            <v>BB535</v>
          </cell>
        </row>
        <row r="1636">
          <cell r="A1636" t="str">
            <v>BB536</v>
          </cell>
        </row>
        <row r="1637">
          <cell r="A1637" t="str">
            <v>BB538</v>
          </cell>
        </row>
        <row r="1638">
          <cell r="A1638" t="str">
            <v>BB539</v>
          </cell>
        </row>
        <row r="1639">
          <cell r="A1639" t="str">
            <v>BB54</v>
          </cell>
        </row>
        <row r="1640">
          <cell r="A1640" t="str">
            <v>BB545</v>
          </cell>
        </row>
        <row r="1641">
          <cell r="A1641" t="str">
            <v>BB55</v>
          </cell>
        </row>
        <row r="1642">
          <cell r="A1642" t="str">
            <v>BB555</v>
          </cell>
        </row>
        <row r="1643">
          <cell r="A1643" t="str">
            <v>BB557</v>
          </cell>
        </row>
        <row r="1644">
          <cell r="A1644" t="str">
            <v>BB558</v>
          </cell>
        </row>
        <row r="1645">
          <cell r="A1645" t="str">
            <v>BB559</v>
          </cell>
        </row>
        <row r="1646">
          <cell r="A1646" t="str">
            <v>BB56</v>
          </cell>
        </row>
        <row r="1647">
          <cell r="A1647" t="str">
            <v>BB560</v>
          </cell>
        </row>
        <row r="1648">
          <cell r="A1648" t="str">
            <v>BB561</v>
          </cell>
        </row>
        <row r="1649">
          <cell r="A1649" t="str">
            <v>BB562</v>
          </cell>
        </row>
        <row r="1650">
          <cell r="A1650" t="str">
            <v>BB563</v>
          </cell>
        </row>
        <row r="1651">
          <cell r="A1651" t="str">
            <v>BB564</v>
          </cell>
        </row>
        <row r="1652">
          <cell r="A1652" t="str">
            <v>BB565</v>
          </cell>
        </row>
        <row r="1653">
          <cell r="A1653" t="str">
            <v>BB566</v>
          </cell>
        </row>
        <row r="1654">
          <cell r="A1654" t="str">
            <v>BB569</v>
          </cell>
        </row>
        <row r="1655">
          <cell r="A1655" t="str">
            <v>BB57</v>
          </cell>
        </row>
        <row r="1656">
          <cell r="A1656" t="str">
            <v>BB572</v>
          </cell>
        </row>
        <row r="1657">
          <cell r="A1657" t="str">
            <v>BB573</v>
          </cell>
        </row>
        <row r="1658">
          <cell r="A1658" t="str">
            <v>BB574</v>
          </cell>
        </row>
        <row r="1659">
          <cell r="A1659" t="str">
            <v>BB575</v>
          </cell>
        </row>
        <row r="1660">
          <cell r="A1660" t="str">
            <v>BB576</v>
          </cell>
        </row>
        <row r="1661">
          <cell r="A1661" t="str">
            <v>BB577</v>
          </cell>
        </row>
        <row r="1662">
          <cell r="A1662" t="str">
            <v>BB578</v>
          </cell>
        </row>
        <row r="1663">
          <cell r="A1663" t="str">
            <v>BB579</v>
          </cell>
        </row>
        <row r="1664">
          <cell r="A1664" t="str">
            <v>BB58</v>
          </cell>
        </row>
        <row r="1665">
          <cell r="A1665" t="str">
            <v>BB585</v>
          </cell>
        </row>
        <row r="1666">
          <cell r="A1666" t="str">
            <v>BB59</v>
          </cell>
        </row>
        <row r="1667">
          <cell r="A1667" t="str">
            <v>BB593</v>
          </cell>
        </row>
        <row r="1668">
          <cell r="A1668" t="str">
            <v>BB594</v>
          </cell>
        </row>
        <row r="1669">
          <cell r="A1669" t="str">
            <v>BB595</v>
          </cell>
        </row>
        <row r="1670">
          <cell r="A1670" t="str">
            <v>BB60</v>
          </cell>
        </row>
        <row r="1671">
          <cell r="A1671" t="str">
            <v>BB602</v>
          </cell>
        </row>
        <row r="1672">
          <cell r="A1672" t="str">
            <v>BB604</v>
          </cell>
        </row>
        <row r="1673">
          <cell r="A1673" t="str">
            <v>BB61</v>
          </cell>
        </row>
        <row r="1674">
          <cell r="A1674" t="str">
            <v>BB612</v>
          </cell>
        </row>
        <row r="1675">
          <cell r="A1675" t="str">
            <v>BB617</v>
          </cell>
        </row>
        <row r="1676">
          <cell r="A1676" t="str">
            <v>BB618</v>
          </cell>
        </row>
        <row r="1677">
          <cell r="A1677" t="str">
            <v>BB619</v>
          </cell>
        </row>
        <row r="1678">
          <cell r="A1678" t="str">
            <v>BB620</v>
          </cell>
        </row>
        <row r="1679">
          <cell r="A1679" t="str">
            <v>BB621</v>
          </cell>
        </row>
        <row r="1680">
          <cell r="A1680" t="str">
            <v>BB622</v>
          </cell>
        </row>
        <row r="1681">
          <cell r="A1681" t="str">
            <v>BB623</v>
          </cell>
        </row>
        <row r="1682">
          <cell r="A1682" t="str">
            <v>BB624</v>
          </cell>
        </row>
        <row r="1683">
          <cell r="A1683" t="str">
            <v>BB625</v>
          </cell>
        </row>
        <row r="1684">
          <cell r="A1684" t="str">
            <v>BB628</v>
          </cell>
        </row>
        <row r="1685">
          <cell r="A1685" t="str">
            <v>BB63</v>
          </cell>
        </row>
        <row r="1686">
          <cell r="A1686" t="str">
            <v>BB631</v>
          </cell>
        </row>
        <row r="1687">
          <cell r="A1687" t="str">
            <v>BB632</v>
          </cell>
        </row>
        <row r="1688">
          <cell r="A1688" t="str">
            <v>BB633</v>
          </cell>
        </row>
        <row r="1689">
          <cell r="A1689" t="str">
            <v>BB634</v>
          </cell>
        </row>
        <row r="1690">
          <cell r="A1690" t="str">
            <v>BB636</v>
          </cell>
        </row>
        <row r="1691">
          <cell r="A1691" t="str">
            <v>BB637</v>
          </cell>
        </row>
        <row r="1692">
          <cell r="A1692" t="str">
            <v>BB638</v>
          </cell>
        </row>
        <row r="1693">
          <cell r="A1693" t="str">
            <v>BB639</v>
          </cell>
        </row>
        <row r="1694">
          <cell r="A1694" t="str">
            <v>BB642</v>
          </cell>
        </row>
        <row r="1695">
          <cell r="A1695" t="str">
            <v>BB643</v>
          </cell>
        </row>
        <row r="1696">
          <cell r="A1696" t="str">
            <v>BB644</v>
          </cell>
        </row>
        <row r="1697">
          <cell r="A1697" t="str">
            <v>BB645</v>
          </cell>
        </row>
        <row r="1698">
          <cell r="A1698" t="str">
            <v>BB646</v>
          </cell>
        </row>
        <row r="1699">
          <cell r="A1699" t="str">
            <v>BB648</v>
          </cell>
        </row>
        <row r="1700">
          <cell r="A1700" t="str">
            <v>BB649</v>
          </cell>
        </row>
        <row r="1701">
          <cell r="A1701" t="str">
            <v>BB65</v>
          </cell>
        </row>
        <row r="1702">
          <cell r="A1702" t="str">
            <v>BB66</v>
          </cell>
        </row>
        <row r="1703">
          <cell r="A1703" t="str">
            <v>BB668</v>
          </cell>
        </row>
        <row r="1704">
          <cell r="A1704" t="str">
            <v>BB67</v>
          </cell>
        </row>
        <row r="1705">
          <cell r="A1705" t="str">
            <v>BB68</v>
          </cell>
        </row>
        <row r="1706">
          <cell r="A1706" t="str">
            <v>BB69</v>
          </cell>
        </row>
        <row r="1707">
          <cell r="A1707" t="str">
            <v>BB702</v>
          </cell>
        </row>
        <row r="1708">
          <cell r="A1708" t="str">
            <v>BB71</v>
          </cell>
        </row>
        <row r="1709">
          <cell r="A1709" t="str">
            <v>BB72</v>
          </cell>
        </row>
        <row r="1710">
          <cell r="A1710" t="str">
            <v>BB73</v>
          </cell>
        </row>
        <row r="1711">
          <cell r="A1711" t="str">
            <v>BB742</v>
          </cell>
        </row>
        <row r="1712">
          <cell r="A1712" t="str">
            <v>BB743</v>
          </cell>
        </row>
        <row r="1713">
          <cell r="A1713" t="str">
            <v>BB748</v>
          </cell>
        </row>
        <row r="1714">
          <cell r="A1714" t="str">
            <v>BB749</v>
          </cell>
        </row>
        <row r="1715">
          <cell r="A1715" t="str">
            <v>BB755</v>
          </cell>
        </row>
        <row r="1716">
          <cell r="A1716" t="str">
            <v>BB756</v>
          </cell>
        </row>
        <row r="1717">
          <cell r="A1717" t="str">
            <v>BB757</v>
          </cell>
        </row>
        <row r="1718">
          <cell r="A1718" t="str">
            <v>BB76</v>
          </cell>
        </row>
        <row r="1719">
          <cell r="A1719" t="str">
            <v>BB763</v>
          </cell>
        </row>
        <row r="1720">
          <cell r="A1720" t="str">
            <v>BB769</v>
          </cell>
        </row>
        <row r="1721">
          <cell r="A1721" t="str">
            <v>BB77</v>
          </cell>
        </row>
        <row r="1722">
          <cell r="A1722" t="str">
            <v>BB771</v>
          </cell>
        </row>
        <row r="1723">
          <cell r="A1723" t="str">
            <v>BB772</v>
          </cell>
        </row>
        <row r="1724">
          <cell r="A1724" t="str">
            <v>BB78</v>
          </cell>
        </row>
        <row r="1725">
          <cell r="A1725" t="str">
            <v>BB79</v>
          </cell>
        </row>
        <row r="1726">
          <cell r="A1726" t="str">
            <v>BB80</v>
          </cell>
        </row>
        <row r="1727">
          <cell r="A1727" t="str">
            <v>BB805</v>
          </cell>
        </row>
        <row r="1728">
          <cell r="A1728" t="str">
            <v>BB81</v>
          </cell>
        </row>
        <row r="1729">
          <cell r="A1729" t="str">
            <v>BB82</v>
          </cell>
        </row>
        <row r="1730">
          <cell r="A1730" t="str">
            <v>BB828</v>
          </cell>
        </row>
        <row r="1731">
          <cell r="A1731" t="str">
            <v>BB829</v>
          </cell>
        </row>
        <row r="1732">
          <cell r="A1732" t="str">
            <v>BB83</v>
          </cell>
        </row>
        <row r="1733">
          <cell r="A1733" t="str">
            <v>BB830</v>
          </cell>
        </row>
        <row r="1734">
          <cell r="A1734" t="str">
            <v>BB834</v>
          </cell>
        </row>
        <row r="1735">
          <cell r="A1735" t="str">
            <v>BB835</v>
          </cell>
        </row>
        <row r="1736">
          <cell r="A1736" t="str">
            <v>BB836</v>
          </cell>
        </row>
        <row r="1737">
          <cell r="A1737" t="str">
            <v>BB837</v>
          </cell>
        </row>
        <row r="1738">
          <cell r="A1738" t="str">
            <v>BB838</v>
          </cell>
        </row>
        <row r="1739">
          <cell r="A1739" t="str">
            <v>BB839</v>
          </cell>
        </row>
        <row r="1740">
          <cell r="A1740" t="str">
            <v>BB84</v>
          </cell>
        </row>
        <row r="1741">
          <cell r="A1741" t="str">
            <v>BB840</v>
          </cell>
        </row>
        <row r="1742">
          <cell r="A1742" t="str">
            <v>BB841</v>
          </cell>
        </row>
        <row r="1743">
          <cell r="A1743" t="str">
            <v>BB842</v>
          </cell>
        </row>
        <row r="1744">
          <cell r="A1744" t="str">
            <v>BB843</v>
          </cell>
        </row>
        <row r="1745">
          <cell r="A1745" t="str">
            <v>BB844</v>
          </cell>
        </row>
        <row r="1746">
          <cell r="A1746" t="str">
            <v>BB845</v>
          </cell>
        </row>
        <row r="1747">
          <cell r="A1747" t="str">
            <v>BB846</v>
          </cell>
        </row>
        <row r="1748">
          <cell r="A1748" t="str">
            <v>BB85</v>
          </cell>
        </row>
        <row r="1749">
          <cell r="A1749" t="str">
            <v>BB86</v>
          </cell>
        </row>
        <row r="1750">
          <cell r="A1750" t="str">
            <v>BB87</v>
          </cell>
        </row>
        <row r="1751">
          <cell r="A1751" t="str">
            <v>BB89</v>
          </cell>
        </row>
        <row r="1752">
          <cell r="A1752" t="str">
            <v>BB90</v>
          </cell>
        </row>
        <row r="1753">
          <cell r="A1753" t="str">
            <v>BB91</v>
          </cell>
        </row>
        <row r="1754">
          <cell r="A1754" t="str">
            <v>BB93</v>
          </cell>
        </row>
        <row r="1755">
          <cell r="A1755" t="str">
            <v>BB95</v>
          </cell>
        </row>
        <row r="1756">
          <cell r="A1756" t="str">
            <v>BB96</v>
          </cell>
        </row>
        <row r="1757">
          <cell r="A1757" t="str">
            <v>BB98</v>
          </cell>
        </row>
        <row r="1758">
          <cell r="A1758" t="str">
            <v>BB99</v>
          </cell>
        </row>
      </sheetData>
      <sheetData sheetId="7" refreshError="1"/>
      <sheetData sheetId="8" refreshError="1"/>
      <sheetData sheetId="9" refreshError="1"/>
      <sheetData sheetId="10"/>
      <sheetData sheetId="11"/>
      <sheetData sheetId="12"/>
      <sheetData sheetId="13"/>
      <sheetData sheetId="14"/>
    </sheetDataSet>
  </externalBook>
</externalLink>
</file>

<file path=xl/externalLinks/externalLink6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supuesto TIPACOQUE"/>
      <sheetName val="Presupuesto PASO ELEVADO"/>
      <sheetName val="Lista Base"/>
      <sheetName val="Niples"/>
      <sheetName val="Ins_MO"/>
      <sheetName val="Ins_Mat"/>
      <sheetName val="Ins_TR"/>
      <sheetName val="Ins_EH"/>
      <sheetName val="Print"/>
      <sheetName val="3.1.13A"/>
      <sheetName val="2.1.17"/>
      <sheetName val="3.3.1"/>
      <sheetName val="1.1.86"/>
      <sheetName val="1.2.4"/>
      <sheetName val="2.1.21"/>
      <sheetName val="2.1.1"/>
      <sheetName val="2.7.4"/>
      <sheetName val="1.2.25"/>
      <sheetName val="2.5.44"/>
      <sheetName val="2.5.44A"/>
      <sheetName val="6.4.2.196"/>
      <sheetName val="6.4.2.196A"/>
      <sheetName val="2.5.6"/>
      <sheetName val="2.5.6A"/>
      <sheetName val="6.4.2.197"/>
      <sheetName val="6.4.2.197A"/>
      <sheetName val="6.4.2.198"/>
      <sheetName val="6.4.2.198A"/>
      <sheetName val="2.6.45"/>
      <sheetName val="2.6.46"/>
      <sheetName val="2.6.47"/>
      <sheetName val="2.6.48"/>
      <sheetName val="3.17.10A"/>
      <sheetName val="3.17.10B"/>
      <sheetName val="3.17.3"/>
      <sheetName val="6.4.2.199"/>
      <sheetName val="2.7.1"/>
      <sheetName val="2.6.11"/>
      <sheetName val="PASO ELEVADO"/>
      <sheetName val="1.1.7"/>
      <sheetName val="3.11.2"/>
      <sheetName val="3.5.1"/>
      <sheetName val="1.2.10"/>
      <sheetName val="3.3.13"/>
      <sheetName val="6.4.2.206"/>
      <sheetName val="6.4.2.207"/>
      <sheetName val="6.4.2.208"/>
      <sheetName val="6.4.2.209"/>
      <sheetName val="6.4.2.210"/>
      <sheetName val="6.4.2.211"/>
      <sheetName val="6.4.2.212"/>
      <sheetName val="6.4.2.213"/>
      <sheetName val="6.4.2.214"/>
      <sheetName val="6.4.2.215"/>
      <sheetName val="6.4.2.216"/>
      <sheetName val="6.4.2.217"/>
      <sheetName val="6.4.2.218"/>
      <sheetName val="6.4.2.219"/>
      <sheetName val="6.4.2.220"/>
      <sheetName val="SISTEMA RAMMING"/>
      <sheetName val="6.4.2.221"/>
      <sheetName val="3.3.4"/>
      <sheetName val="COSTOS AMBIENTALES"/>
      <sheetName val="6.4.2.306"/>
      <sheetName val="1.1.62"/>
      <sheetName val="6.4.2.307"/>
      <sheetName val="6.4.2.308"/>
      <sheetName val="6.4.2.309"/>
      <sheetName val="6.4.2.310"/>
      <sheetName val="6.4.2.311"/>
      <sheetName val="Presupuesto_TIPACOQUE"/>
      <sheetName val="Presupuesto_PASO_ELEVADO"/>
      <sheetName val="Lista_Base"/>
      <sheetName val="3_1_13A"/>
      <sheetName val="2_1_17"/>
      <sheetName val="3_3_1"/>
      <sheetName val="1_1_86"/>
      <sheetName val="1_2_4"/>
      <sheetName val="2_1_21"/>
      <sheetName val="2_1_1"/>
      <sheetName val="2_7_4"/>
      <sheetName val="1_2_25"/>
      <sheetName val="2_5_44"/>
      <sheetName val="2_5_44A"/>
      <sheetName val="6_4_2_196"/>
      <sheetName val="6_4_2_196A"/>
      <sheetName val="2_5_6"/>
      <sheetName val="2_5_6A"/>
      <sheetName val="6_4_2_197"/>
      <sheetName val="6_4_2_197A"/>
      <sheetName val="6_4_2_198"/>
      <sheetName val="6_4_2_198A"/>
      <sheetName val="2_6_45"/>
      <sheetName val="2_6_46"/>
      <sheetName val="2_6_47"/>
      <sheetName val="2_6_48"/>
      <sheetName val="3_17_10A"/>
      <sheetName val="3_17_10B"/>
      <sheetName val="3_17_3"/>
      <sheetName val="6_4_2_199"/>
      <sheetName val="2_7_1"/>
      <sheetName val="2_6_11"/>
      <sheetName val="PASO_ELEVADO"/>
      <sheetName val="1_1_7"/>
      <sheetName val="3_11_2"/>
      <sheetName val="3_5_1"/>
      <sheetName val="1_2_10"/>
      <sheetName val="3_3_13"/>
      <sheetName val="6_4_2_206"/>
      <sheetName val="6_4_2_207"/>
      <sheetName val="6_4_2_208"/>
      <sheetName val="6_4_2_209"/>
      <sheetName val="6_4_2_210"/>
      <sheetName val="6_4_2_211"/>
      <sheetName val="6_4_2_212"/>
      <sheetName val="6_4_2_213"/>
      <sheetName val="6_4_2_214"/>
      <sheetName val="6_4_2_215"/>
      <sheetName val="6_4_2_216"/>
      <sheetName val="6_4_2_217"/>
      <sheetName val="6_4_2_218"/>
      <sheetName val="6_4_2_219"/>
      <sheetName val="6_4_2_220"/>
      <sheetName val="SISTEMA_RAMMING"/>
      <sheetName val="6_4_2_221"/>
      <sheetName val="3_3_4"/>
      <sheetName val="COSTOS_AMBIENTALES"/>
      <sheetName val="6_4_2_306"/>
      <sheetName val="1_1_62"/>
      <sheetName val="6_4_2_307"/>
      <sheetName val="6_4_2_308"/>
      <sheetName val="6_4_2_309"/>
      <sheetName val="6_4_2_310"/>
      <sheetName val="6_4_2_311"/>
    </sheetNames>
    <sheetDataSet>
      <sheetData sheetId="0" refreshError="1"/>
      <sheetData sheetId="1" refreshError="1"/>
      <sheetData sheetId="2">
        <row r="4">
          <cell r="A4" t="str">
            <v>1.1.7</v>
          </cell>
          <cell r="B4" t="str">
            <v>LOCALIZACION Y REPLANTEO OBRA ARQUITECTONICA (ESTRUCTURAS)</v>
          </cell>
          <cell r="C4" t="str">
            <v>M²</v>
          </cell>
        </row>
        <row r="5">
          <cell r="A5" t="str">
            <v>1.1.27</v>
          </cell>
          <cell r="B5" t="str">
            <v>Desmonte de Adoquin prefabricado</v>
          </cell>
          <cell r="C5" t="str">
            <v>M²</v>
          </cell>
        </row>
        <row r="6">
          <cell r="A6" t="str">
            <v>1.1.86</v>
          </cell>
          <cell r="B6" t="str">
            <v>RETIRO MATERIAL SOBRANTE INCLUYE CARGUE</v>
          </cell>
          <cell r="C6" t="str">
            <v>M³</v>
          </cell>
        </row>
        <row r="7">
          <cell r="A7" t="str">
            <v>2.1.33</v>
          </cell>
          <cell r="B7" t="str">
            <v>Suministro e instalacion de tuberia PVC  RDE 21   1.1/2"</v>
          </cell>
          <cell r="C7" t="str">
            <v>ML</v>
          </cell>
        </row>
        <row r="8">
          <cell r="A8" t="str">
            <v>2.1.35</v>
          </cell>
          <cell r="B8" t="str">
            <v>Suministro e instalación de Tuberia PVC D=2" RDE 21 E.L.</v>
          </cell>
          <cell r="C8" t="str">
            <v>ML</v>
          </cell>
        </row>
        <row r="9">
          <cell r="A9" t="str">
            <v>2.1.38</v>
          </cell>
          <cell r="B9" t="str">
            <v>Suministro e instalación Tubería PVC. D = 4"  RDE 21 Union Mecanica</v>
          </cell>
          <cell r="C9" t="str">
            <v>ML</v>
          </cell>
        </row>
        <row r="10">
          <cell r="A10" t="str">
            <v>2.1.40</v>
          </cell>
          <cell r="B10" t="str">
            <v>Suministro e instalación de Tuberia Union Mecánica  PVC 8" RDE 21</v>
          </cell>
          <cell r="C10" t="str">
            <v>ML</v>
          </cell>
        </row>
        <row r="11">
          <cell r="A11" t="str">
            <v>2.4.49</v>
          </cell>
          <cell r="B11" t="str">
            <v xml:space="preserve">Suministro e instalación de Codo 90º  Radio Corto Union Platino  PVC D=4" </v>
          </cell>
          <cell r="C11" t="str">
            <v>ML</v>
          </cell>
        </row>
        <row r="12">
          <cell r="A12" t="str">
            <v>2.4.16</v>
          </cell>
          <cell r="B12" t="str">
            <v>Suministro e instalación de Codo 90° PVC 8" RDE 21</v>
          </cell>
          <cell r="C12" t="str">
            <v>UN</v>
          </cell>
        </row>
        <row r="13">
          <cell r="A13" t="str">
            <v>2.4.56</v>
          </cell>
          <cell r="B13" t="str">
            <v>SUMINISTRO E INSTALACIÓN DE CODO 45° RADIO CORTO PVC 6"</v>
          </cell>
          <cell r="C13" t="str">
            <v>UN</v>
          </cell>
        </row>
        <row r="14">
          <cell r="A14" t="str">
            <v>2.4.85</v>
          </cell>
          <cell r="B14" t="str">
            <v xml:space="preserve">Suministro e instalacion Union presion Soldar PVC  1 1/2 </v>
          </cell>
          <cell r="C14" t="str">
            <v>UN</v>
          </cell>
        </row>
        <row r="15">
          <cell r="A15" t="str">
            <v>2.4.86</v>
          </cell>
          <cell r="B15" t="str">
            <v>Suministro e instalacion de union Mecanica PVC 2"</v>
          </cell>
          <cell r="C15" t="str">
            <v>UN</v>
          </cell>
        </row>
        <row r="16">
          <cell r="A16" t="str">
            <v>2.4.118</v>
          </cell>
          <cell r="B16" t="str">
            <v>BUJE PVC  SOLDADO D = 3/4" * 1/2"</v>
          </cell>
          <cell r="C16" t="str">
            <v>UN</v>
          </cell>
        </row>
        <row r="17">
          <cell r="A17" t="str">
            <v>2.4.119</v>
          </cell>
          <cell r="B17" t="str">
            <v>BUJE PVC  SOLDADO D = 1" * 1/2"</v>
          </cell>
          <cell r="C17" t="str">
            <v>UN</v>
          </cell>
        </row>
        <row r="18">
          <cell r="A18" t="str">
            <v>2.4.120</v>
          </cell>
          <cell r="B18" t="str">
            <v xml:space="preserve"> BUJE PVC  SOLDADO D = 1" * 3/4"</v>
          </cell>
          <cell r="C18" t="str">
            <v>UN</v>
          </cell>
        </row>
        <row r="19">
          <cell r="A19" t="str">
            <v>2.4.121</v>
          </cell>
          <cell r="B19" t="str">
            <v>BUJE PVC  SOLDADO D = 1 1/2" * 1"</v>
          </cell>
          <cell r="C19" t="str">
            <v>UN</v>
          </cell>
        </row>
        <row r="20">
          <cell r="A20" t="str">
            <v>2.4.122</v>
          </cell>
          <cell r="B20" t="str">
            <v>BUJE PVC  SOLDADO D = 1 1/2" * 1 1/4"</v>
          </cell>
          <cell r="C20" t="str">
            <v>UN</v>
          </cell>
        </row>
        <row r="21">
          <cell r="A21" t="str">
            <v>2.4.123</v>
          </cell>
          <cell r="B21" t="str">
            <v>BUJE PVC  SOLDADO D = 2" * 1/2"</v>
          </cell>
          <cell r="C21" t="str">
            <v>UN</v>
          </cell>
        </row>
        <row r="22">
          <cell r="A22" t="str">
            <v>2.4.124</v>
          </cell>
          <cell r="B22" t="str">
            <v>BUJE PVC  SOLDADO D = 2" * 3/4"</v>
          </cell>
          <cell r="C22" t="str">
            <v>UN</v>
          </cell>
        </row>
        <row r="23">
          <cell r="A23" t="str">
            <v>2.4.125</v>
          </cell>
          <cell r="B23" t="str">
            <v>BUJE PVC  SOLDADO D = 2" * 1"</v>
          </cell>
          <cell r="C23" t="str">
            <v>UN</v>
          </cell>
        </row>
        <row r="24">
          <cell r="A24" t="str">
            <v>2.4.126</v>
          </cell>
          <cell r="B24" t="str">
            <v>BUJE PVC  SOLDADO D = 2" * 1 1/4"</v>
          </cell>
          <cell r="C24" t="str">
            <v>UN</v>
          </cell>
        </row>
        <row r="25">
          <cell r="A25" t="str">
            <v>2.4.127</v>
          </cell>
          <cell r="B25" t="str">
            <v>BUJE PVC  SOLDADO D = 2" * 1 1/2"</v>
          </cell>
          <cell r="C25" t="str">
            <v>UN</v>
          </cell>
        </row>
        <row r="26">
          <cell r="A26" t="str">
            <v>2.4.128</v>
          </cell>
          <cell r="B26" t="str">
            <v>BUJE PVC  SOLDADO D = 2 1/2" * 1 1/2"</v>
          </cell>
          <cell r="C26" t="str">
            <v>UN</v>
          </cell>
        </row>
        <row r="27">
          <cell r="A27" t="str">
            <v>2.4.129</v>
          </cell>
          <cell r="B27" t="str">
            <v>BUJE PVC  SOLDADO D = 2 1/2" * 2"</v>
          </cell>
          <cell r="C27" t="str">
            <v>UN</v>
          </cell>
        </row>
        <row r="28">
          <cell r="A28" t="str">
            <v>2.4.130</v>
          </cell>
          <cell r="B28" t="str">
            <v>BUJE PVC  SOLDADO D = 3" * 2"</v>
          </cell>
          <cell r="C28" t="str">
            <v>UN</v>
          </cell>
        </row>
        <row r="29">
          <cell r="A29" t="str">
            <v>2.4.131</v>
          </cell>
          <cell r="B29" t="str">
            <v>BUJE PVC  SOLDADO D = 3" * 2 1/2"</v>
          </cell>
          <cell r="C29" t="str">
            <v>UN</v>
          </cell>
        </row>
        <row r="30">
          <cell r="A30" t="str">
            <v>2.4.132</v>
          </cell>
          <cell r="B30" t="str">
            <v>BUJE PVC  SOLDADO D = 4" * 2"</v>
          </cell>
          <cell r="C30" t="str">
            <v>UN</v>
          </cell>
        </row>
        <row r="31">
          <cell r="A31" t="str">
            <v>2.4.133</v>
          </cell>
          <cell r="B31" t="str">
            <v>BUJE PVC  SOLDADO D = 4" * 2 1/2"</v>
          </cell>
          <cell r="C31" t="str">
            <v>UN</v>
          </cell>
        </row>
        <row r="32">
          <cell r="A32" t="str">
            <v>2.4.134</v>
          </cell>
          <cell r="B32" t="str">
            <v>BUJE PVC  SOLDADO D = 4" * 3"</v>
          </cell>
          <cell r="C32" t="str">
            <v>UN</v>
          </cell>
        </row>
        <row r="33">
          <cell r="A33" t="str">
            <v>2.4.135</v>
          </cell>
          <cell r="B33" t="str">
            <v>BUJE PVC  ROSCADO    D = 1/2" * 3/8"</v>
          </cell>
          <cell r="C33" t="str">
            <v>UN</v>
          </cell>
        </row>
        <row r="34">
          <cell r="A34" t="str">
            <v>2.4.136</v>
          </cell>
          <cell r="B34" t="str">
            <v>BUJE PVC  ROSCADO    D = 3/4" * 1/2"</v>
          </cell>
          <cell r="C34" t="str">
            <v>UN</v>
          </cell>
        </row>
        <row r="35">
          <cell r="A35" t="str">
            <v>2.4.137</v>
          </cell>
          <cell r="B35" t="str">
            <v>BUJE PVC  ROSCADO    D = 1" * 1/2"</v>
          </cell>
          <cell r="C35" t="str">
            <v>UN</v>
          </cell>
        </row>
        <row r="36">
          <cell r="A36" t="str">
            <v>2.4.138</v>
          </cell>
          <cell r="B36" t="str">
            <v>BUJE PVC  ROSCADO    D = 1" * 3/4"</v>
          </cell>
          <cell r="C36" t="str">
            <v>UN</v>
          </cell>
        </row>
        <row r="37">
          <cell r="A37" t="str">
            <v>2.4.139</v>
          </cell>
          <cell r="B37" t="str">
            <v>BUJE PVC  ROSCADO    D = 1 1/4" * 1/2"</v>
          </cell>
          <cell r="C37" t="str">
            <v>UN</v>
          </cell>
        </row>
        <row r="38">
          <cell r="A38" t="str">
            <v>2.4.140</v>
          </cell>
          <cell r="B38" t="str">
            <v>BUJE PVC  ROSCADO    D = 1 1/4" * 3/4"</v>
          </cell>
          <cell r="C38" t="str">
            <v>UN</v>
          </cell>
        </row>
        <row r="39">
          <cell r="A39" t="str">
            <v>2.4.141</v>
          </cell>
          <cell r="B39" t="str">
            <v>BUJE PVC  ROSCADO    D = 1 1/4" * 1"</v>
          </cell>
          <cell r="C39" t="str">
            <v>UN</v>
          </cell>
        </row>
        <row r="40">
          <cell r="A40" t="str">
            <v>2.4.142</v>
          </cell>
          <cell r="B40" t="str">
            <v>BUJE PVC  ROSCADO    D = 1 1/2" * 1/2"</v>
          </cell>
          <cell r="C40" t="str">
            <v>UN</v>
          </cell>
        </row>
        <row r="41">
          <cell r="A41" t="str">
            <v>2.4.143</v>
          </cell>
          <cell r="B41" t="str">
            <v>BUJE PVC  ROSCADO    D = 1 1/2" * 3/4"</v>
          </cell>
          <cell r="C41" t="str">
            <v>UN</v>
          </cell>
        </row>
        <row r="42">
          <cell r="A42" t="str">
            <v>2.4.144</v>
          </cell>
          <cell r="B42" t="str">
            <v>BUJE PVC  ROSCADO    D = 1 1/2" * 1"</v>
          </cell>
          <cell r="C42" t="str">
            <v>UN</v>
          </cell>
        </row>
        <row r="43">
          <cell r="A43" t="str">
            <v>2.4.145</v>
          </cell>
          <cell r="B43" t="str">
            <v>BUJE PVC  ROSCADO    D = 1 1/2" * 1 1/4"</v>
          </cell>
          <cell r="C43" t="str">
            <v>UN</v>
          </cell>
        </row>
        <row r="44">
          <cell r="A44" t="str">
            <v>2.4.146</v>
          </cell>
          <cell r="B44" t="str">
            <v>BUJE PVC  ROSCADO    D = 2" * 1/2"</v>
          </cell>
          <cell r="C44" t="str">
            <v>UN</v>
          </cell>
        </row>
        <row r="45">
          <cell r="A45" t="str">
            <v>2.4.147</v>
          </cell>
          <cell r="B45" t="str">
            <v>BUJE PVC  ROSCADO    D = 2" * 3/4"</v>
          </cell>
          <cell r="C45" t="str">
            <v>UN</v>
          </cell>
        </row>
        <row r="46">
          <cell r="A46" t="str">
            <v>2.4.148</v>
          </cell>
          <cell r="B46" t="str">
            <v>BUJE PVC  ROSCADO    D = 2" * 1"</v>
          </cell>
          <cell r="C46" t="str">
            <v>UN</v>
          </cell>
        </row>
        <row r="47">
          <cell r="A47" t="str">
            <v>2.4.149</v>
          </cell>
          <cell r="B47" t="str">
            <v>BUJE PVC  ROSCADO    D = 2" * 1 1/4"</v>
          </cell>
          <cell r="C47" t="str">
            <v>UN</v>
          </cell>
        </row>
        <row r="48">
          <cell r="A48" t="str">
            <v>2.4.150</v>
          </cell>
          <cell r="B48" t="str">
            <v>BUJE PVC  ROSCADO    D = 2" * 1 1/2"</v>
          </cell>
          <cell r="C48" t="str">
            <v>UN</v>
          </cell>
        </row>
        <row r="49">
          <cell r="A49" t="str">
            <v>2.4.151</v>
          </cell>
          <cell r="B49" t="str">
            <v>BUJE PVC  ROSCADO    D = 3" * 2"</v>
          </cell>
          <cell r="C49" t="str">
            <v>UN</v>
          </cell>
        </row>
        <row r="50">
          <cell r="A50" t="str">
            <v>2.4.152</v>
          </cell>
          <cell r="B50" t="str">
            <v xml:space="preserve">SUMINISTRO E INSTALACIÓN VÁLVULA CHEQUE H.F   D = 2" EXTREMO LISO  </v>
          </cell>
          <cell r="C50" t="str">
            <v>UN</v>
          </cell>
        </row>
        <row r="51">
          <cell r="A51" t="str">
            <v>2.4.153</v>
          </cell>
          <cell r="B51" t="str">
            <v xml:space="preserve">SUMINISTRO E INSTALACIÓN VÁLVULA CHEQUE H.F   D = 3" EXTREMO LISO </v>
          </cell>
          <cell r="C51" t="str">
            <v>UN</v>
          </cell>
        </row>
        <row r="52">
          <cell r="A52" t="str">
            <v>2.4.154</v>
          </cell>
          <cell r="B52" t="str">
            <v>SUMINISTRO E INSTALACIÓN VÁLVULA CHEQUE H.F   D = 4" EXTREMO LISO</v>
          </cell>
          <cell r="C52" t="str">
            <v>UN</v>
          </cell>
        </row>
        <row r="53">
          <cell r="A53" t="str">
            <v>2.4.155</v>
          </cell>
          <cell r="B53" t="str">
            <v xml:space="preserve">SUMINISTRO E INSTALACIÓN VÁLVULA CHEQUE H.F   D = 6" EXTREMO LISO  </v>
          </cell>
          <cell r="C53" t="str">
            <v>UN</v>
          </cell>
        </row>
        <row r="54">
          <cell r="A54" t="str">
            <v>2.4.156</v>
          </cell>
          <cell r="B54" t="str">
            <v xml:space="preserve">SUMINISTRO E INSTALCIÓN VENTOSA DE DOBLE ACCIÓN  D =  1"  </v>
          </cell>
          <cell r="C54" t="str">
            <v>UN</v>
          </cell>
        </row>
        <row r="55">
          <cell r="A55" t="str">
            <v>2.4.157</v>
          </cell>
          <cell r="B55" t="str">
            <v xml:space="preserve">SUMINISTRO E INSTALCIÓN VÁLVULA DE PURGA D=1/2"  </v>
          </cell>
          <cell r="C55" t="str">
            <v>UN</v>
          </cell>
        </row>
        <row r="56">
          <cell r="A56" t="str">
            <v>2.4.158</v>
          </cell>
          <cell r="B56" t="str">
            <v xml:space="preserve">SUMINISTRO E INSTALCIÓN VÁLVULA DE PURGA D=1"  </v>
          </cell>
          <cell r="C56" t="str">
            <v>UN</v>
          </cell>
        </row>
        <row r="57">
          <cell r="A57" t="str">
            <v>2.4.159</v>
          </cell>
          <cell r="B57" t="str">
            <v xml:space="preserve">SUMINISTRO E INSTALCIÓN VÁLVULA DE PURGA D=2"  </v>
          </cell>
          <cell r="C57" t="str">
            <v>UN</v>
          </cell>
        </row>
        <row r="58">
          <cell r="A58" t="str">
            <v>2.4.160</v>
          </cell>
          <cell r="B58" t="str">
            <v xml:space="preserve">SUMINISTRO E INSTALACIÓN VALVULA DE PIE, D= 4" CANASTILLA DE BRONCE HBVP, CUERPO Y CANASTILLA EN HF, ROSCA NPT SELLO DE CAUCHO, TUERCA Y RESORTE EN AI, PRESION DE W 150 PSI  </v>
          </cell>
          <cell r="C58" t="str">
            <v>UN</v>
          </cell>
        </row>
        <row r="59">
          <cell r="A59" t="str">
            <v>2.4.161</v>
          </cell>
          <cell r="B59" t="str">
            <v>SUMINISTRO E INSTALACIÓN VÁLVULA DE CONTROL PARA AGUA (PRESIÓN Y CAUDAL) D=2"</v>
          </cell>
          <cell r="C59" t="str">
            <v>UN</v>
          </cell>
        </row>
        <row r="60">
          <cell r="A60" t="str">
            <v>2.4.162</v>
          </cell>
          <cell r="B60" t="str">
            <v>SUMINISTRO E INSTALACIÓN VÁLVULA DE CONTROL PARA AGUA (PRESIÓN Y CAUDAL) D=3"</v>
          </cell>
          <cell r="C60" t="str">
            <v>UN</v>
          </cell>
        </row>
        <row r="61">
          <cell r="A61" t="str">
            <v>2.4.163</v>
          </cell>
          <cell r="B61" t="str">
            <v>SUMINISTRO E INSTALACIÓN VÁLVULA DE CONTROL PARA AGUA (PRESIÓN Y CAUDAL) D=4"</v>
          </cell>
          <cell r="C61" t="str">
            <v>UN</v>
          </cell>
        </row>
        <row r="62">
          <cell r="A62" t="str">
            <v>2.4.164</v>
          </cell>
          <cell r="B62" t="str">
            <v>SUMINISTRO E INSTALACIÓN VÁLVULA DE CONTROL PARA AGUA (PRESIÓN Y CAUDAL) D=6"</v>
          </cell>
          <cell r="C62" t="str">
            <v>UN</v>
          </cell>
        </row>
        <row r="63">
          <cell r="A63" t="str">
            <v>2.4.165</v>
          </cell>
          <cell r="B63" t="str">
            <v>SUMINISTRO E INSTALACIÓN VÁLVULA MARIPOSA  D=21/2""</v>
          </cell>
          <cell r="C63" t="str">
            <v>UN</v>
          </cell>
        </row>
        <row r="64">
          <cell r="A64" t="str">
            <v>2.4.166</v>
          </cell>
          <cell r="B64" t="str">
            <v xml:space="preserve"> SUMINISTRO E INSTALACIÓN VÁLVULA MARIPOSA  D=3""</v>
          </cell>
          <cell r="C64" t="str">
            <v>UN</v>
          </cell>
        </row>
        <row r="65">
          <cell r="A65" t="str">
            <v>2.4.167</v>
          </cell>
          <cell r="B65" t="str">
            <v>SUMINISTRO E INSTALACIÓN VÁLVULA MARIPOSA  D=4""</v>
          </cell>
          <cell r="C65" t="str">
            <v>UN</v>
          </cell>
        </row>
        <row r="66">
          <cell r="A66" t="str">
            <v>2.4.168</v>
          </cell>
          <cell r="B66" t="str">
            <v>SUMINISTRO E INSTALACIÓN VÁLVULA MARIPOSA  D=6""</v>
          </cell>
          <cell r="C66" t="str">
            <v>UN</v>
          </cell>
        </row>
        <row r="67">
          <cell r="A67" t="str">
            <v>2.4.169</v>
          </cell>
          <cell r="B67" t="str">
            <v>GRAVAS PARA LECHO FILTRANTE (1.3 - 4.5 MM) DE CANTO RODADO</v>
          </cell>
          <cell r="C67" t="str">
            <v>M3</v>
          </cell>
        </row>
        <row r="68">
          <cell r="A68" t="str">
            <v>2.4.170</v>
          </cell>
          <cell r="B68" t="str">
            <v>GRAVAS PARA LECHO FILTRANTE (6 - 15 MM) DE CANTO RODADO</v>
          </cell>
          <cell r="C68" t="str">
            <v>M3</v>
          </cell>
        </row>
        <row r="69">
          <cell r="A69" t="str">
            <v>2.4.171</v>
          </cell>
          <cell r="B69" t="str">
            <v>GRAVAS PARA LECHO FILTRANTE (16 - 25 MM) DE CANTO RODADO</v>
          </cell>
          <cell r="C69" t="str">
            <v>M3</v>
          </cell>
        </row>
        <row r="70">
          <cell r="A70" t="str">
            <v>2.4.172</v>
          </cell>
          <cell r="B70" t="str">
            <v>ANTRACITA PARA LECHO FILTRANTE 1.09 mm</v>
          </cell>
          <cell r="C70" t="str">
            <v>M3</v>
          </cell>
        </row>
        <row r="71">
          <cell r="A71" t="str">
            <v>2.4.173</v>
          </cell>
          <cell r="B71" t="str">
            <v>SUMINISTRO E INSTALACION TEE PRESION PVC  D=1/2"</v>
          </cell>
          <cell r="C71" t="str">
            <v>UN</v>
          </cell>
        </row>
        <row r="72">
          <cell r="A72" t="str">
            <v>2.4.174</v>
          </cell>
          <cell r="B72" t="str">
            <v>SUMINISTRO E INSTALACION TEE PRESION PVC  D=3/4"</v>
          </cell>
          <cell r="C72" t="str">
            <v>UN</v>
          </cell>
        </row>
        <row r="73">
          <cell r="A73" t="str">
            <v>2.4.175</v>
          </cell>
          <cell r="B73" t="str">
            <v>SUMINISTRO E INSTALACION TEE PRESION PVC  D=1"</v>
          </cell>
          <cell r="C73" t="str">
            <v>UN</v>
          </cell>
        </row>
        <row r="74">
          <cell r="A74" t="str">
            <v>2.4.86</v>
          </cell>
          <cell r="B74" t="str">
            <v>Suministro e instalacion de union Mecanica PVC 2"</v>
          </cell>
          <cell r="C74" t="str">
            <v>UN</v>
          </cell>
        </row>
        <row r="75">
          <cell r="A75" t="str">
            <v>2.4.178</v>
          </cell>
          <cell r="B75" t="str">
            <v>SUMINISTRO E INSTALACION TEE PRESION PVC  D=2"</v>
          </cell>
          <cell r="C75" t="str">
            <v>UN</v>
          </cell>
        </row>
        <row r="76">
          <cell r="A76" t="str">
            <v>2.4.86</v>
          </cell>
          <cell r="B76" t="str">
            <v>Suministro e instalacion de union Mecanica PVC 2"</v>
          </cell>
          <cell r="C76" t="str">
            <v>UN</v>
          </cell>
        </row>
        <row r="77">
          <cell r="A77" t="str">
            <v>2.4.182</v>
          </cell>
          <cell r="B77" t="str">
            <v>SUMINISTRO E INSTALACION TEE PRESION PVC REDUCCION  D=1" x 1/2"</v>
          </cell>
          <cell r="C77" t="str">
            <v>UN</v>
          </cell>
        </row>
        <row r="78">
          <cell r="A78" t="str">
            <v>2.4.183</v>
          </cell>
          <cell r="B78" t="str">
            <v>SUMINISTRO E INSTALACION TEE PRESION PVC REDUCCION  D=1" x 3/4"</v>
          </cell>
          <cell r="C78" t="str">
            <v>UN</v>
          </cell>
        </row>
        <row r="79">
          <cell r="A79" t="str">
            <v>2.4.184</v>
          </cell>
          <cell r="B79" t="str">
            <v>SUMINISTRO E INSTALACION TEE PVC UM D=2 x2 x2"</v>
          </cell>
          <cell r="C79" t="str">
            <v>UN</v>
          </cell>
        </row>
        <row r="80">
          <cell r="A80" t="str">
            <v>2.4.185</v>
          </cell>
          <cell r="B80" t="str">
            <v>SUMINISTRO E INSTALACION TEE PVC UM D=2 1/2x2 x2"</v>
          </cell>
          <cell r="C80" t="str">
            <v>UN</v>
          </cell>
        </row>
        <row r="81">
          <cell r="A81" t="str">
            <v>2.4.186</v>
          </cell>
          <cell r="B81" t="str">
            <v>SUMINISTRO E INSTALACION TEE PVC UM D=2 1/2x2 x2 1/2"</v>
          </cell>
          <cell r="C81" t="str">
            <v>UN</v>
          </cell>
        </row>
        <row r="82">
          <cell r="A82" t="str">
            <v>2.4.86</v>
          </cell>
          <cell r="B82" t="str">
            <v>Suministro e instalacion de union Mecanica PVC 2"</v>
          </cell>
          <cell r="C82" t="str">
            <v>UN</v>
          </cell>
        </row>
        <row r="83">
          <cell r="A83" t="str">
            <v>2.4.188</v>
          </cell>
          <cell r="B83" t="str">
            <v>SUMINISTRO E INSTALACION TEE PVC UM D=2 1/2 x 2 1/2" x 2 1/2"</v>
          </cell>
          <cell r="C83" t="str">
            <v>UN</v>
          </cell>
        </row>
        <row r="84">
          <cell r="A84" t="str">
            <v>2.4.176</v>
          </cell>
          <cell r="B84" t="str">
            <v xml:space="preserve">Suministro e instalación Tee Unión Presión Platino PVC D=1 1/2" </v>
          </cell>
          <cell r="C84" t="str">
            <v>UN</v>
          </cell>
        </row>
        <row r="85">
          <cell r="A85" t="str">
            <v>2.4.179</v>
          </cell>
          <cell r="B85" t="str">
            <v>Suministro e instalacion Tee  Presion PVC  3"</v>
          </cell>
          <cell r="C85" t="str">
            <v>UN</v>
          </cell>
        </row>
        <row r="86">
          <cell r="A86" t="str">
            <v>2.4.180</v>
          </cell>
          <cell r="B86" t="str">
            <v>Suministro e instalación tee presion PVC  D=4"</v>
          </cell>
          <cell r="C86" t="str">
            <v>UN</v>
          </cell>
        </row>
        <row r="87">
          <cell r="A87" t="str">
            <v>2.4.189</v>
          </cell>
          <cell r="B87" t="str">
            <v>SUMINISTRO E INSTALACION TEE PVC UM D=3" x 2" x 2"</v>
          </cell>
          <cell r="C87" t="str">
            <v>UN</v>
          </cell>
        </row>
        <row r="88">
          <cell r="A88" t="str">
            <v>2.4.190</v>
          </cell>
          <cell r="B88" t="str">
            <v>SUMINISTRO E INSTALACION TEE PVC UM D=3" x 2" x 2 1/2"</v>
          </cell>
          <cell r="C88" t="str">
            <v>UN</v>
          </cell>
        </row>
        <row r="89">
          <cell r="A89" t="str">
            <v>2.4.191</v>
          </cell>
          <cell r="B89" t="str">
            <v>SUMINISTRO E INSTALACION TEE PVC UM D=3" x 2" x 3"</v>
          </cell>
          <cell r="C89" t="str">
            <v>UN</v>
          </cell>
        </row>
        <row r="90">
          <cell r="A90" t="str">
            <v>2.4.192</v>
          </cell>
          <cell r="B90" t="str">
            <v>SUMINISTRO E INSTALACION TEE PVC UM D=3" x 2 1/2" x 2 1/2"</v>
          </cell>
          <cell r="C90" t="str">
            <v>UN</v>
          </cell>
        </row>
        <row r="91">
          <cell r="A91" t="str">
            <v>2.4.193</v>
          </cell>
          <cell r="B91" t="str">
            <v xml:space="preserve"> SUMINISTRO E INSTALACION TEE PVC UM D=3" x 2 1/2" x 3"</v>
          </cell>
          <cell r="C91" t="str">
            <v>UN</v>
          </cell>
        </row>
        <row r="92">
          <cell r="A92" t="str">
            <v>2.4.194</v>
          </cell>
          <cell r="B92" t="str">
            <v>SUMINISTRO E INSTALACION TEE PVC UM D=3" x 3" x 2"</v>
          </cell>
          <cell r="C92" t="str">
            <v>UN</v>
          </cell>
        </row>
        <row r="93">
          <cell r="A93" t="str">
            <v>2.4.195</v>
          </cell>
          <cell r="B93" t="str">
            <v>SUMINISTRO E INSTALACION TEE PVC UM D=3" x 3" x 2 1/2"</v>
          </cell>
          <cell r="C93" t="str">
            <v>UN</v>
          </cell>
        </row>
        <row r="94">
          <cell r="A94" t="str">
            <v>2.4.196</v>
          </cell>
          <cell r="B94" t="str">
            <v>SUMINISTRO E INSTALACION TEE PVC UM D=4" x 2" x 3"</v>
          </cell>
          <cell r="C94" t="str">
            <v>UN</v>
          </cell>
        </row>
        <row r="95">
          <cell r="A95" t="str">
            <v>2.4.197</v>
          </cell>
          <cell r="B95" t="str">
            <v>SUMINISTRO E INSTALACION TEE PVC UM D=4" x 2" x 4"</v>
          </cell>
          <cell r="C95" t="str">
            <v>UN</v>
          </cell>
        </row>
        <row r="96">
          <cell r="A96" t="str">
            <v>2.4.198</v>
          </cell>
          <cell r="B96" t="str">
            <v>SUMINISTRO E INSTALACION TEE PVC UM D=4" x 2 1/2" x 4"</v>
          </cell>
          <cell r="C96" t="str">
            <v>UN</v>
          </cell>
        </row>
        <row r="97">
          <cell r="A97" t="str">
            <v>2.4.199</v>
          </cell>
          <cell r="B97" t="str">
            <v>SUMINISTRO E INSTALACION TEE PVC UM D=4" x 3" x 2"</v>
          </cell>
          <cell r="C97" t="str">
            <v>UN</v>
          </cell>
        </row>
        <row r="98">
          <cell r="A98" t="str">
            <v>2.4.200</v>
          </cell>
          <cell r="B98" t="str">
            <v>UMINISTRO E INSTALACION TEE PVC UM D=4" x 3" x 2 1/2"</v>
          </cell>
          <cell r="C98" t="str">
            <v>UN</v>
          </cell>
        </row>
        <row r="99">
          <cell r="A99" t="str">
            <v>2.4.201</v>
          </cell>
          <cell r="B99" t="str">
            <v>SUMINISTRO E INSTALACION TEE PVC UM D=4" x 3" x 3"</v>
          </cell>
          <cell r="C99" t="str">
            <v>UN</v>
          </cell>
        </row>
        <row r="100">
          <cell r="A100" t="str">
            <v>2.4.202</v>
          </cell>
          <cell r="B100" t="str">
            <v>SUMINISTRO E INSTALACION TEE PVC UM D=4" x 3" x 4"</v>
          </cell>
          <cell r="C100" t="str">
            <v>UN</v>
          </cell>
        </row>
        <row r="101">
          <cell r="A101" t="str">
            <v>2.4.203</v>
          </cell>
          <cell r="B101" t="str">
            <v>SUMINISTRO E INSTALACION TEE PVC UM D=4" x 4" x 2"</v>
          </cell>
          <cell r="C101" t="str">
            <v>UN</v>
          </cell>
        </row>
        <row r="102">
          <cell r="A102" t="str">
            <v>2.4.204</v>
          </cell>
          <cell r="B102" t="str">
            <v>SUMINISTRO E INSTALACION TEE PVC UM D=4" x 4" x 2 1/2"</v>
          </cell>
          <cell r="C102" t="str">
            <v>UN</v>
          </cell>
        </row>
        <row r="103">
          <cell r="A103" t="str">
            <v>2.4.205</v>
          </cell>
          <cell r="B103" t="str">
            <v>SUMINISTRO E INSTALACION TEE PVC UM D=4" x 4" x 3"</v>
          </cell>
          <cell r="C103" t="str">
            <v>UN</v>
          </cell>
        </row>
        <row r="104">
          <cell r="A104" t="str">
            <v>2.4.206</v>
          </cell>
          <cell r="B104" t="str">
            <v>SUMINISTRO E INSTALACION TEE PVC UM D=4" x 4" x 4"</v>
          </cell>
          <cell r="C104" t="str">
            <v>UN</v>
          </cell>
        </row>
        <row r="105">
          <cell r="A105" t="str">
            <v>2.4.207</v>
          </cell>
          <cell r="B105" t="str">
            <v>CODO PVC RADIO CORTO 90°   D =   3"</v>
          </cell>
          <cell r="C105" t="str">
            <v>UN</v>
          </cell>
        </row>
        <row r="106">
          <cell r="A106" t="str">
            <v>2.4.208</v>
          </cell>
          <cell r="B106" t="str">
            <v>SUMINISTRO E INSTALACION CODO GRAN RADIO PVC BIAXIAL 90°  D=4"</v>
          </cell>
          <cell r="C106" t="str">
            <v>UN</v>
          </cell>
        </row>
        <row r="107">
          <cell r="A107" t="str">
            <v>2.4.209</v>
          </cell>
          <cell r="B107" t="str">
            <v>SUMINISTRO E INSTALACION CODO GRAN RADIO PVC BIAXIAL 90°  D=6"</v>
          </cell>
          <cell r="C107" t="str">
            <v>UN</v>
          </cell>
        </row>
        <row r="108">
          <cell r="A108" t="str">
            <v>2.4.210</v>
          </cell>
          <cell r="B108" t="str">
            <v>SUMINISTRO E INSTALACION CODO GRAN RADIO PVC BIAXIAL 45°  D=3"</v>
          </cell>
          <cell r="C108" t="str">
            <v>UN</v>
          </cell>
        </row>
        <row r="109">
          <cell r="A109" t="str">
            <v>2.4.211</v>
          </cell>
          <cell r="B109" t="str">
            <v>SUMINISTRO E INSTALACION CODO GRAN RADIO PVC BIAXIAL 45°  D=4"</v>
          </cell>
          <cell r="C109" t="str">
            <v>UN</v>
          </cell>
        </row>
        <row r="110">
          <cell r="A110" t="str">
            <v>2.4.212</v>
          </cell>
          <cell r="B110" t="str">
            <v>SUMINISTRO E INSTALACION CODO GRAN RADIO PVC BIAXIAL 45°  D=6"</v>
          </cell>
          <cell r="C110" t="str">
            <v>UN</v>
          </cell>
        </row>
        <row r="111">
          <cell r="A111" t="str">
            <v>2.4.213</v>
          </cell>
          <cell r="B111" t="str">
            <v>SUMINISTRO E INSTALACION CODO GRAN RADIO PVC BIAXIAL 90°  D=3"</v>
          </cell>
          <cell r="C111" t="str">
            <v>UN</v>
          </cell>
        </row>
        <row r="112">
          <cell r="A112" t="str">
            <v>2.4.214</v>
          </cell>
          <cell r="B112" t="str">
            <v>SUMINISTRO E INSTALACION CODO GRAN RADIO PVC BIAXIAL 22.5°  D=3"</v>
          </cell>
          <cell r="C112" t="str">
            <v>UN</v>
          </cell>
        </row>
        <row r="113">
          <cell r="A113" t="str">
            <v>2.4.215</v>
          </cell>
          <cell r="B113" t="str">
            <v>SUMINISTRO E INSTALACION CODO GRAN RADIO PVC BIAXIAL 22.5°  D=4"</v>
          </cell>
          <cell r="C113" t="str">
            <v>UN</v>
          </cell>
        </row>
        <row r="114">
          <cell r="A114" t="str">
            <v>2.4.216</v>
          </cell>
          <cell r="B114" t="str">
            <v>SUMINISTRO E INSTALACION CODO GRAN RADIO PVC BIAXIAL 22.5°  D=6"</v>
          </cell>
          <cell r="C114" t="str">
            <v>UN</v>
          </cell>
        </row>
        <row r="115">
          <cell r="A115" t="str">
            <v>2.4.217</v>
          </cell>
          <cell r="B115" t="str">
            <v>SUMINISTRO E INSTALACION CODO GRAN RADIO PVC BIAXIAL 11 1/4°  D=3"</v>
          </cell>
          <cell r="C115" t="str">
            <v>UN</v>
          </cell>
        </row>
        <row r="116">
          <cell r="A116" t="str">
            <v>2.4.218</v>
          </cell>
          <cell r="B116" t="str">
            <v>SUMINISTRO E INSTALACION CODO GRAN RADIO PVC BIAXIAL 11 1/4°  D=4"</v>
          </cell>
          <cell r="C116" t="str">
            <v>UN</v>
          </cell>
        </row>
        <row r="117">
          <cell r="A117" t="str">
            <v>2.4.219</v>
          </cell>
          <cell r="B117" t="str">
            <v>SUMINISTRO E INSTALACION CODO GRAN RADIO PVC BIAXIAL 11 1/4°  D=6"</v>
          </cell>
          <cell r="C117" t="str">
            <v>UN</v>
          </cell>
        </row>
        <row r="118">
          <cell r="A118" t="str">
            <v>2.4.220</v>
          </cell>
          <cell r="B118" t="str">
            <v>SUMINISTRO E INSTALACION CODO PVC SANITARIO D=12"</v>
          </cell>
          <cell r="C118" t="str">
            <v>UN</v>
          </cell>
        </row>
        <row r="119">
          <cell r="A119" t="str">
            <v>2.4.221</v>
          </cell>
          <cell r="B119" t="str">
            <v>SUMINISTRO E INSTALACIÓN DE MEDIDOR 1/2" CHORRO ÚNICO CLASE B INCLUYE ACCESORIOS COMPLEMENTARIOS PARA SU CONEXIÓN</v>
          </cell>
          <cell r="C119" t="str">
            <v>UN</v>
          </cell>
        </row>
        <row r="120">
          <cell r="A120" t="str">
            <v>2.4.222</v>
          </cell>
          <cell r="B120" t="str">
            <v>SUMINISTRO E INSTALACIÓN DE CAJA PARA MEDIDOR DE 1/2" CON TAPA HD</v>
          </cell>
          <cell r="C120" t="str">
            <v>UN</v>
          </cell>
        </row>
        <row r="121">
          <cell r="A121" t="str">
            <v>2.4.223</v>
          </cell>
          <cell r="B121" t="str">
            <v xml:space="preserve">SUMINISTRO E INSTALACIÓN DE VARILLA PARA ANCLAJE GALVANIZADA D=1/2"" INCLUYE TUERCA Y ARANDELA CUADRADA DE 0.1*0.1M*1/8"  </v>
          </cell>
          <cell r="C121" t="str">
            <v>UN</v>
          </cell>
        </row>
        <row r="122">
          <cell r="A122" t="str">
            <v>2.4.224</v>
          </cell>
          <cell r="B122" t="str">
            <v xml:space="preserve">SUMINISTRO E INSTALACIÓN DE VALVULA COMPUERTA H.F. D = 2" Extremo Brida Sello Elástico, 250 PSI.  </v>
          </cell>
          <cell r="C122" t="str">
            <v>UN</v>
          </cell>
        </row>
        <row r="123">
          <cell r="A123" t="str">
            <v>2.4.225</v>
          </cell>
          <cell r="B123" t="str">
            <v>SUMINISTRO E INSTALACIÓN VÁLVULA COMPUERTA  H.F. D = 3" EXTREMO BRIDA SELLO ELASTICO, 250 PSI</v>
          </cell>
          <cell r="C123" t="str">
            <v>UN</v>
          </cell>
        </row>
        <row r="124">
          <cell r="A124" t="str">
            <v>2.4.226</v>
          </cell>
          <cell r="B124" t="str">
            <v>Suministro e Instalación de Valvula Compuerta H.F. D=4" Extremo Brida Sello Elástico, 250 PSI</v>
          </cell>
          <cell r="C124" t="str">
            <v>UN</v>
          </cell>
        </row>
        <row r="125">
          <cell r="A125" t="str">
            <v>2.4.227</v>
          </cell>
          <cell r="B125" t="str">
            <v>Suministro e Instalación de Valvula Compuerta  (Extremo Bridada) 6"</v>
          </cell>
          <cell r="C125" t="str">
            <v>UN</v>
          </cell>
        </row>
        <row r="126">
          <cell r="A126" t="str">
            <v>2.4.228</v>
          </cell>
          <cell r="B126" t="str">
            <v xml:space="preserve">SUMINISTRO E INSTALACIÓN VÁLVULA COMPUERTA H.F. D = 8" EXTREMO BRIDA SELLO ELASTICO, 250 PSI  </v>
          </cell>
          <cell r="C126" t="str">
            <v>UN</v>
          </cell>
        </row>
        <row r="127">
          <cell r="A127" t="str">
            <v>2.4.229</v>
          </cell>
          <cell r="B127" t="str">
            <v xml:space="preserve">SUMINISTRO E INSTALACIÓN VÁLVULA COMPUERTA H.F.  D = 2" EXTREMO LISO, SELLO ELASTICO 250 PSI  </v>
          </cell>
          <cell r="C127" t="str">
            <v>UN</v>
          </cell>
        </row>
        <row r="128">
          <cell r="A128" t="str">
            <v>2.4.230</v>
          </cell>
          <cell r="B128" t="str">
            <v>SUMINISTRO E INSTALACIÓN VÁLVULA COMPUERTA H.F. D = 3" EXTREMO LISO, SELLO ELASTICO, 250 PSI</v>
          </cell>
          <cell r="C128" t="str">
            <v>UN</v>
          </cell>
        </row>
        <row r="129">
          <cell r="A129" t="str">
            <v>2.4.231</v>
          </cell>
          <cell r="B129" t="str">
            <v xml:space="preserve">SUMINISTRO E INSTALACIÓN VÁLVULA COMPUERTA H.F. D = 4" EXTREMO LISO, SELLO ELASTICO, 250 PSI  </v>
          </cell>
          <cell r="C129" t="str">
            <v>UN</v>
          </cell>
        </row>
        <row r="130">
          <cell r="A130" t="str">
            <v>2.4.232</v>
          </cell>
          <cell r="B130" t="str">
            <v xml:space="preserve">SUMINISTRO E INSTALACIÓN VÁLVULA COMPUERTA  H.F. D = 6" EXTREMO LISO, SELLO ELASTICO, 250 PSI  </v>
          </cell>
          <cell r="C130" t="str">
            <v>UN</v>
          </cell>
        </row>
        <row r="131">
          <cell r="A131" t="str">
            <v>2.4.233</v>
          </cell>
          <cell r="B131" t="str">
            <v xml:space="preserve">SUMINISTRO E INSTALACIÓN VÁLVULA COMPUERTA H.F. D = 8" EXTREMO LISO, SELLO ELASTICO, 250 PSI </v>
          </cell>
          <cell r="C131" t="str">
            <v>UN</v>
          </cell>
        </row>
        <row r="132">
          <cell r="A132" t="str">
            <v>2.4.234</v>
          </cell>
          <cell r="B132" t="str">
            <v>SUMINISTRO E INSTALACIÓN HIDRANTE TIPO MILLAN  D = 3" BRIDA</v>
          </cell>
          <cell r="C132" t="str">
            <v>UN</v>
          </cell>
        </row>
        <row r="133">
          <cell r="A133" t="str">
            <v>2.4.235</v>
          </cell>
          <cell r="B133" t="str">
            <v>SUMINISTRO E INSTALACIÓN HIDRANTE TIPO MILLAN  D = 4" BRIDA</v>
          </cell>
          <cell r="C133" t="str">
            <v>UN</v>
          </cell>
        </row>
        <row r="134">
          <cell r="A134" t="str">
            <v>2.4.236</v>
          </cell>
          <cell r="B134" t="str">
            <v>SUMINISTRO E INSTALACIÓN HIDRANTE TIPO MILLAN  D = 6" BRIDA</v>
          </cell>
          <cell r="C134" t="str">
            <v>UN</v>
          </cell>
        </row>
        <row r="135">
          <cell r="A135" t="str">
            <v>2.4.237</v>
          </cell>
          <cell r="B135" t="str">
            <v>SUMINISTRO E INSTALACIÓN HIDRANTE TIPO MILLAN  D = 3" E.L.</v>
          </cell>
          <cell r="C135" t="str">
            <v>UN</v>
          </cell>
        </row>
        <row r="136">
          <cell r="A136" t="str">
            <v>2.4.238</v>
          </cell>
          <cell r="B136" t="str">
            <v>SUMINISTRO E INSTALACIÓN HIDRANTE TIPO MILLAN  D = 4" E.L.</v>
          </cell>
          <cell r="C136" t="str">
            <v>UN</v>
          </cell>
        </row>
        <row r="137">
          <cell r="A137" t="str">
            <v>2.4.239</v>
          </cell>
          <cell r="B137" t="str">
            <v>SUMINISTRO E INSTALACIÓN HIDRANTE TIPO MILLAN  D = 6" E.L.</v>
          </cell>
          <cell r="C137" t="str">
            <v>UN</v>
          </cell>
        </row>
        <row r="138">
          <cell r="A138" t="str">
            <v>2.4.240</v>
          </cell>
          <cell r="B138" t="str">
            <v>SUMINISTRO E INSTALACIÓN VÁLVULA DE CHEQUE H.F.   D = 2" E. BRIDA</v>
          </cell>
          <cell r="C138" t="str">
            <v>UN</v>
          </cell>
        </row>
        <row r="139">
          <cell r="A139" t="str">
            <v>2.4.241</v>
          </cell>
          <cell r="B139" t="str">
            <v>SUMINISTRO E INSTALACIÓN VÁLVULA DE CHEQUE H.F.   D = 3" E. BRIDA</v>
          </cell>
          <cell r="C139" t="str">
            <v>UN</v>
          </cell>
        </row>
        <row r="140">
          <cell r="A140" t="str">
            <v>2.4.242</v>
          </cell>
          <cell r="B140" t="str">
            <v>SUMINISTRO E INSTALACIÓN VÁLVULA DE CHEQUE H.F.   D = 4" E. BRIDA</v>
          </cell>
          <cell r="C140" t="str">
            <v>UN</v>
          </cell>
        </row>
        <row r="141">
          <cell r="A141" t="str">
            <v>2.4.243</v>
          </cell>
          <cell r="B141" t="str">
            <v>SUMINISTRO E INSTALACIÓN VÁLULA DE CHEQUE H.F.    D =  6" E. BRIDA</v>
          </cell>
          <cell r="C141" t="str">
            <v>UN</v>
          </cell>
        </row>
        <row r="142">
          <cell r="A142" t="str">
            <v>2.4.244</v>
          </cell>
          <cell r="B142" t="str">
            <v>SUMINISTRO E INSTALACIÓN VÁLVULA DE CHEQUE H.F.  D = 8" E. BRIDA</v>
          </cell>
          <cell r="C142" t="str">
            <v>UN</v>
          </cell>
        </row>
        <row r="143">
          <cell r="A143" t="str">
            <v>2.4.245</v>
          </cell>
          <cell r="B143" t="str">
            <v>SUMINISTRO E INSTALACIÓN REGISTRO DE BOLA  D = 2" TIPO PESADO</v>
          </cell>
          <cell r="C143" t="str">
            <v>UN</v>
          </cell>
        </row>
        <row r="144">
          <cell r="A144" t="str">
            <v>2.4.246</v>
          </cell>
          <cell r="B144" t="str">
            <v>SUMINISTRO E INSTALACIÓN REGISTRO DE BOLA  D = 2½" TIPO PESAD</v>
          </cell>
          <cell r="C144" t="str">
            <v>UN</v>
          </cell>
        </row>
        <row r="145">
          <cell r="A145" t="str">
            <v>2.4.247</v>
          </cell>
          <cell r="B145" t="str">
            <v>SUMINISTRO E INSTALACIÓN REGISTRO DE BOLA  D = 3" TIPO PESADO</v>
          </cell>
          <cell r="C145" t="str">
            <v>UN</v>
          </cell>
        </row>
        <row r="146">
          <cell r="A146" t="str">
            <v>2.4.248</v>
          </cell>
          <cell r="B146" t="str">
            <v>SUMINISTRO E INSTALACIÓN REGISTRO DE BOLA  D = 4" TIPO PESADO</v>
          </cell>
          <cell r="C146" t="str">
            <v>UN</v>
          </cell>
        </row>
        <row r="147">
          <cell r="A147" t="str">
            <v>2.4.249</v>
          </cell>
          <cell r="B147" t="str">
            <v>SUMINISTRO E INSTALACIÓN REGISTRO DE BOLA  D = ½" TIPO LIVIANO</v>
          </cell>
          <cell r="C147" t="str">
            <v>UN</v>
          </cell>
        </row>
        <row r="148">
          <cell r="A148" t="str">
            <v>2.4.250</v>
          </cell>
          <cell r="B148" t="str">
            <v>SUMINISTRO E INSTALACIÓN REGISTRO DE BOLA  D = 3/4"  TIPO LIVIANO</v>
          </cell>
          <cell r="C148" t="str">
            <v>UN</v>
          </cell>
        </row>
        <row r="149">
          <cell r="A149" t="str">
            <v>2.4.251</v>
          </cell>
          <cell r="B149" t="str">
            <v>SUMINISTRO E INSTALACIÓN REGISTRO DE BOLA  D = 1"  TIPO LIVIANO</v>
          </cell>
          <cell r="C149" t="str">
            <v>UN</v>
          </cell>
        </row>
        <row r="150">
          <cell r="A150" t="str">
            <v>2.4.252</v>
          </cell>
          <cell r="B150" t="str">
            <v>SUMINISTRO E INSTALACIÓN REGISTRO DE BOLA  D = 1½" TIPO LIVIANO</v>
          </cell>
          <cell r="C150" t="str">
            <v>UN</v>
          </cell>
        </row>
        <row r="151">
          <cell r="A151" t="str">
            <v>2.4.253</v>
          </cell>
          <cell r="B151" t="str">
            <v>SUMINISTRO E INSTALACIÓN REGISTRO DE BOLA  D = 2" TIPO LIVIANO</v>
          </cell>
          <cell r="C151" t="str">
            <v>UN</v>
          </cell>
        </row>
        <row r="152">
          <cell r="A152" t="str">
            <v>2.4.254</v>
          </cell>
          <cell r="B152" t="str">
            <v>CONEXIONES DOMICILIARIAS PVC 1/2", INCLUYE CAJA Y MEDIDOR</v>
          </cell>
          <cell r="C152" t="str">
            <v>UN</v>
          </cell>
        </row>
        <row r="153">
          <cell r="A153" t="str">
            <v>2.4.255</v>
          </cell>
          <cell r="B153" t="str">
            <v xml:space="preserve">SUMINISTRO E INSTALACIÓN CAJAS PARA VÁLVULAS TIPO CHOROTE EN H.F.  </v>
          </cell>
          <cell r="C153" t="str">
            <v>UN</v>
          </cell>
        </row>
        <row r="154">
          <cell r="A154" t="str">
            <v>2.4.256</v>
          </cell>
          <cell r="B154" t="str">
            <v>SUMINISTRO E INSTALACIÓN VENTOSA DE DOBLE ACCIÓN  D = ½"  EN HIERRO DÚCTIL</v>
          </cell>
          <cell r="C154" t="str">
            <v>UN</v>
          </cell>
        </row>
        <row r="155">
          <cell r="A155" t="str">
            <v>2.4.257</v>
          </cell>
          <cell r="B155" t="str">
            <v>SUMINISTRO E INSTALACIÓN VENTOSA  DE DOBLE ACCIÓN PVC  D = 2"  250 PSI</v>
          </cell>
          <cell r="C155" t="str">
            <v>UN</v>
          </cell>
        </row>
        <row r="156">
          <cell r="A156" t="str">
            <v>2.4.258</v>
          </cell>
          <cell r="B156" t="str">
            <v xml:space="preserve">ARENA PARA LECHO FILTRANTE (CANTO RODADO, % SILICE &gt;99, CE = (0.7 - 0.9), % SOLUBILIDAD HCI &lt; 4%, COEFICIENTE UNIF. = (2 - 3.5)).  </v>
          </cell>
          <cell r="C156" t="str">
            <v>M3</v>
          </cell>
        </row>
        <row r="157">
          <cell r="A157" t="str">
            <v>2.4.259</v>
          </cell>
          <cell r="B157" t="str">
            <v>GRAVAS PARA LECHO FILTRANTE (3 - 5 MM) DE CANTO RODADO</v>
          </cell>
          <cell r="C157" t="str">
            <v>M3</v>
          </cell>
        </row>
        <row r="158">
          <cell r="A158" t="str">
            <v xml:space="preserve">2.4.260 </v>
          </cell>
          <cell r="B158" t="str">
            <v>Suministro e instalación Cinta PVC D = 0.10 m</v>
          </cell>
          <cell r="C158" t="str">
            <v>ML</v>
          </cell>
        </row>
        <row r="159">
          <cell r="A159" t="str">
            <v>2.4.261</v>
          </cell>
          <cell r="B159" t="str">
            <v xml:space="preserve">CINTA SIKA  PVC. V=0.15  </v>
          </cell>
          <cell r="C159" t="str">
            <v>ML</v>
          </cell>
        </row>
        <row r="160">
          <cell r="A160" t="str">
            <v>2.4.262</v>
          </cell>
          <cell r="B160" t="str">
            <v>Suministro e instalación Cinta PVC D = 0.22 m</v>
          </cell>
          <cell r="C160" t="str">
            <v>ML</v>
          </cell>
        </row>
        <row r="161">
          <cell r="A161" t="str">
            <v>2.5.1</v>
          </cell>
          <cell r="B161" t="str">
            <v>UNIÓN PVC SANITARIA D=2"</v>
          </cell>
          <cell r="C161" t="str">
            <v>UN</v>
          </cell>
        </row>
        <row r="162">
          <cell r="A162" t="str">
            <v>2.5.2</v>
          </cell>
          <cell r="B162" t="str">
            <v>UNIÓN PVC SANITARIA D=3"</v>
          </cell>
          <cell r="C162" t="str">
            <v>UN</v>
          </cell>
        </row>
        <row r="163">
          <cell r="A163" t="str">
            <v>2.5.3</v>
          </cell>
          <cell r="B163" t="str">
            <v>UNIÓN PVC SANITARIA D=4"</v>
          </cell>
          <cell r="C163" t="str">
            <v>UN</v>
          </cell>
        </row>
        <row r="164">
          <cell r="A164" t="str">
            <v>2.5.4</v>
          </cell>
          <cell r="B164" t="str">
            <v>UNIÓN PVC SANITARIA D=6"</v>
          </cell>
          <cell r="C164" t="str">
            <v>UN</v>
          </cell>
        </row>
        <row r="165">
          <cell r="A165" t="str">
            <v>2.5.5</v>
          </cell>
          <cell r="B165" t="str">
            <v>UNIÓN PVC SANITARIA D=8"</v>
          </cell>
          <cell r="C165" t="str">
            <v>UN</v>
          </cell>
        </row>
        <row r="166">
          <cell r="A166" t="str">
            <v>2.5.6</v>
          </cell>
          <cell r="B166" t="str">
            <v>SUMINISTRO TUBERÍA DE ALCANTARILLADO PVC  D= 24"</v>
          </cell>
          <cell r="C166" t="str">
            <v>ML</v>
          </cell>
        </row>
        <row r="167">
          <cell r="A167" t="str">
            <v>2.5.6A</v>
          </cell>
          <cell r="B167" t="str">
            <v>INSTALACIÓN TUBERÍA DE ALCANTARILLADO PVC  D= 24"</v>
          </cell>
          <cell r="C167" t="str">
            <v>ML</v>
          </cell>
        </row>
        <row r="168">
          <cell r="A168" t="str">
            <v>2.5.7</v>
          </cell>
          <cell r="B168" t="str">
            <v>SUMINISTRO E INSTALACIÓN TUBERÍA DE ALCANTARILLADO PVC  D= 36"</v>
          </cell>
          <cell r="C168" t="str">
            <v>ML</v>
          </cell>
        </row>
        <row r="169">
          <cell r="A169" t="str">
            <v>2.5.8</v>
          </cell>
          <cell r="B169" t="str">
            <v xml:space="preserve">SUMINISTRO E INSTALACIÓN TUBERÍA DE ALCANTARILLADO PVC  D= 42"  </v>
          </cell>
          <cell r="C169" t="str">
            <v>ML</v>
          </cell>
        </row>
        <row r="170">
          <cell r="A170" t="str">
            <v>2.5.9</v>
          </cell>
          <cell r="B170" t="str">
            <v xml:space="preserve">SUMINISTRO E INSTALACION CODO PVC SANITARIO D=4"  </v>
          </cell>
          <cell r="C170" t="str">
            <v>UN</v>
          </cell>
        </row>
        <row r="171">
          <cell r="A171" t="str">
            <v>2.5.10</v>
          </cell>
          <cell r="B171" t="str">
            <v xml:space="preserve">SUMINISTRO E INSTALACION CODO PVC SANITARIO D=6"  </v>
          </cell>
          <cell r="C171" t="str">
            <v>UN</v>
          </cell>
        </row>
        <row r="172">
          <cell r="A172" t="str">
            <v>2.5.11</v>
          </cell>
          <cell r="B172" t="str">
            <v>SUMINISTRO E INSTALACION CODO PVC SANITARIO D=8"</v>
          </cell>
          <cell r="C172" t="str">
            <v>UN</v>
          </cell>
        </row>
        <row r="173">
          <cell r="A173" t="str">
            <v>2.5.12</v>
          </cell>
          <cell r="B173" t="str">
            <v>SUMINISTRO E INSTALACION CODO PVC SANITARIO D=2"</v>
          </cell>
          <cell r="C173" t="str">
            <v>UN</v>
          </cell>
        </row>
        <row r="174">
          <cell r="A174" t="str">
            <v>2.5.13</v>
          </cell>
          <cell r="B174" t="str">
            <v>SUMINISTRO E INSTALACION CODO PVC SANITARIO D=3"</v>
          </cell>
          <cell r="C174" t="str">
            <v>UN</v>
          </cell>
        </row>
        <row r="175">
          <cell r="A175" t="str">
            <v>2.5.14</v>
          </cell>
          <cell r="B175" t="str">
            <v>SUMINISTRO E INSTALACION CODO PVC SANITARIO D=10"</v>
          </cell>
          <cell r="C175" t="str">
            <v>UN</v>
          </cell>
        </row>
        <row r="176">
          <cell r="A176" t="str">
            <v>2.5.15</v>
          </cell>
          <cell r="B176" t="str">
            <v>SUMINISTRO E INSTALACION ADAPTADOR DE LIMPIEZA PVC SANITARIA D=2"</v>
          </cell>
          <cell r="C176" t="str">
            <v>UN</v>
          </cell>
        </row>
        <row r="177">
          <cell r="A177" t="str">
            <v>2.5.16</v>
          </cell>
          <cell r="B177" t="str">
            <v>SUMINISTRO E INSTALACION ADAPTADOR DE LIMPIEZA PVC SANITARIA D=3"</v>
          </cell>
          <cell r="C177" t="str">
            <v>UN</v>
          </cell>
        </row>
        <row r="178">
          <cell r="A178" t="str">
            <v>2.5.17</v>
          </cell>
          <cell r="B178" t="str">
            <v>SUMINISTRO E INSTALACION ADAPTADOR DE LIMPIEZA PVC SANITARIA D=4"</v>
          </cell>
          <cell r="C178" t="str">
            <v>UN</v>
          </cell>
        </row>
        <row r="179">
          <cell r="A179" t="str">
            <v>2.5.18</v>
          </cell>
          <cell r="B179" t="str">
            <v>SUMINISTRO E INSTALACION ADAPTADOR DE LIMPIEZA PVC SANITARIA D=6"</v>
          </cell>
          <cell r="C179" t="str">
            <v>UN</v>
          </cell>
        </row>
        <row r="180">
          <cell r="A180" t="str">
            <v>2.5.19</v>
          </cell>
          <cell r="B180" t="str">
            <v>SUMINISTRO E INSTALACION YEE PVC SANITARIA D=2"</v>
          </cell>
          <cell r="C180" t="str">
            <v>UN</v>
          </cell>
        </row>
        <row r="181">
          <cell r="A181" t="str">
            <v>2.5.20</v>
          </cell>
          <cell r="B181" t="str">
            <v>SUMINISTRO E INSTALACION YEE PVC SANITARIA D=3"</v>
          </cell>
          <cell r="C181" t="str">
            <v>UN</v>
          </cell>
        </row>
        <row r="182">
          <cell r="A182" t="str">
            <v>2.5.21</v>
          </cell>
          <cell r="B182" t="str">
            <v>SUMINISTRO E INSTALACION YEE PVC SANITARIA D=4"</v>
          </cell>
          <cell r="C182" t="str">
            <v>UN</v>
          </cell>
        </row>
        <row r="183">
          <cell r="A183" t="str">
            <v>2.5.22</v>
          </cell>
          <cell r="B183" t="str">
            <v>SUMINISTRO E INSTALACION YEE PVC SANITARIA D=6"</v>
          </cell>
          <cell r="C183" t="str">
            <v>UN</v>
          </cell>
        </row>
        <row r="184">
          <cell r="A184" t="str">
            <v>2.5.23</v>
          </cell>
          <cell r="B184" t="str">
            <v>SUMINISTRO E INSTALACIÓN TUBERIA DE ALCANTARILLADO GRP  D= 300mm, PN=1 Bar, SN=2500 (N/m2), incluye acople cada 6.0m</v>
          </cell>
          <cell r="C184" t="str">
            <v>ML</v>
          </cell>
        </row>
        <row r="185">
          <cell r="A185" t="str">
            <v>2.5.24</v>
          </cell>
          <cell r="B185" t="str">
            <v>SUMINISTRO E INSTALACIÓN TUBERIA DE ALCANTARILLADO GRP  D= 350mm, PN=1 Bar, SN=2500 (N/m2), incluye acople cada 6.0m</v>
          </cell>
          <cell r="C185" t="str">
            <v>ML</v>
          </cell>
        </row>
        <row r="186">
          <cell r="A186" t="str">
            <v>2.5.25</v>
          </cell>
          <cell r="B186" t="str">
            <v>SUMINISTRO E INSTALACIÓN TUBERIA DE ALCANTARILLADO GRP  D= 400mm, PN=1 Bar, SN=2500 (N/m2), incluye acople cada 6.0m</v>
          </cell>
          <cell r="C186" t="str">
            <v>ML</v>
          </cell>
        </row>
        <row r="187">
          <cell r="A187" t="str">
            <v>2.5.26</v>
          </cell>
          <cell r="B187" t="str">
            <v>SUMINISTRO E INSTALACIÓN TUBERIA DE ALCANTARILLADO GRP  D= 450mm, PN=1 Bar, SN=2500 (N/m2), incluye acople cada 6.0m</v>
          </cell>
          <cell r="C187" t="str">
            <v>ML</v>
          </cell>
        </row>
        <row r="188">
          <cell r="A188" t="str">
            <v>2.5.27</v>
          </cell>
          <cell r="B188" t="str">
            <v>SUMINISTRO E INSTALACIÓN TUBERIA DE ALCANTARILLADO GRP  D= 500mm, PN=1 Bar, SN=2500 (N/m2), incluye acople cada 6.0m</v>
          </cell>
          <cell r="C188" t="str">
            <v>ML</v>
          </cell>
        </row>
        <row r="189">
          <cell r="A189" t="str">
            <v>2.5.28</v>
          </cell>
          <cell r="B189" t="str">
            <v>SUMINISTRO E INSTALACIÓN TUBERIA DE ALCANTARILLADO GRP  D= 600mm, PN=1 Bar, SN=2500 (N/m2), incluye acople cada 6.0m</v>
          </cell>
          <cell r="C189" t="str">
            <v>ML</v>
          </cell>
        </row>
        <row r="190">
          <cell r="A190" t="str">
            <v>2.5.29</v>
          </cell>
          <cell r="B190" t="str">
            <v>SUMINISTRO E INSTALACIÓN TUBERIA DE ALCANTARILLADO GRP  D= 700mm, PN=1 Bar, SN=2500 (N/m2), incluye acople cada 6.0m</v>
          </cell>
          <cell r="C190" t="str">
            <v>ML</v>
          </cell>
        </row>
        <row r="191">
          <cell r="A191" t="str">
            <v>2.5.30</v>
          </cell>
          <cell r="B191" t="str">
            <v>SUMINISTRO E INSTALACIÓN TUBERIA DE ALCANTARILLADO GRP  D= 800mm, PN=1 Bar, SN=2500 (N/m2), incluye acople cada 6.0m</v>
          </cell>
          <cell r="C191" t="str">
            <v>ML</v>
          </cell>
        </row>
        <row r="192">
          <cell r="A192" t="str">
            <v>2.5.31</v>
          </cell>
          <cell r="B192" t="str">
            <v>SUMINISTRO E INSTALACIÓN TUBERIA DE ALCANTARILLADO GRP  D= 900mm, PN=1 Bar, SN=2500 (N/m2), incluye acople cada 6.0m</v>
          </cell>
          <cell r="C192" t="str">
            <v>ML</v>
          </cell>
        </row>
        <row r="193">
          <cell r="A193" t="str">
            <v>2.5.32</v>
          </cell>
          <cell r="B193" t="str">
            <v>SUMINISTRO E INSTALACIÓN TUBERIA DE ALCANTARILLADO GRP  D= 1000mm, PN=1 Bar, SN=2500 (N/m2), incluye acople cada 6.0m</v>
          </cell>
          <cell r="C193" t="str">
            <v>ML</v>
          </cell>
        </row>
        <row r="194">
          <cell r="A194" t="str">
            <v>2.5.33</v>
          </cell>
          <cell r="B194" t="str">
            <v>SUMINISTRO E INSTALACIÓN TUBERIA DE ALCANTARILLADO GRP  D= 1100mm, PN=1 Bar, SN=2500 (N/m2), incluye acople cada 6.0m</v>
          </cell>
          <cell r="C194" t="str">
            <v>ML</v>
          </cell>
        </row>
        <row r="195">
          <cell r="A195" t="str">
            <v>2.5.34</v>
          </cell>
          <cell r="B195" t="str">
            <v>SUMINISTRO E INSTALACIÓN TUBERIA DE ALCANTARILLADO GRP  D= 1200mm, PN=1 Bar, SN=2500 (N/m2), incluye acople cada 6.0m</v>
          </cell>
          <cell r="C195" t="str">
            <v>ML</v>
          </cell>
        </row>
        <row r="196">
          <cell r="A196" t="str">
            <v>2.5.35</v>
          </cell>
          <cell r="B196" t="str">
            <v>SUMINISTRO E INSTALACIÓN TUBERIA DE ALCANTARILLADO GRP  D= 1400mm, PN=1 Bar, SN=2500 (N/m2), incluye acople cada 6.0m</v>
          </cell>
          <cell r="C196" t="str">
            <v>ML</v>
          </cell>
        </row>
        <row r="197">
          <cell r="A197" t="str">
            <v>2.5.36</v>
          </cell>
          <cell r="B197" t="str">
            <v>SUMINISTRO E INSTALACIÓN TUBERIA DE ALCANTARILLADO GRP  D= 1600mm, PN=1 Bar, SN=2500 (N/m2), incluye acople cada 6.0m</v>
          </cell>
          <cell r="C197" t="str">
            <v>ML</v>
          </cell>
        </row>
        <row r="198">
          <cell r="A198" t="str">
            <v>2.5.37</v>
          </cell>
          <cell r="B198" t="str">
            <v>EXCAVACIÓN A MANO MATERIAL COMUN DE 0 m  a 1.5 m</v>
          </cell>
          <cell r="C198" t="str">
            <v>M3</v>
          </cell>
        </row>
        <row r="199">
          <cell r="A199" t="str">
            <v>2.5.38</v>
          </cell>
          <cell r="B199" t="str">
            <v>EXCAVACIÓN A MANO MATERIAL COMUN DE 1.5 m  a  3 m</v>
          </cell>
          <cell r="C199" t="str">
            <v>M3</v>
          </cell>
        </row>
        <row r="200">
          <cell r="A200" t="str">
            <v>2.5.39</v>
          </cell>
          <cell r="B200" t="str">
            <v>EXCAVACIÓN A MANO MATERIAL COMUN  &gt; A 3</v>
          </cell>
          <cell r="C200" t="str">
            <v>M3</v>
          </cell>
        </row>
        <row r="201">
          <cell r="A201" t="str">
            <v>2.5.40</v>
          </cell>
          <cell r="B201" t="str">
            <v xml:space="preserve">SUMINISTRO E INSTALACIÓN TUBERÍA DE ALCANTARILLADO PVC D=4" </v>
          </cell>
          <cell r="C201" t="str">
            <v>ML</v>
          </cell>
        </row>
        <row r="202">
          <cell r="A202" t="str">
            <v>2.5.41</v>
          </cell>
          <cell r="B202" t="str">
            <v xml:space="preserve">SUMINISTRO E INSTALACIÓN TUBERÍA DE ALCANTARILLADO PVC  D= 6"   </v>
          </cell>
          <cell r="C202" t="str">
            <v>ML</v>
          </cell>
        </row>
        <row r="203">
          <cell r="A203" t="str">
            <v>2.5.42</v>
          </cell>
          <cell r="B203" t="str">
            <v xml:space="preserve">SUMINISTRO E INSTALACIÓN TUBERÍA DE ALCANTARILLADO PVC D=8"   </v>
          </cell>
          <cell r="C203" t="str">
            <v>ML</v>
          </cell>
        </row>
        <row r="204">
          <cell r="A204" t="str">
            <v>2.5.43</v>
          </cell>
          <cell r="B204" t="str">
            <v xml:space="preserve">SUMINISTRO E INSTALACIÓN TUBERÍA DE ALCANTARILLADO PVC  D=10"   </v>
          </cell>
          <cell r="C204" t="str">
            <v>ML</v>
          </cell>
        </row>
        <row r="205">
          <cell r="A205" t="str">
            <v>2.5.44</v>
          </cell>
          <cell r="B205" t="str">
            <v>SUMINISTRO TUBERÍA DE ALCANTARILLADO PVC  D=12"</v>
          </cell>
          <cell r="C205" t="str">
            <v>ML</v>
          </cell>
        </row>
        <row r="206">
          <cell r="A206" t="str">
            <v>2.5.44A</v>
          </cell>
          <cell r="B206" t="str">
            <v>INSTALACIÓN TUBERÍA DE ALCANTARILLADO PVC  D=12"</v>
          </cell>
          <cell r="C206" t="str">
            <v>ML</v>
          </cell>
        </row>
        <row r="207">
          <cell r="A207" t="str">
            <v>2.5.45</v>
          </cell>
          <cell r="B207" t="str">
            <v>SUMINISTRO E INSTALACIÓN TUBERÍA DE ALCANTARILLADO PVC  D=16"</v>
          </cell>
          <cell r="C207" t="str">
            <v>ML</v>
          </cell>
        </row>
        <row r="208">
          <cell r="A208" t="str">
            <v>2.5.46</v>
          </cell>
          <cell r="B208" t="str">
            <v xml:space="preserve">SUMINISTRO TUBERÍA DE ALCANTARILLADO PVC W - RETEN   4" </v>
          </cell>
          <cell r="C208" t="str">
            <v>ML</v>
          </cell>
        </row>
        <row r="209">
          <cell r="A209" t="str">
            <v>2.5.46A</v>
          </cell>
          <cell r="B209" t="str">
            <v xml:space="preserve"> INSTALACIÓN TUBERÍA DE ALCANTARILLADO PVC W - RETEN   4" </v>
          </cell>
        </row>
        <row r="210">
          <cell r="A210" t="str">
            <v>2.5.47</v>
          </cell>
          <cell r="B210" t="str">
            <v xml:space="preserve">SUMINISTRO E INSTALACIÓN TUBERÍA DE ALCANTARILLADO PVC W - RETEN   6"   </v>
          </cell>
          <cell r="C210" t="str">
            <v>ML</v>
          </cell>
        </row>
        <row r="211">
          <cell r="A211" t="str">
            <v>2.5.48</v>
          </cell>
          <cell r="B211" t="str">
            <v>SUMINISTRO E INSTALACIÓN TUBERÍA DE ALCANTARILLADO PVC W - RETEN   8"</v>
          </cell>
          <cell r="C211" t="str">
            <v>ML</v>
          </cell>
        </row>
        <row r="212">
          <cell r="A212" t="str">
            <v>2.6.1</v>
          </cell>
          <cell r="B212" t="str">
            <v>PASOS UÑA DE GATO D=5/8"</v>
          </cell>
          <cell r="C212" t="str">
            <v>UN</v>
          </cell>
        </row>
        <row r="213">
          <cell r="A213" t="str">
            <v>2.6.2</v>
          </cell>
          <cell r="B213" t="str">
            <v>RETIRO DE TUBERÍA EXISTENTE EN GRESS 6"</v>
          </cell>
          <cell r="C213" t="str">
            <v>ML</v>
          </cell>
        </row>
        <row r="214">
          <cell r="A214" t="str">
            <v>2.6.3</v>
          </cell>
          <cell r="B214" t="str">
            <v>RETIRO DE TUBERÍA EXISTENTE EN GRESS 8"</v>
          </cell>
          <cell r="C214" t="str">
            <v>ML</v>
          </cell>
        </row>
        <row r="215">
          <cell r="A215" t="str">
            <v>2.6.4</v>
          </cell>
          <cell r="B215" t="str">
            <v>RETIRO DE TUBERÍA EXISTENTE EN GRESS 10"</v>
          </cell>
          <cell r="C215" t="str">
            <v>ML</v>
          </cell>
        </row>
        <row r="216">
          <cell r="A216" t="str">
            <v>2.6.5</v>
          </cell>
          <cell r="B216" t="str">
            <v>RETIRO DE TUBERÍA EXISTENTE EN CONCRETO 8"</v>
          </cell>
          <cell r="C216" t="str">
            <v>ML</v>
          </cell>
        </row>
        <row r="217">
          <cell r="A217" t="str">
            <v>2.6.6</v>
          </cell>
          <cell r="B217" t="str">
            <v>RETIRO DE TUBERÍA EXISTENTE EN CONCRETO 10"</v>
          </cell>
          <cell r="C217" t="str">
            <v>ML</v>
          </cell>
        </row>
        <row r="218">
          <cell r="A218" t="str">
            <v>2.6.7</v>
          </cell>
          <cell r="B218" t="str">
            <v>RETIRO DE TUBERÍA EXISTENTE EN CONCRETO 12"</v>
          </cell>
          <cell r="C218" t="str">
            <v>ML</v>
          </cell>
        </row>
        <row r="219">
          <cell r="A219" t="str">
            <v>2.6.8</v>
          </cell>
          <cell r="B219" t="str">
            <v>RETIRO DE TUBERÍA EXISTENTE EN CONCRETO 16"</v>
          </cell>
          <cell r="C219" t="str">
            <v>ML</v>
          </cell>
        </row>
        <row r="220">
          <cell r="A220" t="str">
            <v>2.6.9</v>
          </cell>
          <cell r="B220" t="str">
            <v>DEMOLICION POZOS DE INSPECCION</v>
          </cell>
          <cell r="C220" t="str">
            <v>UN</v>
          </cell>
        </row>
        <row r="221">
          <cell r="A221" t="str">
            <v>2.6.10</v>
          </cell>
          <cell r="B221" t="str">
            <v>DEMOLICION CAMARAS 2.5&lt;h&lt;3.0m</v>
          </cell>
          <cell r="C221" t="str">
            <v>UN</v>
          </cell>
        </row>
        <row r="222">
          <cell r="A222" t="str">
            <v>2.6.11</v>
          </cell>
          <cell r="B222" t="str">
            <v xml:space="preserve"> ARO - TAPA EN  HF - TIPO LIVIANO</v>
          </cell>
          <cell r="C222" t="str">
            <v>UN</v>
          </cell>
        </row>
        <row r="223">
          <cell r="A223" t="str">
            <v>2.6.12</v>
          </cell>
          <cell r="B223" t="str">
            <v>BASE Y CAÑUELA, CONCRETO 17.5 MPa - (2500 PSI)</v>
          </cell>
          <cell r="C223" t="str">
            <v>M3</v>
          </cell>
        </row>
        <row r="224">
          <cell r="A224" t="str">
            <v>2.6.13</v>
          </cell>
          <cell r="B224" t="str">
            <v>SUMINISTRO E INSTALACIÓN CAMARA DE INSPECCIÓN 1000mm BASE RECTA POLIETILENO DN=200mm</v>
          </cell>
          <cell r="C224" t="str">
            <v>UN</v>
          </cell>
        </row>
        <row r="225">
          <cell r="A225" t="str">
            <v>2.6.14</v>
          </cell>
          <cell r="B225" t="str">
            <v>SUMINISTRO E INSTALACIÓN CAMARA DE INSPECCIÓN 1000mm BASE RECTA POLIETILENO DN=250mm</v>
          </cell>
          <cell r="C225" t="str">
            <v>UN</v>
          </cell>
        </row>
        <row r="226">
          <cell r="A226" t="str">
            <v>2.6.15</v>
          </cell>
          <cell r="B226" t="str">
            <v>SUMINISTRO E INSTALACIÓN CAMARA DE INSPECCIÓN 1000mm BASE RECTA POLIETILENO DN=315mm</v>
          </cell>
          <cell r="C226" t="str">
            <v>UN</v>
          </cell>
        </row>
        <row r="227">
          <cell r="A227" t="str">
            <v>2.6.16</v>
          </cell>
          <cell r="B227" t="str">
            <v>SUMINISTRO E INSTALACIÓN CAMARA DE INSPECCIÓN 1000mm INICIAL POLIETILENO DN=200mm</v>
          </cell>
          <cell r="C227" t="str">
            <v>UN</v>
          </cell>
        </row>
        <row r="228">
          <cell r="A228" t="str">
            <v>2.6.17</v>
          </cell>
          <cell r="B228" t="str">
            <v>SUMINISTRO E INSTALACIÓN CAMARA DE INSPECCIÓN 1000mm INICIAL POLIETILENO DN=250mm</v>
          </cell>
          <cell r="C228" t="str">
            <v>UN</v>
          </cell>
        </row>
        <row r="229">
          <cell r="A229" t="str">
            <v>2.6.18</v>
          </cell>
          <cell r="B229" t="str">
            <v>SUMINISTRO E INSTALACIÓN CAMARA DE INSPECCIÓN 1000mm BASE RECTA POLIETILENO DN=200mm</v>
          </cell>
          <cell r="C229" t="str">
            <v>UN</v>
          </cell>
        </row>
        <row r="230">
          <cell r="A230" t="str">
            <v>2.6.19</v>
          </cell>
          <cell r="B230" t="str">
            <v>SUMINISTRO E INSTALACIÓN CAMARA DE INSPECCIÓN 1000mm 90° POLIETILENO DN=200mm</v>
          </cell>
          <cell r="C230" t="str">
            <v>UN</v>
          </cell>
        </row>
        <row r="231">
          <cell r="A231" t="str">
            <v>2.6.20</v>
          </cell>
          <cell r="B231" t="str">
            <v>SUMINISTRO E INSTALACIÓN CAMARA DE INSPECCIÓN 1000mm 90° POLIETILENO DN=250mm</v>
          </cell>
          <cell r="C231" t="str">
            <v>UN</v>
          </cell>
        </row>
        <row r="232">
          <cell r="A232" t="str">
            <v>2.6.21</v>
          </cell>
          <cell r="B232" t="str">
            <v>SUMINISTRO E INSTALACIÓN CAMARA DE INSPECCIÓN 1000mm 90° POLIETILENO DN=315mm</v>
          </cell>
          <cell r="C232" t="str">
            <v>UN</v>
          </cell>
        </row>
        <row r="233">
          <cell r="A233" t="str">
            <v>2.6.22</v>
          </cell>
          <cell r="B233" t="str">
            <v>SUMINISTRO E INSTALACIÓN CAMARA DE INSPECCIÓN 1000mm TEE POLIETILENO DN=200mm</v>
          </cell>
          <cell r="C233" t="str">
            <v>UN</v>
          </cell>
        </row>
        <row r="234">
          <cell r="A234" t="str">
            <v>2.6.23</v>
          </cell>
          <cell r="B234" t="str">
            <v>SUMINISTRO E INSTALACIÓN CAMARA DE INSPECCIÓN 1000mm TEE POLIETILENO DN=250mm</v>
          </cell>
          <cell r="C234" t="str">
            <v>UN</v>
          </cell>
        </row>
        <row r="235">
          <cell r="A235" t="str">
            <v>2.6.24</v>
          </cell>
          <cell r="B235" t="str">
            <v>SUMINISTRO E INSTALACIÓN CAMARA DE INSPECCIÓN 1000mm TEE POLIETILENO DN=250mm</v>
          </cell>
          <cell r="C235" t="str">
            <v>UN</v>
          </cell>
        </row>
        <row r="236">
          <cell r="A236" t="str">
            <v>2.6.25</v>
          </cell>
          <cell r="B236" t="str">
            <v>SUMINISTRO E INSTALACIÓN CAMARA DE INSPECCIÓN 1000mm DOBLE TEE POLIETILENO DN=200mm</v>
          </cell>
          <cell r="C236" t="str">
            <v>UN</v>
          </cell>
        </row>
        <row r="237">
          <cell r="A237" t="str">
            <v>2.6.26</v>
          </cell>
          <cell r="B237" t="str">
            <v>SUMINISTRO E INSTALACIÓN CAMARA DE INSPECCIÓN 1000mm DOBLE TEE POLIETILENO DN=250mm</v>
          </cell>
          <cell r="C237" t="str">
            <v>UN</v>
          </cell>
        </row>
        <row r="238">
          <cell r="A238" t="str">
            <v>2.6.27</v>
          </cell>
          <cell r="B238" t="str">
            <v>SUMINISTRO E INSTALACIÓN CAMARA DE INSPECCIÓN 1000mm DOBLE TEE POLIETILENO DN=315mm</v>
          </cell>
          <cell r="C238" t="str">
            <v>UN</v>
          </cell>
        </row>
        <row r="239">
          <cell r="A239" t="str">
            <v>2.6.28</v>
          </cell>
          <cell r="B239" t="str">
            <v>SUMINISTRO E INSTALACIÓN ELEVADOR CÁMARA 1000mm X 400 mm</v>
          </cell>
          <cell r="C239" t="str">
            <v>UN</v>
          </cell>
        </row>
        <row r="240">
          <cell r="A240" t="str">
            <v>2.6.29</v>
          </cell>
          <cell r="B240" t="str">
            <v>SSUMINISTRO E INSTALACIÓN ELEVADOR CÁMARA 1000mm X 750 mm</v>
          </cell>
          <cell r="C240" t="str">
            <v>UN</v>
          </cell>
        </row>
        <row r="241">
          <cell r="A241" t="str">
            <v>2.6.30</v>
          </cell>
          <cell r="B241" t="str">
            <v>SUMINISTRO E INSTALACIÓN ELEVADOR CÁMARA 1000mm X 1000 mm</v>
          </cell>
          <cell r="C241" t="str">
            <v>UN</v>
          </cell>
        </row>
        <row r="242">
          <cell r="A242" t="str">
            <v>2.6.31</v>
          </cell>
          <cell r="B242" t="str">
            <v>SUMINISTRO E INSTALACIÓN ELEVADOR CÁMARA 1000mm X 400 mm</v>
          </cell>
          <cell r="C242" t="str">
            <v>UN</v>
          </cell>
        </row>
        <row r="243">
          <cell r="A243" t="str">
            <v>2.6.32</v>
          </cell>
          <cell r="B243" t="str">
            <v>SUMINISTRO E INSTALACIÓN ELEVADOR CÁMARA 1000mm X 1500 mm</v>
          </cell>
          <cell r="C243" t="str">
            <v>UN</v>
          </cell>
        </row>
        <row r="244">
          <cell r="A244" t="str">
            <v>2.6.33</v>
          </cell>
          <cell r="B244" t="str">
            <v>SUMINISTRO E INSTALACIÓN ELEVADOR CÁMARA 1000mm X 1750 mm</v>
          </cell>
          <cell r="C244" t="str">
            <v>UN</v>
          </cell>
        </row>
        <row r="245">
          <cell r="A245" t="str">
            <v>2.6.34</v>
          </cell>
          <cell r="B245" t="str">
            <v>SUMINISTRO E INSTALACIÓN ELEVADOR CÁMARA 1000mm X 2000 mm</v>
          </cell>
          <cell r="C245" t="str">
            <v>UN</v>
          </cell>
        </row>
        <row r="246">
          <cell r="A246" t="str">
            <v>2.6.35</v>
          </cell>
          <cell r="B246" t="str">
            <v>SUMINISTRO E INSTALACIÓN ELEVADOR CÁMARA 1000mm X 2500 mm</v>
          </cell>
          <cell r="C246" t="str">
            <v>UN</v>
          </cell>
        </row>
        <row r="247">
          <cell r="A247" t="str">
            <v>2.6.36</v>
          </cell>
          <cell r="B247" t="str">
            <v>SUMINISTRO E INSTALACIÓN ELEVADOR CÁMARA 1000mm X 3000 mm</v>
          </cell>
          <cell r="C247" t="str">
            <v>UN</v>
          </cell>
        </row>
        <row r="248">
          <cell r="A248" t="str">
            <v>2.6.37</v>
          </cell>
          <cell r="B248" t="str">
            <v xml:space="preserve"> SUMINISTRO E INSTALACIÓN ELEVADOR CÁMARA 1000mm X 3250 mm</v>
          </cell>
          <cell r="C248" t="str">
            <v>UN</v>
          </cell>
        </row>
        <row r="249">
          <cell r="A249" t="str">
            <v>2.6.38</v>
          </cell>
          <cell r="B249" t="str">
            <v>SUMINISTRO E INSTALACIÓN ELEVADOR CÁMARA 1000mm X 3500 mm</v>
          </cell>
          <cell r="C249" t="str">
            <v>UN</v>
          </cell>
        </row>
        <row r="250">
          <cell r="A250" t="str">
            <v>2.6.39</v>
          </cell>
          <cell r="B250" t="str">
            <v>SUMINISTRO E INSTALACIÓN ELEVADOR CÁMARA 1000mm X 3750 mm</v>
          </cell>
          <cell r="C250" t="str">
            <v>UN</v>
          </cell>
        </row>
        <row r="251">
          <cell r="A251" t="str">
            <v>2.6.40</v>
          </cell>
          <cell r="B251" t="str">
            <v>SUMINISTRO E INSTALACIÓN CONO CAMARA 1000mm CONCENTRICO</v>
          </cell>
          <cell r="C251" t="str">
            <v>UN</v>
          </cell>
        </row>
        <row r="252">
          <cell r="A252" t="str">
            <v>2.6.41</v>
          </cell>
          <cell r="B252" t="str">
            <v>SUMINISTRO E INSTALACIÓN CONO CAMARA 1000mm EXCENTRICO</v>
          </cell>
          <cell r="C252" t="str">
            <v>UN</v>
          </cell>
        </row>
        <row r="253">
          <cell r="A253" t="str">
            <v>2.6.42</v>
          </cell>
          <cell r="B253" t="str">
            <v>SUMINISTRO E INSTALACIÓN TRAMO ESCALERA CAMARA 1000mm X 500mm</v>
          </cell>
          <cell r="C253" t="str">
            <v>UN</v>
          </cell>
        </row>
        <row r="254">
          <cell r="A254" t="str">
            <v>2.6.43</v>
          </cell>
          <cell r="B254" t="str">
            <v>SUMINISTRO E INSTALACIÓN TORNILLO INOX 5/16" X 2" (8 UN)</v>
          </cell>
          <cell r="C254" t="str">
            <v>UN</v>
          </cell>
        </row>
        <row r="255">
          <cell r="A255" t="str">
            <v>2.6.44</v>
          </cell>
          <cell r="B255" t="str">
            <v xml:space="preserve">POZO DE INSPECCIÓN LADRILLO, DIÁMETRO INTERIOR 1.0 M  H  &lt; 1.0 M  </v>
          </cell>
          <cell r="C255" t="str">
            <v>UN</v>
          </cell>
        </row>
        <row r="256">
          <cell r="A256" t="str">
            <v>2.6.45</v>
          </cell>
          <cell r="B256" t="str">
            <v xml:space="preserve">POZO DE INSPECCIÓN LADRILLO, DIÁMETRO INTERIOR 1.2 M , 1.0 &lt;  H &lt; 1.5  </v>
          </cell>
          <cell r="C256" t="str">
            <v>UN</v>
          </cell>
        </row>
        <row r="257">
          <cell r="A257" t="str">
            <v>2.6.46</v>
          </cell>
          <cell r="B257" t="str">
            <v xml:space="preserve">POZO DE INSPECCIÓN, DIÁMETRO INTERIOR 1.2 M, 1.50  &lt;  H &lt; 2.00  </v>
          </cell>
          <cell r="C257" t="str">
            <v>UN</v>
          </cell>
        </row>
        <row r="258">
          <cell r="A258" t="str">
            <v>2.6.47</v>
          </cell>
          <cell r="B258" t="str">
            <v xml:space="preserve">POZO DE INSPECCIÓN, DIÁMETRO INTERIOR 1.2 M , 2.0  &lt;  H &lt; 2.5   </v>
          </cell>
          <cell r="C258" t="str">
            <v>UN</v>
          </cell>
        </row>
        <row r="259">
          <cell r="A259" t="str">
            <v>2.6.48</v>
          </cell>
          <cell r="B259" t="str">
            <v>POZO DE INSPECCIÓN, DIÁMETRO INTERIOR 1.5 M, 2.5  &lt; H &lt; 3.5</v>
          </cell>
          <cell r="C259" t="str">
            <v>UN</v>
          </cell>
        </row>
        <row r="260">
          <cell r="A260" t="str">
            <v>2.6.49</v>
          </cell>
          <cell r="B260" t="str">
            <v>CAMARA DE CAIDA  8" X  6"</v>
          </cell>
          <cell r="C260" t="str">
            <v>UN</v>
          </cell>
        </row>
        <row r="261">
          <cell r="A261" t="str">
            <v>2.6.50</v>
          </cell>
          <cell r="B261" t="str">
            <v>CAMARA DE CAIDA  10" X  8"</v>
          </cell>
          <cell r="C261" t="str">
            <v>UN</v>
          </cell>
        </row>
        <row r="262">
          <cell r="A262" t="str">
            <v>2.6.51</v>
          </cell>
          <cell r="B262" t="str">
            <v>CAMARA DE CAIDA  12" X  10"</v>
          </cell>
          <cell r="C262" t="str">
            <v>UN</v>
          </cell>
        </row>
        <row r="263">
          <cell r="A263" t="str">
            <v>2.6.52</v>
          </cell>
          <cell r="B263" t="str">
            <v>CONEXIÓN DOMICILIARIA ALCANTARILLADO. INC. TUBERIA Y ACCESORIOS DE CONEXION TUBERIA</v>
          </cell>
          <cell r="C263" t="str">
            <v>UN</v>
          </cell>
        </row>
        <row r="264">
          <cell r="A264" t="str">
            <v>2.6.53</v>
          </cell>
          <cell r="B264" t="str">
            <v>SUMINISTRO E INSTALACIÓN DE POZO SEPTICO PLASTICO ANAEROBICO DE 1000LTS</v>
          </cell>
          <cell r="C264" t="str">
            <v>UN</v>
          </cell>
        </row>
        <row r="265">
          <cell r="A265" t="str">
            <v>2.6.54</v>
          </cell>
          <cell r="B265" t="str">
            <v xml:space="preserve">CAMPO DE INFILTRACION POZO SEPTICO PLASTICO ANAEROBICO DE 1000LTS TUBERIA DRENAJE D=4"  </v>
          </cell>
          <cell r="C265" t="str">
            <v>ML</v>
          </cell>
        </row>
        <row r="266">
          <cell r="A266" t="str">
            <v>2.7.1</v>
          </cell>
          <cell r="B266" t="str">
            <v>CONCRETO SIMPLE DE 28 Mpa - (4000 PSI) Impermeabilizado para muros</v>
          </cell>
          <cell r="C266" t="str">
            <v>M3</v>
          </cell>
        </row>
        <row r="267">
          <cell r="A267" t="str">
            <v>2.7.2</v>
          </cell>
          <cell r="B267" t="str">
            <v>Concreto simple de 28 Mpa - (4000 PSI) Impermeabilizado para Tapas</v>
          </cell>
          <cell r="C267" t="str">
            <v>M3</v>
          </cell>
        </row>
        <row r="268">
          <cell r="A268" t="str">
            <v>2.7.3</v>
          </cell>
          <cell r="B268" t="str">
            <v>Concreto Simple de 28 Mpa - 4000 PSI Impermeabilizado para placas pisos</v>
          </cell>
          <cell r="C268" t="str">
            <v>M3</v>
          </cell>
        </row>
        <row r="269">
          <cell r="A269" t="str">
            <v>2.7.4</v>
          </cell>
          <cell r="B269" t="str">
            <v>CONCRETO DE 21 MPa - (3000 PSI)  IMPERMEABILIZADO PARA MUROS</v>
          </cell>
          <cell r="C269" t="str">
            <v>M3</v>
          </cell>
        </row>
        <row r="270">
          <cell r="A270" t="str">
            <v>2.7.5</v>
          </cell>
          <cell r="B270" t="str">
            <v>CONCRETO DE 21 MPa - (3000 PSI)  IMPERMEABILIZADO PARA PLACA DE PISO</v>
          </cell>
          <cell r="C270" t="str">
            <v>M3</v>
          </cell>
        </row>
        <row r="271">
          <cell r="A271" t="str">
            <v>2.7.6</v>
          </cell>
          <cell r="B271" t="str">
            <v>CONCRETO CICLÓPEO DE 17.5 Mpa - (2500 PSI), 40%  RAJÓN.   INCLUYE FORMALETA</v>
          </cell>
          <cell r="C271" t="str">
            <v>M3</v>
          </cell>
        </row>
        <row r="272">
          <cell r="A272" t="str">
            <v>2.7.7</v>
          </cell>
          <cell r="B272" t="str">
            <v>CONCRETO SIMPLE DE 21MPa - (3000 PSI)   IMPERMEABILIZADO PARA TAPAS</v>
          </cell>
          <cell r="C272" t="str">
            <v>M3</v>
          </cell>
        </row>
        <row r="273">
          <cell r="A273" t="str">
            <v>2.7.8</v>
          </cell>
          <cell r="B273" t="str">
            <v xml:space="preserve">ROTURA DE PAVIMENTO RÍGIDO PARA ZANJAS DE ACUEDUCTO Y ALCANTARILLADO  </v>
          </cell>
          <cell r="C273" t="str">
            <v>M3</v>
          </cell>
        </row>
        <row r="274">
          <cell r="A274" t="str">
            <v>2.7.9</v>
          </cell>
          <cell r="B274" t="str">
            <v xml:space="preserve">RECONSTRUCCIÓN DE PAVIMENTO RÍGIDO  CONCRETO 21MPa - 3000 PSI  </v>
          </cell>
          <cell r="C274" t="str">
            <v>M3</v>
          </cell>
        </row>
        <row r="275">
          <cell r="A275" t="str">
            <v>2.7.10</v>
          </cell>
          <cell r="B275" t="str">
            <v xml:space="preserve">Rotura de pavimento flexible para zanjas de Acueducto y Alcantarillado </v>
          </cell>
          <cell r="C275" t="str">
            <v>M3</v>
          </cell>
        </row>
        <row r="276">
          <cell r="A276" t="str">
            <v>2.7.11</v>
          </cell>
          <cell r="B276" t="str">
            <v>TRANSPORTE A LOMO DE MULA HASTA 4 KM</v>
          </cell>
          <cell r="C276" t="str">
            <v>CARGA</v>
          </cell>
        </row>
        <row r="277">
          <cell r="A277" t="str">
            <v>2.8.1</v>
          </cell>
          <cell r="B277" t="str">
            <v>CONSTRUCCION DE TRINCHOS EN GUADUA</v>
          </cell>
          <cell r="C277" t="str">
            <v>ML</v>
          </cell>
        </row>
        <row r="278">
          <cell r="A278" t="str">
            <v>2.8.2</v>
          </cell>
          <cell r="B278" t="str">
            <v>SIEMBRA DE PASTO</v>
          </cell>
          <cell r="C278" t="str">
            <v>M2</v>
          </cell>
        </row>
        <row r="279">
          <cell r="A279" t="str">
            <v>2.8.3</v>
          </cell>
          <cell r="B279" t="str">
            <v>SIEMBRA DE VICIA</v>
          </cell>
          <cell r="C279" t="str">
            <v>M2</v>
          </cell>
        </row>
        <row r="280">
          <cell r="A280" t="str">
            <v>2.9.1</v>
          </cell>
          <cell r="B280" t="str">
            <v>ELIMINACION DE ESPECIES PIROGENICAS</v>
          </cell>
          <cell r="C280" t="str">
            <v>M2</v>
          </cell>
        </row>
        <row r="281">
          <cell r="A281" t="str">
            <v>2.9.2</v>
          </cell>
          <cell r="B281" t="str">
            <v>REPOBLAMIENTO VEGETAL</v>
          </cell>
          <cell r="C281" t="str">
            <v>HA</v>
          </cell>
        </row>
        <row r="282">
          <cell r="A282" t="str">
            <v>2.9.3</v>
          </cell>
          <cell r="B282" t="str">
            <v>RECUPERACION DE SUELO</v>
          </cell>
          <cell r="C282" t="str">
            <v>M2</v>
          </cell>
        </row>
        <row r="283">
          <cell r="A283" t="str">
            <v>2.10.1</v>
          </cell>
          <cell r="B283" t="str">
            <v>REFORESTACION PROTECTORA CON ESPECIES NATIVAS</v>
          </cell>
          <cell r="C283" t="str">
            <v>HA</v>
          </cell>
        </row>
        <row r="284">
          <cell r="A284" t="str">
            <v>2.10.2</v>
          </cell>
          <cell r="B284" t="str">
            <v>MANTENIEMIENTO DE PLANTACIONES</v>
          </cell>
          <cell r="C284" t="str">
            <v>HA</v>
          </cell>
        </row>
        <row r="285">
          <cell r="A285" t="str">
            <v>2.10.3</v>
          </cell>
          <cell r="B285" t="str">
            <v>MANTENIEMIENTO DE PLANTACIONES (SEGUNDO AÑO)</v>
          </cell>
          <cell r="C285" t="str">
            <v>HA</v>
          </cell>
        </row>
        <row r="286">
          <cell r="A286" t="str">
            <v>2.10.4</v>
          </cell>
          <cell r="B286" t="str">
            <v>AISLAMIENTO DE PLANTACIONES Y/O PREDIOS ADQUIRIDOS</v>
          </cell>
          <cell r="C286" t="str">
            <v>ML</v>
          </cell>
        </row>
        <row r="287">
          <cell r="A287" t="str">
            <v>2.11.1</v>
          </cell>
          <cell r="B287" t="str">
            <v>CONSTRUCCION DE JARDINES</v>
          </cell>
          <cell r="C287" t="str">
            <v>M2</v>
          </cell>
        </row>
        <row r="288">
          <cell r="A288" t="str">
            <v>2.11.2</v>
          </cell>
          <cell r="B288" t="str">
            <v>ESTABLECIMIENTO DE SETOS</v>
          </cell>
          <cell r="C288" t="str">
            <v>ML</v>
          </cell>
        </row>
        <row r="289">
          <cell r="A289" t="str">
            <v>2.11.3</v>
          </cell>
          <cell r="B289" t="str">
            <v>MANTENIMIENTO DE PRADOS</v>
          </cell>
          <cell r="C289" t="str">
            <v>M2</v>
          </cell>
        </row>
        <row r="290">
          <cell r="A290" t="str">
            <v>2.11.4</v>
          </cell>
          <cell r="B290" t="str">
            <v>MANTENIEMIENTO DE SETOS</v>
          </cell>
          <cell r="C290" t="str">
            <v>ML</v>
          </cell>
        </row>
        <row r="291">
          <cell r="A291" t="str">
            <v>2.12.1</v>
          </cell>
          <cell r="B291" t="str">
            <v>TALLERES</v>
          </cell>
          <cell r="C291" t="str">
            <v>DD</v>
          </cell>
        </row>
        <row r="292">
          <cell r="A292" t="str">
            <v>3.1.8</v>
          </cell>
          <cell r="B292" t="str">
            <v>Desmonte y Limpieza en rastrojo incluye acarreo libre hasta 5KM</v>
          </cell>
          <cell r="C292" t="str">
            <v>M²</v>
          </cell>
        </row>
        <row r="293">
          <cell r="A293" t="str">
            <v>3.1.13</v>
          </cell>
          <cell r="B293" t="str">
            <v>LOCALIZACION Y REPLANTEO TOPOGRAFICO</v>
          </cell>
          <cell r="C293" t="str">
            <v>km</v>
          </cell>
        </row>
        <row r="294">
          <cell r="A294" t="str">
            <v>3.1.13A</v>
          </cell>
          <cell r="B294" t="str">
            <v xml:space="preserve">LOCALIZACION Y REPLANTEO TOPOGRAFICO </v>
          </cell>
          <cell r="C294" t="str">
            <v>ML</v>
          </cell>
        </row>
        <row r="295">
          <cell r="A295" t="str">
            <v>3.3.1</v>
          </cell>
          <cell r="B295" t="str">
            <v>EXCAVACION MANUAL EN MATERIAL COMUN</v>
          </cell>
          <cell r="C295" t="str">
            <v>M³</v>
          </cell>
        </row>
        <row r="296">
          <cell r="A296" t="str">
            <v>3.3.7</v>
          </cell>
          <cell r="B296" t="str">
            <v>Suministro e Instalación Concreto Simple de 24.5 MPa - (3500 P.S.I).</v>
          </cell>
          <cell r="C296" t="str">
            <v>M³</v>
          </cell>
        </row>
        <row r="297">
          <cell r="A297" t="str">
            <v>3.3.25</v>
          </cell>
          <cell r="B297" t="str">
            <v xml:space="preserve">Relleno con material seleccionado proveniente de excavación compactado con Plancha Vibradora </v>
          </cell>
          <cell r="C297" t="str">
            <v>M3</v>
          </cell>
        </row>
        <row r="298">
          <cell r="A298" t="str">
            <v>3.15.43</v>
          </cell>
          <cell r="B298" t="str">
            <v>Relleno para redes en Arena de peña (Suministro, extendido, umedecimiento y compactación)</v>
          </cell>
          <cell r="C298" t="str">
            <v>M3</v>
          </cell>
        </row>
        <row r="299">
          <cell r="A299" t="str">
            <v>6.3.2</v>
          </cell>
          <cell r="B299" t="str">
            <v>Suministro Figurada y amarre de acero 60000 PSI  420 Mpa</v>
          </cell>
          <cell r="C299" t="str">
            <v>Kg</v>
          </cell>
        </row>
        <row r="300">
          <cell r="A300" t="str">
            <v>6.2.1</v>
          </cell>
          <cell r="B300" t="str">
            <v>Concreto Fluido - 21 Mpa - (3000 PSI)</v>
          </cell>
          <cell r="C300" t="str">
            <v>M³</v>
          </cell>
        </row>
        <row r="301">
          <cell r="A301" t="str">
            <v>1.2.32</v>
          </cell>
          <cell r="B301" t="str">
            <v>SUMINISTRO TUBERIA PVC SANITARIA 8"</v>
          </cell>
          <cell r="C301" t="str">
            <v>ml</v>
          </cell>
        </row>
        <row r="302">
          <cell r="A302" t="str">
            <v>1.2.32A</v>
          </cell>
          <cell r="B302" t="str">
            <v>INSTALACION TUBERIA PVC SANITARIA 8"</v>
          </cell>
          <cell r="C302" t="str">
            <v>ml</v>
          </cell>
        </row>
        <row r="303">
          <cell r="A303" t="str">
            <v>1.2.33</v>
          </cell>
          <cell r="B303" t="str">
            <v>SUMINISTRO TUBERIA PVC SANITARIA 10"</v>
          </cell>
          <cell r="C303" t="str">
            <v>ml</v>
          </cell>
        </row>
        <row r="304">
          <cell r="A304" t="str">
            <v>1.2.33A</v>
          </cell>
          <cell r="B304" t="str">
            <v>INSTALACION TUBERIA PVC SANITARIA 10"</v>
          </cell>
          <cell r="C304" t="str">
            <v>ml</v>
          </cell>
        </row>
        <row r="305">
          <cell r="A305" t="str">
            <v>1.2.34</v>
          </cell>
          <cell r="B305" t="str">
            <v>SUMINISTRO TUBERIA PVC SANITARIA 12"</v>
          </cell>
          <cell r="C305" t="str">
            <v>ml</v>
          </cell>
        </row>
        <row r="306">
          <cell r="A306" t="str">
            <v>1.2.34A</v>
          </cell>
          <cell r="B306" t="str">
            <v>INSTALACION TUBERIA PVC SANITARIA 12"</v>
          </cell>
          <cell r="C306" t="str">
            <v>ml</v>
          </cell>
        </row>
        <row r="307">
          <cell r="A307" t="str">
            <v>1.2.34B</v>
          </cell>
          <cell r="B307" t="str">
            <v>SUMINISTRO TUBERIA PVC SANITARIA 14"</v>
          </cell>
          <cell r="C307" t="str">
            <v>ml</v>
          </cell>
        </row>
        <row r="308">
          <cell r="A308" t="str">
            <v>1.2.34C</v>
          </cell>
          <cell r="B308" t="str">
            <v>INSTALACION TUBERIA PVC SANITARIA 14"</v>
          </cell>
          <cell r="C308" t="str">
            <v>ml</v>
          </cell>
        </row>
        <row r="309">
          <cell r="A309" t="str">
            <v>1.2.35</v>
          </cell>
          <cell r="B309" t="str">
            <v>SUMINISTRO TUBERIA PVC SANITARIA 16"</v>
          </cell>
          <cell r="C309" t="str">
            <v>ml</v>
          </cell>
        </row>
        <row r="310">
          <cell r="A310" t="str">
            <v>1.2.35A</v>
          </cell>
          <cell r="B310" t="str">
            <v>INSTALACION TUBERIA PVC SANITARIA 16"</v>
          </cell>
          <cell r="C310" t="str">
            <v>ml</v>
          </cell>
        </row>
        <row r="311">
          <cell r="A311" t="str">
            <v>1.2.36</v>
          </cell>
          <cell r="B311" t="str">
            <v>SUMINISTRO TUBERIA PVC SANITARIA 18"</v>
          </cell>
          <cell r="C311" t="str">
            <v>ml</v>
          </cell>
        </row>
        <row r="312">
          <cell r="A312" t="str">
            <v>1.2.36A</v>
          </cell>
          <cell r="B312" t="str">
            <v>INSTALACION TUBERIA PVC SANITARIA 18"</v>
          </cell>
          <cell r="C312" t="str">
            <v>ml</v>
          </cell>
        </row>
        <row r="313">
          <cell r="A313" t="str">
            <v>1.2.36B</v>
          </cell>
          <cell r="B313" t="str">
            <v>SUMINISTRO TUBERIA PVC SANITARIA 20"</v>
          </cell>
          <cell r="C313" t="str">
            <v>ml</v>
          </cell>
        </row>
        <row r="314">
          <cell r="A314" t="str">
            <v>1.2.36C</v>
          </cell>
          <cell r="B314" t="str">
            <v>INSTALACION TUBERIA PVC SANITARIA 20"</v>
          </cell>
          <cell r="C314" t="str">
            <v>ml</v>
          </cell>
        </row>
        <row r="315">
          <cell r="A315" t="str">
            <v>2.6.45</v>
          </cell>
          <cell r="B315" t="str">
            <v xml:space="preserve">POZO DE INSPECCIÓN LADRILLO, DIÁMETRO INTERIOR 1.2 M , 1.0 &lt;  H &lt; 1.5  </v>
          </cell>
          <cell r="C315" t="str">
            <v>un</v>
          </cell>
        </row>
        <row r="316">
          <cell r="A316" t="str">
            <v>2.6.46</v>
          </cell>
          <cell r="B316" t="str">
            <v xml:space="preserve">POZO DE INSPECCIÓN, DIÁMETRO INTERIOR 1.2 M, 1.50  &lt;  H &lt; 2.00  </v>
          </cell>
          <cell r="C316" t="str">
            <v>un</v>
          </cell>
        </row>
        <row r="317">
          <cell r="A317" t="str">
            <v>2.6.47</v>
          </cell>
          <cell r="B317" t="str">
            <v xml:space="preserve">POZO DE INSPECCIÓN, DIÁMETRO INTERIOR 1.2 M , 2.0  &lt;  H &lt; 2.5   </v>
          </cell>
          <cell r="C317" t="str">
            <v>un</v>
          </cell>
        </row>
        <row r="318">
          <cell r="A318" t="str">
            <v>2.6.48</v>
          </cell>
          <cell r="B318" t="str">
            <v xml:space="preserve">POZO DE INSPECCIÓN, DIÁMETRO INTERIOR 1.5 M, 2.5  &lt; H &lt; 3.5   </v>
          </cell>
          <cell r="C318" t="str">
            <v>un</v>
          </cell>
        </row>
        <row r="319">
          <cell r="A319" t="str">
            <v>3.17.10A</v>
          </cell>
          <cell r="B319" t="str">
            <v xml:space="preserve">POZO DE INSPECCIÓN D=1.50 M, H  3.50  &lt; H &lt; 4,5 </v>
          </cell>
          <cell r="C319" t="str">
            <v>UN</v>
          </cell>
        </row>
        <row r="320">
          <cell r="A320" t="str">
            <v>1.11.10</v>
          </cell>
          <cell r="B320" t="str">
            <v>CAÑUELA CONCRETO  0,2x0,12</v>
          </cell>
          <cell r="C320" t="str">
            <v>ml</v>
          </cell>
        </row>
        <row r="321">
          <cell r="A321" t="str">
            <v>2.5.6</v>
          </cell>
          <cell r="B321" t="str">
            <v>SUMINISTRO E INSTALACIÓN TUBERÍA DE ALCANTARILLADO PVC  D= 24"</v>
          </cell>
          <cell r="C321" t="str">
            <v>ml</v>
          </cell>
        </row>
        <row r="322">
          <cell r="A322" t="str">
            <v>3.15.45</v>
          </cell>
          <cell r="B322" t="str">
            <v>CORTE DE PAVIMENTO ASFÁLTICO</v>
          </cell>
          <cell r="C322" t="str">
            <v>ml</v>
          </cell>
        </row>
        <row r="323">
          <cell r="A323" t="str">
            <v>3.15.46</v>
          </cell>
          <cell r="B323" t="str">
            <v>CORTE Y AMPLIACION DE JUNTA EN PAVIMENTO DE CONCRETO HIDRAULICO</v>
          </cell>
          <cell r="C323" t="str">
            <v>ml</v>
          </cell>
        </row>
        <row r="324">
          <cell r="A324" t="str">
            <v>1.1.76</v>
          </cell>
          <cell r="B324" t="str">
            <v>CAMPAMENTO 36 M2</v>
          </cell>
          <cell r="C324" t="str">
            <v>un</v>
          </cell>
        </row>
        <row r="325">
          <cell r="A325" t="str">
            <v>3.15.42</v>
          </cell>
          <cell r="B325" t="str">
            <v>DEMOLICION PAVIMENTO ASFALTICO (INCLUYE CARGUE Y TRANSPORTE HASTA 5 KM) &lt;=10 CMS</v>
          </cell>
          <cell r="C325" t="str">
            <v>M2</v>
          </cell>
        </row>
        <row r="326">
          <cell r="A326" t="str">
            <v>1.1.42</v>
          </cell>
          <cell r="B326" t="str">
            <v xml:space="preserve">DEMOLICION PLACAS MACIZAS CONCRETO E &lt;=0.20 m. </v>
          </cell>
          <cell r="C326" t="str">
            <v>M2</v>
          </cell>
        </row>
        <row r="327">
          <cell r="A327" t="str">
            <v>1.2.2</v>
          </cell>
          <cell r="B327" t="str">
            <v xml:space="preserve"> EXCAVACIÓN MECÁNICA EN CONGLOMERADO INCL. RETIRO</v>
          </cell>
          <cell r="C327" t="str">
            <v>M3</v>
          </cell>
        </row>
        <row r="328">
          <cell r="A328" t="str">
            <v>1.2.47</v>
          </cell>
          <cell r="B328" t="str">
            <v xml:space="preserve"> EXCAVACION MANUAL Y RETIRO MATERIAL COMUN</v>
          </cell>
          <cell r="C328" t="str">
            <v>M3</v>
          </cell>
        </row>
        <row r="329">
          <cell r="A329" t="str">
            <v>2.5.6A</v>
          </cell>
          <cell r="B329" t="str">
            <v>SUMINISTRO TUBERÍA DE ALCANTARILLADO PVC  D= 24"</v>
          </cell>
          <cell r="C329" t="str">
            <v>ML</v>
          </cell>
        </row>
        <row r="330">
          <cell r="A330" t="str">
            <v>2.5.6B</v>
          </cell>
          <cell r="B330" t="str">
            <v>INSTALACION TUBERÍA DE ALCANTARILLADO PVC  D= 24"</v>
          </cell>
          <cell r="C330" t="str">
            <v>ML</v>
          </cell>
        </row>
        <row r="331">
          <cell r="A331" t="str">
            <v>3.3.26</v>
          </cell>
          <cell r="B331" t="str">
            <v>RELLENO CON MATERIAL DE AFIRMADO COMPACTADO PLANCHA VIBRADORA INCLUYE ACARREO LIBRE DE 5 KM</v>
          </cell>
          <cell r="C331" t="str">
            <v>M3</v>
          </cell>
        </row>
        <row r="332">
          <cell r="A332" t="str">
            <v>2.1.19</v>
          </cell>
          <cell r="B332" t="str">
            <v>RELLENO BASE GRANULAR  COMPACTADO CON PLANCHA VIBRADORA</v>
          </cell>
          <cell r="C332" t="str">
            <v>M3</v>
          </cell>
        </row>
        <row r="333">
          <cell r="A333" t="str">
            <v>2.1.18</v>
          </cell>
          <cell r="B333" t="str">
            <v>RELLENO SUBBASE GRANULAR  COMPACTADO CON PLANCHA VIBRADORA</v>
          </cell>
          <cell r="C333" t="str">
            <v>M3</v>
          </cell>
        </row>
        <row r="334">
          <cell r="A334" t="str">
            <v>13.1.1</v>
          </cell>
          <cell r="B334" t="str">
            <v>ENTIBADO METÁLICO TIPO 3</v>
          </cell>
          <cell r="C334" t="str">
            <v>M2</v>
          </cell>
        </row>
        <row r="335">
          <cell r="A335" t="str">
            <v>3.3.18</v>
          </cell>
          <cell r="B335" t="str">
            <v xml:space="preserve"> SUMINISTRO FIGURADO Y ARMADO DE ACERO DE REFUERZO 60000 PSI  420 Mpa</v>
          </cell>
          <cell r="C335" t="str">
            <v>KG</v>
          </cell>
        </row>
        <row r="336">
          <cell r="A336" t="str">
            <v>3.15.87</v>
          </cell>
          <cell r="B336" t="str">
            <v>DEMOLICION  OBRAS EN CONCRETO REFORZADO, INCLUYE RETIRO DE SOBRANTES</v>
          </cell>
          <cell r="C336" t="str">
            <v>M3</v>
          </cell>
        </row>
        <row r="337">
          <cell r="A337" t="str">
            <v xml:space="preserve">1.1.9 </v>
          </cell>
          <cell r="B337" t="str">
            <v xml:space="preserve">DESMONTE DE CUBIERTA ZINC </v>
          </cell>
          <cell r="C337" t="str">
            <v>M2</v>
          </cell>
        </row>
        <row r="338">
          <cell r="A338" t="str">
            <v xml:space="preserve">1.1.24   </v>
          </cell>
          <cell r="B338" t="str">
            <v>DESMONTE ESTRUCTURA METALICA PERFILES-VIGAS</v>
          </cell>
          <cell r="C338" t="str">
            <v>KG</v>
          </cell>
        </row>
        <row r="339">
          <cell r="A339" t="str">
            <v>3.3.2</v>
          </cell>
          <cell r="B339" t="str">
            <v>EXCAVACION MANUAL EN CONGLOMERADO</v>
          </cell>
          <cell r="C339" t="str">
            <v>M3</v>
          </cell>
        </row>
        <row r="340">
          <cell r="A340" t="str">
            <v>1.3.15</v>
          </cell>
          <cell r="B340" t="str">
            <v xml:space="preserve"> COLUMNAS EN CONCRETO 21 MPa (3000 PSI), ALTURA MAYOR A 3 mts</v>
          </cell>
          <cell r="C340" t="str">
            <v>M3</v>
          </cell>
        </row>
        <row r="341">
          <cell r="A341" t="str">
            <v>1.15.1</v>
          </cell>
          <cell r="B341" t="str">
            <v>SUMINISTRO E INSTALACION PUERTA Y MARCO CAL. 18  1 X 2  INCLUYE  ANTICORROSIVO</v>
          </cell>
          <cell r="C341" t="str">
            <v>UN</v>
          </cell>
        </row>
        <row r="342">
          <cell r="A342" t="str">
            <v xml:space="preserve">1.15.2  </v>
          </cell>
          <cell r="B342" t="str">
            <v>SUMINSITRO E INSTALACIÓN VENTANA LAMINA CAL. 18 CON VIDRIO INC. ANTICORR.</v>
          </cell>
          <cell r="C342" t="str">
            <v>M2</v>
          </cell>
        </row>
        <row r="343">
          <cell r="A343" t="str">
            <v>1.15.3</v>
          </cell>
          <cell r="B343" t="str">
            <v>SUMINISTRO E INSTALACIÓN PUERTA EN LAMINA CAL 18  INC. ANTICORROSIVO</v>
          </cell>
          <cell r="C343" t="str">
            <v>M2</v>
          </cell>
        </row>
        <row r="344">
          <cell r="A344" t="str">
            <v xml:space="preserve">2.4.47   </v>
          </cell>
          <cell r="B344" t="str">
            <v>CODO PVC RADIO CORTO 90°   D =   2"</v>
          </cell>
          <cell r="C344" t="str">
            <v>UN</v>
          </cell>
        </row>
        <row r="345">
          <cell r="A345" t="str">
            <v xml:space="preserve">2.4.207   </v>
          </cell>
          <cell r="B345" t="str">
            <v>CODO PVC RADIO CORTO 90°   D =   3"</v>
          </cell>
          <cell r="C345" t="str">
            <v>UN</v>
          </cell>
        </row>
        <row r="346">
          <cell r="A346" t="str">
            <v>2.4.54</v>
          </cell>
          <cell r="B346" t="str">
            <v>CODO PVC RADIO CORTO 45°   D =   3"</v>
          </cell>
          <cell r="C346" t="str">
            <v>UN</v>
          </cell>
        </row>
        <row r="347">
          <cell r="A347" t="str">
            <v>1.2.50</v>
          </cell>
          <cell r="B347" t="str">
            <v>BASE EN CONCRETO POBRE E=0.05 mts. 14 MPa - (2000 PSI)</v>
          </cell>
          <cell r="C347" t="str">
            <v>M2</v>
          </cell>
        </row>
        <row r="348">
          <cell r="A348" t="str">
            <v>1.3.20</v>
          </cell>
          <cell r="B348" t="str">
            <v>PLACA MACIZA 21 MPa - (3000 PSI)  E=0.10 mts.</v>
          </cell>
          <cell r="C348" t="str">
            <v>M3</v>
          </cell>
        </row>
        <row r="349">
          <cell r="A349" t="str">
            <v>1.2.11</v>
          </cell>
          <cell r="B349" t="str">
            <v>CONCRETO VIGA DE AMARRE 21,1 MPa</v>
          </cell>
          <cell r="C349" t="str">
            <v>M3</v>
          </cell>
        </row>
        <row r="350">
          <cell r="A350" t="str">
            <v xml:space="preserve">1.15.2  </v>
          </cell>
          <cell r="B350" t="str">
            <v>SUMINSITRO E INSTALACIÓN VENTANA LAMINA CAL. 18 CON VIDRIO INC. ANTICORR.</v>
          </cell>
          <cell r="C350" t="str">
            <v>M2</v>
          </cell>
        </row>
        <row r="351">
          <cell r="A351" t="str">
            <v>1.15.3</v>
          </cell>
          <cell r="B351" t="str">
            <v>SUMINISTRO E INSTALACIÓN PUERTA EN LAMINA CAL 18  INC. ANTICORROSIVO</v>
          </cell>
          <cell r="C351" t="str">
            <v>M2</v>
          </cell>
        </row>
        <row r="352">
          <cell r="A352" t="str">
            <v>1.3.14</v>
          </cell>
          <cell r="B352" t="str">
            <v>COLUMNAS EN CONCRETO 21 MPa - (3000 PSI), ALTURA MENOR A TRES METROS</v>
          </cell>
          <cell r="C352" t="str">
            <v>M3</v>
          </cell>
        </row>
        <row r="353">
          <cell r="A353" t="str">
            <v>1.4.22</v>
          </cell>
          <cell r="B353" t="str">
            <v>MURO TOLETE COMUN E=0.12 mts.</v>
          </cell>
          <cell r="C353" t="str">
            <v>M2</v>
          </cell>
        </row>
        <row r="354">
          <cell r="A354" t="str">
            <v>1.5.9</v>
          </cell>
          <cell r="B354" t="str">
            <v>PAÑETE LISO MUROS  1:4</v>
          </cell>
          <cell r="C354" t="str">
            <v>M2</v>
          </cell>
        </row>
        <row r="355">
          <cell r="A355" t="str">
            <v>1.9.3</v>
          </cell>
          <cell r="B355" t="str">
            <v>ESTUCO Y VINILO TRES MANOS EN MUROS</v>
          </cell>
          <cell r="C355" t="str">
            <v>M2</v>
          </cell>
        </row>
        <row r="356">
          <cell r="A356" t="str">
            <v xml:space="preserve">1.15.2  </v>
          </cell>
          <cell r="B356" t="str">
            <v>SUMINSITRO E INSTALACIÓN VENTANA LAMINA CAL. 18 CON VIDRIO INC. ANTICORR.</v>
          </cell>
          <cell r="C356" t="str">
            <v>M2</v>
          </cell>
        </row>
        <row r="357">
          <cell r="A357" t="str">
            <v>1.12.3</v>
          </cell>
          <cell r="B357" t="str">
            <v>SUMINISTRO E INSTALACIÓN CUBIERTA EN TEJA FIBROCEMENTO NUMERO 4</v>
          </cell>
          <cell r="C357" t="str">
            <v>M2</v>
          </cell>
        </row>
        <row r="358">
          <cell r="A358" t="str">
            <v>1.12.54</v>
          </cell>
          <cell r="B358" t="str">
            <v>SUMINISTRO E INSTALACIÓN CABALLETE ONDULADO ASBESTO CEMENTO</v>
          </cell>
          <cell r="C358" t="str">
            <v>ML</v>
          </cell>
        </row>
        <row r="359">
          <cell r="A359" t="str">
            <v>6.4.2.114</v>
          </cell>
          <cell r="B359" t="str">
            <v>CORREA METALICA EN TUBO RECTANGULAR 3" X 1 1/2"</v>
          </cell>
          <cell r="C359" t="str">
            <v>ML</v>
          </cell>
        </row>
        <row r="360">
          <cell r="A360" t="str">
            <v>6.4.2.115</v>
          </cell>
          <cell r="B360" t="str">
            <v xml:space="preserve">CANALETA GALVANIZADA </v>
          </cell>
          <cell r="C360" t="str">
            <v>ML</v>
          </cell>
        </row>
        <row r="361">
          <cell r="A361" t="str">
            <v>1.11.27</v>
          </cell>
          <cell r="B361" t="str">
            <v>TABLON DE GRES 33*33</v>
          </cell>
          <cell r="C361" t="str">
            <v>M2</v>
          </cell>
        </row>
        <row r="362">
          <cell r="A362" t="str">
            <v>6.4.2.116</v>
          </cell>
          <cell r="B362" t="str">
            <v>TABLON DE GRES 48*48</v>
          </cell>
          <cell r="C362" t="str">
            <v>M2</v>
          </cell>
        </row>
        <row r="363">
          <cell r="A363" t="str">
            <v>1.4.36</v>
          </cell>
          <cell r="B363" t="str">
            <v xml:space="preserve"> MESONES EN CONCRETO A=0.60 mts. 17.5 MPa - (3500PSI) INC. REFUERZO Y MURO TOLETE COMUN</v>
          </cell>
          <cell r="C363" t="str">
            <v xml:space="preserve"> ML</v>
          </cell>
        </row>
        <row r="364">
          <cell r="A364" t="str">
            <v>6.4.2.117</v>
          </cell>
          <cell r="B364" t="str">
            <v>GUARDAESCOBA EN CERAMICA PORCELANATO PEGADO</v>
          </cell>
          <cell r="C364" t="str">
            <v>ML</v>
          </cell>
        </row>
        <row r="365">
          <cell r="A365" t="str">
            <v>6.4.2.118</v>
          </cell>
          <cell r="B365" t="str">
            <v>GUARDAESCOBA TABLON GRESS DE O,10X0,2M E=0,25 M</v>
          </cell>
          <cell r="C365" t="str">
            <v>ML</v>
          </cell>
        </row>
        <row r="366">
          <cell r="A366" t="str">
            <v>6.4.2.119</v>
          </cell>
          <cell r="B366" t="str">
            <v>PERFIL ESTRUCTURAL 80MM X 40 MM CAL. 14, ANCLADO A MURO MEDIANTE PLATINA DE 8MM X 150MMX200MM, INCL. TORNILLOS ROSCADOS DE 1/2" Y PRISIONEROS 3/8" X 2" PARA CADA TABIQUE, SEGÚN DISEÑO</v>
          </cell>
          <cell r="C366" t="str">
            <v xml:space="preserve">UN </v>
          </cell>
        </row>
        <row r="367">
          <cell r="A367" t="str">
            <v>6.4.2.120</v>
          </cell>
          <cell r="B367" t="str">
            <v>TAPA DE ALFAJOR 0,85 X 0,75 M E= 1/4" CAL. 12 CURRUGADA, BISAGRA EN HIERRO FUNDIDO, MARCO EN PERFIL DE 1 1/4" X 3/16"</v>
          </cell>
          <cell r="C367" t="str">
            <v xml:space="preserve">UN </v>
          </cell>
        </row>
        <row r="368">
          <cell r="A368" t="str">
            <v>6.4.2.121</v>
          </cell>
          <cell r="B368" t="str">
            <v>TAPA DE ALFAJOR 0,70 X 0,65 M E= 1/4" CAL. 12 CURRUGADA, BISAGRA EN HIERRO FUNDIDO, MARCO EN PERFIL DE 1 1/4" X 3/16"</v>
          </cell>
          <cell r="C368" t="str">
            <v xml:space="preserve">UN </v>
          </cell>
        </row>
        <row r="369">
          <cell r="A369" t="str">
            <v>6.4.2.122</v>
          </cell>
          <cell r="B369" t="str">
            <v>TAPA DE ALFAJOR 1,35 X 1,30 M E= 1/4" CAL. 12 CURRUGADA, BISAGRA EN HIERRO FUNDIDO, MARCO EN PERFIL DE 1 1/4" X 3/16"</v>
          </cell>
          <cell r="C369" t="str">
            <v xml:space="preserve">UN </v>
          </cell>
        </row>
        <row r="370">
          <cell r="A370" t="str">
            <v>6.4.2.123</v>
          </cell>
          <cell r="B370" t="str">
            <v>TAPA DE ALFAJOR 1,80 X 1,00 M E= 1/4" CAL. 12 CURRUGADA, BISAGRA EN HIERRO FUNDIDO, MARCO EN PERFIL DE 1 1/4" X 3/16"</v>
          </cell>
          <cell r="C370" t="str">
            <v xml:space="preserve">UN </v>
          </cell>
        </row>
        <row r="371">
          <cell r="A371" t="str">
            <v>6.4.2.124</v>
          </cell>
          <cell r="B371" t="str">
            <v>TAPA DE ALFAJOR 1,25 X 1,20 M E= 1/4" CAL. 12 CURRUGADA, BISAGRA EN HIERRO FUNDIDO, MARCO EN PERFIL DE 1 1/4" X 3/16"</v>
          </cell>
          <cell r="C371" t="str">
            <v xml:space="preserve">UN </v>
          </cell>
        </row>
        <row r="372">
          <cell r="A372" t="str">
            <v>6.4.2.125</v>
          </cell>
          <cell r="B372" t="str">
            <v>SUMINISTRO E INSTALACION DE TEE SANITARIA REDUCIDAS 6X4"</v>
          </cell>
          <cell r="C372" t="str">
            <v xml:space="preserve">UN </v>
          </cell>
        </row>
        <row r="373">
          <cell r="A373" t="str">
            <v>6.4.2.126</v>
          </cell>
          <cell r="B373" t="str">
            <v>SUMINISTRO E INSTALACION DE TEE SANITARIA 6"</v>
          </cell>
          <cell r="C373" t="str">
            <v xml:space="preserve">UN </v>
          </cell>
        </row>
        <row r="374">
          <cell r="A374" t="str">
            <v>6.4.2.127</v>
          </cell>
          <cell r="B374" t="str">
            <v>Codo 90° PVC UM Ø:6".</v>
          </cell>
          <cell r="C374" t="str">
            <v xml:space="preserve">UN </v>
          </cell>
        </row>
        <row r="375">
          <cell r="A375" t="str">
            <v>1.2.8</v>
          </cell>
          <cell r="B375" t="str">
            <v>CONCRETO CICLOPEO 21MPa (3000 PSI) RELACIÓN 60C/40P</v>
          </cell>
          <cell r="C375" t="str">
            <v>M3</v>
          </cell>
        </row>
        <row r="376">
          <cell r="A376" t="str">
            <v>6.4.2.128</v>
          </cell>
          <cell r="B376" t="str">
            <v>TEE PVC UM D=6"X6"</v>
          </cell>
          <cell r="C376" t="str">
            <v xml:space="preserve">UN </v>
          </cell>
        </row>
        <row r="377">
          <cell r="A377" t="str">
            <v>1.5.1</v>
          </cell>
          <cell r="B377" t="str">
            <v>PAÑETE IMPERMEABIZADO 1:3</v>
          </cell>
          <cell r="C377" t="str">
            <v>M2</v>
          </cell>
        </row>
        <row r="378">
          <cell r="A378" t="str">
            <v>6.4.2.129</v>
          </cell>
          <cell r="B378" t="str">
            <v>PINTURA EPOXICA PARA MUROS A DOS MANOS</v>
          </cell>
          <cell r="C378" t="str">
            <v>M2</v>
          </cell>
        </row>
        <row r="379">
          <cell r="A379" t="str">
            <v>6.4.2.130</v>
          </cell>
          <cell r="B379" t="str">
            <v>SUMINISTRO E INSTALACION VALVULA COMPUERTA 6" VASTAGO ASCENDENTE</v>
          </cell>
          <cell r="C379" t="str">
            <v>UN</v>
          </cell>
        </row>
        <row r="380">
          <cell r="A380" t="str">
            <v>6.4.2.131</v>
          </cell>
          <cell r="B380" t="str">
            <v>PASAMURO HD SOLDADO EL x EL L:0,20m D=2"</v>
          </cell>
          <cell r="C380" t="str">
            <v>UN</v>
          </cell>
        </row>
        <row r="381">
          <cell r="A381" t="str">
            <v>6.4.2.132</v>
          </cell>
          <cell r="B381" t="str">
            <v>PASAMURO HD SOLDADO EL x EL L:0,20m D=3"</v>
          </cell>
          <cell r="C381" t="str">
            <v>UN</v>
          </cell>
        </row>
        <row r="382">
          <cell r="A382" t="str">
            <v>6.4.2.133</v>
          </cell>
          <cell r="B382" t="str">
            <v>PASAMURO HD SOLDADO EL x EL L:0,35m D=6"</v>
          </cell>
          <cell r="C382" t="str">
            <v>UN</v>
          </cell>
        </row>
        <row r="383">
          <cell r="A383" t="str">
            <v>6.4.2.134</v>
          </cell>
          <cell r="B383" t="str">
            <v>PASAMURO HD SOLDADO EL x EL L:0,35m D=3"</v>
          </cell>
          <cell r="C383" t="str">
            <v>UN</v>
          </cell>
        </row>
        <row r="384">
          <cell r="A384" t="str">
            <v>6.4.2.135</v>
          </cell>
          <cell r="B384" t="str">
            <v>PASAMURO HD SOLDADO EL x EL L:0,25m D=6"</v>
          </cell>
          <cell r="C384" t="str">
            <v>UN</v>
          </cell>
        </row>
        <row r="385">
          <cell r="A385" t="str">
            <v>6.4.2.136</v>
          </cell>
          <cell r="B385" t="str">
            <v>SUMINISTRO E INSTALACION DE MACROMEDIDOR Ø:2".</v>
          </cell>
          <cell r="C385" t="str">
            <v>UN</v>
          </cell>
        </row>
        <row r="386">
          <cell r="A386" t="str">
            <v>6.4.2.137</v>
          </cell>
          <cell r="B386" t="str">
            <v>LAMINA EN FIBRA DE VIDRIO PARA SEDIMENTADOR 0,90m x 1,50m.</v>
          </cell>
          <cell r="C386" t="str">
            <v>UN</v>
          </cell>
        </row>
        <row r="387">
          <cell r="A387" t="str">
            <v>6.4.2.138</v>
          </cell>
          <cell r="B387" t="str">
            <v>POCETA EN ACERO INOXIDABLE DE SOBREPONER INCLUYE SALPICADOR Y GRIFERIA</v>
          </cell>
          <cell r="C387" t="str">
            <v>UN</v>
          </cell>
        </row>
        <row r="388">
          <cell r="A388" t="str">
            <v>3.15.15A</v>
          </cell>
          <cell r="B388" t="str">
            <v>MONTAJE DE ESTRUCTURA METALICA</v>
          </cell>
          <cell r="C388" t="str">
            <v>KG</v>
          </cell>
        </row>
        <row r="389">
          <cell r="A389" t="str">
            <v>6.4.2.139</v>
          </cell>
          <cell r="B389" t="str">
            <v>SUMINISTRO E INSTALACION TABIQUE EN PRFV e:10 mm. (2,95m x 0,30m). Según diseño.</v>
          </cell>
          <cell r="C389" t="str">
            <v>UN</v>
          </cell>
        </row>
        <row r="390">
          <cell r="A390" t="str">
            <v>1.11.4</v>
          </cell>
          <cell r="B390" t="str">
            <v>BALDOSIN DE GRANITO No. 5  30*30*1.7</v>
          </cell>
          <cell r="C390" t="str">
            <v>M2</v>
          </cell>
        </row>
        <row r="391">
          <cell r="A391" t="str">
            <v>2.1.11</v>
          </cell>
          <cell r="B391" t="str">
            <v>SUMINISTRO E INSTALACIÓN TUBERÍA  PVC D= 6"  RDE 13.5 UNIÓN MECÁNICA</v>
          </cell>
          <cell r="C391" t="str">
            <v>ML</v>
          </cell>
        </row>
        <row r="392">
          <cell r="A392" t="str">
            <v>6.4.2.140</v>
          </cell>
          <cell r="B392" t="str">
            <v>SUMINISTRO E INSTALACION DE TEE 6X3" PVC</v>
          </cell>
          <cell r="C392" t="str">
            <v>UN</v>
          </cell>
        </row>
        <row r="393">
          <cell r="A393" t="str">
            <v>6.2.4</v>
          </cell>
          <cell r="B393" t="str">
            <v>CONCRETO CLASE D 21 MPa -(3000 PSI)</v>
          </cell>
          <cell r="C393" t="str">
            <v>M3</v>
          </cell>
        </row>
        <row r="394">
          <cell r="A394" t="str">
            <v>6.2.2</v>
          </cell>
          <cell r="B394" t="str">
            <v>CONCRETO FLUIDO - 28.0MPa - (4000 PSI)</v>
          </cell>
          <cell r="C394" t="str">
            <v>M3</v>
          </cell>
        </row>
        <row r="395">
          <cell r="A395" t="str">
            <v>1.2.17</v>
          </cell>
          <cell r="B395" t="str">
            <v>LOSA MACIZA CIMIENTO CONCRETO 21 MPa - 3000 PSI H=10 CM</v>
          </cell>
          <cell r="C395" t="str">
            <v>M2</v>
          </cell>
        </row>
        <row r="396">
          <cell r="A396" t="str">
            <v>6.4.2.141</v>
          </cell>
          <cell r="B396" t="str">
            <v>TAPA EN CONCRETO e= 0,10m L=1,20m A=0,60m (incluye dos manijas metálicas)</v>
          </cell>
          <cell r="C396" t="str">
            <v>UN</v>
          </cell>
        </row>
        <row r="397">
          <cell r="A397" t="str">
            <v>1.1.12A</v>
          </cell>
          <cell r="B397" t="str">
            <v>DEMOLICIÓN MURO CONCRETO E=25 cm</v>
          </cell>
          <cell r="C397" t="str">
            <v>M2</v>
          </cell>
        </row>
        <row r="398">
          <cell r="A398" t="str">
            <v>6.4.2.142</v>
          </cell>
          <cell r="B398" t="str">
            <v>SUMINISTRO E INSTALACION DE TEE 6X4" PVC</v>
          </cell>
          <cell r="C398" t="str">
            <v>UN</v>
          </cell>
        </row>
        <row r="399">
          <cell r="A399" t="str">
            <v>6.4.2.143</v>
          </cell>
          <cell r="B399" t="str">
            <v>SUMINISTRO E INSTALACION DE TEE 6" PVC</v>
          </cell>
          <cell r="C399" t="str">
            <v>UN</v>
          </cell>
        </row>
        <row r="400">
          <cell r="A400" t="str">
            <v>1.1.83A</v>
          </cell>
          <cell r="B400" t="str">
            <v xml:space="preserve">  DEMOLICION PLACA DE PISO E=0,20 Mts.</v>
          </cell>
          <cell r="C400" t="str">
            <v>M2</v>
          </cell>
        </row>
        <row r="401">
          <cell r="A401" t="str">
            <v>6.4.2.144</v>
          </cell>
          <cell r="B401" t="str">
            <v>VARILLA PARA REFUERZO LOGITUDINAL PARA COLUMNETA N 4, L=0,5 m, 0,996 kg</v>
          </cell>
          <cell r="C401" t="str">
            <v>UN</v>
          </cell>
        </row>
        <row r="402">
          <cell r="A402" t="str">
            <v>6.4.2.145</v>
          </cell>
          <cell r="B402" t="str">
            <v>VARILLA PARA REFUERZO TRANSVERSAL PARA COLUMNETAS N 3, L=0,7 m, 0,557 kg</v>
          </cell>
          <cell r="C402" t="str">
            <v>UN</v>
          </cell>
        </row>
        <row r="403">
          <cell r="A403" t="str">
            <v>6.4.2.146</v>
          </cell>
          <cell r="B403" t="str">
            <v>VARILLA PARA REFUERZO LOGITUDINAL PARA VIGUETAS N 2 , L=3,65 m, 0,251 kg</v>
          </cell>
          <cell r="C403" t="str">
            <v>UN</v>
          </cell>
        </row>
        <row r="404">
          <cell r="A404" t="str">
            <v>6.4.2.147</v>
          </cell>
          <cell r="B404" t="str">
            <v>VARILLA PARA REFUERZO TRANSVERSAL PARA VIGUETAS N 2 , L=0,25 m, 0,251 kg</v>
          </cell>
          <cell r="C404" t="str">
            <v>UN</v>
          </cell>
        </row>
        <row r="405">
          <cell r="A405" t="str">
            <v>1.1.62</v>
          </cell>
          <cell r="B405" t="str">
            <v>DESCAPOTE MANUAL Y RETIRO (DISTANCIA DE 1 KM A 5 KM)</v>
          </cell>
          <cell r="C405" t="str">
            <v>M2</v>
          </cell>
        </row>
        <row r="406">
          <cell r="A406" t="str">
            <v>1.1.62A</v>
          </cell>
          <cell r="B406" t="str">
            <v>DESCAPOTE MANUAL Y RETIRO DE LA CAPA VEGETAL</v>
          </cell>
          <cell r="C406" t="str">
            <v>M3</v>
          </cell>
        </row>
        <row r="407">
          <cell r="A407" t="str">
            <v>6.4.2.148</v>
          </cell>
          <cell r="B407" t="str">
            <v>PASO DE ESCALERA EN ACERO EN VARILLA N°6 incluye anticorrosivo L= 1.40 m</v>
          </cell>
          <cell r="C407" t="str">
            <v>UN</v>
          </cell>
        </row>
        <row r="408">
          <cell r="A408" t="str">
            <v>2.1.1</v>
          </cell>
          <cell r="B408" t="str">
            <v>RELLENO CON MATERIAL SELECCIONADO PROVENIENTE DE EXCAVACION COMPACTADO CON PLANCHA VIBRADORA</v>
          </cell>
          <cell r="C408" t="str">
            <v>M3</v>
          </cell>
        </row>
        <row r="409">
          <cell r="A409" t="str">
            <v>6.4.2.151</v>
          </cell>
          <cell r="B409" t="str">
            <v>TAPA DE ALFAJOR 1.0 X 1.0 M E= 1/4" CAL. 12 CURRUGADA, BISAGRA EN HIERRO FUNDIDO, MARCO EN PERFIL DE 1 1/4" X 3/16" Y MANIJA DE AGARRE EN VARILLA DE 1/2"</v>
          </cell>
          <cell r="C409" t="str">
            <v>UN</v>
          </cell>
        </row>
        <row r="410">
          <cell r="A410" t="str">
            <v>6.4.2.172</v>
          </cell>
          <cell r="B410" t="str">
            <v>SUMINISTRO E INSTALACION CODO  90°  Ø3" PVC.</v>
          </cell>
          <cell r="C410" t="str">
            <v>UN</v>
          </cell>
        </row>
        <row r="411">
          <cell r="A411" t="str">
            <v>6.4.2.160</v>
          </cell>
          <cell r="B411" t="str">
            <v>SUMINISTRO E INSTALACIÓN PASAMURO HD ELxEL L=0,20 M  D=3"</v>
          </cell>
          <cell r="C411" t="str">
            <v>UN</v>
          </cell>
        </row>
        <row r="412">
          <cell r="A412" t="str">
            <v>6.4.2.173</v>
          </cell>
          <cell r="B412" t="str">
            <v>SUMINISTRO E INSTALACIÓN MACROMEDIDOR DE 3"</v>
          </cell>
          <cell r="C412" t="str">
            <v>UN</v>
          </cell>
        </row>
        <row r="413">
          <cell r="A413" t="str">
            <v>6.4.2.150</v>
          </cell>
          <cell r="B413" t="str">
            <v>TAPA DE ALFAJOR 0,80 X 0,90 M E= 1/4" CAL. 12 CURRUGADA, BISAGRA EN HIERRO FUNDIDO, MARCO EN PERFIL DE 1 1/4" X 3/16" Y MANIJA DE AGARRE EN VARILLA DE 1/2"</v>
          </cell>
          <cell r="C413" t="str">
            <v xml:space="preserve">UN </v>
          </cell>
        </row>
        <row r="414">
          <cell r="A414" t="str">
            <v>6.4.2.174</v>
          </cell>
          <cell r="B414" t="str">
            <v>SUMINISTRO E INSTALACIÓN PASAMURO HG ELxEL L=0,15 M  D=2,5"</v>
          </cell>
          <cell r="C414" t="str">
            <v>UN</v>
          </cell>
        </row>
        <row r="415">
          <cell r="A415" t="str">
            <v>6.4.2.175</v>
          </cell>
          <cell r="B415" t="str">
            <v>SUMINISTRO E INSTALACIÓN PASAMURO HG ELxEL L=0,25 M  D=4"</v>
          </cell>
          <cell r="C415" t="str">
            <v>UN</v>
          </cell>
        </row>
        <row r="416">
          <cell r="A416" t="str">
            <v>6.4.2.176</v>
          </cell>
          <cell r="B416" t="str">
            <v>SUMINISTRO E INSTALACIÓN PASAMURO HG ELxEL L=0,20 M  D=4"</v>
          </cell>
          <cell r="C416" t="str">
            <v>UN</v>
          </cell>
        </row>
        <row r="417">
          <cell r="A417" t="str">
            <v>6.4.2.177</v>
          </cell>
          <cell r="B417" t="str">
            <v>SUMINISTRO E INSTALACIÓN PASAMURO HG ELxEB L=0,20 M  D=3"</v>
          </cell>
          <cell r="C417" t="str">
            <v>UN</v>
          </cell>
        </row>
        <row r="418">
          <cell r="A418" t="str">
            <v>6.4.2.178</v>
          </cell>
          <cell r="B418" t="str">
            <v>SUMINISTRO E INSTALACIÓN PASAMURO HG ELxEL L=0,20 M  D=3"</v>
          </cell>
          <cell r="C418" t="str">
            <v>UN</v>
          </cell>
        </row>
        <row r="419">
          <cell r="A419" t="str">
            <v>6.4.2.179</v>
          </cell>
          <cell r="B419" t="str">
            <v>SUMINISTRO E INSTALACIÓN TUBERÍA PRESION PVC D= 3" (Caja de Inspeccion)</v>
          </cell>
          <cell r="C419" t="str">
            <v>ML</v>
          </cell>
        </row>
        <row r="420">
          <cell r="A420" t="str">
            <v>6.4.2.180</v>
          </cell>
          <cell r="B420" t="str">
            <v>SUMINISTRO E INSTALACIÓN TUBERÍA PRESION PVC D= 3" (Filtro y edim a C. I)</v>
          </cell>
          <cell r="C420" t="str">
            <v>ML</v>
          </cell>
        </row>
        <row r="421">
          <cell r="A421" t="str">
            <v>6.4.2.181</v>
          </cell>
          <cell r="B421" t="str">
            <v xml:space="preserve">SUMINISTRO E INSTALACION LAMINA  EN PRFV esp=12mm, ancho=0,25m, H=0,26m, ANCLADO AL MURO EN ANGULO DE 1 1/2". </v>
          </cell>
          <cell r="C421" t="str">
            <v>M2</v>
          </cell>
        </row>
        <row r="422">
          <cell r="A422" t="str">
            <v>6.4.2.182</v>
          </cell>
          <cell r="B422" t="str">
            <v>SUMINISTRO E INSTALACION NIPLE PVC Ø1" L=0,40 m. (tubo conector para medida nivel)</v>
          </cell>
          <cell r="C422" t="str">
            <v>UN</v>
          </cell>
        </row>
        <row r="423">
          <cell r="A423" t="str">
            <v>6.4.2.183</v>
          </cell>
          <cell r="B423" t="str">
            <v>SUMINISTRO E INSTALACION NIPLE PVC Ø2" L=0,35 m. (tubo para medida nivel)</v>
          </cell>
          <cell r="C423" t="str">
            <v>UN</v>
          </cell>
        </row>
        <row r="424">
          <cell r="A424" t="str">
            <v>6.4.2.184</v>
          </cell>
          <cell r="B424" t="str">
            <v>CANAL PARSHALL PREFRABRICADO EN PRFV esp=8 mm anclado a muro, según diseño.</v>
          </cell>
          <cell r="C424" t="str">
            <v>UN</v>
          </cell>
        </row>
        <row r="425">
          <cell r="A425" t="str">
            <v>6.4.2.185</v>
          </cell>
          <cell r="B425" t="str">
            <v xml:space="preserve">MARCO EN DOCLE ANGULO 1 1/4" x 3/16". PARA SOPORTE BAFLE EN  PRFV, L= 4,6 m. según diseño.
</v>
          </cell>
          <cell r="C425" t="str">
            <v>UN</v>
          </cell>
        </row>
        <row r="426">
          <cell r="A426" t="str">
            <v>6.4.2.186</v>
          </cell>
          <cell r="B426" t="str">
            <v>BAFLE PRFV B=0,6m H=2,00m Esp= 2cm. Incluye orificio superior, inferior y rendija según diseño. (SECCION A)</v>
          </cell>
          <cell r="C426" t="str">
            <v>UN</v>
          </cell>
        </row>
        <row r="427">
          <cell r="A427" t="str">
            <v>6.4.2.187</v>
          </cell>
          <cell r="B427" t="str">
            <v>BAFLE PRFV B=0,6m H=2,00m Esp= 2cm. Incluye orificio superior, inferior y rendija según diseño. (SECCION B)</v>
          </cell>
          <cell r="C427" t="str">
            <v>UN</v>
          </cell>
        </row>
        <row r="428">
          <cell r="A428" t="str">
            <v>6.4.2.188</v>
          </cell>
          <cell r="B428" t="str">
            <v>BAFLE PRFV B=0,6m H=2,00m Esp= 2cm. Incluye orificio superior, inferior y rendija según diseño. (SECCION C)</v>
          </cell>
          <cell r="C428" t="str">
            <v>UN</v>
          </cell>
        </row>
        <row r="429">
          <cell r="A429" t="str">
            <v>6.4.2.189</v>
          </cell>
          <cell r="B429" t="str">
            <v>CANALETA DE LAVADO EN PRFV ancho efectivo= 0,20m altura efectiva= 0,13m y esp= 0,02m. L=1,7m.</v>
          </cell>
          <cell r="C429" t="str">
            <v>UN</v>
          </cell>
        </row>
        <row r="430">
          <cell r="A430" t="str">
            <v>2.4.169A</v>
          </cell>
          <cell r="B430" t="str">
            <v>GRAVA PARA LECHO FILTRANTE TAMAÑO 38,1 mm</v>
          </cell>
          <cell r="C430" t="str">
            <v>M3</v>
          </cell>
        </row>
        <row r="431">
          <cell r="A431" t="str">
            <v>2.4.172A</v>
          </cell>
          <cell r="B431" t="str">
            <v>ANTRACITA PARA FILTRO TE = 0,8 mm</v>
          </cell>
          <cell r="C431" t="str">
            <v>M3</v>
          </cell>
        </row>
        <row r="432">
          <cell r="A432" t="str">
            <v>2.4.258A</v>
          </cell>
          <cell r="B432" t="str">
            <v>ARENAPARA FILTRO TE= 0,55 mm</v>
          </cell>
          <cell r="C432" t="str">
            <v>M3</v>
          </cell>
        </row>
        <row r="433">
          <cell r="A433" t="str">
            <v>6.4.2.190</v>
          </cell>
          <cell r="B433" t="str">
            <v>VIGA TRIANGULAR BASE= 0,30 m, ALTURA= 0,25 m, e= 0,10 m. INCLUYE NIPLE EN PVC UBICADO HORIZONTALMENTE D= 1/2", CADA 0,075 m. L= 1,34 SEGÚN DISEÑO</v>
          </cell>
          <cell r="C433" t="str">
            <v>UN</v>
          </cell>
        </row>
        <row r="434">
          <cell r="A434" t="str">
            <v>6.4.2.191</v>
          </cell>
          <cell r="B434" t="str">
            <v>MULTIPLES DE ALIMENTACION PVC D= 3" L= 0,25 m</v>
          </cell>
          <cell r="C434" t="str">
            <v>UN</v>
          </cell>
        </row>
        <row r="435">
          <cell r="A435" t="str">
            <v>6.4.2.192</v>
          </cell>
          <cell r="B435" t="str">
            <v>MULTIPLES SUCCIONADORES PVC 2" C/ 0,4 m L= 0,50 m</v>
          </cell>
          <cell r="C435" t="str">
            <v>UN</v>
          </cell>
        </row>
        <row r="436">
          <cell r="A436" t="str">
            <v>6.4.2.193</v>
          </cell>
          <cell r="B436" t="str">
            <v xml:space="preserve">PLACAS EN FIBROCEMENTO H= 0,05 M, ANCHO=0,10 M, L= 1,2 M SOPORTADAS POR DOS SECCIONES DE ANGULO DE 2 1/2" X 3/16". L= 1,1 M, ANCLADAS CON PERNOS EXPANSIVOS A LOS MUROS Y LAS PLACAS.
</v>
          </cell>
          <cell r="C436" t="str">
            <v>UN</v>
          </cell>
        </row>
        <row r="437">
          <cell r="A437" t="str">
            <v>6.4.2.194</v>
          </cell>
          <cell r="B437" t="str">
            <v>MÚLTIPLE DE RECOLECCIÓN Ø 2,5" C/0,506 m, CON 7 ORIFICIOS DE Ø1/2" C/0,15 m. L=1,20M. (EN UN EXTREMO CON ADAPTADOR MACHO Y CON TAPON POR EL OPUESTO)</v>
          </cell>
          <cell r="C437" t="str">
            <v>UN</v>
          </cell>
        </row>
        <row r="438">
          <cell r="A438" t="str">
            <v>6.4.2.195</v>
          </cell>
          <cell r="B438" t="str">
            <v>MODULO HEXAGONAL INCLINACIÓN = 60° en PAD cal. 60, e=6mm.</v>
          </cell>
          <cell r="C438" t="str">
            <v>UN</v>
          </cell>
        </row>
        <row r="439">
          <cell r="A439" t="str">
            <v>6.4.2.196</v>
          </cell>
          <cell r="B439" t="str">
            <v>SUMINISTRO TUBERÍA DE ALCANTARILALDO Ø=18"</v>
          </cell>
          <cell r="C439" t="str">
            <v>ML</v>
          </cell>
        </row>
        <row r="440">
          <cell r="A440" t="str">
            <v>6.4.2.196A</v>
          </cell>
          <cell r="B440" t="str">
            <v>INSTALACION TUBERÍA DE ALCANTARILALDO Ø=18"</v>
          </cell>
          <cell r="C440" t="str">
            <v>ML</v>
          </cell>
        </row>
        <row r="441">
          <cell r="A441" t="str">
            <v>6.4.2.197</v>
          </cell>
          <cell r="B441" t="str">
            <v>SUMINISTRO TUBERÍA DE ALCANTARILALDO Ø=27"</v>
          </cell>
          <cell r="C441" t="str">
            <v>ML</v>
          </cell>
        </row>
        <row r="442">
          <cell r="A442" t="str">
            <v>6.4.2.197A</v>
          </cell>
          <cell r="B442" t="str">
            <v xml:space="preserve"> INSTALACION TUBERÍA DE ALCANTARILALDO Ø=27"</v>
          </cell>
          <cell r="C442" t="str">
            <v>ML</v>
          </cell>
        </row>
        <row r="443">
          <cell r="A443" t="str">
            <v>6.4.2.198</v>
          </cell>
          <cell r="B443" t="str">
            <v>SUMINISTRO TUBERÍA DE ALCANTARILALDO Ø=30"</v>
          </cell>
          <cell r="C443" t="str">
            <v>ML</v>
          </cell>
        </row>
        <row r="444">
          <cell r="A444" t="str">
            <v>6.4.2.198A</v>
          </cell>
          <cell r="B444" t="str">
            <v>INSTALACION TUBERÍA DE ALCANTARILALDO Ø=30"</v>
          </cell>
          <cell r="C444" t="str">
            <v>ML</v>
          </cell>
        </row>
        <row r="445">
          <cell r="A445" t="str">
            <v>3.17.3</v>
          </cell>
          <cell r="B445" t="str">
            <v>PLACA DE FONDO O BASE DE POZO DE INSPECCION DIAMETRO = 1,95 m</v>
          </cell>
          <cell r="C445" t="str">
            <v>UN</v>
          </cell>
        </row>
        <row r="446">
          <cell r="A446" t="str">
            <v>6.4.2.199</v>
          </cell>
          <cell r="B446" t="str">
            <v>CAÑUELA POZO DE INSPECCION PARA TUBERIA ENTRE 24" Y 34" (Concreto fc´= 28 Mpa elab. En obra)</v>
          </cell>
          <cell r="C446" t="str">
            <v>ML</v>
          </cell>
        </row>
        <row r="447">
          <cell r="A447" t="str">
            <v>3.11.2</v>
          </cell>
          <cell r="B447" t="str">
            <v>CARGUE Y TRANSPORTE DE MATERIALES SUELTOS,  PRODUCTO DE SOBRANTES Y/O DERRUMBES (INCLUYE ACARREO LIBRE 5 KM.)</v>
          </cell>
          <cell r="C447" t="str">
            <v>M3</v>
          </cell>
        </row>
        <row r="448">
          <cell r="A448" t="str">
            <v>3.5.1</v>
          </cell>
          <cell r="B448" t="str">
            <v>SUMINISTRO, EXTENDIDA MATERIAL GRANULAR (RECEBO) PARA AFIRMADO, SIN COMPACTAR HASTA UN DIÁMETRO DE 5" Y UN ÍNDICE PLÁSTICO MENOR O IGUAL 9%  (**)</v>
          </cell>
          <cell r="C448" t="str">
            <v>M3</v>
          </cell>
        </row>
        <row r="449">
          <cell r="A449" t="str">
            <v>3.3.13</v>
          </cell>
          <cell r="B449" t="str">
            <v xml:space="preserve"> SUMINISTRO E INSTALACIÓN CONCRETO CICLOPEO  DE 17.5 MPa - (2500 P.S.I).,  40% RAJON PARA BASES</v>
          </cell>
          <cell r="C449" t="str">
            <v>M3</v>
          </cell>
        </row>
        <row r="450">
          <cell r="A450" t="str">
            <v>0.1.1</v>
          </cell>
          <cell r="B450" t="str">
            <v>PASO ELEVADO LONGITUD 35 M - Ver presupuesto adjunto</v>
          </cell>
          <cell r="C450" t="str">
            <v>UN</v>
          </cell>
        </row>
        <row r="451">
          <cell r="A451" t="str">
            <v>6.4.2.206</v>
          </cell>
          <cell r="B451" t="str">
            <v>PLATINA CABLE SUPERIOR EN ACERO 250MM X 250MM, ESP: 1".</v>
          </cell>
          <cell r="C451" t="str">
            <v>UN</v>
          </cell>
        </row>
        <row r="452">
          <cell r="A452" t="str">
            <v>6.4.2.207</v>
          </cell>
          <cell r="B452" t="str">
            <v>PLATINA CABLE INFERIOR EN ACERO 250MM X 250MM, ESP: 1".</v>
          </cell>
          <cell r="C452" t="str">
            <v>UN</v>
          </cell>
        </row>
        <row r="453">
          <cell r="A453" t="str">
            <v>6.4.2.208</v>
          </cell>
          <cell r="B453" t="str">
            <v>VARILLA DE ANCLAJE A CABLE SUPERIOR, 1 1/4".L=2,70 M.</v>
          </cell>
          <cell r="C453" t="str">
            <v>UN</v>
          </cell>
        </row>
        <row r="454">
          <cell r="A454" t="str">
            <v>6.4.2.209</v>
          </cell>
          <cell r="B454" t="str">
            <v>VARILLA DE ANCLAJE A CABLE INFERIOR 1". L=1,70 M.</v>
          </cell>
          <cell r="C454" t="str">
            <v>UN</v>
          </cell>
        </row>
        <row r="455">
          <cell r="A455" t="str">
            <v>6.4.2.210</v>
          </cell>
          <cell r="B455" t="str">
            <v xml:space="preserve">CABLE SUPERIOR PRINCIPAL EN ACERO FU: 1770 MPA. (REF. 6 X 37, 6 TORONES X 37 ALAMBRES C/U) 32MM. </v>
          </cell>
          <cell r="C455" t="str">
            <v>ML.</v>
          </cell>
        </row>
        <row r="456">
          <cell r="A456" t="str">
            <v>6.4.2.211</v>
          </cell>
          <cell r="B456" t="str">
            <v xml:space="preserve">CABLE INFERIOR SECUNDARIO EN ACERO FU: 1770 MPA. |(REF. 6 X 19, 6 TORONES X 19 ALAMBRES C/U) 24MM. </v>
          </cell>
          <cell r="C456" t="str">
            <v>ML.</v>
          </cell>
        </row>
        <row r="457">
          <cell r="A457" t="str">
            <v>6.4.2.212</v>
          </cell>
          <cell r="B457" t="str">
            <v>CABLE EN ACERO 10 MM FU: 1770 MPA. PARA PENDOLONES SUPERIORES.</v>
          </cell>
          <cell r="C457" t="str">
            <v>ML.</v>
          </cell>
        </row>
        <row r="458">
          <cell r="A458" t="str">
            <v>6.4.2.213</v>
          </cell>
          <cell r="B458" t="str">
            <v>CABLE EN ACERO 6 MM FU: 1770 MPA. PARA PENDOLONES INFERIORES.</v>
          </cell>
          <cell r="C458" t="str">
            <v>ML.</v>
          </cell>
        </row>
        <row r="459">
          <cell r="A459" t="str">
            <v>6.4.2.214</v>
          </cell>
          <cell r="B459" t="str">
            <v>ABRAZADERA PLATINA 1/2" INCLUYE 2 ARMELLAS SOLDADAS A PLATINA DE 5/8" Y PERNO DE 5/8".</v>
          </cell>
          <cell r="C459" t="str">
            <v>UN</v>
          </cell>
        </row>
        <row r="460">
          <cell r="A460" t="str">
            <v>6.4.2.215</v>
          </cell>
          <cell r="B460" t="str">
            <v>SUJETACABLES EN ACERO DE 1 1/4".</v>
          </cell>
          <cell r="C460" t="str">
            <v>UN</v>
          </cell>
        </row>
        <row r="461">
          <cell r="A461" t="str">
            <v>6.4.2.216</v>
          </cell>
          <cell r="B461" t="str">
            <v>SUJETACABLES EN ACERO DE 1".</v>
          </cell>
          <cell r="C461" t="str">
            <v>UN</v>
          </cell>
        </row>
        <row r="462">
          <cell r="A462" t="str">
            <v>6.4.2.217</v>
          </cell>
          <cell r="B462" t="str">
            <v>SUJETACABLES EN ACERO DE 10MM.</v>
          </cell>
          <cell r="C462" t="str">
            <v>UN</v>
          </cell>
        </row>
        <row r="463">
          <cell r="A463" t="str">
            <v>6.4.2.218</v>
          </cell>
          <cell r="B463" t="str">
            <v>SUJETACABLES EN ACERO DE 8MM.</v>
          </cell>
          <cell r="C463" t="str">
            <v>UN</v>
          </cell>
        </row>
        <row r="464">
          <cell r="A464" t="str">
            <v>6.4.2.219</v>
          </cell>
          <cell r="B464" t="str">
            <v>COLUMNA EN PERFIL CIRCULAR Ø 6", 4MM. SEGÚN DISEÑO.</v>
          </cell>
          <cell r="C464" t="str">
            <v>KG</v>
          </cell>
        </row>
        <row r="465">
          <cell r="A465" t="str">
            <v>6.4.2.220</v>
          </cell>
          <cell r="B465" t="str">
            <v>PLATINA PLACA BASE DE TORRE EN ACERO 350MM X 350MM, ESP: 5/16", 4 ATIESADORES PL 3/8", 4 PERNOS DE ANCLAJE L= 40CM. Ø 3/4" Y BASE ARMADA ENBEBIDA EN EL CONCRETO 4L 1,5X1,5X1/4". SEGÚN DISEÑO.</v>
          </cell>
          <cell r="C465" t="str">
            <v>UN</v>
          </cell>
        </row>
        <row r="466">
          <cell r="A466" t="str">
            <v>6.4.2.221</v>
          </cell>
          <cell r="B466" t="str">
            <v xml:space="preserve">
SUMINISTRO E INSTALACIÓN DE TUBERÍA DE ACERO 16”*3/8 , QUE SERVIRÁ COMO CAMISA PARA INSTALACIÓN TUBERÍA DE 12" EN PVC.
</v>
          </cell>
          <cell r="C466" t="str">
            <v>ML</v>
          </cell>
        </row>
        <row r="467">
          <cell r="A467" t="str">
            <v>3.3.4</v>
          </cell>
          <cell r="B467" t="str">
            <v xml:space="preserve"> SUMINISTRO E INSTALACIÓN CONCRETO DE 14 Mpa - (2000 P.S.I).  POBRE</v>
          </cell>
          <cell r="C467" t="str">
            <v>M3</v>
          </cell>
        </row>
        <row r="468">
          <cell r="A468" t="str">
            <v>6.4.2.306</v>
          </cell>
          <cell r="B468" t="str">
            <v>PROFESIONAL DEL ÁREA AMBIENTAL TIEMPO COMPLETO</v>
          </cell>
          <cell r="C468" t="str">
            <v>MES</v>
          </cell>
        </row>
        <row r="469">
          <cell r="A469" t="str">
            <v>6.4.2.307</v>
          </cell>
          <cell r="B469" t="str">
            <v xml:space="preserve">INSTALACION DE LA CAPA VEGETAL </v>
          </cell>
          <cell r="C469" t="str">
            <v>M2</v>
          </cell>
        </row>
        <row r="470">
          <cell r="A470" t="str">
            <v>6.4.2.308</v>
          </cell>
          <cell r="B470" t="str">
            <v>EXTENDIDO Y COMPACTACION DE MATERIAL PROVENIENTE DE EXCAVACION Y ESCOMBROS EN LOS SITIOS DE DISPOSICION FINAL</v>
          </cell>
          <cell r="C470" t="str">
            <v>M3</v>
          </cell>
        </row>
        <row r="471">
          <cell r="A471" t="str">
            <v>6.4.2.309</v>
          </cell>
          <cell r="B471" t="str">
            <v>SUMINISTRO LONAS PARA ALMACENAMIENTO DE RESIDUOS Y ESCOMBROS</v>
          </cell>
          <cell r="C471" t="str">
            <v>UN</v>
          </cell>
        </row>
        <row r="472">
          <cell r="A472" t="str">
            <v>6.4.2.310</v>
          </cell>
          <cell r="B472" t="str">
            <v>ANALISIS FISICO QUIMICO Y BACTERIOLOGO</v>
          </cell>
          <cell r="C472" t="str">
            <v>UN</v>
          </cell>
        </row>
        <row r="473">
          <cell r="A473" t="str">
            <v>6.4.2.311</v>
          </cell>
          <cell r="B473" t="str">
            <v>SUMINISTRO Y COLOCACIÓN BOLSAS DE POLIPROPILENO LLENA CON ARCILLA PARA DESVIAR Y CONTROLAR  LA QUEBRADA TIPACOQUE ANTES DE LA LÍNEA DE PASO SUBFLUVIAL  DEL INTERCEPTOR</v>
          </cell>
          <cell r="C473" t="str">
            <v>UN</v>
          </cell>
        </row>
        <row r="474">
          <cell r="A474">
            <v>0</v>
          </cell>
          <cell r="B474">
            <v>0</v>
          </cell>
          <cell r="C474">
            <v>0</v>
          </cell>
        </row>
        <row r="475">
          <cell r="A475">
            <v>0</v>
          </cell>
          <cell r="B475">
            <v>0</v>
          </cell>
          <cell r="C475">
            <v>0</v>
          </cell>
        </row>
        <row r="476">
          <cell r="A476">
            <v>0</v>
          </cell>
          <cell r="B476">
            <v>0</v>
          </cell>
          <cell r="C476">
            <v>0</v>
          </cell>
        </row>
        <row r="477">
          <cell r="A477">
            <v>0</v>
          </cell>
          <cell r="B477">
            <v>0</v>
          </cell>
          <cell r="C477">
            <v>0</v>
          </cell>
        </row>
        <row r="478">
          <cell r="A478">
            <v>0</v>
          </cell>
          <cell r="B478">
            <v>0</v>
          </cell>
          <cell r="C478">
            <v>0</v>
          </cell>
        </row>
        <row r="479">
          <cell r="A479">
            <v>0</v>
          </cell>
          <cell r="B479">
            <v>0</v>
          </cell>
          <cell r="C479">
            <v>0</v>
          </cell>
        </row>
        <row r="480">
          <cell r="A480">
            <v>0</v>
          </cell>
          <cell r="B480">
            <v>0</v>
          </cell>
          <cell r="C480">
            <v>0</v>
          </cell>
        </row>
        <row r="481">
          <cell r="A481">
            <v>0</v>
          </cell>
          <cell r="B481">
            <v>0</v>
          </cell>
          <cell r="C481">
            <v>0</v>
          </cell>
        </row>
        <row r="482">
          <cell r="A482">
            <v>0</v>
          </cell>
          <cell r="B482">
            <v>0</v>
          </cell>
          <cell r="C482">
            <v>0</v>
          </cell>
        </row>
        <row r="483">
          <cell r="A483">
            <v>0</v>
          </cell>
          <cell r="B483">
            <v>0</v>
          </cell>
          <cell r="C483">
            <v>0</v>
          </cell>
        </row>
        <row r="484">
          <cell r="A484">
            <v>0</v>
          </cell>
          <cell r="B484">
            <v>0</v>
          </cell>
          <cell r="C484">
            <v>0</v>
          </cell>
        </row>
        <row r="485">
          <cell r="A485">
            <v>0</v>
          </cell>
          <cell r="B485">
            <v>0</v>
          </cell>
          <cell r="C485">
            <v>0</v>
          </cell>
        </row>
        <row r="486">
          <cell r="A486">
            <v>0</v>
          </cell>
          <cell r="B486">
            <v>0</v>
          </cell>
          <cell r="C486">
            <v>0</v>
          </cell>
        </row>
        <row r="487">
          <cell r="A487">
            <v>0</v>
          </cell>
          <cell r="B487">
            <v>0</v>
          </cell>
          <cell r="C487">
            <v>0</v>
          </cell>
        </row>
        <row r="488">
          <cell r="A488">
            <v>0</v>
          </cell>
          <cell r="B488">
            <v>0</v>
          </cell>
          <cell r="C488">
            <v>0</v>
          </cell>
        </row>
        <row r="489">
          <cell r="A489">
            <v>0</v>
          </cell>
          <cell r="B489">
            <v>0</v>
          </cell>
          <cell r="C489">
            <v>0</v>
          </cell>
        </row>
        <row r="490">
          <cell r="A490">
            <v>0</v>
          </cell>
          <cell r="B490">
            <v>0</v>
          </cell>
          <cell r="C490">
            <v>0</v>
          </cell>
        </row>
        <row r="491">
          <cell r="A491">
            <v>0</v>
          </cell>
          <cell r="B491">
            <v>0</v>
          </cell>
          <cell r="C491">
            <v>0</v>
          </cell>
        </row>
        <row r="492">
          <cell r="A492">
            <v>0</v>
          </cell>
          <cell r="B492">
            <v>0</v>
          </cell>
          <cell r="C492">
            <v>0</v>
          </cell>
        </row>
        <row r="493">
          <cell r="A493">
            <v>0</v>
          </cell>
          <cell r="B493">
            <v>0</v>
          </cell>
          <cell r="C493">
            <v>0</v>
          </cell>
        </row>
        <row r="494">
          <cell r="A494">
            <v>0</v>
          </cell>
          <cell r="B494">
            <v>0</v>
          </cell>
          <cell r="C494">
            <v>0</v>
          </cell>
        </row>
        <row r="495">
          <cell r="A495">
            <v>0</v>
          </cell>
          <cell r="B495">
            <v>0</v>
          </cell>
          <cell r="C495">
            <v>0</v>
          </cell>
        </row>
        <row r="496">
          <cell r="A496">
            <v>0</v>
          </cell>
          <cell r="B496">
            <v>0</v>
          </cell>
          <cell r="C496">
            <v>0</v>
          </cell>
        </row>
        <row r="497">
          <cell r="A497">
            <v>0</v>
          </cell>
          <cell r="B497">
            <v>0</v>
          </cell>
          <cell r="C497">
            <v>0</v>
          </cell>
        </row>
        <row r="498">
          <cell r="A498">
            <v>0</v>
          </cell>
          <cell r="B498">
            <v>0</v>
          </cell>
          <cell r="C498">
            <v>0</v>
          </cell>
        </row>
        <row r="499">
          <cell r="A499">
            <v>0</v>
          </cell>
          <cell r="B499">
            <v>0</v>
          </cell>
          <cell r="C499">
            <v>0</v>
          </cell>
        </row>
        <row r="500">
          <cell r="A500">
            <v>0</v>
          </cell>
          <cell r="B500">
            <v>0</v>
          </cell>
          <cell r="C500">
            <v>0</v>
          </cell>
        </row>
        <row r="501">
          <cell r="A501">
            <v>0</v>
          </cell>
          <cell r="B501">
            <v>0</v>
          </cell>
          <cell r="C501">
            <v>0</v>
          </cell>
        </row>
        <row r="502">
          <cell r="A502">
            <v>0</v>
          </cell>
          <cell r="B502">
            <v>0</v>
          </cell>
          <cell r="C502">
            <v>0</v>
          </cell>
        </row>
        <row r="503">
          <cell r="A503">
            <v>0</v>
          </cell>
          <cell r="B503">
            <v>0</v>
          </cell>
          <cell r="C503">
            <v>0</v>
          </cell>
        </row>
        <row r="504">
          <cell r="A504">
            <v>0</v>
          </cell>
          <cell r="B504">
            <v>0</v>
          </cell>
          <cell r="C504">
            <v>0</v>
          </cell>
        </row>
        <row r="505">
          <cell r="A505">
            <v>0</v>
          </cell>
          <cell r="B505">
            <v>0</v>
          </cell>
          <cell r="C505">
            <v>0</v>
          </cell>
        </row>
        <row r="506">
          <cell r="A506">
            <v>0</v>
          </cell>
          <cell r="B506">
            <v>0</v>
          </cell>
          <cell r="C506">
            <v>0</v>
          </cell>
        </row>
        <row r="507">
          <cell r="A507">
            <v>0</v>
          </cell>
          <cell r="B507">
            <v>0</v>
          </cell>
          <cell r="C507">
            <v>0</v>
          </cell>
        </row>
        <row r="508">
          <cell r="A508">
            <v>0</v>
          </cell>
          <cell r="B508">
            <v>0</v>
          </cell>
          <cell r="C508">
            <v>0</v>
          </cell>
        </row>
        <row r="509">
          <cell r="A509">
            <v>0</v>
          </cell>
          <cell r="B509">
            <v>0</v>
          </cell>
          <cell r="C509">
            <v>0</v>
          </cell>
        </row>
        <row r="510">
          <cell r="A510">
            <v>0</v>
          </cell>
          <cell r="B510">
            <v>0</v>
          </cell>
          <cell r="C510">
            <v>0</v>
          </cell>
        </row>
        <row r="511">
          <cell r="A511">
            <v>0</v>
          </cell>
          <cell r="B511">
            <v>0</v>
          </cell>
          <cell r="C511">
            <v>0</v>
          </cell>
        </row>
        <row r="512">
          <cell r="A512">
            <v>0</v>
          </cell>
          <cell r="B512">
            <v>0</v>
          </cell>
          <cell r="C512">
            <v>0</v>
          </cell>
        </row>
        <row r="513">
          <cell r="A513">
            <v>0</v>
          </cell>
          <cell r="B513">
            <v>0</v>
          </cell>
          <cell r="C513">
            <v>0</v>
          </cell>
        </row>
        <row r="514">
          <cell r="A514">
            <v>0</v>
          </cell>
          <cell r="B514">
            <v>0</v>
          </cell>
          <cell r="C514">
            <v>0</v>
          </cell>
        </row>
        <row r="515">
          <cell r="A515">
            <v>0</v>
          </cell>
          <cell r="B515">
            <v>0</v>
          </cell>
          <cell r="C515">
            <v>0</v>
          </cell>
        </row>
        <row r="516">
          <cell r="A516">
            <v>0</v>
          </cell>
          <cell r="B516">
            <v>0</v>
          </cell>
          <cell r="C516">
            <v>0</v>
          </cell>
        </row>
        <row r="517">
          <cell r="A517">
            <v>0</v>
          </cell>
          <cell r="B517">
            <v>0</v>
          </cell>
          <cell r="C517">
            <v>0</v>
          </cell>
        </row>
        <row r="518">
          <cell r="A518">
            <v>0</v>
          </cell>
          <cell r="B518">
            <v>0</v>
          </cell>
          <cell r="C518">
            <v>0</v>
          </cell>
        </row>
        <row r="519">
          <cell r="A519">
            <v>0</v>
          </cell>
          <cell r="B519">
            <v>0</v>
          </cell>
          <cell r="C519">
            <v>0</v>
          </cell>
        </row>
        <row r="520">
          <cell r="A520">
            <v>0</v>
          </cell>
          <cell r="B520">
            <v>0</v>
          </cell>
          <cell r="C520">
            <v>0</v>
          </cell>
        </row>
        <row r="521">
          <cell r="A521">
            <v>0</v>
          </cell>
          <cell r="B521">
            <v>0</v>
          </cell>
          <cell r="C521">
            <v>0</v>
          </cell>
        </row>
        <row r="522">
          <cell r="A522">
            <v>0</v>
          </cell>
          <cell r="B522">
            <v>0</v>
          </cell>
          <cell r="C522">
            <v>0</v>
          </cell>
        </row>
        <row r="523">
          <cell r="A523">
            <v>0</v>
          </cell>
          <cell r="B523">
            <v>0</v>
          </cell>
          <cell r="C523">
            <v>0</v>
          </cell>
        </row>
        <row r="524">
          <cell r="A524">
            <v>0</v>
          </cell>
          <cell r="B524">
            <v>0</v>
          </cell>
          <cell r="C524">
            <v>0</v>
          </cell>
        </row>
        <row r="525">
          <cell r="A525">
            <v>0</v>
          </cell>
          <cell r="B525">
            <v>0</v>
          </cell>
          <cell r="C525">
            <v>0</v>
          </cell>
        </row>
        <row r="526">
          <cell r="A526">
            <v>0</v>
          </cell>
          <cell r="B526">
            <v>0</v>
          </cell>
          <cell r="C526">
            <v>0</v>
          </cell>
        </row>
        <row r="527">
          <cell r="A527">
            <v>0</v>
          </cell>
          <cell r="B527">
            <v>0</v>
          </cell>
          <cell r="C527">
            <v>0</v>
          </cell>
        </row>
        <row r="528">
          <cell r="A528">
            <v>0</v>
          </cell>
          <cell r="B528">
            <v>0</v>
          </cell>
          <cell r="C528">
            <v>0</v>
          </cell>
        </row>
        <row r="529">
          <cell r="A529">
            <v>0</v>
          </cell>
          <cell r="B529">
            <v>0</v>
          </cell>
          <cell r="C529">
            <v>0</v>
          </cell>
        </row>
        <row r="530">
          <cell r="A530">
            <v>0</v>
          </cell>
          <cell r="B530">
            <v>0</v>
          </cell>
          <cell r="C530">
            <v>0</v>
          </cell>
        </row>
        <row r="531">
          <cell r="A531">
            <v>0</v>
          </cell>
          <cell r="B531">
            <v>0</v>
          </cell>
          <cell r="C531">
            <v>0</v>
          </cell>
        </row>
        <row r="532">
          <cell r="A532">
            <v>0</v>
          </cell>
          <cell r="B532">
            <v>0</v>
          </cell>
          <cell r="C532">
            <v>0</v>
          </cell>
        </row>
        <row r="533">
          <cell r="A533">
            <v>0</v>
          </cell>
          <cell r="B533">
            <v>0</v>
          </cell>
          <cell r="C533">
            <v>0</v>
          </cell>
        </row>
        <row r="534">
          <cell r="A534">
            <v>0</v>
          </cell>
          <cell r="B534">
            <v>0</v>
          </cell>
          <cell r="C534">
            <v>0</v>
          </cell>
        </row>
        <row r="535">
          <cell r="A535">
            <v>0</v>
          </cell>
          <cell r="B535">
            <v>0</v>
          </cell>
          <cell r="C535">
            <v>0</v>
          </cell>
        </row>
        <row r="536">
          <cell r="A536">
            <v>0</v>
          </cell>
          <cell r="B536">
            <v>0</v>
          </cell>
          <cell r="C536">
            <v>0</v>
          </cell>
        </row>
        <row r="537">
          <cell r="A537">
            <v>0</v>
          </cell>
          <cell r="B537">
            <v>0</v>
          </cell>
          <cell r="C537">
            <v>0</v>
          </cell>
        </row>
        <row r="538">
          <cell r="A538">
            <v>0</v>
          </cell>
          <cell r="B538">
            <v>0</v>
          </cell>
          <cell r="C538">
            <v>0</v>
          </cell>
        </row>
        <row r="539">
          <cell r="A539">
            <v>0</v>
          </cell>
          <cell r="B539">
            <v>0</v>
          </cell>
          <cell r="C539">
            <v>0</v>
          </cell>
        </row>
        <row r="540">
          <cell r="A540">
            <v>0</v>
          </cell>
          <cell r="B540">
            <v>0</v>
          </cell>
          <cell r="C540">
            <v>0</v>
          </cell>
        </row>
        <row r="541">
          <cell r="A541">
            <v>0</v>
          </cell>
          <cell r="B541">
            <v>0</v>
          </cell>
          <cell r="C541">
            <v>0</v>
          </cell>
        </row>
        <row r="542">
          <cell r="A542">
            <v>0</v>
          </cell>
          <cell r="B542">
            <v>0</v>
          </cell>
          <cell r="C542">
            <v>0</v>
          </cell>
        </row>
        <row r="543">
          <cell r="A543">
            <v>0</v>
          </cell>
          <cell r="B543">
            <v>0</v>
          </cell>
          <cell r="C543">
            <v>0</v>
          </cell>
        </row>
        <row r="544">
          <cell r="A544">
            <v>0</v>
          </cell>
          <cell r="B544">
            <v>0</v>
          </cell>
          <cell r="C544">
            <v>0</v>
          </cell>
        </row>
        <row r="545">
          <cell r="A545">
            <v>0</v>
          </cell>
          <cell r="B545">
            <v>0</v>
          </cell>
          <cell r="C545">
            <v>0</v>
          </cell>
        </row>
        <row r="546">
          <cell r="A546">
            <v>0</v>
          </cell>
          <cell r="B546">
            <v>0</v>
          </cell>
          <cell r="C546">
            <v>0</v>
          </cell>
        </row>
        <row r="547">
          <cell r="A547">
            <v>0</v>
          </cell>
          <cell r="B547">
            <v>0</v>
          </cell>
          <cell r="C547">
            <v>0</v>
          </cell>
        </row>
        <row r="548">
          <cell r="A548">
            <v>0</v>
          </cell>
          <cell r="B548">
            <v>0</v>
          </cell>
          <cell r="C548">
            <v>0</v>
          </cell>
        </row>
        <row r="549">
          <cell r="A549">
            <v>0</v>
          </cell>
          <cell r="B549">
            <v>0</v>
          </cell>
          <cell r="C549">
            <v>0</v>
          </cell>
        </row>
        <row r="550">
          <cell r="A550">
            <v>0</v>
          </cell>
          <cell r="B550">
            <v>0</v>
          </cell>
          <cell r="C550">
            <v>0</v>
          </cell>
        </row>
        <row r="551">
          <cell r="A551">
            <v>0</v>
          </cell>
          <cell r="B551">
            <v>0</v>
          </cell>
          <cell r="C551">
            <v>0</v>
          </cell>
        </row>
        <row r="552">
          <cell r="A552">
            <v>0</v>
          </cell>
          <cell r="B552">
            <v>0</v>
          </cell>
          <cell r="C552">
            <v>0</v>
          </cell>
        </row>
        <row r="553">
          <cell r="A553">
            <v>0</v>
          </cell>
          <cell r="B553">
            <v>0</v>
          </cell>
          <cell r="C553">
            <v>0</v>
          </cell>
        </row>
        <row r="554">
          <cell r="A554">
            <v>0</v>
          </cell>
          <cell r="B554">
            <v>0</v>
          </cell>
          <cell r="C554">
            <v>0</v>
          </cell>
        </row>
        <row r="555">
          <cell r="A555">
            <v>0</v>
          </cell>
          <cell r="B555">
            <v>0</v>
          </cell>
          <cell r="C555">
            <v>0</v>
          </cell>
        </row>
        <row r="556">
          <cell r="A556">
            <v>0</v>
          </cell>
          <cell r="B556">
            <v>0</v>
          </cell>
          <cell r="C556">
            <v>0</v>
          </cell>
        </row>
        <row r="557">
          <cell r="A557">
            <v>0</v>
          </cell>
          <cell r="B557">
            <v>0</v>
          </cell>
          <cell r="C557">
            <v>0</v>
          </cell>
        </row>
        <row r="558">
          <cell r="A558">
            <v>0</v>
          </cell>
          <cell r="B558">
            <v>0</v>
          </cell>
          <cell r="C558">
            <v>0</v>
          </cell>
        </row>
        <row r="559">
          <cell r="A559">
            <v>0</v>
          </cell>
          <cell r="B559">
            <v>0</v>
          </cell>
          <cell r="C559">
            <v>0</v>
          </cell>
        </row>
        <row r="560">
          <cell r="A560">
            <v>0</v>
          </cell>
          <cell r="B560">
            <v>0</v>
          </cell>
          <cell r="C560">
            <v>0</v>
          </cell>
        </row>
        <row r="561">
          <cell r="A561">
            <v>0</v>
          </cell>
          <cell r="B561">
            <v>0</v>
          </cell>
          <cell r="C561">
            <v>0</v>
          </cell>
        </row>
        <row r="562">
          <cell r="A562">
            <v>0</v>
          </cell>
          <cell r="B562">
            <v>0</v>
          </cell>
          <cell r="C562">
            <v>0</v>
          </cell>
        </row>
        <row r="563">
          <cell r="A563">
            <v>0</v>
          </cell>
          <cell r="B563">
            <v>0</v>
          </cell>
          <cell r="C563">
            <v>0</v>
          </cell>
        </row>
        <row r="564">
          <cell r="A564">
            <v>0</v>
          </cell>
          <cell r="B564">
            <v>0</v>
          </cell>
          <cell r="C564">
            <v>0</v>
          </cell>
        </row>
        <row r="565">
          <cell r="A565">
            <v>0</v>
          </cell>
          <cell r="B565">
            <v>0</v>
          </cell>
          <cell r="C565">
            <v>0</v>
          </cell>
        </row>
        <row r="566">
          <cell r="A566">
            <v>0</v>
          </cell>
          <cell r="B566">
            <v>0</v>
          </cell>
          <cell r="C566">
            <v>0</v>
          </cell>
        </row>
        <row r="567">
          <cell r="A567">
            <v>0</v>
          </cell>
          <cell r="B567">
            <v>0</v>
          </cell>
          <cell r="C567">
            <v>0</v>
          </cell>
        </row>
        <row r="568">
          <cell r="A568">
            <v>0</v>
          </cell>
          <cell r="B568">
            <v>0</v>
          </cell>
          <cell r="C568">
            <v>0</v>
          </cell>
        </row>
        <row r="569">
          <cell r="A569">
            <v>0</v>
          </cell>
          <cell r="B569">
            <v>0</v>
          </cell>
          <cell r="C569">
            <v>0</v>
          </cell>
        </row>
        <row r="570">
          <cell r="A570">
            <v>0</v>
          </cell>
          <cell r="B570">
            <v>0</v>
          </cell>
          <cell r="C570">
            <v>0</v>
          </cell>
        </row>
        <row r="571">
          <cell r="A571">
            <v>0</v>
          </cell>
          <cell r="B571">
            <v>0</v>
          </cell>
          <cell r="C571">
            <v>0</v>
          </cell>
        </row>
        <row r="572">
          <cell r="A572">
            <v>0</v>
          </cell>
          <cell r="B572">
            <v>0</v>
          </cell>
          <cell r="C572">
            <v>0</v>
          </cell>
        </row>
        <row r="573">
          <cell r="A573">
            <v>0</v>
          </cell>
          <cell r="B573">
            <v>0</v>
          </cell>
          <cell r="C573">
            <v>0</v>
          </cell>
        </row>
        <row r="574">
          <cell r="A574">
            <v>0</v>
          </cell>
          <cell r="B574">
            <v>0</v>
          </cell>
          <cell r="C574">
            <v>0</v>
          </cell>
        </row>
        <row r="575">
          <cell r="A575">
            <v>0</v>
          </cell>
          <cell r="B575">
            <v>0</v>
          </cell>
          <cell r="C575">
            <v>0</v>
          </cell>
        </row>
        <row r="576">
          <cell r="A576">
            <v>0</v>
          </cell>
          <cell r="B576">
            <v>0</v>
          </cell>
          <cell r="C576">
            <v>0</v>
          </cell>
        </row>
        <row r="577">
          <cell r="A577">
            <v>0</v>
          </cell>
          <cell r="B577">
            <v>0</v>
          </cell>
          <cell r="C577">
            <v>0</v>
          </cell>
        </row>
        <row r="578">
          <cell r="A578">
            <v>0</v>
          </cell>
          <cell r="B578">
            <v>0</v>
          </cell>
          <cell r="C578">
            <v>0</v>
          </cell>
        </row>
        <row r="579">
          <cell r="A579">
            <v>0</v>
          </cell>
          <cell r="B579">
            <v>0</v>
          </cell>
          <cell r="C579">
            <v>0</v>
          </cell>
        </row>
        <row r="580">
          <cell r="A580">
            <v>0</v>
          </cell>
          <cell r="B580">
            <v>0</v>
          </cell>
          <cell r="C580">
            <v>0</v>
          </cell>
        </row>
        <row r="581">
          <cell r="A581">
            <v>0</v>
          </cell>
          <cell r="B581">
            <v>0</v>
          </cell>
          <cell r="C581">
            <v>0</v>
          </cell>
        </row>
        <row r="582">
          <cell r="A582">
            <v>0</v>
          </cell>
          <cell r="B582">
            <v>0</v>
          </cell>
          <cell r="C582">
            <v>0</v>
          </cell>
        </row>
        <row r="583">
          <cell r="A583">
            <v>0</v>
          </cell>
          <cell r="B583">
            <v>0</v>
          </cell>
          <cell r="C583">
            <v>0</v>
          </cell>
        </row>
        <row r="584">
          <cell r="A584">
            <v>0</v>
          </cell>
          <cell r="B584">
            <v>0</v>
          </cell>
          <cell r="C584">
            <v>0</v>
          </cell>
        </row>
        <row r="585">
          <cell r="A585">
            <v>0</v>
          </cell>
          <cell r="B585">
            <v>0</v>
          </cell>
          <cell r="C585">
            <v>0</v>
          </cell>
        </row>
        <row r="586">
          <cell r="A586">
            <v>0</v>
          </cell>
          <cell r="B586">
            <v>0</v>
          </cell>
          <cell r="C586">
            <v>0</v>
          </cell>
        </row>
        <row r="587">
          <cell r="A587">
            <v>0</v>
          </cell>
          <cell r="B587">
            <v>0</v>
          </cell>
          <cell r="C587">
            <v>0</v>
          </cell>
        </row>
        <row r="588">
          <cell r="A588">
            <v>0</v>
          </cell>
          <cell r="B588">
            <v>0</v>
          </cell>
          <cell r="C588">
            <v>0</v>
          </cell>
        </row>
        <row r="589">
          <cell r="A589">
            <v>0</v>
          </cell>
          <cell r="B589">
            <v>0</v>
          </cell>
          <cell r="C589">
            <v>0</v>
          </cell>
        </row>
        <row r="590">
          <cell r="A590">
            <v>0</v>
          </cell>
          <cell r="B590">
            <v>0</v>
          </cell>
          <cell r="C590">
            <v>0</v>
          </cell>
        </row>
        <row r="591">
          <cell r="A591">
            <v>0</v>
          </cell>
          <cell r="B591">
            <v>0</v>
          </cell>
          <cell r="C591">
            <v>0</v>
          </cell>
        </row>
        <row r="592">
          <cell r="A592">
            <v>0</v>
          </cell>
          <cell r="B592">
            <v>0</v>
          </cell>
          <cell r="C592">
            <v>0</v>
          </cell>
        </row>
        <row r="593">
          <cell r="A593">
            <v>0</v>
          </cell>
          <cell r="B593">
            <v>0</v>
          </cell>
          <cell r="C593">
            <v>0</v>
          </cell>
        </row>
        <row r="594">
          <cell r="A594">
            <v>0</v>
          </cell>
          <cell r="B594">
            <v>0</v>
          </cell>
          <cell r="C594">
            <v>0</v>
          </cell>
        </row>
        <row r="595">
          <cell r="A595">
            <v>0</v>
          </cell>
          <cell r="B595">
            <v>0</v>
          </cell>
          <cell r="C595">
            <v>0</v>
          </cell>
        </row>
        <row r="596">
          <cell r="A596">
            <v>0</v>
          </cell>
          <cell r="B596">
            <v>0</v>
          </cell>
          <cell r="C596">
            <v>0</v>
          </cell>
        </row>
        <row r="597">
          <cell r="A597">
            <v>0</v>
          </cell>
          <cell r="B597">
            <v>0</v>
          </cell>
          <cell r="C597">
            <v>0</v>
          </cell>
        </row>
        <row r="598">
          <cell r="A598">
            <v>0</v>
          </cell>
          <cell r="B598">
            <v>0</v>
          </cell>
          <cell r="C598">
            <v>0</v>
          </cell>
        </row>
        <row r="599">
          <cell r="A599">
            <v>0</v>
          </cell>
          <cell r="B599">
            <v>0</v>
          </cell>
          <cell r="C599">
            <v>0</v>
          </cell>
        </row>
        <row r="600">
          <cell r="A600">
            <v>0</v>
          </cell>
          <cell r="B600">
            <v>0</v>
          </cell>
          <cell r="C600">
            <v>0</v>
          </cell>
        </row>
        <row r="601">
          <cell r="A601">
            <v>0</v>
          </cell>
          <cell r="B601">
            <v>0</v>
          </cell>
          <cell r="C601">
            <v>0</v>
          </cell>
        </row>
        <row r="602">
          <cell r="A602">
            <v>0</v>
          </cell>
          <cell r="B602">
            <v>0</v>
          </cell>
          <cell r="C602">
            <v>0</v>
          </cell>
        </row>
        <row r="603">
          <cell r="A603">
            <v>0</v>
          </cell>
          <cell r="B603">
            <v>0</v>
          </cell>
          <cell r="C603">
            <v>0</v>
          </cell>
        </row>
        <row r="604">
          <cell r="A604">
            <v>0</v>
          </cell>
          <cell r="B604">
            <v>0</v>
          </cell>
          <cell r="C604">
            <v>0</v>
          </cell>
        </row>
        <row r="605">
          <cell r="A605">
            <v>0</v>
          </cell>
          <cell r="B605">
            <v>0</v>
          </cell>
          <cell r="C605">
            <v>0</v>
          </cell>
        </row>
        <row r="606">
          <cell r="A606">
            <v>0</v>
          </cell>
          <cell r="B606">
            <v>0</v>
          </cell>
          <cell r="C606">
            <v>0</v>
          </cell>
        </row>
        <row r="607">
          <cell r="A607">
            <v>0</v>
          </cell>
          <cell r="B607">
            <v>0</v>
          </cell>
          <cell r="C607">
            <v>0</v>
          </cell>
        </row>
        <row r="608">
          <cell r="A608">
            <v>0</v>
          </cell>
          <cell r="B608">
            <v>0</v>
          </cell>
          <cell r="C608">
            <v>0</v>
          </cell>
        </row>
        <row r="609">
          <cell r="A609">
            <v>0</v>
          </cell>
          <cell r="B609">
            <v>0</v>
          </cell>
          <cell r="C609">
            <v>0</v>
          </cell>
        </row>
        <row r="610">
          <cell r="A610">
            <v>0</v>
          </cell>
          <cell r="B610">
            <v>0</v>
          </cell>
          <cell r="C610">
            <v>0</v>
          </cell>
        </row>
        <row r="611">
          <cell r="A611">
            <v>0</v>
          </cell>
          <cell r="B611">
            <v>0</v>
          </cell>
          <cell r="C611">
            <v>0</v>
          </cell>
        </row>
        <row r="612">
          <cell r="A612">
            <v>0</v>
          </cell>
          <cell r="B612">
            <v>0</v>
          </cell>
          <cell r="C612">
            <v>0</v>
          </cell>
        </row>
        <row r="613">
          <cell r="A613">
            <v>0</v>
          </cell>
          <cell r="B613">
            <v>0</v>
          </cell>
          <cell r="C613">
            <v>0</v>
          </cell>
        </row>
        <row r="614">
          <cell r="A614">
            <v>0</v>
          </cell>
          <cell r="B614">
            <v>0</v>
          </cell>
          <cell r="C614">
            <v>0</v>
          </cell>
        </row>
        <row r="615">
          <cell r="A615">
            <v>0</v>
          </cell>
          <cell r="B615">
            <v>0</v>
          </cell>
          <cell r="C615">
            <v>0</v>
          </cell>
        </row>
        <row r="616">
          <cell r="A616">
            <v>0</v>
          </cell>
          <cell r="B616">
            <v>0</v>
          </cell>
          <cell r="C616">
            <v>0</v>
          </cell>
        </row>
        <row r="617">
          <cell r="A617">
            <v>0</v>
          </cell>
          <cell r="B617">
            <v>0</v>
          </cell>
          <cell r="C617">
            <v>0</v>
          </cell>
        </row>
        <row r="618">
          <cell r="A618">
            <v>0</v>
          </cell>
          <cell r="B618">
            <v>0</v>
          </cell>
          <cell r="C618">
            <v>0</v>
          </cell>
        </row>
        <row r="619">
          <cell r="A619">
            <v>0</v>
          </cell>
          <cell r="B619">
            <v>0</v>
          </cell>
          <cell r="C619">
            <v>0</v>
          </cell>
        </row>
        <row r="620">
          <cell r="A620">
            <v>0</v>
          </cell>
          <cell r="B620">
            <v>0</v>
          </cell>
          <cell r="C620">
            <v>0</v>
          </cell>
        </row>
        <row r="621">
          <cell r="A621">
            <v>0</v>
          </cell>
          <cell r="B621">
            <v>0</v>
          </cell>
          <cell r="C621">
            <v>0</v>
          </cell>
        </row>
        <row r="622">
          <cell r="A622">
            <v>0</v>
          </cell>
          <cell r="B622">
            <v>0</v>
          </cell>
          <cell r="C622">
            <v>0</v>
          </cell>
        </row>
        <row r="623">
          <cell r="A623">
            <v>0</v>
          </cell>
          <cell r="B623">
            <v>0</v>
          </cell>
          <cell r="C623">
            <v>0</v>
          </cell>
        </row>
        <row r="624">
          <cell r="A624">
            <v>0</v>
          </cell>
          <cell r="B624">
            <v>0</v>
          </cell>
          <cell r="C624">
            <v>0</v>
          </cell>
        </row>
        <row r="625">
          <cell r="A625">
            <v>0</v>
          </cell>
          <cell r="B625">
            <v>0</v>
          </cell>
          <cell r="C625">
            <v>0</v>
          </cell>
        </row>
        <row r="626">
          <cell r="A626">
            <v>0</v>
          </cell>
          <cell r="B626">
            <v>0</v>
          </cell>
          <cell r="C626">
            <v>0</v>
          </cell>
        </row>
        <row r="627">
          <cell r="A627">
            <v>0</v>
          </cell>
          <cell r="B627">
            <v>0</v>
          </cell>
          <cell r="C627">
            <v>0</v>
          </cell>
        </row>
        <row r="628">
          <cell r="A628">
            <v>0</v>
          </cell>
          <cell r="B628">
            <v>0</v>
          </cell>
          <cell r="C628">
            <v>0</v>
          </cell>
        </row>
        <row r="629">
          <cell r="A629">
            <v>0</v>
          </cell>
          <cell r="B629">
            <v>0</v>
          </cell>
          <cell r="C629">
            <v>0</v>
          </cell>
        </row>
        <row r="630">
          <cell r="A630">
            <v>0</v>
          </cell>
          <cell r="B630">
            <v>0</v>
          </cell>
          <cell r="C630">
            <v>0</v>
          </cell>
        </row>
        <row r="631">
          <cell r="A631">
            <v>0</v>
          </cell>
          <cell r="B631">
            <v>0</v>
          </cell>
          <cell r="C631">
            <v>0</v>
          </cell>
        </row>
        <row r="632">
          <cell r="A632">
            <v>0</v>
          </cell>
          <cell r="B632">
            <v>0</v>
          </cell>
          <cell r="C632">
            <v>0</v>
          </cell>
        </row>
        <row r="633">
          <cell r="A633">
            <v>0</v>
          </cell>
          <cell r="B633">
            <v>0</v>
          </cell>
          <cell r="C633">
            <v>0</v>
          </cell>
        </row>
        <row r="634">
          <cell r="A634">
            <v>0</v>
          </cell>
          <cell r="B634">
            <v>0</v>
          </cell>
          <cell r="C634">
            <v>0</v>
          </cell>
        </row>
        <row r="635">
          <cell r="A635">
            <v>0</v>
          </cell>
          <cell r="B635">
            <v>0</v>
          </cell>
          <cell r="C635">
            <v>0</v>
          </cell>
        </row>
        <row r="636">
          <cell r="A636">
            <v>0</v>
          </cell>
          <cell r="B636">
            <v>0</v>
          </cell>
          <cell r="C636">
            <v>0</v>
          </cell>
        </row>
        <row r="637">
          <cell r="A637">
            <v>0</v>
          </cell>
          <cell r="B637">
            <v>0</v>
          </cell>
          <cell r="C637">
            <v>0</v>
          </cell>
        </row>
        <row r="638">
          <cell r="A638">
            <v>0</v>
          </cell>
          <cell r="B638">
            <v>0</v>
          </cell>
          <cell r="C638">
            <v>0</v>
          </cell>
        </row>
        <row r="639">
          <cell r="A639">
            <v>0</v>
          </cell>
          <cell r="B639">
            <v>0</v>
          </cell>
          <cell r="C639">
            <v>0</v>
          </cell>
        </row>
        <row r="640">
          <cell r="A640">
            <v>0</v>
          </cell>
          <cell r="B640">
            <v>0</v>
          </cell>
          <cell r="C640">
            <v>0</v>
          </cell>
        </row>
        <row r="641">
          <cell r="A641">
            <v>0</v>
          </cell>
          <cell r="B641">
            <v>0</v>
          </cell>
          <cell r="C641">
            <v>0</v>
          </cell>
        </row>
        <row r="642">
          <cell r="A642">
            <v>0</v>
          </cell>
          <cell r="B642">
            <v>0</v>
          </cell>
          <cell r="C642">
            <v>0</v>
          </cell>
        </row>
        <row r="643">
          <cell r="A643">
            <v>0</v>
          </cell>
          <cell r="B643">
            <v>0</v>
          </cell>
          <cell r="C643">
            <v>0</v>
          </cell>
        </row>
        <row r="644">
          <cell r="A644">
            <v>0</v>
          </cell>
          <cell r="B644">
            <v>0</v>
          </cell>
          <cell r="C644">
            <v>0</v>
          </cell>
        </row>
        <row r="645">
          <cell r="A645">
            <v>0</v>
          </cell>
          <cell r="B645">
            <v>0</v>
          </cell>
          <cell r="C645">
            <v>0</v>
          </cell>
        </row>
        <row r="646">
          <cell r="A646">
            <v>0</v>
          </cell>
          <cell r="B646">
            <v>0</v>
          </cell>
          <cell r="C646">
            <v>0</v>
          </cell>
        </row>
        <row r="647">
          <cell r="A647">
            <v>0</v>
          </cell>
          <cell r="B647">
            <v>0</v>
          </cell>
          <cell r="C647">
            <v>0</v>
          </cell>
        </row>
        <row r="648">
          <cell r="A648">
            <v>0</v>
          </cell>
          <cell r="B648">
            <v>0</v>
          </cell>
          <cell r="C648">
            <v>0</v>
          </cell>
        </row>
        <row r="649">
          <cell r="A649">
            <v>0</v>
          </cell>
          <cell r="B649">
            <v>0</v>
          </cell>
          <cell r="C649">
            <v>0</v>
          </cell>
        </row>
        <row r="650">
          <cell r="A650">
            <v>0</v>
          </cell>
          <cell r="B650">
            <v>0</v>
          </cell>
          <cell r="C650">
            <v>0</v>
          </cell>
        </row>
        <row r="651">
          <cell r="A651">
            <v>0</v>
          </cell>
          <cell r="B651">
            <v>0</v>
          </cell>
          <cell r="C651">
            <v>0</v>
          </cell>
        </row>
        <row r="652">
          <cell r="A652">
            <v>0</v>
          </cell>
          <cell r="B652">
            <v>0</v>
          </cell>
          <cell r="C652">
            <v>0</v>
          </cell>
        </row>
        <row r="653">
          <cell r="A653">
            <v>0</v>
          </cell>
          <cell r="B653">
            <v>0</v>
          </cell>
          <cell r="C653">
            <v>0</v>
          </cell>
        </row>
        <row r="654">
          <cell r="A654">
            <v>0</v>
          </cell>
          <cell r="B654">
            <v>0</v>
          </cell>
          <cell r="C654">
            <v>0</v>
          </cell>
        </row>
        <row r="655">
          <cell r="A655">
            <v>0</v>
          </cell>
          <cell r="B655">
            <v>0</v>
          </cell>
          <cell r="C655">
            <v>0</v>
          </cell>
        </row>
        <row r="656">
          <cell r="A656">
            <v>0</v>
          </cell>
          <cell r="B656">
            <v>0</v>
          </cell>
          <cell r="C656">
            <v>0</v>
          </cell>
        </row>
        <row r="657">
          <cell r="A657">
            <v>0</v>
          </cell>
          <cell r="B657">
            <v>0</v>
          </cell>
          <cell r="C657">
            <v>0</v>
          </cell>
        </row>
        <row r="658">
          <cell r="A658">
            <v>0</v>
          </cell>
          <cell r="B658">
            <v>0</v>
          </cell>
          <cell r="C658">
            <v>0</v>
          </cell>
        </row>
        <row r="659">
          <cell r="A659">
            <v>0</v>
          </cell>
          <cell r="B659">
            <v>0</v>
          </cell>
          <cell r="C659">
            <v>0</v>
          </cell>
        </row>
        <row r="660">
          <cell r="A660">
            <v>0</v>
          </cell>
          <cell r="B660">
            <v>0</v>
          </cell>
          <cell r="C660">
            <v>0</v>
          </cell>
        </row>
        <row r="661">
          <cell r="A661">
            <v>0</v>
          </cell>
          <cell r="B661">
            <v>0</v>
          </cell>
          <cell r="C661">
            <v>0</v>
          </cell>
        </row>
        <row r="662">
          <cell r="A662">
            <v>0</v>
          </cell>
          <cell r="B662">
            <v>0</v>
          </cell>
          <cell r="C662">
            <v>0</v>
          </cell>
        </row>
        <row r="663">
          <cell r="A663">
            <v>0</v>
          </cell>
          <cell r="B663">
            <v>0</v>
          </cell>
          <cell r="C663">
            <v>0</v>
          </cell>
        </row>
        <row r="664">
          <cell r="A664">
            <v>0</v>
          </cell>
          <cell r="B664">
            <v>0</v>
          </cell>
          <cell r="C664">
            <v>0</v>
          </cell>
        </row>
        <row r="665">
          <cell r="A665">
            <v>0</v>
          </cell>
          <cell r="B665">
            <v>0</v>
          </cell>
          <cell r="C665">
            <v>0</v>
          </cell>
        </row>
        <row r="666">
          <cell r="A666">
            <v>0</v>
          </cell>
          <cell r="B666">
            <v>0</v>
          </cell>
          <cell r="C666">
            <v>0</v>
          </cell>
        </row>
        <row r="667">
          <cell r="A667">
            <v>0</v>
          </cell>
          <cell r="B667">
            <v>0</v>
          </cell>
          <cell r="C667">
            <v>0</v>
          </cell>
        </row>
        <row r="668">
          <cell r="A668">
            <v>0</v>
          </cell>
          <cell r="B668">
            <v>0</v>
          </cell>
          <cell r="C668">
            <v>0</v>
          </cell>
        </row>
        <row r="669">
          <cell r="A669">
            <v>0</v>
          </cell>
          <cell r="B669">
            <v>0</v>
          </cell>
          <cell r="C669">
            <v>0</v>
          </cell>
        </row>
        <row r="670">
          <cell r="A670">
            <v>0</v>
          </cell>
          <cell r="B670">
            <v>0</v>
          </cell>
          <cell r="C670">
            <v>0</v>
          </cell>
        </row>
        <row r="671">
          <cell r="A671">
            <v>0</v>
          </cell>
          <cell r="B671">
            <v>0</v>
          </cell>
          <cell r="C671">
            <v>0</v>
          </cell>
        </row>
        <row r="672">
          <cell r="A672">
            <v>0</v>
          </cell>
          <cell r="B672">
            <v>0</v>
          </cell>
          <cell r="C672">
            <v>0</v>
          </cell>
        </row>
        <row r="673">
          <cell r="A673">
            <v>0</v>
          </cell>
          <cell r="B673">
            <v>0</v>
          </cell>
          <cell r="C673">
            <v>0</v>
          </cell>
        </row>
        <row r="674">
          <cell r="A674">
            <v>0</v>
          </cell>
          <cell r="B674">
            <v>0</v>
          </cell>
          <cell r="C674">
            <v>0</v>
          </cell>
        </row>
        <row r="675">
          <cell r="A675">
            <v>0</v>
          </cell>
          <cell r="B675">
            <v>0</v>
          </cell>
          <cell r="C675">
            <v>0</v>
          </cell>
        </row>
        <row r="676">
          <cell r="A676">
            <v>0</v>
          </cell>
          <cell r="B676">
            <v>0</v>
          </cell>
          <cell r="C676">
            <v>0</v>
          </cell>
        </row>
        <row r="677">
          <cell r="A677">
            <v>0</v>
          </cell>
          <cell r="B677">
            <v>0</v>
          </cell>
          <cell r="C677">
            <v>0</v>
          </cell>
        </row>
        <row r="678">
          <cell r="A678">
            <v>0</v>
          </cell>
          <cell r="B678">
            <v>0</v>
          </cell>
          <cell r="C678">
            <v>0</v>
          </cell>
        </row>
        <row r="679">
          <cell r="A679">
            <v>0</v>
          </cell>
          <cell r="B679">
            <v>0</v>
          </cell>
          <cell r="C679">
            <v>0</v>
          </cell>
        </row>
        <row r="680">
          <cell r="A680">
            <v>0</v>
          </cell>
          <cell r="B680">
            <v>0</v>
          </cell>
          <cell r="C680">
            <v>0</v>
          </cell>
        </row>
        <row r="681">
          <cell r="A681">
            <v>0</v>
          </cell>
          <cell r="B681">
            <v>0</v>
          </cell>
          <cell r="C681">
            <v>0</v>
          </cell>
        </row>
        <row r="682">
          <cell r="A682">
            <v>0</v>
          </cell>
          <cell r="B682">
            <v>0</v>
          </cell>
          <cell r="C682">
            <v>0</v>
          </cell>
        </row>
        <row r="683">
          <cell r="A683">
            <v>0</v>
          </cell>
          <cell r="B683">
            <v>0</v>
          </cell>
          <cell r="C683">
            <v>0</v>
          </cell>
        </row>
        <row r="684">
          <cell r="A684">
            <v>0</v>
          </cell>
          <cell r="B684">
            <v>0</v>
          </cell>
          <cell r="C684">
            <v>0</v>
          </cell>
        </row>
        <row r="685">
          <cell r="A685">
            <v>0</v>
          </cell>
          <cell r="B685">
            <v>0</v>
          </cell>
          <cell r="C685">
            <v>0</v>
          </cell>
        </row>
        <row r="686">
          <cell r="A686">
            <v>0</v>
          </cell>
          <cell r="B686">
            <v>0</v>
          </cell>
          <cell r="C686">
            <v>0</v>
          </cell>
        </row>
        <row r="687">
          <cell r="A687">
            <v>0</v>
          </cell>
          <cell r="B687">
            <v>0</v>
          </cell>
          <cell r="C687">
            <v>0</v>
          </cell>
        </row>
        <row r="688">
          <cell r="A688">
            <v>0</v>
          </cell>
          <cell r="B688">
            <v>0</v>
          </cell>
          <cell r="C688">
            <v>0</v>
          </cell>
        </row>
        <row r="689">
          <cell r="A689">
            <v>0</v>
          </cell>
          <cell r="B689">
            <v>0</v>
          </cell>
          <cell r="C689">
            <v>0</v>
          </cell>
        </row>
        <row r="690">
          <cell r="A690">
            <v>0</v>
          </cell>
          <cell r="B690">
            <v>0</v>
          </cell>
          <cell r="C690">
            <v>0</v>
          </cell>
        </row>
        <row r="691">
          <cell r="A691">
            <v>0</v>
          </cell>
          <cell r="B691">
            <v>0</v>
          </cell>
          <cell r="C691">
            <v>0</v>
          </cell>
        </row>
        <row r="692">
          <cell r="A692">
            <v>0</v>
          </cell>
          <cell r="B692">
            <v>0</v>
          </cell>
          <cell r="C692">
            <v>0</v>
          </cell>
        </row>
        <row r="693">
          <cell r="A693">
            <v>0</v>
          </cell>
          <cell r="B693">
            <v>0</v>
          </cell>
          <cell r="C693">
            <v>0</v>
          </cell>
        </row>
        <row r="694">
          <cell r="A694">
            <v>0</v>
          </cell>
          <cell r="B694">
            <v>0</v>
          </cell>
          <cell r="C694">
            <v>0</v>
          </cell>
        </row>
        <row r="695">
          <cell r="A695">
            <v>0</v>
          </cell>
          <cell r="B695">
            <v>0</v>
          </cell>
          <cell r="C695">
            <v>0</v>
          </cell>
        </row>
        <row r="696">
          <cell r="A696">
            <v>0</v>
          </cell>
          <cell r="B696">
            <v>0</v>
          </cell>
          <cell r="C696">
            <v>0</v>
          </cell>
        </row>
        <row r="697">
          <cell r="A697">
            <v>0</v>
          </cell>
          <cell r="B697">
            <v>0</v>
          </cell>
          <cell r="C697">
            <v>0</v>
          </cell>
        </row>
        <row r="698">
          <cell r="A698">
            <v>0</v>
          </cell>
          <cell r="B698">
            <v>0</v>
          </cell>
          <cell r="C698">
            <v>0</v>
          </cell>
        </row>
        <row r="699">
          <cell r="A699">
            <v>0</v>
          </cell>
          <cell r="B699">
            <v>0</v>
          </cell>
          <cell r="C699">
            <v>0</v>
          </cell>
        </row>
        <row r="700">
          <cell r="A700">
            <v>0</v>
          </cell>
          <cell r="B700">
            <v>0</v>
          </cell>
          <cell r="C700">
            <v>0</v>
          </cell>
        </row>
        <row r="701">
          <cell r="A701">
            <v>0</v>
          </cell>
          <cell r="B701">
            <v>0</v>
          </cell>
          <cell r="C701">
            <v>0</v>
          </cell>
        </row>
        <row r="702">
          <cell r="A702">
            <v>0</v>
          </cell>
          <cell r="B702">
            <v>0</v>
          </cell>
          <cell r="C702">
            <v>0</v>
          </cell>
        </row>
        <row r="703">
          <cell r="A703">
            <v>0</v>
          </cell>
          <cell r="B703">
            <v>0</v>
          </cell>
          <cell r="C703">
            <v>0</v>
          </cell>
        </row>
        <row r="704">
          <cell r="A704">
            <v>0</v>
          </cell>
          <cell r="B704">
            <v>0</v>
          </cell>
          <cell r="C704">
            <v>0</v>
          </cell>
        </row>
        <row r="705">
          <cell r="A705">
            <v>0</v>
          </cell>
          <cell r="B705">
            <v>0</v>
          </cell>
          <cell r="C705">
            <v>0</v>
          </cell>
        </row>
        <row r="706">
          <cell r="A706">
            <v>0</v>
          </cell>
          <cell r="B706">
            <v>0</v>
          </cell>
          <cell r="C706">
            <v>0</v>
          </cell>
        </row>
        <row r="707">
          <cell r="A707">
            <v>0</v>
          </cell>
          <cell r="B707">
            <v>0</v>
          </cell>
          <cell r="C707">
            <v>0</v>
          </cell>
        </row>
        <row r="708">
          <cell r="A708">
            <v>0</v>
          </cell>
          <cell r="B708">
            <v>0</v>
          </cell>
          <cell r="C708">
            <v>0</v>
          </cell>
        </row>
        <row r="709">
          <cell r="A709">
            <v>0</v>
          </cell>
          <cell r="B709">
            <v>0</v>
          </cell>
          <cell r="C709">
            <v>0</v>
          </cell>
        </row>
        <row r="710">
          <cell r="A710">
            <v>0</v>
          </cell>
          <cell r="B710">
            <v>0</v>
          </cell>
          <cell r="C710">
            <v>0</v>
          </cell>
        </row>
        <row r="711">
          <cell r="A711">
            <v>0</v>
          </cell>
          <cell r="B711">
            <v>0</v>
          </cell>
          <cell r="C711">
            <v>0</v>
          </cell>
        </row>
        <row r="712">
          <cell r="A712">
            <v>0</v>
          </cell>
          <cell r="B712">
            <v>0</v>
          </cell>
          <cell r="C712">
            <v>0</v>
          </cell>
        </row>
        <row r="713">
          <cell r="A713">
            <v>0</v>
          </cell>
          <cell r="B713">
            <v>0</v>
          </cell>
          <cell r="C713">
            <v>0</v>
          </cell>
        </row>
        <row r="714">
          <cell r="A714">
            <v>0</v>
          </cell>
          <cell r="B714">
            <v>0</v>
          </cell>
          <cell r="C714">
            <v>0</v>
          </cell>
        </row>
        <row r="715">
          <cell r="A715">
            <v>0</v>
          </cell>
          <cell r="B715">
            <v>0</v>
          </cell>
          <cell r="C715">
            <v>0</v>
          </cell>
        </row>
        <row r="716">
          <cell r="A716">
            <v>0</v>
          </cell>
          <cell r="B716">
            <v>0</v>
          </cell>
          <cell r="C716">
            <v>0</v>
          </cell>
        </row>
        <row r="717">
          <cell r="A717">
            <v>0</v>
          </cell>
          <cell r="B717">
            <v>0</v>
          </cell>
          <cell r="C717">
            <v>0</v>
          </cell>
        </row>
        <row r="718">
          <cell r="A718">
            <v>0</v>
          </cell>
          <cell r="B718">
            <v>0</v>
          </cell>
          <cell r="C718">
            <v>0</v>
          </cell>
        </row>
        <row r="719">
          <cell r="A719">
            <v>0</v>
          </cell>
          <cell r="B719">
            <v>0</v>
          </cell>
          <cell r="C719">
            <v>0</v>
          </cell>
        </row>
        <row r="720">
          <cell r="A720">
            <v>0</v>
          </cell>
          <cell r="B720">
            <v>0</v>
          </cell>
          <cell r="C720">
            <v>0</v>
          </cell>
        </row>
        <row r="721">
          <cell r="A721">
            <v>0</v>
          </cell>
          <cell r="B721">
            <v>0</v>
          </cell>
          <cell r="C721">
            <v>0</v>
          </cell>
        </row>
        <row r="722">
          <cell r="A722">
            <v>0</v>
          </cell>
          <cell r="B722">
            <v>0</v>
          </cell>
          <cell r="C722">
            <v>0</v>
          </cell>
        </row>
        <row r="723">
          <cell r="A723">
            <v>0</v>
          </cell>
          <cell r="B723">
            <v>0</v>
          </cell>
          <cell r="C723">
            <v>0</v>
          </cell>
        </row>
        <row r="724">
          <cell r="A724">
            <v>0</v>
          </cell>
          <cell r="B724">
            <v>0</v>
          </cell>
          <cell r="C724">
            <v>0</v>
          </cell>
        </row>
        <row r="725">
          <cell r="A725">
            <v>0</v>
          </cell>
          <cell r="B725">
            <v>0</v>
          </cell>
          <cell r="C725">
            <v>0</v>
          </cell>
        </row>
        <row r="726">
          <cell r="A726">
            <v>0</v>
          </cell>
          <cell r="B726">
            <v>0</v>
          </cell>
          <cell r="C726">
            <v>0</v>
          </cell>
        </row>
        <row r="727">
          <cell r="A727">
            <v>0</v>
          </cell>
          <cell r="B727">
            <v>0</v>
          </cell>
          <cell r="C727">
            <v>0</v>
          </cell>
        </row>
        <row r="728">
          <cell r="A728">
            <v>0</v>
          </cell>
          <cell r="B728">
            <v>0</v>
          </cell>
          <cell r="C728">
            <v>0</v>
          </cell>
        </row>
        <row r="729">
          <cell r="A729">
            <v>0</v>
          </cell>
          <cell r="B729">
            <v>0</v>
          </cell>
          <cell r="C729">
            <v>0</v>
          </cell>
        </row>
        <row r="730">
          <cell r="A730">
            <v>0</v>
          </cell>
          <cell r="B730">
            <v>0</v>
          </cell>
          <cell r="C730">
            <v>0</v>
          </cell>
        </row>
        <row r="731">
          <cell r="A731">
            <v>0</v>
          </cell>
          <cell r="B731">
            <v>0</v>
          </cell>
          <cell r="C731">
            <v>0</v>
          </cell>
        </row>
        <row r="732">
          <cell r="A732">
            <v>0</v>
          </cell>
          <cell r="B732">
            <v>0</v>
          </cell>
          <cell r="C732">
            <v>0</v>
          </cell>
        </row>
        <row r="733">
          <cell r="A733">
            <v>0</v>
          </cell>
          <cell r="B733">
            <v>0</v>
          </cell>
          <cell r="C733">
            <v>0</v>
          </cell>
        </row>
        <row r="734">
          <cell r="A734">
            <v>0</v>
          </cell>
          <cell r="B734">
            <v>0</v>
          </cell>
          <cell r="C734">
            <v>0</v>
          </cell>
        </row>
        <row r="735">
          <cell r="A735">
            <v>0</v>
          </cell>
          <cell r="B735">
            <v>0</v>
          </cell>
          <cell r="C735">
            <v>0</v>
          </cell>
        </row>
        <row r="736">
          <cell r="A736">
            <v>0</v>
          </cell>
          <cell r="B736">
            <v>0</v>
          </cell>
          <cell r="C736">
            <v>0</v>
          </cell>
        </row>
        <row r="737">
          <cell r="A737">
            <v>0</v>
          </cell>
          <cell r="B737">
            <v>0</v>
          </cell>
          <cell r="C737">
            <v>0</v>
          </cell>
        </row>
        <row r="738">
          <cell r="A738">
            <v>0</v>
          </cell>
          <cell r="B738">
            <v>0</v>
          </cell>
          <cell r="C738">
            <v>0</v>
          </cell>
        </row>
        <row r="739">
          <cell r="A739">
            <v>0</v>
          </cell>
          <cell r="B739">
            <v>0</v>
          </cell>
          <cell r="C739">
            <v>0</v>
          </cell>
        </row>
        <row r="740">
          <cell r="A740">
            <v>0</v>
          </cell>
          <cell r="B740">
            <v>0</v>
          </cell>
          <cell r="C740">
            <v>0</v>
          </cell>
        </row>
        <row r="741">
          <cell r="A741">
            <v>0</v>
          </cell>
          <cell r="B741">
            <v>0</v>
          </cell>
          <cell r="C741">
            <v>0</v>
          </cell>
        </row>
        <row r="742">
          <cell r="A742">
            <v>0</v>
          </cell>
          <cell r="B742">
            <v>0</v>
          </cell>
          <cell r="C742">
            <v>0</v>
          </cell>
        </row>
        <row r="743">
          <cell r="A743">
            <v>0</v>
          </cell>
          <cell r="B743">
            <v>0</v>
          </cell>
          <cell r="C743">
            <v>0</v>
          </cell>
        </row>
        <row r="744">
          <cell r="A744">
            <v>0</v>
          </cell>
          <cell r="B744">
            <v>0</v>
          </cell>
          <cell r="C744">
            <v>0</v>
          </cell>
        </row>
        <row r="745">
          <cell r="A745">
            <v>0</v>
          </cell>
          <cell r="B745">
            <v>0</v>
          </cell>
          <cell r="C745">
            <v>0</v>
          </cell>
        </row>
        <row r="746">
          <cell r="A746">
            <v>0</v>
          </cell>
          <cell r="B746">
            <v>0</v>
          </cell>
          <cell r="C746">
            <v>0</v>
          </cell>
        </row>
        <row r="747">
          <cell r="A747">
            <v>0</v>
          </cell>
          <cell r="B747">
            <v>0</v>
          </cell>
          <cell r="C747">
            <v>0</v>
          </cell>
        </row>
        <row r="748">
          <cell r="A748">
            <v>0</v>
          </cell>
          <cell r="B748">
            <v>0</v>
          </cell>
          <cell r="C748">
            <v>0</v>
          </cell>
        </row>
        <row r="749">
          <cell r="A749">
            <v>0</v>
          </cell>
          <cell r="B749">
            <v>0</v>
          </cell>
          <cell r="C749">
            <v>0</v>
          </cell>
        </row>
        <row r="750">
          <cell r="A750">
            <v>0</v>
          </cell>
          <cell r="B750">
            <v>0</v>
          </cell>
          <cell r="C750">
            <v>0</v>
          </cell>
        </row>
        <row r="751">
          <cell r="A751">
            <v>0</v>
          </cell>
          <cell r="B751">
            <v>0</v>
          </cell>
          <cell r="C751">
            <v>0</v>
          </cell>
        </row>
        <row r="752">
          <cell r="A752">
            <v>0</v>
          </cell>
          <cell r="B752">
            <v>0</v>
          </cell>
          <cell r="C752">
            <v>0</v>
          </cell>
        </row>
        <row r="753">
          <cell r="A753">
            <v>0</v>
          </cell>
          <cell r="B753">
            <v>0</v>
          </cell>
          <cell r="C753">
            <v>0</v>
          </cell>
        </row>
        <row r="754">
          <cell r="A754">
            <v>0</v>
          </cell>
          <cell r="B754">
            <v>0</v>
          </cell>
          <cell r="C754">
            <v>0</v>
          </cell>
        </row>
        <row r="755">
          <cell r="A755">
            <v>0</v>
          </cell>
          <cell r="B755">
            <v>0</v>
          </cell>
          <cell r="C755">
            <v>0</v>
          </cell>
        </row>
        <row r="756">
          <cell r="A756">
            <v>0</v>
          </cell>
          <cell r="B756">
            <v>0</v>
          </cell>
          <cell r="C756">
            <v>0</v>
          </cell>
        </row>
        <row r="757">
          <cell r="A757">
            <v>0</v>
          </cell>
          <cell r="B757">
            <v>0</v>
          </cell>
          <cell r="C757">
            <v>0</v>
          </cell>
        </row>
        <row r="758">
          <cell r="A758">
            <v>0</v>
          </cell>
          <cell r="B758">
            <v>0</v>
          </cell>
          <cell r="C758">
            <v>0</v>
          </cell>
        </row>
        <row r="759">
          <cell r="A759">
            <v>0</v>
          </cell>
          <cell r="B759">
            <v>0</v>
          </cell>
          <cell r="C759">
            <v>0</v>
          </cell>
        </row>
        <row r="760">
          <cell r="A760">
            <v>0</v>
          </cell>
          <cell r="B760">
            <v>0</v>
          </cell>
          <cell r="C760">
            <v>0</v>
          </cell>
        </row>
        <row r="761">
          <cell r="A761">
            <v>0</v>
          </cell>
          <cell r="B761">
            <v>0</v>
          </cell>
          <cell r="C761">
            <v>0</v>
          </cell>
        </row>
        <row r="762">
          <cell r="A762">
            <v>0</v>
          </cell>
          <cell r="B762">
            <v>0</v>
          </cell>
          <cell r="C762">
            <v>0</v>
          </cell>
        </row>
        <row r="763">
          <cell r="A763">
            <v>0</v>
          </cell>
          <cell r="B763">
            <v>0</v>
          </cell>
          <cell r="C763">
            <v>0</v>
          </cell>
        </row>
        <row r="764">
          <cell r="A764">
            <v>0</v>
          </cell>
          <cell r="B764">
            <v>0</v>
          </cell>
          <cell r="C764">
            <v>0</v>
          </cell>
        </row>
        <row r="765">
          <cell r="A765">
            <v>0</v>
          </cell>
          <cell r="B765">
            <v>0</v>
          </cell>
          <cell r="C765">
            <v>0</v>
          </cell>
        </row>
        <row r="766">
          <cell r="A766">
            <v>0</v>
          </cell>
          <cell r="B766">
            <v>0</v>
          </cell>
          <cell r="C766">
            <v>0</v>
          </cell>
        </row>
        <row r="767">
          <cell r="A767">
            <v>0</v>
          </cell>
          <cell r="B767">
            <v>0</v>
          </cell>
          <cell r="C767">
            <v>0</v>
          </cell>
        </row>
        <row r="768">
          <cell r="A768">
            <v>0</v>
          </cell>
          <cell r="B768">
            <v>0</v>
          </cell>
          <cell r="C768">
            <v>0</v>
          </cell>
        </row>
        <row r="769">
          <cell r="A769">
            <v>0</v>
          </cell>
          <cell r="B769">
            <v>0</v>
          </cell>
          <cell r="C769">
            <v>0</v>
          </cell>
        </row>
        <row r="770">
          <cell r="A770">
            <v>0</v>
          </cell>
          <cell r="B770">
            <v>0</v>
          </cell>
          <cell r="C770">
            <v>0</v>
          </cell>
        </row>
        <row r="771">
          <cell r="A771">
            <v>0</v>
          </cell>
          <cell r="B771">
            <v>0</v>
          </cell>
          <cell r="C771">
            <v>0</v>
          </cell>
        </row>
        <row r="772">
          <cell r="A772">
            <v>0</v>
          </cell>
          <cell r="B772">
            <v>0</v>
          </cell>
          <cell r="C772">
            <v>0</v>
          </cell>
        </row>
        <row r="773">
          <cell r="A773">
            <v>0</v>
          </cell>
          <cell r="B773">
            <v>0</v>
          </cell>
          <cell r="C773">
            <v>0</v>
          </cell>
        </row>
        <row r="774">
          <cell r="A774">
            <v>0</v>
          </cell>
          <cell r="B774">
            <v>0</v>
          </cell>
          <cell r="C774">
            <v>0</v>
          </cell>
        </row>
        <row r="775">
          <cell r="A775">
            <v>0</v>
          </cell>
          <cell r="B775">
            <v>0</v>
          </cell>
          <cell r="C775">
            <v>0</v>
          </cell>
        </row>
        <row r="776">
          <cell r="A776">
            <v>0</v>
          </cell>
          <cell r="B776">
            <v>0</v>
          </cell>
          <cell r="C776">
            <v>0</v>
          </cell>
        </row>
        <row r="777">
          <cell r="A777">
            <v>0</v>
          </cell>
          <cell r="B777">
            <v>0</v>
          </cell>
          <cell r="C777">
            <v>0</v>
          </cell>
        </row>
        <row r="778">
          <cell r="A778">
            <v>0</v>
          </cell>
          <cell r="B778">
            <v>0</v>
          </cell>
          <cell r="C778">
            <v>0</v>
          </cell>
        </row>
        <row r="779">
          <cell r="A779">
            <v>0</v>
          </cell>
          <cell r="B779">
            <v>0</v>
          </cell>
          <cell r="C779">
            <v>0</v>
          </cell>
        </row>
        <row r="780">
          <cell r="A780">
            <v>0</v>
          </cell>
          <cell r="B780">
            <v>0</v>
          </cell>
          <cell r="C780">
            <v>0</v>
          </cell>
        </row>
        <row r="781">
          <cell r="A781">
            <v>0</v>
          </cell>
          <cell r="B781">
            <v>0</v>
          </cell>
          <cell r="C781">
            <v>0</v>
          </cell>
        </row>
        <row r="782">
          <cell r="A782">
            <v>0</v>
          </cell>
          <cell r="B782">
            <v>0</v>
          </cell>
          <cell r="C782">
            <v>0</v>
          </cell>
        </row>
        <row r="783">
          <cell r="A783">
            <v>0</v>
          </cell>
          <cell r="B783">
            <v>0</v>
          </cell>
          <cell r="C783">
            <v>0</v>
          </cell>
        </row>
        <row r="784">
          <cell r="A784">
            <v>0</v>
          </cell>
          <cell r="B784">
            <v>0</v>
          </cell>
          <cell r="C784">
            <v>0</v>
          </cell>
        </row>
        <row r="785">
          <cell r="A785">
            <v>0</v>
          </cell>
          <cell r="B785">
            <v>0</v>
          </cell>
          <cell r="C785">
            <v>0</v>
          </cell>
        </row>
        <row r="786">
          <cell r="A786">
            <v>0</v>
          </cell>
          <cell r="B786">
            <v>0</v>
          </cell>
          <cell r="C786">
            <v>0</v>
          </cell>
        </row>
        <row r="787">
          <cell r="A787">
            <v>0</v>
          </cell>
          <cell r="B787">
            <v>0</v>
          </cell>
          <cell r="C787">
            <v>0</v>
          </cell>
        </row>
        <row r="788">
          <cell r="A788">
            <v>0</v>
          </cell>
          <cell r="B788">
            <v>0</v>
          </cell>
          <cell r="C788">
            <v>0</v>
          </cell>
        </row>
        <row r="789">
          <cell r="A789">
            <v>0</v>
          </cell>
          <cell r="B789">
            <v>0</v>
          </cell>
          <cell r="C789">
            <v>0</v>
          </cell>
        </row>
        <row r="790">
          <cell r="A790">
            <v>0</v>
          </cell>
          <cell r="B790">
            <v>0</v>
          </cell>
          <cell r="C790">
            <v>0</v>
          </cell>
        </row>
        <row r="791">
          <cell r="A791">
            <v>0</v>
          </cell>
          <cell r="B791">
            <v>0</v>
          </cell>
          <cell r="C791">
            <v>0</v>
          </cell>
        </row>
        <row r="792">
          <cell r="A792">
            <v>0</v>
          </cell>
          <cell r="B792">
            <v>0</v>
          </cell>
          <cell r="C792">
            <v>0</v>
          </cell>
        </row>
        <row r="793">
          <cell r="A793">
            <v>0</v>
          </cell>
          <cell r="B793">
            <v>0</v>
          </cell>
          <cell r="C793">
            <v>0</v>
          </cell>
        </row>
        <row r="794">
          <cell r="A794">
            <v>0</v>
          </cell>
          <cell r="B794">
            <v>0</v>
          </cell>
          <cell r="C794">
            <v>0</v>
          </cell>
        </row>
        <row r="795">
          <cell r="A795">
            <v>0</v>
          </cell>
          <cell r="B795">
            <v>0</v>
          </cell>
          <cell r="C795">
            <v>0</v>
          </cell>
        </row>
        <row r="796">
          <cell r="A796">
            <v>0</v>
          </cell>
          <cell r="B796">
            <v>0</v>
          </cell>
          <cell r="C796">
            <v>0</v>
          </cell>
        </row>
        <row r="797">
          <cell r="A797">
            <v>0</v>
          </cell>
          <cell r="B797">
            <v>0</v>
          </cell>
          <cell r="C797">
            <v>0</v>
          </cell>
        </row>
        <row r="798">
          <cell r="A798">
            <v>0</v>
          </cell>
          <cell r="B798">
            <v>0</v>
          </cell>
          <cell r="C798">
            <v>0</v>
          </cell>
        </row>
        <row r="799">
          <cell r="A799">
            <v>0</v>
          </cell>
          <cell r="B799">
            <v>0</v>
          </cell>
          <cell r="C799">
            <v>0</v>
          </cell>
        </row>
        <row r="800">
          <cell r="A800">
            <v>0</v>
          </cell>
          <cell r="B800">
            <v>0</v>
          </cell>
          <cell r="C800">
            <v>0</v>
          </cell>
        </row>
        <row r="801">
          <cell r="A801">
            <v>0</v>
          </cell>
          <cell r="B801">
            <v>0</v>
          </cell>
          <cell r="C801">
            <v>0</v>
          </cell>
        </row>
        <row r="802">
          <cell r="A802">
            <v>0</v>
          </cell>
          <cell r="B802">
            <v>0</v>
          </cell>
          <cell r="C802">
            <v>0</v>
          </cell>
        </row>
        <row r="803">
          <cell r="A803">
            <v>0</v>
          </cell>
          <cell r="B803">
            <v>0</v>
          </cell>
          <cell r="C803">
            <v>0</v>
          </cell>
        </row>
        <row r="804">
          <cell r="A804">
            <v>0</v>
          </cell>
          <cell r="B804">
            <v>0</v>
          </cell>
          <cell r="C804">
            <v>0</v>
          </cell>
        </row>
        <row r="805">
          <cell r="A805">
            <v>0</v>
          </cell>
          <cell r="B805">
            <v>0</v>
          </cell>
          <cell r="C805">
            <v>0</v>
          </cell>
        </row>
        <row r="806">
          <cell r="A806">
            <v>0</v>
          </cell>
          <cell r="B806">
            <v>0</v>
          </cell>
          <cell r="C806">
            <v>0</v>
          </cell>
        </row>
        <row r="807">
          <cell r="A807">
            <v>0</v>
          </cell>
          <cell r="B807">
            <v>0</v>
          </cell>
          <cell r="C807">
            <v>0</v>
          </cell>
        </row>
        <row r="808">
          <cell r="A808">
            <v>0</v>
          </cell>
          <cell r="B808">
            <v>0</v>
          </cell>
          <cell r="C808">
            <v>0</v>
          </cell>
        </row>
        <row r="809">
          <cell r="A809">
            <v>0</v>
          </cell>
          <cell r="B809">
            <v>0</v>
          </cell>
          <cell r="C809">
            <v>0</v>
          </cell>
        </row>
        <row r="810">
          <cell r="A810">
            <v>0</v>
          </cell>
          <cell r="B810">
            <v>0</v>
          </cell>
          <cell r="C810">
            <v>0</v>
          </cell>
        </row>
        <row r="811">
          <cell r="A811">
            <v>0</v>
          </cell>
          <cell r="B811">
            <v>0</v>
          </cell>
          <cell r="C811">
            <v>0</v>
          </cell>
        </row>
        <row r="812">
          <cell r="A812">
            <v>0</v>
          </cell>
          <cell r="B812">
            <v>0</v>
          </cell>
          <cell r="C812">
            <v>0</v>
          </cell>
        </row>
        <row r="813">
          <cell r="A813">
            <v>0</v>
          </cell>
          <cell r="B813">
            <v>0</v>
          </cell>
          <cell r="C813">
            <v>0</v>
          </cell>
        </row>
        <row r="814">
          <cell r="A814">
            <v>0</v>
          </cell>
          <cell r="B814">
            <v>0</v>
          </cell>
          <cell r="C814">
            <v>0</v>
          </cell>
        </row>
        <row r="815">
          <cell r="A815">
            <v>0</v>
          </cell>
          <cell r="B815">
            <v>0</v>
          </cell>
          <cell r="C815">
            <v>0</v>
          </cell>
        </row>
        <row r="816">
          <cell r="A816">
            <v>0</v>
          </cell>
          <cell r="B816">
            <v>0</v>
          </cell>
          <cell r="C816">
            <v>0</v>
          </cell>
        </row>
        <row r="817">
          <cell r="A817">
            <v>0</v>
          </cell>
          <cell r="B817">
            <v>0</v>
          </cell>
          <cell r="C817">
            <v>0</v>
          </cell>
        </row>
        <row r="818">
          <cell r="A818">
            <v>0</v>
          </cell>
          <cell r="B818">
            <v>0</v>
          </cell>
          <cell r="C818">
            <v>0</v>
          </cell>
        </row>
        <row r="819">
          <cell r="A819">
            <v>0</v>
          </cell>
          <cell r="B819">
            <v>0</v>
          </cell>
          <cell r="C819">
            <v>0</v>
          </cell>
        </row>
        <row r="820">
          <cell r="A820">
            <v>0</v>
          </cell>
          <cell r="B820">
            <v>0</v>
          </cell>
          <cell r="C820">
            <v>0</v>
          </cell>
        </row>
        <row r="821">
          <cell r="A821">
            <v>0</v>
          </cell>
          <cell r="B821">
            <v>0</v>
          </cell>
          <cell r="C821">
            <v>0</v>
          </cell>
        </row>
        <row r="822">
          <cell r="A822">
            <v>0</v>
          </cell>
          <cell r="B822">
            <v>0</v>
          </cell>
          <cell r="C822">
            <v>0</v>
          </cell>
        </row>
        <row r="823">
          <cell r="A823">
            <v>0</v>
          </cell>
          <cell r="B823">
            <v>0</v>
          </cell>
          <cell r="C823">
            <v>0</v>
          </cell>
        </row>
        <row r="824">
          <cell r="A824">
            <v>0</v>
          </cell>
          <cell r="B824">
            <v>0</v>
          </cell>
          <cell r="C824">
            <v>0</v>
          </cell>
        </row>
        <row r="825">
          <cell r="A825">
            <v>0</v>
          </cell>
          <cell r="B825">
            <v>0</v>
          </cell>
          <cell r="C825">
            <v>0</v>
          </cell>
        </row>
        <row r="826">
          <cell r="A826">
            <v>0</v>
          </cell>
          <cell r="B826">
            <v>0</v>
          </cell>
          <cell r="C826">
            <v>0</v>
          </cell>
        </row>
        <row r="827">
          <cell r="A827">
            <v>0</v>
          </cell>
          <cell r="B827">
            <v>0</v>
          </cell>
          <cell r="C827">
            <v>0</v>
          </cell>
        </row>
        <row r="828">
          <cell r="A828">
            <v>0</v>
          </cell>
          <cell r="B828">
            <v>0</v>
          </cell>
          <cell r="C828">
            <v>0</v>
          </cell>
        </row>
        <row r="829">
          <cell r="A829">
            <v>0</v>
          </cell>
          <cell r="B829">
            <v>0</v>
          </cell>
          <cell r="C829">
            <v>0</v>
          </cell>
        </row>
        <row r="830">
          <cell r="A830">
            <v>0</v>
          </cell>
          <cell r="B830">
            <v>0</v>
          </cell>
          <cell r="C830">
            <v>0</v>
          </cell>
        </row>
        <row r="831">
          <cell r="A831">
            <v>0</v>
          </cell>
          <cell r="B831">
            <v>0</v>
          </cell>
          <cell r="C831">
            <v>0</v>
          </cell>
        </row>
        <row r="832">
          <cell r="A832">
            <v>0</v>
          </cell>
          <cell r="B832">
            <v>0</v>
          </cell>
          <cell r="C832">
            <v>0</v>
          </cell>
        </row>
        <row r="833">
          <cell r="A833">
            <v>0</v>
          </cell>
          <cell r="B833">
            <v>0</v>
          </cell>
          <cell r="C833">
            <v>0</v>
          </cell>
        </row>
        <row r="834">
          <cell r="A834">
            <v>0</v>
          </cell>
          <cell r="B834">
            <v>0</v>
          </cell>
          <cell r="C834">
            <v>0</v>
          </cell>
        </row>
        <row r="835">
          <cell r="A835">
            <v>0</v>
          </cell>
          <cell r="B835">
            <v>0</v>
          </cell>
          <cell r="C835">
            <v>0</v>
          </cell>
        </row>
        <row r="836">
          <cell r="A836">
            <v>0</v>
          </cell>
          <cell r="B836">
            <v>0</v>
          </cell>
          <cell r="C836">
            <v>0</v>
          </cell>
        </row>
        <row r="837">
          <cell r="A837">
            <v>0</v>
          </cell>
          <cell r="B837">
            <v>0</v>
          </cell>
          <cell r="C837">
            <v>0</v>
          </cell>
        </row>
        <row r="838">
          <cell r="A838">
            <v>0</v>
          </cell>
          <cell r="B838">
            <v>0</v>
          </cell>
          <cell r="C838">
            <v>0</v>
          </cell>
        </row>
        <row r="839">
          <cell r="A839">
            <v>0</v>
          </cell>
          <cell r="B839">
            <v>0</v>
          </cell>
          <cell r="C839">
            <v>0</v>
          </cell>
        </row>
        <row r="840">
          <cell r="A840">
            <v>0</v>
          </cell>
          <cell r="B840">
            <v>0</v>
          </cell>
          <cell r="C840">
            <v>0</v>
          </cell>
        </row>
        <row r="841">
          <cell r="A841">
            <v>0</v>
          </cell>
          <cell r="B841">
            <v>0</v>
          </cell>
          <cell r="C841">
            <v>0</v>
          </cell>
        </row>
        <row r="842">
          <cell r="A842">
            <v>0</v>
          </cell>
          <cell r="B842">
            <v>0</v>
          </cell>
          <cell r="C842">
            <v>0</v>
          </cell>
        </row>
        <row r="843">
          <cell r="A843">
            <v>0</v>
          </cell>
          <cell r="B843">
            <v>0</v>
          </cell>
          <cell r="C843">
            <v>0</v>
          </cell>
        </row>
        <row r="844">
          <cell r="A844">
            <v>0</v>
          </cell>
          <cell r="B844">
            <v>0</v>
          </cell>
          <cell r="C844">
            <v>0</v>
          </cell>
        </row>
        <row r="845">
          <cell r="A845">
            <v>0</v>
          </cell>
          <cell r="B845">
            <v>0</v>
          </cell>
          <cell r="C845">
            <v>0</v>
          </cell>
        </row>
        <row r="846">
          <cell r="A846">
            <v>0</v>
          </cell>
          <cell r="B846">
            <v>0</v>
          </cell>
          <cell r="C846">
            <v>0</v>
          </cell>
        </row>
        <row r="847">
          <cell r="A847">
            <v>0</v>
          </cell>
          <cell r="B847">
            <v>0</v>
          </cell>
          <cell r="C847">
            <v>0</v>
          </cell>
        </row>
        <row r="848">
          <cell r="A848">
            <v>0</v>
          </cell>
          <cell r="B848">
            <v>0</v>
          </cell>
          <cell r="C848">
            <v>0</v>
          </cell>
        </row>
        <row r="849">
          <cell r="A849">
            <v>0</v>
          </cell>
          <cell r="B849">
            <v>0</v>
          </cell>
          <cell r="C849">
            <v>0</v>
          </cell>
        </row>
        <row r="850">
          <cell r="A850">
            <v>0</v>
          </cell>
          <cell r="B850">
            <v>0</v>
          </cell>
          <cell r="C850">
            <v>0</v>
          </cell>
        </row>
        <row r="851">
          <cell r="A851">
            <v>0</v>
          </cell>
          <cell r="B851">
            <v>0</v>
          </cell>
          <cell r="C851">
            <v>0</v>
          </cell>
        </row>
        <row r="852">
          <cell r="A852">
            <v>0</v>
          </cell>
          <cell r="B852">
            <v>0</v>
          </cell>
          <cell r="C852">
            <v>0</v>
          </cell>
        </row>
        <row r="853">
          <cell r="A853">
            <v>0</v>
          </cell>
          <cell r="B853">
            <v>0</v>
          </cell>
          <cell r="C853">
            <v>0</v>
          </cell>
        </row>
        <row r="854">
          <cell r="A854">
            <v>0</v>
          </cell>
          <cell r="B854">
            <v>0</v>
          </cell>
          <cell r="C854">
            <v>0</v>
          </cell>
        </row>
        <row r="855">
          <cell r="A855">
            <v>0</v>
          </cell>
          <cell r="B855">
            <v>0</v>
          </cell>
          <cell r="C855">
            <v>0</v>
          </cell>
        </row>
        <row r="856">
          <cell r="A856">
            <v>0</v>
          </cell>
          <cell r="B856">
            <v>0</v>
          </cell>
          <cell r="C856">
            <v>0</v>
          </cell>
        </row>
        <row r="857">
          <cell r="A857">
            <v>0</v>
          </cell>
          <cell r="B857">
            <v>0</v>
          </cell>
          <cell r="C857">
            <v>0</v>
          </cell>
        </row>
        <row r="858">
          <cell r="A858">
            <v>0</v>
          </cell>
          <cell r="B858">
            <v>0</v>
          </cell>
          <cell r="C858">
            <v>0</v>
          </cell>
        </row>
        <row r="859">
          <cell r="A859">
            <v>0</v>
          </cell>
          <cell r="B859">
            <v>0</v>
          </cell>
          <cell r="C859">
            <v>0</v>
          </cell>
        </row>
        <row r="860">
          <cell r="A860">
            <v>0</v>
          </cell>
          <cell r="B860">
            <v>0</v>
          </cell>
          <cell r="C860">
            <v>0</v>
          </cell>
        </row>
        <row r="861">
          <cell r="A861">
            <v>0</v>
          </cell>
          <cell r="B861">
            <v>0</v>
          </cell>
          <cell r="C861">
            <v>0</v>
          </cell>
        </row>
        <row r="862">
          <cell r="A862">
            <v>0</v>
          </cell>
          <cell r="B862">
            <v>0</v>
          </cell>
          <cell r="C862">
            <v>0</v>
          </cell>
        </row>
        <row r="863">
          <cell r="A863">
            <v>0</v>
          </cell>
          <cell r="B863">
            <v>0</v>
          </cell>
          <cell r="C863">
            <v>0</v>
          </cell>
        </row>
        <row r="864">
          <cell r="A864">
            <v>0</v>
          </cell>
          <cell r="B864">
            <v>0</v>
          </cell>
          <cell r="C864">
            <v>0</v>
          </cell>
        </row>
        <row r="865">
          <cell r="A865">
            <v>0</v>
          </cell>
          <cell r="B865">
            <v>0</v>
          </cell>
          <cell r="C865">
            <v>0</v>
          </cell>
        </row>
        <row r="866">
          <cell r="A866">
            <v>0</v>
          </cell>
          <cell r="B866">
            <v>0</v>
          </cell>
          <cell r="C866">
            <v>0</v>
          </cell>
        </row>
        <row r="867">
          <cell r="A867">
            <v>0</v>
          </cell>
          <cell r="B867">
            <v>0</v>
          </cell>
          <cell r="C867">
            <v>0</v>
          </cell>
        </row>
        <row r="868">
          <cell r="A868">
            <v>0</v>
          </cell>
          <cell r="B868">
            <v>0</v>
          </cell>
          <cell r="C868">
            <v>0</v>
          </cell>
        </row>
        <row r="869">
          <cell r="A869">
            <v>0</v>
          </cell>
          <cell r="B869">
            <v>0</v>
          </cell>
          <cell r="C869">
            <v>0</v>
          </cell>
        </row>
        <row r="870">
          <cell r="A870">
            <v>0</v>
          </cell>
          <cell r="B870">
            <v>0</v>
          </cell>
          <cell r="C870">
            <v>0</v>
          </cell>
        </row>
        <row r="871">
          <cell r="A871">
            <v>0</v>
          </cell>
          <cell r="B871">
            <v>0</v>
          </cell>
          <cell r="C871">
            <v>0</v>
          </cell>
        </row>
        <row r="872">
          <cell r="A872">
            <v>0</v>
          </cell>
          <cell r="B872">
            <v>0</v>
          </cell>
          <cell r="C872">
            <v>0</v>
          </cell>
        </row>
        <row r="873">
          <cell r="A873">
            <v>0</v>
          </cell>
          <cell r="B873">
            <v>0</v>
          </cell>
          <cell r="C873">
            <v>0</v>
          </cell>
        </row>
        <row r="874">
          <cell r="A874">
            <v>0</v>
          </cell>
          <cell r="B874">
            <v>0</v>
          </cell>
          <cell r="C874">
            <v>0</v>
          </cell>
        </row>
        <row r="875">
          <cell r="A875">
            <v>0</v>
          </cell>
          <cell r="B875">
            <v>0</v>
          </cell>
          <cell r="C875">
            <v>0</v>
          </cell>
        </row>
        <row r="876">
          <cell r="A876">
            <v>0</v>
          </cell>
          <cell r="B876">
            <v>0</v>
          </cell>
          <cell r="C876">
            <v>0</v>
          </cell>
        </row>
        <row r="877">
          <cell r="A877">
            <v>0</v>
          </cell>
          <cell r="B877">
            <v>0</v>
          </cell>
          <cell r="C877">
            <v>0</v>
          </cell>
        </row>
        <row r="878">
          <cell r="A878">
            <v>0</v>
          </cell>
          <cell r="B878">
            <v>0</v>
          </cell>
          <cell r="C878">
            <v>0</v>
          </cell>
        </row>
        <row r="879">
          <cell r="A879">
            <v>0</v>
          </cell>
          <cell r="B879">
            <v>0</v>
          </cell>
          <cell r="C879">
            <v>0</v>
          </cell>
        </row>
        <row r="880">
          <cell r="A880">
            <v>0</v>
          </cell>
          <cell r="B880">
            <v>0</v>
          </cell>
          <cell r="C880">
            <v>0</v>
          </cell>
        </row>
        <row r="881">
          <cell r="A881">
            <v>0</v>
          </cell>
          <cell r="B881">
            <v>0</v>
          </cell>
          <cell r="C881">
            <v>0</v>
          </cell>
        </row>
        <row r="882">
          <cell r="A882">
            <v>0</v>
          </cell>
          <cell r="B882">
            <v>0</v>
          </cell>
          <cell r="C882">
            <v>0</v>
          </cell>
        </row>
        <row r="883">
          <cell r="A883">
            <v>0</v>
          </cell>
          <cell r="B883">
            <v>0</v>
          </cell>
          <cell r="C883">
            <v>0</v>
          </cell>
        </row>
        <row r="884">
          <cell r="A884">
            <v>0</v>
          </cell>
          <cell r="B884">
            <v>0</v>
          </cell>
          <cell r="C884">
            <v>0</v>
          </cell>
        </row>
        <row r="885">
          <cell r="A885">
            <v>0</v>
          </cell>
          <cell r="B885">
            <v>0</v>
          </cell>
          <cell r="C885">
            <v>0</v>
          </cell>
        </row>
        <row r="886">
          <cell r="A886">
            <v>0</v>
          </cell>
          <cell r="B886">
            <v>0</v>
          </cell>
          <cell r="C886">
            <v>0</v>
          </cell>
        </row>
        <row r="887">
          <cell r="A887">
            <v>0</v>
          </cell>
          <cell r="B887">
            <v>0</v>
          </cell>
          <cell r="C887">
            <v>0</v>
          </cell>
        </row>
        <row r="888">
          <cell r="A888">
            <v>0</v>
          </cell>
          <cell r="B888">
            <v>0</v>
          </cell>
          <cell r="C888">
            <v>0</v>
          </cell>
        </row>
        <row r="889">
          <cell r="A889">
            <v>0</v>
          </cell>
          <cell r="B889">
            <v>0</v>
          </cell>
          <cell r="C889">
            <v>0</v>
          </cell>
        </row>
        <row r="890">
          <cell r="A890">
            <v>0</v>
          </cell>
          <cell r="B890">
            <v>0</v>
          </cell>
          <cell r="C890">
            <v>0</v>
          </cell>
        </row>
        <row r="891">
          <cell r="A891">
            <v>0</v>
          </cell>
          <cell r="B891">
            <v>0</v>
          </cell>
          <cell r="C891">
            <v>0</v>
          </cell>
        </row>
        <row r="892">
          <cell r="A892">
            <v>0</v>
          </cell>
          <cell r="B892">
            <v>0</v>
          </cell>
          <cell r="C892">
            <v>0</v>
          </cell>
        </row>
        <row r="893">
          <cell r="A893">
            <v>0</v>
          </cell>
          <cell r="B893">
            <v>0</v>
          </cell>
          <cell r="C893">
            <v>0</v>
          </cell>
        </row>
        <row r="894">
          <cell r="A894">
            <v>0</v>
          </cell>
          <cell r="B894">
            <v>0</v>
          </cell>
          <cell r="C894">
            <v>0</v>
          </cell>
        </row>
        <row r="895">
          <cell r="A895">
            <v>0</v>
          </cell>
          <cell r="B895">
            <v>0</v>
          </cell>
          <cell r="C895">
            <v>0</v>
          </cell>
        </row>
        <row r="896">
          <cell r="A896">
            <v>0</v>
          </cell>
          <cell r="B896">
            <v>0</v>
          </cell>
          <cell r="C896">
            <v>0</v>
          </cell>
        </row>
        <row r="897">
          <cell r="A897">
            <v>0</v>
          </cell>
          <cell r="B897">
            <v>0</v>
          </cell>
          <cell r="C897">
            <v>0</v>
          </cell>
        </row>
        <row r="898">
          <cell r="A898">
            <v>0</v>
          </cell>
          <cell r="B898">
            <v>0</v>
          </cell>
          <cell r="C898">
            <v>0</v>
          </cell>
        </row>
        <row r="899">
          <cell r="A899">
            <v>0</v>
          </cell>
          <cell r="B899">
            <v>0</v>
          </cell>
          <cell r="C899">
            <v>0</v>
          </cell>
        </row>
        <row r="900">
          <cell r="A900">
            <v>0</v>
          </cell>
          <cell r="B900">
            <v>0</v>
          </cell>
          <cell r="C900">
            <v>0</v>
          </cell>
        </row>
        <row r="901">
          <cell r="A901">
            <v>0</v>
          </cell>
          <cell r="B901">
            <v>0</v>
          </cell>
          <cell r="C901">
            <v>0</v>
          </cell>
        </row>
        <row r="902">
          <cell r="A902">
            <v>0</v>
          </cell>
          <cell r="B902">
            <v>0</v>
          </cell>
          <cell r="C902">
            <v>0</v>
          </cell>
        </row>
        <row r="903">
          <cell r="A903">
            <v>0</v>
          </cell>
          <cell r="B903">
            <v>0</v>
          </cell>
          <cell r="C903">
            <v>0</v>
          </cell>
        </row>
        <row r="904">
          <cell r="A904">
            <v>0</v>
          </cell>
          <cell r="B904">
            <v>0</v>
          </cell>
          <cell r="C904">
            <v>0</v>
          </cell>
        </row>
        <row r="905">
          <cell r="A905">
            <v>0</v>
          </cell>
          <cell r="B905">
            <v>0</v>
          </cell>
          <cell r="C905">
            <v>0</v>
          </cell>
        </row>
        <row r="906">
          <cell r="A906">
            <v>0</v>
          </cell>
          <cell r="B906">
            <v>0</v>
          </cell>
          <cell r="C906">
            <v>0</v>
          </cell>
        </row>
        <row r="907">
          <cell r="A907">
            <v>0</v>
          </cell>
          <cell r="B907">
            <v>0</v>
          </cell>
          <cell r="C907">
            <v>0</v>
          </cell>
        </row>
        <row r="908">
          <cell r="A908">
            <v>0</v>
          </cell>
          <cell r="B908">
            <v>0</v>
          </cell>
          <cell r="C908">
            <v>0</v>
          </cell>
        </row>
        <row r="909">
          <cell r="A909">
            <v>0</v>
          </cell>
          <cell r="B909">
            <v>0</v>
          </cell>
          <cell r="C909">
            <v>0</v>
          </cell>
        </row>
        <row r="910">
          <cell r="A910">
            <v>0</v>
          </cell>
          <cell r="B910">
            <v>0</v>
          </cell>
          <cell r="C910">
            <v>0</v>
          </cell>
        </row>
        <row r="911">
          <cell r="A911">
            <v>0</v>
          </cell>
          <cell r="B911">
            <v>0</v>
          </cell>
          <cell r="C911">
            <v>0</v>
          </cell>
        </row>
        <row r="912">
          <cell r="A912">
            <v>0</v>
          </cell>
          <cell r="B912">
            <v>0</v>
          </cell>
          <cell r="C912">
            <v>0</v>
          </cell>
        </row>
        <row r="913">
          <cell r="A913">
            <v>0</v>
          </cell>
          <cell r="B913">
            <v>0</v>
          </cell>
          <cell r="C913">
            <v>0</v>
          </cell>
        </row>
        <row r="914">
          <cell r="A914">
            <v>0</v>
          </cell>
          <cell r="B914">
            <v>0</v>
          </cell>
          <cell r="C914">
            <v>0</v>
          </cell>
        </row>
        <row r="915">
          <cell r="A915">
            <v>0</v>
          </cell>
          <cell r="B915">
            <v>0</v>
          </cell>
          <cell r="C915">
            <v>0</v>
          </cell>
        </row>
        <row r="916">
          <cell r="A916">
            <v>0</v>
          </cell>
          <cell r="B916">
            <v>0</v>
          </cell>
          <cell r="C916">
            <v>0</v>
          </cell>
        </row>
        <row r="917">
          <cell r="A917">
            <v>0</v>
          </cell>
          <cell r="B917">
            <v>0</v>
          </cell>
          <cell r="C917">
            <v>0</v>
          </cell>
        </row>
        <row r="918">
          <cell r="A918">
            <v>0</v>
          </cell>
          <cell r="B918">
            <v>0</v>
          </cell>
          <cell r="C918">
            <v>0</v>
          </cell>
        </row>
        <row r="919">
          <cell r="A919">
            <v>0</v>
          </cell>
          <cell r="B919">
            <v>0</v>
          </cell>
          <cell r="C919">
            <v>0</v>
          </cell>
        </row>
        <row r="920">
          <cell r="A920">
            <v>0</v>
          </cell>
          <cell r="B920">
            <v>0</v>
          </cell>
          <cell r="C920">
            <v>0</v>
          </cell>
        </row>
        <row r="921">
          <cell r="A921">
            <v>0</v>
          </cell>
          <cell r="B921">
            <v>0</v>
          </cell>
          <cell r="C921">
            <v>0</v>
          </cell>
        </row>
        <row r="922">
          <cell r="A922">
            <v>0</v>
          </cell>
          <cell r="B922">
            <v>0</v>
          </cell>
          <cell r="C922">
            <v>0</v>
          </cell>
        </row>
        <row r="923">
          <cell r="A923">
            <v>0</v>
          </cell>
          <cell r="B923">
            <v>0</v>
          </cell>
          <cell r="C923">
            <v>0</v>
          </cell>
        </row>
        <row r="924">
          <cell r="A924">
            <v>0</v>
          </cell>
          <cell r="B924">
            <v>0</v>
          </cell>
          <cell r="C924">
            <v>0</v>
          </cell>
        </row>
        <row r="925">
          <cell r="A925">
            <v>0</v>
          </cell>
          <cell r="B925">
            <v>0</v>
          </cell>
          <cell r="C925">
            <v>0</v>
          </cell>
        </row>
        <row r="926">
          <cell r="A926">
            <v>0</v>
          </cell>
          <cell r="B926">
            <v>0</v>
          </cell>
          <cell r="C926">
            <v>0</v>
          </cell>
        </row>
        <row r="927">
          <cell r="A927">
            <v>0</v>
          </cell>
          <cell r="B927">
            <v>0</v>
          </cell>
          <cell r="C927">
            <v>0</v>
          </cell>
        </row>
        <row r="928">
          <cell r="A928">
            <v>0</v>
          </cell>
          <cell r="B928">
            <v>0</v>
          </cell>
          <cell r="C928">
            <v>0</v>
          </cell>
        </row>
        <row r="929">
          <cell r="A929">
            <v>0</v>
          </cell>
          <cell r="B929">
            <v>0</v>
          </cell>
          <cell r="C929">
            <v>0</v>
          </cell>
        </row>
        <row r="930">
          <cell r="A930">
            <v>0</v>
          </cell>
          <cell r="B930">
            <v>0</v>
          </cell>
          <cell r="C930">
            <v>0</v>
          </cell>
        </row>
        <row r="931">
          <cell r="A931">
            <v>0</v>
          </cell>
          <cell r="B931">
            <v>0</v>
          </cell>
          <cell r="C931">
            <v>0</v>
          </cell>
        </row>
        <row r="932">
          <cell r="A932">
            <v>0</v>
          </cell>
          <cell r="B932">
            <v>0</v>
          </cell>
          <cell r="C932">
            <v>0</v>
          </cell>
        </row>
        <row r="933">
          <cell r="A933">
            <v>0</v>
          </cell>
          <cell r="B933">
            <v>0</v>
          </cell>
          <cell r="C933">
            <v>0</v>
          </cell>
        </row>
        <row r="934">
          <cell r="A934">
            <v>0</v>
          </cell>
          <cell r="B934">
            <v>0</v>
          </cell>
          <cell r="C934">
            <v>0</v>
          </cell>
        </row>
        <row r="935">
          <cell r="A935">
            <v>0</v>
          </cell>
          <cell r="B935">
            <v>0</v>
          </cell>
          <cell r="C935">
            <v>0</v>
          </cell>
        </row>
        <row r="936">
          <cell r="A936">
            <v>0</v>
          </cell>
          <cell r="B936">
            <v>0</v>
          </cell>
          <cell r="C936">
            <v>0</v>
          </cell>
        </row>
        <row r="937">
          <cell r="A937">
            <v>0</v>
          </cell>
          <cell r="B937">
            <v>0</v>
          </cell>
          <cell r="C937">
            <v>0</v>
          </cell>
        </row>
        <row r="938">
          <cell r="A938">
            <v>0</v>
          </cell>
          <cell r="B938">
            <v>0</v>
          </cell>
          <cell r="C938">
            <v>0</v>
          </cell>
        </row>
        <row r="939">
          <cell r="A939">
            <v>0</v>
          </cell>
          <cell r="B939">
            <v>0</v>
          </cell>
          <cell r="C939">
            <v>0</v>
          </cell>
        </row>
        <row r="940">
          <cell r="A940">
            <v>0</v>
          </cell>
          <cell r="B940">
            <v>0</v>
          </cell>
          <cell r="C940">
            <v>0</v>
          </cell>
        </row>
        <row r="941">
          <cell r="A941">
            <v>0</v>
          </cell>
          <cell r="B941">
            <v>0</v>
          </cell>
          <cell r="C941">
            <v>0</v>
          </cell>
        </row>
        <row r="942">
          <cell r="A942">
            <v>0</v>
          </cell>
          <cell r="B942">
            <v>0</v>
          </cell>
          <cell r="C942">
            <v>0</v>
          </cell>
        </row>
        <row r="943">
          <cell r="A943">
            <v>0</v>
          </cell>
          <cell r="B943">
            <v>0</v>
          </cell>
          <cell r="C943">
            <v>0</v>
          </cell>
        </row>
        <row r="944">
          <cell r="A944">
            <v>0</v>
          </cell>
          <cell r="B944">
            <v>0</v>
          </cell>
          <cell r="C944">
            <v>0</v>
          </cell>
        </row>
        <row r="945">
          <cell r="A945">
            <v>0</v>
          </cell>
          <cell r="B945">
            <v>0</v>
          </cell>
          <cell r="C945">
            <v>0</v>
          </cell>
        </row>
        <row r="946">
          <cell r="A946">
            <v>0</v>
          </cell>
          <cell r="B946">
            <v>0</v>
          </cell>
          <cell r="C946">
            <v>0</v>
          </cell>
        </row>
        <row r="947">
          <cell r="A947">
            <v>0</v>
          </cell>
          <cell r="B947">
            <v>0</v>
          </cell>
          <cell r="C947">
            <v>0</v>
          </cell>
        </row>
        <row r="948">
          <cell r="A948">
            <v>0</v>
          </cell>
          <cell r="B948">
            <v>0</v>
          </cell>
          <cell r="C948">
            <v>0</v>
          </cell>
        </row>
        <row r="949">
          <cell r="A949">
            <v>0</v>
          </cell>
          <cell r="B949">
            <v>0</v>
          </cell>
          <cell r="C949">
            <v>0</v>
          </cell>
        </row>
        <row r="950">
          <cell r="A950">
            <v>0</v>
          </cell>
          <cell r="B950">
            <v>0</v>
          </cell>
          <cell r="C950">
            <v>0</v>
          </cell>
        </row>
        <row r="951">
          <cell r="A951">
            <v>0</v>
          </cell>
          <cell r="B951">
            <v>0</v>
          </cell>
          <cell r="C951">
            <v>0</v>
          </cell>
        </row>
        <row r="952">
          <cell r="A952">
            <v>0</v>
          </cell>
          <cell r="B952">
            <v>0</v>
          </cell>
          <cell r="C952">
            <v>0</v>
          </cell>
        </row>
        <row r="953">
          <cell r="A953">
            <v>0</v>
          </cell>
          <cell r="B953">
            <v>0</v>
          </cell>
          <cell r="C953">
            <v>0</v>
          </cell>
        </row>
        <row r="954">
          <cell r="A954">
            <v>0</v>
          </cell>
          <cell r="B954">
            <v>0</v>
          </cell>
          <cell r="C954">
            <v>0</v>
          </cell>
        </row>
        <row r="955">
          <cell r="A955">
            <v>0</v>
          </cell>
          <cell r="B955">
            <v>0</v>
          </cell>
          <cell r="C955">
            <v>0</v>
          </cell>
        </row>
        <row r="956">
          <cell r="A956">
            <v>0</v>
          </cell>
          <cell r="B956">
            <v>0</v>
          </cell>
          <cell r="C956">
            <v>0</v>
          </cell>
        </row>
        <row r="957">
          <cell r="A957">
            <v>0</v>
          </cell>
          <cell r="B957">
            <v>0</v>
          </cell>
          <cell r="C957">
            <v>0</v>
          </cell>
        </row>
        <row r="958">
          <cell r="A958">
            <v>0</v>
          </cell>
          <cell r="B958">
            <v>0</v>
          </cell>
          <cell r="C958">
            <v>0</v>
          </cell>
        </row>
        <row r="959">
          <cell r="A959">
            <v>0</v>
          </cell>
          <cell r="B959">
            <v>0</v>
          </cell>
          <cell r="C959">
            <v>0</v>
          </cell>
        </row>
        <row r="960">
          <cell r="A960">
            <v>0</v>
          </cell>
          <cell r="B960">
            <v>0</v>
          </cell>
          <cell r="C960">
            <v>0</v>
          </cell>
        </row>
        <row r="961">
          <cell r="A961">
            <v>0</v>
          </cell>
          <cell r="B961">
            <v>0</v>
          </cell>
          <cell r="C961">
            <v>0</v>
          </cell>
        </row>
        <row r="962">
          <cell r="A962">
            <v>0</v>
          </cell>
          <cell r="B962">
            <v>0</v>
          </cell>
          <cell r="C962">
            <v>0</v>
          </cell>
        </row>
        <row r="963">
          <cell r="A963">
            <v>0</v>
          </cell>
          <cell r="B963">
            <v>0</v>
          </cell>
          <cell r="C963">
            <v>0</v>
          </cell>
        </row>
        <row r="964">
          <cell r="A964">
            <v>0</v>
          </cell>
          <cell r="B964">
            <v>0</v>
          </cell>
          <cell r="C964">
            <v>0</v>
          </cell>
        </row>
        <row r="965">
          <cell r="A965">
            <v>0</v>
          </cell>
          <cell r="B965">
            <v>0</v>
          </cell>
          <cell r="C965">
            <v>0</v>
          </cell>
        </row>
        <row r="966">
          <cell r="A966">
            <v>0</v>
          </cell>
          <cell r="B966">
            <v>0</v>
          </cell>
          <cell r="C966">
            <v>0</v>
          </cell>
        </row>
        <row r="967">
          <cell r="A967">
            <v>0</v>
          </cell>
          <cell r="B967">
            <v>0</v>
          </cell>
          <cell r="C967">
            <v>0</v>
          </cell>
        </row>
        <row r="968">
          <cell r="A968">
            <v>0</v>
          </cell>
          <cell r="B968">
            <v>0</v>
          </cell>
          <cell r="C968">
            <v>0</v>
          </cell>
        </row>
        <row r="969">
          <cell r="A969">
            <v>0</v>
          </cell>
          <cell r="B969">
            <v>0</v>
          </cell>
          <cell r="C969">
            <v>0</v>
          </cell>
        </row>
        <row r="970">
          <cell r="A970">
            <v>0</v>
          </cell>
          <cell r="B970">
            <v>0</v>
          </cell>
          <cell r="C970">
            <v>0</v>
          </cell>
        </row>
        <row r="971">
          <cell r="A971">
            <v>0</v>
          </cell>
          <cell r="B971">
            <v>0</v>
          </cell>
          <cell r="C971">
            <v>0</v>
          </cell>
        </row>
        <row r="972">
          <cell r="A972">
            <v>0</v>
          </cell>
          <cell r="B972">
            <v>0</v>
          </cell>
          <cell r="C972">
            <v>0</v>
          </cell>
        </row>
        <row r="973">
          <cell r="A973">
            <v>0</v>
          </cell>
          <cell r="B973">
            <v>0</v>
          </cell>
          <cell r="C973">
            <v>0</v>
          </cell>
        </row>
        <row r="974">
          <cell r="A974">
            <v>0</v>
          </cell>
          <cell r="B974">
            <v>0</v>
          </cell>
          <cell r="C974">
            <v>0</v>
          </cell>
        </row>
        <row r="975">
          <cell r="A975">
            <v>0</v>
          </cell>
          <cell r="B975">
            <v>0</v>
          </cell>
          <cell r="C975">
            <v>0</v>
          </cell>
        </row>
        <row r="976">
          <cell r="A976">
            <v>0</v>
          </cell>
          <cell r="B976">
            <v>0</v>
          </cell>
          <cell r="C976">
            <v>0</v>
          </cell>
        </row>
        <row r="977">
          <cell r="A977">
            <v>0</v>
          </cell>
          <cell r="B977">
            <v>0</v>
          </cell>
          <cell r="C977">
            <v>0</v>
          </cell>
        </row>
        <row r="978">
          <cell r="A978">
            <v>0</v>
          </cell>
          <cell r="B978">
            <v>0</v>
          </cell>
          <cell r="C978">
            <v>0</v>
          </cell>
        </row>
        <row r="979">
          <cell r="A979">
            <v>0</v>
          </cell>
          <cell r="B979">
            <v>0</v>
          </cell>
          <cell r="C979">
            <v>0</v>
          </cell>
        </row>
        <row r="980">
          <cell r="A980">
            <v>0</v>
          </cell>
          <cell r="B980">
            <v>0</v>
          </cell>
          <cell r="C980">
            <v>0</v>
          </cell>
        </row>
        <row r="981">
          <cell r="A981">
            <v>0</v>
          </cell>
          <cell r="B981">
            <v>0</v>
          </cell>
          <cell r="C981">
            <v>0</v>
          </cell>
        </row>
        <row r="982">
          <cell r="A982">
            <v>0</v>
          </cell>
          <cell r="B982">
            <v>0</v>
          </cell>
          <cell r="C982">
            <v>0</v>
          </cell>
        </row>
        <row r="983">
          <cell r="A983">
            <v>0</v>
          </cell>
          <cell r="B983">
            <v>0</v>
          </cell>
          <cell r="C983">
            <v>0</v>
          </cell>
        </row>
        <row r="984">
          <cell r="A984">
            <v>0</v>
          </cell>
          <cell r="B984">
            <v>0</v>
          </cell>
          <cell r="C984">
            <v>0</v>
          </cell>
        </row>
        <row r="985">
          <cell r="A985">
            <v>0</v>
          </cell>
          <cell r="B985">
            <v>0</v>
          </cell>
          <cell r="C985">
            <v>0</v>
          </cell>
        </row>
        <row r="986">
          <cell r="A986">
            <v>0</v>
          </cell>
          <cell r="B986">
            <v>0</v>
          </cell>
          <cell r="C986">
            <v>0</v>
          </cell>
        </row>
        <row r="987">
          <cell r="A987">
            <v>0</v>
          </cell>
          <cell r="B987">
            <v>0</v>
          </cell>
          <cell r="C987">
            <v>0</v>
          </cell>
        </row>
        <row r="988">
          <cell r="A988">
            <v>0</v>
          </cell>
          <cell r="B988">
            <v>0</v>
          </cell>
          <cell r="C988">
            <v>0</v>
          </cell>
        </row>
        <row r="989">
          <cell r="A989">
            <v>0</v>
          </cell>
          <cell r="B989">
            <v>0</v>
          </cell>
          <cell r="C989">
            <v>0</v>
          </cell>
        </row>
        <row r="990">
          <cell r="A990">
            <v>0</v>
          </cell>
          <cell r="B990">
            <v>0</v>
          </cell>
          <cell r="C990">
            <v>0</v>
          </cell>
        </row>
        <row r="991">
          <cell r="A991">
            <v>0</v>
          </cell>
          <cell r="B991">
            <v>0</v>
          </cell>
          <cell r="C991">
            <v>0</v>
          </cell>
        </row>
        <row r="992">
          <cell r="A992">
            <v>0</v>
          </cell>
          <cell r="B992">
            <v>0</v>
          </cell>
          <cell r="C992">
            <v>0</v>
          </cell>
        </row>
        <row r="993">
          <cell r="A993">
            <v>0</v>
          </cell>
          <cell r="B993">
            <v>0</v>
          </cell>
          <cell r="C993">
            <v>0</v>
          </cell>
        </row>
        <row r="994">
          <cell r="A994">
            <v>0</v>
          </cell>
          <cell r="B994">
            <v>0</v>
          </cell>
          <cell r="C994">
            <v>0</v>
          </cell>
        </row>
        <row r="995">
          <cell r="A995">
            <v>0</v>
          </cell>
          <cell r="B995">
            <v>0</v>
          </cell>
          <cell r="C995">
            <v>0</v>
          </cell>
        </row>
        <row r="996">
          <cell r="A996">
            <v>0</v>
          </cell>
          <cell r="B996">
            <v>0</v>
          </cell>
          <cell r="C996">
            <v>0</v>
          </cell>
        </row>
        <row r="997">
          <cell r="A997">
            <v>0</v>
          </cell>
          <cell r="B997">
            <v>0</v>
          </cell>
          <cell r="C997">
            <v>0</v>
          </cell>
        </row>
        <row r="998">
          <cell r="A998">
            <v>0</v>
          </cell>
          <cell r="B998">
            <v>0</v>
          </cell>
          <cell r="C998">
            <v>0</v>
          </cell>
        </row>
        <row r="999">
          <cell r="A999">
            <v>0</v>
          </cell>
          <cell r="B999">
            <v>0</v>
          </cell>
          <cell r="C999">
            <v>0</v>
          </cell>
        </row>
        <row r="1000">
          <cell r="A1000">
            <v>0</v>
          </cell>
          <cell r="B1000">
            <v>0</v>
          </cell>
          <cell r="C1000">
            <v>0</v>
          </cell>
        </row>
        <row r="1001">
          <cell r="A1001">
            <v>0</v>
          </cell>
          <cell r="B1001">
            <v>0</v>
          </cell>
          <cell r="C1001">
            <v>0</v>
          </cell>
        </row>
        <row r="1002">
          <cell r="A1002">
            <v>0</v>
          </cell>
          <cell r="B1002">
            <v>0</v>
          </cell>
          <cell r="C1002">
            <v>0</v>
          </cell>
        </row>
        <row r="1003">
          <cell r="A1003">
            <v>0</v>
          </cell>
          <cell r="B1003">
            <v>0</v>
          </cell>
          <cell r="C1003">
            <v>0</v>
          </cell>
        </row>
        <row r="1004">
          <cell r="A1004">
            <v>0</v>
          </cell>
          <cell r="B1004">
            <v>0</v>
          </cell>
          <cell r="C1004">
            <v>0</v>
          </cell>
        </row>
        <row r="1005">
          <cell r="A1005">
            <v>0</v>
          </cell>
          <cell r="B1005">
            <v>0</v>
          </cell>
          <cell r="C1005">
            <v>0</v>
          </cell>
        </row>
        <row r="1006">
          <cell r="A1006">
            <v>0</v>
          </cell>
          <cell r="B1006">
            <v>0</v>
          </cell>
          <cell r="C1006">
            <v>0</v>
          </cell>
        </row>
        <row r="1007">
          <cell r="A1007">
            <v>0</v>
          </cell>
          <cell r="B1007">
            <v>0</v>
          </cell>
          <cell r="C1007">
            <v>0</v>
          </cell>
        </row>
        <row r="1008">
          <cell r="A1008">
            <v>0</v>
          </cell>
          <cell r="B1008">
            <v>0</v>
          </cell>
          <cell r="C1008">
            <v>0</v>
          </cell>
        </row>
        <row r="1009">
          <cell r="A1009">
            <v>0</v>
          </cell>
          <cell r="B1009">
            <v>0</v>
          </cell>
          <cell r="C1009">
            <v>0</v>
          </cell>
        </row>
        <row r="1010">
          <cell r="A1010">
            <v>0</v>
          </cell>
          <cell r="B1010">
            <v>0</v>
          </cell>
          <cell r="C1010">
            <v>0</v>
          </cell>
        </row>
        <row r="1011">
          <cell r="A1011">
            <v>0</v>
          </cell>
          <cell r="B1011">
            <v>0</v>
          </cell>
          <cell r="C1011">
            <v>0</v>
          </cell>
        </row>
        <row r="1012">
          <cell r="A1012">
            <v>0</v>
          </cell>
          <cell r="B1012">
            <v>0</v>
          </cell>
          <cell r="C1012">
            <v>0</v>
          </cell>
        </row>
        <row r="1013">
          <cell r="A1013">
            <v>0</v>
          </cell>
          <cell r="B1013">
            <v>0</v>
          </cell>
          <cell r="C1013">
            <v>0</v>
          </cell>
        </row>
        <row r="1014">
          <cell r="A1014">
            <v>0</v>
          </cell>
          <cell r="B1014">
            <v>0</v>
          </cell>
          <cell r="C1014">
            <v>0</v>
          </cell>
        </row>
        <row r="1015">
          <cell r="A1015">
            <v>0</v>
          </cell>
          <cell r="B1015">
            <v>0</v>
          </cell>
          <cell r="C1015">
            <v>0</v>
          </cell>
        </row>
        <row r="1016">
          <cell r="A1016">
            <v>0</v>
          </cell>
          <cell r="B1016">
            <v>0</v>
          </cell>
          <cell r="C1016">
            <v>0</v>
          </cell>
        </row>
        <row r="1017">
          <cell r="A1017">
            <v>0</v>
          </cell>
          <cell r="B1017">
            <v>0</v>
          </cell>
          <cell r="C1017">
            <v>0</v>
          </cell>
        </row>
        <row r="1018">
          <cell r="A1018">
            <v>0</v>
          </cell>
          <cell r="B1018">
            <v>0</v>
          </cell>
          <cell r="C1018">
            <v>0</v>
          </cell>
        </row>
        <row r="1019">
          <cell r="A1019">
            <v>0</v>
          </cell>
          <cell r="B1019">
            <v>0</v>
          </cell>
          <cell r="C1019">
            <v>0</v>
          </cell>
        </row>
        <row r="1020">
          <cell r="A1020">
            <v>0</v>
          </cell>
          <cell r="B1020">
            <v>0</v>
          </cell>
          <cell r="C1020">
            <v>0</v>
          </cell>
        </row>
        <row r="1021">
          <cell r="A1021">
            <v>0</v>
          </cell>
          <cell r="B1021">
            <v>0</v>
          </cell>
          <cell r="C1021">
            <v>0</v>
          </cell>
        </row>
        <row r="1022">
          <cell r="A1022">
            <v>0</v>
          </cell>
          <cell r="B1022">
            <v>0</v>
          </cell>
          <cell r="C1022">
            <v>0</v>
          </cell>
        </row>
        <row r="1023">
          <cell r="A1023">
            <v>0</v>
          </cell>
          <cell r="B1023">
            <v>0</v>
          </cell>
          <cell r="C1023">
            <v>0</v>
          </cell>
        </row>
        <row r="1024">
          <cell r="A1024">
            <v>0</v>
          </cell>
          <cell r="B1024">
            <v>0</v>
          </cell>
          <cell r="C1024">
            <v>0</v>
          </cell>
        </row>
        <row r="1025">
          <cell r="A1025">
            <v>0</v>
          </cell>
          <cell r="B1025">
            <v>0</v>
          </cell>
          <cell r="C1025">
            <v>0</v>
          </cell>
        </row>
        <row r="1026">
          <cell r="A1026">
            <v>0</v>
          </cell>
          <cell r="B1026">
            <v>0</v>
          </cell>
          <cell r="C1026">
            <v>0</v>
          </cell>
        </row>
        <row r="1027">
          <cell r="A1027">
            <v>0</v>
          </cell>
          <cell r="B1027">
            <v>0</v>
          </cell>
          <cell r="C1027">
            <v>0</v>
          </cell>
        </row>
        <row r="1028">
          <cell r="A1028">
            <v>0</v>
          </cell>
          <cell r="B1028">
            <v>0</v>
          </cell>
          <cell r="C1028">
            <v>0</v>
          </cell>
        </row>
        <row r="1029">
          <cell r="A1029">
            <v>0</v>
          </cell>
          <cell r="B1029">
            <v>0</v>
          </cell>
          <cell r="C1029">
            <v>0</v>
          </cell>
        </row>
        <row r="1030">
          <cell r="A1030">
            <v>0</v>
          </cell>
          <cell r="B1030">
            <v>0</v>
          </cell>
          <cell r="C1030">
            <v>0</v>
          </cell>
        </row>
        <row r="1031">
          <cell r="A1031">
            <v>0</v>
          </cell>
          <cell r="B1031">
            <v>0</v>
          </cell>
          <cell r="C1031">
            <v>0</v>
          </cell>
        </row>
        <row r="1032">
          <cell r="A1032">
            <v>0</v>
          </cell>
          <cell r="B1032">
            <v>0</v>
          </cell>
          <cell r="C1032">
            <v>0</v>
          </cell>
        </row>
        <row r="1033">
          <cell r="A1033">
            <v>0</v>
          </cell>
          <cell r="B1033">
            <v>0</v>
          </cell>
          <cell r="C1033">
            <v>0</v>
          </cell>
        </row>
        <row r="1034">
          <cell r="A1034">
            <v>0</v>
          </cell>
          <cell r="B1034">
            <v>0</v>
          </cell>
          <cell r="C1034">
            <v>0</v>
          </cell>
        </row>
        <row r="1035">
          <cell r="A1035">
            <v>0</v>
          </cell>
          <cell r="B1035">
            <v>0</v>
          </cell>
          <cell r="C1035">
            <v>0</v>
          </cell>
        </row>
        <row r="1036">
          <cell r="A1036">
            <v>0</v>
          </cell>
          <cell r="B1036">
            <v>0</v>
          </cell>
          <cell r="C1036">
            <v>0</v>
          </cell>
        </row>
        <row r="1037">
          <cell r="A1037">
            <v>0</v>
          </cell>
          <cell r="B1037">
            <v>0</v>
          </cell>
          <cell r="C1037">
            <v>0</v>
          </cell>
        </row>
        <row r="1038">
          <cell r="A1038">
            <v>0</v>
          </cell>
          <cell r="B1038">
            <v>0</v>
          </cell>
          <cell r="C1038">
            <v>0</v>
          </cell>
        </row>
        <row r="1039">
          <cell r="A1039">
            <v>0</v>
          </cell>
          <cell r="B1039">
            <v>0</v>
          </cell>
          <cell r="C1039">
            <v>0</v>
          </cell>
        </row>
        <row r="1040">
          <cell r="A1040">
            <v>0</v>
          </cell>
          <cell r="B1040">
            <v>0</v>
          </cell>
          <cell r="C1040">
            <v>0</v>
          </cell>
        </row>
        <row r="1041">
          <cell r="A1041">
            <v>0</v>
          </cell>
          <cell r="B1041">
            <v>0</v>
          </cell>
          <cell r="C1041">
            <v>0</v>
          </cell>
        </row>
        <row r="1042">
          <cell r="A1042">
            <v>0</v>
          </cell>
          <cell r="B1042">
            <v>0</v>
          </cell>
          <cell r="C1042">
            <v>0</v>
          </cell>
        </row>
        <row r="1043">
          <cell r="A1043">
            <v>0</v>
          </cell>
          <cell r="B1043">
            <v>0</v>
          </cell>
          <cell r="C1043">
            <v>0</v>
          </cell>
        </row>
        <row r="1044">
          <cell r="A1044">
            <v>0</v>
          </cell>
          <cell r="B1044">
            <v>0</v>
          </cell>
          <cell r="C1044">
            <v>0</v>
          </cell>
        </row>
        <row r="1045">
          <cell r="A1045">
            <v>0</v>
          </cell>
          <cell r="B1045">
            <v>0</v>
          </cell>
          <cell r="C1045">
            <v>0</v>
          </cell>
        </row>
        <row r="1046">
          <cell r="A1046">
            <v>0</v>
          </cell>
          <cell r="B1046">
            <v>0</v>
          </cell>
          <cell r="C1046">
            <v>0</v>
          </cell>
        </row>
        <row r="1047">
          <cell r="A1047">
            <v>0</v>
          </cell>
          <cell r="B1047">
            <v>0</v>
          </cell>
          <cell r="C1047">
            <v>0</v>
          </cell>
        </row>
        <row r="1048">
          <cell r="A1048">
            <v>0</v>
          </cell>
          <cell r="B1048">
            <v>0</v>
          </cell>
          <cell r="C1048">
            <v>0</v>
          </cell>
        </row>
        <row r="1049">
          <cell r="A1049">
            <v>0</v>
          </cell>
          <cell r="B1049">
            <v>0</v>
          </cell>
          <cell r="C1049">
            <v>0</v>
          </cell>
        </row>
        <row r="1050">
          <cell r="A1050">
            <v>0</v>
          </cell>
          <cell r="B1050">
            <v>0</v>
          </cell>
          <cell r="C1050">
            <v>0</v>
          </cell>
        </row>
        <row r="1051">
          <cell r="A1051">
            <v>0</v>
          </cell>
          <cell r="B1051">
            <v>0</v>
          </cell>
          <cell r="C1051">
            <v>0</v>
          </cell>
        </row>
        <row r="1052">
          <cell r="A1052">
            <v>0</v>
          </cell>
          <cell r="B1052">
            <v>0</v>
          </cell>
          <cell r="C1052">
            <v>0</v>
          </cell>
        </row>
        <row r="1053">
          <cell r="A1053">
            <v>0</v>
          </cell>
          <cell r="B1053">
            <v>0</v>
          </cell>
          <cell r="C1053">
            <v>0</v>
          </cell>
        </row>
        <row r="1054">
          <cell r="A1054">
            <v>0</v>
          </cell>
          <cell r="B1054">
            <v>0</v>
          </cell>
          <cell r="C1054">
            <v>0</v>
          </cell>
        </row>
        <row r="1055">
          <cell r="A1055">
            <v>0</v>
          </cell>
          <cell r="B1055">
            <v>0</v>
          </cell>
          <cell r="C1055">
            <v>0</v>
          </cell>
        </row>
        <row r="1056">
          <cell r="A1056">
            <v>0</v>
          </cell>
          <cell r="B1056">
            <v>0</v>
          </cell>
          <cell r="C1056">
            <v>0</v>
          </cell>
        </row>
        <row r="1057">
          <cell r="A1057">
            <v>0</v>
          </cell>
          <cell r="B1057">
            <v>0</v>
          </cell>
          <cell r="C1057">
            <v>0</v>
          </cell>
        </row>
        <row r="1058">
          <cell r="A1058">
            <v>0</v>
          </cell>
          <cell r="B1058">
            <v>0</v>
          </cell>
          <cell r="C1058">
            <v>0</v>
          </cell>
        </row>
        <row r="1059">
          <cell r="A1059">
            <v>0</v>
          </cell>
          <cell r="B1059">
            <v>0</v>
          </cell>
          <cell r="C1059">
            <v>0</v>
          </cell>
        </row>
        <row r="1060">
          <cell r="A1060">
            <v>0</v>
          </cell>
          <cell r="B1060">
            <v>0</v>
          </cell>
          <cell r="C1060">
            <v>0</v>
          </cell>
        </row>
        <row r="1061">
          <cell r="A1061">
            <v>0</v>
          </cell>
          <cell r="B1061">
            <v>0</v>
          </cell>
          <cell r="C1061">
            <v>0</v>
          </cell>
        </row>
        <row r="1062">
          <cell r="A1062">
            <v>0</v>
          </cell>
          <cell r="B1062">
            <v>0</v>
          </cell>
          <cell r="C1062">
            <v>0</v>
          </cell>
        </row>
        <row r="1063">
          <cell r="A1063">
            <v>0</v>
          </cell>
          <cell r="B1063">
            <v>0</v>
          </cell>
          <cell r="C1063">
            <v>0</v>
          </cell>
        </row>
        <row r="1064">
          <cell r="A1064">
            <v>0</v>
          </cell>
          <cell r="B1064">
            <v>0</v>
          </cell>
          <cell r="C1064">
            <v>0</v>
          </cell>
        </row>
        <row r="1065">
          <cell r="A1065">
            <v>0</v>
          </cell>
          <cell r="B1065">
            <v>0</v>
          </cell>
          <cell r="C1065">
            <v>0</v>
          </cell>
        </row>
        <row r="1066">
          <cell r="A1066">
            <v>0</v>
          </cell>
          <cell r="B1066">
            <v>0</v>
          </cell>
          <cell r="C1066">
            <v>0</v>
          </cell>
        </row>
        <row r="1067">
          <cell r="A1067">
            <v>0</v>
          </cell>
          <cell r="B1067">
            <v>0</v>
          </cell>
          <cell r="C1067">
            <v>0</v>
          </cell>
        </row>
        <row r="1068">
          <cell r="A1068">
            <v>0</v>
          </cell>
          <cell r="B1068">
            <v>0</v>
          </cell>
          <cell r="C1068">
            <v>0</v>
          </cell>
        </row>
        <row r="1069">
          <cell r="A1069">
            <v>0</v>
          </cell>
          <cell r="B1069">
            <v>0</v>
          </cell>
          <cell r="C1069">
            <v>0</v>
          </cell>
        </row>
        <row r="1070">
          <cell r="A1070">
            <v>0</v>
          </cell>
          <cell r="B1070">
            <v>0</v>
          </cell>
          <cell r="C1070">
            <v>0</v>
          </cell>
        </row>
        <row r="1071">
          <cell r="A1071">
            <v>0</v>
          </cell>
          <cell r="B1071">
            <v>0</v>
          </cell>
          <cell r="C1071">
            <v>0</v>
          </cell>
        </row>
        <row r="1072">
          <cell r="A1072">
            <v>0</v>
          </cell>
          <cell r="B1072">
            <v>0</v>
          </cell>
          <cell r="C1072">
            <v>0</v>
          </cell>
        </row>
        <row r="1073">
          <cell r="A1073">
            <v>0</v>
          </cell>
          <cell r="B1073">
            <v>0</v>
          </cell>
          <cell r="C1073">
            <v>0</v>
          </cell>
        </row>
        <row r="1074">
          <cell r="A1074">
            <v>0</v>
          </cell>
          <cell r="B1074">
            <v>0</v>
          </cell>
          <cell r="C1074">
            <v>0</v>
          </cell>
        </row>
        <row r="1075">
          <cell r="A1075">
            <v>0</v>
          </cell>
          <cell r="B1075">
            <v>0</v>
          </cell>
          <cell r="C1075">
            <v>0</v>
          </cell>
        </row>
        <row r="1076">
          <cell r="A1076">
            <v>0</v>
          </cell>
          <cell r="B1076">
            <v>0</v>
          </cell>
          <cell r="C1076">
            <v>0</v>
          </cell>
        </row>
        <row r="1077">
          <cell r="A1077">
            <v>0</v>
          </cell>
          <cell r="B1077">
            <v>0</v>
          </cell>
          <cell r="C1077">
            <v>0</v>
          </cell>
        </row>
        <row r="1078">
          <cell r="A1078">
            <v>0</v>
          </cell>
          <cell r="B1078">
            <v>0</v>
          </cell>
          <cell r="C1078">
            <v>0</v>
          </cell>
        </row>
        <row r="1079">
          <cell r="A1079">
            <v>0</v>
          </cell>
          <cell r="B1079">
            <v>0</v>
          </cell>
          <cell r="C1079">
            <v>0</v>
          </cell>
        </row>
        <row r="1080">
          <cell r="A1080">
            <v>0</v>
          </cell>
          <cell r="B1080">
            <v>0</v>
          </cell>
          <cell r="C1080">
            <v>0</v>
          </cell>
        </row>
        <row r="1081">
          <cell r="A1081">
            <v>0</v>
          </cell>
          <cell r="B1081">
            <v>0</v>
          </cell>
          <cell r="C1081">
            <v>0</v>
          </cell>
        </row>
        <row r="1082">
          <cell r="A1082">
            <v>0</v>
          </cell>
          <cell r="B1082">
            <v>0</v>
          </cell>
          <cell r="C1082">
            <v>0</v>
          </cell>
        </row>
        <row r="1083">
          <cell r="A1083">
            <v>0</v>
          </cell>
          <cell r="B1083">
            <v>0</v>
          </cell>
          <cell r="C1083">
            <v>0</v>
          </cell>
        </row>
        <row r="1084">
          <cell r="A1084">
            <v>0</v>
          </cell>
          <cell r="B1084">
            <v>0</v>
          </cell>
          <cell r="C1084">
            <v>0</v>
          </cell>
        </row>
        <row r="1085">
          <cell r="A1085">
            <v>0</v>
          </cell>
          <cell r="B1085">
            <v>0</v>
          </cell>
          <cell r="C1085">
            <v>0</v>
          </cell>
        </row>
        <row r="1086">
          <cell r="A1086">
            <v>0</v>
          </cell>
          <cell r="B1086">
            <v>0</v>
          </cell>
          <cell r="C1086">
            <v>0</v>
          </cell>
        </row>
        <row r="1087">
          <cell r="A1087">
            <v>0</v>
          </cell>
          <cell r="B1087">
            <v>0</v>
          </cell>
          <cell r="C1087">
            <v>0</v>
          </cell>
        </row>
        <row r="1088">
          <cell r="A1088">
            <v>0</v>
          </cell>
          <cell r="B1088">
            <v>0</v>
          </cell>
          <cell r="C1088">
            <v>0</v>
          </cell>
        </row>
        <row r="1089">
          <cell r="A1089">
            <v>0</v>
          </cell>
          <cell r="B1089">
            <v>0</v>
          </cell>
          <cell r="C1089">
            <v>0</v>
          </cell>
        </row>
        <row r="1090">
          <cell r="A1090">
            <v>0</v>
          </cell>
          <cell r="B1090">
            <v>0</v>
          </cell>
          <cell r="C1090">
            <v>0</v>
          </cell>
        </row>
        <row r="1091">
          <cell r="A1091">
            <v>0</v>
          </cell>
          <cell r="B1091">
            <v>0</v>
          </cell>
          <cell r="C1091">
            <v>0</v>
          </cell>
        </row>
        <row r="1092">
          <cell r="A1092">
            <v>0</v>
          </cell>
          <cell r="B1092">
            <v>0</v>
          </cell>
          <cell r="C1092">
            <v>0</v>
          </cell>
        </row>
        <row r="1093">
          <cell r="A1093">
            <v>0</v>
          </cell>
          <cell r="B1093">
            <v>0</v>
          </cell>
          <cell r="C1093">
            <v>0</v>
          </cell>
        </row>
        <row r="1094">
          <cell r="A1094">
            <v>0</v>
          </cell>
          <cell r="B1094">
            <v>0</v>
          </cell>
          <cell r="C1094">
            <v>0</v>
          </cell>
        </row>
        <row r="1095">
          <cell r="A1095">
            <v>0</v>
          </cell>
          <cell r="B1095">
            <v>0</v>
          </cell>
          <cell r="C1095">
            <v>0</v>
          </cell>
        </row>
        <row r="1096">
          <cell r="A1096">
            <v>0</v>
          </cell>
          <cell r="B1096">
            <v>0</v>
          </cell>
          <cell r="C1096">
            <v>0</v>
          </cell>
        </row>
        <row r="1097">
          <cell r="A1097">
            <v>0</v>
          </cell>
          <cell r="B1097">
            <v>0</v>
          </cell>
          <cell r="C1097">
            <v>0</v>
          </cell>
        </row>
        <row r="1098">
          <cell r="A1098">
            <v>0</v>
          </cell>
          <cell r="B1098">
            <v>0</v>
          </cell>
          <cell r="C1098">
            <v>0</v>
          </cell>
        </row>
        <row r="1099">
          <cell r="A1099">
            <v>0</v>
          </cell>
          <cell r="B1099">
            <v>0</v>
          </cell>
          <cell r="C1099">
            <v>0</v>
          </cell>
        </row>
        <row r="1100">
          <cell r="A1100">
            <v>0</v>
          </cell>
          <cell r="B1100">
            <v>0</v>
          </cell>
          <cell r="C1100">
            <v>0</v>
          </cell>
        </row>
        <row r="1101">
          <cell r="A1101">
            <v>0</v>
          </cell>
          <cell r="B1101">
            <v>0</v>
          </cell>
          <cell r="C1101">
            <v>0</v>
          </cell>
        </row>
        <row r="1102">
          <cell r="A1102">
            <v>0</v>
          </cell>
          <cell r="B1102">
            <v>0</v>
          </cell>
          <cell r="C1102">
            <v>0</v>
          </cell>
        </row>
        <row r="1103">
          <cell r="A1103">
            <v>0</v>
          </cell>
          <cell r="B1103">
            <v>0</v>
          </cell>
          <cell r="C1103">
            <v>0</v>
          </cell>
        </row>
        <row r="1104">
          <cell r="A1104">
            <v>0</v>
          </cell>
          <cell r="B1104">
            <v>0</v>
          </cell>
          <cell r="C1104">
            <v>0</v>
          </cell>
        </row>
        <row r="1105">
          <cell r="A1105">
            <v>0</v>
          </cell>
          <cell r="B1105">
            <v>0</v>
          </cell>
          <cell r="C1105">
            <v>0</v>
          </cell>
        </row>
        <row r="1106">
          <cell r="A1106">
            <v>0</v>
          </cell>
          <cell r="B1106">
            <v>0</v>
          </cell>
          <cell r="C1106">
            <v>0</v>
          </cell>
        </row>
        <row r="1107">
          <cell r="A1107">
            <v>0</v>
          </cell>
          <cell r="B1107">
            <v>0</v>
          </cell>
          <cell r="C1107">
            <v>0</v>
          </cell>
        </row>
        <row r="1108">
          <cell r="A1108">
            <v>0</v>
          </cell>
          <cell r="B1108">
            <v>0</v>
          </cell>
          <cell r="C1108">
            <v>0</v>
          </cell>
        </row>
        <row r="1109">
          <cell r="A1109">
            <v>0</v>
          </cell>
          <cell r="B1109">
            <v>0</v>
          </cell>
          <cell r="C1109">
            <v>0</v>
          </cell>
        </row>
        <row r="1110">
          <cell r="A1110">
            <v>0</v>
          </cell>
          <cell r="B1110">
            <v>0</v>
          </cell>
          <cell r="C1110">
            <v>0</v>
          </cell>
        </row>
        <row r="1111">
          <cell r="A1111">
            <v>0</v>
          </cell>
          <cell r="B1111">
            <v>0</v>
          </cell>
          <cell r="C1111">
            <v>0</v>
          </cell>
        </row>
        <row r="1112">
          <cell r="A1112">
            <v>0</v>
          </cell>
          <cell r="B1112">
            <v>0</v>
          </cell>
          <cell r="C1112">
            <v>0</v>
          </cell>
        </row>
        <row r="1113">
          <cell r="A1113">
            <v>0</v>
          </cell>
          <cell r="B1113">
            <v>0</v>
          </cell>
          <cell r="C1113">
            <v>0</v>
          </cell>
        </row>
        <row r="1114">
          <cell r="A1114">
            <v>0</v>
          </cell>
          <cell r="B1114">
            <v>0</v>
          </cell>
          <cell r="C1114">
            <v>0</v>
          </cell>
        </row>
        <row r="1115">
          <cell r="A1115">
            <v>0</v>
          </cell>
          <cell r="B1115">
            <v>0</v>
          </cell>
          <cell r="C1115">
            <v>0</v>
          </cell>
        </row>
        <row r="1116">
          <cell r="A1116">
            <v>0</v>
          </cell>
          <cell r="B1116">
            <v>0</v>
          </cell>
          <cell r="C1116">
            <v>0</v>
          </cell>
        </row>
        <row r="1117">
          <cell r="A1117">
            <v>0</v>
          </cell>
          <cell r="B1117">
            <v>0</v>
          </cell>
          <cell r="C1117">
            <v>0</v>
          </cell>
        </row>
        <row r="1118">
          <cell r="A1118">
            <v>0</v>
          </cell>
          <cell r="B1118">
            <v>0</v>
          </cell>
          <cell r="C1118">
            <v>0</v>
          </cell>
        </row>
        <row r="1119">
          <cell r="A1119">
            <v>0</v>
          </cell>
          <cell r="B1119">
            <v>0</v>
          </cell>
          <cell r="C1119">
            <v>0</v>
          </cell>
        </row>
        <row r="1120">
          <cell r="A1120">
            <v>0</v>
          </cell>
          <cell r="B1120">
            <v>0</v>
          </cell>
          <cell r="C1120">
            <v>0</v>
          </cell>
        </row>
        <row r="1121">
          <cell r="A1121">
            <v>0</v>
          </cell>
          <cell r="B1121">
            <v>0</v>
          </cell>
          <cell r="C1121">
            <v>0</v>
          </cell>
        </row>
        <row r="1122">
          <cell r="A1122">
            <v>0</v>
          </cell>
          <cell r="B1122">
            <v>0</v>
          </cell>
          <cell r="C1122">
            <v>0</v>
          </cell>
        </row>
        <row r="1123">
          <cell r="A1123">
            <v>0</v>
          </cell>
          <cell r="B1123">
            <v>0</v>
          </cell>
          <cell r="C1123">
            <v>0</v>
          </cell>
        </row>
        <row r="1124">
          <cell r="A1124">
            <v>0</v>
          </cell>
          <cell r="B1124">
            <v>0</v>
          </cell>
          <cell r="C1124">
            <v>0</v>
          </cell>
        </row>
        <row r="1125">
          <cell r="A1125">
            <v>0</v>
          </cell>
          <cell r="B1125">
            <v>0</v>
          </cell>
          <cell r="C1125">
            <v>0</v>
          </cell>
        </row>
        <row r="1126">
          <cell r="A1126">
            <v>0</v>
          </cell>
          <cell r="B1126">
            <v>0</v>
          </cell>
          <cell r="C1126">
            <v>0</v>
          </cell>
        </row>
        <row r="1127">
          <cell r="A1127">
            <v>0</v>
          </cell>
          <cell r="B1127">
            <v>0</v>
          </cell>
          <cell r="C1127">
            <v>0</v>
          </cell>
        </row>
        <row r="1128">
          <cell r="A1128">
            <v>0</v>
          </cell>
          <cell r="B1128">
            <v>0</v>
          </cell>
          <cell r="C1128">
            <v>0</v>
          </cell>
        </row>
        <row r="1129">
          <cell r="A1129">
            <v>0</v>
          </cell>
          <cell r="B1129">
            <v>0</v>
          </cell>
          <cell r="C1129">
            <v>0</v>
          </cell>
        </row>
        <row r="1130">
          <cell r="A1130">
            <v>0</v>
          </cell>
          <cell r="B1130">
            <v>0</v>
          </cell>
          <cell r="C1130">
            <v>0</v>
          </cell>
        </row>
        <row r="1131">
          <cell r="A1131">
            <v>0</v>
          </cell>
          <cell r="B1131">
            <v>0</v>
          </cell>
          <cell r="C1131">
            <v>0</v>
          </cell>
        </row>
        <row r="1132">
          <cell r="A1132">
            <v>0</v>
          </cell>
          <cell r="B1132">
            <v>0</v>
          </cell>
          <cell r="C1132">
            <v>0</v>
          </cell>
        </row>
        <row r="1133">
          <cell r="A1133">
            <v>0</v>
          </cell>
          <cell r="B1133">
            <v>0</v>
          </cell>
          <cell r="C1133">
            <v>0</v>
          </cell>
        </row>
        <row r="1134">
          <cell r="A1134">
            <v>0</v>
          </cell>
          <cell r="B1134">
            <v>0</v>
          </cell>
          <cell r="C1134">
            <v>0</v>
          </cell>
        </row>
        <row r="1135">
          <cell r="A1135">
            <v>0</v>
          </cell>
          <cell r="B1135">
            <v>0</v>
          </cell>
          <cell r="C1135">
            <v>0</v>
          </cell>
        </row>
        <row r="1136">
          <cell r="A1136">
            <v>0</v>
          </cell>
          <cell r="B1136">
            <v>0</v>
          </cell>
          <cell r="C1136">
            <v>0</v>
          </cell>
        </row>
        <row r="1137">
          <cell r="A1137">
            <v>0</v>
          </cell>
          <cell r="B1137">
            <v>0</v>
          </cell>
          <cell r="C1137">
            <v>0</v>
          </cell>
        </row>
        <row r="1138">
          <cell r="A1138">
            <v>0</v>
          </cell>
          <cell r="B1138">
            <v>0</v>
          </cell>
          <cell r="C1138">
            <v>0</v>
          </cell>
        </row>
        <row r="1139">
          <cell r="A1139">
            <v>0</v>
          </cell>
          <cell r="B1139">
            <v>0</v>
          </cell>
          <cell r="C1139">
            <v>0</v>
          </cell>
        </row>
        <row r="1140">
          <cell r="A1140">
            <v>0</v>
          </cell>
          <cell r="B1140">
            <v>0</v>
          </cell>
          <cell r="C1140">
            <v>0</v>
          </cell>
        </row>
        <row r="1141">
          <cell r="A1141">
            <v>0</v>
          </cell>
          <cell r="B1141">
            <v>0</v>
          </cell>
          <cell r="C1141">
            <v>0</v>
          </cell>
        </row>
        <row r="1142">
          <cell r="A1142">
            <v>0</v>
          </cell>
          <cell r="B1142">
            <v>0</v>
          </cell>
          <cell r="C1142">
            <v>0</v>
          </cell>
        </row>
        <row r="1143">
          <cell r="A1143">
            <v>0</v>
          </cell>
          <cell r="B1143">
            <v>0</v>
          </cell>
          <cell r="C1143">
            <v>0</v>
          </cell>
        </row>
        <row r="1144">
          <cell r="A1144">
            <v>0</v>
          </cell>
          <cell r="B1144">
            <v>0</v>
          </cell>
          <cell r="C1144">
            <v>0</v>
          </cell>
        </row>
        <row r="1145">
          <cell r="A1145">
            <v>0</v>
          </cell>
          <cell r="B1145">
            <v>0</v>
          </cell>
          <cell r="C1145">
            <v>0</v>
          </cell>
        </row>
        <row r="1146">
          <cell r="A1146">
            <v>0</v>
          </cell>
          <cell r="B1146">
            <v>0</v>
          </cell>
          <cell r="C1146">
            <v>0</v>
          </cell>
        </row>
        <row r="1147">
          <cell r="A1147">
            <v>0</v>
          </cell>
          <cell r="B1147">
            <v>0</v>
          </cell>
          <cell r="C1147">
            <v>0</v>
          </cell>
        </row>
        <row r="1148">
          <cell r="A1148">
            <v>0</v>
          </cell>
          <cell r="B1148">
            <v>0</v>
          </cell>
          <cell r="C1148">
            <v>0</v>
          </cell>
        </row>
        <row r="1149">
          <cell r="A1149">
            <v>0</v>
          </cell>
          <cell r="B1149">
            <v>0</v>
          </cell>
          <cell r="C1149">
            <v>0</v>
          </cell>
        </row>
        <row r="1150">
          <cell r="A1150">
            <v>0</v>
          </cell>
          <cell r="B1150">
            <v>0</v>
          </cell>
          <cell r="C1150">
            <v>0</v>
          </cell>
        </row>
        <row r="1151">
          <cell r="A1151">
            <v>0</v>
          </cell>
          <cell r="B1151">
            <v>0</v>
          </cell>
          <cell r="C1151">
            <v>0</v>
          </cell>
        </row>
        <row r="1152">
          <cell r="A1152">
            <v>0</v>
          </cell>
          <cell r="B1152">
            <v>0</v>
          </cell>
          <cell r="C1152">
            <v>0</v>
          </cell>
        </row>
        <row r="1153">
          <cell r="A1153">
            <v>0</v>
          </cell>
          <cell r="B1153">
            <v>0</v>
          </cell>
          <cell r="C1153">
            <v>0</v>
          </cell>
        </row>
        <row r="1154">
          <cell r="A1154">
            <v>0</v>
          </cell>
          <cell r="B1154">
            <v>0</v>
          </cell>
          <cell r="C1154">
            <v>0</v>
          </cell>
        </row>
        <row r="1155">
          <cell r="A1155">
            <v>0</v>
          </cell>
          <cell r="B1155">
            <v>0</v>
          </cell>
          <cell r="C1155">
            <v>0</v>
          </cell>
        </row>
        <row r="1156">
          <cell r="A1156">
            <v>0</v>
          </cell>
          <cell r="B1156">
            <v>0</v>
          </cell>
          <cell r="C1156">
            <v>0</v>
          </cell>
        </row>
        <row r="1157">
          <cell r="A1157">
            <v>0</v>
          </cell>
          <cell r="B1157">
            <v>0</v>
          </cell>
          <cell r="C1157">
            <v>0</v>
          </cell>
        </row>
        <row r="1158">
          <cell r="A1158">
            <v>0</v>
          </cell>
          <cell r="B1158">
            <v>0</v>
          </cell>
          <cell r="C1158">
            <v>0</v>
          </cell>
        </row>
        <row r="1159">
          <cell r="A1159">
            <v>0</v>
          </cell>
          <cell r="B1159">
            <v>0</v>
          </cell>
          <cell r="C1159">
            <v>0</v>
          </cell>
        </row>
        <row r="1160">
          <cell r="A1160">
            <v>0</v>
          </cell>
          <cell r="B1160">
            <v>0</v>
          </cell>
          <cell r="C1160">
            <v>0</v>
          </cell>
        </row>
        <row r="1161">
          <cell r="A1161">
            <v>0</v>
          </cell>
          <cell r="B1161">
            <v>0</v>
          </cell>
          <cell r="C1161">
            <v>0</v>
          </cell>
        </row>
        <row r="1162">
          <cell r="A1162">
            <v>0</v>
          </cell>
          <cell r="B1162">
            <v>0</v>
          </cell>
          <cell r="C1162">
            <v>0</v>
          </cell>
        </row>
        <row r="1163">
          <cell r="A1163">
            <v>0</v>
          </cell>
          <cell r="B1163">
            <v>0</v>
          </cell>
          <cell r="C1163">
            <v>0</v>
          </cell>
        </row>
        <row r="1164">
          <cell r="A1164">
            <v>0</v>
          </cell>
          <cell r="B1164">
            <v>0</v>
          </cell>
          <cell r="C1164">
            <v>0</v>
          </cell>
        </row>
        <row r="1165">
          <cell r="A1165">
            <v>0</v>
          </cell>
          <cell r="B1165">
            <v>0</v>
          </cell>
          <cell r="C1165">
            <v>0</v>
          </cell>
        </row>
        <row r="1166">
          <cell r="A1166">
            <v>0</v>
          </cell>
          <cell r="B1166">
            <v>0</v>
          </cell>
          <cell r="C1166">
            <v>0</v>
          </cell>
        </row>
        <row r="1167">
          <cell r="A1167">
            <v>0</v>
          </cell>
          <cell r="B1167">
            <v>0</v>
          </cell>
          <cell r="C1167">
            <v>0</v>
          </cell>
        </row>
        <row r="1168">
          <cell r="A1168">
            <v>0</v>
          </cell>
          <cell r="B1168">
            <v>0</v>
          </cell>
          <cell r="C1168">
            <v>0</v>
          </cell>
        </row>
        <row r="1169">
          <cell r="A1169">
            <v>0</v>
          </cell>
          <cell r="B1169">
            <v>0</v>
          </cell>
          <cell r="C1169">
            <v>0</v>
          </cell>
        </row>
        <row r="1170">
          <cell r="A1170">
            <v>0</v>
          </cell>
          <cell r="B1170">
            <v>0</v>
          </cell>
          <cell r="C1170">
            <v>0</v>
          </cell>
        </row>
        <row r="1171">
          <cell r="A1171">
            <v>0</v>
          </cell>
          <cell r="B1171">
            <v>0</v>
          </cell>
          <cell r="C1171">
            <v>0</v>
          </cell>
        </row>
        <row r="1172">
          <cell r="A1172">
            <v>0</v>
          </cell>
          <cell r="B1172">
            <v>0</v>
          </cell>
          <cell r="C1172">
            <v>0</v>
          </cell>
        </row>
        <row r="1173">
          <cell r="A1173">
            <v>0</v>
          </cell>
          <cell r="B1173">
            <v>0</v>
          </cell>
          <cell r="C1173">
            <v>0</v>
          </cell>
        </row>
        <row r="1174">
          <cell r="A1174">
            <v>0</v>
          </cell>
          <cell r="B1174">
            <v>0</v>
          </cell>
          <cell r="C1174">
            <v>0</v>
          </cell>
        </row>
        <row r="1175">
          <cell r="A1175">
            <v>0</v>
          </cell>
          <cell r="B1175">
            <v>0</v>
          </cell>
          <cell r="C1175">
            <v>0</v>
          </cell>
        </row>
        <row r="1176">
          <cell r="A1176">
            <v>0</v>
          </cell>
          <cell r="B1176">
            <v>0</v>
          </cell>
          <cell r="C1176">
            <v>0</v>
          </cell>
        </row>
        <row r="1177">
          <cell r="A1177">
            <v>0</v>
          </cell>
          <cell r="B1177">
            <v>0</v>
          </cell>
          <cell r="C1177">
            <v>0</v>
          </cell>
        </row>
        <row r="1178">
          <cell r="A1178">
            <v>0</v>
          </cell>
          <cell r="B1178">
            <v>0</v>
          </cell>
          <cell r="C1178">
            <v>0</v>
          </cell>
        </row>
        <row r="1179">
          <cell r="A1179">
            <v>0</v>
          </cell>
          <cell r="B1179">
            <v>0</v>
          </cell>
          <cell r="C1179">
            <v>0</v>
          </cell>
        </row>
        <row r="1180">
          <cell r="A1180">
            <v>0</v>
          </cell>
          <cell r="B1180">
            <v>0</v>
          </cell>
          <cell r="C1180">
            <v>0</v>
          </cell>
        </row>
        <row r="1181">
          <cell r="A1181">
            <v>0</v>
          </cell>
          <cell r="B1181">
            <v>0</v>
          </cell>
          <cell r="C1181">
            <v>0</v>
          </cell>
        </row>
        <row r="1182">
          <cell r="A1182">
            <v>0</v>
          </cell>
          <cell r="B1182">
            <v>0</v>
          </cell>
          <cell r="C1182">
            <v>0</v>
          </cell>
        </row>
        <row r="1183">
          <cell r="A1183">
            <v>0</v>
          </cell>
          <cell r="B1183">
            <v>0</v>
          </cell>
          <cell r="C1183">
            <v>0</v>
          </cell>
        </row>
        <row r="1184">
          <cell r="A1184">
            <v>0</v>
          </cell>
          <cell r="B1184">
            <v>0</v>
          </cell>
          <cell r="C1184">
            <v>0</v>
          </cell>
        </row>
        <row r="1185">
          <cell r="A1185">
            <v>0</v>
          </cell>
          <cell r="B1185">
            <v>0</v>
          </cell>
          <cell r="C1185">
            <v>0</v>
          </cell>
        </row>
        <row r="1186">
          <cell r="A1186">
            <v>0</v>
          </cell>
          <cell r="B1186">
            <v>0</v>
          </cell>
          <cell r="C1186">
            <v>0</v>
          </cell>
        </row>
        <row r="1187">
          <cell r="A1187">
            <v>0</v>
          </cell>
          <cell r="B1187">
            <v>0</v>
          </cell>
          <cell r="C1187">
            <v>0</v>
          </cell>
        </row>
        <row r="1188">
          <cell r="A1188">
            <v>0</v>
          </cell>
          <cell r="B1188">
            <v>0</v>
          </cell>
          <cell r="C1188">
            <v>0</v>
          </cell>
        </row>
        <row r="1189">
          <cell r="A1189">
            <v>0</v>
          </cell>
          <cell r="B1189">
            <v>0</v>
          </cell>
          <cell r="C1189">
            <v>0</v>
          </cell>
        </row>
        <row r="1190">
          <cell r="A1190">
            <v>0</v>
          </cell>
          <cell r="B1190">
            <v>0</v>
          </cell>
          <cell r="C1190">
            <v>0</v>
          </cell>
        </row>
        <row r="1191">
          <cell r="A1191">
            <v>0</v>
          </cell>
          <cell r="B1191">
            <v>0</v>
          </cell>
          <cell r="C1191">
            <v>0</v>
          </cell>
        </row>
        <row r="1192">
          <cell r="A1192">
            <v>0</v>
          </cell>
          <cell r="B1192">
            <v>0</v>
          </cell>
          <cell r="C1192">
            <v>0</v>
          </cell>
        </row>
        <row r="1193">
          <cell r="A1193">
            <v>0</v>
          </cell>
          <cell r="B1193">
            <v>0</v>
          </cell>
          <cell r="C1193">
            <v>0</v>
          </cell>
        </row>
        <row r="1194">
          <cell r="A1194">
            <v>0</v>
          </cell>
          <cell r="B1194">
            <v>0</v>
          </cell>
          <cell r="C1194">
            <v>0</v>
          </cell>
        </row>
        <row r="1195">
          <cell r="A1195">
            <v>0</v>
          </cell>
          <cell r="B1195">
            <v>0</v>
          </cell>
          <cell r="C1195">
            <v>0</v>
          </cell>
        </row>
        <row r="1196">
          <cell r="A1196">
            <v>0</v>
          </cell>
          <cell r="B1196">
            <v>0</v>
          </cell>
          <cell r="C1196">
            <v>0</v>
          </cell>
        </row>
        <row r="1197">
          <cell r="A1197">
            <v>0</v>
          </cell>
          <cell r="B1197">
            <v>0</v>
          </cell>
          <cell r="C1197">
            <v>0</v>
          </cell>
        </row>
        <row r="1198">
          <cell r="A1198">
            <v>0</v>
          </cell>
          <cell r="B1198">
            <v>0</v>
          </cell>
          <cell r="C1198">
            <v>0</v>
          </cell>
        </row>
        <row r="1199">
          <cell r="A1199">
            <v>0</v>
          </cell>
          <cell r="B1199">
            <v>0</v>
          </cell>
          <cell r="C1199">
            <v>0</v>
          </cell>
        </row>
        <row r="1200">
          <cell r="A1200">
            <v>0</v>
          </cell>
          <cell r="B1200">
            <v>0</v>
          </cell>
          <cell r="C1200">
            <v>0</v>
          </cell>
        </row>
        <row r="1201">
          <cell r="A1201">
            <v>0</v>
          </cell>
          <cell r="B1201">
            <v>0</v>
          </cell>
          <cell r="C1201">
            <v>0</v>
          </cell>
        </row>
        <row r="1202">
          <cell r="A1202">
            <v>0</v>
          </cell>
          <cell r="B1202">
            <v>0</v>
          </cell>
          <cell r="C1202">
            <v>0</v>
          </cell>
        </row>
        <row r="1203">
          <cell r="A1203">
            <v>0</v>
          </cell>
          <cell r="B1203">
            <v>0</v>
          </cell>
          <cell r="C1203">
            <v>0</v>
          </cell>
        </row>
        <row r="1204">
          <cell r="A1204">
            <v>0</v>
          </cell>
          <cell r="B1204">
            <v>0</v>
          </cell>
          <cell r="C1204">
            <v>0</v>
          </cell>
        </row>
        <row r="1205">
          <cell r="A1205">
            <v>0</v>
          </cell>
          <cell r="B1205">
            <v>0</v>
          </cell>
          <cell r="C1205">
            <v>0</v>
          </cell>
        </row>
        <row r="1206">
          <cell r="A1206">
            <v>0</v>
          </cell>
          <cell r="B1206">
            <v>0</v>
          </cell>
          <cell r="C1206">
            <v>0</v>
          </cell>
        </row>
        <row r="1207">
          <cell r="A1207">
            <v>0</v>
          </cell>
          <cell r="B1207">
            <v>0</v>
          </cell>
          <cell r="C1207">
            <v>0</v>
          </cell>
        </row>
        <row r="1208">
          <cell r="A1208">
            <v>0</v>
          </cell>
          <cell r="B1208">
            <v>0</v>
          </cell>
          <cell r="C1208">
            <v>0</v>
          </cell>
        </row>
        <row r="1209">
          <cell r="A1209">
            <v>0</v>
          </cell>
          <cell r="B1209">
            <v>0</v>
          </cell>
          <cell r="C1209">
            <v>0</v>
          </cell>
        </row>
        <row r="1210">
          <cell r="A1210">
            <v>0</v>
          </cell>
          <cell r="B1210">
            <v>0</v>
          </cell>
          <cell r="C1210">
            <v>0</v>
          </cell>
        </row>
        <row r="1211">
          <cell r="A1211">
            <v>0</v>
          </cell>
          <cell r="B1211">
            <v>0</v>
          </cell>
          <cell r="C1211">
            <v>0</v>
          </cell>
        </row>
        <row r="1212">
          <cell r="A1212">
            <v>0</v>
          </cell>
          <cell r="B1212">
            <v>0</v>
          </cell>
          <cell r="C1212">
            <v>0</v>
          </cell>
        </row>
        <row r="1213">
          <cell r="A1213">
            <v>0</v>
          </cell>
          <cell r="B1213">
            <v>0</v>
          </cell>
          <cell r="C1213">
            <v>0</v>
          </cell>
        </row>
        <row r="1214">
          <cell r="A1214">
            <v>0</v>
          </cell>
          <cell r="B1214">
            <v>0</v>
          </cell>
          <cell r="C1214">
            <v>0</v>
          </cell>
        </row>
        <row r="1215">
          <cell r="A1215">
            <v>0</v>
          </cell>
          <cell r="B1215">
            <v>0</v>
          </cell>
          <cell r="C1215">
            <v>0</v>
          </cell>
        </row>
        <row r="1216">
          <cell r="A1216">
            <v>0</v>
          </cell>
          <cell r="B1216">
            <v>0</v>
          </cell>
          <cell r="C1216">
            <v>0</v>
          </cell>
        </row>
        <row r="1217">
          <cell r="A1217">
            <v>0</v>
          </cell>
          <cell r="B1217">
            <v>0</v>
          </cell>
          <cell r="C1217">
            <v>0</v>
          </cell>
        </row>
        <row r="1218">
          <cell r="A1218">
            <v>0</v>
          </cell>
          <cell r="B1218">
            <v>0</v>
          </cell>
          <cell r="C1218">
            <v>0</v>
          </cell>
        </row>
        <row r="1219">
          <cell r="A1219">
            <v>0</v>
          </cell>
          <cell r="B1219">
            <v>0</v>
          </cell>
          <cell r="C1219">
            <v>0</v>
          </cell>
        </row>
        <row r="1220">
          <cell r="A1220">
            <v>0</v>
          </cell>
          <cell r="B1220">
            <v>0</v>
          </cell>
          <cell r="C1220">
            <v>0</v>
          </cell>
        </row>
        <row r="1221">
          <cell r="A1221">
            <v>0</v>
          </cell>
          <cell r="B1221">
            <v>0</v>
          </cell>
          <cell r="C1221">
            <v>0</v>
          </cell>
        </row>
        <row r="1222">
          <cell r="A1222">
            <v>0</v>
          </cell>
          <cell r="B1222">
            <v>0</v>
          </cell>
          <cell r="C1222">
            <v>0</v>
          </cell>
        </row>
        <row r="1223">
          <cell r="A1223">
            <v>0</v>
          </cell>
          <cell r="B1223">
            <v>0</v>
          </cell>
          <cell r="C1223">
            <v>0</v>
          </cell>
        </row>
        <row r="1224">
          <cell r="A1224">
            <v>0</v>
          </cell>
          <cell r="B1224">
            <v>0</v>
          </cell>
          <cell r="C1224">
            <v>0</v>
          </cell>
        </row>
        <row r="1225">
          <cell r="A1225">
            <v>0</v>
          </cell>
          <cell r="B1225">
            <v>0</v>
          </cell>
          <cell r="C1225">
            <v>0</v>
          </cell>
        </row>
        <row r="1226">
          <cell r="A1226">
            <v>0</v>
          </cell>
          <cell r="B1226">
            <v>0</v>
          </cell>
          <cell r="C1226">
            <v>0</v>
          </cell>
        </row>
        <row r="1227">
          <cell r="A1227">
            <v>0</v>
          </cell>
          <cell r="B1227">
            <v>0</v>
          </cell>
          <cell r="C1227">
            <v>0</v>
          </cell>
        </row>
        <row r="1228">
          <cell r="A1228">
            <v>0</v>
          </cell>
          <cell r="B1228">
            <v>0</v>
          </cell>
          <cell r="C1228">
            <v>0</v>
          </cell>
        </row>
        <row r="1229">
          <cell r="A1229">
            <v>0</v>
          </cell>
          <cell r="B1229">
            <v>0</v>
          </cell>
          <cell r="C1229">
            <v>0</v>
          </cell>
        </row>
        <row r="1230">
          <cell r="A1230">
            <v>0</v>
          </cell>
          <cell r="B1230">
            <v>0</v>
          </cell>
          <cell r="C1230">
            <v>0</v>
          </cell>
        </row>
        <row r="1231">
          <cell r="A1231">
            <v>0</v>
          </cell>
          <cell r="B1231">
            <v>0</v>
          </cell>
          <cell r="C1231">
            <v>0</v>
          </cell>
        </row>
        <row r="1232">
          <cell r="A1232">
            <v>0</v>
          </cell>
          <cell r="B1232">
            <v>0</v>
          </cell>
          <cell r="C1232">
            <v>0</v>
          </cell>
        </row>
        <row r="1233">
          <cell r="A1233">
            <v>0</v>
          </cell>
          <cell r="B1233">
            <v>0</v>
          </cell>
          <cell r="C1233">
            <v>0</v>
          </cell>
        </row>
        <row r="1234">
          <cell r="A1234">
            <v>0</v>
          </cell>
          <cell r="B1234">
            <v>0</v>
          </cell>
          <cell r="C1234">
            <v>0</v>
          </cell>
        </row>
        <row r="1235">
          <cell r="A1235">
            <v>0</v>
          </cell>
          <cell r="B1235">
            <v>0</v>
          </cell>
          <cell r="C1235">
            <v>0</v>
          </cell>
        </row>
        <row r="1236">
          <cell r="A1236">
            <v>0</v>
          </cell>
          <cell r="B1236">
            <v>0</v>
          </cell>
          <cell r="C1236">
            <v>0</v>
          </cell>
        </row>
        <row r="1237">
          <cell r="A1237">
            <v>0</v>
          </cell>
          <cell r="B1237">
            <v>0</v>
          </cell>
          <cell r="C1237">
            <v>0</v>
          </cell>
        </row>
        <row r="1238">
          <cell r="A1238">
            <v>0</v>
          </cell>
          <cell r="B1238">
            <v>0</v>
          </cell>
          <cell r="C1238">
            <v>0</v>
          </cell>
        </row>
        <row r="1239">
          <cell r="A1239">
            <v>0</v>
          </cell>
          <cell r="B1239">
            <v>0</v>
          </cell>
          <cell r="C1239">
            <v>0</v>
          </cell>
        </row>
        <row r="1240">
          <cell r="A1240">
            <v>0</v>
          </cell>
          <cell r="B1240">
            <v>0</v>
          </cell>
          <cell r="C1240">
            <v>0</v>
          </cell>
        </row>
        <row r="1241">
          <cell r="A1241">
            <v>0</v>
          </cell>
          <cell r="B1241">
            <v>0</v>
          </cell>
          <cell r="C1241">
            <v>0</v>
          </cell>
        </row>
        <row r="1242">
          <cell r="A1242">
            <v>0</v>
          </cell>
          <cell r="B1242">
            <v>0</v>
          </cell>
          <cell r="C1242">
            <v>0</v>
          </cell>
        </row>
        <row r="1243">
          <cell r="A1243">
            <v>0</v>
          </cell>
          <cell r="B1243">
            <v>0</v>
          </cell>
          <cell r="C1243">
            <v>0</v>
          </cell>
        </row>
        <row r="1244">
          <cell r="A1244">
            <v>0</v>
          </cell>
          <cell r="B1244">
            <v>0</v>
          </cell>
          <cell r="C1244">
            <v>0</v>
          </cell>
        </row>
        <row r="1245">
          <cell r="A1245">
            <v>0</v>
          </cell>
          <cell r="B1245">
            <v>0</v>
          </cell>
          <cell r="C1245">
            <v>0</v>
          </cell>
        </row>
        <row r="1246">
          <cell r="A1246">
            <v>0</v>
          </cell>
          <cell r="B1246">
            <v>0</v>
          </cell>
          <cell r="C1246">
            <v>0</v>
          </cell>
        </row>
        <row r="1247">
          <cell r="A1247">
            <v>0</v>
          </cell>
          <cell r="B1247">
            <v>0</v>
          </cell>
          <cell r="C1247">
            <v>0</v>
          </cell>
        </row>
        <row r="1248">
          <cell r="A1248">
            <v>0</v>
          </cell>
          <cell r="B1248">
            <v>0</v>
          </cell>
          <cell r="C1248">
            <v>0</v>
          </cell>
        </row>
        <row r="1249">
          <cell r="A1249">
            <v>0</v>
          </cell>
          <cell r="B1249">
            <v>0</v>
          </cell>
          <cell r="C1249">
            <v>0</v>
          </cell>
        </row>
        <row r="1250">
          <cell r="A1250">
            <v>0</v>
          </cell>
          <cell r="B1250">
            <v>0</v>
          </cell>
          <cell r="C1250">
            <v>0</v>
          </cell>
        </row>
        <row r="1251">
          <cell r="A1251">
            <v>0</v>
          </cell>
          <cell r="B1251">
            <v>0</v>
          </cell>
          <cell r="C1251">
            <v>0</v>
          </cell>
        </row>
        <row r="1252">
          <cell r="A1252">
            <v>0</v>
          </cell>
          <cell r="B1252">
            <v>0</v>
          </cell>
          <cell r="C1252">
            <v>0</v>
          </cell>
        </row>
        <row r="1253">
          <cell r="A1253">
            <v>0</v>
          </cell>
          <cell r="B1253">
            <v>0</v>
          </cell>
          <cell r="C1253">
            <v>0</v>
          </cell>
        </row>
        <row r="1254">
          <cell r="A1254">
            <v>0</v>
          </cell>
          <cell r="B1254">
            <v>0</v>
          </cell>
          <cell r="C1254">
            <v>0</v>
          </cell>
        </row>
        <row r="1255">
          <cell r="A1255">
            <v>0</v>
          </cell>
          <cell r="B1255">
            <v>0</v>
          </cell>
          <cell r="C1255">
            <v>0</v>
          </cell>
        </row>
        <row r="1256">
          <cell r="A1256">
            <v>0</v>
          </cell>
          <cell r="B1256">
            <v>0</v>
          </cell>
          <cell r="C1256">
            <v>0</v>
          </cell>
        </row>
        <row r="1257">
          <cell r="A1257">
            <v>0</v>
          </cell>
          <cell r="B1257">
            <v>0</v>
          </cell>
          <cell r="C1257">
            <v>0</v>
          </cell>
        </row>
        <row r="1258">
          <cell r="A1258">
            <v>0</v>
          </cell>
          <cell r="B1258">
            <v>0</v>
          </cell>
          <cell r="C1258">
            <v>0</v>
          </cell>
        </row>
        <row r="1259">
          <cell r="A1259">
            <v>0</v>
          </cell>
          <cell r="B1259">
            <v>0</v>
          </cell>
          <cell r="C1259">
            <v>0</v>
          </cell>
        </row>
        <row r="1260">
          <cell r="A1260">
            <v>0</v>
          </cell>
          <cell r="B1260">
            <v>0</v>
          </cell>
          <cell r="C1260">
            <v>0</v>
          </cell>
        </row>
        <row r="1261">
          <cell r="A1261">
            <v>0</v>
          </cell>
          <cell r="B1261">
            <v>0</v>
          </cell>
          <cell r="C1261">
            <v>0</v>
          </cell>
        </row>
        <row r="1262">
          <cell r="A1262">
            <v>0</v>
          </cell>
          <cell r="B1262">
            <v>0</v>
          </cell>
          <cell r="C1262">
            <v>0</v>
          </cell>
        </row>
        <row r="1263">
          <cell r="A1263">
            <v>0</v>
          </cell>
          <cell r="B1263">
            <v>0</v>
          </cell>
          <cell r="C1263">
            <v>0</v>
          </cell>
        </row>
        <row r="1264">
          <cell r="A1264">
            <v>0</v>
          </cell>
          <cell r="B1264">
            <v>0</v>
          </cell>
          <cell r="C1264">
            <v>0</v>
          </cell>
        </row>
        <row r="1265">
          <cell r="A1265">
            <v>0</v>
          </cell>
          <cell r="B1265">
            <v>0</v>
          </cell>
          <cell r="C1265">
            <v>0</v>
          </cell>
        </row>
        <row r="1266">
          <cell r="A1266">
            <v>0</v>
          </cell>
          <cell r="B1266">
            <v>0</v>
          </cell>
          <cell r="C1266">
            <v>0</v>
          </cell>
        </row>
        <row r="1267">
          <cell r="A1267">
            <v>0</v>
          </cell>
          <cell r="B1267">
            <v>0</v>
          </cell>
          <cell r="C1267">
            <v>0</v>
          </cell>
        </row>
        <row r="1268">
          <cell r="A1268">
            <v>0</v>
          </cell>
          <cell r="B1268">
            <v>0</v>
          </cell>
          <cell r="C1268">
            <v>0</v>
          </cell>
        </row>
        <row r="1269">
          <cell r="A1269">
            <v>0</v>
          </cell>
          <cell r="B1269">
            <v>0</v>
          </cell>
          <cell r="C1269">
            <v>0</v>
          </cell>
        </row>
        <row r="1270">
          <cell r="A1270">
            <v>0</v>
          </cell>
          <cell r="B1270">
            <v>0</v>
          </cell>
          <cell r="C1270">
            <v>0</v>
          </cell>
        </row>
        <row r="1271">
          <cell r="A1271">
            <v>0</v>
          </cell>
          <cell r="B1271">
            <v>0</v>
          </cell>
          <cell r="C1271">
            <v>0</v>
          </cell>
        </row>
        <row r="1272">
          <cell r="A1272">
            <v>0</v>
          </cell>
          <cell r="B1272">
            <v>0</v>
          </cell>
          <cell r="C1272">
            <v>0</v>
          </cell>
        </row>
        <row r="1273">
          <cell r="A1273">
            <v>0</v>
          </cell>
          <cell r="B1273">
            <v>0</v>
          </cell>
          <cell r="C1273">
            <v>0</v>
          </cell>
        </row>
        <row r="1274">
          <cell r="A1274">
            <v>0</v>
          </cell>
          <cell r="B1274">
            <v>0</v>
          </cell>
          <cell r="C1274">
            <v>0</v>
          </cell>
        </row>
        <row r="1275">
          <cell r="A1275">
            <v>0</v>
          </cell>
          <cell r="B1275">
            <v>0</v>
          </cell>
          <cell r="C1275">
            <v>0</v>
          </cell>
        </row>
        <row r="1276">
          <cell r="A1276">
            <v>0</v>
          </cell>
          <cell r="B1276">
            <v>0</v>
          </cell>
          <cell r="C1276">
            <v>0</v>
          </cell>
        </row>
        <row r="1277">
          <cell r="A1277">
            <v>0</v>
          </cell>
          <cell r="B1277">
            <v>0</v>
          </cell>
          <cell r="C1277">
            <v>0</v>
          </cell>
        </row>
        <row r="1278">
          <cell r="A1278">
            <v>0</v>
          </cell>
          <cell r="B1278">
            <v>0</v>
          </cell>
          <cell r="C1278">
            <v>0</v>
          </cell>
        </row>
        <row r="1279">
          <cell r="A1279">
            <v>0</v>
          </cell>
          <cell r="B1279">
            <v>0</v>
          </cell>
          <cell r="C1279">
            <v>0</v>
          </cell>
        </row>
        <row r="1280">
          <cell r="A1280">
            <v>0</v>
          </cell>
          <cell r="B1280">
            <v>0</v>
          </cell>
          <cell r="C1280">
            <v>0</v>
          </cell>
        </row>
        <row r="1281">
          <cell r="A1281">
            <v>0</v>
          </cell>
          <cell r="B1281">
            <v>0</v>
          </cell>
          <cell r="C1281">
            <v>0</v>
          </cell>
        </row>
        <row r="1282">
          <cell r="A1282">
            <v>0</v>
          </cell>
          <cell r="B1282">
            <v>0</v>
          </cell>
          <cell r="C1282">
            <v>0</v>
          </cell>
        </row>
        <row r="1283">
          <cell r="A1283">
            <v>0</v>
          </cell>
          <cell r="B1283">
            <v>0</v>
          </cell>
          <cell r="C1283">
            <v>0</v>
          </cell>
        </row>
        <row r="1284">
          <cell r="A1284">
            <v>0</v>
          </cell>
          <cell r="B1284">
            <v>0</v>
          </cell>
          <cell r="C1284">
            <v>0</v>
          </cell>
        </row>
        <row r="1285">
          <cell r="A1285">
            <v>0</v>
          </cell>
          <cell r="B1285">
            <v>0</v>
          </cell>
          <cell r="C1285">
            <v>0</v>
          </cell>
        </row>
        <row r="1286">
          <cell r="A1286">
            <v>0</v>
          </cell>
          <cell r="B1286">
            <v>0</v>
          </cell>
          <cell r="C1286">
            <v>0</v>
          </cell>
        </row>
        <row r="1287">
          <cell r="A1287">
            <v>0</v>
          </cell>
          <cell r="B1287">
            <v>0</v>
          </cell>
          <cell r="C1287">
            <v>0</v>
          </cell>
        </row>
        <row r="1288">
          <cell r="A1288">
            <v>0</v>
          </cell>
          <cell r="B1288">
            <v>0</v>
          </cell>
          <cell r="C1288">
            <v>0</v>
          </cell>
        </row>
        <row r="1289">
          <cell r="A1289">
            <v>0</v>
          </cell>
          <cell r="B1289">
            <v>0</v>
          </cell>
          <cell r="C1289">
            <v>0</v>
          </cell>
        </row>
        <row r="1290">
          <cell r="A1290">
            <v>0</v>
          </cell>
          <cell r="B1290">
            <v>0</v>
          </cell>
          <cell r="C1290">
            <v>0</v>
          </cell>
        </row>
        <row r="1291">
          <cell r="A1291">
            <v>0</v>
          </cell>
          <cell r="B1291">
            <v>0</v>
          </cell>
          <cell r="C1291">
            <v>0</v>
          </cell>
        </row>
        <row r="1292">
          <cell r="A1292">
            <v>0</v>
          </cell>
          <cell r="B1292">
            <v>0</v>
          </cell>
          <cell r="C1292">
            <v>0</v>
          </cell>
        </row>
        <row r="1293">
          <cell r="A1293">
            <v>0</v>
          </cell>
          <cell r="B1293">
            <v>0</v>
          </cell>
          <cell r="C1293">
            <v>0</v>
          </cell>
        </row>
        <row r="1294">
          <cell r="A1294">
            <v>0</v>
          </cell>
          <cell r="B1294">
            <v>0</v>
          </cell>
          <cell r="C1294">
            <v>0</v>
          </cell>
        </row>
        <row r="1295">
          <cell r="A1295">
            <v>0</v>
          </cell>
          <cell r="B1295">
            <v>0</v>
          </cell>
          <cell r="C1295">
            <v>0</v>
          </cell>
        </row>
        <row r="1296">
          <cell r="A1296">
            <v>0</v>
          </cell>
          <cell r="B1296">
            <v>0</v>
          </cell>
          <cell r="C1296">
            <v>0</v>
          </cell>
        </row>
        <row r="1297">
          <cell r="A1297">
            <v>0</v>
          </cell>
          <cell r="B1297">
            <v>0</v>
          </cell>
          <cell r="C1297">
            <v>0</v>
          </cell>
        </row>
        <row r="1298">
          <cell r="A1298">
            <v>0</v>
          </cell>
          <cell r="B1298">
            <v>0</v>
          </cell>
          <cell r="C1298">
            <v>0</v>
          </cell>
        </row>
        <row r="1299">
          <cell r="A1299">
            <v>0</v>
          </cell>
          <cell r="B1299">
            <v>0</v>
          </cell>
          <cell r="C1299">
            <v>0</v>
          </cell>
        </row>
        <row r="1300">
          <cell r="A1300">
            <v>0</v>
          </cell>
          <cell r="B1300">
            <v>0</v>
          </cell>
          <cell r="C1300">
            <v>0</v>
          </cell>
        </row>
        <row r="1301">
          <cell r="A1301">
            <v>0</v>
          </cell>
          <cell r="B1301">
            <v>0</v>
          </cell>
          <cell r="C1301">
            <v>0</v>
          </cell>
        </row>
        <row r="1302">
          <cell r="A1302">
            <v>0</v>
          </cell>
          <cell r="B1302">
            <v>0</v>
          </cell>
          <cell r="C1302">
            <v>0</v>
          </cell>
        </row>
        <row r="1303">
          <cell r="A1303">
            <v>0</v>
          </cell>
          <cell r="B1303">
            <v>0</v>
          </cell>
          <cell r="C1303">
            <v>0</v>
          </cell>
        </row>
        <row r="1304">
          <cell r="A1304">
            <v>0</v>
          </cell>
          <cell r="B1304">
            <v>0</v>
          </cell>
          <cell r="C1304">
            <v>0</v>
          </cell>
        </row>
        <row r="1305">
          <cell r="A1305">
            <v>0</v>
          </cell>
          <cell r="B1305">
            <v>0</v>
          </cell>
          <cell r="C1305">
            <v>0</v>
          </cell>
        </row>
        <row r="1306">
          <cell r="A1306">
            <v>0</v>
          </cell>
          <cell r="B1306">
            <v>0</v>
          </cell>
          <cell r="C1306">
            <v>0</v>
          </cell>
        </row>
        <row r="1307">
          <cell r="A1307">
            <v>0</v>
          </cell>
          <cell r="B1307">
            <v>0</v>
          </cell>
          <cell r="C1307">
            <v>0</v>
          </cell>
        </row>
        <row r="1308">
          <cell r="A1308">
            <v>0</v>
          </cell>
          <cell r="B1308">
            <v>0</v>
          </cell>
          <cell r="C1308">
            <v>0</v>
          </cell>
        </row>
        <row r="1309">
          <cell r="A1309">
            <v>0</v>
          </cell>
          <cell r="B1309">
            <v>0</v>
          </cell>
          <cell r="C1309">
            <v>0</v>
          </cell>
        </row>
        <row r="1310">
          <cell r="A1310">
            <v>0</v>
          </cell>
          <cell r="B1310">
            <v>0</v>
          </cell>
          <cell r="C1310">
            <v>0</v>
          </cell>
        </row>
        <row r="1311">
          <cell r="A1311">
            <v>0</v>
          </cell>
          <cell r="B1311">
            <v>0</v>
          </cell>
          <cell r="C1311">
            <v>0</v>
          </cell>
        </row>
        <row r="1312">
          <cell r="A1312">
            <v>0</v>
          </cell>
          <cell r="B1312">
            <v>0</v>
          </cell>
          <cell r="C1312">
            <v>0</v>
          </cell>
        </row>
        <row r="1313">
          <cell r="A1313">
            <v>0</v>
          </cell>
          <cell r="B1313">
            <v>0</v>
          </cell>
          <cell r="C1313">
            <v>0</v>
          </cell>
        </row>
        <row r="1314">
          <cell r="A1314">
            <v>0</v>
          </cell>
          <cell r="B1314">
            <v>0</v>
          </cell>
          <cell r="C1314">
            <v>0</v>
          </cell>
        </row>
        <row r="1315">
          <cell r="A1315">
            <v>0</v>
          </cell>
          <cell r="B1315">
            <v>0</v>
          </cell>
          <cell r="C1315">
            <v>0</v>
          </cell>
        </row>
        <row r="1316">
          <cell r="A1316">
            <v>0</v>
          </cell>
          <cell r="B1316">
            <v>0</v>
          </cell>
          <cell r="C1316">
            <v>0</v>
          </cell>
        </row>
        <row r="1317">
          <cell r="A1317">
            <v>0</v>
          </cell>
          <cell r="B1317">
            <v>0</v>
          </cell>
          <cell r="C1317">
            <v>0</v>
          </cell>
        </row>
        <row r="1318">
          <cell r="A1318">
            <v>0</v>
          </cell>
          <cell r="B1318">
            <v>0</v>
          </cell>
          <cell r="C1318">
            <v>0</v>
          </cell>
        </row>
        <row r="1319">
          <cell r="A1319">
            <v>0</v>
          </cell>
          <cell r="B1319">
            <v>0</v>
          </cell>
          <cell r="C1319">
            <v>0</v>
          </cell>
        </row>
        <row r="1320">
          <cell r="A1320">
            <v>0</v>
          </cell>
          <cell r="B1320">
            <v>0</v>
          </cell>
          <cell r="C1320">
            <v>0</v>
          </cell>
        </row>
        <row r="1321">
          <cell r="A1321">
            <v>0</v>
          </cell>
          <cell r="B1321">
            <v>0</v>
          </cell>
          <cell r="C1321">
            <v>0</v>
          </cell>
        </row>
        <row r="1322">
          <cell r="A1322">
            <v>0</v>
          </cell>
          <cell r="B1322">
            <v>0</v>
          </cell>
          <cell r="C1322">
            <v>0</v>
          </cell>
        </row>
        <row r="1323">
          <cell r="A1323">
            <v>0</v>
          </cell>
          <cell r="B1323">
            <v>0</v>
          </cell>
          <cell r="C1323">
            <v>0</v>
          </cell>
        </row>
        <row r="1324">
          <cell r="A1324">
            <v>0</v>
          </cell>
          <cell r="B1324">
            <v>0</v>
          </cell>
          <cell r="C1324">
            <v>0</v>
          </cell>
        </row>
        <row r="1325">
          <cell r="A1325">
            <v>0</v>
          </cell>
          <cell r="B1325">
            <v>0</v>
          </cell>
          <cell r="C1325">
            <v>0</v>
          </cell>
        </row>
        <row r="1326">
          <cell r="A1326">
            <v>0</v>
          </cell>
          <cell r="B1326">
            <v>0</v>
          </cell>
          <cell r="C1326">
            <v>0</v>
          </cell>
        </row>
        <row r="1327">
          <cell r="A1327">
            <v>0</v>
          </cell>
          <cell r="B1327">
            <v>0</v>
          </cell>
          <cell r="C1327">
            <v>0</v>
          </cell>
        </row>
        <row r="1328">
          <cell r="A1328">
            <v>0</v>
          </cell>
          <cell r="B1328">
            <v>0</v>
          </cell>
          <cell r="C1328">
            <v>0</v>
          </cell>
        </row>
        <row r="1329">
          <cell r="A1329">
            <v>0</v>
          </cell>
          <cell r="B1329">
            <v>0</v>
          </cell>
          <cell r="C1329">
            <v>0</v>
          </cell>
        </row>
        <row r="1330">
          <cell r="A1330">
            <v>0</v>
          </cell>
          <cell r="B1330">
            <v>0</v>
          </cell>
          <cell r="C1330">
            <v>0</v>
          </cell>
        </row>
        <row r="1331">
          <cell r="A1331">
            <v>0</v>
          </cell>
          <cell r="B1331">
            <v>0</v>
          </cell>
          <cell r="C1331">
            <v>0</v>
          </cell>
        </row>
        <row r="1332">
          <cell r="A1332">
            <v>0</v>
          </cell>
          <cell r="B1332">
            <v>0</v>
          </cell>
          <cell r="C1332">
            <v>0</v>
          </cell>
        </row>
        <row r="1333">
          <cell r="A1333">
            <v>0</v>
          </cell>
          <cell r="B1333">
            <v>0</v>
          </cell>
          <cell r="C1333">
            <v>0</v>
          </cell>
        </row>
        <row r="1334">
          <cell r="A1334">
            <v>0</v>
          </cell>
          <cell r="B1334">
            <v>0</v>
          </cell>
          <cell r="C1334">
            <v>0</v>
          </cell>
        </row>
        <row r="1335">
          <cell r="A1335">
            <v>0</v>
          </cell>
          <cell r="B1335">
            <v>0</v>
          </cell>
          <cell r="C1335">
            <v>0</v>
          </cell>
        </row>
        <row r="1336">
          <cell r="A1336">
            <v>0</v>
          </cell>
          <cell r="B1336">
            <v>0</v>
          </cell>
          <cell r="C1336">
            <v>0</v>
          </cell>
        </row>
        <row r="1337">
          <cell r="A1337">
            <v>0</v>
          </cell>
          <cell r="B1337">
            <v>0</v>
          </cell>
          <cell r="C1337">
            <v>0</v>
          </cell>
        </row>
        <row r="1338">
          <cell r="A1338">
            <v>0</v>
          </cell>
          <cell r="B1338">
            <v>0</v>
          </cell>
          <cell r="C1338">
            <v>0</v>
          </cell>
        </row>
        <row r="1339">
          <cell r="A1339">
            <v>0</v>
          </cell>
          <cell r="B1339">
            <v>0</v>
          </cell>
          <cell r="C1339">
            <v>0</v>
          </cell>
        </row>
        <row r="1340">
          <cell r="A1340">
            <v>0</v>
          </cell>
          <cell r="B1340">
            <v>0</v>
          </cell>
          <cell r="C1340">
            <v>0</v>
          </cell>
        </row>
        <row r="1341">
          <cell r="A1341">
            <v>0</v>
          </cell>
          <cell r="B1341">
            <v>0</v>
          </cell>
          <cell r="C1341">
            <v>0</v>
          </cell>
        </row>
        <row r="1342">
          <cell r="A1342">
            <v>0</v>
          </cell>
          <cell r="B1342">
            <v>0</v>
          </cell>
          <cell r="C1342">
            <v>0</v>
          </cell>
        </row>
        <row r="1343">
          <cell r="A1343">
            <v>0</v>
          </cell>
          <cell r="B1343">
            <v>0</v>
          </cell>
          <cell r="C1343">
            <v>0</v>
          </cell>
        </row>
        <row r="1344">
          <cell r="A1344">
            <v>0</v>
          </cell>
          <cell r="B1344">
            <v>0</v>
          </cell>
          <cell r="C1344">
            <v>0</v>
          </cell>
        </row>
        <row r="1345">
          <cell r="A1345">
            <v>0</v>
          </cell>
          <cell r="B1345">
            <v>0</v>
          </cell>
          <cell r="C1345">
            <v>0</v>
          </cell>
        </row>
        <row r="1346">
          <cell r="A1346">
            <v>0</v>
          </cell>
          <cell r="B1346">
            <v>0</v>
          </cell>
          <cell r="C1346">
            <v>0</v>
          </cell>
        </row>
        <row r="1347">
          <cell r="A1347">
            <v>0</v>
          </cell>
          <cell r="B1347">
            <v>0</v>
          </cell>
          <cell r="C1347">
            <v>0</v>
          </cell>
        </row>
        <row r="1348">
          <cell r="A1348">
            <v>0</v>
          </cell>
          <cell r="B1348">
            <v>0</v>
          </cell>
          <cell r="C1348">
            <v>0</v>
          </cell>
        </row>
        <row r="1349">
          <cell r="A1349">
            <v>0</v>
          </cell>
          <cell r="B1349">
            <v>0</v>
          </cell>
          <cell r="C1349">
            <v>0</v>
          </cell>
        </row>
        <row r="1350">
          <cell r="A1350">
            <v>0</v>
          </cell>
          <cell r="B1350">
            <v>0</v>
          </cell>
          <cell r="C1350">
            <v>0</v>
          </cell>
        </row>
        <row r="1351">
          <cell r="A1351">
            <v>0</v>
          </cell>
          <cell r="B1351">
            <v>0</v>
          </cell>
          <cell r="C1351">
            <v>0</v>
          </cell>
        </row>
        <row r="1352">
          <cell r="A1352">
            <v>0</v>
          </cell>
          <cell r="B1352">
            <v>0</v>
          </cell>
          <cell r="C1352">
            <v>0</v>
          </cell>
        </row>
        <row r="1353">
          <cell r="A1353">
            <v>0</v>
          </cell>
          <cell r="B1353">
            <v>0</v>
          </cell>
          <cell r="C1353">
            <v>0</v>
          </cell>
        </row>
        <row r="1354">
          <cell r="A1354">
            <v>0</v>
          </cell>
          <cell r="B1354">
            <v>0</v>
          </cell>
          <cell r="C1354">
            <v>0</v>
          </cell>
        </row>
        <row r="1355">
          <cell r="A1355">
            <v>0</v>
          </cell>
          <cell r="B1355">
            <v>0</v>
          </cell>
          <cell r="C1355">
            <v>0</v>
          </cell>
        </row>
        <row r="1356">
          <cell r="A1356">
            <v>0</v>
          </cell>
          <cell r="B1356">
            <v>0</v>
          </cell>
          <cell r="C1356">
            <v>0</v>
          </cell>
        </row>
        <row r="1357">
          <cell r="A1357">
            <v>0</v>
          </cell>
          <cell r="B1357">
            <v>0</v>
          </cell>
          <cell r="C1357">
            <v>0</v>
          </cell>
        </row>
        <row r="1358">
          <cell r="A1358">
            <v>0</v>
          </cell>
          <cell r="B1358">
            <v>0</v>
          </cell>
          <cell r="C1358">
            <v>0</v>
          </cell>
        </row>
        <row r="1359">
          <cell r="A1359">
            <v>0</v>
          </cell>
          <cell r="B1359">
            <v>0</v>
          </cell>
          <cell r="C1359">
            <v>0</v>
          </cell>
        </row>
        <row r="1360">
          <cell r="A1360">
            <v>0</v>
          </cell>
          <cell r="B1360">
            <v>0</v>
          </cell>
          <cell r="C1360">
            <v>0</v>
          </cell>
        </row>
        <row r="1361">
          <cell r="A1361">
            <v>0</v>
          </cell>
          <cell r="B1361">
            <v>0</v>
          </cell>
          <cell r="C1361">
            <v>0</v>
          </cell>
        </row>
        <row r="1362">
          <cell r="A1362">
            <v>0</v>
          </cell>
          <cell r="B1362">
            <v>0</v>
          </cell>
          <cell r="C1362">
            <v>0</v>
          </cell>
        </row>
        <row r="1363">
          <cell r="A1363">
            <v>0</v>
          </cell>
          <cell r="B1363">
            <v>0</v>
          </cell>
          <cell r="C1363">
            <v>0</v>
          </cell>
        </row>
        <row r="1364">
          <cell r="A1364">
            <v>0</v>
          </cell>
          <cell r="B1364">
            <v>0</v>
          </cell>
          <cell r="C1364">
            <v>0</v>
          </cell>
        </row>
        <row r="1365">
          <cell r="A1365">
            <v>0</v>
          </cell>
          <cell r="B1365">
            <v>0</v>
          </cell>
          <cell r="C1365">
            <v>0</v>
          </cell>
        </row>
        <row r="1366">
          <cell r="A1366">
            <v>0</v>
          </cell>
          <cell r="B1366">
            <v>0</v>
          </cell>
          <cell r="C1366">
            <v>0</v>
          </cell>
        </row>
        <row r="1367">
          <cell r="A1367">
            <v>0</v>
          </cell>
          <cell r="B1367">
            <v>0</v>
          </cell>
          <cell r="C1367">
            <v>0</v>
          </cell>
        </row>
        <row r="1368">
          <cell r="A1368">
            <v>0</v>
          </cell>
          <cell r="B1368">
            <v>0</v>
          </cell>
          <cell r="C1368">
            <v>0</v>
          </cell>
        </row>
        <row r="1369">
          <cell r="A1369">
            <v>0</v>
          </cell>
          <cell r="B1369">
            <v>0</v>
          </cell>
          <cell r="C1369">
            <v>0</v>
          </cell>
        </row>
        <row r="1370">
          <cell r="A1370">
            <v>0</v>
          </cell>
          <cell r="B1370">
            <v>0</v>
          </cell>
          <cell r="C1370">
            <v>0</v>
          </cell>
        </row>
        <row r="1371">
          <cell r="A1371">
            <v>0</v>
          </cell>
          <cell r="B1371">
            <v>0</v>
          </cell>
          <cell r="C1371">
            <v>0</v>
          </cell>
        </row>
        <row r="1372">
          <cell r="A1372">
            <v>0</v>
          </cell>
          <cell r="B1372">
            <v>0</v>
          </cell>
          <cell r="C1372">
            <v>0</v>
          </cell>
        </row>
        <row r="1373">
          <cell r="A1373">
            <v>0</v>
          </cell>
          <cell r="B1373">
            <v>0</v>
          </cell>
          <cell r="C1373">
            <v>0</v>
          </cell>
        </row>
        <row r="1374">
          <cell r="A1374">
            <v>0</v>
          </cell>
          <cell r="B1374">
            <v>0</v>
          </cell>
          <cell r="C1374">
            <v>0</v>
          </cell>
        </row>
        <row r="1375">
          <cell r="A1375">
            <v>0</v>
          </cell>
          <cell r="B1375">
            <v>0</v>
          </cell>
          <cell r="C1375">
            <v>0</v>
          </cell>
        </row>
        <row r="1376">
          <cell r="A1376">
            <v>0</v>
          </cell>
          <cell r="B1376">
            <v>0</v>
          </cell>
          <cell r="C1376">
            <v>0</v>
          </cell>
        </row>
        <row r="1377">
          <cell r="A1377">
            <v>0</v>
          </cell>
          <cell r="B1377">
            <v>0</v>
          </cell>
          <cell r="C1377">
            <v>0</v>
          </cell>
        </row>
        <row r="1378">
          <cell r="A1378">
            <v>0</v>
          </cell>
          <cell r="B1378">
            <v>0</v>
          </cell>
          <cell r="C1378">
            <v>0</v>
          </cell>
        </row>
        <row r="1379">
          <cell r="A1379">
            <v>0</v>
          </cell>
          <cell r="B1379">
            <v>0</v>
          </cell>
          <cell r="C1379">
            <v>0</v>
          </cell>
        </row>
        <row r="1380">
          <cell r="A1380">
            <v>0</v>
          </cell>
          <cell r="B1380">
            <v>0</v>
          </cell>
          <cell r="C1380">
            <v>0</v>
          </cell>
        </row>
        <row r="1381">
          <cell r="A1381">
            <v>0</v>
          </cell>
          <cell r="B1381">
            <v>0</v>
          </cell>
          <cell r="C1381">
            <v>0</v>
          </cell>
        </row>
        <row r="1382">
          <cell r="A1382">
            <v>0</v>
          </cell>
          <cell r="B1382">
            <v>0</v>
          </cell>
          <cell r="C1382">
            <v>0</v>
          </cell>
        </row>
        <row r="1383">
          <cell r="A1383">
            <v>0</v>
          </cell>
          <cell r="B1383">
            <v>0</v>
          </cell>
          <cell r="C1383">
            <v>0</v>
          </cell>
        </row>
        <row r="1384">
          <cell r="A1384">
            <v>0</v>
          </cell>
          <cell r="B1384">
            <v>0</v>
          </cell>
          <cell r="C1384">
            <v>0</v>
          </cell>
        </row>
        <row r="1385">
          <cell r="A1385">
            <v>0</v>
          </cell>
          <cell r="B1385">
            <v>0</v>
          </cell>
          <cell r="C1385">
            <v>0</v>
          </cell>
        </row>
        <row r="1386">
          <cell r="A1386">
            <v>0</v>
          </cell>
          <cell r="B1386">
            <v>0</v>
          </cell>
          <cell r="C1386">
            <v>0</v>
          </cell>
        </row>
        <row r="1387">
          <cell r="A1387">
            <v>0</v>
          </cell>
          <cell r="B1387">
            <v>0</v>
          </cell>
          <cell r="C1387">
            <v>0</v>
          </cell>
        </row>
        <row r="1388">
          <cell r="A1388">
            <v>0</v>
          </cell>
          <cell r="B1388">
            <v>0</v>
          </cell>
          <cell r="C1388">
            <v>0</v>
          </cell>
        </row>
        <row r="1389">
          <cell r="A1389">
            <v>0</v>
          </cell>
          <cell r="B1389">
            <v>0</v>
          </cell>
          <cell r="C1389">
            <v>0</v>
          </cell>
        </row>
        <row r="1390">
          <cell r="A1390">
            <v>0</v>
          </cell>
          <cell r="B1390">
            <v>0</v>
          </cell>
          <cell r="C1390">
            <v>0</v>
          </cell>
        </row>
        <row r="1391">
          <cell r="A1391">
            <v>0</v>
          </cell>
          <cell r="B1391">
            <v>0</v>
          </cell>
          <cell r="C1391">
            <v>0</v>
          </cell>
        </row>
        <row r="1392">
          <cell r="A1392">
            <v>0</v>
          </cell>
          <cell r="B1392">
            <v>0</v>
          </cell>
          <cell r="C1392">
            <v>0</v>
          </cell>
        </row>
        <row r="1393">
          <cell r="A1393">
            <v>0</v>
          </cell>
          <cell r="B1393">
            <v>0</v>
          </cell>
          <cell r="C1393">
            <v>0</v>
          </cell>
        </row>
        <row r="1394">
          <cell r="A1394">
            <v>0</v>
          </cell>
          <cell r="B1394">
            <v>0</v>
          </cell>
          <cell r="C1394">
            <v>0</v>
          </cell>
        </row>
        <row r="1395">
          <cell r="A1395">
            <v>0</v>
          </cell>
          <cell r="B1395">
            <v>0</v>
          </cell>
          <cell r="C1395">
            <v>0</v>
          </cell>
        </row>
        <row r="1396">
          <cell r="A1396">
            <v>0</v>
          </cell>
          <cell r="B1396">
            <v>0</v>
          </cell>
          <cell r="C1396">
            <v>0</v>
          </cell>
        </row>
        <row r="1397">
          <cell r="A1397">
            <v>0</v>
          </cell>
          <cell r="B1397">
            <v>0</v>
          </cell>
          <cell r="C1397">
            <v>0</v>
          </cell>
        </row>
        <row r="1398">
          <cell r="A1398">
            <v>0</v>
          </cell>
          <cell r="B1398">
            <v>0</v>
          </cell>
          <cell r="C1398">
            <v>0</v>
          </cell>
        </row>
        <row r="1399">
          <cell r="A1399">
            <v>0</v>
          </cell>
          <cell r="B1399">
            <v>0</v>
          </cell>
          <cell r="C1399">
            <v>0</v>
          </cell>
        </row>
        <row r="1400">
          <cell r="A1400">
            <v>0</v>
          </cell>
          <cell r="B1400">
            <v>0</v>
          </cell>
          <cell r="C1400">
            <v>0</v>
          </cell>
        </row>
        <row r="1401">
          <cell r="A1401">
            <v>0</v>
          </cell>
          <cell r="B1401">
            <v>0</v>
          </cell>
          <cell r="C1401">
            <v>0</v>
          </cell>
        </row>
        <row r="1402">
          <cell r="A1402">
            <v>0</v>
          </cell>
          <cell r="B1402">
            <v>0</v>
          </cell>
          <cell r="C1402">
            <v>0</v>
          </cell>
        </row>
        <row r="1403">
          <cell r="A1403">
            <v>0</v>
          </cell>
          <cell r="B1403">
            <v>0</v>
          </cell>
          <cell r="C1403">
            <v>0</v>
          </cell>
        </row>
        <row r="1404">
          <cell r="A1404">
            <v>0</v>
          </cell>
          <cell r="B1404">
            <v>0</v>
          </cell>
          <cell r="C1404">
            <v>0</v>
          </cell>
        </row>
        <row r="1405">
          <cell r="A1405">
            <v>0</v>
          </cell>
          <cell r="B1405">
            <v>0</v>
          </cell>
          <cell r="C1405">
            <v>0</v>
          </cell>
        </row>
        <row r="1406">
          <cell r="A1406">
            <v>0</v>
          </cell>
          <cell r="B1406">
            <v>0</v>
          </cell>
          <cell r="C1406">
            <v>0</v>
          </cell>
        </row>
        <row r="1407">
          <cell r="A1407">
            <v>0</v>
          </cell>
          <cell r="B1407">
            <v>0</v>
          </cell>
          <cell r="C1407">
            <v>0</v>
          </cell>
        </row>
        <row r="1408">
          <cell r="A1408">
            <v>0</v>
          </cell>
          <cell r="B1408">
            <v>0</v>
          </cell>
          <cell r="C1408">
            <v>0</v>
          </cell>
        </row>
        <row r="1409">
          <cell r="A1409">
            <v>0</v>
          </cell>
          <cell r="B1409">
            <v>0</v>
          </cell>
          <cell r="C1409">
            <v>0</v>
          </cell>
        </row>
        <row r="1410">
          <cell r="A1410">
            <v>0</v>
          </cell>
          <cell r="B1410">
            <v>0</v>
          </cell>
          <cell r="C1410">
            <v>0</v>
          </cell>
        </row>
        <row r="1411">
          <cell r="A1411">
            <v>0</v>
          </cell>
          <cell r="B1411">
            <v>0</v>
          </cell>
          <cell r="C1411">
            <v>0</v>
          </cell>
        </row>
        <row r="1412">
          <cell r="A1412">
            <v>0</v>
          </cell>
          <cell r="B1412">
            <v>0</v>
          </cell>
          <cell r="C1412">
            <v>0</v>
          </cell>
        </row>
        <row r="1413">
          <cell r="A1413">
            <v>0</v>
          </cell>
          <cell r="B1413">
            <v>0</v>
          </cell>
          <cell r="C1413">
            <v>0</v>
          </cell>
        </row>
        <row r="1414">
          <cell r="A1414">
            <v>0</v>
          </cell>
          <cell r="B1414">
            <v>0</v>
          </cell>
          <cell r="C1414">
            <v>0</v>
          </cell>
        </row>
        <row r="1415">
          <cell r="A1415">
            <v>0</v>
          </cell>
          <cell r="B1415">
            <v>0</v>
          </cell>
          <cell r="C1415">
            <v>0</v>
          </cell>
        </row>
        <row r="1416">
          <cell r="A1416">
            <v>0</v>
          </cell>
          <cell r="B1416">
            <v>0</v>
          </cell>
          <cell r="C1416">
            <v>0</v>
          </cell>
        </row>
        <row r="1417">
          <cell r="A1417">
            <v>0</v>
          </cell>
          <cell r="B1417">
            <v>0</v>
          </cell>
          <cell r="C1417">
            <v>0</v>
          </cell>
        </row>
        <row r="1418">
          <cell r="A1418">
            <v>0</v>
          </cell>
          <cell r="B1418">
            <v>0</v>
          </cell>
          <cell r="C1418">
            <v>0</v>
          </cell>
        </row>
        <row r="1419">
          <cell r="A1419">
            <v>0</v>
          </cell>
          <cell r="B1419">
            <v>0</v>
          </cell>
          <cell r="C1419">
            <v>0</v>
          </cell>
        </row>
        <row r="1420">
          <cell r="A1420">
            <v>0</v>
          </cell>
          <cell r="B1420">
            <v>0</v>
          </cell>
          <cell r="C1420">
            <v>0</v>
          </cell>
        </row>
        <row r="1421">
          <cell r="A1421">
            <v>0</v>
          </cell>
          <cell r="B1421">
            <v>0</v>
          </cell>
          <cell r="C1421">
            <v>0</v>
          </cell>
        </row>
        <row r="1422">
          <cell r="A1422">
            <v>0</v>
          </cell>
          <cell r="B1422">
            <v>0</v>
          </cell>
          <cell r="C1422">
            <v>0</v>
          </cell>
        </row>
        <row r="1423">
          <cell r="A1423">
            <v>0</v>
          </cell>
          <cell r="B1423">
            <v>0</v>
          </cell>
          <cell r="C1423">
            <v>0</v>
          </cell>
        </row>
        <row r="1424">
          <cell r="A1424">
            <v>0</v>
          </cell>
          <cell r="B1424">
            <v>0</v>
          </cell>
          <cell r="C1424">
            <v>0</v>
          </cell>
        </row>
        <row r="1425">
          <cell r="A1425">
            <v>0</v>
          </cell>
          <cell r="B1425">
            <v>0</v>
          </cell>
          <cell r="C1425">
            <v>0</v>
          </cell>
        </row>
        <row r="1426">
          <cell r="A1426">
            <v>0</v>
          </cell>
          <cell r="B1426">
            <v>0</v>
          </cell>
          <cell r="C1426">
            <v>0</v>
          </cell>
        </row>
        <row r="1427">
          <cell r="A1427">
            <v>0</v>
          </cell>
          <cell r="B1427">
            <v>0</v>
          </cell>
          <cell r="C1427">
            <v>0</v>
          </cell>
        </row>
        <row r="1428">
          <cell r="A1428">
            <v>0</v>
          </cell>
          <cell r="B1428">
            <v>0</v>
          </cell>
          <cell r="C1428">
            <v>0</v>
          </cell>
        </row>
        <row r="1429">
          <cell r="A1429">
            <v>0</v>
          </cell>
          <cell r="B1429">
            <v>0</v>
          </cell>
          <cell r="C1429">
            <v>0</v>
          </cell>
        </row>
        <row r="1430">
          <cell r="A1430">
            <v>0</v>
          </cell>
          <cell r="B1430">
            <v>0</v>
          </cell>
          <cell r="C1430">
            <v>0</v>
          </cell>
        </row>
        <row r="1431">
          <cell r="A1431">
            <v>0</v>
          </cell>
          <cell r="B1431">
            <v>0</v>
          </cell>
          <cell r="C1431">
            <v>0</v>
          </cell>
        </row>
        <row r="1432">
          <cell r="A1432">
            <v>0</v>
          </cell>
          <cell r="B1432">
            <v>0</v>
          </cell>
          <cell r="C1432">
            <v>0</v>
          </cell>
        </row>
        <row r="1433">
          <cell r="A1433">
            <v>0</v>
          </cell>
          <cell r="B1433">
            <v>0</v>
          </cell>
          <cell r="C1433">
            <v>0</v>
          </cell>
        </row>
        <row r="1434">
          <cell r="A1434">
            <v>0</v>
          </cell>
          <cell r="B1434">
            <v>0</v>
          </cell>
          <cell r="C1434">
            <v>0</v>
          </cell>
        </row>
        <row r="1435">
          <cell r="A1435">
            <v>0</v>
          </cell>
          <cell r="B1435">
            <v>0</v>
          </cell>
          <cell r="C1435">
            <v>0</v>
          </cell>
        </row>
        <row r="1436">
          <cell r="A1436">
            <v>0</v>
          </cell>
          <cell r="B1436">
            <v>0</v>
          </cell>
          <cell r="C1436">
            <v>0</v>
          </cell>
        </row>
        <row r="1437">
          <cell r="A1437">
            <v>0</v>
          </cell>
          <cell r="B1437">
            <v>0</v>
          </cell>
          <cell r="C1437">
            <v>0</v>
          </cell>
        </row>
        <row r="1438">
          <cell r="A1438">
            <v>0</v>
          </cell>
          <cell r="B1438">
            <v>0</v>
          </cell>
          <cell r="C1438">
            <v>0</v>
          </cell>
        </row>
        <row r="1439">
          <cell r="A1439">
            <v>0</v>
          </cell>
          <cell r="B1439">
            <v>0</v>
          </cell>
          <cell r="C1439">
            <v>0</v>
          </cell>
        </row>
        <row r="1440">
          <cell r="A1440">
            <v>0</v>
          </cell>
          <cell r="B1440">
            <v>0</v>
          </cell>
          <cell r="C1440">
            <v>0</v>
          </cell>
        </row>
        <row r="1441">
          <cell r="A1441">
            <v>0</v>
          </cell>
          <cell r="B1441">
            <v>0</v>
          </cell>
          <cell r="C1441">
            <v>0</v>
          </cell>
        </row>
        <row r="1442">
          <cell r="A1442">
            <v>0</v>
          </cell>
          <cell r="B1442">
            <v>0</v>
          </cell>
          <cell r="C1442">
            <v>0</v>
          </cell>
        </row>
        <row r="1443">
          <cell r="A1443">
            <v>0</v>
          </cell>
          <cell r="B1443">
            <v>0</v>
          </cell>
          <cell r="C1443">
            <v>0</v>
          </cell>
        </row>
        <row r="1444">
          <cell r="A1444">
            <v>0</v>
          </cell>
          <cell r="B1444">
            <v>0</v>
          </cell>
          <cell r="C1444">
            <v>0</v>
          </cell>
        </row>
        <row r="1445">
          <cell r="A1445">
            <v>0</v>
          </cell>
          <cell r="B1445">
            <v>0</v>
          </cell>
          <cell r="C1445">
            <v>0</v>
          </cell>
        </row>
        <row r="1446">
          <cell r="A1446">
            <v>0</v>
          </cell>
          <cell r="B1446">
            <v>0</v>
          </cell>
          <cell r="C1446">
            <v>0</v>
          </cell>
        </row>
        <row r="1447">
          <cell r="A1447">
            <v>0</v>
          </cell>
          <cell r="B1447">
            <v>0</v>
          </cell>
          <cell r="C1447">
            <v>0</v>
          </cell>
        </row>
        <row r="1448">
          <cell r="A1448">
            <v>0</v>
          </cell>
          <cell r="B1448">
            <v>0</v>
          </cell>
          <cell r="C1448">
            <v>0</v>
          </cell>
        </row>
        <row r="1449">
          <cell r="A1449">
            <v>0</v>
          </cell>
          <cell r="B1449">
            <v>0</v>
          </cell>
          <cell r="C1449">
            <v>0</v>
          </cell>
        </row>
        <row r="1450">
          <cell r="A1450">
            <v>0</v>
          </cell>
          <cell r="B1450">
            <v>0</v>
          </cell>
          <cell r="C1450">
            <v>0</v>
          </cell>
        </row>
        <row r="1451">
          <cell r="A1451">
            <v>0</v>
          </cell>
          <cell r="B1451">
            <v>0</v>
          </cell>
          <cell r="C1451">
            <v>0</v>
          </cell>
        </row>
        <row r="1452">
          <cell r="A1452">
            <v>0</v>
          </cell>
          <cell r="B1452">
            <v>0</v>
          </cell>
          <cell r="C1452">
            <v>0</v>
          </cell>
        </row>
        <row r="1453">
          <cell r="A1453">
            <v>0</v>
          </cell>
          <cell r="B1453">
            <v>0</v>
          </cell>
          <cell r="C1453">
            <v>0</v>
          </cell>
        </row>
        <row r="1454">
          <cell r="A1454">
            <v>0</v>
          </cell>
          <cell r="B1454">
            <v>0</v>
          </cell>
          <cell r="C1454">
            <v>0</v>
          </cell>
        </row>
        <row r="1455">
          <cell r="A1455">
            <v>0</v>
          </cell>
          <cell r="B1455">
            <v>0</v>
          </cell>
          <cell r="C1455">
            <v>0</v>
          </cell>
        </row>
        <row r="1456">
          <cell r="A1456">
            <v>0</v>
          </cell>
          <cell r="B1456">
            <v>0</v>
          </cell>
          <cell r="C1456">
            <v>0</v>
          </cell>
        </row>
        <row r="1457">
          <cell r="A1457">
            <v>0</v>
          </cell>
          <cell r="B1457">
            <v>0</v>
          </cell>
          <cell r="C1457">
            <v>0</v>
          </cell>
        </row>
        <row r="1458">
          <cell r="A1458">
            <v>0</v>
          </cell>
          <cell r="B1458">
            <v>0</v>
          </cell>
          <cell r="C1458">
            <v>0</v>
          </cell>
        </row>
        <row r="1459">
          <cell r="A1459">
            <v>0</v>
          </cell>
          <cell r="B1459">
            <v>0</v>
          </cell>
          <cell r="C1459">
            <v>0</v>
          </cell>
        </row>
        <row r="1460">
          <cell r="A1460">
            <v>0</v>
          </cell>
          <cell r="B1460">
            <v>0</v>
          </cell>
          <cell r="C1460">
            <v>0</v>
          </cell>
        </row>
        <row r="1461">
          <cell r="A1461">
            <v>0</v>
          </cell>
          <cell r="B1461">
            <v>0</v>
          </cell>
          <cell r="C1461">
            <v>0</v>
          </cell>
        </row>
        <row r="1462">
          <cell r="A1462">
            <v>0</v>
          </cell>
          <cell r="B1462">
            <v>0</v>
          </cell>
          <cell r="C1462">
            <v>0</v>
          </cell>
        </row>
        <row r="1463">
          <cell r="A1463">
            <v>0</v>
          </cell>
          <cell r="B1463">
            <v>0</v>
          </cell>
          <cell r="C1463">
            <v>0</v>
          </cell>
        </row>
        <row r="1464">
          <cell r="A1464">
            <v>0</v>
          </cell>
          <cell r="B1464">
            <v>0</v>
          </cell>
          <cell r="C1464">
            <v>0</v>
          </cell>
        </row>
        <row r="1465">
          <cell r="A1465">
            <v>0</v>
          </cell>
          <cell r="B1465">
            <v>0</v>
          </cell>
          <cell r="C1465">
            <v>0</v>
          </cell>
        </row>
        <row r="1466">
          <cell r="A1466">
            <v>0</v>
          </cell>
          <cell r="B1466">
            <v>0</v>
          </cell>
          <cell r="C1466">
            <v>0</v>
          </cell>
        </row>
        <row r="1467">
          <cell r="A1467">
            <v>0</v>
          </cell>
          <cell r="B1467">
            <v>0</v>
          </cell>
          <cell r="C1467">
            <v>0</v>
          </cell>
        </row>
        <row r="1468">
          <cell r="A1468">
            <v>0</v>
          </cell>
          <cell r="B1468">
            <v>0</v>
          </cell>
          <cell r="C1468">
            <v>0</v>
          </cell>
        </row>
        <row r="1469">
          <cell r="A1469">
            <v>0</v>
          </cell>
          <cell r="B1469">
            <v>0</v>
          </cell>
          <cell r="C1469">
            <v>0</v>
          </cell>
        </row>
        <row r="1470">
          <cell r="A1470">
            <v>0</v>
          </cell>
          <cell r="B1470">
            <v>0</v>
          </cell>
          <cell r="C1470">
            <v>0</v>
          </cell>
        </row>
        <row r="1471">
          <cell r="A1471">
            <v>0</v>
          </cell>
          <cell r="B1471">
            <v>0</v>
          </cell>
          <cell r="C1471">
            <v>0</v>
          </cell>
        </row>
        <row r="1472">
          <cell r="A1472">
            <v>0</v>
          </cell>
          <cell r="B1472">
            <v>0</v>
          </cell>
          <cell r="C1472">
            <v>0</v>
          </cell>
        </row>
        <row r="1473">
          <cell r="A1473">
            <v>0</v>
          </cell>
          <cell r="B1473">
            <v>0</v>
          </cell>
          <cell r="C1473">
            <v>0</v>
          </cell>
        </row>
        <row r="1474">
          <cell r="A1474">
            <v>0</v>
          </cell>
          <cell r="B1474">
            <v>0</v>
          </cell>
          <cell r="C1474">
            <v>0</v>
          </cell>
        </row>
        <row r="1475">
          <cell r="A1475">
            <v>0</v>
          </cell>
          <cell r="B1475">
            <v>0</v>
          </cell>
          <cell r="C1475">
            <v>0</v>
          </cell>
        </row>
        <row r="1476">
          <cell r="A1476">
            <v>0</v>
          </cell>
          <cell r="B1476">
            <v>0</v>
          </cell>
          <cell r="C1476">
            <v>0</v>
          </cell>
        </row>
        <row r="1477">
          <cell r="A1477">
            <v>0</v>
          </cell>
          <cell r="B1477">
            <v>0</v>
          </cell>
          <cell r="C1477">
            <v>0</v>
          </cell>
        </row>
        <row r="1478">
          <cell r="A1478">
            <v>0</v>
          </cell>
          <cell r="B1478">
            <v>0</v>
          </cell>
          <cell r="C1478">
            <v>0</v>
          </cell>
        </row>
        <row r="1479">
          <cell r="A1479">
            <v>0</v>
          </cell>
          <cell r="B1479">
            <v>0</v>
          </cell>
          <cell r="C1479">
            <v>0</v>
          </cell>
        </row>
        <row r="1480">
          <cell r="A1480">
            <v>0</v>
          </cell>
          <cell r="B1480">
            <v>0</v>
          </cell>
          <cell r="C1480">
            <v>0</v>
          </cell>
        </row>
        <row r="1481">
          <cell r="A1481">
            <v>0</v>
          </cell>
          <cell r="B1481">
            <v>0</v>
          </cell>
          <cell r="C1481">
            <v>0</v>
          </cell>
        </row>
        <row r="1482">
          <cell r="A1482">
            <v>0</v>
          </cell>
          <cell r="B1482">
            <v>0</v>
          </cell>
          <cell r="C1482">
            <v>0</v>
          </cell>
        </row>
        <row r="1483">
          <cell r="A1483">
            <v>0</v>
          </cell>
          <cell r="B1483">
            <v>0</v>
          </cell>
          <cell r="C1483">
            <v>0</v>
          </cell>
        </row>
        <row r="1484">
          <cell r="A1484">
            <v>0</v>
          </cell>
          <cell r="B1484">
            <v>0</v>
          </cell>
          <cell r="C1484">
            <v>0</v>
          </cell>
        </row>
        <row r="1485">
          <cell r="A1485">
            <v>0</v>
          </cell>
          <cell r="B1485">
            <v>0</v>
          </cell>
          <cell r="C1485">
            <v>0</v>
          </cell>
        </row>
        <row r="1486">
          <cell r="A1486">
            <v>0</v>
          </cell>
          <cell r="B1486">
            <v>0</v>
          </cell>
          <cell r="C1486">
            <v>0</v>
          </cell>
        </row>
        <row r="1487">
          <cell r="A1487">
            <v>0</v>
          </cell>
          <cell r="B1487">
            <v>0</v>
          </cell>
          <cell r="C1487">
            <v>0</v>
          </cell>
        </row>
        <row r="1488">
          <cell r="A1488">
            <v>0</v>
          </cell>
          <cell r="B1488">
            <v>0</v>
          </cell>
          <cell r="C1488">
            <v>0</v>
          </cell>
        </row>
        <row r="1489">
          <cell r="A1489">
            <v>0</v>
          </cell>
          <cell r="B1489">
            <v>0</v>
          </cell>
          <cell r="C1489">
            <v>0</v>
          </cell>
        </row>
        <row r="1490">
          <cell r="A1490">
            <v>0</v>
          </cell>
          <cell r="B1490">
            <v>0</v>
          </cell>
          <cell r="C1490">
            <v>0</v>
          </cell>
        </row>
        <row r="1491">
          <cell r="A1491">
            <v>0</v>
          </cell>
          <cell r="B1491">
            <v>0</v>
          </cell>
          <cell r="C1491">
            <v>0</v>
          </cell>
        </row>
        <row r="1492">
          <cell r="A1492">
            <v>0</v>
          </cell>
          <cell r="B1492">
            <v>0</v>
          </cell>
          <cell r="C1492">
            <v>0</v>
          </cell>
        </row>
        <row r="1493">
          <cell r="A1493">
            <v>0</v>
          </cell>
          <cell r="B1493">
            <v>0</v>
          </cell>
          <cell r="C1493">
            <v>0</v>
          </cell>
        </row>
        <row r="1494">
          <cell r="A1494">
            <v>0</v>
          </cell>
          <cell r="B1494">
            <v>0</v>
          </cell>
          <cell r="C1494">
            <v>0</v>
          </cell>
        </row>
        <row r="1495">
          <cell r="A1495">
            <v>0</v>
          </cell>
          <cell r="B1495">
            <v>0</v>
          </cell>
          <cell r="C1495">
            <v>0</v>
          </cell>
        </row>
        <row r="1496">
          <cell r="A1496">
            <v>0</v>
          </cell>
          <cell r="B1496">
            <v>0</v>
          </cell>
          <cell r="C1496">
            <v>0</v>
          </cell>
        </row>
        <row r="1497">
          <cell r="A1497">
            <v>0</v>
          </cell>
          <cell r="B1497">
            <v>0</v>
          </cell>
          <cell r="C1497">
            <v>0</v>
          </cell>
        </row>
        <row r="1498">
          <cell r="A1498">
            <v>0</v>
          </cell>
          <cell r="B1498">
            <v>0</v>
          </cell>
          <cell r="C1498">
            <v>0</v>
          </cell>
        </row>
        <row r="1499">
          <cell r="A1499">
            <v>0</v>
          </cell>
          <cell r="B1499">
            <v>0</v>
          </cell>
          <cell r="C1499">
            <v>0</v>
          </cell>
        </row>
        <row r="1500">
          <cell r="A1500">
            <v>0</v>
          </cell>
          <cell r="B1500">
            <v>0</v>
          </cell>
          <cell r="C1500">
            <v>0</v>
          </cell>
        </row>
        <row r="1501">
          <cell r="A1501">
            <v>0</v>
          </cell>
          <cell r="B1501">
            <v>0</v>
          </cell>
          <cell r="C1501">
            <v>0</v>
          </cell>
        </row>
        <row r="1502">
          <cell r="A1502">
            <v>0</v>
          </cell>
          <cell r="B1502">
            <v>0</v>
          </cell>
          <cell r="C1502">
            <v>0</v>
          </cell>
        </row>
        <row r="1503">
          <cell r="A1503">
            <v>0</v>
          </cell>
          <cell r="B1503">
            <v>0</v>
          </cell>
          <cell r="C1503">
            <v>0</v>
          </cell>
        </row>
        <row r="1504">
          <cell r="A1504">
            <v>0</v>
          </cell>
          <cell r="B1504">
            <v>0</v>
          </cell>
          <cell r="C1504">
            <v>0</v>
          </cell>
        </row>
        <row r="1505">
          <cell r="A1505">
            <v>0</v>
          </cell>
          <cell r="B1505">
            <v>0</v>
          </cell>
          <cell r="C1505">
            <v>0</v>
          </cell>
        </row>
        <row r="1506">
          <cell r="A1506">
            <v>0</v>
          </cell>
          <cell r="B1506">
            <v>0</v>
          </cell>
          <cell r="C1506">
            <v>0</v>
          </cell>
        </row>
        <row r="1507">
          <cell r="A1507">
            <v>0</v>
          </cell>
          <cell r="B1507">
            <v>0</v>
          </cell>
          <cell r="C1507">
            <v>0</v>
          </cell>
        </row>
        <row r="1508">
          <cell r="A1508">
            <v>0</v>
          </cell>
          <cell r="B1508">
            <v>0</v>
          </cell>
          <cell r="C1508">
            <v>0</v>
          </cell>
        </row>
        <row r="1509">
          <cell r="A1509">
            <v>0</v>
          </cell>
          <cell r="B1509">
            <v>0</v>
          </cell>
          <cell r="C1509">
            <v>0</v>
          </cell>
        </row>
        <row r="1510">
          <cell r="A1510">
            <v>0</v>
          </cell>
          <cell r="B1510">
            <v>0</v>
          </cell>
          <cell r="C1510">
            <v>0</v>
          </cell>
        </row>
        <row r="1511">
          <cell r="A1511">
            <v>0</v>
          </cell>
          <cell r="B1511">
            <v>0</v>
          </cell>
          <cell r="C1511">
            <v>0</v>
          </cell>
        </row>
        <row r="1512">
          <cell r="A1512">
            <v>0</v>
          </cell>
          <cell r="B1512">
            <v>0</v>
          </cell>
          <cell r="C1512">
            <v>0</v>
          </cell>
        </row>
        <row r="1513">
          <cell r="A1513">
            <v>0</v>
          </cell>
          <cell r="B1513">
            <v>0</v>
          </cell>
          <cell r="C1513">
            <v>0</v>
          </cell>
        </row>
        <row r="1514">
          <cell r="A1514">
            <v>0</v>
          </cell>
          <cell r="B1514">
            <v>0</v>
          </cell>
          <cell r="C1514">
            <v>0</v>
          </cell>
        </row>
        <row r="1515">
          <cell r="A1515">
            <v>0</v>
          </cell>
          <cell r="B1515">
            <v>0</v>
          </cell>
          <cell r="C1515">
            <v>0</v>
          </cell>
        </row>
        <row r="1516">
          <cell r="A1516">
            <v>0</v>
          </cell>
          <cell r="B1516">
            <v>0</v>
          </cell>
          <cell r="C1516">
            <v>0</v>
          </cell>
        </row>
        <row r="1517">
          <cell r="A1517">
            <v>0</v>
          </cell>
          <cell r="B1517">
            <v>0</v>
          </cell>
          <cell r="C1517">
            <v>0</v>
          </cell>
        </row>
        <row r="1518">
          <cell r="A1518">
            <v>0</v>
          </cell>
          <cell r="B1518">
            <v>0</v>
          </cell>
          <cell r="C1518">
            <v>0</v>
          </cell>
        </row>
        <row r="1519">
          <cell r="A1519">
            <v>0</v>
          </cell>
          <cell r="B1519">
            <v>0</v>
          </cell>
          <cell r="C1519">
            <v>0</v>
          </cell>
        </row>
        <row r="1520">
          <cell r="A1520">
            <v>0</v>
          </cell>
          <cell r="B1520">
            <v>0</v>
          </cell>
          <cell r="C1520">
            <v>0</v>
          </cell>
        </row>
        <row r="1521">
          <cell r="A1521">
            <v>0</v>
          </cell>
          <cell r="B1521">
            <v>0</v>
          </cell>
          <cell r="C1521">
            <v>0</v>
          </cell>
        </row>
        <row r="1522">
          <cell r="A1522">
            <v>0</v>
          </cell>
          <cell r="B1522">
            <v>0</v>
          </cell>
          <cell r="C1522">
            <v>0</v>
          </cell>
        </row>
        <row r="1523">
          <cell r="A1523">
            <v>0</v>
          </cell>
          <cell r="B1523">
            <v>0</v>
          </cell>
          <cell r="C1523">
            <v>0</v>
          </cell>
        </row>
        <row r="1524">
          <cell r="A1524">
            <v>0</v>
          </cell>
          <cell r="B1524">
            <v>0</v>
          </cell>
          <cell r="C1524">
            <v>0</v>
          </cell>
        </row>
        <row r="1525">
          <cell r="A1525">
            <v>0</v>
          </cell>
          <cell r="B1525">
            <v>0</v>
          </cell>
          <cell r="C1525">
            <v>0</v>
          </cell>
        </row>
        <row r="1526">
          <cell r="A1526">
            <v>0</v>
          </cell>
          <cell r="B1526">
            <v>0</v>
          </cell>
          <cell r="C1526">
            <v>0</v>
          </cell>
        </row>
        <row r="1527">
          <cell r="A1527">
            <v>0</v>
          </cell>
          <cell r="B1527">
            <v>0</v>
          </cell>
          <cell r="C1527">
            <v>0</v>
          </cell>
        </row>
        <row r="1528">
          <cell r="A1528">
            <v>0</v>
          </cell>
          <cell r="B1528">
            <v>0</v>
          </cell>
          <cell r="C1528">
            <v>0</v>
          </cell>
        </row>
        <row r="1529">
          <cell r="A1529">
            <v>0</v>
          </cell>
          <cell r="B1529">
            <v>0</v>
          </cell>
          <cell r="C1529">
            <v>0</v>
          </cell>
        </row>
        <row r="1530">
          <cell r="A1530">
            <v>0</v>
          </cell>
          <cell r="B1530">
            <v>0</v>
          </cell>
          <cell r="C1530">
            <v>0</v>
          </cell>
        </row>
        <row r="1531">
          <cell r="A1531">
            <v>0</v>
          </cell>
          <cell r="B1531">
            <v>0</v>
          </cell>
          <cell r="C1531">
            <v>0</v>
          </cell>
        </row>
        <row r="1532">
          <cell r="A1532">
            <v>0</v>
          </cell>
          <cell r="B1532">
            <v>0</v>
          </cell>
          <cell r="C1532">
            <v>0</v>
          </cell>
        </row>
        <row r="1533">
          <cell r="A1533">
            <v>0</v>
          </cell>
          <cell r="B1533">
            <v>0</v>
          </cell>
          <cell r="C1533">
            <v>0</v>
          </cell>
        </row>
        <row r="1534">
          <cell r="A1534">
            <v>0</v>
          </cell>
          <cell r="B1534">
            <v>0</v>
          </cell>
          <cell r="C1534">
            <v>0</v>
          </cell>
        </row>
        <row r="1535">
          <cell r="A1535">
            <v>0</v>
          </cell>
          <cell r="B1535">
            <v>0</v>
          </cell>
          <cell r="C1535">
            <v>0</v>
          </cell>
        </row>
        <row r="1536">
          <cell r="A1536">
            <v>0</v>
          </cell>
          <cell r="B1536">
            <v>0</v>
          </cell>
          <cell r="C1536">
            <v>0</v>
          </cell>
        </row>
        <row r="1537">
          <cell r="A1537">
            <v>0</v>
          </cell>
          <cell r="B1537">
            <v>0</v>
          </cell>
          <cell r="C1537">
            <v>0</v>
          </cell>
        </row>
        <row r="1538">
          <cell r="A1538">
            <v>0</v>
          </cell>
          <cell r="B1538">
            <v>0</v>
          </cell>
          <cell r="C1538">
            <v>0</v>
          </cell>
        </row>
        <row r="1539">
          <cell r="A1539">
            <v>0</v>
          </cell>
          <cell r="B1539">
            <v>0</v>
          </cell>
          <cell r="C1539">
            <v>0</v>
          </cell>
        </row>
        <row r="1540">
          <cell r="A1540">
            <v>0</v>
          </cell>
          <cell r="B1540">
            <v>0</v>
          </cell>
          <cell r="C1540">
            <v>0</v>
          </cell>
        </row>
        <row r="1541">
          <cell r="A1541">
            <v>0</v>
          </cell>
          <cell r="B1541">
            <v>0</v>
          </cell>
          <cell r="C1541">
            <v>0</v>
          </cell>
        </row>
        <row r="1542">
          <cell r="A1542">
            <v>0</v>
          </cell>
          <cell r="B1542">
            <v>0</v>
          </cell>
          <cell r="C1542">
            <v>0</v>
          </cell>
        </row>
        <row r="1543">
          <cell r="A1543">
            <v>0</v>
          </cell>
          <cell r="B1543">
            <v>0</v>
          </cell>
          <cell r="C1543">
            <v>0</v>
          </cell>
        </row>
        <row r="1544">
          <cell r="A1544">
            <v>0</v>
          </cell>
          <cell r="B1544">
            <v>0</v>
          </cell>
          <cell r="C1544">
            <v>0</v>
          </cell>
        </row>
        <row r="1545">
          <cell r="A1545">
            <v>0</v>
          </cell>
          <cell r="B1545">
            <v>0</v>
          </cell>
          <cell r="C1545">
            <v>0</v>
          </cell>
        </row>
        <row r="1546">
          <cell r="A1546">
            <v>0</v>
          </cell>
          <cell r="B1546">
            <v>0</v>
          </cell>
          <cell r="C1546">
            <v>0</v>
          </cell>
        </row>
        <row r="1547">
          <cell r="A1547">
            <v>0</v>
          </cell>
          <cell r="B1547">
            <v>0</v>
          </cell>
          <cell r="C1547">
            <v>0</v>
          </cell>
        </row>
        <row r="1548">
          <cell r="A1548">
            <v>0</v>
          </cell>
          <cell r="B1548">
            <v>0</v>
          </cell>
          <cell r="C1548">
            <v>0</v>
          </cell>
        </row>
        <row r="1549">
          <cell r="A1549">
            <v>0</v>
          </cell>
          <cell r="B1549">
            <v>0</v>
          </cell>
          <cell r="C1549">
            <v>0</v>
          </cell>
        </row>
        <row r="1550">
          <cell r="A1550">
            <v>0</v>
          </cell>
          <cell r="B1550">
            <v>0</v>
          </cell>
          <cell r="C1550">
            <v>0</v>
          </cell>
        </row>
        <row r="1551">
          <cell r="A1551">
            <v>0</v>
          </cell>
          <cell r="B1551">
            <v>0</v>
          </cell>
          <cell r="C1551">
            <v>0</v>
          </cell>
        </row>
        <row r="1552">
          <cell r="A1552">
            <v>0</v>
          </cell>
          <cell r="B1552">
            <v>0</v>
          </cell>
          <cell r="C1552">
            <v>0</v>
          </cell>
        </row>
        <row r="1553">
          <cell r="A1553">
            <v>0</v>
          </cell>
          <cell r="B1553">
            <v>0</v>
          </cell>
          <cell r="C1553">
            <v>0</v>
          </cell>
        </row>
        <row r="1554">
          <cell r="A1554">
            <v>0</v>
          </cell>
          <cell r="B1554">
            <v>0</v>
          </cell>
          <cell r="C1554">
            <v>0</v>
          </cell>
        </row>
        <row r="1555">
          <cell r="A1555">
            <v>0</v>
          </cell>
          <cell r="B1555">
            <v>0</v>
          </cell>
          <cell r="C1555">
            <v>0</v>
          </cell>
        </row>
        <row r="1556">
          <cell r="A1556">
            <v>0</v>
          </cell>
          <cell r="B1556">
            <v>0</v>
          </cell>
          <cell r="C1556">
            <v>0</v>
          </cell>
        </row>
        <row r="1557">
          <cell r="A1557">
            <v>0</v>
          </cell>
          <cell r="B1557">
            <v>0</v>
          </cell>
          <cell r="C1557">
            <v>0</v>
          </cell>
        </row>
        <row r="1558">
          <cell r="A1558">
            <v>0</v>
          </cell>
          <cell r="B1558">
            <v>0</v>
          </cell>
          <cell r="C1558">
            <v>0</v>
          </cell>
        </row>
        <row r="1559">
          <cell r="A1559">
            <v>0</v>
          </cell>
          <cell r="B1559">
            <v>0</v>
          </cell>
          <cell r="C1559">
            <v>0</v>
          </cell>
        </row>
        <row r="1560">
          <cell r="A1560">
            <v>0</v>
          </cell>
          <cell r="B1560">
            <v>0</v>
          </cell>
          <cell r="C1560">
            <v>0</v>
          </cell>
        </row>
        <row r="1561">
          <cell r="A1561">
            <v>0</v>
          </cell>
          <cell r="B1561">
            <v>0</v>
          </cell>
          <cell r="C1561">
            <v>0</v>
          </cell>
        </row>
        <row r="1562">
          <cell r="A1562">
            <v>0</v>
          </cell>
          <cell r="B1562">
            <v>0</v>
          </cell>
          <cell r="C1562">
            <v>0</v>
          </cell>
        </row>
        <row r="1563">
          <cell r="A1563">
            <v>0</v>
          </cell>
          <cell r="B1563">
            <v>0</v>
          </cell>
          <cell r="C1563">
            <v>0</v>
          </cell>
        </row>
        <row r="1564">
          <cell r="A1564">
            <v>0</v>
          </cell>
          <cell r="B1564">
            <v>0</v>
          </cell>
          <cell r="C1564">
            <v>0</v>
          </cell>
        </row>
        <row r="1565">
          <cell r="A1565">
            <v>0</v>
          </cell>
          <cell r="B1565">
            <v>0</v>
          </cell>
          <cell r="C1565">
            <v>0</v>
          </cell>
        </row>
        <row r="1566">
          <cell r="A1566">
            <v>0</v>
          </cell>
          <cell r="B1566">
            <v>0</v>
          </cell>
          <cell r="C1566">
            <v>0</v>
          </cell>
        </row>
        <row r="1567">
          <cell r="A1567">
            <v>0</v>
          </cell>
          <cell r="B1567">
            <v>0</v>
          </cell>
          <cell r="C1567">
            <v>0</v>
          </cell>
        </row>
        <row r="1568">
          <cell r="A1568">
            <v>0</v>
          </cell>
          <cell r="B1568">
            <v>0</v>
          </cell>
          <cell r="C1568">
            <v>0</v>
          </cell>
        </row>
        <row r="1569">
          <cell r="A1569">
            <v>0</v>
          </cell>
          <cell r="B1569">
            <v>0</v>
          </cell>
          <cell r="C1569">
            <v>0</v>
          </cell>
        </row>
        <row r="1570">
          <cell r="A1570">
            <v>0</v>
          </cell>
          <cell r="B1570">
            <v>0</v>
          </cell>
          <cell r="C1570">
            <v>0</v>
          </cell>
        </row>
        <row r="1571">
          <cell r="A1571">
            <v>0</v>
          </cell>
          <cell r="B1571">
            <v>0</v>
          </cell>
          <cell r="C1571">
            <v>0</v>
          </cell>
        </row>
        <row r="1572">
          <cell r="A1572">
            <v>0</v>
          </cell>
          <cell r="B1572">
            <v>0</v>
          </cell>
          <cell r="C1572">
            <v>0</v>
          </cell>
        </row>
        <row r="1573">
          <cell r="A1573">
            <v>0</v>
          </cell>
          <cell r="B1573">
            <v>0</v>
          </cell>
          <cell r="C1573">
            <v>0</v>
          </cell>
        </row>
        <row r="1574">
          <cell r="A1574">
            <v>0</v>
          </cell>
          <cell r="B1574">
            <v>0</v>
          </cell>
          <cell r="C1574">
            <v>0</v>
          </cell>
        </row>
        <row r="1575">
          <cell r="A1575">
            <v>0</v>
          </cell>
          <cell r="B1575">
            <v>0</v>
          </cell>
          <cell r="C1575">
            <v>0</v>
          </cell>
        </row>
        <row r="1576">
          <cell r="A1576">
            <v>0</v>
          </cell>
          <cell r="B1576">
            <v>0</v>
          </cell>
          <cell r="C1576">
            <v>0</v>
          </cell>
        </row>
        <row r="1577">
          <cell r="A1577">
            <v>0</v>
          </cell>
          <cell r="B1577">
            <v>0</v>
          </cell>
          <cell r="C1577">
            <v>0</v>
          </cell>
        </row>
        <row r="1578">
          <cell r="A1578">
            <v>0</v>
          </cell>
          <cell r="B1578">
            <v>0</v>
          </cell>
          <cell r="C1578">
            <v>0</v>
          </cell>
        </row>
        <row r="1579">
          <cell r="A1579">
            <v>0</v>
          </cell>
          <cell r="B1579">
            <v>0</v>
          </cell>
          <cell r="C1579">
            <v>0</v>
          </cell>
        </row>
        <row r="1580">
          <cell r="A1580">
            <v>0</v>
          </cell>
          <cell r="B1580">
            <v>0</v>
          </cell>
          <cell r="C1580">
            <v>0</v>
          </cell>
        </row>
        <row r="1581">
          <cell r="A1581">
            <v>0</v>
          </cell>
          <cell r="B1581">
            <v>0</v>
          </cell>
          <cell r="C1581">
            <v>0</v>
          </cell>
        </row>
        <row r="1582">
          <cell r="A1582">
            <v>0</v>
          </cell>
          <cell r="B1582">
            <v>0</v>
          </cell>
          <cell r="C1582">
            <v>0</v>
          </cell>
        </row>
        <row r="1583">
          <cell r="A1583">
            <v>0</v>
          </cell>
          <cell r="B1583">
            <v>0</v>
          </cell>
          <cell r="C1583">
            <v>0</v>
          </cell>
        </row>
        <row r="1584">
          <cell r="A1584">
            <v>0</v>
          </cell>
          <cell r="B1584">
            <v>0</v>
          </cell>
          <cell r="C1584">
            <v>0</v>
          </cell>
        </row>
        <row r="1585">
          <cell r="A1585">
            <v>0</v>
          </cell>
          <cell r="B1585">
            <v>0</v>
          </cell>
          <cell r="C1585">
            <v>0</v>
          </cell>
        </row>
        <row r="1586">
          <cell r="A1586">
            <v>0</v>
          </cell>
          <cell r="B1586">
            <v>0</v>
          </cell>
          <cell r="C1586">
            <v>0</v>
          </cell>
        </row>
        <row r="1587">
          <cell r="A1587">
            <v>0</v>
          </cell>
          <cell r="B1587">
            <v>0</v>
          </cell>
          <cell r="C1587">
            <v>0</v>
          </cell>
        </row>
        <row r="1588">
          <cell r="A1588">
            <v>0</v>
          </cell>
          <cell r="B1588">
            <v>0</v>
          </cell>
          <cell r="C1588">
            <v>0</v>
          </cell>
        </row>
        <row r="1589">
          <cell r="A1589">
            <v>0</v>
          </cell>
          <cell r="B1589">
            <v>0</v>
          </cell>
          <cell r="C1589">
            <v>0</v>
          </cell>
        </row>
        <row r="1590">
          <cell r="A1590">
            <v>0</v>
          </cell>
          <cell r="B1590">
            <v>0</v>
          </cell>
          <cell r="C1590">
            <v>0</v>
          </cell>
        </row>
        <row r="1591">
          <cell r="A1591">
            <v>0</v>
          </cell>
          <cell r="B1591">
            <v>0</v>
          </cell>
          <cell r="C1591">
            <v>0</v>
          </cell>
        </row>
        <row r="1592">
          <cell r="A1592">
            <v>0</v>
          </cell>
          <cell r="B1592">
            <v>0</v>
          </cell>
          <cell r="C1592">
            <v>0</v>
          </cell>
        </row>
        <row r="1593">
          <cell r="A1593">
            <v>0</v>
          </cell>
          <cell r="B1593">
            <v>0</v>
          </cell>
          <cell r="C1593">
            <v>0</v>
          </cell>
        </row>
        <row r="1594">
          <cell r="A1594">
            <v>0</v>
          </cell>
          <cell r="B1594">
            <v>0</v>
          </cell>
          <cell r="C1594">
            <v>0</v>
          </cell>
        </row>
        <row r="1595">
          <cell r="A1595">
            <v>0</v>
          </cell>
          <cell r="B1595">
            <v>0</v>
          </cell>
          <cell r="C1595">
            <v>0</v>
          </cell>
        </row>
        <row r="1596">
          <cell r="A1596">
            <v>0</v>
          </cell>
          <cell r="B1596">
            <v>0</v>
          </cell>
          <cell r="C1596">
            <v>0</v>
          </cell>
        </row>
        <row r="1597">
          <cell r="A1597">
            <v>0</v>
          </cell>
          <cell r="B1597">
            <v>0</v>
          </cell>
          <cell r="C1597">
            <v>0</v>
          </cell>
        </row>
        <row r="1598">
          <cell r="A1598">
            <v>0</v>
          </cell>
          <cell r="B1598">
            <v>0</v>
          </cell>
          <cell r="C1598">
            <v>0</v>
          </cell>
        </row>
        <row r="1599">
          <cell r="A1599">
            <v>0</v>
          </cell>
          <cell r="B1599">
            <v>0</v>
          </cell>
          <cell r="C1599">
            <v>0</v>
          </cell>
        </row>
        <row r="1600">
          <cell r="A1600">
            <v>0</v>
          </cell>
          <cell r="B1600">
            <v>0</v>
          </cell>
          <cell r="C1600">
            <v>0</v>
          </cell>
        </row>
        <row r="1601">
          <cell r="A1601">
            <v>0</v>
          </cell>
          <cell r="B1601">
            <v>0</v>
          </cell>
          <cell r="C1601">
            <v>0</v>
          </cell>
        </row>
        <row r="1602">
          <cell r="A1602">
            <v>0</v>
          </cell>
          <cell r="B1602">
            <v>0</v>
          </cell>
          <cell r="C1602">
            <v>0</v>
          </cell>
        </row>
        <row r="1603">
          <cell r="A1603">
            <v>0</v>
          </cell>
          <cell r="B1603">
            <v>0</v>
          </cell>
          <cell r="C1603">
            <v>0</v>
          </cell>
        </row>
        <row r="1604">
          <cell r="A1604">
            <v>0</v>
          </cell>
          <cell r="B1604">
            <v>0</v>
          </cell>
          <cell r="C1604">
            <v>0</v>
          </cell>
        </row>
        <row r="1605">
          <cell r="A1605">
            <v>0</v>
          </cell>
          <cell r="B1605">
            <v>0</v>
          </cell>
          <cell r="C1605">
            <v>0</v>
          </cell>
        </row>
        <row r="1606">
          <cell r="A1606">
            <v>0</v>
          </cell>
          <cell r="B1606">
            <v>0</v>
          </cell>
          <cell r="C1606">
            <v>0</v>
          </cell>
        </row>
        <row r="1607">
          <cell r="A1607">
            <v>0</v>
          </cell>
          <cell r="B1607">
            <v>0</v>
          </cell>
          <cell r="C1607">
            <v>0</v>
          </cell>
        </row>
        <row r="1608">
          <cell r="A1608">
            <v>0</v>
          </cell>
          <cell r="B1608">
            <v>0</v>
          </cell>
          <cell r="C1608">
            <v>0</v>
          </cell>
        </row>
        <row r="1609">
          <cell r="A1609">
            <v>0</v>
          </cell>
          <cell r="B1609">
            <v>0</v>
          </cell>
          <cell r="C1609">
            <v>0</v>
          </cell>
        </row>
        <row r="1610">
          <cell r="A1610">
            <v>0</v>
          </cell>
          <cell r="B1610">
            <v>0</v>
          </cell>
          <cell r="C1610">
            <v>0</v>
          </cell>
        </row>
        <row r="1611">
          <cell r="A1611">
            <v>0</v>
          </cell>
          <cell r="B1611">
            <v>0</v>
          </cell>
          <cell r="C1611">
            <v>0</v>
          </cell>
        </row>
        <row r="1612">
          <cell r="A1612">
            <v>0</v>
          </cell>
          <cell r="B1612">
            <v>0</v>
          </cell>
          <cell r="C1612">
            <v>0</v>
          </cell>
        </row>
        <row r="1613">
          <cell r="A1613">
            <v>0</v>
          </cell>
          <cell r="B1613">
            <v>0</v>
          </cell>
          <cell r="C1613">
            <v>0</v>
          </cell>
        </row>
        <row r="1614">
          <cell r="A1614">
            <v>0</v>
          </cell>
          <cell r="B1614">
            <v>0</v>
          </cell>
          <cell r="C1614">
            <v>0</v>
          </cell>
        </row>
        <row r="1615">
          <cell r="A1615">
            <v>0</v>
          </cell>
          <cell r="B1615">
            <v>0</v>
          </cell>
          <cell r="C1615">
            <v>0</v>
          </cell>
        </row>
        <row r="1616">
          <cell r="A1616">
            <v>0</v>
          </cell>
          <cell r="B1616">
            <v>0</v>
          </cell>
          <cell r="C1616">
            <v>0</v>
          </cell>
        </row>
        <row r="1617">
          <cell r="A1617">
            <v>0</v>
          </cell>
          <cell r="B1617">
            <v>0</v>
          </cell>
          <cell r="C1617">
            <v>0</v>
          </cell>
        </row>
        <row r="1618">
          <cell r="A1618">
            <v>0</v>
          </cell>
          <cell r="B1618">
            <v>0</v>
          </cell>
          <cell r="C1618">
            <v>0</v>
          </cell>
        </row>
        <row r="1619">
          <cell r="A1619">
            <v>0</v>
          </cell>
          <cell r="B1619">
            <v>0</v>
          </cell>
          <cell r="C1619">
            <v>0</v>
          </cell>
        </row>
        <row r="1620">
          <cell r="A1620">
            <v>0</v>
          </cell>
          <cell r="B1620">
            <v>0</v>
          </cell>
          <cell r="C1620">
            <v>0</v>
          </cell>
        </row>
        <row r="1621">
          <cell r="A1621">
            <v>0</v>
          </cell>
          <cell r="B1621">
            <v>0</v>
          </cell>
          <cell r="C1621">
            <v>0</v>
          </cell>
        </row>
        <row r="1622">
          <cell r="A1622">
            <v>0</v>
          </cell>
          <cell r="B1622">
            <v>0</v>
          </cell>
          <cell r="C1622">
            <v>0</v>
          </cell>
        </row>
        <row r="1623">
          <cell r="A1623">
            <v>0</v>
          </cell>
          <cell r="B1623">
            <v>0</v>
          </cell>
          <cell r="C1623">
            <v>0</v>
          </cell>
        </row>
        <row r="1624">
          <cell r="A1624">
            <v>0</v>
          </cell>
          <cell r="B1624">
            <v>0</v>
          </cell>
          <cell r="C1624">
            <v>0</v>
          </cell>
        </row>
        <row r="1625">
          <cell r="A1625">
            <v>0</v>
          </cell>
          <cell r="B1625">
            <v>0</v>
          </cell>
          <cell r="C1625">
            <v>0</v>
          </cell>
        </row>
        <row r="1626">
          <cell r="A1626">
            <v>0</v>
          </cell>
          <cell r="B1626">
            <v>0</v>
          </cell>
          <cell r="C1626">
            <v>0</v>
          </cell>
        </row>
        <row r="1627">
          <cell r="A1627">
            <v>0</v>
          </cell>
          <cell r="B1627">
            <v>0</v>
          </cell>
          <cell r="C1627">
            <v>0</v>
          </cell>
        </row>
        <row r="1628">
          <cell r="A1628">
            <v>0</v>
          </cell>
          <cell r="B1628">
            <v>0</v>
          </cell>
          <cell r="C1628">
            <v>0</v>
          </cell>
        </row>
        <row r="1629">
          <cell r="A1629">
            <v>0</v>
          </cell>
          <cell r="B1629">
            <v>0</v>
          </cell>
          <cell r="C1629">
            <v>0</v>
          </cell>
        </row>
        <row r="1630">
          <cell r="A1630">
            <v>0</v>
          </cell>
          <cell r="B1630">
            <v>0</v>
          </cell>
          <cell r="C1630">
            <v>0</v>
          </cell>
        </row>
        <row r="1631">
          <cell r="A1631">
            <v>0</v>
          </cell>
          <cell r="B1631">
            <v>0</v>
          </cell>
          <cell r="C1631">
            <v>0</v>
          </cell>
        </row>
        <row r="1632">
          <cell r="A1632">
            <v>0</v>
          </cell>
          <cell r="B1632">
            <v>0</v>
          </cell>
          <cell r="C1632">
            <v>0</v>
          </cell>
        </row>
        <row r="1633">
          <cell r="A1633">
            <v>0</v>
          </cell>
          <cell r="B1633">
            <v>0</v>
          </cell>
          <cell r="C1633">
            <v>0</v>
          </cell>
        </row>
        <row r="1634">
          <cell r="A1634">
            <v>0</v>
          </cell>
          <cell r="B1634">
            <v>0</v>
          </cell>
          <cell r="C1634">
            <v>0</v>
          </cell>
        </row>
        <row r="1635">
          <cell r="A1635">
            <v>0</v>
          </cell>
          <cell r="B1635">
            <v>0</v>
          </cell>
          <cell r="C1635">
            <v>0</v>
          </cell>
        </row>
        <row r="1636">
          <cell r="A1636">
            <v>0</v>
          </cell>
          <cell r="B1636">
            <v>0</v>
          </cell>
          <cell r="C1636">
            <v>0</v>
          </cell>
        </row>
        <row r="1637">
          <cell r="A1637">
            <v>0</v>
          </cell>
          <cell r="B1637">
            <v>0</v>
          </cell>
          <cell r="C1637">
            <v>0</v>
          </cell>
        </row>
        <row r="1638">
          <cell r="A1638">
            <v>0</v>
          </cell>
          <cell r="B1638">
            <v>0</v>
          </cell>
          <cell r="C1638">
            <v>0</v>
          </cell>
        </row>
        <row r="1639">
          <cell r="A1639">
            <v>0</v>
          </cell>
          <cell r="B1639">
            <v>0</v>
          </cell>
          <cell r="C1639">
            <v>0</v>
          </cell>
        </row>
        <row r="1640">
          <cell r="A1640">
            <v>0</v>
          </cell>
          <cell r="B1640">
            <v>0</v>
          </cell>
          <cell r="C1640">
            <v>0</v>
          </cell>
        </row>
        <row r="1641">
          <cell r="A1641">
            <v>0</v>
          </cell>
          <cell r="B1641">
            <v>0</v>
          </cell>
          <cell r="C1641">
            <v>0</v>
          </cell>
        </row>
        <row r="1642">
          <cell r="A1642">
            <v>0</v>
          </cell>
          <cell r="B1642">
            <v>0</v>
          </cell>
          <cell r="C1642">
            <v>0</v>
          </cell>
        </row>
        <row r="1643">
          <cell r="A1643">
            <v>0</v>
          </cell>
          <cell r="B1643">
            <v>0</v>
          </cell>
          <cell r="C1643">
            <v>0</v>
          </cell>
        </row>
        <row r="1644">
          <cell r="A1644">
            <v>0</v>
          </cell>
          <cell r="B1644">
            <v>0</v>
          </cell>
          <cell r="C1644">
            <v>0</v>
          </cell>
        </row>
        <row r="1645">
          <cell r="A1645">
            <v>0</v>
          </cell>
          <cell r="B1645">
            <v>0</v>
          </cell>
          <cell r="C1645">
            <v>0</v>
          </cell>
        </row>
        <row r="1646">
          <cell r="A1646">
            <v>0</v>
          </cell>
          <cell r="B1646">
            <v>0</v>
          </cell>
          <cell r="C1646">
            <v>0</v>
          </cell>
        </row>
        <row r="1647">
          <cell r="A1647">
            <v>0</v>
          </cell>
          <cell r="B1647">
            <v>0</v>
          </cell>
          <cell r="C1647">
            <v>0</v>
          </cell>
        </row>
        <row r="1648">
          <cell r="A1648">
            <v>0</v>
          </cell>
          <cell r="B1648">
            <v>0</v>
          </cell>
          <cell r="C1648">
            <v>0</v>
          </cell>
        </row>
        <row r="1649">
          <cell r="A1649">
            <v>0</v>
          </cell>
          <cell r="B1649">
            <v>0</v>
          </cell>
          <cell r="C1649">
            <v>0</v>
          </cell>
        </row>
        <row r="1650">
          <cell r="A1650">
            <v>0</v>
          </cell>
          <cell r="B1650">
            <v>0</v>
          </cell>
          <cell r="C1650">
            <v>0</v>
          </cell>
        </row>
        <row r="1651">
          <cell r="A1651">
            <v>0</v>
          </cell>
          <cell r="B1651">
            <v>0</v>
          </cell>
          <cell r="C1651">
            <v>0</v>
          </cell>
        </row>
        <row r="1652">
          <cell r="A1652">
            <v>0</v>
          </cell>
          <cell r="B1652">
            <v>0</v>
          </cell>
          <cell r="C1652">
            <v>0</v>
          </cell>
        </row>
        <row r="1653">
          <cell r="A1653">
            <v>0</v>
          </cell>
          <cell r="B1653">
            <v>0</v>
          </cell>
          <cell r="C1653">
            <v>0</v>
          </cell>
        </row>
        <row r="1654">
          <cell r="A1654">
            <v>0</v>
          </cell>
          <cell r="B1654">
            <v>0</v>
          </cell>
          <cell r="C1654">
            <v>0</v>
          </cell>
        </row>
        <row r="1655">
          <cell r="A1655">
            <v>0</v>
          </cell>
          <cell r="B1655">
            <v>0</v>
          </cell>
          <cell r="C1655">
            <v>0</v>
          </cell>
        </row>
        <row r="1656">
          <cell r="A1656">
            <v>0</v>
          </cell>
          <cell r="B1656">
            <v>0</v>
          </cell>
          <cell r="C1656">
            <v>0</v>
          </cell>
        </row>
        <row r="1657">
          <cell r="A1657">
            <v>0</v>
          </cell>
          <cell r="B1657">
            <v>0</v>
          </cell>
          <cell r="C1657">
            <v>0</v>
          </cell>
        </row>
        <row r="1658">
          <cell r="A1658">
            <v>0</v>
          </cell>
          <cell r="B1658">
            <v>0</v>
          </cell>
          <cell r="C1658">
            <v>0</v>
          </cell>
        </row>
        <row r="1659">
          <cell r="A1659">
            <v>0</v>
          </cell>
          <cell r="B1659">
            <v>0</v>
          </cell>
          <cell r="C1659">
            <v>0</v>
          </cell>
        </row>
        <row r="1660">
          <cell r="A1660">
            <v>0</v>
          </cell>
          <cell r="B1660">
            <v>0</v>
          </cell>
          <cell r="C1660">
            <v>0</v>
          </cell>
        </row>
        <row r="1661">
          <cell r="A1661">
            <v>0</v>
          </cell>
          <cell r="B1661">
            <v>0</v>
          </cell>
          <cell r="C1661">
            <v>0</v>
          </cell>
        </row>
        <row r="1662">
          <cell r="A1662">
            <v>0</v>
          </cell>
          <cell r="B1662">
            <v>0</v>
          </cell>
          <cell r="C1662">
            <v>0</v>
          </cell>
        </row>
        <row r="1663">
          <cell r="A1663">
            <v>0</v>
          </cell>
          <cell r="B1663">
            <v>0</v>
          </cell>
          <cell r="C1663">
            <v>0</v>
          </cell>
        </row>
        <row r="1664">
          <cell r="A1664">
            <v>0</v>
          </cell>
          <cell r="B1664">
            <v>0</v>
          </cell>
          <cell r="C1664">
            <v>0</v>
          </cell>
        </row>
        <row r="1665">
          <cell r="A1665">
            <v>0</v>
          </cell>
          <cell r="B1665">
            <v>0</v>
          </cell>
          <cell r="C1665">
            <v>0</v>
          </cell>
        </row>
        <row r="1666">
          <cell r="A1666">
            <v>0</v>
          </cell>
          <cell r="B1666">
            <v>0</v>
          </cell>
          <cell r="C1666">
            <v>0</v>
          </cell>
        </row>
        <row r="1667">
          <cell r="A1667">
            <v>0</v>
          </cell>
          <cell r="B1667">
            <v>0</v>
          </cell>
          <cell r="C1667">
            <v>0</v>
          </cell>
        </row>
        <row r="1668">
          <cell r="A1668">
            <v>0</v>
          </cell>
          <cell r="B1668">
            <v>0</v>
          </cell>
          <cell r="C1668">
            <v>0</v>
          </cell>
        </row>
        <row r="1669">
          <cell r="A1669">
            <v>0</v>
          </cell>
          <cell r="B1669">
            <v>0</v>
          </cell>
          <cell r="C1669">
            <v>0</v>
          </cell>
        </row>
        <row r="1670">
          <cell r="A1670">
            <v>0</v>
          </cell>
          <cell r="B1670">
            <v>0</v>
          </cell>
          <cell r="C1670">
            <v>0</v>
          </cell>
        </row>
        <row r="1671">
          <cell r="A1671">
            <v>0</v>
          </cell>
          <cell r="B1671">
            <v>0</v>
          </cell>
          <cell r="C1671">
            <v>0</v>
          </cell>
        </row>
        <row r="1672">
          <cell r="A1672">
            <v>0</v>
          </cell>
          <cell r="B1672">
            <v>0</v>
          </cell>
          <cell r="C1672">
            <v>0</v>
          </cell>
        </row>
        <row r="1673">
          <cell r="A1673">
            <v>0</v>
          </cell>
          <cell r="B1673">
            <v>0</v>
          </cell>
          <cell r="C1673">
            <v>0</v>
          </cell>
        </row>
        <row r="1674">
          <cell r="A1674">
            <v>0</v>
          </cell>
          <cell r="B1674">
            <v>0</v>
          </cell>
          <cell r="C1674">
            <v>0</v>
          </cell>
        </row>
        <row r="1675">
          <cell r="A1675">
            <v>0</v>
          </cell>
          <cell r="B1675">
            <v>0</v>
          </cell>
          <cell r="C1675">
            <v>0</v>
          </cell>
        </row>
        <row r="1676">
          <cell r="A1676">
            <v>0</v>
          </cell>
          <cell r="B1676">
            <v>0</v>
          </cell>
          <cell r="C1676">
            <v>0</v>
          </cell>
        </row>
        <row r="1677">
          <cell r="A1677">
            <v>0</v>
          </cell>
          <cell r="B1677">
            <v>0</v>
          </cell>
          <cell r="C1677">
            <v>0</v>
          </cell>
        </row>
        <row r="1678">
          <cell r="A1678">
            <v>0</v>
          </cell>
          <cell r="B1678">
            <v>0</v>
          </cell>
          <cell r="C1678">
            <v>0</v>
          </cell>
        </row>
        <row r="1679">
          <cell r="A1679">
            <v>0</v>
          </cell>
          <cell r="B1679">
            <v>0</v>
          </cell>
          <cell r="C1679">
            <v>0</v>
          </cell>
        </row>
        <row r="1680">
          <cell r="A1680">
            <v>0</v>
          </cell>
          <cell r="B1680">
            <v>0</v>
          </cell>
          <cell r="C1680">
            <v>0</v>
          </cell>
        </row>
        <row r="1681">
          <cell r="A1681">
            <v>0</v>
          </cell>
          <cell r="B1681">
            <v>0</v>
          </cell>
          <cell r="C1681">
            <v>0</v>
          </cell>
        </row>
        <row r="1682">
          <cell r="A1682">
            <v>0</v>
          </cell>
          <cell r="B1682">
            <v>0</v>
          </cell>
          <cell r="C1682">
            <v>0</v>
          </cell>
        </row>
        <row r="1683">
          <cell r="A1683">
            <v>0</v>
          </cell>
          <cell r="B1683">
            <v>0</v>
          </cell>
          <cell r="C1683">
            <v>0</v>
          </cell>
        </row>
        <row r="1684">
          <cell r="A1684">
            <v>0</v>
          </cell>
          <cell r="B1684">
            <v>0</v>
          </cell>
          <cell r="C1684">
            <v>0</v>
          </cell>
        </row>
        <row r="1685">
          <cell r="A1685">
            <v>0</v>
          </cell>
          <cell r="B1685">
            <v>0</v>
          </cell>
          <cell r="C1685">
            <v>0</v>
          </cell>
        </row>
        <row r="1686">
          <cell r="A1686">
            <v>0</v>
          </cell>
          <cell r="B1686">
            <v>0</v>
          </cell>
          <cell r="C1686">
            <v>0</v>
          </cell>
        </row>
        <row r="1687">
          <cell r="A1687">
            <v>0</v>
          </cell>
          <cell r="B1687">
            <v>0</v>
          </cell>
          <cell r="C1687">
            <v>0</v>
          </cell>
        </row>
        <row r="1688">
          <cell r="A1688">
            <v>0</v>
          </cell>
          <cell r="B1688">
            <v>0</v>
          </cell>
          <cell r="C1688">
            <v>0</v>
          </cell>
        </row>
        <row r="1689">
          <cell r="A1689">
            <v>0</v>
          </cell>
          <cell r="B1689">
            <v>0</v>
          </cell>
          <cell r="C1689">
            <v>0</v>
          </cell>
        </row>
        <row r="1690">
          <cell r="A1690">
            <v>0</v>
          </cell>
          <cell r="B1690">
            <v>0</v>
          </cell>
          <cell r="C1690">
            <v>0</v>
          </cell>
        </row>
        <row r="1691">
          <cell r="A1691">
            <v>0</v>
          </cell>
          <cell r="B1691">
            <v>0</v>
          </cell>
          <cell r="C1691">
            <v>0</v>
          </cell>
        </row>
        <row r="1692">
          <cell r="A1692">
            <v>0</v>
          </cell>
          <cell r="B1692">
            <v>0</v>
          </cell>
          <cell r="C1692">
            <v>0</v>
          </cell>
        </row>
        <row r="1693">
          <cell r="A1693">
            <v>0</v>
          </cell>
          <cell r="B1693">
            <v>0</v>
          </cell>
          <cell r="C1693">
            <v>0</v>
          </cell>
        </row>
        <row r="1694">
          <cell r="A1694">
            <v>0</v>
          </cell>
          <cell r="B1694">
            <v>0</v>
          </cell>
          <cell r="C1694">
            <v>0</v>
          </cell>
        </row>
        <row r="1695">
          <cell r="A1695">
            <v>0</v>
          </cell>
          <cell r="B1695">
            <v>0</v>
          </cell>
          <cell r="C1695">
            <v>0</v>
          </cell>
        </row>
        <row r="1696">
          <cell r="A1696">
            <v>0</v>
          </cell>
          <cell r="B1696">
            <v>0</v>
          </cell>
          <cell r="C1696">
            <v>0</v>
          </cell>
        </row>
        <row r="1697">
          <cell r="A1697">
            <v>0</v>
          </cell>
          <cell r="B1697">
            <v>0</v>
          </cell>
          <cell r="C1697">
            <v>0</v>
          </cell>
        </row>
        <row r="1698">
          <cell r="A1698">
            <v>0</v>
          </cell>
          <cell r="B1698">
            <v>0</v>
          </cell>
          <cell r="C1698">
            <v>0</v>
          </cell>
        </row>
        <row r="1699">
          <cell r="A1699">
            <v>0</v>
          </cell>
          <cell r="B1699">
            <v>0</v>
          </cell>
          <cell r="C1699">
            <v>0</v>
          </cell>
        </row>
        <row r="1700">
          <cell r="A1700">
            <v>0</v>
          </cell>
          <cell r="B1700">
            <v>0</v>
          </cell>
          <cell r="C1700">
            <v>0</v>
          </cell>
        </row>
        <row r="1701">
          <cell r="A1701">
            <v>0</v>
          </cell>
          <cell r="B1701">
            <v>0</v>
          </cell>
          <cell r="C1701">
            <v>0</v>
          </cell>
        </row>
        <row r="1702">
          <cell r="A1702">
            <v>0</v>
          </cell>
          <cell r="B1702">
            <v>0</v>
          </cell>
          <cell r="C1702">
            <v>0</v>
          </cell>
        </row>
        <row r="1703">
          <cell r="A1703">
            <v>0</v>
          </cell>
          <cell r="B1703">
            <v>0</v>
          </cell>
          <cell r="C1703">
            <v>0</v>
          </cell>
        </row>
        <row r="1704">
          <cell r="A1704">
            <v>0</v>
          </cell>
          <cell r="B1704">
            <v>0</v>
          </cell>
          <cell r="C1704">
            <v>0</v>
          </cell>
        </row>
        <row r="1705">
          <cell r="A1705">
            <v>0</v>
          </cell>
          <cell r="B1705">
            <v>0</v>
          </cell>
          <cell r="C1705">
            <v>0</v>
          </cell>
        </row>
        <row r="1706">
          <cell r="A1706">
            <v>0</v>
          </cell>
          <cell r="B1706">
            <v>0</v>
          </cell>
          <cell r="C1706">
            <v>0</v>
          </cell>
        </row>
        <row r="1707">
          <cell r="A1707">
            <v>0</v>
          </cell>
          <cell r="B1707">
            <v>0</v>
          </cell>
          <cell r="C1707">
            <v>0</v>
          </cell>
        </row>
        <row r="1708">
          <cell r="A1708">
            <v>0</v>
          </cell>
          <cell r="B1708">
            <v>0</v>
          </cell>
          <cell r="C1708">
            <v>0</v>
          </cell>
        </row>
        <row r="1709">
          <cell r="A1709">
            <v>0</v>
          </cell>
          <cell r="B1709">
            <v>0</v>
          </cell>
          <cell r="C1709">
            <v>0</v>
          </cell>
        </row>
        <row r="1710">
          <cell r="A1710">
            <v>0</v>
          </cell>
          <cell r="B1710">
            <v>0</v>
          </cell>
          <cell r="C1710">
            <v>0</v>
          </cell>
        </row>
        <row r="1711">
          <cell r="A1711">
            <v>0</v>
          </cell>
          <cell r="B1711">
            <v>0</v>
          </cell>
          <cell r="C1711">
            <v>0</v>
          </cell>
        </row>
        <row r="1712">
          <cell r="A1712">
            <v>0</v>
          </cell>
          <cell r="B1712">
            <v>0</v>
          </cell>
          <cell r="C1712">
            <v>0</v>
          </cell>
        </row>
        <row r="1713">
          <cell r="A1713">
            <v>0</v>
          </cell>
          <cell r="B1713">
            <v>0</v>
          </cell>
          <cell r="C1713">
            <v>0</v>
          </cell>
        </row>
        <row r="1714">
          <cell r="A1714">
            <v>0</v>
          </cell>
          <cell r="B1714">
            <v>0</v>
          </cell>
          <cell r="C1714">
            <v>0</v>
          </cell>
        </row>
        <row r="1715">
          <cell r="A1715">
            <v>0</v>
          </cell>
          <cell r="B1715">
            <v>0</v>
          </cell>
          <cell r="C1715">
            <v>0</v>
          </cell>
        </row>
        <row r="1716">
          <cell r="A1716">
            <v>0</v>
          </cell>
          <cell r="B1716">
            <v>0</v>
          </cell>
          <cell r="C1716">
            <v>0</v>
          </cell>
        </row>
        <row r="1717">
          <cell r="A1717">
            <v>0</v>
          </cell>
          <cell r="B1717">
            <v>0</v>
          </cell>
          <cell r="C1717">
            <v>0</v>
          </cell>
        </row>
        <row r="1718">
          <cell r="A1718">
            <v>0</v>
          </cell>
          <cell r="B1718">
            <v>0</v>
          </cell>
          <cell r="C1718">
            <v>0</v>
          </cell>
        </row>
        <row r="1719">
          <cell r="A1719">
            <v>0</v>
          </cell>
          <cell r="B1719">
            <v>0</v>
          </cell>
          <cell r="C1719">
            <v>0</v>
          </cell>
        </row>
        <row r="1720">
          <cell r="A1720">
            <v>0</v>
          </cell>
          <cell r="B1720">
            <v>0</v>
          </cell>
          <cell r="C1720">
            <v>0</v>
          </cell>
        </row>
        <row r="1721">
          <cell r="A1721">
            <v>0</v>
          </cell>
          <cell r="B1721">
            <v>0</v>
          </cell>
          <cell r="C1721">
            <v>0</v>
          </cell>
        </row>
        <row r="1722">
          <cell r="A1722">
            <v>0</v>
          </cell>
          <cell r="B1722">
            <v>0</v>
          </cell>
          <cell r="C1722">
            <v>0</v>
          </cell>
        </row>
        <row r="1723">
          <cell r="A1723">
            <v>0</v>
          </cell>
          <cell r="B1723">
            <v>0</v>
          </cell>
          <cell r="C1723">
            <v>0</v>
          </cell>
        </row>
        <row r="1724">
          <cell r="A1724">
            <v>0</v>
          </cell>
          <cell r="B1724">
            <v>0</v>
          </cell>
          <cell r="C1724">
            <v>0</v>
          </cell>
        </row>
        <row r="1725">
          <cell r="A1725">
            <v>0</v>
          </cell>
          <cell r="B1725">
            <v>0</v>
          </cell>
          <cell r="C1725">
            <v>0</v>
          </cell>
        </row>
        <row r="1726">
          <cell r="A1726">
            <v>0</v>
          </cell>
          <cell r="B1726">
            <v>0</v>
          </cell>
          <cell r="C1726">
            <v>0</v>
          </cell>
        </row>
        <row r="1727">
          <cell r="A1727">
            <v>0</v>
          </cell>
          <cell r="B1727">
            <v>0</v>
          </cell>
          <cell r="C1727">
            <v>0</v>
          </cell>
        </row>
        <row r="1728">
          <cell r="A1728">
            <v>0</v>
          </cell>
          <cell r="B1728">
            <v>0</v>
          </cell>
          <cell r="C1728">
            <v>0</v>
          </cell>
        </row>
        <row r="1729">
          <cell r="A1729">
            <v>0</v>
          </cell>
          <cell r="B1729">
            <v>0</v>
          </cell>
          <cell r="C1729">
            <v>0</v>
          </cell>
        </row>
        <row r="1730">
          <cell r="A1730">
            <v>0</v>
          </cell>
          <cell r="B1730">
            <v>0</v>
          </cell>
          <cell r="C1730">
            <v>0</v>
          </cell>
        </row>
        <row r="1731">
          <cell r="A1731">
            <v>0</v>
          </cell>
          <cell r="B1731">
            <v>0</v>
          </cell>
          <cell r="C1731">
            <v>0</v>
          </cell>
        </row>
        <row r="1732">
          <cell r="A1732">
            <v>0</v>
          </cell>
          <cell r="B1732">
            <v>0</v>
          </cell>
          <cell r="C1732">
            <v>0</v>
          </cell>
        </row>
        <row r="1733">
          <cell r="A1733">
            <v>0</v>
          </cell>
          <cell r="B1733">
            <v>0</v>
          </cell>
          <cell r="C1733">
            <v>0</v>
          </cell>
        </row>
        <row r="1734">
          <cell r="A1734">
            <v>0</v>
          </cell>
          <cell r="B1734">
            <v>0</v>
          </cell>
          <cell r="C1734">
            <v>0</v>
          </cell>
        </row>
        <row r="1735">
          <cell r="A1735">
            <v>0</v>
          </cell>
          <cell r="B1735">
            <v>0</v>
          </cell>
          <cell r="C1735">
            <v>0</v>
          </cell>
        </row>
        <row r="1736">
          <cell r="A1736">
            <v>0</v>
          </cell>
          <cell r="B1736">
            <v>0</v>
          </cell>
          <cell r="C1736">
            <v>0</v>
          </cell>
        </row>
        <row r="1737">
          <cell r="A1737">
            <v>0</v>
          </cell>
          <cell r="B1737">
            <v>0</v>
          </cell>
          <cell r="C1737">
            <v>0</v>
          </cell>
        </row>
        <row r="1738">
          <cell r="A1738">
            <v>0</v>
          </cell>
          <cell r="B1738">
            <v>0</v>
          </cell>
          <cell r="C1738">
            <v>0</v>
          </cell>
        </row>
        <row r="1739">
          <cell r="A1739">
            <v>0</v>
          </cell>
          <cell r="B1739">
            <v>0</v>
          </cell>
          <cell r="C1739">
            <v>0</v>
          </cell>
        </row>
        <row r="1740">
          <cell r="A1740">
            <v>0</v>
          </cell>
          <cell r="B1740">
            <v>0</v>
          </cell>
          <cell r="C1740">
            <v>0</v>
          </cell>
        </row>
        <row r="1741">
          <cell r="A1741">
            <v>0</v>
          </cell>
          <cell r="B1741">
            <v>0</v>
          </cell>
          <cell r="C1741">
            <v>0</v>
          </cell>
        </row>
        <row r="1742">
          <cell r="A1742">
            <v>0</v>
          </cell>
          <cell r="B1742">
            <v>0</v>
          </cell>
          <cell r="C1742">
            <v>0</v>
          </cell>
        </row>
        <row r="1743">
          <cell r="A1743">
            <v>0</v>
          </cell>
          <cell r="B1743">
            <v>0</v>
          </cell>
          <cell r="C1743">
            <v>0</v>
          </cell>
        </row>
        <row r="1744">
          <cell r="A1744">
            <v>0</v>
          </cell>
          <cell r="B1744">
            <v>0</v>
          </cell>
          <cell r="C1744">
            <v>0</v>
          </cell>
        </row>
        <row r="1745">
          <cell r="A1745">
            <v>0</v>
          </cell>
          <cell r="B1745">
            <v>0</v>
          </cell>
          <cell r="C1745">
            <v>0</v>
          </cell>
        </row>
        <row r="1746">
          <cell r="A1746">
            <v>0</v>
          </cell>
          <cell r="B1746">
            <v>0</v>
          </cell>
          <cell r="C1746">
            <v>0</v>
          </cell>
        </row>
        <row r="1747">
          <cell r="A1747">
            <v>0</v>
          </cell>
          <cell r="B1747">
            <v>0</v>
          </cell>
          <cell r="C1747">
            <v>0</v>
          </cell>
        </row>
        <row r="1748">
          <cell r="A1748">
            <v>0</v>
          </cell>
          <cell r="B1748">
            <v>0</v>
          </cell>
          <cell r="C1748">
            <v>0</v>
          </cell>
        </row>
        <row r="1749">
          <cell r="A1749">
            <v>0</v>
          </cell>
          <cell r="B1749">
            <v>0</v>
          </cell>
          <cell r="C1749">
            <v>0</v>
          </cell>
        </row>
        <row r="1750">
          <cell r="A1750">
            <v>0</v>
          </cell>
          <cell r="B1750">
            <v>0</v>
          </cell>
          <cell r="C1750">
            <v>0</v>
          </cell>
        </row>
        <row r="1751">
          <cell r="A1751">
            <v>0</v>
          </cell>
          <cell r="B1751">
            <v>0</v>
          </cell>
          <cell r="C1751">
            <v>0</v>
          </cell>
        </row>
        <row r="1752">
          <cell r="A1752">
            <v>0</v>
          </cell>
          <cell r="B1752">
            <v>0</v>
          </cell>
          <cell r="C1752">
            <v>0</v>
          </cell>
        </row>
        <row r="1753">
          <cell r="A1753">
            <v>0</v>
          </cell>
          <cell r="B1753">
            <v>0</v>
          </cell>
          <cell r="C1753">
            <v>0</v>
          </cell>
        </row>
        <row r="1754">
          <cell r="A1754">
            <v>0</v>
          </cell>
          <cell r="B1754">
            <v>0</v>
          </cell>
          <cell r="C1754">
            <v>0</v>
          </cell>
        </row>
        <row r="1755">
          <cell r="A1755">
            <v>0</v>
          </cell>
          <cell r="B1755">
            <v>0</v>
          </cell>
          <cell r="C1755">
            <v>0</v>
          </cell>
        </row>
        <row r="1756">
          <cell r="A1756">
            <v>0</v>
          </cell>
          <cell r="B1756">
            <v>0</v>
          </cell>
          <cell r="C1756">
            <v>0</v>
          </cell>
        </row>
        <row r="1757">
          <cell r="A1757">
            <v>0</v>
          </cell>
          <cell r="B1757">
            <v>0</v>
          </cell>
          <cell r="C1757">
            <v>0</v>
          </cell>
        </row>
        <row r="1758">
          <cell r="A1758">
            <v>0</v>
          </cell>
          <cell r="B1758">
            <v>0</v>
          </cell>
          <cell r="C1758">
            <v>0</v>
          </cell>
        </row>
        <row r="1759">
          <cell r="A1759">
            <v>0</v>
          </cell>
          <cell r="B1759">
            <v>0</v>
          </cell>
          <cell r="C1759">
            <v>0</v>
          </cell>
        </row>
        <row r="1760">
          <cell r="A1760">
            <v>0</v>
          </cell>
          <cell r="B1760">
            <v>0</v>
          </cell>
          <cell r="C1760">
            <v>0</v>
          </cell>
        </row>
        <row r="1761">
          <cell r="A1761">
            <v>0</v>
          </cell>
          <cell r="B1761">
            <v>0</v>
          </cell>
          <cell r="C1761">
            <v>0</v>
          </cell>
        </row>
        <row r="1762">
          <cell r="A1762">
            <v>0</v>
          </cell>
          <cell r="B1762">
            <v>0</v>
          </cell>
          <cell r="C1762">
            <v>0</v>
          </cell>
        </row>
        <row r="1763">
          <cell r="A1763">
            <v>0</v>
          </cell>
          <cell r="B1763">
            <v>0</v>
          </cell>
          <cell r="C1763">
            <v>0</v>
          </cell>
        </row>
        <row r="1764">
          <cell r="A1764">
            <v>0</v>
          </cell>
          <cell r="B1764">
            <v>0</v>
          </cell>
          <cell r="C1764">
            <v>0</v>
          </cell>
        </row>
        <row r="1765">
          <cell r="A1765">
            <v>0</v>
          </cell>
          <cell r="B1765">
            <v>0</v>
          </cell>
          <cell r="C1765">
            <v>0</v>
          </cell>
        </row>
        <row r="1766">
          <cell r="A1766">
            <v>0</v>
          </cell>
          <cell r="B1766">
            <v>0</v>
          </cell>
          <cell r="C1766">
            <v>0</v>
          </cell>
        </row>
        <row r="1767">
          <cell r="A1767">
            <v>0</v>
          </cell>
          <cell r="B1767">
            <v>0</v>
          </cell>
          <cell r="C1767">
            <v>0</v>
          </cell>
        </row>
        <row r="1768">
          <cell r="A1768">
            <v>0</v>
          </cell>
          <cell r="B1768">
            <v>0</v>
          </cell>
          <cell r="C1768">
            <v>0</v>
          </cell>
        </row>
        <row r="1769">
          <cell r="A1769">
            <v>0</v>
          </cell>
          <cell r="B1769">
            <v>0</v>
          </cell>
          <cell r="C1769">
            <v>0</v>
          </cell>
        </row>
        <row r="1770">
          <cell r="A1770">
            <v>0</v>
          </cell>
          <cell r="B1770">
            <v>0</v>
          </cell>
          <cell r="C1770">
            <v>0</v>
          </cell>
        </row>
        <row r="1771">
          <cell r="A1771">
            <v>0</v>
          </cell>
          <cell r="B1771">
            <v>0</v>
          </cell>
          <cell r="C1771">
            <v>0</v>
          </cell>
        </row>
        <row r="1772">
          <cell r="A1772">
            <v>0</v>
          </cell>
          <cell r="B1772">
            <v>0</v>
          </cell>
          <cell r="C1772">
            <v>0</v>
          </cell>
        </row>
        <row r="1773">
          <cell r="A1773">
            <v>0</v>
          </cell>
          <cell r="B1773">
            <v>0</v>
          </cell>
          <cell r="C1773">
            <v>0</v>
          </cell>
        </row>
        <row r="1774">
          <cell r="A1774">
            <v>0</v>
          </cell>
          <cell r="B1774">
            <v>0</v>
          </cell>
          <cell r="C1774">
            <v>0</v>
          </cell>
        </row>
        <row r="1775">
          <cell r="A1775">
            <v>0</v>
          </cell>
          <cell r="B1775">
            <v>0</v>
          </cell>
          <cell r="C1775">
            <v>0</v>
          </cell>
        </row>
        <row r="1776">
          <cell r="A1776">
            <v>0</v>
          </cell>
          <cell r="B1776">
            <v>0</v>
          </cell>
          <cell r="C1776">
            <v>0</v>
          </cell>
        </row>
        <row r="1777">
          <cell r="A1777">
            <v>0</v>
          </cell>
          <cell r="B1777">
            <v>0</v>
          </cell>
          <cell r="C1777">
            <v>0</v>
          </cell>
        </row>
        <row r="1778">
          <cell r="A1778">
            <v>0</v>
          </cell>
          <cell r="B1778">
            <v>0</v>
          </cell>
          <cell r="C1778">
            <v>0</v>
          </cell>
        </row>
        <row r="1779">
          <cell r="A1779">
            <v>0</v>
          </cell>
          <cell r="B1779">
            <v>0</v>
          </cell>
          <cell r="C1779">
            <v>0</v>
          </cell>
        </row>
        <row r="1780">
          <cell r="A1780">
            <v>0</v>
          </cell>
          <cell r="B1780">
            <v>0</v>
          </cell>
          <cell r="C1780">
            <v>0</v>
          </cell>
        </row>
        <row r="1781">
          <cell r="A1781">
            <v>0</v>
          </cell>
          <cell r="B1781">
            <v>0</v>
          </cell>
          <cell r="C1781">
            <v>0</v>
          </cell>
        </row>
        <row r="1782">
          <cell r="A1782">
            <v>0</v>
          </cell>
          <cell r="B1782">
            <v>0</v>
          </cell>
          <cell r="C1782">
            <v>0</v>
          </cell>
        </row>
        <row r="1783">
          <cell r="A1783">
            <v>0</v>
          </cell>
          <cell r="B1783">
            <v>0</v>
          </cell>
          <cell r="C1783">
            <v>0</v>
          </cell>
        </row>
        <row r="1784">
          <cell r="A1784">
            <v>0</v>
          </cell>
          <cell r="B1784">
            <v>0</v>
          </cell>
          <cell r="C1784">
            <v>0</v>
          </cell>
        </row>
        <row r="1785">
          <cell r="A1785">
            <v>0</v>
          </cell>
          <cell r="B1785">
            <v>0</v>
          </cell>
          <cell r="C1785">
            <v>0</v>
          </cell>
        </row>
        <row r="1786">
          <cell r="A1786">
            <v>0</v>
          </cell>
          <cell r="B1786">
            <v>0</v>
          </cell>
          <cell r="C1786">
            <v>0</v>
          </cell>
        </row>
        <row r="1787">
          <cell r="A1787">
            <v>0</v>
          </cell>
          <cell r="B1787">
            <v>0</v>
          </cell>
          <cell r="C1787">
            <v>0</v>
          </cell>
        </row>
        <row r="1788">
          <cell r="A1788">
            <v>0</v>
          </cell>
          <cell r="B1788">
            <v>0</v>
          </cell>
          <cell r="C1788">
            <v>0</v>
          </cell>
        </row>
        <row r="1789">
          <cell r="A1789">
            <v>0</v>
          </cell>
          <cell r="B1789">
            <v>0</v>
          </cell>
          <cell r="C1789">
            <v>0</v>
          </cell>
        </row>
        <row r="1790">
          <cell r="A1790">
            <v>0</v>
          </cell>
          <cell r="B1790">
            <v>0</v>
          </cell>
          <cell r="C1790">
            <v>0</v>
          </cell>
        </row>
        <row r="1791">
          <cell r="A1791">
            <v>0</v>
          </cell>
          <cell r="B1791">
            <v>0</v>
          </cell>
          <cell r="C1791">
            <v>0</v>
          </cell>
        </row>
        <row r="1792">
          <cell r="A1792">
            <v>0</v>
          </cell>
          <cell r="B1792">
            <v>0</v>
          </cell>
          <cell r="C1792">
            <v>0</v>
          </cell>
        </row>
        <row r="1793">
          <cell r="A1793">
            <v>0</v>
          </cell>
          <cell r="B1793">
            <v>0</v>
          </cell>
          <cell r="C1793">
            <v>0</v>
          </cell>
        </row>
        <row r="1794">
          <cell r="A1794">
            <v>0</v>
          </cell>
          <cell r="B1794">
            <v>0</v>
          </cell>
          <cell r="C1794">
            <v>0</v>
          </cell>
        </row>
        <row r="1795">
          <cell r="A1795">
            <v>0</v>
          </cell>
          <cell r="B1795">
            <v>0</v>
          </cell>
          <cell r="C1795">
            <v>0</v>
          </cell>
        </row>
        <row r="1796">
          <cell r="A1796">
            <v>0</v>
          </cell>
          <cell r="B1796">
            <v>0</v>
          </cell>
          <cell r="C1796">
            <v>0</v>
          </cell>
        </row>
        <row r="1797">
          <cell r="A1797">
            <v>0</v>
          </cell>
          <cell r="B1797">
            <v>0</v>
          </cell>
          <cell r="C1797">
            <v>0</v>
          </cell>
        </row>
        <row r="1798">
          <cell r="A1798">
            <v>0</v>
          </cell>
          <cell r="B1798">
            <v>0</v>
          </cell>
          <cell r="C1798">
            <v>0</v>
          </cell>
        </row>
        <row r="1799">
          <cell r="A1799">
            <v>0</v>
          </cell>
          <cell r="B1799">
            <v>0</v>
          </cell>
          <cell r="C1799">
            <v>0</v>
          </cell>
        </row>
        <row r="1800">
          <cell r="A1800">
            <v>0</v>
          </cell>
          <cell r="B1800">
            <v>0</v>
          </cell>
          <cell r="C1800">
            <v>0</v>
          </cell>
        </row>
        <row r="1801">
          <cell r="A1801">
            <v>0</v>
          </cell>
          <cell r="B1801">
            <v>0</v>
          </cell>
          <cell r="C1801">
            <v>0</v>
          </cell>
        </row>
        <row r="1802">
          <cell r="A1802">
            <v>0</v>
          </cell>
          <cell r="B1802">
            <v>0</v>
          </cell>
          <cell r="C1802">
            <v>0</v>
          </cell>
        </row>
        <row r="1803">
          <cell r="A1803">
            <v>0</v>
          </cell>
          <cell r="B1803">
            <v>0</v>
          </cell>
          <cell r="C1803">
            <v>0</v>
          </cell>
        </row>
        <row r="1804">
          <cell r="A1804">
            <v>0</v>
          </cell>
          <cell r="B1804">
            <v>0</v>
          </cell>
          <cell r="C1804">
            <v>0</v>
          </cell>
        </row>
        <row r="1805">
          <cell r="A1805">
            <v>0</v>
          </cell>
          <cell r="B1805">
            <v>0</v>
          </cell>
          <cell r="C1805">
            <v>0</v>
          </cell>
        </row>
        <row r="1806">
          <cell r="A1806">
            <v>0</v>
          </cell>
          <cell r="B1806">
            <v>0</v>
          </cell>
          <cell r="C1806">
            <v>0</v>
          </cell>
        </row>
        <row r="1807">
          <cell r="A1807">
            <v>0</v>
          </cell>
          <cell r="B1807">
            <v>0</v>
          </cell>
          <cell r="C1807">
            <v>0</v>
          </cell>
        </row>
        <row r="1808">
          <cell r="A1808">
            <v>0</v>
          </cell>
          <cell r="B1808">
            <v>0</v>
          </cell>
          <cell r="C1808">
            <v>0</v>
          </cell>
        </row>
        <row r="1809">
          <cell r="A1809">
            <v>0</v>
          </cell>
          <cell r="B1809">
            <v>0</v>
          </cell>
          <cell r="C1809">
            <v>0</v>
          </cell>
        </row>
        <row r="1810">
          <cell r="A1810">
            <v>0</v>
          </cell>
          <cell r="B1810">
            <v>0</v>
          </cell>
          <cell r="C1810">
            <v>0</v>
          </cell>
        </row>
        <row r="1811">
          <cell r="A1811">
            <v>0</v>
          </cell>
          <cell r="B1811">
            <v>0</v>
          </cell>
          <cell r="C1811">
            <v>0</v>
          </cell>
        </row>
        <row r="1812">
          <cell r="A1812">
            <v>0</v>
          </cell>
          <cell r="B1812">
            <v>0</v>
          </cell>
          <cell r="C1812">
            <v>0</v>
          </cell>
        </row>
        <row r="1813">
          <cell r="A1813">
            <v>0</v>
          </cell>
          <cell r="B1813">
            <v>0</v>
          </cell>
          <cell r="C1813">
            <v>0</v>
          </cell>
        </row>
        <row r="1814">
          <cell r="A1814">
            <v>0</v>
          </cell>
          <cell r="B1814">
            <v>0</v>
          </cell>
          <cell r="C1814">
            <v>0</v>
          </cell>
        </row>
        <row r="1815">
          <cell r="A1815">
            <v>0</v>
          </cell>
          <cell r="B1815">
            <v>0</v>
          </cell>
          <cell r="C1815">
            <v>0</v>
          </cell>
        </row>
        <row r="1816">
          <cell r="A1816">
            <v>0</v>
          </cell>
          <cell r="B1816">
            <v>0</v>
          </cell>
          <cell r="C1816">
            <v>0</v>
          </cell>
        </row>
        <row r="1817">
          <cell r="A1817">
            <v>0</v>
          </cell>
          <cell r="B1817">
            <v>0</v>
          </cell>
          <cell r="C1817">
            <v>0</v>
          </cell>
        </row>
        <row r="1818">
          <cell r="A1818">
            <v>0</v>
          </cell>
          <cell r="B1818">
            <v>0</v>
          </cell>
          <cell r="C1818">
            <v>0</v>
          </cell>
        </row>
        <row r="1819">
          <cell r="A1819">
            <v>0</v>
          </cell>
          <cell r="B1819">
            <v>0</v>
          </cell>
          <cell r="C1819">
            <v>0</v>
          </cell>
        </row>
        <row r="1820">
          <cell r="A1820">
            <v>0</v>
          </cell>
          <cell r="B1820">
            <v>0</v>
          </cell>
          <cell r="C1820">
            <v>0</v>
          </cell>
        </row>
        <row r="1821">
          <cell r="A1821">
            <v>0</v>
          </cell>
          <cell r="B1821">
            <v>0</v>
          </cell>
          <cell r="C1821">
            <v>0</v>
          </cell>
        </row>
        <row r="1822">
          <cell r="A1822">
            <v>0</v>
          </cell>
          <cell r="B1822">
            <v>0</v>
          </cell>
          <cell r="C1822">
            <v>0</v>
          </cell>
        </row>
        <row r="1823">
          <cell r="A1823">
            <v>0</v>
          </cell>
          <cell r="B1823">
            <v>0</v>
          </cell>
          <cell r="C1823">
            <v>0</v>
          </cell>
        </row>
        <row r="1824">
          <cell r="A1824">
            <v>0</v>
          </cell>
          <cell r="B1824">
            <v>0</v>
          </cell>
          <cell r="C1824">
            <v>0</v>
          </cell>
        </row>
        <row r="1825">
          <cell r="A1825">
            <v>0</v>
          </cell>
          <cell r="B1825">
            <v>0</v>
          </cell>
          <cell r="C1825">
            <v>0</v>
          </cell>
        </row>
        <row r="1826">
          <cell r="A1826">
            <v>0</v>
          </cell>
          <cell r="B1826">
            <v>0</v>
          </cell>
          <cell r="C1826">
            <v>0</v>
          </cell>
        </row>
        <row r="1827">
          <cell r="A1827">
            <v>0</v>
          </cell>
          <cell r="B1827">
            <v>0</v>
          </cell>
          <cell r="C1827">
            <v>0</v>
          </cell>
        </row>
        <row r="1828">
          <cell r="A1828">
            <v>0</v>
          </cell>
          <cell r="B1828">
            <v>0</v>
          </cell>
          <cell r="C1828">
            <v>0</v>
          </cell>
        </row>
        <row r="1829">
          <cell r="A1829">
            <v>0</v>
          </cell>
          <cell r="B1829">
            <v>0</v>
          </cell>
          <cell r="C1829">
            <v>0</v>
          </cell>
        </row>
        <row r="1830">
          <cell r="A1830">
            <v>0</v>
          </cell>
          <cell r="B1830">
            <v>0</v>
          </cell>
          <cell r="C1830">
            <v>0</v>
          </cell>
        </row>
        <row r="1831">
          <cell r="A1831">
            <v>0</v>
          </cell>
          <cell r="B1831">
            <v>0</v>
          </cell>
          <cell r="C1831">
            <v>0</v>
          </cell>
        </row>
        <row r="1832">
          <cell r="A1832">
            <v>0</v>
          </cell>
          <cell r="B1832">
            <v>0</v>
          </cell>
          <cell r="C1832">
            <v>0</v>
          </cell>
        </row>
        <row r="1833">
          <cell r="A1833">
            <v>0</v>
          </cell>
          <cell r="B1833">
            <v>0</v>
          </cell>
          <cell r="C1833">
            <v>0</v>
          </cell>
        </row>
        <row r="1834">
          <cell r="A1834">
            <v>0</v>
          </cell>
          <cell r="B1834">
            <v>0</v>
          </cell>
          <cell r="C1834">
            <v>0</v>
          </cell>
        </row>
        <row r="1835">
          <cell r="A1835">
            <v>0</v>
          </cell>
          <cell r="B1835">
            <v>0</v>
          </cell>
          <cell r="C1835">
            <v>0</v>
          </cell>
        </row>
        <row r="1836">
          <cell r="A1836">
            <v>0</v>
          </cell>
          <cell r="B1836">
            <v>0</v>
          </cell>
          <cell r="C1836">
            <v>0</v>
          </cell>
        </row>
        <row r="1837">
          <cell r="A1837">
            <v>0</v>
          </cell>
          <cell r="B1837">
            <v>0</v>
          </cell>
          <cell r="C1837">
            <v>0</v>
          </cell>
        </row>
        <row r="1838">
          <cell r="A1838">
            <v>0</v>
          </cell>
          <cell r="B1838">
            <v>0</v>
          </cell>
          <cell r="C1838">
            <v>0</v>
          </cell>
        </row>
        <row r="1839">
          <cell r="A1839">
            <v>0</v>
          </cell>
          <cell r="B1839">
            <v>0</v>
          </cell>
          <cell r="C1839">
            <v>0</v>
          </cell>
        </row>
        <row r="1840">
          <cell r="A1840">
            <v>0</v>
          </cell>
          <cell r="B1840">
            <v>0</v>
          </cell>
          <cell r="C1840">
            <v>0</v>
          </cell>
        </row>
        <row r="1841">
          <cell r="A1841">
            <v>0</v>
          </cell>
          <cell r="B1841">
            <v>0</v>
          </cell>
          <cell r="C1841">
            <v>0</v>
          </cell>
        </row>
        <row r="1842">
          <cell r="A1842">
            <v>0</v>
          </cell>
          <cell r="B1842">
            <v>0</v>
          </cell>
          <cell r="C1842">
            <v>0</v>
          </cell>
        </row>
        <row r="1843">
          <cell r="A1843">
            <v>0</v>
          </cell>
          <cell r="B1843">
            <v>0</v>
          </cell>
          <cell r="C1843">
            <v>0</v>
          </cell>
        </row>
        <row r="1844">
          <cell r="A1844">
            <v>0</v>
          </cell>
          <cell r="B1844">
            <v>0</v>
          </cell>
          <cell r="C1844">
            <v>0</v>
          </cell>
        </row>
        <row r="1845">
          <cell r="A1845">
            <v>0</v>
          </cell>
          <cell r="B1845">
            <v>0</v>
          </cell>
          <cell r="C1845">
            <v>0</v>
          </cell>
        </row>
        <row r="1846">
          <cell r="A1846">
            <v>0</v>
          </cell>
          <cell r="B1846">
            <v>0</v>
          </cell>
          <cell r="C1846">
            <v>0</v>
          </cell>
        </row>
        <row r="1847">
          <cell r="A1847">
            <v>0</v>
          </cell>
          <cell r="B1847">
            <v>0</v>
          </cell>
          <cell r="C1847">
            <v>0</v>
          </cell>
        </row>
        <row r="1848">
          <cell r="A1848">
            <v>0</v>
          </cell>
          <cell r="B1848">
            <v>0</v>
          </cell>
          <cell r="C1848">
            <v>0</v>
          </cell>
        </row>
        <row r="1849">
          <cell r="A1849">
            <v>0</v>
          </cell>
          <cell r="B1849">
            <v>0</v>
          </cell>
          <cell r="C1849">
            <v>0</v>
          </cell>
        </row>
        <row r="1850">
          <cell r="A1850">
            <v>0</v>
          </cell>
          <cell r="B1850">
            <v>0</v>
          </cell>
          <cell r="C1850">
            <v>0</v>
          </cell>
        </row>
        <row r="1851">
          <cell r="A1851">
            <v>0</v>
          </cell>
          <cell r="B1851">
            <v>0</v>
          </cell>
          <cell r="C1851">
            <v>0</v>
          </cell>
        </row>
        <row r="1852">
          <cell r="A1852">
            <v>0</v>
          </cell>
          <cell r="B1852">
            <v>0</v>
          </cell>
          <cell r="C1852">
            <v>0</v>
          </cell>
        </row>
        <row r="1853">
          <cell r="A1853">
            <v>0</v>
          </cell>
          <cell r="B1853">
            <v>0</v>
          </cell>
          <cell r="C1853">
            <v>0</v>
          </cell>
        </row>
        <row r="1854">
          <cell r="A1854">
            <v>0</v>
          </cell>
          <cell r="B1854">
            <v>0</v>
          </cell>
          <cell r="C1854">
            <v>0</v>
          </cell>
        </row>
        <row r="1855">
          <cell r="A1855">
            <v>0</v>
          </cell>
          <cell r="B1855">
            <v>0</v>
          </cell>
          <cell r="C1855">
            <v>0</v>
          </cell>
        </row>
        <row r="1856">
          <cell r="A1856">
            <v>0</v>
          </cell>
          <cell r="B1856">
            <v>0</v>
          </cell>
          <cell r="C1856">
            <v>0</v>
          </cell>
        </row>
        <row r="1857">
          <cell r="A1857">
            <v>0</v>
          </cell>
          <cell r="B1857">
            <v>0</v>
          </cell>
          <cell r="C1857">
            <v>0</v>
          </cell>
        </row>
        <row r="1858">
          <cell r="A1858">
            <v>0</v>
          </cell>
          <cell r="B1858">
            <v>0</v>
          </cell>
          <cell r="C1858">
            <v>0</v>
          </cell>
        </row>
        <row r="1859">
          <cell r="A1859">
            <v>0</v>
          </cell>
          <cell r="B1859">
            <v>0</v>
          </cell>
          <cell r="C1859">
            <v>0</v>
          </cell>
        </row>
        <row r="1860">
          <cell r="A1860">
            <v>0</v>
          </cell>
          <cell r="B1860">
            <v>0</v>
          </cell>
          <cell r="C1860">
            <v>0</v>
          </cell>
        </row>
        <row r="1861">
          <cell r="A1861">
            <v>0</v>
          </cell>
          <cell r="B1861">
            <v>0</v>
          </cell>
          <cell r="C1861">
            <v>0</v>
          </cell>
        </row>
        <row r="1862">
          <cell r="A1862">
            <v>0</v>
          </cell>
          <cell r="B1862">
            <v>0</v>
          </cell>
          <cell r="C1862">
            <v>0</v>
          </cell>
        </row>
        <row r="1863">
          <cell r="A1863">
            <v>0</v>
          </cell>
          <cell r="B1863">
            <v>0</v>
          </cell>
          <cell r="C1863">
            <v>0</v>
          </cell>
        </row>
        <row r="1864">
          <cell r="A1864">
            <v>0</v>
          </cell>
          <cell r="B1864">
            <v>0</v>
          </cell>
          <cell r="C1864">
            <v>0</v>
          </cell>
        </row>
        <row r="1865">
          <cell r="A1865">
            <v>0</v>
          </cell>
          <cell r="B1865">
            <v>0</v>
          </cell>
          <cell r="C1865">
            <v>0</v>
          </cell>
        </row>
        <row r="1866">
          <cell r="A1866">
            <v>0</v>
          </cell>
          <cell r="B1866">
            <v>0</v>
          </cell>
          <cell r="C1866">
            <v>0</v>
          </cell>
        </row>
        <row r="1867">
          <cell r="A1867">
            <v>0</v>
          </cell>
          <cell r="B1867">
            <v>0</v>
          </cell>
          <cell r="C1867">
            <v>0</v>
          </cell>
        </row>
        <row r="1868">
          <cell r="A1868">
            <v>0</v>
          </cell>
          <cell r="B1868">
            <v>0</v>
          </cell>
          <cell r="C1868">
            <v>0</v>
          </cell>
        </row>
        <row r="1869">
          <cell r="A1869">
            <v>0</v>
          </cell>
          <cell r="B1869">
            <v>0</v>
          </cell>
          <cell r="C1869">
            <v>0</v>
          </cell>
        </row>
        <row r="1870">
          <cell r="A1870">
            <v>0</v>
          </cell>
          <cell r="B1870">
            <v>0</v>
          </cell>
          <cell r="C1870">
            <v>0</v>
          </cell>
        </row>
        <row r="1871">
          <cell r="A1871">
            <v>0</v>
          </cell>
          <cell r="B1871">
            <v>0</v>
          </cell>
          <cell r="C1871">
            <v>0</v>
          </cell>
        </row>
        <row r="1872">
          <cell r="A1872">
            <v>0</v>
          </cell>
          <cell r="B1872">
            <v>0</v>
          </cell>
          <cell r="C1872">
            <v>0</v>
          </cell>
        </row>
        <row r="1873">
          <cell r="A1873">
            <v>0</v>
          </cell>
          <cell r="B1873">
            <v>0</v>
          </cell>
          <cell r="C1873">
            <v>0</v>
          </cell>
        </row>
        <row r="1874">
          <cell r="A1874">
            <v>0</v>
          </cell>
          <cell r="B1874">
            <v>0</v>
          </cell>
          <cell r="C1874">
            <v>0</v>
          </cell>
        </row>
        <row r="1875">
          <cell r="A1875">
            <v>0</v>
          </cell>
          <cell r="B1875">
            <v>0</v>
          </cell>
          <cell r="C1875">
            <v>0</v>
          </cell>
        </row>
        <row r="1876">
          <cell r="A1876">
            <v>0</v>
          </cell>
          <cell r="B1876">
            <v>0</v>
          </cell>
          <cell r="C1876">
            <v>0</v>
          </cell>
        </row>
        <row r="1877">
          <cell r="A1877">
            <v>0</v>
          </cell>
          <cell r="B1877">
            <v>0</v>
          </cell>
          <cell r="C1877">
            <v>0</v>
          </cell>
        </row>
        <row r="1878">
          <cell r="A1878">
            <v>0</v>
          </cell>
          <cell r="B1878">
            <v>0</v>
          </cell>
          <cell r="C1878">
            <v>0</v>
          </cell>
        </row>
        <row r="1879">
          <cell r="A1879">
            <v>0</v>
          </cell>
          <cell r="B1879">
            <v>0</v>
          </cell>
          <cell r="C1879">
            <v>0</v>
          </cell>
        </row>
        <row r="1880">
          <cell r="A1880">
            <v>0</v>
          </cell>
          <cell r="B1880">
            <v>0</v>
          </cell>
          <cell r="C1880">
            <v>0</v>
          </cell>
        </row>
        <row r="1881">
          <cell r="A1881">
            <v>0</v>
          </cell>
          <cell r="B1881">
            <v>0</v>
          </cell>
          <cell r="C1881">
            <v>0</v>
          </cell>
        </row>
        <row r="1882">
          <cell r="A1882">
            <v>0</v>
          </cell>
          <cell r="B1882">
            <v>0</v>
          </cell>
          <cell r="C1882">
            <v>0</v>
          </cell>
        </row>
        <row r="1883">
          <cell r="A1883">
            <v>0</v>
          </cell>
          <cell r="B1883">
            <v>0</v>
          </cell>
          <cell r="C1883">
            <v>0</v>
          </cell>
        </row>
        <row r="1884">
          <cell r="A1884">
            <v>0</v>
          </cell>
          <cell r="B1884">
            <v>0</v>
          </cell>
          <cell r="C1884">
            <v>0</v>
          </cell>
        </row>
        <row r="1885">
          <cell r="A1885">
            <v>0</v>
          </cell>
          <cell r="B1885">
            <v>0</v>
          </cell>
          <cell r="C1885">
            <v>0</v>
          </cell>
        </row>
        <row r="1886">
          <cell r="A1886">
            <v>0</v>
          </cell>
          <cell r="B1886">
            <v>0</v>
          </cell>
          <cell r="C1886">
            <v>0</v>
          </cell>
        </row>
        <row r="1887">
          <cell r="A1887">
            <v>0</v>
          </cell>
          <cell r="B1887">
            <v>0</v>
          </cell>
          <cell r="C1887">
            <v>0</v>
          </cell>
        </row>
        <row r="1888">
          <cell r="A1888">
            <v>0</v>
          </cell>
          <cell r="B1888">
            <v>0</v>
          </cell>
          <cell r="C1888">
            <v>0</v>
          </cell>
        </row>
        <row r="1889">
          <cell r="A1889">
            <v>0</v>
          </cell>
          <cell r="B1889">
            <v>0</v>
          </cell>
          <cell r="C1889">
            <v>0</v>
          </cell>
        </row>
        <row r="1890">
          <cell r="A1890">
            <v>0</v>
          </cell>
          <cell r="B1890">
            <v>0</v>
          </cell>
          <cell r="C1890">
            <v>0</v>
          </cell>
        </row>
        <row r="1891">
          <cell r="A1891">
            <v>0</v>
          </cell>
          <cell r="B1891">
            <v>0</v>
          </cell>
          <cell r="C1891">
            <v>0</v>
          </cell>
        </row>
        <row r="1892">
          <cell r="A1892">
            <v>0</v>
          </cell>
          <cell r="B1892">
            <v>0</v>
          </cell>
          <cell r="C1892">
            <v>0</v>
          </cell>
        </row>
        <row r="1893">
          <cell r="A1893">
            <v>0</v>
          </cell>
          <cell r="B1893">
            <v>0</v>
          </cell>
          <cell r="C1893">
            <v>0</v>
          </cell>
        </row>
        <row r="1894">
          <cell r="A1894">
            <v>0</v>
          </cell>
          <cell r="B1894">
            <v>0</v>
          </cell>
          <cell r="C1894">
            <v>0</v>
          </cell>
        </row>
        <row r="1895">
          <cell r="A1895">
            <v>0</v>
          </cell>
          <cell r="B1895">
            <v>0</v>
          </cell>
          <cell r="C1895">
            <v>0</v>
          </cell>
        </row>
        <row r="1896">
          <cell r="A1896">
            <v>0</v>
          </cell>
          <cell r="B1896">
            <v>0</v>
          </cell>
          <cell r="C1896">
            <v>0</v>
          </cell>
        </row>
        <row r="1897">
          <cell r="A1897">
            <v>0</v>
          </cell>
          <cell r="B1897">
            <v>0</v>
          </cell>
          <cell r="C1897">
            <v>0</v>
          </cell>
        </row>
        <row r="1898">
          <cell r="A1898">
            <v>0</v>
          </cell>
          <cell r="B1898">
            <v>0</v>
          </cell>
          <cell r="C1898">
            <v>0</v>
          </cell>
        </row>
        <row r="1899">
          <cell r="A1899">
            <v>0</v>
          </cell>
          <cell r="B1899">
            <v>0</v>
          </cell>
          <cell r="C1899">
            <v>0</v>
          </cell>
        </row>
        <row r="1900">
          <cell r="A1900">
            <v>0</v>
          </cell>
          <cell r="B1900">
            <v>0</v>
          </cell>
          <cell r="C1900">
            <v>0</v>
          </cell>
        </row>
        <row r="1901">
          <cell r="A1901">
            <v>0</v>
          </cell>
          <cell r="B1901">
            <v>0</v>
          </cell>
          <cell r="C1901">
            <v>0</v>
          </cell>
        </row>
        <row r="1902">
          <cell r="A1902">
            <v>0</v>
          </cell>
          <cell r="B1902">
            <v>0</v>
          </cell>
          <cell r="C1902">
            <v>0</v>
          </cell>
        </row>
        <row r="1903">
          <cell r="A1903">
            <v>0</v>
          </cell>
          <cell r="B1903">
            <v>0</v>
          </cell>
          <cell r="C1903">
            <v>0</v>
          </cell>
        </row>
        <row r="1904">
          <cell r="A1904">
            <v>0</v>
          </cell>
          <cell r="B1904">
            <v>0</v>
          </cell>
          <cell r="C1904">
            <v>0</v>
          </cell>
        </row>
        <row r="1905">
          <cell r="A1905">
            <v>0</v>
          </cell>
          <cell r="B1905">
            <v>0</v>
          </cell>
          <cell r="C1905">
            <v>0</v>
          </cell>
        </row>
        <row r="1906">
          <cell r="A1906">
            <v>0</v>
          </cell>
          <cell r="B1906">
            <v>0</v>
          </cell>
          <cell r="C1906">
            <v>0</v>
          </cell>
        </row>
        <row r="1907">
          <cell r="A1907">
            <v>0</v>
          </cell>
          <cell r="B1907">
            <v>0</v>
          </cell>
          <cell r="C1907">
            <v>0</v>
          </cell>
        </row>
        <row r="1908">
          <cell r="A1908">
            <v>0</v>
          </cell>
          <cell r="B1908">
            <v>0</v>
          </cell>
          <cell r="C1908">
            <v>0</v>
          </cell>
        </row>
        <row r="1909">
          <cell r="A1909">
            <v>0</v>
          </cell>
          <cell r="B1909">
            <v>0</v>
          </cell>
          <cell r="C1909">
            <v>0</v>
          </cell>
        </row>
        <row r="1910">
          <cell r="A1910">
            <v>0</v>
          </cell>
          <cell r="B1910">
            <v>0</v>
          </cell>
          <cell r="C1910">
            <v>0</v>
          </cell>
        </row>
        <row r="1911">
          <cell r="A1911">
            <v>0</v>
          </cell>
          <cell r="B1911">
            <v>0</v>
          </cell>
          <cell r="C1911">
            <v>0</v>
          </cell>
        </row>
        <row r="1912">
          <cell r="A1912">
            <v>0</v>
          </cell>
          <cell r="B1912">
            <v>0</v>
          </cell>
          <cell r="C1912">
            <v>0</v>
          </cell>
        </row>
        <row r="1913">
          <cell r="A1913">
            <v>0</v>
          </cell>
          <cell r="B1913">
            <v>0</v>
          </cell>
          <cell r="C1913">
            <v>0</v>
          </cell>
        </row>
        <row r="1914">
          <cell r="A1914">
            <v>0</v>
          </cell>
          <cell r="B1914">
            <v>0</v>
          </cell>
          <cell r="C1914">
            <v>0</v>
          </cell>
        </row>
        <row r="1915">
          <cell r="A1915">
            <v>0</v>
          </cell>
          <cell r="B1915">
            <v>0</v>
          </cell>
          <cell r="C1915">
            <v>0</v>
          </cell>
        </row>
        <row r="1916">
          <cell r="A1916">
            <v>0</v>
          </cell>
          <cell r="B1916">
            <v>0</v>
          </cell>
          <cell r="C1916">
            <v>0</v>
          </cell>
        </row>
        <row r="1917">
          <cell r="A1917">
            <v>0</v>
          </cell>
          <cell r="B1917">
            <v>0</v>
          </cell>
          <cell r="C1917">
            <v>0</v>
          </cell>
        </row>
        <row r="1918">
          <cell r="A1918">
            <v>0</v>
          </cell>
          <cell r="B1918">
            <v>0</v>
          </cell>
          <cell r="C1918">
            <v>0</v>
          </cell>
        </row>
        <row r="1919">
          <cell r="A1919">
            <v>0</v>
          </cell>
          <cell r="B1919">
            <v>0</v>
          </cell>
          <cell r="C1919">
            <v>0</v>
          </cell>
        </row>
        <row r="1920">
          <cell r="A1920">
            <v>0</v>
          </cell>
          <cell r="B1920">
            <v>0</v>
          </cell>
          <cell r="C1920">
            <v>0</v>
          </cell>
        </row>
        <row r="1921">
          <cell r="A1921">
            <v>0</v>
          </cell>
          <cell r="B1921">
            <v>0</v>
          </cell>
          <cell r="C1921">
            <v>0</v>
          </cell>
        </row>
        <row r="1922">
          <cell r="A1922">
            <v>0</v>
          </cell>
          <cell r="B1922">
            <v>0</v>
          </cell>
          <cell r="C1922">
            <v>0</v>
          </cell>
        </row>
        <row r="1923">
          <cell r="A1923">
            <v>0</v>
          </cell>
          <cell r="B1923">
            <v>0</v>
          </cell>
          <cell r="C1923">
            <v>0</v>
          </cell>
        </row>
        <row r="1924">
          <cell r="A1924">
            <v>0</v>
          </cell>
          <cell r="B1924">
            <v>0</v>
          </cell>
          <cell r="C1924">
            <v>0</v>
          </cell>
        </row>
        <row r="1925">
          <cell r="A1925">
            <v>0</v>
          </cell>
          <cell r="B1925">
            <v>0</v>
          </cell>
          <cell r="C1925">
            <v>0</v>
          </cell>
        </row>
        <row r="1926">
          <cell r="A1926">
            <v>0</v>
          </cell>
          <cell r="B1926">
            <v>0</v>
          </cell>
          <cell r="C1926">
            <v>0</v>
          </cell>
        </row>
        <row r="1927">
          <cell r="A1927">
            <v>0</v>
          </cell>
          <cell r="B1927">
            <v>0</v>
          </cell>
          <cell r="C1927">
            <v>0</v>
          </cell>
        </row>
        <row r="1928">
          <cell r="A1928">
            <v>0</v>
          </cell>
          <cell r="B1928">
            <v>0</v>
          </cell>
          <cell r="C1928">
            <v>0</v>
          </cell>
        </row>
        <row r="1929">
          <cell r="A1929">
            <v>0</v>
          </cell>
          <cell r="B1929">
            <v>0</v>
          </cell>
          <cell r="C1929">
            <v>0</v>
          </cell>
        </row>
        <row r="1930">
          <cell r="A1930">
            <v>0</v>
          </cell>
          <cell r="B1930">
            <v>0</v>
          </cell>
          <cell r="C1930">
            <v>0</v>
          </cell>
        </row>
        <row r="1931">
          <cell r="A1931">
            <v>0</v>
          </cell>
          <cell r="B1931">
            <v>0</v>
          </cell>
          <cell r="C1931">
            <v>0</v>
          </cell>
        </row>
        <row r="1932">
          <cell r="A1932">
            <v>0</v>
          </cell>
          <cell r="B1932">
            <v>0</v>
          </cell>
          <cell r="C1932">
            <v>0</v>
          </cell>
        </row>
        <row r="1933">
          <cell r="A1933">
            <v>0</v>
          </cell>
          <cell r="B1933">
            <v>0</v>
          </cell>
          <cell r="C1933">
            <v>0</v>
          </cell>
        </row>
        <row r="1934">
          <cell r="A1934">
            <v>0</v>
          </cell>
          <cell r="B1934">
            <v>0</v>
          </cell>
          <cell r="C1934">
            <v>0</v>
          </cell>
        </row>
        <row r="1935">
          <cell r="A1935">
            <v>0</v>
          </cell>
          <cell r="B1935">
            <v>0</v>
          </cell>
          <cell r="C1935">
            <v>0</v>
          </cell>
        </row>
        <row r="1936">
          <cell r="A1936">
            <v>0</v>
          </cell>
          <cell r="B1936">
            <v>0</v>
          </cell>
          <cell r="C1936">
            <v>0</v>
          </cell>
        </row>
        <row r="1937">
          <cell r="A1937">
            <v>0</v>
          </cell>
          <cell r="B1937">
            <v>0</v>
          </cell>
          <cell r="C1937">
            <v>0</v>
          </cell>
        </row>
        <row r="1938">
          <cell r="A1938">
            <v>0</v>
          </cell>
          <cell r="B1938">
            <v>0</v>
          </cell>
          <cell r="C1938">
            <v>0</v>
          </cell>
        </row>
        <row r="1939">
          <cell r="A1939">
            <v>0</v>
          </cell>
          <cell r="B1939">
            <v>0</v>
          </cell>
          <cell r="C1939">
            <v>0</v>
          </cell>
        </row>
        <row r="1940">
          <cell r="A1940">
            <v>0</v>
          </cell>
          <cell r="B1940">
            <v>0</v>
          </cell>
          <cell r="C1940">
            <v>0</v>
          </cell>
        </row>
        <row r="1941">
          <cell r="A1941">
            <v>0</v>
          </cell>
          <cell r="B1941">
            <v>0</v>
          </cell>
          <cell r="C1941">
            <v>0</v>
          </cell>
        </row>
        <row r="1942">
          <cell r="A1942">
            <v>0</v>
          </cell>
          <cell r="B1942">
            <v>0</v>
          </cell>
          <cell r="C1942">
            <v>0</v>
          </cell>
        </row>
        <row r="1943">
          <cell r="A1943">
            <v>0</v>
          </cell>
          <cell r="B1943">
            <v>0</v>
          </cell>
          <cell r="C1943">
            <v>0</v>
          </cell>
        </row>
        <row r="1944">
          <cell r="A1944">
            <v>0</v>
          </cell>
          <cell r="B1944">
            <v>0</v>
          </cell>
          <cell r="C1944">
            <v>0</v>
          </cell>
        </row>
        <row r="1945">
          <cell r="A1945">
            <v>0</v>
          </cell>
          <cell r="B1945">
            <v>0</v>
          </cell>
          <cell r="C1945">
            <v>0</v>
          </cell>
        </row>
        <row r="1946">
          <cell r="A1946">
            <v>0</v>
          </cell>
          <cell r="B1946">
            <v>0</v>
          </cell>
          <cell r="C1946">
            <v>0</v>
          </cell>
        </row>
        <row r="1947">
          <cell r="A1947">
            <v>0</v>
          </cell>
          <cell r="B1947">
            <v>0</v>
          </cell>
          <cell r="C1947">
            <v>0</v>
          </cell>
        </row>
        <row r="1948">
          <cell r="A1948">
            <v>0</v>
          </cell>
          <cell r="B1948">
            <v>0</v>
          </cell>
          <cell r="C1948">
            <v>0</v>
          </cell>
        </row>
        <row r="1949">
          <cell r="A1949">
            <v>0</v>
          </cell>
          <cell r="B1949">
            <v>0</v>
          </cell>
          <cell r="C1949">
            <v>0</v>
          </cell>
        </row>
        <row r="1950">
          <cell r="A1950">
            <v>0</v>
          </cell>
          <cell r="B1950">
            <v>0</v>
          </cell>
          <cell r="C1950">
            <v>0</v>
          </cell>
        </row>
        <row r="1951">
          <cell r="A1951">
            <v>0</v>
          </cell>
          <cell r="B1951">
            <v>0</v>
          </cell>
          <cell r="C1951">
            <v>0</v>
          </cell>
        </row>
        <row r="1952">
          <cell r="A1952">
            <v>0</v>
          </cell>
          <cell r="B1952">
            <v>0</v>
          </cell>
          <cell r="C1952">
            <v>0</v>
          </cell>
        </row>
        <row r="1953">
          <cell r="A1953">
            <v>0</v>
          </cell>
          <cell r="B1953">
            <v>0</v>
          </cell>
          <cell r="C1953">
            <v>0</v>
          </cell>
        </row>
        <row r="1954">
          <cell r="A1954">
            <v>0</v>
          </cell>
          <cell r="B1954">
            <v>0</v>
          </cell>
          <cell r="C1954">
            <v>0</v>
          </cell>
        </row>
        <row r="1955">
          <cell r="A1955">
            <v>0</v>
          </cell>
          <cell r="B1955">
            <v>0</v>
          </cell>
          <cell r="C1955">
            <v>0</v>
          </cell>
        </row>
        <row r="1956">
          <cell r="A1956">
            <v>0</v>
          </cell>
          <cell r="B1956">
            <v>0</v>
          </cell>
          <cell r="C1956">
            <v>0</v>
          </cell>
        </row>
        <row r="1957">
          <cell r="A1957">
            <v>0</v>
          </cell>
          <cell r="B1957">
            <v>0</v>
          </cell>
          <cell r="C1957">
            <v>0</v>
          </cell>
        </row>
        <row r="1958">
          <cell r="A1958">
            <v>0</v>
          </cell>
          <cell r="B1958">
            <v>0</v>
          </cell>
          <cell r="C1958">
            <v>0</v>
          </cell>
        </row>
        <row r="1959">
          <cell r="A1959">
            <v>0</v>
          </cell>
          <cell r="B1959">
            <v>0</v>
          </cell>
          <cell r="C1959">
            <v>0</v>
          </cell>
        </row>
        <row r="1960">
          <cell r="A1960">
            <v>0</v>
          </cell>
          <cell r="B1960">
            <v>0</v>
          </cell>
          <cell r="C1960">
            <v>0</v>
          </cell>
        </row>
        <row r="1961">
          <cell r="A1961">
            <v>0</v>
          </cell>
          <cell r="B1961">
            <v>0</v>
          </cell>
          <cell r="C1961">
            <v>0</v>
          </cell>
        </row>
        <row r="1962">
          <cell r="A1962">
            <v>0</v>
          </cell>
          <cell r="B1962">
            <v>0</v>
          </cell>
          <cell r="C1962">
            <v>0</v>
          </cell>
        </row>
        <row r="1963">
          <cell r="A1963">
            <v>0</v>
          </cell>
          <cell r="B1963">
            <v>0</v>
          </cell>
          <cell r="C1963">
            <v>0</v>
          </cell>
        </row>
        <row r="1964">
          <cell r="A1964">
            <v>0</v>
          </cell>
          <cell r="B1964">
            <v>0</v>
          </cell>
          <cell r="C1964">
            <v>0</v>
          </cell>
        </row>
        <row r="1965">
          <cell r="A1965">
            <v>0</v>
          </cell>
          <cell r="B1965">
            <v>0</v>
          </cell>
          <cell r="C1965">
            <v>0</v>
          </cell>
        </row>
        <row r="1966">
          <cell r="A1966">
            <v>0</v>
          </cell>
          <cell r="B1966">
            <v>0</v>
          </cell>
          <cell r="C1966">
            <v>0</v>
          </cell>
        </row>
        <row r="1967">
          <cell r="A1967">
            <v>0</v>
          </cell>
          <cell r="B1967">
            <v>0</v>
          </cell>
          <cell r="C1967">
            <v>0</v>
          </cell>
        </row>
        <row r="1968">
          <cell r="A1968">
            <v>0</v>
          </cell>
          <cell r="B1968">
            <v>0</v>
          </cell>
          <cell r="C1968">
            <v>0</v>
          </cell>
        </row>
        <row r="1969">
          <cell r="A1969">
            <v>0</v>
          </cell>
          <cell r="B1969">
            <v>0</v>
          </cell>
          <cell r="C1969">
            <v>0</v>
          </cell>
        </row>
        <row r="1970">
          <cell r="A1970">
            <v>0</v>
          </cell>
          <cell r="B1970">
            <v>0</v>
          </cell>
          <cell r="C1970">
            <v>0</v>
          </cell>
        </row>
        <row r="1971">
          <cell r="A1971">
            <v>0</v>
          </cell>
          <cell r="B1971">
            <v>0</v>
          </cell>
          <cell r="C1971">
            <v>0</v>
          </cell>
        </row>
        <row r="1972">
          <cell r="A1972">
            <v>0</v>
          </cell>
          <cell r="B1972">
            <v>0</v>
          </cell>
          <cell r="C1972">
            <v>0</v>
          </cell>
        </row>
        <row r="1973">
          <cell r="A1973">
            <v>0</v>
          </cell>
          <cell r="B1973">
            <v>0</v>
          </cell>
          <cell r="C1973">
            <v>0</v>
          </cell>
        </row>
        <row r="1974">
          <cell r="A1974">
            <v>0</v>
          </cell>
          <cell r="B1974">
            <v>0</v>
          </cell>
          <cell r="C1974">
            <v>0</v>
          </cell>
        </row>
        <row r="1975">
          <cell r="A1975">
            <v>0</v>
          </cell>
          <cell r="B1975">
            <v>0</v>
          </cell>
          <cell r="C1975">
            <v>0</v>
          </cell>
        </row>
        <row r="1976">
          <cell r="A1976">
            <v>0</v>
          </cell>
          <cell r="B1976">
            <v>0</v>
          </cell>
          <cell r="C1976">
            <v>0</v>
          </cell>
        </row>
        <row r="1977">
          <cell r="A1977">
            <v>0</v>
          </cell>
          <cell r="B1977">
            <v>0</v>
          </cell>
          <cell r="C1977">
            <v>0</v>
          </cell>
        </row>
        <row r="1978">
          <cell r="A1978">
            <v>0</v>
          </cell>
          <cell r="B1978">
            <v>0</v>
          </cell>
          <cell r="C1978">
            <v>0</v>
          </cell>
        </row>
        <row r="1979">
          <cell r="A1979">
            <v>0</v>
          </cell>
          <cell r="B1979">
            <v>0</v>
          </cell>
          <cell r="C1979">
            <v>0</v>
          </cell>
        </row>
        <row r="1980">
          <cell r="A1980">
            <v>0</v>
          </cell>
          <cell r="B1980">
            <v>0</v>
          </cell>
          <cell r="C1980">
            <v>0</v>
          </cell>
        </row>
        <row r="1981">
          <cell r="A1981">
            <v>0</v>
          </cell>
          <cell r="B1981">
            <v>0</v>
          </cell>
          <cell r="C1981">
            <v>0</v>
          </cell>
        </row>
        <row r="1982">
          <cell r="A1982">
            <v>0</v>
          </cell>
          <cell r="B1982">
            <v>0</v>
          </cell>
          <cell r="C1982">
            <v>0</v>
          </cell>
        </row>
        <row r="1983">
          <cell r="A1983">
            <v>0</v>
          </cell>
          <cell r="B1983">
            <v>0</v>
          </cell>
          <cell r="C1983">
            <v>0</v>
          </cell>
        </row>
        <row r="1984">
          <cell r="A1984">
            <v>0</v>
          </cell>
          <cell r="B1984">
            <v>0</v>
          </cell>
          <cell r="C1984">
            <v>0</v>
          </cell>
        </row>
        <row r="1985">
          <cell r="A1985">
            <v>0</v>
          </cell>
          <cell r="B1985">
            <v>0</v>
          </cell>
          <cell r="C1985">
            <v>0</v>
          </cell>
        </row>
        <row r="1986">
          <cell r="A1986">
            <v>0</v>
          </cell>
          <cell r="B1986">
            <v>0</v>
          </cell>
          <cell r="C1986">
            <v>0</v>
          </cell>
        </row>
        <row r="1987">
          <cell r="A1987">
            <v>0</v>
          </cell>
          <cell r="B1987">
            <v>0</v>
          </cell>
          <cell r="C1987">
            <v>0</v>
          </cell>
        </row>
        <row r="1988">
          <cell r="A1988">
            <v>0</v>
          </cell>
          <cell r="B1988">
            <v>0</v>
          </cell>
          <cell r="C1988">
            <v>0</v>
          </cell>
        </row>
        <row r="1989">
          <cell r="A1989">
            <v>0</v>
          </cell>
          <cell r="B1989">
            <v>0</v>
          </cell>
          <cell r="C1989">
            <v>0</v>
          </cell>
        </row>
        <row r="1990">
          <cell r="A1990">
            <v>0</v>
          </cell>
          <cell r="B1990">
            <v>0</v>
          </cell>
          <cell r="C1990">
            <v>0</v>
          </cell>
        </row>
        <row r="1991">
          <cell r="A1991">
            <v>0</v>
          </cell>
          <cell r="B1991">
            <v>0</v>
          </cell>
          <cell r="C1991">
            <v>0</v>
          </cell>
        </row>
        <row r="1992">
          <cell r="A1992">
            <v>0</v>
          </cell>
          <cell r="B1992">
            <v>0</v>
          </cell>
          <cell r="C1992">
            <v>0</v>
          </cell>
        </row>
        <row r="1993">
          <cell r="A1993">
            <v>0</v>
          </cell>
          <cell r="B1993">
            <v>0</v>
          </cell>
          <cell r="C1993">
            <v>0</v>
          </cell>
        </row>
        <row r="1994">
          <cell r="A1994">
            <v>0</v>
          </cell>
          <cell r="B1994">
            <v>0</v>
          </cell>
          <cell r="C1994">
            <v>0</v>
          </cell>
        </row>
        <row r="1995">
          <cell r="A1995">
            <v>0</v>
          </cell>
          <cell r="B1995">
            <v>0</v>
          </cell>
          <cell r="C1995">
            <v>0</v>
          </cell>
        </row>
        <row r="1996">
          <cell r="A1996">
            <v>0</v>
          </cell>
          <cell r="B1996">
            <v>0</v>
          </cell>
          <cell r="C1996">
            <v>0</v>
          </cell>
        </row>
        <row r="1997">
          <cell r="A1997">
            <v>0</v>
          </cell>
          <cell r="B1997">
            <v>0</v>
          </cell>
          <cell r="C1997">
            <v>0</v>
          </cell>
        </row>
        <row r="1998">
          <cell r="A1998">
            <v>0</v>
          </cell>
          <cell r="B1998">
            <v>0</v>
          </cell>
          <cell r="C1998">
            <v>0</v>
          </cell>
        </row>
        <row r="1999">
          <cell r="A1999">
            <v>0</v>
          </cell>
          <cell r="B1999">
            <v>0</v>
          </cell>
          <cell r="C1999">
            <v>0</v>
          </cell>
        </row>
        <row r="2000">
          <cell r="A2000">
            <v>0</v>
          </cell>
          <cell r="B2000">
            <v>0</v>
          </cell>
          <cell r="C2000">
            <v>0</v>
          </cell>
        </row>
        <row r="2001">
          <cell r="A2001">
            <v>0</v>
          </cell>
          <cell r="B2001">
            <v>0</v>
          </cell>
          <cell r="C2001">
            <v>0</v>
          </cell>
        </row>
        <row r="2002">
          <cell r="A2002">
            <v>0</v>
          </cell>
          <cell r="B2002">
            <v>0</v>
          </cell>
          <cell r="C2002">
            <v>0</v>
          </cell>
        </row>
        <row r="2003">
          <cell r="A2003">
            <v>0</v>
          </cell>
          <cell r="B2003">
            <v>0</v>
          </cell>
          <cell r="C2003">
            <v>0</v>
          </cell>
        </row>
        <row r="2004">
          <cell r="A2004">
            <v>0</v>
          </cell>
          <cell r="B2004">
            <v>0</v>
          </cell>
          <cell r="C2004">
            <v>0</v>
          </cell>
        </row>
        <row r="2005">
          <cell r="A2005">
            <v>0</v>
          </cell>
          <cell r="B2005">
            <v>0</v>
          </cell>
          <cell r="C2005">
            <v>0</v>
          </cell>
        </row>
        <row r="2006">
          <cell r="A2006">
            <v>0</v>
          </cell>
          <cell r="B2006">
            <v>0</v>
          </cell>
          <cell r="C2006">
            <v>0</v>
          </cell>
        </row>
        <row r="2007">
          <cell r="A2007">
            <v>0</v>
          </cell>
          <cell r="B2007">
            <v>0</v>
          </cell>
          <cell r="C2007">
            <v>0</v>
          </cell>
        </row>
        <row r="2008">
          <cell r="A2008">
            <v>0</v>
          </cell>
          <cell r="B2008">
            <v>0</v>
          </cell>
          <cell r="C2008">
            <v>0</v>
          </cell>
        </row>
        <row r="2009">
          <cell r="A2009">
            <v>0</v>
          </cell>
          <cell r="B2009">
            <v>0</v>
          </cell>
          <cell r="C2009">
            <v>0</v>
          </cell>
        </row>
        <row r="2010">
          <cell r="A2010">
            <v>0</v>
          </cell>
          <cell r="B2010">
            <v>0</v>
          </cell>
          <cell r="C2010">
            <v>0</v>
          </cell>
        </row>
        <row r="2011">
          <cell r="A2011">
            <v>0</v>
          </cell>
          <cell r="B2011">
            <v>0</v>
          </cell>
          <cell r="C2011">
            <v>0</v>
          </cell>
        </row>
        <row r="2012">
          <cell r="A2012">
            <v>0</v>
          </cell>
          <cell r="B2012">
            <v>0</v>
          </cell>
          <cell r="C2012">
            <v>0</v>
          </cell>
        </row>
        <row r="2013">
          <cell r="A2013">
            <v>0</v>
          </cell>
          <cell r="B2013">
            <v>0</v>
          </cell>
          <cell r="C2013">
            <v>0</v>
          </cell>
        </row>
        <row r="2014">
          <cell r="A2014">
            <v>0</v>
          </cell>
          <cell r="B2014">
            <v>0</v>
          </cell>
          <cell r="C2014">
            <v>0</v>
          </cell>
        </row>
        <row r="2015">
          <cell r="A2015">
            <v>0</v>
          </cell>
          <cell r="B2015">
            <v>0</v>
          </cell>
          <cell r="C2015">
            <v>0</v>
          </cell>
        </row>
        <row r="2016">
          <cell r="A2016">
            <v>0</v>
          </cell>
          <cell r="B2016">
            <v>0</v>
          </cell>
          <cell r="C2016">
            <v>0</v>
          </cell>
        </row>
        <row r="2017">
          <cell r="A2017">
            <v>0</v>
          </cell>
          <cell r="B2017">
            <v>0</v>
          </cell>
          <cell r="C2017">
            <v>0</v>
          </cell>
        </row>
        <row r="2018">
          <cell r="A2018">
            <v>0</v>
          </cell>
          <cell r="B2018">
            <v>0</v>
          </cell>
          <cell r="C2018">
            <v>0</v>
          </cell>
        </row>
        <row r="2019">
          <cell r="A2019">
            <v>0</v>
          </cell>
          <cell r="B2019">
            <v>0</v>
          </cell>
          <cell r="C2019">
            <v>0</v>
          </cell>
        </row>
        <row r="2020">
          <cell r="A2020">
            <v>0</v>
          </cell>
          <cell r="B2020">
            <v>0</v>
          </cell>
          <cell r="C2020">
            <v>0</v>
          </cell>
        </row>
        <row r="2021">
          <cell r="A2021">
            <v>0</v>
          </cell>
          <cell r="B2021">
            <v>0</v>
          </cell>
          <cell r="C2021">
            <v>0</v>
          </cell>
        </row>
        <row r="2022">
          <cell r="A2022">
            <v>0</v>
          </cell>
          <cell r="B2022">
            <v>0</v>
          </cell>
          <cell r="C2022">
            <v>0</v>
          </cell>
        </row>
        <row r="2023">
          <cell r="A2023">
            <v>0</v>
          </cell>
          <cell r="B2023">
            <v>0</v>
          </cell>
          <cell r="C2023">
            <v>0</v>
          </cell>
        </row>
        <row r="2024">
          <cell r="A2024">
            <v>0</v>
          </cell>
          <cell r="B2024">
            <v>0</v>
          </cell>
          <cell r="C2024">
            <v>0</v>
          </cell>
        </row>
        <row r="2025">
          <cell r="A2025">
            <v>0</v>
          </cell>
          <cell r="B2025">
            <v>0</v>
          </cell>
          <cell r="C2025">
            <v>0</v>
          </cell>
        </row>
        <row r="2026">
          <cell r="A2026">
            <v>0</v>
          </cell>
          <cell r="B2026">
            <v>0</v>
          </cell>
          <cell r="C2026">
            <v>0</v>
          </cell>
        </row>
        <row r="2027">
          <cell r="A2027">
            <v>0</v>
          </cell>
          <cell r="B2027">
            <v>0</v>
          </cell>
          <cell r="C2027">
            <v>0</v>
          </cell>
        </row>
        <row r="2028">
          <cell r="A2028">
            <v>0</v>
          </cell>
          <cell r="B2028">
            <v>0</v>
          </cell>
          <cell r="C2028">
            <v>0</v>
          </cell>
        </row>
        <row r="2029">
          <cell r="A2029">
            <v>0</v>
          </cell>
          <cell r="B2029">
            <v>0</v>
          </cell>
          <cell r="C2029">
            <v>0</v>
          </cell>
        </row>
        <row r="2030">
          <cell r="A2030">
            <v>0</v>
          </cell>
          <cell r="B2030">
            <v>0</v>
          </cell>
          <cell r="C2030">
            <v>0</v>
          </cell>
        </row>
        <row r="2031">
          <cell r="A2031">
            <v>0</v>
          </cell>
          <cell r="B2031">
            <v>0</v>
          </cell>
          <cell r="C2031">
            <v>0</v>
          </cell>
        </row>
        <row r="2032">
          <cell r="A2032">
            <v>0</v>
          </cell>
          <cell r="B2032">
            <v>0</v>
          </cell>
          <cell r="C2032">
            <v>0</v>
          </cell>
        </row>
        <row r="2033">
          <cell r="A2033">
            <v>0</v>
          </cell>
          <cell r="B2033">
            <v>0</v>
          </cell>
          <cell r="C2033">
            <v>0</v>
          </cell>
        </row>
        <row r="2034">
          <cell r="A2034">
            <v>0</v>
          </cell>
          <cell r="B2034">
            <v>0</v>
          </cell>
          <cell r="C2034">
            <v>0</v>
          </cell>
        </row>
        <row r="2035">
          <cell r="A2035">
            <v>0</v>
          </cell>
          <cell r="B2035">
            <v>0</v>
          </cell>
          <cell r="C2035">
            <v>0</v>
          </cell>
        </row>
        <row r="2036">
          <cell r="A2036">
            <v>0</v>
          </cell>
          <cell r="B2036">
            <v>0</v>
          </cell>
          <cell r="C2036">
            <v>0</v>
          </cell>
        </row>
        <row r="2037">
          <cell r="A2037">
            <v>0</v>
          </cell>
          <cell r="B2037">
            <v>0</v>
          </cell>
          <cell r="C2037">
            <v>0</v>
          </cell>
        </row>
        <row r="2038">
          <cell r="A2038">
            <v>0</v>
          </cell>
          <cell r="B2038">
            <v>0</v>
          </cell>
          <cell r="C2038">
            <v>0</v>
          </cell>
        </row>
        <row r="2039">
          <cell r="A2039">
            <v>0</v>
          </cell>
          <cell r="B2039">
            <v>0</v>
          </cell>
          <cell r="C2039">
            <v>0</v>
          </cell>
        </row>
        <row r="2040">
          <cell r="A2040">
            <v>0</v>
          </cell>
          <cell r="B2040">
            <v>0</v>
          </cell>
          <cell r="C2040">
            <v>0</v>
          </cell>
        </row>
        <row r="2041">
          <cell r="A2041">
            <v>0</v>
          </cell>
          <cell r="B2041">
            <v>0</v>
          </cell>
          <cell r="C2041">
            <v>0</v>
          </cell>
        </row>
        <row r="2042">
          <cell r="A2042">
            <v>0</v>
          </cell>
          <cell r="B2042">
            <v>0</v>
          </cell>
          <cell r="C2042">
            <v>0</v>
          </cell>
        </row>
        <row r="2043">
          <cell r="A2043">
            <v>0</v>
          </cell>
          <cell r="B2043">
            <v>0</v>
          </cell>
          <cell r="C2043">
            <v>0</v>
          </cell>
        </row>
        <row r="2044">
          <cell r="A2044">
            <v>0</v>
          </cell>
          <cell r="B2044">
            <v>0</v>
          </cell>
          <cell r="C2044">
            <v>0</v>
          </cell>
        </row>
        <row r="2045">
          <cell r="A2045">
            <v>0</v>
          </cell>
          <cell r="B2045">
            <v>0</v>
          </cell>
          <cell r="C2045">
            <v>0</v>
          </cell>
        </row>
        <row r="2046">
          <cell r="A2046">
            <v>0</v>
          </cell>
          <cell r="B2046">
            <v>0</v>
          </cell>
          <cell r="C2046">
            <v>0</v>
          </cell>
        </row>
        <row r="2047">
          <cell r="A2047">
            <v>0</v>
          </cell>
          <cell r="B2047">
            <v>0</v>
          </cell>
          <cell r="C2047">
            <v>0</v>
          </cell>
        </row>
        <row r="2048">
          <cell r="A2048">
            <v>0</v>
          </cell>
          <cell r="B2048">
            <v>0</v>
          </cell>
          <cell r="C2048">
            <v>0</v>
          </cell>
        </row>
        <row r="2049">
          <cell r="A2049">
            <v>0</v>
          </cell>
          <cell r="B2049">
            <v>0</v>
          </cell>
          <cell r="C2049">
            <v>0</v>
          </cell>
        </row>
        <row r="2050">
          <cell r="A2050">
            <v>0</v>
          </cell>
          <cell r="B2050">
            <v>0</v>
          </cell>
          <cell r="C2050">
            <v>0</v>
          </cell>
        </row>
        <row r="2051">
          <cell r="A2051">
            <v>0</v>
          </cell>
          <cell r="B2051">
            <v>0</v>
          </cell>
          <cell r="C2051">
            <v>0</v>
          </cell>
        </row>
        <row r="2052">
          <cell r="A2052">
            <v>0</v>
          </cell>
          <cell r="B2052">
            <v>0</v>
          </cell>
          <cell r="C2052">
            <v>0</v>
          </cell>
        </row>
        <row r="2053">
          <cell r="A2053">
            <v>0</v>
          </cell>
          <cell r="B2053">
            <v>0</v>
          </cell>
          <cell r="C2053">
            <v>0</v>
          </cell>
        </row>
        <row r="2054">
          <cell r="A2054">
            <v>0</v>
          </cell>
          <cell r="B2054">
            <v>0</v>
          </cell>
          <cell r="C2054">
            <v>0</v>
          </cell>
        </row>
        <row r="2055">
          <cell r="A2055">
            <v>0</v>
          </cell>
          <cell r="B2055">
            <v>0</v>
          </cell>
          <cell r="C2055">
            <v>0</v>
          </cell>
        </row>
        <row r="2056">
          <cell r="A2056">
            <v>0</v>
          </cell>
          <cell r="B2056">
            <v>0</v>
          </cell>
          <cell r="C2056">
            <v>0</v>
          </cell>
        </row>
        <row r="2057">
          <cell r="A2057">
            <v>0</v>
          </cell>
          <cell r="B2057">
            <v>0</v>
          </cell>
          <cell r="C2057">
            <v>0</v>
          </cell>
        </row>
        <row r="2058">
          <cell r="A2058">
            <v>0</v>
          </cell>
          <cell r="B2058">
            <v>0</v>
          </cell>
          <cell r="C2058">
            <v>0</v>
          </cell>
        </row>
        <row r="2059">
          <cell r="A2059">
            <v>0</v>
          </cell>
          <cell r="B2059">
            <v>0</v>
          </cell>
          <cell r="C2059">
            <v>0</v>
          </cell>
        </row>
        <row r="2060">
          <cell r="A2060">
            <v>0</v>
          </cell>
          <cell r="B2060">
            <v>0</v>
          </cell>
          <cell r="C2060">
            <v>0</v>
          </cell>
        </row>
        <row r="2061">
          <cell r="A2061">
            <v>0</v>
          </cell>
          <cell r="B2061">
            <v>0</v>
          </cell>
          <cell r="C2061">
            <v>0</v>
          </cell>
        </row>
        <row r="2062">
          <cell r="A2062">
            <v>0</v>
          </cell>
          <cell r="B2062">
            <v>0</v>
          </cell>
          <cell r="C2062">
            <v>0</v>
          </cell>
        </row>
        <row r="2063">
          <cell r="A2063">
            <v>0</v>
          </cell>
          <cell r="B2063">
            <v>0</v>
          </cell>
          <cell r="C2063">
            <v>0</v>
          </cell>
        </row>
        <row r="2064">
          <cell r="A2064">
            <v>0</v>
          </cell>
          <cell r="B2064">
            <v>0</v>
          </cell>
          <cell r="C2064">
            <v>0</v>
          </cell>
        </row>
        <row r="2065">
          <cell r="A2065">
            <v>0</v>
          </cell>
          <cell r="B2065">
            <v>0</v>
          </cell>
          <cell r="C2065">
            <v>0</v>
          </cell>
        </row>
        <row r="2066">
          <cell r="A2066">
            <v>0</v>
          </cell>
          <cell r="B2066">
            <v>0</v>
          </cell>
          <cell r="C2066">
            <v>0</v>
          </cell>
        </row>
        <row r="2067">
          <cell r="A2067">
            <v>0</v>
          </cell>
          <cell r="B2067">
            <v>0</v>
          </cell>
          <cell r="C2067">
            <v>0</v>
          </cell>
        </row>
        <row r="2068">
          <cell r="A2068">
            <v>0</v>
          </cell>
          <cell r="B2068">
            <v>0</v>
          </cell>
          <cell r="C2068">
            <v>0</v>
          </cell>
        </row>
        <row r="2069">
          <cell r="A2069">
            <v>0</v>
          </cell>
          <cell r="B2069">
            <v>0</v>
          </cell>
          <cell r="C2069">
            <v>0</v>
          </cell>
        </row>
        <row r="2070">
          <cell r="A2070">
            <v>0</v>
          </cell>
          <cell r="B2070">
            <v>0</v>
          </cell>
          <cell r="C2070">
            <v>0</v>
          </cell>
        </row>
        <row r="2071">
          <cell r="A2071">
            <v>0</v>
          </cell>
          <cell r="B2071">
            <v>0</v>
          </cell>
          <cell r="C2071">
            <v>0</v>
          </cell>
        </row>
        <row r="2072">
          <cell r="A2072">
            <v>0</v>
          </cell>
          <cell r="B2072">
            <v>0</v>
          </cell>
          <cell r="C2072">
            <v>0</v>
          </cell>
        </row>
        <row r="2073">
          <cell r="A2073">
            <v>0</v>
          </cell>
          <cell r="B2073">
            <v>0</v>
          </cell>
          <cell r="C2073">
            <v>0</v>
          </cell>
        </row>
        <row r="2074">
          <cell r="A2074">
            <v>0</v>
          </cell>
          <cell r="B2074">
            <v>0</v>
          </cell>
          <cell r="C2074">
            <v>0</v>
          </cell>
        </row>
        <row r="2075">
          <cell r="A2075">
            <v>0</v>
          </cell>
          <cell r="B2075">
            <v>0</v>
          </cell>
          <cell r="C2075">
            <v>0</v>
          </cell>
        </row>
        <row r="2076">
          <cell r="A2076">
            <v>0</v>
          </cell>
          <cell r="B2076">
            <v>0</v>
          </cell>
          <cell r="C2076">
            <v>0</v>
          </cell>
        </row>
        <row r="2077">
          <cell r="A2077">
            <v>0</v>
          </cell>
          <cell r="B2077">
            <v>0</v>
          </cell>
          <cell r="C2077">
            <v>0</v>
          </cell>
        </row>
        <row r="2078">
          <cell r="A2078">
            <v>0</v>
          </cell>
          <cell r="B2078">
            <v>0</v>
          </cell>
          <cell r="C2078">
            <v>0</v>
          </cell>
        </row>
        <row r="2079">
          <cell r="A2079">
            <v>0</v>
          </cell>
          <cell r="B2079">
            <v>0</v>
          </cell>
          <cell r="C2079">
            <v>0</v>
          </cell>
        </row>
        <row r="2080">
          <cell r="A2080">
            <v>0</v>
          </cell>
          <cell r="B2080">
            <v>0</v>
          </cell>
          <cell r="C2080">
            <v>0</v>
          </cell>
        </row>
        <row r="2081">
          <cell r="A2081">
            <v>0</v>
          </cell>
          <cell r="B2081">
            <v>0</v>
          </cell>
          <cell r="C2081">
            <v>0</v>
          </cell>
        </row>
        <row r="2082">
          <cell r="A2082">
            <v>0</v>
          </cell>
          <cell r="B2082">
            <v>0</v>
          </cell>
          <cell r="C2082">
            <v>0</v>
          </cell>
        </row>
        <row r="2083">
          <cell r="A2083">
            <v>0</v>
          </cell>
          <cell r="B2083">
            <v>0</v>
          </cell>
          <cell r="C2083">
            <v>0</v>
          </cell>
        </row>
        <row r="2084">
          <cell r="A2084">
            <v>0</v>
          </cell>
          <cell r="B2084">
            <v>0</v>
          </cell>
          <cell r="C2084">
            <v>0</v>
          </cell>
        </row>
        <row r="2085">
          <cell r="A2085">
            <v>0</v>
          </cell>
          <cell r="B2085">
            <v>0</v>
          </cell>
          <cell r="C2085">
            <v>0</v>
          </cell>
        </row>
        <row r="2086">
          <cell r="A2086">
            <v>0</v>
          </cell>
          <cell r="B2086">
            <v>0</v>
          </cell>
          <cell r="C2086">
            <v>0</v>
          </cell>
        </row>
        <row r="2087">
          <cell r="A2087">
            <v>0</v>
          </cell>
          <cell r="B2087">
            <v>0</v>
          </cell>
          <cell r="C2087">
            <v>0</v>
          </cell>
        </row>
        <row r="2088">
          <cell r="A2088">
            <v>0</v>
          </cell>
          <cell r="B2088">
            <v>0</v>
          </cell>
          <cell r="C2088">
            <v>0</v>
          </cell>
        </row>
        <row r="2089">
          <cell r="A2089">
            <v>0</v>
          </cell>
          <cell r="B2089">
            <v>0</v>
          </cell>
          <cell r="C2089">
            <v>0</v>
          </cell>
        </row>
        <row r="2090">
          <cell r="A2090">
            <v>0</v>
          </cell>
          <cell r="B2090">
            <v>0</v>
          </cell>
          <cell r="C2090">
            <v>0</v>
          </cell>
        </row>
        <row r="2091">
          <cell r="A2091">
            <v>0</v>
          </cell>
          <cell r="B2091">
            <v>0</v>
          </cell>
          <cell r="C2091">
            <v>0</v>
          </cell>
        </row>
        <row r="2092">
          <cell r="A2092">
            <v>0</v>
          </cell>
          <cell r="B2092">
            <v>0</v>
          </cell>
          <cell r="C2092">
            <v>0</v>
          </cell>
        </row>
        <row r="2093">
          <cell r="A2093">
            <v>0</v>
          </cell>
          <cell r="B2093">
            <v>0</v>
          </cell>
          <cell r="C2093">
            <v>0</v>
          </cell>
        </row>
        <row r="2094">
          <cell r="A2094">
            <v>0</v>
          </cell>
          <cell r="B2094">
            <v>0</v>
          </cell>
          <cell r="C2094">
            <v>0</v>
          </cell>
        </row>
        <row r="2095">
          <cell r="A2095">
            <v>0</v>
          </cell>
          <cell r="B2095">
            <v>0</v>
          </cell>
          <cell r="C2095">
            <v>0</v>
          </cell>
        </row>
        <row r="2096">
          <cell r="A2096">
            <v>0</v>
          </cell>
          <cell r="B2096">
            <v>0</v>
          </cell>
          <cell r="C2096">
            <v>0</v>
          </cell>
        </row>
        <row r="2097">
          <cell r="A2097">
            <v>0</v>
          </cell>
          <cell r="B2097">
            <v>0</v>
          </cell>
          <cell r="C2097">
            <v>0</v>
          </cell>
        </row>
        <row r="2098">
          <cell r="A2098">
            <v>0</v>
          </cell>
          <cell r="B2098">
            <v>0</v>
          </cell>
          <cell r="C2098">
            <v>0</v>
          </cell>
        </row>
        <row r="2099">
          <cell r="A2099">
            <v>0</v>
          </cell>
          <cell r="B2099">
            <v>0</v>
          </cell>
          <cell r="C2099">
            <v>0</v>
          </cell>
        </row>
        <row r="2100">
          <cell r="A2100">
            <v>0</v>
          </cell>
          <cell r="B2100">
            <v>0</v>
          </cell>
          <cell r="C2100">
            <v>0</v>
          </cell>
        </row>
        <row r="2101">
          <cell r="A2101">
            <v>0</v>
          </cell>
          <cell r="B2101">
            <v>0</v>
          </cell>
          <cell r="C2101">
            <v>0</v>
          </cell>
        </row>
        <row r="2102">
          <cell r="A2102">
            <v>0</v>
          </cell>
          <cell r="B2102">
            <v>0</v>
          </cell>
          <cell r="C2102">
            <v>0</v>
          </cell>
        </row>
        <row r="2103">
          <cell r="A2103">
            <v>0</v>
          </cell>
          <cell r="B2103">
            <v>0</v>
          </cell>
          <cell r="C2103">
            <v>0</v>
          </cell>
        </row>
        <row r="2104">
          <cell r="A2104">
            <v>0</v>
          </cell>
          <cell r="B2104">
            <v>0</v>
          </cell>
          <cell r="C2104">
            <v>0</v>
          </cell>
        </row>
        <row r="2105">
          <cell r="A2105">
            <v>0</v>
          </cell>
          <cell r="B2105">
            <v>0</v>
          </cell>
          <cell r="C2105">
            <v>0</v>
          </cell>
        </row>
        <row r="2106">
          <cell r="A2106">
            <v>0</v>
          </cell>
          <cell r="B2106">
            <v>0</v>
          </cell>
          <cell r="C2106">
            <v>0</v>
          </cell>
        </row>
        <row r="2107">
          <cell r="A2107">
            <v>0</v>
          </cell>
          <cell r="B2107">
            <v>0</v>
          </cell>
          <cell r="C2107">
            <v>0</v>
          </cell>
        </row>
        <row r="2108">
          <cell r="A2108">
            <v>0</v>
          </cell>
          <cell r="B2108">
            <v>0</v>
          </cell>
          <cell r="C2108">
            <v>0</v>
          </cell>
        </row>
        <row r="2109">
          <cell r="A2109">
            <v>0</v>
          </cell>
          <cell r="B2109">
            <v>0</v>
          </cell>
          <cell r="C2109">
            <v>0</v>
          </cell>
        </row>
        <row r="2110">
          <cell r="A2110">
            <v>0</v>
          </cell>
          <cell r="B2110">
            <v>0</v>
          </cell>
          <cell r="C2110">
            <v>0</v>
          </cell>
        </row>
        <row r="2111">
          <cell r="A2111">
            <v>0</v>
          </cell>
          <cell r="B2111">
            <v>0</v>
          </cell>
          <cell r="C2111">
            <v>0</v>
          </cell>
        </row>
        <row r="2112">
          <cell r="A2112">
            <v>0</v>
          </cell>
          <cell r="B2112">
            <v>0</v>
          </cell>
          <cell r="C2112">
            <v>0</v>
          </cell>
        </row>
        <row r="2113">
          <cell r="A2113">
            <v>0</v>
          </cell>
          <cell r="B2113">
            <v>0</v>
          </cell>
          <cell r="C2113">
            <v>0</v>
          </cell>
        </row>
        <row r="2114">
          <cell r="A2114">
            <v>0</v>
          </cell>
          <cell r="B2114">
            <v>0</v>
          </cell>
          <cell r="C2114">
            <v>0</v>
          </cell>
        </row>
        <row r="2115">
          <cell r="A2115">
            <v>0</v>
          </cell>
          <cell r="B2115">
            <v>0</v>
          </cell>
          <cell r="C2115">
            <v>0</v>
          </cell>
        </row>
        <row r="2116">
          <cell r="A2116">
            <v>0</v>
          </cell>
          <cell r="B2116">
            <v>0</v>
          </cell>
          <cell r="C2116">
            <v>0</v>
          </cell>
        </row>
        <row r="2117">
          <cell r="A2117">
            <v>0</v>
          </cell>
          <cell r="B2117">
            <v>0</v>
          </cell>
          <cell r="C2117">
            <v>0</v>
          </cell>
        </row>
        <row r="2118">
          <cell r="A2118">
            <v>0</v>
          </cell>
          <cell r="B2118">
            <v>0</v>
          </cell>
          <cell r="C2118">
            <v>0</v>
          </cell>
        </row>
        <row r="2119">
          <cell r="A2119">
            <v>0</v>
          </cell>
          <cell r="B2119">
            <v>0</v>
          </cell>
          <cell r="C2119">
            <v>0</v>
          </cell>
        </row>
        <row r="2120">
          <cell r="A2120">
            <v>0</v>
          </cell>
          <cell r="B2120">
            <v>0</v>
          </cell>
          <cell r="C2120">
            <v>0</v>
          </cell>
        </row>
        <row r="2121">
          <cell r="A2121">
            <v>0</v>
          </cell>
          <cell r="B2121">
            <v>0</v>
          </cell>
          <cell r="C2121">
            <v>0</v>
          </cell>
        </row>
        <row r="2122">
          <cell r="A2122">
            <v>0</v>
          </cell>
          <cell r="B2122">
            <v>0</v>
          </cell>
          <cell r="C2122">
            <v>0</v>
          </cell>
        </row>
        <row r="2123">
          <cell r="A2123">
            <v>0</v>
          </cell>
          <cell r="B2123">
            <v>0</v>
          </cell>
          <cell r="C2123">
            <v>0</v>
          </cell>
        </row>
        <row r="2124">
          <cell r="A2124">
            <v>0</v>
          </cell>
          <cell r="B2124">
            <v>0</v>
          </cell>
          <cell r="C2124">
            <v>0</v>
          </cell>
        </row>
        <row r="2125">
          <cell r="A2125">
            <v>0</v>
          </cell>
          <cell r="B2125">
            <v>0</v>
          </cell>
          <cell r="C2125">
            <v>0</v>
          </cell>
        </row>
        <row r="2126">
          <cell r="A2126">
            <v>0</v>
          </cell>
          <cell r="B2126">
            <v>0</v>
          </cell>
          <cell r="C2126">
            <v>0</v>
          </cell>
        </row>
        <row r="2127">
          <cell r="A2127">
            <v>0</v>
          </cell>
          <cell r="B2127">
            <v>0</v>
          </cell>
          <cell r="C2127">
            <v>0</v>
          </cell>
        </row>
        <row r="2128">
          <cell r="A2128">
            <v>0</v>
          </cell>
          <cell r="B2128">
            <v>0</v>
          </cell>
          <cell r="C2128">
            <v>0</v>
          </cell>
        </row>
        <row r="2129">
          <cell r="A2129">
            <v>0</v>
          </cell>
          <cell r="B2129">
            <v>0</v>
          </cell>
          <cell r="C2129">
            <v>0</v>
          </cell>
        </row>
        <row r="2130">
          <cell r="A2130">
            <v>0</v>
          </cell>
          <cell r="B2130">
            <v>0</v>
          </cell>
          <cell r="C2130">
            <v>0</v>
          </cell>
        </row>
        <row r="2131">
          <cell r="A2131">
            <v>0</v>
          </cell>
          <cell r="B2131">
            <v>0</v>
          </cell>
          <cell r="C2131">
            <v>0</v>
          </cell>
        </row>
        <row r="2132">
          <cell r="A2132">
            <v>0</v>
          </cell>
          <cell r="B2132">
            <v>0</v>
          </cell>
          <cell r="C2132">
            <v>0</v>
          </cell>
        </row>
        <row r="2133">
          <cell r="A2133">
            <v>0</v>
          </cell>
          <cell r="B2133">
            <v>0</v>
          </cell>
          <cell r="C2133">
            <v>0</v>
          </cell>
        </row>
        <row r="2134">
          <cell r="A2134">
            <v>0</v>
          </cell>
          <cell r="B2134">
            <v>0</v>
          </cell>
          <cell r="C2134">
            <v>0</v>
          </cell>
        </row>
        <row r="2135">
          <cell r="A2135">
            <v>0</v>
          </cell>
          <cell r="B2135">
            <v>0</v>
          </cell>
          <cell r="C2135">
            <v>0</v>
          </cell>
        </row>
        <row r="2136">
          <cell r="A2136">
            <v>0</v>
          </cell>
          <cell r="B2136">
            <v>0</v>
          </cell>
          <cell r="C2136">
            <v>0</v>
          </cell>
        </row>
        <row r="2137">
          <cell r="A2137">
            <v>0</v>
          </cell>
          <cell r="B2137">
            <v>0</v>
          </cell>
          <cell r="C2137">
            <v>0</v>
          </cell>
        </row>
        <row r="2138">
          <cell r="A2138">
            <v>0</v>
          </cell>
          <cell r="B2138">
            <v>0</v>
          </cell>
          <cell r="C2138">
            <v>0</v>
          </cell>
        </row>
        <row r="2139">
          <cell r="A2139">
            <v>0</v>
          </cell>
          <cell r="B2139">
            <v>0</v>
          </cell>
          <cell r="C2139">
            <v>0</v>
          </cell>
        </row>
        <row r="2140">
          <cell r="A2140">
            <v>0</v>
          </cell>
          <cell r="B2140">
            <v>0</v>
          </cell>
          <cell r="C2140">
            <v>0</v>
          </cell>
        </row>
        <row r="2141">
          <cell r="A2141">
            <v>0</v>
          </cell>
          <cell r="B2141">
            <v>0</v>
          </cell>
          <cell r="C2141">
            <v>0</v>
          </cell>
        </row>
        <row r="2142">
          <cell r="A2142">
            <v>0</v>
          </cell>
          <cell r="B2142">
            <v>0</v>
          </cell>
          <cell r="C2142">
            <v>0</v>
          </cell>
        </row>
        <row r="2143">
          <cell r="A2143">
            <v>0</v>
          </cell>
          <cell r="B2143">
            <v>0</v>
          </cell>
          <cell r="C2143">
            <v>0</v>
          </cell>
        </row>
        <row r="2144">
          <cell r="A2144">
            <v>0</v>
          </cell>
          <cell r="B2144">
            <v>0</v>
          </cell>
          <cell r="C2144">
            <v>0</v>
          </cell>
        </row>
        <row r="2145">
          <cell r="A2145">
            <v>0</v>
          </cell>
          <cell r="B2145">
            <v>0</v>
          </cell>
          <cell r="C2145">
            <v>0</v>
          </cell>
        </row>
        <row r="2146">
          <cell r="A2146">
            <v>0</v>
          </cell>
          <cell r="B2146">
            <v>0</v>
          </cell>
          <cell r="C2146">
            <v>0</v>
          </cell>
        </row>
        <row r="2147">
          <cell r="A2147">
            <v>0</v>
          </cell>
          <cell r="B2147">
            <v>0</v>
          </cell>
          <cell r="C2147">
            <v>0</v>
          </cell>
        </row>
        <row r="2148">
          <cell r="A2148">
            <v>0</v>
          </cell>
          <cell r="B2148">
            <v>0</v>
          </cell>
          <cell r="C2148">
            <v>0</v>
          </cell>
        </row>
        <row r="2149">
          <cell r="A2149">
            <v>0</v>
          </cell>
          <cell r="B2149">
            <v>0</v>
          </cell>
          <cell r="C2149">
            <v>0</v>
          </cell>
        </row>
        <row r="2150">
          <cell r="A2150">
            <v>0</v>
          </cell>
          <cell r="B2150">
            <v>0</v>
          </cell>
          <cell r="C2150">
            <v>0</v>
          </cell>
        </row>
        <row r="2151">
          <cell r="A2151">
            <v>0</v>
          </cell>
          <cell r="B2151">
            <v>0</v>
          </cell>
          <cell r="C2151">
            <v>0</v>
          </cell>
        </row>
        <row r="2152">
          <cell r="A2152">
            <v>0</v>
          </cell>
          <cell r="B2152">
            <v>0</v>
          </cell>
          <cell r="C2152">
            <v>0</v>
          </cell>
        </row>
        <row r="2153">
          <cell r="A2153">
            <v>0</v>
          </cell>
          <cell r="B2153">
            <v>0</v>
          </cell>
          <cell r="C2153">
            <v>0</v>
          </cell>
        </row>
        <row r="2154">
          <cell r="A2154">
            <v>0</v>
          </cell>
          <cell r="B2154">
            <v>0</v>
          </cell>
          <cell r="C2154">
            <v>0</v>
          </cell>
        </row>
        <row r="2155">
          <cell r="A2155">
            <v>0</v>
          </cell>
          <cell r="B2155">
            <v>0</v>
          </cell>
          <cell r="C2155">
            <v>0</v>
          </cell>
        </row>
        <row r="2156">
          <cell r="A2156">
            <v>0</v>
          </cell>
          <cell r="B2156">
            <v>0</v>
          </cell>
          <cell r="C2156">
            <v>0</v>
          </cell>
        </row>
        <row r="2157">
          <cell r="A2157">
            <v>0</v>
          </cell>
          <cell r="B2157">
            <v>0</v>
          </cell>
          <cell r="C2157">
            <v>0</v>
          </cell>
        </row>
        <row r="2158">
          <cell r="A2158">
            <v>0</v>
          </cell>
          <cell r="B2158">
            <v>0</v>
          </cell>
          <cell r="C2158">
            <v>0</v>
          </cell>
        </row>
        <row r="2159">
          <cell r="A2159">
            <v>0</v>
          </cell>
          <cell r="B2159">
            <v>0</v>
          </cell>
          <cell r="C2159">
            <v>0</v>
          </cell>
        </row>
        <row r="2160">
          <cell r="A2160">
            <v>0</v>
          </cell>
          <cell r="B2160">
            <v>0</v>
          </cell>
          <cell r="C2160">
            <v>0</v>
          </cell>
        </row>
        <row r="2161">
          <cell r="A2161">
            <v>0</v>
          </cell>
          <cell r="B2161">
            <v>0</v>
          </cell>
          <cell r="C2161">
            <v>0</v>
          </cell>
        </row>
        <row r="2162">
          <cell r="A2162">
            <v>0</v>
          </cell>
          <cell r="B2162">
            <v>0</v>
          </cell>
          <cell r="C2162">
            <v>0</v>
          </cell>
        </row>
        <row r="2163">
          <cell r="A2163">
            <v>0</v>
          </cell>
          <cell r="B2163">
            <v>0</v>
          </cell>
          <cell r="C2163">
            <v>0</v>
          </cell>
        </row>
        <row r="2164">
          <cell r="A2164">
            <v>0</v>
          </cell>
          <cell r="B2164">
            <v>0</v>
          </cell>
          <cell r="C2164">
            <v>0</v>
          </cell>
        </row>
        <row r="2165">
          <cell r="A2165">
            <v>0</v>
          </cell>
          <cell r="B2165">
            <v>0</v>
          </cell>
          <cell r="C2165">
            <v>0</v>
          </cell>
        </row>
        <row r="2166">
          <cell r="A2166">
            <v>0</v>
          </cell>
          <cell r="B2166">
            <v>0</v>
          </cell>
          <cell r="C2166">
            <v>0</v>
          </cell>
        </row>
        <row r="2167">
          <cell r="A2167">
            <v>0</v>
          </cell>
          <cell r="B2167">
            <v>0</v>
          </cell>
          <cell r="C2167">
            <v>0</v>
          </cell>
        </row>
        <row r="2168">
          <cell r="A2168">
            <v>0</v>
          </cell>
          <cell r="B2168">
            <v>0</v>
          </cell>
          <cell r="C2168">
            <v>0</v>
          </cell>
        </row>
        <row r="2169">
          <cell r="A2169">
            <v>0</v>
          </cell>
          <cell r="B2169">
            <v>0</v>
          </cell>
          <cell r="C2169">
            <v>0</v>
          </cell>
        </row>
        <row r="2170">
          <cell r="A2170">
            <v>0</v>
          </cell>
          <cell r="B2170">
            <v>0</v>
          </cell>
          <cell r="C2170">
            <v>0</v>
          </cell>
        </row>
        <row r="2171">
          <cell r="A2171">
            <v>0</v>
          </cell>
          <cell r="B2171">
            <v>0</v>
          </cell>
          <cell r="C2171">
            <v>0</v>
          </cell>
        </row>
        <row r="2172">
          <cell r="A2172">
            <v>0</v>
          </cell>
          <cell r="B2172">
            <v>0</v>
          </cell>
          <cell r="C2172">
            <v>0</v>
          </cell>
        </row>
        <row r="2173">
          <cell r="A2173">
            <v>0</v>
          </cell>
          <cell r="B2173">
            <v>0</v>
          </cell>
          <cell r="C2173">
            <v>0</v>
          </cell>
        </row>
        <row r="2174">
          <cell r="A2174">
            <v>0</v>
          </cell>
          <cell r="B2174">
            <v>0</v>
          </cell>
          <cell r="C2174">
            <v>0</v>
          </cell>
        </row>
        <row r="2175">
          <cell r="A2175">
            <v>0</v>
          </cell>
          <cell r="B2175">
            <v>0</v>
          </cell>
          <cell r="C2175">
            <v>0</v>
          </cell>
        </row>
        <row r="2176">
          <cell r="A2176">
            <v>0</v>
          </cell>
          <cell r="B2176">
            <v>0</v>
          </cell>
          <cell r="C2176">
            <v>0</v>
          </cell>
        </row>
        <row r="2177">
          <cell r="A2177">
            <v>0</v>
          </cell>
          <cell r="B2177">
            <v>0</v>
          </cell>
          <cell r="C2177">
            <v>0</v>
          </cell>
        </row>
        <row r="2178">
          <cell r="A2178">
            <v>0</v>
          </cell>
          <cell r="B2178">
            <v>0</v>
          </cell>
          <cell r="C2178">
            <v>0</v>
          </cell>
        </row>
        <row r="2179">
          <cell r="A2179">
            <v>0</v>
          </cell>
          <cell r="B2179">
            <v>0</v>
          </cell>
          <cell r="C2179">
            <v>0</v>
          </cell>
        </row>
        <row r="2180">
          <cell r="A2180">
            <v>0</v>
          </cell>
          <cell r="B2180">
            <v>0</v>
          </cell>
          <cell r="C2180">
            <v>0</v>
          </cell>
        </row>
        <row r="2181">
          <cell r="A2181">
            <v>0</v>
          </cell>
          <cell r="B2181">
            <v>0</v>
          </cell>
          <cell r="C2181">
            <v>0</v>
          </cell>
        </row>
        <row r="2182">
          <cell r="A2182">
            <v>0</v>
          </cell>
          <cell r="B2182">
            <v>0</v>
          </cell>
          <cell r="C2182">
            <v>0</v>
          </cell>
        </row>
        <row r="2183">
          <cell r="A2183">
            <v>0</v>
          </cell>
          <cell r="B2183">
            <v>0</v>
          </cell>
          <cell r="C2183">
            <v>0</v>
          </cell>
        </row>
        <row r="2184">
          <cell r="A2184">
            <v>0</v>
          </cell>
          <cell r="B2184">
            <v>0</v>
          </cell>
          <cell r="C2184">
            <v>0</v>
          </cell>
        </row>
        <row r="2185">
          <cell r="A2185">
            <v>0</v>
          </cell>
          <cell r="B2185">
            <v>0</v>
          </cell>
          <cell r="C2185">
            <v>0</v>
          </cell>
        </row>
        <row r="2186">
          <cell r="A2186">
            <v>0</v>
          </cell>
          <cell r="B2186">
            <v>0</v>
          </cell>
          <cell r="C2186">
            <v>0</v>
          </cell>
        </row>
        <row r="2187">
          <cell r="A2187">
            <v>0</v>
          </cell>
          <cell r="B2187">
            <v>0</v>
          </cell>
          <cell r="C2187">
            <v>0</v>
          </cell>
        </row>
        <row r="2188">
          <cell r="A2188">
            <v>0</v>
          </cell>
          <cell r="B2188">
            <v>0</v>
          </cell>
          <cell r="C2188">
            <v>0</v>
          </cell>
        </row>
        <row r="2189">
          <cell r="A2189">
            <v>0</v>
          </cell>
          <cell r="B2189">
            <v>0</v>
          </cell>
          <cell r="C2189">
            <v>0</v>
          </cell>
        </row>
        <row r="2190">
          <cell r="A2190">
            <v>0</v>
          </cell>
          <cell r="B2190">
            <v>0</v>
          </cell>
          <cell r="C2190">
            <v>0</v>
          </cell>
        </row>
        <row r="2191">
          <cell r="A2191">
            <v>0</v>
          </cell>
          <cell r="B2191">
            <v>0</v>
          </cell>
          <cell r="C2191">
            <v>0</v>
          </cell>
        </row>
        <row r="2192">
          <cell r="A2192">
            <v>0</v>
          </cell>
          <cell r="B2192">
            <v>0</v>
          </cell>
          <cell r="C2192">
            <v>0</v>
          </cell>
        </row>
        <row r="2193">
          <cell r="A2193">
            <v>0</v>
          </cell>
          <cell r="B2193">
            <v>0</v>
          </cell>
          <cell r="C2193">
            <v>0</v>
          </cell>
        </row>
        <row r="2194">
          <cell r="A2194">
            <v>0</v>
          </cell>
          <cell r="B2194">
            <v>0</v>
          </cell>
          <cell r="C2194">
            <v>0</v>
          </cell>
        </row>
        <row r="2195">
          <cell r="A2195">
            <v>0</v>
          </cell>
          <cell r="B2195">
            <v>0</v>
          </cell>
          <cell r="C2195">
            <v>0</v>
          </cell>
        </row>
        <row r="2196">
          <cell r="A2196">
            <v>0</v>
          </cell>
          <cell r="B2196">
            <v>0</v>
          </cell>
          <cell r="C2196">
            <v>0</v>
          </cell>
        </row>
        <row r="2197">
          <cell r="A2197">
            <v>0</v>
          </cell>
          <cell r="B2197">
            <v>0</v>
          </cell>
          <cell r="C2197">
            <v>0</v>
          </cell>
        </row>
        <row r="2198">
          <cell r="A2198">
            <v>0</v>
          </cell>
          <cell r="B2198">
            <v>0</v>
          </cell>
          <cell r="C2198">
            <v>0</v>
          </cell>
        </row>
        <row r="2199">
          <cell r="A2199">
            <v>0</v>
          </cell>
          <cell r="B2199">
            <v>0</v>
          </cell>
          <cell r="C2199">
            <v>0</v>
          </cell>
        </row>
        <row r="2200">
          <cell r="A2200">
            <v>0</v>
          </cell>
          <cell r="B2200">
            <v>0</v>
          </cell>
          <cell r="C2200">
            <v>0</v>
          </cell>
        </row>
        <row r="2201">
          <cell r="A2201">
            <v>0</v>
          </cell>
          <cell r="B2201">
            <v>0</v>
          </cell>
          <cell r="C2201">
            <v>0</v>
          </cell>
        </row>
        <row r="2202">
          <cell r="A2202">
            <v>0</v>
          </cell>
          <cell r="B2202">
            <v>0</v>
          </cell>
          <cell r="C2202">
            <v>0</v>
          </cell>
        </row>
        <row r="2203">
          <cell r="A2203">
            <v>0</v>
          </cell>
          <cell r="B2203">
            <v>0</v>
          </cell>
          <cell r="C2203">
            <v>0</v>
          </cell>
        </row>
        <row r="2204">
          <cell r="A2204">
            <v>0</v>
          </cell>
          <cell r="B2204">
            <v>0</v>
          </cell>
          <cell r="C2204">
            <v>0</v>
          </cell>
        </row>
        <row r="2205">
          <cell r="A2205">
            <v>0</v>
          </cell>
          <cell r="B2205">
            <v>0</v>
          </cell>
          <cell r="C2205">
            <v>0</v>
          </cell>
        </row>
        <row r="2206">
          <cell r="A2206">
            <v>0</v>
          </cell>
          <cell r="B2206">
            <v>0</v>
          </cell>
          <cell r="C2206">
            <v>0</v>
          </cell>
        </row>
        <row r="2207">
          <cell r="A2207">
            <v>0</v>
          </cell>
          <cell r="B2207">
            <v>0</v>
          </cell>
          <cell r="C2207">
            <v>0</v>
          </cell>
        </row>
        <row r="2208">
          <cell r="A2208">
            <v>0</v>
          </cell>
          <cell r="B2208">
            <v>0</v>
          </cell>
          <cell r="C2208">
            <v>0</v>
          </cell>
        </row>
        <row r="2209">
          <cell r="A2209">
            <v>0</v>
          </cell>
          <cell r="B2209">
            <v>0</v>
          </cell>
          <cell r="C2209">
            <v>0</v>
          </cell>
        </row>
        <row r="2210">
          <cell r="A2210">
            <v>0</v>
          </cell>
          <cell r="B2210">
            <v>0</v>
          </cell>
          <cell r="C2210">
            <v>0</v>
          </cell>
        </row>
        <row r="2211">
          <cell r="A2211">
            <v>0</v>
          </cell>
          <cell r="B2211">
            <v>0</v>
          </cell>
          <cell r="C2211">
            <v>0</v>
          </cell>
        </row>
        <row r="2212">
          <cell r="A2212">
            <v>0</v>
          </cell>
          <cell r="B2212">
            <v>0</v>
          </cell>
          <cell r="C2212">
            <v>0</v>
          </cell>
        </row>
        <row r="2213">
          <cell r="A2213">
            <v>0</v>
          </cell>
          <cell r="B2213">
            <v>0</v>
          </cell>
          <cell r="C2213">
            <v>0</v>
          </cell>
        </row>
        <row r="2214">
          <cell r="A2214">
            <v>0</v>
          </cell>
          <cell r="B2214">
            <v>0</v>
          </cell>
          <cell r="C2214">
            <v>0</v>
          </cell>
        </row>
        <row r="2215">
          <cell r="A2215">
            <v>0</v>
          </cell>
          <cell r="B2215">
            <v>0</v>
          </cell>
          <cell r="C2215">
            <v>0</v>
          </cell>
        </row>
        <row r="2216">
          <cell r="A2216">
            <v>0</v>
          </cell>
          <cell r="B2216">
            <v>0</v>
          </cell>
          <cell r="C2216">
            <v>0</v>
          </cell>
        </row>
        <row r="2217">
          <cell r="A2217">
            <v>0</v>
          </cell>
          <cell r="B2217">
            <v>0</v>
          </cell>
          <cell r="C2217">
            <v>0</v>
          </cell>
        </row>
        <row r="2218">
          <cell r="A2218">
            <v>0</v>
          </cell>
          <cell r="B2218">
            <v>0</v>
          </cell>
          <cell r="C2218">
            <v>0</v>
          </cell>
        </row>
        <row r="2219">
          <cell r="A2219">
            <v>0</v>
          </cell>
          <cell r="B2219">
            <v>0</v>
          </cell>
          <cell r="C2219">
            <v>0</v>
          </cell>
        </row>
        <row r="2220">
          <cell r="A2220">
            <v>0</v>
          </cell>
          <cell r="B2220">
            <v>0</v>
          </cell>
          <cell r="C2220">
            <v>0</v>
          </cell>
        </row>
        <row r="2221">
          <cell r="A2221">
            <v>0</v>
          </cell>
          <cell r="B2221">
            <v>0</v>
          </cell>
          <cell r="C2221">
            <v>0</v>
          </cell>
        </row>
        <row r="2222">
          <cell r="A2222">
            <v>0</v>
          </cell>
          <cell r="B2222">
            <v>0</v>
          </cell>
          <cell r="C2222">
            <v>0</v>
          </cell>
        </row>
        <row r="2223">
          <cell r="A2223">
            <v>0</v>
          </cell>
          <cell r="B2223">
            <v>0</v>
          </cell>
          <cell r="C2223">
            <v>0</v>
          </cell>
        </row>
        <row r="2224">
          <cell r="A2224">
            <v>0</v>
          </cell>
          <cell r="B2224">
            <v>0</v>
          </cell>
          <cell r="C2224">
            <v>0</v>
          </cell>
        </row>
        <row r="2225">
          <cell r="A2225">
            <v>0</v>
          </cell>
          <cell r="B2225">
            <v>0</v>
          </cell>
          <cell r="C2225">
            <v>0</v>
          </cell>
        </row>
        <row r="2226">
          <cell r="A2226">
            <v>0</v>
          </cell>
          <cell r="B2226">
            <v>0</v>
          </cell>
          <cell r="C2226">
            <v>0</v>
          </cell>
        </row>
        <row r="2227">
          <cell r="A2227">
            <v>0</v>
          </cell>
          <cell r="B2227">
            <v>0</v>
          </cell>
          <cell r="C2227">
            <v>0</v>
          </cell>
        </row>
        <row r="2228">
          <cell r="A2228">
            <v>0</v>
          </cell>
          <cell r="B2228">
            <v>0</v>
          </cell>
          <cell r="C2228">
            <v>0</v>
          </cell>
        </row>
        <row r="2229">
          <cell r="A2229">
            <v>0</v>
          </cell>
          <cell r="B2229">
            <v>0</v>
          </cell>
          <cell r="C2229">
            <v>0</v>
          </cell>
        </row>
        <row r="2230">
          <cell r="A2230">
            <v>0</v>
          </cell>
          <cell r="B2230">
            <v>0</v>
          </cell>
          <cell r="C2230">
            <v>0</v>
          </cell>
        </row>
        <row r="2231">
          <cell r="A2231">
            <v>0</v>
          </cell>
          <cell r="B2231">
            <v>0</v>
          </cell>
          <cell r="C2231">
            <v>0</v>
          </cell>
        </row>
        <row r="2232">
          <cell r="A2232">
            <v>0</v>
          </cell>
          <cell r="B2232">
            <v>0</v>
          </cell>
          <cell r="C2232">
            <v>0</v>
          </cell>
        </row>
        <row r="2233">
          <cell r="A2233">
            <v>0</v>
          </cell>
          <cell r="B2233">
            <v>0</v>
          </cell>
          <cell r="C2233">
            <v>0</v>
          </cell>
        </row>
        <row r="2234">
          <cell r="A2234">
            <v>0</v>
          </cell>
          <cell r="B2234">
            <v>0</v>
          </cell>
          <cell r="C2234">
            <v>0</v>
          </cell>
        </row>
        <row r="2235">
          <cell r="A2235">
            <v>0</v>
          </cell>
          <cell r="B2235">
            <v>0</v>
          </cell>
          <cell r="C2235">
            <v>0</v>
          </cell>
        </row>
        <row r="2236">
          <cell r="A2236">
            <v>0</v>
          </cell>
          <cell r="B2236">
            <v>0</v>
          </cell>
          <cell r="C2236">
            <v>0</v>
          </cell>
        </row>
        <row r="2237">
          <cell r="A2237">
            <v>0</v>
          </cell>
          <cell r="B2237">
            <v>0</v>
          </cell>
          <cell r="C2237">
            <v>0</v>
          </cell>
        </row>
        <row r="2238">
          <cell r="A2238">
            <v>0</v>
          </cell>
          <cell r="B2238">
            <v>0</v>
          </cell>
          <cell r="C2238">
            <v>0</v>
          </cell>
        </row>
        <row r="2239">
          <cell r="A2239">
            <v>0</v>
          </cell>
          <cell r="B2239">
            <v>0</v>
          </cell>
          <cell r="C2239">
            <v>0</v>
          </cell>
        </row>
        <row r="2240">
          <cell r="A2240">
            <v>0</v>
          </cell>
          <cell r="B2240">
            <v>0</v>
          </cell>
          <cell r="C2240">
            <v>0</v>
          </cell>
        </row>
        <row r="2241">
          <cell r="A2241">
            <v>0</v>
          </cell>
          <cell r="B2241">
            <v>0</v>
          </cell>
          <cell r="C2241">
            <v>0</v>
          </cell>
        </row>
        <row r="2242">
          <cell r="A2242">
            <v>0</v>
          </cell>
          <cell r="B2242">
            <v>0</v>
          </cell>
          <cell r="C2242">
            <v>0</v>
          </cell>
        </row>
        <row r="2243">
          <cell r="A2243">
            <v>0</v>
          </cell>
          <cell r="B2243">
            <v>0</v>
          </cell>
          <cell r="C2243">
            <v>0</v>
          </cell>
        </row>
        <row r="2244">
          <cell r="A2244">
            <v>0</v>
          </cell>
          <cell r="B2244">
            <v>0</v>
          </cell>
          <cell r="C2244">
            <v>0</v>
          </cell>
        </row>
        <row r="2245">
          <cell r="A2245">
            <v>0</v>
          </cell>
          <cell r="B2245">
            <v>0</v>
          </cell>
          <cell r="C2245">
            <v>0</v>
          </cell>
        </row>
        <row r="2246">
          <cell r="A2246">
            <v>0</v>
          </cell>
          <cell r="B2246">
            <v>0</v>
          </cell>
          <cell r="C2246">
            <v>0</v>
          </cell>
        </row>
        <row r="2247">
          <cell r="A2247">
            <v>0</v>
          </cell>
          <cell r="B2247">
            <v>0</v>
          </cell>
          <cell r="C2247">
            <v>0</v>
          </cell>
        </row>
        <row r="2248">
          <cell r="A2248">
            <v>0</v>
          </cell>
          <cell r="B2248">
            <v>0</v>
          </cell>
          <cell r="C2248">
            <v>0</v>
          </cell>
        </row>
        <row r="2249">
          <cell r="A2249">
            <v>0</v>
          </cell>
          <cell r="B2249">
            <v>0</v>
          </cell>
          <cell r="C2249">
            <v>0</v>
          </cell>
        </row>
        <row r="2250">
          <cell r="A2250">
            <v>0</v>
          </cell>
          <cell r="B2250">
            <v>0</v>
          </cell>
          <cell r="C2250">
            <v>0</v>
          </cell>
        </row>
        <row r="2251">
          <cell r="A2251">
            <v>0</v>
          </cell>
          <cell r="B2251">
            <v>0</v>
          </cell>
          <cell r="C2251">
            <v>0</v>
          </cell>
        </row>
        <row r="2252">
          <cell r="A2252">
            <v>0</v>
          </cell>
          <cell r="B2252">
            <v>0</v>
          </cell>
          <cell r="C2252">
            <v>0</v>
          </cell>
        </row>
        <row r="2253">
          <cell r="A2253">
            <v>0</v>
          </cell>
          <cell r="B2253">
            <v>0</v>
          </cell>
          <cell r="C2253">
            <v>0</v>
          </cell>
        </row>
        <row r="2254">
          <cell r="A2254">
            <v>0</v>
          </cell>
          <cell r="B2254">
            <v>0</v>
          </cell>
          <cell r="C2254">
            <v>0</v>
          </cell>
        </row>
        <row r="2255">
          <cell r="A2255">
            <v>0</v>
          </cell>
          <cell r="B2255">
            <v>0</v>
          </cell>
          <cell r="C2255">
            <v>0</v>
          </cell>
        </row>
        <row r="2256">
          <cell r="A2256">
            <v>0</v>
          </cell>
          <cell r="B2256">
            <v>0</v>
          </cell>
          <cell r="C2256">
            <v>0</v>
          </cell>
        </row>
        <row r="2257">
          <cell r="A2257">
            <v>0</v>
          </cell>
          <cell r="B2257">
            <v>0</v>
          </cell>
          <cell r="C2257">
            <v>0</v>
          </cell>
        </row>
        <row r="2258">
          <cell r="A2258">
            <v>0</v>
          </cell>
          <cell r="B2258">
            <v>0</v>
          </cell>
          <cell r="C2258">
            <v>0</v>
          </cell>
        </row>
        <row r="2259">
          <cell r="A2259">
            <v>0</v>
          </cell>
          <cell r="B2259">
            <v>0</v>
          </cell>
          <cell r="C2259">
            <v>0</v>
          </cell>
        </row>
        <row r="2260">
          <cell r="A2260">
            <v>0</v>
          </cell>
          <cell r="B2260">
            <v>0</v>
          </cell>
          <cell r="C2260">
            <v>0</v>
          </cell>
        </row>
        <row r="2261">
          <cell r="A2261">
            <v>0</v>
          </cell>
          <cell r="B2261">
            <v>0</v>
          </cell>
          <cell r="C2261">
            <v>0</v>
          </cell>
        </row>
        <row r="2262">
          <cell r="A2262">
            <v>0</v>
          </cell>
          <cell r="B2262">
            <v>0</v>
          </cell>
          <cell r="C2262">
            <v>0</v>
          </cell>
        </row>
        <row r="2263">
          <cell r="A2263">
            <v>0</v>
          </cell>
          <cell r="B2263">
            <v>0</v>
          </cell>
          <cell r="C2263">
            <v>0</v>
          </cell>
        </row>
        <row r="2264">
          <cell r="A2264">
            <v>0</v>
          </cell>
          <cell r="B2264">
            <v>0</v>
          </cell>
          <cell r="C2264">
            <v>0</v>
          </cell>
        </row>
        <row r="2265">
          <cell r="A2265">
            <v>0</v>
          </cell>
          <cell r="B2265">
            <v>0</v>
          </cell>
          <cell r="C2265">
            <v>0</v>
          </cell>
        </row>
        <row r="2266">
          <cell r="A2266">
            <v>0</v>
          </cell>
          <cell r="B2266">
            <v>0</v>
          </cell>
          <cell r="C2266">
            <v>0</v>
          </cell>
        </row>
        <row r="2267">
          <cell r="A2267">
            <v>0</v>
          </cell>
          <cell r="B2267">
            <v>0</v>
          </cell>
          <cell r="C2267">
            <v>0</v>
          </cell>
        </row>
        <row r="2268">
          <cell r="A2268">
            <v>0</v>
          </cell>
          <cell r="B2268">
            <v>0</v>
          </cell>
          <cell r="C2268">
            <v>0</v>
          </cell>
        </row>
        <row r="2269">
          <cell r="A2269">
            <v>0</v>
          </cell>
          <cell r="B2269">
            <v>0</v>
          </cell>
          <cell r="C2269">
            <v>0</v>
          </cell>
        </row>
        <row r="2270">
          <cell r="A2270">
            <v>0</v>
          </cell>
          <cell r="B2270">
            <v>0</v>
          </cell>
          <cell r="C2270">
            <v>0</v>
          </cell>
        </row>
        <row r="2271">
          <cell r="A2271">
            <v>0</v>
          </cell>
          <cell r="B2271">
            <v>0</v>
          </cell>
          <cell r="C2271">
            <v>0</v>
          </cell>
        </row>
        <row r="2272">
          <cell r="A2272">
            <v>0</v>
          </cell>
          <cell r="B2272">
            <v>0</v>
          </cell>
          <cell r="C2272">
            <v>0</v>
          </cell>
        </row>
        <row r="2273">
          <cell r="A2273">
            <v>0</v>
          </cell>
          <cell r="B2273">
            <v>0</v>
          </cell>
          <cell r="C2273">
            <v>0</v>
          </cell>
        </row>
        <row r="2274">
          <cell r="A2274">
            <v>0</v>
          </cell>
          <cell r="B2274">
            <v>0</v>
          </cell>
          <cell r="C2274">
            <v>0</v>
          </cell>
        </row>
        <row r="2275">
          <cell r="A2275">
            <v>0</v>
          </cell>
          <cell r="B2275">
            <v>0</v>
          </cell>
          <cell r="C2275">
            <v>0</v>
          </cell>
        </row>
        <row r="2276">
          <cell r="A2276">
            <v>0</v>
          </cell>
          <cell r="B2276">
            <v>0</v>
          </cell>
          <cell r="C2276">
            <v>0</v>
          </cell>
        </row>
        <row r="2277">
          <cell r="A2277">
            <v>0</v>
          </cell>
          <cell r="B2277">
            <v>0</v>
          </cell>
          <cell r="C2277">
            <v>0</v>
          </cell>
        </row>
        <row r="2278">
          <cell r="A2278">
            <v>0</v>
          </cell>
          <cell r="B2278">
            <v>0</v>
          </cell>
          <cell r="C2278">
            <v>0</v>
          </cell>
        </row>
        <row r="2279">
          <cell r="A2279">
            <v>0</v>
          </cell>
          <cell r="B2279">
            <v>0</v>
          </cell>
          <cell r="C2279">
            <v>0</v>
          </cell>
        </row>
        <row r="2280">
          <cell r="A2280">
            <v>0</v>
          </cell>
          <cell r="B2280">
            <v>0</v>
          </cell>
          <cell r="C2280">
            <v>0</v>
          </cell>
        </row>
        <row r="2281">
          <cell r="A2281">
            <v>0</v>
          </cell>
          <cell r="B2281">
            <v>0</v>
          </cell>
          <cell r="C2281">
            <v>0</v>
          </cell>
        </row>
        <row r="2282">
          <cell r="A2282">
            <v>0</v>
          </cell>
          <cell r="B2282">
            <v>0</v>
          </cell>
          <cell r="C2282">
            <v>0</v>
          </cell>
        </row>
        <row r="2283">
          <cell r="A2283">
            <v>0</v>
          </cell>
          <cell r="B2283">
            <v>0</v>
          </cell>
          <cell r="C2283">
            <v>0</v>
          </cell>
        </row>
        <row r="2284">
          <cell r="A2284">
            <v>0</v>
          </cell>
          <cell r="B2284">
            <v>0</v>
          </cell>
          <cell r="C2284">
            <v>0</v>
          </cell>
        </row>
        <row r="2285">
          <cell r="A2285">
            <v>0</v>
          </cell>
          <cell r="B2285">
            <v>0</v>
          </cell>
          <cell r="C2285">
            <v>0</v>
          </cell>
        </row>
        <row r="2286">
          <cell r="A2286">
            <v>0</v>
          </cell>
          <cell r="B2286">
            <v>0</v>
          </cell>
          <cell r="C2286">
            <v>0</v>
          </cell>
        </row>
        <row r="2287">
          <cell r="A2287">
            <v>0</v>
          </cell>
          <cell r="B2287">
            <v>0</v>
          </cell>
          <cell r="C2287">
            <v>0</v>
          </cell>
        </row>
        <row r="2288">
          <cell r="A2288">
            <v>0</v>
          </cell>
          <cell r="B2288">
            <v>0</v>
          </cell>
          <cell r="C2288">
            <v>0</v>
          </cell>
        </row>
        <row r="2289">
          <cell r="A2289">
            <v>0</v>
          </cell>
          <cell r="B2289">
            <v>0</v>
          </cell>
          <cell r="C2289">
            <v>0</v>
          </cell>
        </row>
        <row r="2290">
          <cell r="A2290">
            <v>0</v>
          </cell>
          <cell r="B2290">
            <v>0</v>
          </cell>
          <cell r="C2290">
            <v>0</v>
          </cell>
        </row>
        <row r="2291">
          <cell r="A2291">
            <v>0</v>
          </cell>
          <cell r="B2291">
            <v>0</v>
          </cell>
          <cell r="C2291">
            <v>0</v>
          </cell>
        </row>
        <row r="2292">
          <cell r="A2292">
            <v>0</v>
          </cell>
          <cell r="B2292">
            <v>0</v>
          </cell>
          <cell r="C2292">
            <v>0</v>
          </cell>
        </row>
        <row r="2293">
          <cell r="A2293">
            <v>0</v>
          </cell>
          <cell r="B2293">
            <v>0</v>
          </cell>
          <cell r="C2293">
            <v>0</v>
          </cell>
        </row>
        <row r="2294">
          <cell r="A2294">
            <v>0</v>
          </cell>
          <cell r="B2294">
            <v>0</v>
          </cell>
          <cell r="C2294">
            <v>0</v>
          </cell>
        </row>
        <row r="2295">
          <cell r="A2295">
            <v>0</v>
          </cell>
          <cell r="B2295">
            <v>0</v>
          </cell>
          <cell r="C2295">
            <v>0</v>
          </cell>
        </row>
        <row r="2296">
          <cell r="A2296">
            <v>0</v>
          </cell>
          <cell r="B2296">
            <v>0</v>
          </cell>
          <cell r="C2296">
            <v>0</v>
          </cell>
        </row>
        <row r="2297">
          <cell r="A2297">
            <v>0</v>
          </cell>
          <cell r="B2297">
            <v>0</v>
          </cell>
          <cell r="C2297">
            <v>0</v>
          </cell>
        </row>
        <row r="2298">
          <cell r="A2298">
            <v>0</v>
          </cell>
          <cell r="B2298">
            <v>0</v>
          </cell>
          <cell r="C2298">
            <v>0</v>
          </cell>
        </row>
        <row r="2299">
          <cell r="A2299">
            <v>0</v>
          </cell>
          <cell r="B2299">
            <v>0</v>
          </cell>
          <cell r="C2299">
            <v>0</v>
          </cell>
        </row>
        <row r="2300">
          <cell r="A2300">
            <v>0</v>
          </cell>
          <cell r="B2300">
            <v>0</v>
          </cell>
          <cell r="C2300">
            <v>0</v>
          </cell>
        </row>
        <row r="2301">
          <cell r="A2301">
            <v>0</v>
          </cell>
          <cell r="B2301">
            <v>0</v>
          </cell>
          <cell r="C2301">
            <v>0</v>
          </cell>
        </row>
        <row r="2302">
          <cell r="A2302">
            <v>0</v>
          </cell>
          <cell r="B2302">
            <v>0</v>
          </cell>
          <cell r="C2302">
            <v>0</v>
          </cell>
        </row>
        <row r="2303">
          <cell r="A2303">
            <v>0</v>
          </cell>
          <cell r="B2303">
            <v>0</v>
          </cell>
          <cell r="C2303">
            <v>0</v>
          </cell>
        </row>
        <row r="2304">
          <cell r="A2304">
            <v>0</v>
          </cell>
          <cell r="B2304">
            <v>0</v>
          </cell>
          <cell r="C2304">
            <v>0</v>
          </cell>
        </row>
        <row r="2305">
          <cell r="A2305">
            <v>0</v>
          </cell>
          <cell r="B2305">
            <v>0</v>
          </cell>
          <cell r="C2305">
            <v>0</v>
          </cell>
        </row>
        <row r="2306">
          <cell r="A2306">
            <v>0</v>
          </cell>
          <cell r="B2306">
            <v>0</v>
          </cell>
          <cell r="C2306">
            <v>0</v>
          </cell>
        </row>
        <row r="2307">
          <cell r="A2307">
            <v>0</v>
          </cell>
          <cell r="B2307">
            <v>0</v>
          </cell>
          <cell r="C2307">
            <v>0</v>
          </cell>
        </row>
        <row r="2308">
          <cell r="A2308">
            <v>0</v>
          </cell>
          <cell r="B2308">
            <v>0</v>
          </cell>
          <cell r="C2308">
            <v>0</v>
          </cell>
        </row>
        <row r="2309">
          <cell r="A2309">
            <v>0</v>
          </cell>
          <cell r="B2309">
            <v>0</v>
          </cell>
          <cell r="C2309">
            <v>0</v>
          </cell>
        </row>
        <row r="2310">
          <cell r="A2310">
            <v>0</v>
          </cell>
          <cell r="B2310">
            <v>0</v>
          </cell>
          <cell r="C2310">
            <v>0</v>
          </cell>
        </row>
        <row r="2311">
          <cell r="A2311">
            <v>0</v>
          </cell>
          <cell r="B2311">
            <v>0</v>
          </cell>
          <cell r="C2311">
            <v>0</v>
          </cell>
        </row>
        <row r="2312">
          <cell r="A2312">
            <v>0</v>
          </cell>
          <cell r="B2312">
            <v>0</v>
          </cell>
          <cell r="C2312">
            <v>0</v>
          </cell>
        </row>
        <row r="2313">
          <cell r="A2313">
            <v>0</v>
          </cell>
          <cell r="B2313">
            <v>0</v>
          </cell>
          <cell r="C2313">
            <v>0</v>
          </cell>
        </row>
        <row r="2314">
          <cell r="A2314">
            <v>0</v>
          </cell>
          <cell r="B2314">
            <v>0</v>
          </cell>
          <cell r="C2314">
            <v>0</v>
          </cell>
        </row>
        <row r="2315">
          <cell r="A2315">
            <v>0</v>
          </cell>
          <cell r="B2315">
            <v>0</v>
          </cell>
          <cell r="C2315">
            <v>0</v>
          </cell>
        </row>
        <row r="2316">
          <cell r="A2316">
            <v>0</v>
          </cell>
          <cell r="B2316">
            <v>0</v>
          </cell>
          <cell r="C2316">
            <v>0</v>
          </cell>
        </row>
        <row r="2317">
          <cell r="A2317">
            <v>0</v>
          </cell>
          <cell r="B2317">
            <v>0</v>
          </cell>
          <cell r="C2317">
            <v>0</v>
          </cell>
        </row>
        <row r="2318">
          <cell r="A2318">
            <v>0</v>
          </cell>
          <cell r="B2318">
            <v>0</v>
          </cell>
          <cell r="C2318">
            <v>0</v>
          </cell>
        </row>
        <row r="2319">
          <cell r="A2319">
            <v>0</v>
          </cell>
          <cell r="B2319">
            <v>0</v>
          </cell>
          <cell r="C2319">
            <v>0</v>
          </cell>
        </row>
        <row r="2320">
          <cell r="A2320">
            <v>0</v>
          </cell>
          <cell r="B2320">
            <v>0</v>
          </cell>
          <cell r="C2320">
            <v>0</v>
          </cell>
        </row>
        <row r="2321">
          <cell r="A2321">
            <v>0</v>
          </cell>
          <cell r="B2321">
            <v>0</v>
          </cell>
          <cell r="C2321">
            <v>0</v>
          </cell>
        </row>
        <row r="2322">
          <cell r="A2322">
            <v>0</v>
          </cell>
          <cell r="B2322">
            <v>0</v>
          </cell>
          <cell r="C2322">
            <v>0</v>
          </cell>
        </row>
        <row r="2323">
          <cell r="A2323">
            <v>0</v>
          </cell>
          <cell r="B2323">
            <v>0</v>
          </cell>
          <cell r="C2323">
            <v>0</v>
          </cell>
        </row>
        <row r="2324">
          <cell r="A2324">
            <v>0</v>
          </cell>
          <cell r="B2324">
            <v>0</v>
          </cell>
          <cell r="C2324">
            <v>0</v>
          </cell>
        </row>
        <row r="2325">
          <cell r="A2325">
            <v>0</v>
          </cell>
          <cell r="B2325">
            <v>0</v>
          </cell>
          <cell r="C2325">
            <v>0</v>
          </cell>
        </row>
        <row r="2326">
          <cell r="A2326">
            <v>0</v>
          </cell>
          <cell r="B2326">
            <v>0</v>
          </cell>
          <cell r="C2326">
            <v>0</v>
          </cell>
        </row>
        <row r="2327">
          <cell r="A2327">
            <v>0</v>
          </cell>
          <cell r="B2327">
            <v>0</v>
          </cell>
          <cell r="C2327">
            <v>0</v>
          </cell>
        </row>
        <row r="2328">
          <cell r="A2328">
            <v>0</v>
          </cell>
          <cell r="B2328">
            <v>0</v>
          </cell>
          <cell r="C2328">
            <v>0</v>
          </cell>
        </row>
        <row r="2329">
          <cell r="A2329">
            <v>0</v>
          </cell>
          <cell r="B2329">
            <v>0</v>
          </cell>
          <cell r="C2329">
            <v>0</v>
          </cell>
        </row>
        <row r="2330">
          <cell r="A2330">
            <v>0</v>
          </cell>
          <cell r="B2330">
            <v>0</v>
          </cell>
          <cell r="C2330">
            <v>0</v>
          </cell>
        </row>
        <row r="2331">
          <cell r="A2331">
            <v>0</v>
          </cell>
          <cell r="B2331">
            <v>0</v>
          </cell>
          <cell r="C2331">
            <v>0</v>
          </cell>
        </row>
        <row r="2332">
          <cell r="A2332">
            <v>0</v>
          </cell>
          <cell r="B2332">
            <v>0</v>
          </cell>
          <cell r="C2332">
            <v>0</v>
          </cell>
        </row>
        <row r="2333">
          <cell r="A2333">
            <v>0</v>
          </cell>
          <cell r="B2333">
            <v>0</v>
          </cell>
          <cell r="C2333">
            <v>0</v>
          </cell>
        </row>
        <row r="2334">
          <cell r="A2334">
            <v>0</v>
          </cell>
          <cell r="B2334">
            <v>0</v>
          </cell>
          <cell r="C2334">
            <v>0</v>
          </cell>
        </row>
        <row r="2335">
          <cell r="A2335">
            <v>0</v>
          </cell>
          <cell r="B2335">
            <v>0</v>
          </cell>
          <cell r="C2335">
            <v>0</v>
          </cell>
        </row>
        <row r="2336">
          <cell r="A2336">
            <v>0</v>
          </cell>
          <cell r="B2336">
            <v>0</v>
          </cell>
          <cell r="C2336">
            <v>0</v>
          </cell>
        </row>
        <row r="2337">
          <cell r="A2337">
            <v>0</v>
          </cell>
          <cell r="B2337">
            <v>0</v>
          </cell>
          <cell r="C2337">
            <v>0</v>
          </cell>
        </row>
        <row r="2338">
          <cell r="A2338">
            <v>0</v>
          </cell>
          <cell r="B2338">
            <v>0</v>
          </cell>
          <cell r="C2338">
            <v>0</v>
          </cell>
        </row>
        <row r="2339">
          <cell r="A2339">
            <v>0</v>
          </cell>
          <cell r="B2339">
            <v>0</v>
          </cell>
          <cell r="C2339">
            <v>0</v>
          </cell>
        </row>
        <row r="2340">
          <cell r="A2340">
            <v>0</v>
          </cell>
          <cell r="B2340">
            <v>0</v>
          </cell>
          <cell r="C2340">
            <v>0</v>
          </cell>
        </row>
        <row r="2341">
          <cell r="A2341">
            <v>0</v>
          </cell>
          <cell r="B2341">
            <v>0</v>
          </cell>
          <cell r="C2341">
            <v>0</v>
          </cell>
        </row>
        <row r="2342">
          <cell r="A2342">
            <v>0</v>
          </cell>
          <cell r="B2342">
            <v>0</v>
          </cell>
          <cell r="C2342">
            <v>0</v>
          </cell>
        </row>
        <row r="2343">
          <cell r="A2343">
            <v>0</v>
          </cell>
          <cell r="B2343">
            <v>0</v>
          </cell>
          <cell r="C2343">
            <v>0</v>
          </cell>
        </row>
        <row r="2344">
          <cell r="A2344">
            <v>0</v>
          </cell>
          <cell r="B2344">
            <v>0</v>
          </cell>
          <cell r="C2344">
            <v>0</v>
          </cell>
        </row>
        <row r="2345">
          <cell r="A2345">
            <v>0</v>
          </cell>
          <cell r="B2345">
            <v>0</v>
          </cell>
          <cell r="C2345">
            <v>0</v>
          </cell>
        </row>
        <row r="2346">
          <cell r="A2346">
            <v>0</v>
          </cell>
          <cell r="B2346">
            <v>0</v>
          </cell>
          <cell r="C2346">
            <v>0</v>
          </cell>
        </row>
        <row r="2347">
          <cell r="A2347">
            <v>0</v>
          </cell>
          <cell r="B2347">
            <v>0</v>
          </cell>
          <cell r="C2347">
            <v>0</v>
          </cell>
        </row>
        <row r="2348">
          <cell r="A2348">
            <v>0</v>
          </cell>
          <cell r="B2348">
            <v>0</v>
          </cell>
          <cell r="C2348">
            <v>0</v>
          </cell>
        </row>
        <row r="2349">
          <cell r="A2349">
            <v>0</v>
          </cell>
          <cell r="B2349">
            <v>0</v>
          </cell>
          <cell r="C2349">
            <v>0</v>
          </cell>
        </row>
        <row r="2350">
          <cell r="A2350">
            <v>0</v>
          </cell>
          <cell r="B2350">
            <v>0</v>
          </cell>
          <cell r="C2350">
            <v>0</v>
          </cell>
        </row>
        <row r="2351">
          <cell r="A2351">
            <v>0</v>
          </cell>
          <cell r="B2351">
            <v>0</v>
          </cell>
          <cell r="C2351">
            <v>0</v>
          </cell>
        </row>
        <row r="2352">
          <cell r="A2352">
            <v>0</v>
          </cell>
          <cell r="B2352">
            <v>0</v>
          </cell>
          <cell r="C2352">
            <v>0</v>
          </cell>
        </row>
        <row r="2353">
          <cell r="A2353">
            <v>0</v>
          </cell>
          <cell r="B2353">
            <v>0</v>
          </cell>
          <cell r="C2353">
            <v>0</v>
          </cell>
        </row>
        <row r="2354">
          <cell r="A2354">
            <v>0</v>
          </cell>
          <cell r="B2354">
            <v>0</v>
          </cell>
          <cell r="C2354">
            <v>0</v>
          </cell>
        </row>
        <row r="2355">
          <cell r="A2355">
            <v>0</v>
          </cell>
          <cell r="B2355">
            <v>0</v>
          </cell>
          <cell r="C2355">
            <v>0</v>
          </cell>
        </row>
        <row r="2356">
          <cell r="A2356">
            <v>0</v>
          </cell>
          <cell r="B2356">
            <v>0</v>
          </cell>
          <cell r="C2356">
            <v>0</v>
          </cell>
        </row>
        <row r="2357">
          <cell r="A2357">
            <v>0</v>
          </cell>
          <cell r="B2357">
            <v>0</v>
          </cell>
          <cell r="C2357">
            <v>0</v>
          </cell>
        </row>
        <row r="2358">
          <cell r="A2358">
            <v>0</v>
          </cell>
          <cell r="B2358">
            <v>0</v>
          </cell>
          <cell r="C2358">
            <v>0</v>
          </cell>
        </row>
        <row r="2359">
          <cell r="A2359">
            <v>0</v>
          </cell>
          <cell r="B2359">
            <v>0</v>
          </cell>
          <cell r="C2359">
            <v>0</v>
          </cell>
        </row>
        <row r="2360">
          <cell r="A2360">
            <v>0</v>
          </cell>
          <cell r="B2360">
            <v>0</v>
          </cell>
          <cell r="C2360">
            <v>0</v>
          </cell>
        </row>
        <row r="2361">
          <cell r="A2361">
            <v>0</v>
          </cell>
          <cell r="B2361">
            <v>0</v>
          </cell>
          <cell r="C2361">
            <v>0</v>
          </cell>
        </row>
        <row r="2362">
          <cell r="A2362">
            <v>0</v>
          </cell>
          <cell r="B2362">
            <v>0</v>
          </cell>
          <cell r="C2362">
            <v>0</v>
          </cell>
        </row>
        <row r="2363">
          <cell r="A2363">
            <v>0</v>
          </cell>
          <cell r="B2363">
            <v>0</v>
          </cell>
          <cell r="C2363">
            <v>0</v>
          </cell>
        </row>
        <row r="2364">
          <cell r="A2364">
            <v>0</v>
          </cell>
          <cell r="B2364">
            <v>0</v>
          </cell>
          <cell r="C2364">
            <v>0</v>
          </cell>
        </row>
        <row r="2365">
          <cell r="A2365">
            <v>0</v>
          </cell>
          <cell r="B2365">
            <v>0</v>
          </cell>
          <cell r="C2365">
            <v>0</v>
          </cell>
        </row>
        <row r="2366">
          <cell r="A2366">
            <v>0</v>
          </cell>
          <cell r="B2366">
            <v>0</v>
          </cell>
          <cell r="C2366">
            <v>0</v>
          </cell>
        </row>
        <row r="2367">
          <cell r="A2367">
            <v>0</v>
          </cell>
          <cell r="B2367">
            <v>0</v>
          </cell>
          <cell r="C2367">
            <v>0</v>
          </cell>
        </row>
        <row r="2368">
          <cell r="A2368">
            <v>0</v>
          </cell>
          <cell r="B2368">
            <v>0</v>
          </cell>
          <cell r="C2368">
            <v>0</v>
          </cell>
        </row>
        <row r="2369">
          <cell r="A2369">
            <v>0</v>
          </cell>
          <cell r="B2369">
            <v>0</v>
          </cell>
          <cell r="C2369">
            <v>0</v>
          </cell>
        </row>
        <row r="2370">
          <cell r="A2370">
            <v>0</v>
          </cell>
          <cell r="B2370">
            <v>0</v>
          </cell>
          <cell r="C2370">
            <v>0</v>
          </cell>
        </row>
        <row r="2371">
          <cell r="A2371">
            <v>0</v>
          </cell>
          <cell r="B2371">
            <v>0</v>
          </cell>
          <cell r="C2371">
            <v>0</v>
          </cell>
        </row>
        <row r="2372">
          <cell r="A2372">
            <v>0</v>
          </cell>
          <cell r="B2372">
            <v>0</v>
          </cell>
          <cell r="C2372">
            <v>0</v>
          </cell>
        </row>
        <row r="2373">
          <cell r="A2373">
            <v>0</v>
          </cell>
          <cell r="B2373">
            <v>0</v>
          </cell>
          <cell r="C2373">
            <v>0</v>
          </cell>
        </row>
        <row r="2374">
          <cell r="A2374">
            <v>0</v>
          </cell>
          <cell r="B2374">
            <v>0</v>
          </cell>
          <cell r="C2374">
            <v>0</v>
          </cell>
        </row>
        <row r="2375">
          <cell r="A2375">
            <v>0</v>
          </cell>
          <cell r="B2375">
            <v>0</v>
          </cell>
          <cell r="C2375">
            <v>0</v>
          </cell>
        </row>
        <row r="2376">
          <cell r="A2376">
            <v>0</v>
          </cell>
          <cell r="B2376">
            <v>0</v>
          </cell>
          <cell r="C2376">
            <v>0</v>
          </cell>
        </row>
        <row r="2377">
          <cell r="A2377">
            <v>0</v>
          </cell>
          <cell r="B2377">
            <v>0</v>
          </cell>
          <cell r="C2377">
            <v>0</v>
          </cell>
        </row>
        <row r="2378">
          <cell r="A2378">
            <v>0</v>
          </cell>
          <cell r="B2378">
            <v>0</v>
          </cell>
          <cell r="C2378">
            <v>0</v>
          </cell>
        </row>
        <row r="2379">
          <cell r="A2379">
            <v>0</v>
          </cell>
          <cell r="B2379">
            <v>0</v>
          </cell>
          <cell r="C2379">
            <v>0</v>
          </cell>
        </row>
        <row r="2380">
          <cell r="A2380">
            <v>0</v>
          </cell>
          <cell r="B2380">
            <v>0</v>
          </cell>
          <cell r="C2380">
            <v>0</v>
          </cell>
        </row>
        <row r="2381">
          <cell r="A2381">
            <v>0</v>
          </cell>
          <cell r="B2381">
            <v>0</v>
          </cell>
          <cell r="C2381">
            <v>0</v>
          </cell>
        </row>
        <row r="2382">
          <cell r="A2382">
            <v>0</v>
          </cell>
          <cell r="B2382">
            <v>0</v>
          </cell>
          <cell r="C2382">
            <v>0</v>
          </cell>
        </row>
        <row r="2383">
          <cell r="A2383">
            <v>0</v>
          </cell>
          <cell r="B2383">
            <v>0</v>
          </cell>
          <cell r="C2383">
            <v>0</v>
          </cell>
        </row>
        <row r="2384">
          <cell r="A2384">
            <v>0</v>
          </cell>
          <cell r="B2384">
            <v>0</v>
          </cell>
          <cell r="C2384">
            <v>0</v>
          </cell>
        </row>
        <row r="2385">
          <cell r="A2385">
            <v>0</v>
          </cell>
          <cell r="B2385">
            <v>0</v>
          </cell>
          <cell r="C2385">
            <v>0</v>
          </cell>
        </row>
        <row r="2386">
          <cell r="A2386">
            <v>0</v>
          </cell>
          <cell r="B2386">
            <v>0</v>
          </cell>
          <cell r="C2386">
            <v>0</v>
          </cell>
        </row>
        <row r="2387">
          <cell r="A2387">
            <v>0</v>
          </cell>
          <cell r="B2387">
            <v>0</v>
          </cell>
          <cell r="C2387">
            <v>0</v>
          </cell>
        </row>
        <row r="2388">
          <cell r="A2388">
            <v>0</v>
          </cell>
          <cell r="B2388">
            <v>0</v>
          </cell>
          <cell r="C2388">
            <v>0</v>
          </cell>
        </row>
        <row r="2389">
          <cell r="A2389">
            <v>0</v>
          </cell>
          <cell r="B2389">
            <v>0</v>
          </cell>
          <cell r="C2389">
            <v>0</v>
          </cell>
        </row>
        <row r="2390">
          <cell r="A2390">
            <v>0</v>
          </cell>
          <cell r="B2390">
            <v>0</v>
          </cell>
          <cell r="C2390">
            <v>0</v>
          </cell>
        </row>
        <row r="2391">
          <cell r="A2391">
            <v>0</v>
          </cell>
          <cell r="B2391">
            <v>0</v>
          </cell>
          <cell r="C2391">
            <v>0</v>
          </cell>
        </row>
        <row r="2392">
          <cell r="A2392">
            <v>0</v>
          </cell>
          <cell r="B2392">
            <v>0</v>
          </cell>
          <cell r="C2392">
            <v>0</v>
          </cell>
        </row>
        <row r="2393">
          <cell r="A2393">
            <v>0</v>
          </cell>
          <cell r="B2393">
            <v>0</v>
          </cell>
          <cell r="C2393">
            <v>0</v>
          </cell>
        </row>
        <row r="2394">
          <cell r="A2394">
            <v>0</v>
          </cell>
          <cell r="B2394">
            <v>0</v>
          </cell>
          <cell r="C2394">
            <v>0</v>
          </cell>
        </row>
        <row r="2395">
          <cell r="A2395">
            <v>0</v>
          </cell>
          <cell r="B2395">
            <v>0</v>
          </cell>
          <cell r="C2395">
            <v>0</v>
          </cell>
        </row>
        <row r="2396">
          <cell r="A2396">
            <v>0</v>
          </cell>
          <cell r="B2396">
            <v>0</v>
          </cell>
          <cell r="C2396">
            <v>0</v>
          </cell>
        </row>
        <row r="2397">
          <cell r="A2397">
            <v>0</v>
          </cell>
          <cell r="B2397">
            <v>0</v>
          </cell>
          <cell r="C2397">
            <v>0</v>
          </cell>
        </row>
        <row r="2398">
          <cell r="A2398">
            <v>0</v>
          </cell>
          <cell r="B2398">
            <v>0</v>
          </cell>
          <cell r="C2398">
            <v>0</v>
          </cell>
        </row>
        <row r="2399">
          <cell r="A2399">
            <v>0</v>
          </cell>
          <cell r="B2399">
            <v>0</v>
          </cell>
          <cell r="C2399">
            <v>0</v>
          </cell>
        </row>
        <row r="2400">
          <cell r="A2400">
            <v>0</v>
          </cell>
          <cell r="B2400">
            <v>0</v>
          </cell>
          <cell r="C2400">
            <v>0</v>
          </cell>
        </row>
        <row r="2401">
          <cell r="A2401">
            <v>0</v>
          </cell>
          <cell r="B2401">
            <v>0</v>
          </cell>
          <cell r="C2401">
            <v>0</v>
          </cell>
        </row>
        <row r="2402">
          <cell r="A2402">
            <v>0</v>
          </cell>
          <cell r="B2402">
            <v>0</v>
          </cell>
          <cell r="C2402">
            <v>0</v>
          </cell>
        </row>
        <row r="2403">
          <cell r="A2403">
            <v>0</v>
          </cell>
          <cell r="B2403">
            <v>0</v>
          </cell>
          <cell r="C2403">
            <v>0</v>
          </cell>
        </row>
        <row r="2404">
          <cell r="A2404">
            <v>0</v>
          </cell>
          <cell r="B2404">
            <v>0</v>
          </cell>
          <cell r="C2404">
            <v>0</v>
          </cell>
        </row>
        <row r="2405">
          <cell r="A2405">
            <v>0</v>
          </cell>
          <cell r="B2405">
            <v>0</v>
          </cell>
          <cell r="C2405">
            <v>0</v>
          </cell>
        </row>
        <row r="2406">
          <cell r="A2406">
            <v>0</v>
          </cell>
          <cell r="B2406">
            <v>0</v>
          </cell>
          <cell r="C2406">
            <v>0</v>
          </cell>
        </row>
        <row r="2407">
          <cell r="A2407">
            <v>0</v>
          </cell>
          <cell r="B2407">
            <v>0</v>
          </cell>
          <cell r="C2407">
            <v>0</v>
          </cell>
        </row>
        <row r="2408">
          <cell r="A2408">
            <v>0</v>
          </cell>
          <cell r="B2408">
            <v>0</v>
          </cell>
          <cell r="C2408">
            <v>0</v>
          </cell>
        </row>
        <row r="2409">
          <cell r="A2409">
            <v>0</v>
          </cell>
          <cell r="B2409">
            <v>0</v>
          </cell>
          <cell r="C2409">
            <v>0</v>
          </cell>
        </row>
        <row r="2410">
          <cell r="A2410">
            <v>0</v>
          </cell>
          <cell r="B2410">
            <v>0</v>
          </cell>
          <cell r="C2410">
            <v>0</v>
          </cell>
        </row>
        <row r="2411">
          <cell r="A2411">
            <v>0</v>
          </cell>
          <cell r="B2411">
            <v>0</v>
          </cell>
          <cell r="C2411">
            <v>0</v>
          </cell>
        </row>
        <row r="2412">
          <cell r="A2412">
            <v>0</v>
          </cell>
          <cell r="B2412">
            <v>0</v>
          </cell>
          <cell r="C2412">
            <v>0</v>
          </cell>
        </row>
        <row r="2413">
          <cell r="A2413">
            <v>0</v>
          </cell>
          <cell r="B2413">
            <v>0</v>
          </cell>
          <cell r="C2413">
            <v>0</v>
          </cell>
        </row>
        <row r="2414">
          <cell r="A2414">
            <v>0</v>
          </cell>
          <cell r="B2414">
            <v>0</v>
          </cell>
          <cell r="C2414">
            <v>0</v>
          </cell>
        </row>
        <row r="2415">
          <cell r="A2415">
            <v>0</v>
          </cell>
          <cell r="B2415">
            <v>0</v>
          </cell>
          <cell r="C2415">
            <v>0</v>
          </cell>
        </row>
        <row r="2416">
          <cell r="A2416">
            <v>0</v>
          </cell>
          <cell r="B2416">
            <v>0</v>
          </cell>
          <cell r="C2416">
            <v>0</v>
          </cell>
        </row>
        <row r="2417">
          <cell r="A2417">
            <v>0</v>
          </cell>
          <cell r="B2417">
            <v>0</v>
          </cell>
          <cell r="C2417">
            <v>0</v>
          </cell>
        </row>
        <row r="2418">
          <cell r="A2418">
            <v>0</v>
          </cell>
          <cell r="B2418">
            <v>0</v>
          </cell>
          <cell r="C2418">
            <v>0</v>
          </cell>
        </row>
        <row r="2419">
          <cell r="A2419">
            <v>0</v>
          </cell>
          <cell r="B2419">
            <v>0</v>
          </cell>
          <cell r="C2419">
            <v>0</v>
          </cell>
        </row>
        <row r="2420">
          <cell r="A2420">
            <v>0</v>
          </cell>
          <cell r="B2420">
            <v>0</v>
          </cell>
          <cell r="C2420">
            <v>0</v>
          </cell>
        </row>
        <row r="2421">
          <cell r="A2421">
            <v>0</v>
          </cell>
          <cell r="B2421">
            <v>0</v>
          </cell>
          <cell r="C2421">
            <v>0</v>
          </cell>
        </row>
        <row r="2422">
          <cell r="A2422">
            <v>0</v>
          </cell>
          <cell r="B2422">
            <v>0</v>
          </cell>
          <cell r="C2422">
            <v>0</v>
          </cell>
        </row>
        <row r="2423">
          <cell r="A2423">
            <v>0</v>
          </cell>
          <cell r="B2423">
            <v>0</v>
          </cell>
          <cell r="C2423">
            <v>0</v>
          </cell>
        </row>
        <row r="2424">
          <cell r="A2424">
            <v>0</v>
          </cell>
          <cell r="B2424">
            <v>0</v>
          </cell>
          <cell r="C2424">
            <v>0</v>
          </cell>
        </row>
        <row r="2425">
          <cell r="A2425">
            <v>0</v>
          </cell>
          <cell r="B2425">
            <v>0</v>
          </cell>
          <cell r="C2425">
            <v>0</v>
          </cell>
        </row>
        <row r="2426">
          <cell r="A2426">
            <v>0</v>
          </cell>
          <cell r="B2426">
            <v>0</v>
          </cell>
          <cell r="C2426">
            <v>0</v>
          </cell>
        </row>
        <row r="2427">
          <cell r="A2427">
            <v>0</v>
          </cell>
          <cell r="B2427">
            <v>0</v>
          </cell>
          <cell r="C2427">
            <v>0</v>
          </cell>
        </row>
        <row r="2428">
          <cell r="A2428">
            <v>0</v>
          </cell>
          <cell r="B2428">
            <v>0</v>
          </cell>
          <cell r="C2428">
            <v>0</v>
          </cell>
        </row>
        <row r="2429">
          <cell r="A2429">
            <v>0</v>
          </cell>
          <cell r="B2429">
            <v>0</v>
          </cell>
          <cell r="C2429">
            <v>0</v>
          </cell>
        </row>
        <row r="2430">
          <cell r="A2430">
            <v>0</v>
          </cell>
          <cell r="B2430">
            <v>0</v>
          </cell>
          <cell r="C2430">
            <v>0</v>
          </cell>
        </row>
        <row r="2431">
          <cell r="A2431">
            <v>0</v>
          </cell>
          <cell r="B2431">
            <v>0</v>
          </cell>
          <cell r="C2431">
            <v>0</v>
          </cell>
        </row>
        <row r="2432">
          <cell r="A2432">
            <v>0</v>
          </cell>
          <cell r="B2432">
            <v>0</v>
          </cell>
          <cell r="C2432">
            <v>0</v>
          </cell>
        </row>
        <row r="2433">
          <cell r="A2433">
            <v>0</v>
          </cell>
          <cell r="B2433">
            <v>0</v>
          </cell>
          <cell r="C2433">
            <v>0</v>
          </cell>
        </row>
        <row r="2434">
          <cell r="A2434">
            <v>0</v>
          </cell>
          <cell r="B2434">
            <v>0</v>
          </cell>
          <cell r="C2434">
            <v>0</v>
          </cell>
        </row>
        <row r="2435">
          <cell r="A2435">
            <v>0</v>
          </cell>
          <cell r="B2435">
            <v>0</v>
          </cell>
          <cell r="C2435">
            <v>0</v>
          </cell>
        </row>
        <row r="2436">
          <cell r="A2436">
            <v>0</v>
          </cell>
          <cell r="B2436">
            <v>0</v>
          </cell>
          <cell r="C2436">
            <v>0</v>
          </cell>
        </row>
        <row r="2437">
          <cell r="A2437">
            <v>0</v>
          </cell>
          <cell r="B2437">
            <v>0</v>
          </cell>
          <cell r="C2437">
            <v>0</v>
          </cell>
        </row>
        <row r="2438">
          <cell r="A2438">
            <v>0</v>
          </cell>
          <cell r="B2438">
            <v>0</v>
          </cell>
          <cell r="C2438">
            <v>0</v>
          </cell>
        </row>
        <row r="2439">
          <cell r="A2439">
            <v>0</v>
          </cell>
          <cell r="B2439">
            <v>0</v>
          </cell>
          <cell r="C2439">
            <v>0</v>
          </cell>
        </row>
        <row r="2440">
          <cell r="A2440">
            <v>0</v>
          </cell>
          <cell r="B2440">
            <v>0</v>
          </cell>
          <cell r="C2440">
            <v>0</v>
          </cell>
        </row>
        <row r="2441">
          <cell r="A2441">
            <v>0</v>
          </cell>
          <cell r="B2441">
            <v>0</v>
          </cell>
          <cell r="C2441">
            <v>0</v>
          </cell>
        </row>
        <row r="2442">
          <cell r="A2442">
            <v>0</v>
          </cell>
          <cell r="B2442">
            <v>0</v>
          </cell>
          <cell r="C2442">
            <v>0</v>
          </cell>
        </row>
        <row r="2443">
          <cell r="A2443">
            <v>0</v>
          </cell>
          <cell r="B2443">
            <v>0</v>
          </cell>
          <cell r="C2443">
            <v>0</v>
          </cell>
        </row>
        <row r="2444">
          <cell r="A2444">
            <v>0</v>
          </cell>
          <cell r="B2444">
            <v>0</v>
          </cell>
          <cell r="C2444">
            <v>0</v>
          </cell>
        </row>
        <row r="2445">
          <cell r="A2445">
            <v>0</v>
          </cell>
          <cell r="B2445">
            <v>0</v>
          </cell>
          <cell r="C2445">
            <v>0</v>
          </cell>
        </row>
        <row r="2446">
          <cell r="A2446">
            <v>0</v>
          </cell>
          <cell r="B2446">
            <v>0</v>
          </cell>
          <cell r="C2446">
            <v>0</v>
          </cell>
        </row>
        <row r="2447">
          <cell r="A2447">
            <v>0</v>
          </cell>
          <cell r="B2447">
            <v>0</v>
          </cell>
          <cell r="C2447">
            <v>0</v>
          </cell>
        </row>
        <row r="2448">
          <cell r="A2448">
            <v>0</v>
          </cell>
          <cell r="B2448">
            <v>0</v>
          </cell>
          <cell r="C2448">
            <v>0</v>
          </cell>
        </row>
        <row r="2449">
          <cell r="A2449">
            <v>0</v>
          </cell>
          <cell r="B2449">
            <v>0</v>
          </cell>
          <cell r="C2449">
            <v>0</v>
          </cell>
        </row>
        <row r="2450">
          <cell r="A2450">
            <v>0</v>
          </cell>
          <cell r="B2450">
            <v>0</v>
          </cell>
          <cell r="C2450">
            <v>0</v>
          </cell>
        </row>
        <row r="2451">
          <cell r="A2451">
            <v>0</v>
          </cell>
          <cell r="B2451">
            <v>0</v>
          </cell>
          <cell r="C2451">
            <v>0</v>
          </cell>
        </row>
        <row r="2452">
          <cell r="A2452">
            <v>0</v>
          </cell>
          <cell r="B2452">
            <v>0</v>
          </cell>
          <cell r="C2452">
            <v>0</v>
          </cell>
        </row>
        <row r="2453">
          <cell r="A2453">
            <v>0</v>
          </cell>
          <cell r="B2453">
            <v>0</v>
          </cell>
          <cell r="C2453">
            <v>0</v>
          </cell>
        </row>
        <row r="2454">
          <cell r="A2454">
            <v>0</v>
          </cell>
          <cell r="B2454">
            <v>0</v>
          </cell>
          <cell r="C2454">
            <v>0</v>
          </cell>
        </row>
        <row r="2455">
          <cell r="A2455">
            <v>0</v>
          </cell>
          <cell r="B2455">
            <v>0</v>
          </cell>
          <cell r="C2455">
            <v>0</v>
          </cell>
        </row>
        <row r="2456">
          <cell r="A2456">
            <v>0</v>
          </cell>
          <cell r="B2456">
            <v>0</v>
          </cell>
          <cell r="C2456">
            <v>0</v>
          </cell>
        </row>
        <row r="2457">
          <cell r="A2457">
            <v>0</v>
          </cell>
          <cell r="B2457">
            <v>0</v>
          </cell>
          <cell r="C2457">
            <v>0</v>
          </cell>
        </row>
        <row r="2458">
          <cell r="A2458">
            <v>0</v>
          </cell>
          <cell r="B2458">
            <v>0</v>
          </cell>
          <cell r="C2458">
            <v>0</v>
          </cell>
        </row>
        <row r="2459">
          <cell r="A2459">
            <v>0</v>
          </cell>
          <cell r="B2459">
            <v>0</v>
          </cell>
          <cell r="C2459">
            <v>0</v>
          </cell>
        </row>
        <row r="2460">
          <cell r="A2460">
            <v>0</v>
          </cell>
          <cell r="B2460">
            <v>0</v>
          </cell>
          <cell r="C2460">
            <v>0</v>
          </cell>
        </row>
        <row r="2461">
          <cell r="A2461">
            <v>0</v>
          </cell>
          <cell r="B2461">
            <v>0</v>
          </cell>
          <cell r="C2461">
            <v>0</v>
          </cell>
        </row>
        <row r="2462">
          <cell r="A2462">
            <v>0</v>
          </cell>
          <cell r="B2462">
            <v>0</v>
          </cell>
          <cell r="C2462">
            <v>0</v>
          </cell>
        </row>
        <row r="2463">
          <cell r="A2463">
            <v>0</v>
          </cell>
          <cell r="B2463">
            <v>0</v>
          </cell>
          <cell r="C2463">
            <v>0</v>
          </cell>
        </row>
        <row r="2464">
          <cell r="A2464">
            <v>0</v>
          </cell>
          <cell r="B2464">
            <v>0</v>
          </cell>
          <cell r="C2464">
            <v>0</v>
          </cell>
        </row>
        <row r="2465">
          <cell r="A2465">
            <v>0</v>
          </cell>
          <cell r="B2465">
            <v>0</v>
          </cell>
          <cell r="C2465">
            <v>0</v>
          </cell>
        </row>
        <row r="2466">
          <cell r="A2466">
            <v>0</v>
          </cell>
          <cell r="B2466">
            <v>0</v>
          </cell>
          <cell r="C2466">
            <v>0</v>
          </cell>
        </row>
        <row r="2467">
          <cell r="A2467">
            <v>0</v>
          </cell>
          <cell r="B2467">
            <v>0</v>
          </cell>
          <cell r="C2467">
            <v>0</v>
          </cell>
        </row>
        <row r="2468">
          <cell r="A2468">
            <v>0</v>
          </cell>
          <cell r="B2468">
            <v>0</v>
          </cell>
          <cell r="C2468">
            <v>0</v>
          </cell>
        </row>
        <row r="2469">
          <cell r="A2469">
            <v>0</v>
          </cell>
          <cell r="B2469">
            <v>0</v>
          </cell>
          <cell r="C2469">
            <v>0</v>
          </cell>
        </row>
        <row r="2470">
          <cell r="A2470">
            <v>0</v>
          </cell>
          <cell r="B2470">
            <v>0</v>
          </cell>
          <cell r="C2470">
            <v>0</v>
          </cell>
        </row>
        <row r="2471">
          <cell r="A2471">
            <v>0</v>
          </cell>
          <cell r="B2471">
            <v>0</v>
          </cell>
          <cell r="C2471">
            <v>0</v>
          </cell>
        </row>
        <row r="2472">
          <cell r="A2472">
            <v>0</v>
          </cell>
          <cell r="B2472">
            <v>0</v>
          </cell>
          <cell r="C2472">
            <v>0</v>
          </cell>
        </row>
        <row r="2473">
          <cell r="A2473">
            <v>0</v>
          </cell>
          <cell r="B2473">
            <v>0</v>
          </cell>
          <cell r="C2473">
            <v>0</v>
          </cell>
        </row>
        <row r="2474">
          <cell r="A2474">
            <v>0</v>
          </cell>
          <cell r="B2474">
            <v>0</v>
          </cell>
          <cell r="C2474">
            <v>0</v>
          </cell>
        </row>
        <row r="2475">
          <cell r="A2475">
            <v>0</v>
          </cell>
          <cell r="B2475">
            <v>0</v>
          </cell>
          <cell r="C2475">
            <v>0</v>
          </cell>
        </row>
        <row r="2476">
          <cell r="A2476">
            <v>0</v>
          </cell>
          <cell r="B2476">
            <v>0</v>
          </cell>
          <cell r="C2476">
            <v>0</v>
          </cell>
        </row>
        <row r="2477">
          <cell r="A2477">
            <v>0</v>
          </cell>
          <cell r="B2477">
            <v>0</v>
          </cell>
          <cell r="C2477">
            <v>0</v>
          </cell>
        </row>
        <row r="2478">
          <cell r="A2478">
            <v>0</v>
          </cell>
          <cell r="B2478">
            <v>0</v>
          </cell>
          <cell r="C2478">
            <v>0</v>
          </cell>
        </row>
        <row r="2479">
          <cell r="A2479">
            <v>0</v>
          </cell>
          <cell r="B2479">
            <v>0</v>
          </cell>
          <cell r="C2479">
            <v>0</v>
          </cell>
        </row>
        <row r="2480">
          <cell r="A2480">
            <v>0</v>
          </cell>
          <cell r="B2480">
            <v>0</v>
          </cell>
          <cell r="C2480">
            <v>0</v>
          </cell>
        </row>
        <row r="2481">
          <cell r="A2481">
            <v>0</v>
          </cell>
          <cell r="B2481">
            <v>0</v>
          </cell>
          <cell r="C2481">
            <v>0</v>
          </cell>
        </row>
        <row r="2482">
          <cell r="A2482">
            <v>0</v>
          </cell>
          <cell r="B2482">
            <v>0</v>
          </cell>
          <cell r="C2482">
            <v>0</v>
          </cell>
        </row>
        <row r="2483">
          <cell r="A2483">
            <v>0</v>
          </cell>
          <cell r="B2483">
            <v>0</v>
          </cell>
          <cell r="C2483">
            <v>0</v>
          </cell>
        </row>
        <row r="2484">
          <cell r="A2484">
            <v>0</v>
          </cell>
          <cell r="B2484">
            <v>0</v>
          </cell>
          <cell r="C2484">
            <v>0</v>
          </cell>
        </row>
        <row r="2485">
          <cell r="A2485">
            <v>0</v>
          </cell>
          <cell r="B2485">
            <v>0</v>
          </cell>
          <cell r="C2485">
            <v>0</v>
          </cell>
        </row>
        <row r="2486">
          <cell r="A2486">
            <v>0</v>
          </cell>
          <cell r="B2486">
            <v>0</v>
          </cell>
          <cell r="C2486">
            <v>0</v>
          </cell>
        </row>
        <row r="2487">
          <cell r="A2487">
            <v>0</v>
          </cell>
          <cell r="B2487">
            <v>0</v>
          </cell>
          <cell r="C2487">
            <v>0</v>
          </cell>
        </row>
        <row r="2488">
          <cell r="A2488">
            <v>0</v>
          </cell>
          <cell r="B2488">
            <v>0</v>
          </cell>
          <cell r="C2488">
            <v>0</v>
          </cell>
        </row>
        <row r="2489">
          <cell r="A2489">
            <v>0</v>
          </cell>
          <cell r="B2489">
            <v>0</v>
          </cell>
          <cell r="C2489">
            <v>0</v>
          </cell>
        </row>
        <row r="2490">
          <cell r="A2490">
            <v>0</v>
          </cell>
          <cell r="B2490">
            <v>0</v>
          </cell>
          <cell r="C2490">
            <v>0</v>
          </cell>
        </row>
        <row r="2491">
          <cell r="A2491">
            <v>0</v>
          </cell>
          <cell r="B2491">
            <v>0</v>
          </cell>
          <cell r="C2491">
            <v>0</v>
          </cell>
        </row>
        <row r="2492">
          <cell r="A2492">
            <v>0</v>
          </cell>
          <cell r="B2492">
            <v>0</v>
          </cell>
          <cell r="C2492">
            <v>0</v>
          </cell>
        </row>
        <row r="2493">
          <cell r="A2493">
            <v>0</v>
          </cell>
          <cell r="B2493">
            <v>0</v>
          </cell>
          <cell r="C2493">
            <v>0</v>
          </cell>
        </row>
        <row r="2494">
          <cell r="A2494">
            <v>0</v>
          </cell>
          <cell r="B2494">
            <v>0</v>
          </cell>
          <cell r="C2494">
            <v>0</v>
          </cell>
        </row>
        <row r="2495">
          <cell r="A2495">
            <v>0</v>
          </cell>
          <cell r="B2495">
            <v>0</v>
          </cell>
          <cell r="C2495">
            <v>0</v>
          </cell>
        </row>
        <row r="2496">
          <cell r="A2496">
            <v>0</v>
          </cell>
          <cell r="B2496">
            <v>0</v>
          </cell>
          <cell r="C2496">
            <v>0</v>
          </cell>
        </row>
        <row r="2497">
          <cell r="A2497">
            <v>0</v>
          </cell>
          <cell r="B2497">
            <v>0</v>
          </cell>
          <cell r="C2497">
            <v>0</v>
          </cell>
        </row>
        <row r="2498">
          <cell r="A2498">
            <v>0</v>
          </cell>
          <cell r="B2498">
            <v>0</v>
          </cell>
          <cell r="C2498">
            <v>0</v>
          </cell>
        </row>
        <row r="2499">
          <cell r="A2499">
            <v>0</v>
          </cell>
          <cell r="B2499">
            <v>0</v>
          </cell>
          <cell r="C2499">
            <v>0</v>
          </cell>
        </row>
        <row r="2500">
          <cell r="A2500">
            <v>0</v>
          </cell>
          <cell r="B2500">
            <v>0</v>
          </cell>
          <cell r="C2500">
            <v>0</v>
          </cell>
        </row>
        <row r="2501">
          <cell r="A2501">
            <v>0</v>
          </cell>
          <cell r="B2501">
            <v>0</v>
          </cell>
          <cell r="C2501">
            <v>0</v>
          </cell>
        </row>
        <row r="2502">
          <cell r="A2502">
            <v>0</v>
          </cell>
          <cell r="B2502">
            <v>0</v>
          </cell>
          <cell r="C2502">
            <v>0</v>
          </cell>
        </row>
        <row r="2503">
          <cell r="A2503">
            <v>0</v>
          </cell>
          <cell r="B2503">
            <v>0</v>
          </cell>
          <cell r="C2503">
            <v>0</v>
          </cell>
        </row>
        <row r="2504">
          <cell r="A2504">
            <v>0</v>
          </cell>
          <cell r="B2504">
            <v>0</v>
          </cell>
          <cell r="C2504">
            <v>0</v>
          </cell>
        </row>
        <row r="2505">
          <cell r="A2505">
            <v>0</v>
          </cell>
          <cell r="B2505">
            <v>0</v>
          </cell>
          <cell r="C2505">
            <v>0</v>
          </cell>
        </row>
        <row r="2506">
          <cell r="A2506">
            <v>0</v>
          </cell>
          <cell r="B2506">
            <v>0</v>
          </cell>
          <cell r="C2506">
            <v>0</v>
          </cell>
        </row>
        <row r="2507">
          <cell r="A2507">
            <v>0</v>
          </cell>
          <cell r="B2507">
            <v>0</v>
          </cell>
          <cell r="C2507">
            <v>0</v>
          </cell>
        </row>
        <row r="2508">
          <cell r="A2508">
            <v>0</v>
          </cell>
          <cell r="B2508">
            <v>0</v>
          </cell>
          <cell r="C2508">
            <v>0</v>
          </cell>
        </row>
        <row r="2509">
          <cell r="A2509">
            <v>0</v>
          </cell>
          <cell r="B2509">
            <v>0</v>
          </cell>
          <cell r="C2509">
            <v>0</v>
          </cell>
        </row>
        <row r="2510">
          <cell r="A2510">
            <v>0</v>
          </cell>
          <cell r="B2510">
            <v>0</v>
          </cell>
          <cell r="C2510">
            <v>0</v>
          </cell>
        </row>
        <row r="2511">
          <cell r="A2511">
            <v>0</v>
          </cell>
          <cell r="B2511">
            <v>0</v>
          </cell>
          <cell r="C2511">
            <v>0</v>
          </cell>
        </row>
        <row r="2512">
          <cell r="A2512">
            <v>0</v>
          </cell>
          <cell r="B2512">
            <v>0</v>
          </cell>
          <cell r="C2512">
            <v>0</v>
          </cell>
        </row>
        <row r="2513">
          <cell r="A2513">
            <v>0</v>
          </cell>
          <cell r="B2513">
            <v>0</v>
          </cell>
          <cell r="C2513">
            <v>0</v>
          </cell>
        </row>
        <row r="2514">
          <cell r="A2514">
            <v>0</v>
          </cell>
          <cell r="B2514">
            <v>0</v>
          </cell>
          <cell r="C2514">
            <v>0</v>
          </cell>
        </row>
        <row r="2515">
          <cell r="A2515">
            <v>0</v>
          </cell>
          <cell r="B2515">
            <v>0</v>
          </cell>
          <cell r="C2515">
            <v>0</v>
          </cell>
        </row>
        <row r="2516">
          <cell r="A2516">
            <v>0</v>
          </cell>
          <cell r="B2516">
            <v>0</v>
          </cell>
          <cell r="C2516">
            <v>0</v>
          </cell>
        </row>
        <row r="2517">
          <cell r="A2517">
            <v>0</v>
          </cell>
          <cell r="B2517">
            <v>0</v>
          </cell>
          <cell r="C2517">
            <v>0</v>
          </cell>
        </row>
        <row r="2518">
          <cell r="A2518">
            <v>0</v>
          </cell>
          <cell r="B2518">
            <v>0</v>
          </cell>
          <cell r="C2518">
            <v>0</v>
          </cell>
        </row>
        <row r="2519">
          <cell r="A2519">
            <v>0</v>
          </cell>
          <cell r="B2519">
            <v>0</v>
          </cell>
          <cell r="C2519">
            <v>0</v>
          </cell>
        </row>
        <row r="2520">
          <cell r="A2520">
            <v>0</v>
          </cell>
          <cell r="B2520">
            <v>0</v>
          </cell>
          <cell r="C2520">
            <v>0</v>
          </cell>
        </row>
        <row r="2521">
          <cell r="A2521">
            <v>0</v>
          </cell>
          <cell r="B2521">
            <v>0</v>
          </cell>
          <cell r="C2521">
            <v>0</v>
          </cell>
        </row>
        <row r="2522">
          <cell r="A2522">
            <v>0</v>
          </cell>
          <cell r="B2522">
            <v>0</v>
          </cell>
          <cell r="C2522">
            <v>0</v>
          </cell>
        </row>
        <row r="2523">
          <cell r="A2523">
            <v>0</v>
          </cell>
          <cell r="B2523">
            <v>0</v>
          </cell>
          <cell r="C2523">
            <v>0</v>
          </cell>
        </row>
        <row r="2524">
          <cell r="A2524">
            <v>0</v>
          </cell>
          <cell r="B2524">
            <v>0</v>
          </cell>
          <cell r="C2524">
            <v>0</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sheetData sheetId="71"/>
      <sheetData sheetId="72">
        <row r="4">
          <cell r="A4" t="str">
            <v>1.1.7</v>
          </cell>
        </row>
      </sheetData>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Set>
  </externalBook>
</externalLink>
</file>

<file path=xl/externalLinks/externalLink6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resupuesto"/>
      <sheetName val="Niples"/>
      <sheetName val="Lista Base"/>
      <sheetName val="Ins_MO"/>
      <sheetName val="Ins_TR"/>
      <sheetName val="Ins_Mat"/>
      <sheetName val="Clasif_Mat"/>
      <sheetName val="Ins_EH"/>
      <sheetName val="Print"/>
      <sheetName val="1.1.1"/>
      <sheetName val="1.1.2"/>
      <sheetName val="1.1.7"/>
      <sheetName val="1.1.8"/>
      <sheetName val="1.1.9"/>
      <sheetName val="1.1.11"/>
      <sheetName val="1.1.12"/>
      <sheetName val="1.1.12A"/>
      <sheetName val="1.1.13"/>
      <sheetName val="1.1.14"/>
      <sheetName val="1.1.15"/>
      <sheetName val="1.1.16"/>
      <sheetName val="1.1.17"/>
      <sheetName val="1.1.18"/>
      <sheetName val="1.1.24"/>
      <sheetName val="1.1.25"/>
      <sheetName val="1.1.26"/>
      <sheetName val="1.1.27"/>
      <sheetName val="1.1.28"/>
      <sheetName val="1.1.29"/>
      <sheetName val="1.1.32"/>
      <sheetName val="1.1.33"/>
      <sheetName val="1.1.35"/>
      <sheetName val="1.1.36"/>
      <sheetName val="1.1.37"/>
      <sheetName val="1.1.40"/>
      <sheetName val="1.1.41"/>
      <sheetName val="1.1.42"/>
      <sheetName val="1.1.43"/>
      <sheetName val="1.1.44"/>
      <sheetName val="1.1.45"/>
      <sheetName val="1.1.46"/>
      <sheetName val="1.1.47"/>
      <sheetName val="1.1.48"/>
      <sheetName val="1.1.49"/>
      <sheetName val="1.1.50"/>
      <sheetName val="1.1.51"/>
      <sheetName val="1.1.52"/>
      <sheetName val="1.1.53"/>
      <sheetName val="1.1.54"/>
      <sheetName val="1.1.55"/>
      <sheetName val="1.1.58"/>
      <sheetName val="1.1.59"/>
      <sheetName val="1.1.60"/>
      <sheetName val="1.1.61"/>
      <sheetName val="1.1.62"/>
      <sheetName val="1.1.63"/>
      <sheetName val="1.1.64"/>
      <sheetName val="1.1.65"/>
      <sheetName val="1.1.66"/>
      <sheetName val="1.1.70"/>
      <sheetName val="1.1.71"/>
      <sheetName val="1.1.74"/>
      <sheetName val="1.1.75"/>
      <sheetName val="1.1.76"/>
      <sheetName val="1.1.78"/>
      <sheetName val="1.1.79"/>
      <sheetName val="1.1.80"/>
      <sheetName val="1.1.81"/>
      <sheetName val="1.1.82"/>
      <sheetName val="1.1.83"/>
      <sheetName val="1.1.83A"/>
      <sheetName val="1.1.84"/>
      <sheetName val="1.1.85"/>
      <sheetName val="1.1.86"/>
      <sheetName val="1.2.1"/>
      <sheetName val="1.2.2"/>
      <sheetName val="1.2.3"/>
      <sheetName val="1.2.4"/>
      <sheetName val="1.2.5"/>
      <sheetName val="1.2.6"/>
      <sheetName val="1.2.7"/>
      <sheetName val="1.2.8"/>
      <sheetName val="1.2.9"/>
      <sheetName val="1.2.10"/>
      <sheetName val="1.2.11"/>
      <sheetName val="1.2.12"/>
      <sheetName val="1.2.13"/>
      <sheetName val="1.2.14"/>
      <sheetName val="1.2.15"/>
      <sheetName val="1.2.16"/>
      <sheetName val="1.2.17"/>
      <sheetName val="1.2.18"/>
      <sheetName val="1.2.19"/>
      <sheetName val="1.2.20"/>
      <sheetName val="1.2.21"/>
      <sheetName val="1.2.22"/>
      <sheetName val="1.2.23"/>
      <sheetName val="1.2.24"/>
      <sheetName val="1.2.25"/>
      <sheetName val="1.2.26"/>
      <sheetName val="1.2.27"/>
      <sheetName val="1.2.28"/>
      <sheetName val="1.2.29"/>
      <sheetName val="1.2.30"/>
      <sheetName val="1.2.31"/>
      <sheetName val="1.2.32"/>
      <sheetName val="1.2.33"/>
      <sheetName val="1.2.34"/>
      <sheetName val="1.2.35"/>
      <sheetName val="1.2.36"/>
      <sheetName val="1.2.37"/>
      <sheetName val="1.2.38"/>
      <sheetName val="1.2.39"/>
      <sheetName val="1.2.40"/>
      <sheetName val="1.2.41"/>
      <sheetName val="1.2.42"/>
      <sheetName val="1.2.43"/>
      <sheetName val="1.2.44"/>
      <sheetName val="1.2.45"/>
      <sheetName val="1.2.46"/>
      <sheetName val="1.2.47"/>
      <sheetName val="1.2.48"/>
      <sheetName val="1.2.49"/>
      <sheetName val="1.2.50"/>
      <sheetName val="1.2.51"/>
      <sheetName val="1.2.52"/>
      <sheetName val="1.2.53"/>
      <sheetName val="1.2.54"/>
      <sheetName val="1.2.55"/>
      <sheetName val="1.2.56"/>
      <sheetName val="1.2.57"/>
      <sheetName val="1.2.58"/>
      <sheetName val="1.2.59"/>
      <sheetName val="1.3.1"/>
      <sheetName val="1.3.2"/>
      <sheetName val="1.3.3"/>
      <sheetName val="1.3.4"/>
      <sheetName val="1.3.5"/>
      <sheetName val="1.3.6"/>
      <sheetName val="1.3.7"/>
      <sheetName val="1.3.8"/>
      <sheetName val="1.3.9"/>
      <sheetName val="1.3.10"/>
      <sheetName val="1.3.11"/>
      <sheetName val="1.3.12"/>
      <sheetName val="1.3.13"/>
      <sheetName val="1.3.14"/>
      <sheetName val="1.3.15"/>
      <sheetName val="1.3.16"/>
      <sheetName val="1.3.17"/>
      <sheetName val="1.3.18"/>
      <sheetName val="1.3.19"/>
      <sheetName val="1.3.20"/>
      <sheetName val="1.3.21"/>
      <sheetName val="1.3.22"/>
      <sheetName val="1.3.23"/>
      <sheetName val="1.3.24"/>
      <sheetName val="1.3.25"/>
      <sheetName val="1.4.4"/>
      <sheetName val="1.4.5"/>
      <sheetName val="1.4.6"/>
      <sheetName val="1.4.7"/>
      <sheetName val="1.4.8"/>
      <sheetName val="1.4.9"/>
      <sheetName val="1.4.10"/>
      <sheetName val="1.4.11"/>
      <sheetName val="1.4.12"/>
      <sheetName val="1.4.13"/>
      <sheetName val="1.4.14"/>
      <sheetName val="1.4.15"/>
      <sheetName val="1.4.16"/>
      <sheetName val="1.4.17"/>
      <sheetName val="1.4.18"/>
      <sheetName val="1.4.19"/>
      <sheetName val="1.4.20"/>
      <sheetName val="1.4.21"/>
      <sheetName val="1.4.22"/>
      <sheetName val="1.4.23"/>
      <sheetName val="1.4.24"/>
      <sheetName val="1.4.25"/>
      <sheetName val="1.4.26"/>
      <sheetName val="1.4.27"/>
      <sheetName val="1.4.28"/>
      <sheetName val="1.4.29"/>
      <sheetName val="1.4.30"/>
      <sheetName val="1.4.31"/>
      <sheetName val="1.4.32"/>
      <sheetName val="1.4.33"/>
      <sheetName val="1.4.34"/>
      <sheetName val="1.4.35"/>
      <sheetName val="1.4.36"/>
      <sheetName val="1.4.37"/>
      <sheetName val="1.4.38"/>
      <sheetName val="1.4.39"/>
      <sheetName val="1.5.1"/>
      <sheetName val="1.5.2"/>
      <sheetName val="1.5.3"/>
      <sheetName val="1.5.4"/>
      <sheetName val="1.5.5"/>
      <sheetName val="1.5.6"/>
      <sheetName val="1.5.7"/>
      <sheetName val="1.5.8"/>
      <sheetName val="1.5.9"/>
      <sheetName val="1.5.10"/>
      <sheetName val="1.5.11"/>
      <sheetName val="1.5.12"/>
      <sheetName val="1.5.13"/>
      <sheetName val="1.5.14"/>
      <sheetName val="1.5.15"/>
      <sheetName val="1.5.16"/>
      <sheetName val="1.5.17"/>
      <sheetName val="1.5.18"/>
      <sheetName val="1.6.1"/>
      <sheetName val="1.6.2"/>
      <sheetName val="1.6.3"/>
      <sheetName val="1.6.4"/>
      <sheetName val="1.6.5"/>
      <sheetName val="1.6.6"/>
      <sheetName val="1.6.7"/>
      <sheetName val="1.6.8"/>
      <sheetName val="1.6.9"/>
      <sheetName val="1.6.10"/>
      <sheetName val="1.6.11"/>
      <sheetName val="1.6.12"/>
      <sheetName val="1.6.13"/>
      <sheetName val="1.6.14"/>
      <sheetName val="1.6.15"/>
      <sheetName val="1.6.16"/>
      <sheetName val="1.6.17"/>
      <sheetName val="1.6.18"/>
      <sheetName val="1.6.19"/>
      <sheetName val="1.6.20"/>
      <sheetName val="1.6.21"/>
      <sheetName val="1.6.22"/>
      <sheetName val="1.6.23"/>
      <sheetName val="1.6.24"/>
      <sheetName val="1.6.25"/>
      <sheetName val="1.6.28"/>
      <sheetName val="1.6.29"/>
      <sheetName val="1.6.30"/>
      <sheetName val="1.6.31"/>
      <sheetName val="1.6.32"/>
      <sheetName val="1.6.33"/>
      <sheetName val="1.6.34"/>
      <sheetName val="1.6.35"/>
      <sheetName val="1.6.36"/>
      <sheetName val="1.6.37"/>
      <sheetName val="1.6.38"/>
      <sheetName val="1.6.39"/>
      <sheetName val="1.6.40"/>
      <sheetName val="1.6.41"/>
      <sheetName val="1.6.42"/>
      <sheetName val="1.9.1"/>
      <sheetName val="1.9.2"/>
      <sheetName val="1.9.3"/>
      <sheetName val="1.9.4"/>
      <sheetName val="1.9.5"/>
      <sheetName val="1.9.6"/>
      <sheetName val="1.9.7"/>
      <sheetName val="1.9.8"/>
      <sheetName val="1.9.9"/>
      <sheetName val="1.9.10"/>
      <sheetName val="1.9.11"/>
      <sheetName val="1.9.12"/>
      <sheetName val="1.9.13"/>
      <sheetName val="1.9.14"/>
      <sheetName val="1.9.15"/>
      <sheetName val="1.9.16"/>
      <sheetName val="1.9.17"/>
      <sheetName val="1.9.18"/>
      <sheetName val="1.9.19"/>
      <sheetName val="1.9.20"/>
      <sheetName val="1.9.21"/>
      <sheetName val="1.9.22"/>
      <sheetName val="1.9.23"/>
      <sheetName val="1.10.1"/>
      <sheetName val="1.10.2"/>
      <sheetName val="1.10.3"/>
      <sheetName val="1.10.4"/>
      <sheetName val="1.10.5"/>
      <sheetName val="1.10.6"/>
      <sheetName val="1.10.7"/>
      <sheetName val="1.10.8"/>
      <sheetName val="1.10.9"/>
      <sheetName val="1.10.10"/>
      <sheetName val="1.10.11"/>
      <sheetName val="1.10.14"/>
      <sheetName val="1.10.15"/>
      <sheetName val="1.10.16"/>
      <sheetName val="1.10.17"/>
      <sheetName val="1.10.18"/>
      <sheetName val="1.10.19"/>
      <sheetName val="1.10.20"/>
      <sheetName val="1.10.21"/>
      <sheetName val="1.10.22"/>
      <sheetName val="1.11.1"/>
      <sheetName val="1.11.2"/>
      <sheetName val="1.11.3"/>
      <sheetName val="1.11.4"/>
      <sheetName val="1.11.5"/>
      <sheetName val="1.11.6"/>
      <sheetName val="1.11.7"/>
      <sheetName val="1.11.8"/>
      <sheetName val="1.11.9"/>
      <sheetName val="1.11.10"/>
      <sheetName val="1.11.11"/>
      <sheetName val="1.11.12"/>
      <sheetName val="1.11.13"/>
      <sheetName val="1.11.14"/>
      <sheetName val="1.11.15"/>
      <sheetName val="1.11.16"/>
      <sheetName val="1.11.17"/>
      <sheetName val="1.11.18"/>
      <sheetName val="1.11.19"/>
      <sheetName val="1.11.20"/>
      <sheetName val="1.11.21"/>
      <sheetName val="1.11.22"/>
      <sheetName val="1.11.23"/>
      <sheetName val="1.11.24"/>
      <sheetName val="1.11.25"/>
      <sheetName val="1.11.26"/>
      <sheetName val="1.11.27"/>
      <sheetName val="1.11.28"/>
      <sheetName val="1.11.29"/>
      <sheetName val="1.11.30"/>
      <sheetName val="1.11.31"/>
      <sheetName val="1.11.32"/>
      <sheetName val="1.11.33"/>
      <sheetName val="1.11.34"/>
      <sheetName val="1.11.35"/>
      <sheetName val="1.11.36"/>
      <sheetName val="1.11.37"/>
      <sheetName val="1.11.38"/>
      <sheetName val="1.11.39"/>
      <sheetName val="1.11.40"/>
      <sheetName val="1.11.41"/>
      <sheetName val="1.11.42"/>
      <sheetName val="1.11.43"/>
      <sheetName val="1.11.44"/>
      <sheetName val="1.11.45"/>
      <sheetName val="1.12 CUBIERTAS"/>
      <sheetName val="1.12.1"/>
      <sheetName val="1.12.2"/>
      <sheetName val="1.12.3"/>
      <sheetName val="1.12.4"/>
      <sheetName val="1.12.5"/>
      <sheetName val="1.12.6"/>
      <sheetName val="1.12.7"/>
      <sheetName val="1.12.8"/>
      <sheetName val="1.12.9"/>
      <sheetName val="1.12.10"/>
      <sheetName val="1.12.11"/>
      <sheetName val="1.12.12"/>
      <sheetName val="1.12.13"/>
      <sheetName val="1.12.14"/>
      <sheetName val="1.12.15"/>
      <sheetName val="1.12.16"/>
      <sheetName val="1.12.17"/>
      <sheetName val="1.12.18"/>
      <sheetName val="1.12.19"/>
      <sheetName val="1.12.20"/>
      <sheetName val="1.12.21"/>
      <sheetName val="1.12.22"/>
      <sheetName val="1.12.23"/>
      <sheetName val="1.12.24"/>
      <sheetName val="1.12.25"/>
      <sheetName val="1.12.26"/>
      <sheetName val="1.12.27"/>
      <sheetName val="1.12.28"/>
      <sheetName val="1.12.29"/>
      <sheetName val="1.12.30"/>
      <sheetName val="1.12.31"/>
      <sheetName val="1.12.32"/>
      <sheetName val="1.12.33"/>
      <sheetName val="1.12.34"/>
      <sheetName val="1.12.35"/>
      <sheetName val="1.12.36"/>
      <sheetName val="1.12.37"/>
      <sheetName val="1.12.38"/>
      <sheetName val="1.12.39"/>
      <sheetName val="1.12.40"/>
      <sheetName val="1.12.41"/>
      <sheetName val="1.12.42"/>
      <sheetName val="1.12.43"/>
      <sheetName val="1.12.44"/>
      <sheetName val="1.12.45"/>
      <sheetName val="1.12.46"/>
      <sheetName val="1.12.47"/>
      <sheetName val="1.12.48"/>
      <sheetName val="1.12.49"/>
      <sheetName val="1.12.50"/>
      <sheetName val="1.12.51"/>
      <sheetName val="1.12.52"/>
      <sheetName val="1.12.53"/>
      <sheetName val="1.12.58"/>
      <sheetName val="1.15 CARPINTERIA METALICA"/>
      <sheetName val="1.15.1"/>
      <sheetName val="1.15.2"/>
      <sheetName val="1.15.3"/>
      <sheetName val="1.15.4"/>
      <sheetName val="1.15.5"/>
      <sheetName val="1.15.6"/>
      <sheetName val="1.15.7"/>
      <sheetName val="1.15.8"/>
      <sheetName val="1.15.9"/>
      <sheetName val="1.15.10"/>
      <sheetName val="1.15.11"/>
      <sheetName val="1.15.12"/>
      <sheetName val="1.15.13"/>
      <sheetName val="1.15.14"/>
      <sheetName val="1.15.15"/>
      <sheetName val="1.15.16"/>
      <sheetName val="1.16 APARATOS SANITARIOS"/>
      <sheetName val="1.16.1"/>
      <sheetName val="1.16.2"/>
      <sheetName val="1.16.3"/>
      <sheetName val="1.16.4"/>
      <sheetName val="1.16.5"/>
      <sheetName val="1.16.6"/>
      <sheetName val="1.16.7"/>
      <sheetName val="1.16.8"/>
      <sheetName val="1.16.9"/>
      <sheetName val="1.16.10"/>
      <sheetName val="1.16.11"/>
      <sheetName val="1.16.12"/>
      <sheetName val="1.16.13"/>
      <sheetName val="1.16.14"/>
      <sheetName val="1.16.15"/>
      <sheetName val="1.16.16"/>
      <sheetName val="1.17 VIDRIOS Y CERRADURAS"/>
      <sheetName val="1.17.1"/>
      <sheetName val="1.17.2"/>
      <sheetName val="1.17.3"/>
      <sheetName val="1.17.4"/>
      <sheetName val="1.17.5"/>
      <sheetName val="1.17.6"/>
      <sheetName val="1.18 OBRAS EXTERIORES"/>
      <sheetName val="1.18.1"/>
      <sheetName val="1.18.2"/>
      <sheetName val="1.18.3"/>
      <sheetName val="1.18.4"/>
      <sheetName val="1.18.5"/>
      <sheetName val="1.18.6"/>
      <sheetName val="1.18.7"/>
      <sheetName val="1.18.8"/>
      <sheetName val="1.18.9"/>
      <sheetName val="1.18.10"/>
      <sheetName val="1.20 OTROS"/>
      <sheetName val="1.20.1"/>
      <sheetName val="1.20.2"/>
      <sheetName val="1.20.3"/>
      <sheetName val="1.20.4"/>
      <sheetName val="1.20.5"/>
      <sheetName val="1.20.6"/>
      <sheetName val="1.20.7"/>
      <sheetName val="1.20.8"/>
      <sheetName val="1.20.9"/>
      <sheetName val="1.20.10"/>
      <sheetName val="1.20.11"/>
      <sheetName val="2.1 TUBERIA PVC - ACUEDUCTO"/>
      <sheetName val="2.1.1"/>
      <sheetName val="2.1.2"/>
      <sheetName val="2.1.3"/>
      <sheetName val="2.1.4"/>
      <sheetName val="2.1.5"/>
      <sheetName val="2.1.6"/>
      <sheetName val="2.1.7"/>
      <sheetName val="2.1.8"/>
      <sheetName val="2.1.9"/>
      <sheetName val="2.1.10"/>
      <sheetName val="2.1.11"/>
      <sheetName val="2.1.12"/>
      <sheetName val="2.1.13"/>
      <sheetName val="2.1.14"/>
      <sheetName val="2.1.15"/>
      <sheetName val="2.1.16"/>
      <sheetName val="2.1.17"/>
      <sheetName val="2.1.18"/>
      <sheetName val="2.1.19"/>
      <sheetName val="2.1.20"/>
      <sheetName val="2.1.21"/>
      <sheetName val="2.1.22"/>
      <sheetName val="2.1.23"/>
      <sheetName val="2.1.24"/>
      <sheetName val="2.1.25"/>
      <sheetName val="2.1.26"/>
      <sheetName val="2.1.27"/>
      <sheetName val="2.1.28"/>
      <sheetName val="2.1.29"/>
      <sheetName val="2.1.29A "/>
      <sheetName val="2.1.29B"/>
      <sheetName val="2.1.30"/>
      <sheetName val="2.1.31"/>
      <sheetName val="2.1.32"/>
      <sheetName val="2.1.33"/>
      <sheetName val="2.1.33A"/>
      <sheetName val="2.1.33B"/>
      <sheetName val="2.1.34"/>
      <sheetName val="2.1.35"/>
      <sheetName val="2.1.36"/>
      <sheetName val="2.1.37"/>
      <sheetName val="2.1.38"/>
      <sheetName val="2.1.38A"/>
      <sheetName val="2.1.38B"/>
      <sheetName val="2.1.39"/>
      <sheetName val="2.1.40"/>
      <sheetName val="2.1.41"/>
      <sheetName val="2.1.42"/>
      <sheetName val="2.1.43"/>
      <sheetName val="2.1.44"/>
      <sheetName val="2.1.45"/>
      <sheetName val="2.1.46"/>
      <sheetName val="2.1.47"/>
      <sheetName val="2.1.48"/>
      <sheetName val="2.1.49"/>
      <sheetName val="2.1.50"/>
      <sheetName val="2.1.51"/>
      <sheetName val="2.1.52"/>
      <sheetName val="2.2 TUBERIA POLIETILENO PE 100 "/>
      <sheetName val="2.2.1"/>
      <sheetName val="2.2.2"/>
      <sheetName val="2.2.3"/>
      <sheetName val="2.2.4"/>
      <sheetName val="2.2.5"/>
      <sheetName val="2.2.6"/>
      <sheetName val="2.2.7"/>
      <sheetName val="2.2.8"/>
      <sheetName val="2.2.9"/>
      <sheetName val="2.2.10"/>
      <sheetName val="2.3 TUBERIA HG - ACUEDUCTO"/>
      <sheetName val="2.3.1"/>
      <sheetName val="2.3.2"/>
      <sheetName val="2.3.3"/>
      <sheetName val="2.3.4"/>
      <sheetName val="2.3.5"/>
      <sheetName val="2.3.6"/>
      <sheetName val="2.4 ACCESORIOS DE ACUEDUCTOS"/>
      <sheetName val="2.4.1"/>
      <sheetName val="2.4.2"/>
      <sheetName val="2.4.3"/>
      <sheetName val="2.4.4"/>
      <sheetName val="2.4.5"/>
      <sheetName val="2.4.6"/>
      <sheetName val="2.4.7"/>
      <sheetName val="2.4.8"/>
      <sheetName val="2.4.9"/>
      <sheetName val="2.4.10"/>
      <sheetName val="2.4.11"/>
      <sheetName val="2.4.12"/>
      <sheetName val="2.4.13"/>
      <sheetName val="2.4.16"/>
      <sheetName val="2.4.17"/>
      <sheetName val="2.4.18"/>
      <sheetName val="2.4.19"/>
      <sheetName val="2.4.20"/>
      <sheetName val="2.4.21"/>
      <sheetName val="2.4.22"/>
      <sheetName val="2.4.23"/>
      <sheetName val="2.4.24"/>
      <sheetName val="2.4.25"/>
      <sheetName val="2.4.26"/>
      <sheetName val="2.4.27"/>
      <sheetName val="2.4.28"/>
      <sheetName val="2.4.29"/>
      <sheetName val="2.4.30"/>
      <sheetName val="2.4.31"/>
      <sheetName val="2.4.32"/>
      <sheetName val="2.4.33"/>
      <sheetName val="2.4.34"/>
      <sheetName val="2.4.35"/>
      <sheetName val="2.4.36"/>
      <sheetName val="2.4.37"/>
      <sheetName val="2.4.38"/>
      <sheetName val="2.4.39"/>
      <sheetName val="2.4.40"/>
      <sheetName val="2.4.41"/>
      <sheetName val="2.4.42"/>
      <sheetName val="2.4.43"/>
      <sheetName val="2.4.44"/>
      <sheetName val="2.4.45"/>
      <sheetName val="2.4.46"/>
      <sheetName val="2.4.47"/>
      <sheetName val="2.4.48"/>
      <sheetName val="2.4.49"/>
      <sheetName val="2.4.50"/>
      <sheetName val="2.4.51"/>
      <sheetName val="2.4.52"/>
      <sheetName val="2.4.53"/>
      <sheetName val="2.4.54"/>
      <sheetName val="2.4.55"/>
      <sheetName val="2.4.56"/>
      <sheetName val="2.4.57"/>
      <sheetName val="2.4.58"/>
      <sheetName val="2.4.59"/>
      <sheetName val="2.4.60"/>
      <sheetName val="2.4.61"/>
      <sheetName val="2.4.62"/>
      <sheetName val="2.4.63"/>
      <sheetName val="2.4.64"/>
      <sheetName val="2.4.65"/>
      <sheetName val="2.4.66"/>
      <sheetName val="2.4.67"/>
      <sheetName val="2.4.68"/>
      <sheetName val="2.4.69"/>
      <sheetName val="2.4.70"/>
      <sheetName val="2.4.71"/>
      <sheetName val="2.4.72"/>
      <sheetName val="2.4.73"/>
      <sheetName val="2.4.74"/>
      <sheetName val="2.4.75"/>
      <sheetName val="2.4.76"/>
      <sheetName val="2.4.77"/>
      <sheetName val="2.4.78"/>
      <sheetName val="2.4.79"/>
      <sheetName val="2.4.80"/>
      <sheetName val="2.4.81"/>
      <sheetName val="2.4.82"/>
      <sheetName val="2.4.83"/>
      <sheetName val="2.4.84"/>
      <sheetName val="2.4.85"/>
      <sheetName val="2.4.86"/>
      <sheetName val="2.4.87"/>
      <sheetName val="2.4.88"/>
      <sheetName val="2.4.89"/>
      <sheetName val="2.4.90"/>
      <sheetName val="2.4.91"/>
      <sheetName val="2.4.92"/>
      <sheetName val="2.4.93"/>
      <sheetName val="2.4.94"/>
      <sheetName val="2.4.95"/>
      <sheetName val="2.4.96"/>
      <sheetName val="2.4.97"/>
      <sheetName val="2.4.98"/>
      <sheetName val="2.4.99"/>
      <sheetName val="2.4.100"/>
      <sheetName val="2.4.118"/>
      <sheetName val="2.4.119"/>
      <sheetName val="2.2.49"/>
      <sheetName val="2.4.120"/>
      <sheetName val="2.4.121"/>
      <sheetName val="2.4.122"/>
      <sheetName val="2.4.123"/>
      <sheetName val="2.4.124"/>
      <sheetName val="2.4.125"/>
      <sheetName val="2.4.126"/>
      <sheetName val="2.4.127"/>
      <sheetName val="2.4.128"/>
      <sheetName val="2.4.129"/>
      <sheetName val="2.4.130"/>
      <sheetName val="2.4.131"/>
      <sheetName val="2.4.132"/>
      <sheetName val="2.4.133"/>
      <sheetName val="2.4.134"/>
      <sheetName val="2.4.135"/>
      <sheetName val="2.4.136"/>
      <sheetName val="2.4.137"/>
      <sheetName val="2.4.138"/>
      <sheetName val="2.4.139"/>
      <sheetName val="2.4.140"/>
      <sheetName val="2.4.141"/>
      <sheetName val="2.4.142"/>
      <sheetName val="2.4.143"/>
      <sheetName val="2.4.144"/>
      <sheetName val="2.4.145"/>
      <sheetName val="2.4.146"/>
      <sheetName val="2.4.147"/>
      <sheetName val="2.4.148"/>
      <sheetName val="2.4.149"/>
      <sheetName val="2.4.150"/>
      <sheetName val="2.4.151"/>
      <sheetName val="2.4.152"/>
      <sheetName val="2.4.153"/>
      <sheetName val="2.4.154"/>
      <sheetName val="2.4.155"/>
      <sheetName val="2.4.156"/>
      <sheetName val="2.4.157"/>
      <sheetName val="2.4.158"/>
      <sheetName val="2.4.159"/>
      <sheetName val="2.4.160"/>
      <sheetName val="2.4.161"/>
      <sheetName val="2.4.162"/>
      <sheetName val="2.4.163"/>
      <sheetName val="2.4.164"/>
      <sheetName val="2.4.165"/>
      <sheetName val="2.4.166"/>
      <sheetName val="2.4.167"/>
      <sheetName val="2.4.168"/>
      <sheetName val="2.4.169"/>
      <sheetName val="2.4.169A"/>
      <sheetName val="2.4.170"/>
      <sheetName val="2.4.171"/>
      <sheetName val="2.4.172"/>
      <sheetName val="2.4.172A"/>
      <sheetName val="2.4.173"/>
      <sheetName val="2.4.174"/>
      <sheetName val="2.4.175"/>
      <sheetName val="2.4.177"/>
      <sheetName val="2.4.178"/>
      <sheetName val="2.4.181"/>
      <sheetName val="2.4.182"/>
      <sheetName val="2.4.183"/>
      <sheetName val="2.4.184"/>
      <sheetName val="2.4.185"/>
      <sheetName val="2.4.186"/>
      <sheetName val="2.4.187"/>
      <sheetName val="2.4.188"/>
      <sheetName val="2.4.176"/>
      <sheetName val="2.4.179"/>
      <sheetName val="2.4.180"/>
      <sheetName val="2.4.189"/>
      <sheetName val="2.4.190"/>
      <sheetName val="2.4.191"/>
      <sheetName val="2.4.192"/>
      <sheetName val="2.4.193"/>
      <sheetName val="2.4.194"/>
      <sheetName val="2.4.195"/>
      <sheetName val="2.4.196"/>
      <sheetName val="2.4.197"/>
      <sheetName val="2.4.198"/>
      <sheetName val="2.4.199"/>
      <sheetName val="2.4.200"/>
      <sheetName val="2.4.201"/>
      <sheetName val="2.4.202"/>
      <sheetName val="2.4.203"/>
      <sheetName val="2.4.204"/>
      <sheetName val="2.4.205"/>
      <sheetName val="2.4.206"/>
      <sheetName val="2.4.207"/>
      <sheetName val="2.4.208"/>
      <sheetName val="2.4.209"/>
      <sheetName val="2.4.210"/>
      <sheetName val="2.4.211"/>
      <sheetName val="2.4.212"/>
      <sheetName val="2.4.213"/>
      <sheetName val="2.4.214"/>
      <sheetName val="2.4.215"/>
      <sheetName val="2.4.216"/>
      <sheetName val="2.4.217"/>
      <sheetName val="2.4.218"/>
      <sheetName val="2.4.219"/>
      <sheetName val="2.4.220"/>
      <sheetName val="2.4.221"/>
      <sheetName val="2.4.222"/>
      <sheetName val="2.4.223"/>
      <sheetName val="2.4.224"/>
      <sheetName val="2.4.225"/>
      <sheetName val="2.4.226"/>
      <sheetName val="2.4.227"/>
      <sheetName val="2.4.228"/>
      <sheetName val="2.4.229"/>
      <sheetName val="2.4.230"/>
      <sheetName val="2.4.231"/>
      <sheetName val="2.4.232"/>
      <sheetName val="2.4.233"/>
      <sheetName val="2.4.234"/>
      <sheetName val="2.4.235"/>
      <sheetName val="2.4.236"/>
      <sheetName val="2.4.237"/>
      <sheetName val="2.4.238"/>
      <sheetName val="2.4.239"/>
      <sheetName val="2.4.240"/>
      <sheetName val="2.4.241"/>
      <sheetName val="2.4.242"/>
      <sheetName val="2.4.243"/>
      <sheetName val="2.4.244"/>
      <sheetName val="2.4.245"/>
      <sheetName val="2.4.246"/>
      <sheetName val="2.4.247"/>
      <sheetName val="2.4.248"/>
      <sheetName val="2.4.249"/>
      <sheetName val="2.4.250"/>
      <sheetName val="2.4.251"/>
      <sheetName val="2.4.252"/>
      <sheetName val="2.4.253"/>
      <sheetName val="2.4.254"/>
      <sheetName val="2.4.255"/>
      <sheetName val="2.4.256"/>
      <sheetName val="2.4.257"/>
      <sheetName val="2.4.258"/>
      <sheetName val="2.4.258A"/>
      <sheetName val="2.4.259"/>
      <sheetName val="2.4.260"/>
      <sheetName val="2.4.261"/>
      <sheetName val="2.4.262"/>
      <sheetName val="2.5.1"/>
      <sheetName val="2.5.2"/>
      <sheetName val="2.5.3"/>
      <sheetName val="2.5.4"/>
      <sheetName val="2.5.5"/>
      <sheetName val="2.5.6"/>
      <sheetName val="2.5.7"/>
      <sheetName val="2.5.8"/>
      <sheetName val="2.5.9"/>
      <sheetName val="2.5.10"/>
      <sheetName val="2.5.11"/>
      <sheetName val="2.5.12"/>
      <sheetName val="2.5.13"/>
      <sheetName val="2.5.14"/>
      <sheetName val="2.5.15"/>
      <sheetName val="2.5.16"/>
      <sheetName val="2.5.17"/>
      <sheetName val="2.5.18"/>
      <sheetName val="2.5.19"/>
      <sheetName val="2.5.20"/>
      <sheetName val="2.5.21"/>
      <sheetName val="2.5.22"/>
      <sheetName val="2.5.23"/>
      <sheetName val="2.5.24"/>
      <sheetName val="2.5.25"/>
      <sheetName val="2.5.26"/>
      <sheetName val="2.5.27"/>
      <sheetName val="2.5.28"/>
      <sheetName val="2.5.29"/>
      <sheetName val="2.5.30"/>
      <sheetName val="2.5.31"/>
      <sheetName val="2.5.32"/>
      <sheetName val="2.5.33"/>
      <sheetName val="2.5.34"/>
      <sheetName val="2.5.35"/>
      <sheetName val="2.5.36"/>
      <sheetName val="2.5.37"/>
      <sheetName val="2.5.38"/>
      <sheetName val="2.5.39"/>
      <sheetName val="2.5.40"/>
      <sheetName val="2.5.41"/>
      <sheetName val="2.5.42"/>
      <sheetName val="2.5.43"/>
      <sheetName val="2.5.44"/>
      <sheetName val="2.5.45"/>
      <sheetName val="2.5.46"/>
      <sheetName val="2.5.47"/>
      <sheetName val="2.5.48"/>
      <sheetName val="2.6.1"/>
      <sheetName val="2.6.2"/>
      <sheetName val="2.6.3"/>
      <sheetName val="2.6.4"/>
      <sheetName val="2.6.5"/>
      <sheetName val="2.6.6"/>
      <sheetName val="2.6.7"/>
      <sheetName val="2.6.8"/>
      <sheetName val="2.6.9"/>
      <sheetName val="2.6.10"/>
      <sheetName val="2.6.11"/>
      <sheetName val="2.6.12"/>
      <sheetName val="2.6.13"/>
      <sheetName val="2.6.14"/>
      <sheetName val="2.6.15"/>
      <sheetName val="2.6.16"/>
      <sheetName val="2.6.17"/>
      <sheetName val="2.6.18"/>
      <sheetName val="2.6.19"/>
      <sheetName val="2.6.20"/>
      <sheetName val="2.6.21"/>
      <sheetName val="2.6.22"/>
      <sheetName val="2.6.23"/>
      <sheetName val="2.6.24"/>
      <sheetName val="2.6.25"/>
      <sheetName val="2.6.26"/>
      <sheetName val="2.6.27"/>
      <sheetName val="2.6.28"/>
      <sheetName val="2.6.29"/>
      <sheetName val="2.6.30"/>
      <sheetName val="2.6.31"/>
      <sheetName val="2.6.32"/>
      <sheetName val="2.6.33"/>
      <sheetName val="2.6.34"/>
      <sheetName val="2.6.35"/>
      <sheetName val="2.6.36"/>
      <sheetName val="2.6.37"/>
      <sheetName val="2.6.38"/>
      <sheetName val="2.6.39"/>
      <sheetName val="2.6.40"/>
      <sheetName val="2.6.41"/>
      <sheetName val="2.6.42"/>
      <sheetName val="2.6.43"/>
      <sheetName val="2.6.44"/>
      <sheetName val="2.6.45"/>
      <sheetName val="2.6.46"/>
      <sheetName val="2.6.47"/>
      <sheetName val="2.6.48"/>
      <sheetName val="2.6.49"/>
      <sheetName val="2.6.50"/>
      <sheetName val="2.6.51"/>
      <sheetName val="2.6.52"/>
      <sheetName val="2.6.53"/>
      <sheetName val="2.6.54"/>
      <sheetName val="2.7.1"/>
      <sheetName val="2.7.2"/>
      <sheetName val="2.7.3"/>
      <sheetName val="2.7.4"/>
      <sheetName val="2.7.5"/>
      <sheetName val="2.7.6"/>
      <sheetName val="2.7.7"/>
      <sheetName val="2.7.8"/>
      <sheetName val="2.7.9"/>
      <sheetName val="2.7.10"/>
      <sheetName val="2.7.11"/>
      <sheetName val="2.8.1"/>
      <sheetName val="2.8.2"/>
      <sheetName val="2.8.3"/>
      <sheetName val="2.9.1"/>
      <sheetName val="2.9.2"/>
      <sheetName val="2.9.3"/>
      <sheetName val="2.10.1"/>
      <sheetName val="2.10.2"/>
      <sheetName val="2.10.3"/>
      <sheetName val="2.10.4"/>
      <sheetName val="2.11.1"/>
      <sheetName val="2.11.2"/>
      <sheetName val="2.11.3"/>
      <sheetName val="2.11.4"/>
      <sheetName val="2.12.1"/>
      <sheetName val="3.1.8"/>
      <sheetName val="3.1.13"/>
      <sheetName val="3.3.1"/>
      <sheetName val="3.3.7"/>
      <sheetName val="3.3.25"/>
      <sheetName val="3.15.43"/>
      <sheetName val="6.3.2"/>
      <sheetName val="6.2.1"/>
      <sheetName val="PRUEBA"/>
      <sheetName val="6.4.2.2"/>
      <sheetName val="6.4.2.3"/>
      <sheetName val="6.4.2.4"/>
      <sheetName val="6.4.2.5"/>
      <sheetName val="6.4.2.6"/>
      <sheetName val="6.4.2.7"/>
      <sheetName val="6.4.2.8"/>
      <sheetName val="6.4.2.9"/>
      <sheetName val="6.4.2.10"/>
      <sheetName val="6.4.2.11"/>
      <sheetName val="6.4.2.12"/>
      <sheetName val="6.4.2.13"/>
      <sheetName val="6.4.2.14"/>
      <sheetName val="6.4.2.15"/>
      <sheetName val="6.4.2.15A"/>
      <sheetName val="6.4.2.16"/>
      <sheetName val="6.4.2.17"/>
      <sheetName val="6.4.2.18"/>
      <sheetName val="6.4.2.19"/>
      <sheetName val="6.4.2.20"/>
      <sheetName val="6.4.2.21"/>
      <sheetName val="6.4.2.22"/>
      <sheetName val="6.4.2.23"/>
      <sheetName val="6.4.2.24"/>
      <sheetName val="6.4.2.25"/>
      <sheetName val="6.4.2.26"/>
      <sheetName val="6.4.2.28"/>
      <sheetName val="6.4.2.29"/>
      <sheetName val="6.4.2.30"/>
      <sheetName val="6.4.2.31"/>
      <sheetName val="6.4.2.32"/>
      <sheetName val="6.4.2.33"/>
      <sheetName val="6.4.2.34"/>
      <sheetName val="6.4.2.35"/>
      <sheetName val="6.4.2.36"/>
      <sheetName val="6.4.2.37"/>
      <sheetName val="6.4.2.38"/>
      <sheetName val="6.4.2.39"/>
      <sheetName val="6.4.2.39A"/>
      <sheetName val="6.4.2.40"/>
      <sheetName val="6.4.2.41"/>
      <sheetName val="6.4.2.43"/>
      <sheetName val="6.4.2.43A"/>
      <sheetName val="6.4.2.44"/>
      <sheetName val="6.4.2.45"/>
      <sheetName val="6.4.2.46"/>
      <sheetName val="3.3.17"/>
      <sheetName val="3.3.18"/>
      <sheetName val="6.4.2.52"/>
      <sheetName val="6.4.2.53"/>
      <sheetName val="6.4.2.54"/>
      <sheetName val="6.4.2.55"/>
      <sheetName val="6.4.2.56"/>
      <sheetName val="6.4.2.57"/>
      <sheetName val="6.4.2.58"/>
      <sheetName val="6.4.2.59"/>
      <sheetName val="6.4.2.60"/>
      <sheetName val="6.4.2.61"/>
      <sheetName val="6.4.2.62"/>
      <sheetName val="6.4.2.63"/>
      <sheetName val="6.4.2.64"/>
      <sheetName val="6.4.2.65"/>
      <sheetName val="6.4.2.66"/>
      <sheetName val="6.4.2.67"/>
      <sheetName val="6.4.2.69"/>
      <sheetName val="6.4.2.70"/>
      <sheetName val="6.4.2.71"/>
      <sheetName val="6.4.2.72"/>
      <sheetName val="6.4.2.73"/>
      <sheetName val="6.4.2.74"/>
      <sheetName val="6.4.2.75"/>
      <sheetName val="6.4.2.76"/>
      <sheetName val="1.7.46"/>
      <sheetName val="6.4.2.78"/>
      <sheetName val="2.1.32A"/>
      <sheetName val="2.1.32B"/>
      <sheetName val="2.1.28A"/>
      <sheetName val="6.4.2.79"/>
      <sheetName val="6.4.2.80"/>
      <sheetName val="6.4.2.81"/>
      <sheetName val="3.3.13"/>
      <sheetName val="6.4.2.82"/>
      <sheetName val="6.4.2.83"/>
      <sheetName val="6.4.2.84"/>
      <sheetName val="6.4.2.85"/>
      <sheetName val="6.4.2.86"/>
      <sheetName val="6.4.2.87"/>
      <sheetName val="6.4.2.88"/>
      <sheetName val="6.4.2.89"/>
      <sheetName val="3.3.5"/>
      <sheetName val="6.4.2.90"/>
      <sheetName val="6.4.2.91"/>
      <sheetName val="6.4.2.92"/>
      <sheetName val="6.4.2.93"/>
      <sheetName val="6.4.2.94"/>
      <sheetName val="3.3.3"/>
      <sheetName val="6.4.2.95"/>
      <sheetName val="6.4.2.95A"/>
      <sheetName val="6.4.2.96"/>
      <sheetName val="3.1.1"/>
      <sheetName val="6.4.2.97"/>
      <sheetName val="6.4.2.98"/>
      <sheetName val="6.4.2.99"/>
      <sheetName val="6.4.2.100"/>
      <sheetName val="2.4.14"/>
      <sheetName val="6.4.2.101"/>
      <sheetName val="3.5.2"/>
      <sheetName val="6.4.2.102"/>
      <sheetName val="6.4.2.105"/>
      <sheetName val="6.4.2.106"/>
      <sheetName val="3.9.21"/>
      <sheetName val="6.4.2.108"/>
      <sheetName val="3.15.42"/>
      <sheetName val="3.3.26"/>
      <sheetName val="3.15.87"/>
      <sheetName val="3.3.2"/>
      <sheetName val="1.12.54"/>
      <sheetName val="6.4.2.114"/>
      <sheetName val="6.4.2.115"/>
      <sheetName val="6.4.2.116"/>
      <sheetName val="6.4.2.117"/>
      <sheetName val="6.4.2.118"/>
      <sheetName val="6.4.2.119"/>
      <sheetName val="6.4.2.120"/>
      <sheetName val="6.4.2.121"/>
      <sheetName val="6.4.2.122"/>
      <sheetName val="6.4.2.123"/>
      <sheetName val="6.4.2.124"/>
      <sheetName val="6.4.2.125"/>
      <sheetName val="6.4.2.126"/>
      <sheetName val="6.4.2.127"/>
      <sheetName val="6.4.2.128"/>
      <sheetName val="6.4.2.129"/>
      <sheetName val="6.4.2.130"/>
      <sheetName val="6.4.2.131"/>
      <sheetName val="6.4.2.132"/>
      <sheetName val="6.4.2.133"/>
      <sheetName val="6.4.2.134"/>
      <sheetName val="6.4.2.135"/>
      <sheetName val="6.4.2.136"/>
      <sheetName val="6.4.2.137"/>
      <sheetName val="6.4.2.138"/>
      <sheetName val="6.4.2.139"/>
      <sheetName val="6.4.2.140"/>
      <sheetName val="6.4.2.141"/>
      <sheetName val="6.4.2.142"/>
      <sheetName val="6.4.2.143"/>
      <sheetName val="6.4.2.144"/>
      <sheetName val="6.4.2.145"/>
      <sheetName val="6.4.2.146"/>
      <sheetName val="6.4.2.147"/>
      <sheetName val="6.4.2.148"/>
      <sheetName val="6.4.2.149"/>
      <sheetName val="6.4.2.150"/>
      <sheetName val="6.4.2.151"/>
      <sheetName val="3.15.15A"/>
      <sheetName val="6.2.4"/>
      <sheetName val="6.2.2"/>
      <sheetName val="13.1.1"/>
      <sheetName val="6.4.2.152"/>
      <sheetName val="6.4.2.153"/>
      <sheetName val="6.4.2.154"/>
      <sheetName val="6.4.2.155"/>
      <sheetName val="6.4.2.156"/>
      <sheetName val="6.4.2.157"/>
      <sheetName val="6.4.2.158"/>
      <sheetName val="6.4.2.159"/>
      <sheetName val="6.4.2.160"/>
      <sheetName val="6.4.2.161"/>
      <sheetName val="6.4.2.162"/>
      <sheetName val="6.4.2.163"/>
      <sheetName val="6.4.2.164"/>
      <sheetName val="6.4.2.165"/>
      <sheetName val="6.4.2.166"/>
      <sheetName val="6.4.2.167"/>
      <sheetName val="6.4.2.168"/>
      <sheetName val="6.4.2.169"/>
      <sheetName val="6.4.2.170"/>
      <sheetName val="6.4.2.171"/>
      <sheetName val="6.4.2.172"/>
      <sheetName val="6.4.2.173"/>
      <sheetName val="6.4.2.174"/>
      <sheetName val="6.4.2.175"/>
      <sheetName val="6.4.2.176"/>
      <sheetName val="6.4.2.177"/>
      <sheetName val="6.4.2.178"/>
      <sheetName val="6.4.2.179"/>
      <sheetName val="6.4.2.180"/>
      <sheetName val="6.4.2.181"/>
      <sheetName val="6.4.2.182"/>
      <sheetName val="6.4.2.183"/>
      <sheetName val="6.4.2.184"/>
      <sheetName val="6.4.2.185"/>
      <sheetName val="6.4.2.186"/>
      <sheetName val="6.4.2.187"/>
      <sheetName val="6.4.2.188"/>
      <sheetName val="6.4.2.189"/>
      <sheetName val="6.4.2.190"/>
      <sheetName val="6.4.2.191"/>
      <sheetName val="6.4.2.192"/>
      <sheetName val="6.4.2.193"/>
      <sheetName val="6.4.2.194"/>
      <sheetName val="6.4.2.195"/>
      <sheetName val="6.4.2.196"/>
      <sheetName val="6.4.2.197"/>
      <sheetName val="6.4.2.198"/>
      <sheetName val="6.4.2.199"/>
      <sheetName val="6.4.2.200"/>
      <sheetName val="6.4.2.201"/>
      <sheetName val="6.4.2.202"/>
      <sheetName val="6.4.2.203"/>
      <sheetName val="6.4.2.204"/>
      <sheetName val="6.4.2.205"/>
      <sheetName val="6.4.2.206"/>
      <sheetName val="6.4.2.207"/>
      <sheetName val="6.4.2.208"/>
      <sheetName val="6.4.2.209"/>
      <sheetName val="6.4.2.210"/>
      <sheetName val="6.4.2.211"/>
      <sheetName val="6.4.2.212"/>
      <sheetName val="6.4.2.213"/>
      <sheetName val="6.4.2.214"/>
      <sheetName val="6.4.2.215"/>
      <sheetName val="6.4.2.216"/>
      <sheetName val="6.4.2.217"/>
      <sheetName val="6.4.2.218"/>
      <sheetName val="6.4.2.219"/>
      <sheetName val="6.4.2.220"/>
      <sheetName val="6.4.2.221"/>
      <sheetName val="3.17.3"/>
      <sheetName val="3.17.10A"/>
      <sheetName val="3.17.10B"/>
      <sheetName val="3.11.2"/>
      <sheetName val="3.5.1"/>
      <sheetName val="3.3.4"/>
      <sheetName val="Hoja1"/>
      <sheetName val="Lista_Base"/>
      <sheetName val="1_1_1"/>
      <sheetName val="1_1_2"/>
      <sheetName val="1_1_7"/>
      <sheetName val="1_1_8"/>
      <sheetName val="1_1_9"/>
      <sheetName val="1_1_11"/>
      <sheetName val="1_1_12"/>
      <sheetName val="1_1_12A"/>
      <sheetName val="1_1_13"/>
      <sheetName val="1_1_14"/>
      <sheetName val="1_1_15"/>
      <sheetName val="1_1_16"/>
      <sheetName val="1_1_17"/>
      <sheetName val="1_1_18"/>
      <sheetName val="1_1_24"/>
      <sheetName val="1_1_25"/>
      <sheetName val="1_1_26"/>
      <sheetName val="1_1_27"/>
      <sheetName val="1_1_28"/>
      <sheetName val="1_1_29"/>
      <sheetName val="1_1_32"/>
      <sheetName val="1_1_33"/>
      <sheetName val="1_1_35"/>
      <sheetName val="1_1_36"/>
      <sheetName val="1_1_37"/>
      <sheetName val="1_1_40"/>
      <sheetName val="1_1_41"/>
      <sheetName val="1_1_42"/>
      <sheetName val="1_1_43"/>
      <sheetName val="1_1_44"/>
      <sheetName val="1_1_45"/>
      <sheetName val="1_1_46"/>
      <sheetName val="1_1_47"/>
      <sheetName val="1_1_48"/>
      <sheetName val="1_1_49"/>
      <sheetName val="1_1_50"/>
      <sheetName val="1_1_51"/>
      <sheetName val="1_1_52"/>
      <sheetName val="1_1_53"/>
      <sheetName val="1_1_54"/>
      <sheetName val="1_1_55"/>
      <sheetName val="1_1_58"/>
      <sheetName val="1_1_59"/>
      <sheetName val="1_1_60"/>
      <sheetName val="1_1_61"/>
      <sheetName val="1_1_62"/>
      <sheetName val="1_1_63"/>
      <sheetName val="1_1_64"/>
      <sheetName val="1_1_65"/>
      <sheetName val="1_1_66"/>
      <sheetName val="1_1_70"/>
      <sheetName val="1_1_71"/>
      <sheetName val="1_1_74"/>
      <sheetName val="1_1_75"/>
      <sheetName val="1_1_76"/>
      <sheetName val="1_1_78"/>
      <sheetName val="1_1_79"/>
      <sheetName val="1_1_80"/>
      <sheetName val="1_1_81"/>
      <sheetName val="1_1_82"/>
      <sheetName val="1_1_83"/>
      <sheetName val="1_1_83A"/>
      <sheetName val="1_1_84"/>
      <sheetName val="1_1_85"/>
      <sheetName val="1_1_86"/>
      <sheetName val="1_2_1"/>
      <sheetName val="1_2_2"/>
      <sheetName val="1_2_3"/>
      <sheetName val="1_2_4"/>
      <sheetName val="1_2_5"/>
      <sheetName val="1_2_6"/>
      <sheetName val="1_2_7"/>
      <sheetName val="1_2_8"/>
      <sheetName val="1_2_9"/>
      <sheetName val="1_2_10"/>
      <sheetName val="1_2_11"/>
      <sheetName val="1_2_12"/>
      <sheetName val="1_2_13"/>
      <sheetName val="1_2_14"/>
      <sheetName val="1_2_15"/>
      <sheetName val="1_2_16"/>
      <sheetName val="1_2_17"/>
      <sheetName val="1_2_18"/>
      <sheetName val="1_2_19"/>
      <sheetName val="1_2_20"/>
      <sheetName val="1_2_21"/>
      <sheetName val="1_2_22"/>
      <sheetName val="1_2_23"/>
      <sheetName val="1_2_24"/>
      <sheetName val="1_2_25"/>
      <sheetName val="1_2_26"/>
      <sheetName val="1_2_27"/>
      <sheetName val="1_2_28"/>
      <sheetName val="1_2_29"/>
      <sheetName val="1_2_30"/>
      <sheetName val="1_2_31"/>
      <sheetName val="1_2_32"/>
      <sheetName val="1_2_33"/>
      <sheetName val="1_2_34"/>
      <sheetName val="1_2_35"/>
      <sheetName val="1_2_36"/>
      <sheetName val="1_2_37"/>
      <sheetName val="1_2_38"/>
      <sheetName val="1_2_39"/>
      <sheetName val="1_2_40"/>
      <sheetName val="1_2_41"/>
      <sheetName val="1_2_42"/>
      <sheetName val="1_2_43"/>
      <sheetName val="1_2_44"/>
      <sheetName val="1_2_45"/>
      <sheetName val="1_2_46"/>
      <sheetName val="1_2_47"/>
      <sheetName val="1_2_48"/>
      <sheetName val="1_2_49"/>
      <sheetName val="1_2_50"/>
      <sheetName val="1_2_51"/>
      <sheetName val="1_2_52"/>
      <sheetName val="1_2_53"/>
      <sheetName val="1_2_54"/>
      <sheetName val="1_2_55"/>
      <sheetName val="1_2_56"/>
      <sheetName val="1_2_57"/>
      <sheetName val="1_2_58"/>
      <sheetName val="1_2_59"/>
      <sheetName val="1_3_1"/>
      <sheetName val="1_3_2"/>
      <sheetName val="1_3_3"/>
      <sheetName val="1_3_4"/>
      <sheetName val="1_3_5"/>
      <sheetName val="1_3_6"/>
      <sheetName val="1_3_7"/>
      <sheetName val="1_3_8"/>
      <sheetName val="1_3_9"/>
      <sheetName val="1_3_10"/>
      <sheetName val="1_3_11"/>
      <sheetName val="1_3_12"/>
      <sheetName val="1_3_13"/>
      <sheetName val="1_3_14"/>
      <sheetName val="1_3_15"/>
      <sheetName val="1_3_16"/>
      <sheetName val="1_3_17"/>
      <sheetName val="1_3_18"/>
      <sheetName val="1_3_19"/>
      <sheetName val="1_3_20"/>
      <sheetName val="1_3_21"/>
      <sheetName val="1_3_22"/>
      <sheetName val="1_3_23"/>
      <sheetName val="1_3_24"/>
      <sheetName val="1_3_25"/>
      <sheetName val="1_4_4"/>
      <sheetName val="1_4_5"/>
      <sheetName val="1_4_6"/>
      <sheetName val="1_4_7"/>
      <sheetName val="1_4_8"/>
      <sheetName val="1_4_9"/>
      <sheetName val="1_4_10"/>
      <sheetName val="1_4_11"/>
      <sheetName val="1_4_12"/>
      <sheetName val="1_4_13"/>
      <sheetName val="1_4_14"/>
      <sheetName val="1_4_15"/>
      <sheetName val="1_4_16"/>
      <sheetName val="1_4_17"/>
      <sheetName val="1_4_18"/>
      <sheetName val="1_4_19"/>
      <sheetName val="1_4_20"/>
      <sheetName val="1_4_21"/>
      <sheetName val="1_4_22"/>
      <sheetName val="1_4_23"/>
      <sheetName val="1_4_24"/>
      <sheetName val="1_4_25"/>
      <sheetName val="1_4_26"/>
      <sheetName val="1_4_27"/>
      <sheetName val="1_4_28"/>
      <sheetName val="1_4_29"/>
      <sheetName val="1_4_30"/>
      <sheetName val="1_4_31"/>
      <sheetName val="1_4_32"/>
      <sheetName val="1_4_33"/>
      <sheetName val="1_4_34"/>
      <sheetName val="1_4_35"/>
      <sheetName val="1_4_36"/>
      <sheetName val="1_4_37"/>
      <sheetName val="1_4_38"/>
      <sheetName val="1_4_39"/>
      <sheetName val="1_5_1"/>
      <sheetName val="1_5_2"/>
      <sheetName val="1_5_3"/>
      <sheetName val="1_5_4"/>
      <sheetName val="1_5_5"/>
      <sheetName val="1_5_6"/>
      <sheetName val="1_5_7"/>
      <sheetName val="1_5_8"/>
      <sheetName val="1_5_9"/>
      <sheetName val="1_5_10"/>
      <sheetName val="1_5_11"/>
      <sheetName val="1_5_12"/>
      <sheetName val="1_5_13"/>
      <sheetName val="1_5_14"/>
      <sheetName val="1_5_15"/>
      <sheetName val="1_5_16"/>
      <sheetName val="1_5_17"/>
      <sheetName val="1_5_18"/>
      <sheetName val="1_6_1"/>
      <sheetName val="1_6_2"/>
      <sheetName val="1_6_3"/>
      <sheetName val="1_6_4"/>
      <sheetName val="1_6_5"/>
      <sheetName val="1_6_6"/>
      <sheetName val="1_6_7"/>
      <sheetName val="1_6_8"/>
      <sheetName val="1_6_9"/>
      <sheetName val="1_6_10"/>
      <sheetName val="1_6_11"/>
      <sheetName val="1_6_12"/>
      <sheetName val="1_6_13"/>
      <sheetName val="1_6_14"/>
      <sheetName val="1_6_15"/>
      <sheetName val="1_6_16"/>
      <sheetName val="1_6_17"/>
      <sheetName val="1_6_18"/>
      <sheetName val="1_6_19"/>
      <sheetName val="1_6_20"/>
      <sheetName val="1_6_21"/>
      <sheetName val="1_6_22"/>
      <sheetName val="1_6_23"/>
      <sheetName val="1_6_24"/>
      <sheetName val="1_6_25"/>
      <sheetName val="1_6_28"/>
      <sheetName val="1_6_29"/>
      <sheetName val="1_6_30"/>
      <sheetName val="1_6_31"/>
      <sheetName val="1_6_32"/>
      <sheetName val="1_6_33"/>
      <sheetName val="1_6_34"/>
      <sheetName val="1_6_35"/>
      <sheetName val="1_6_36"/>
      <sheetName val="1_6_37"/>
      <sheetName val="1_6_38"/>
      <sheetName val="1_6_39"/>
      <sheetName val="1_6_40"/>
      <sheetName val="1_6_41"/>
      <sheetName val="1_6_42"/>
      <sheetName val="1_9_1"/>
      <sheetName val="1_9_2"/>
      <sheetName val="1_9_3"/>
      <sheetName val="1_9_4"/>
      <sheetName val="1_9_5"/>
      <sheetName val="1_9_6"/>
      <sheetName val="1_9_7"/>
      <sheetName val="1_9_8"/>
      <sheetName val="1_9_9"/>
      <sheetName val="1_9_10"/>
      <sheetName val="1_9_11"/>
      <sheetName val="1_9_12"/>
      <sheetName val="1_9_13"/>
      <sheetName val="1_9_14"/>
      <sheetName val="1_9_15"/>
      <sheetName val="1_9_16"/>
      <sheetName val="1_9_17"/>
      <sheetName val="1_9_18"/>
      <sheetName val="1_9_19"/>
      <sheetName val="1_9_20"/>
      <sheetName val="1_9_21"/>
      <sheetName val="1_9_22"/>
      <sheetName val="1_9_23"/>
      <sheetName val="1_10_1"/>
      <sheetName val="1_10_2"/>
      <sheetName val="1_10_3"/>
      <sheetName val="1_10_4"/>
      <sheetName val="1_10_5"/>
      <sheetName val="1_10_6"/>
      <sheetName val="1_10_7"/>
      <sheetName val="1_10_8"/>
      <sheetName val="1_10_9"/>
      <sheetName val="1_10_10"/>
      <sheetName val="1_10_11"/>
      <sheetName val="1_10_14"/>
      <sheetName val="1_10_15"/>
      <sheetName val="1_10_16"/>
      <sheetName val="1_10_17"/>
      <sheetName val="1_10_18"/>
      <sheetName val="1_10_19"/>
      <sheetName val="1_10_20"/>
      <sheetName val="1_10_21"/>
      <sheetName val="1_10_22"/>
      <sheetName val="1_11_1"/>
      <sheetName val="1_11_2"/>
      <sheetName val="1_11_3"/>
      <sheetName val="1_11_4"/>
      <sheetName val="1_11_5"/>
      <sheetName val="1_11_6"/>
      <sheetName val="1_11_7"/>
      <sheetName val="1_11_8"/>
      <sheetName val="1_11_9"/>
      <sheetName val="1_11_10"/>
      <sheetName val="1_11_11"/>
      <sheetName val="1_11_12"/>
      <sheetName val="1_11_13"/>
      <sheetName val="1_11_14"/>
      <sheetName val="1_11_15"/>
      <sheetName val="1_11_16"/>
      <sheetName val="1_11_17"/>
      <sheetName val="1_11_18"/>
      <sheetName val="1_11_19"/>
      <sheetName val="1_11_20"/>
      <sheetName val="1_11_21"/>
      <sheetName val="1_11_22"/>
      <sheetName val="1_11_23"/>
      <sheetName val="1_11_24"/>
      <sheetName val="1_11_25"/>
      <sheetName val="1_11_26"/>
      <sheetName val="1_11_27"/>
      <sheetName val="1_11_28"/>
      <sheetName val="1_11_29"/>
      <sheetName val="1_11_30"/>
      <sheetName val="1_11_31"/>
      <sheetName val="1_11_32"/>
      <sheetName val="1_11_33"/>
      <sheetName val="1_11_34"/>
      <sheetName val="1_11_35"/>
      <sheetName val="1_11_36"/>
      <sheetName val="1_11_37"/>
      <sheetName val="1_11_38"/>
      <sheetName val="1_11_39"/>
      <sheetName val="1_11_40"/>
      <sheetName val="1_11_41"/>
      <sheetName val="1_11_42"/>
      <sheetName val="1_11_43"/>
      <sheetName val="1_11_44"/>
      <sheetName val="1_11_45"/>
      <sheetName val="1_12_CUBIERTAS"/>
      <sheetName val="1_12_1"/>
      <sheetName val="1_12_2"/>
      <sheetName val="1_12_3"/>
      <sheetName val="1_12_4"/>
      <sheetName val="1_12_5"/>
      <sheetName val="1_12_6"/>
      <sheetName val="1_12_7"/>
      <sheetName val="1_12_8"/>
      <sheetName val="1_12_9"/>
      <sheetName val="1_12_10"/>
      <sheetName val="1_12_11"/>
      <sheetName val="1_12_12"/>
      <sheetName val="1_12_13"/>
      <sheetName val="1_12_14"/>
      <sheetName val="1_12_15"/>
      <sheetName val="1_12_16"/>
      <sheetName val="1_12_17"/>
      <sheetName val="1_12_18"/>
      <sheetName val="1_12_19"/>
      <sheetName val="1_12_20"/>
      <sheetName val="1_12_21"/>
      <sheetName val="1_12_22"/>
      <sheetName val="1_12_23"/>
      <sheetName val="1_12_24"/>
      <sheetName val="1_12_25"/>
      <sheetName val="1_12_26"/>
      <sheetName val="1_12_27"/>
      <sheetName val="1_12_28"/>
      <sheetName val="1_12_29"/>
      <sheetName val="1_12_30"/>
      <sheetName val="1_12_31"/>
      <sheetName val="1_12_32"/>
      <sheetName val="1_12_33"/>
      <sheetName val="1_12_34"/>
      <sheetName val="1_12_35"/>
      <sheetName val="1_12_36"/>
      <sheetName val="1_12_37"/>
      <sheetName val="1_12_38"/>
      <sheetName val="1_12_39"/>
      <sheetName val="1_12_40"/>
      <sheetName val="1_12_41"/>
      <sheetName val="1_12_42"/>
      <sheetName val="1_12_43"/>
      <sheetName val="1_12_44"/>
      <sheetName val="1_12_45"/>
      <sheetName val="1_12_46"/>
      <sheetName val="1_12_47"/>
      <sheetName val="1_12_48"/>
      <sheetName val="1_12_49"/>
      <sheetName val="1_12_50"/>
      <sheetName val="1_12_51"/>
      <sheetName val="1_12_52"/>
      <sheetName val="1_12_53"/>
      <sheetName val="1_12_58"/>
      <sheetName val="1_15_CARPINTERIA_METALICA"/>
      <sheetName val="1_15_1"/>
      <sheetName val="1_15_2"/>
      <sheetName val="1_15_3"/>
      <sheetName val="1_15_4"/>
      <sheetName val="1_15_5"/>
      <sheetName val="1_15_6"/>
      <sheetName val="1_15_7"/>
      <sheetName val="1_15_8"/>
      <sheetName val="1_15_9"/>
      <sheetName val="1_15_10"/>
      <sheetName val="1_15_11"/>
      <sheetName val="1_15_12"/>
      <sheetName val="1_15_13"/>
      <sheetName val="1_15_14"/>
      <sheetName val="1_15_15"/>
      <sheetName val="1_15_16"/>
      <sheetName val="1_16_APARATOS_SANITARIOS"/>
      <sheetName val="1_16_1"/>
      <sheetName val="1_16_2"/>
      <sheetName val="1_16_3"/>
      <sheetName val="1_16_4"/>
      <sheetName val="1_16_5"/>
      <sheetName val="1_16_6"/>
      <sheetName val="1_16_7"/>
      <sheetName val="1_16_8"/>
      <sheetName val="1_16_9"/>
      <sheetName val="1_16_10"/>
      <sheetName val="1_16_11"/>
      <sheetName val="1_16_12"/>
      <sheetName val="1_16_13"/>
      <sheetName val="1_16_14"/>
      <sheetName val="1_16_15"/>
      <sheetName val="1_16_16"/>
      <sheetName val="1_17_VIDRIOS_Y_CERRADURAS"/>
      <sheetName val="1_17_1"/>
      <sheetName val="1_17_2"/>
      <sheetName val="1_17_3"/>
      <sheetName val="1_17_4"/>
      <sheetName val="1_17_5"/>
      <sheetName val="1_17_6"/>
      <sheetName val="1_18_OBRAS_EXTERIORES"/>
      <sheetName val="1_18_1"/>
      <sheetName val="1_18_2"/>
      <sheetName val="1_18_3"/>
      <sheetName val="1_18_4"/>
      <sheetName val="1_18_5"/>
      <sheetName val="1_18_6"/>
      <sheetName val="1_18_7"/>
      <sheetName val="1_18_8"/>
      <sheetName val="1_18_9"/>
      <sheetName val="1_18_10"/>
      <sheetName val="1_20_OTROS"/>
      <sheetName val="1_20_1"/>
      <sheetName val="1_20_2"/>
      <sheetName val="1_20_3"/>
      <sheetName val="1_20_4"/>
      <sheetName val="1_20_5"/>
      <sheetName val="1_20_6"/>
      <sheetName val="1_20_7"/>
      <sheetName val="1_20_8"/>
      <sheetName val="1_20_9"/>
      <sheetName val="1_20_10"/>
      <sheetName val="1_20_11"/>
      <sheetName val="2_1_TUBERIA_PVC_-_ACUEDUCTO"/>
      <sheetName val="2_1_1"/>
      <sheetName val="2_1_2"/>
      <sheetName val="2_1_3"/>
      <sheetName val="2_1_4"/>
      <sheetName val="2_1_5"/>
      <sheetName val="2_1_6"/>
      <sheetName val="2_1_7"/>
      <sheetName val="2_1_8"/>
      <sheetName val="2_1_9"/>
      <sheetName val="2_1_10"/>
      <sheetName val="2_1_11"/>
      <sheetName val="2_1_12"/>
      <sheetName val="2_1_13"/>
      <sheetName val="2_1_14"/>
      <sheetName val="2_1_15"/>
      <sheetName val="2_1_16"/>
      <sheetName val="2_1_17"/>
      <sheetName val="2_1_18"/>
      <sheetName val="2_1_19"/>
      <sheetName val="2_1_20"/>
      <sheetName val="2_1_21"/>
      <sheetName val="2_1_22"/>
      <sheetName val="2_1_23"/>
      <sheetName val="2_1_24"/>
      <sheetName val="2_1_25"/>
      <sheetName val="2_1_26"/>
      <sheetName val="2_1_27"/>
      <sheetName val="2_1_28"/>
      <sheetName val="2_1_29"/>
      <sheetName val="2_1_29A_"/>
      <sheetName val="2_1_29B"/>
      <sheetName val="2_1_30"/>
      <sheetName val="2_1_31"/>
      <sheetName val="2_1_32"/>
      <sheetName val="2_1_33"/>
      <sheetName val="2_1_33A"/>
      <sheetName val="2_1_33B"/>
      <sheetName val="2_1_34"/>
      <sheetName val="2_1_35"/>
      <sheetName val="2_1_36"/>
      <sheetName val="2_1_37"/>
      <sheetName val="2_1_38"/>
      <sheetName val="2_1_38A"/>
      <sheetName val="2_1_38B"/>
      <sheetName val="2_1_39"/>
      <sheetName val="2_1_40"/>
      <sheetName val="2_1_41"/>
      <sheetName val="2_1_42"/>
      <sheetName val="2_1_43"/>
      <sheetName val="2_1_44"/>
      <sheetName val="2_1_45"/>
      <sheetName val="2_1_46"/>
      <sheetName val="2_1_47"/>
      <sheetName val="2_1_48"/>
      <sheetName val="2_1_49"/>
      <sheetName val="2_1_50"/>
      <sheetName val="2_1_51"/>
      <sheetName val="2_1_52"/>
      <sheetName val="2_2_TUBERIA_POLIETILENO_PE_100_"/>
      <sheetName val="2_2_1"/>
      <sheetName val="2_2_2"/>
      <sheetName val="2_2_3"/>
      <sheetName val="2_2_4"/>
      <sheetName val="2_2_5"/>
      <sheetName val="2_2_6"/>
      <sheetName val="2_2_7"/>
      <sheetName val="2_2_8"/>
      <sheetName val="2_2_9"/>
      <sheetName val="2_2_10"/>
      <sheetName val="2_3_TUBERIA_HG_-_ACUEDUCTO"/>
      <sheetName val="2_3_1"/>
      <sheetName val="2_3_2"/>
      <sheetName val="2_3_3"/>
      <sheetName val="2_3_4"/>
      <sheetName val="2_3_5"/>
      <sheetName val="2_3_6"/>
      <sheetName val="2_4_ACCESORIOS_DE_ACUEDUCTOS"/>
      <sheetName val="2_4_1"/>
      <sheetName val="2_4_2"/>
      <sheetName val="2_4_3"/>
      <sheetName val="2_4_4"/>
      <sheetName val="2_4_5"/>
      <sheetName val="2_4_6"/>
      <sheetName val="2_4_7"/>
      <sheetName val="2_4_8"/>
      <sheetName val="2_4_9"/>
      <sheetName val="2_4_10"/>
      <sheetName val="2_4_11"/>
      <sheetName val="2_4_12"/>
      <sheetName val="2_4_13"/>
      <sheetName val="2_4_16"/>
      <sheetName val="2_4_17"/>
      <sheetName val="2_4_18"/>
      <sheetName val="2_4_19"/>
      <sheetName val="2_4_20"/>
      <sheetName val="2_4_21"/>
      <sheetName val="2_4_22"/>
      <sheetName val="2_4_23"/>
      <sheetName val="2_4_24"/>
      <sheetName val="2_4_25"/>
      <sheetName val="2_4_26"/>
      <sheetName val="2_4_27"/>
      <sheetName val="2_4_28"/>
      <sheetName val="2_4_29"/>
      <sheetName val="2_4_30"/>
      <sheetName val="2_4_31"/>
      <sheetName val="2_4_32"/>
      <sheetName val="2_4_33"/>
      <sheetName val="2_4_34"/>
      <sheetName val="2_4_35"/>
      <sheetName val="2_4_36"/>
      <sheetName val="2_4_37"/>
      <sheetName val="2_4_38"/>
      <sheetName val="2_4_39"/>
      <sheetName val="2_4_40"/>
      <sheetName val="2_4_41"/>
      <sheetName val="2_4_42"/>
      <sheetName val="2_4_43"/>
      <sheetName val="2_4_44"/>
      <sheetName val="2_4_45"/>
      <sheetName val="2_4_46"/>
      <sheetName val="2_4_47"/>
      <sheetName val="2_4_48"/>
      <sheetName val="2_4_49"/>
      <sheetName val="2_4_50"/>
      <sheetName val="2_4_51"/>
      <sheetName val="2_4_52"/>
      <sheetName val="2_4_53"/>
      <sheetName val="2_4_54"/>
      <sheetName val="2_4_55"/>
      <sheetName val="2_4_56"/>
      <sheetName val="2_4_57"/>
      <sheetName val="2_4_58"/>
      <sheetName val="2_4_59"/>
      <sheetName val="2_4_60"/>
      <sheetName val="2_4_61"/>
      <sheetName val="2_4_62"/>
      <sheetName val="2_4_63"/>
      <sheetName val="2_4_64"/>
      <sheetName val="2_4_65"/>
      <sheetName val="2_4_66"/>
      <sheetName val="2_4_67"/>
      <sheetName val="2_4_68"/>
      <sheetName val="2_4_69"/>
      <sheetName val="2_4_70"/>
      <sheetName val="2_4_71"/>
      <sheetName val="2_4_72"/>
      <sheetName val="2_4_73"/>
      <sheetName val="2_4_74"/>
      <sheetName val="2_4_75"/>
      <sheetName val="2_4_76"/>
      <sheetName val="2_4_77"/>
      <sheetName val="2_4_78"/>
      <sheetName val="2_4_79"/>
      <sheetName val="2_4_80"/>
      <sheetName val="2_4_81"/>
      <sheetName val="2_4_82"/>
      <sheetName val="2_4_83"/>
      <sheetName val="2_4_84"/>
      <sheetName val="2_4_85"/>
      <sheetName val="2_4_86"/>
      <sheetName val="2_4_87"/>
      <sheetName val="2_4_88"/>
      <sheetName val="2_4_89"/>
      <sheetName val="2_4_90"/>
      <sheetName val="2_4_91"/>
      <sheetName val="2_4_92"/>
      <sheetName val="2_4_93"/>
      <sheetName val="2_4_94"/>
      <sheetName val="2_4_95"/>
      <sheetName val="2_4_96"/>
      <sheetName val="2_4_97"/>
      <sheetName val="2_4_98"/>
      <sheetName val="2_4_99"/>
      <sheetName val="2_4_100"/>
      <sheetName val="2_4_118"/>
      <sheetName val="2_4_119"/>
      <sheetName val="2_2_49"/>
      <sheetName val="2_4_120"/>
      <sheetName val="2_4_121"/>
      <sheetName val="2_4_122"/>
      <sheetName val="2_4_123"/>
      <sheetName val="2_4_124"/>
      <sheetName val="2_4_125"/>
      <sheetName val="2_4_126"/>
      <sheetName val="2_4_127"/>
      <sheetName val="2_4_128"/>
      <sheetName val="2_4_129"/>
      <sheetName val="2_4_130"/>
      <sheetName val="2_4_131"/>
      <sheetName val="2_4_132"/>
      <sheetName val="2_4_133"/>
      <sheetName val="2_4_134"/>
      <sheetName val="2_4_135"/>
      <sheetName val="2_4_136"/>
      <sheetName val="2_4_137"/>
      <sheetName val="2_4_138"/>
      <sheetName val="2_4_139"/>
      <sheetName val="2_4_140"/>
      <sheetName val="2_4_141"/>
      <sheetName val="2_4_142"/>
      <sheetName val="2_4_143"/>
      <sheetName val="2_4_144"/>
      <sheetName val="2_4_145"/>
      <sheetName val="2_4_146"/>
      <sheetName val="2_4_147"/>
      <sheetName val="2_4_148"/>
      <sheetName val="2_4_149"/>
      <sheetName val="2_4_150"/>
      <sheetName val="2_4_151"/>
      <sheetName val="2_4_152"/>
      <sheetName val="2_4_153"/>
      <sheetName val="2_4_154"/>
      <sheetName val="2_4_155"/>
      <sheetName val="2_4_156"/>
      <sheetName val="2_4_157"/>
      <sheetName val="2_4_158"/>
      <sheetName val="2_4_159"/>
      <sheetName val="2_4_160"/>
      <sheetName val="2_4_161"/>
      <sheetName val="2_4_162"/>
      <sheetName val="2_4_163"/>
      <sheetName val="2_4_164"/>
      <sheetName val="2_4_165"/>
      <sheetName val="2_4_166"/>
      <sheetName val="2_4_167"/>
      <sheetName val="2_4_168"/>
      <sheetName val="2_4_169"/>
      <sheetName val="2_4_169A"/>
      <sheetName val="2_4_170"/>
      <sheetName val="2_4_171"/>
      <sheetName val="2_4_172"/>
      <sheetName val="2_4_172A"/>
      <sheetName val="2_4_173"/>
      <sheetName val="2_4_174"/>
      <sheetName val="2_4_175"/>
      <sheetName val="2_4_177"/>
      <sheetName val="2_4_178"/>
      <sheetName val="2_4_181"/>
      <sheetName val="2_4_182"/>
      <sheetName val="2_4_183"/>
      <sheetName val="2_4_184"/>
      <sheetName val="2_4_185"/>
      <sheetName val="2_4_186"/>
      <sheetName val="2_4_187"/>
      <sheetName val="2_4_188"/>
      <sheetName val="2_4_176"/>
      <sheetName val="2_4_179"/>
      <sheetName val="2_4_180"/>
      <sheetName val="2_4_189"/>
      <sheetName val="2_4_190"/>
      <sheetName val="2_4_191"/>
      <sheetName val="2_4_192"/>
      <sheetName val="2_4_193"/>
      <sheetName val="2_4_194"/>
      <sheetName val="2_4_195"/>
      <sheetName val="2_4_196"/>
      <sheetName val="2_4_197"/>
      <sheetName val="2_4_198"/>
      <sheetName val="2_4_199"/>
      <sheetName val="2_4_200"/>
      <sheetName val="2_4_201"/>
      <sheetName val="2_4_202"/>
      <sheetName val="2_4_203"/>
      <sheetName val="2_4_204"/>
      <sheetName val="2_4_205"/>
      <sheetName val="2_4_206"/>
      <sheetName val="2_4_207"/>
      <sheetName val="2_4_208"/>
      <sheetName val="2_4_209"/>
      <sheetName val="2_4_210"/>
      <sheetName val="2_4_211"/>
      <sheetName val="2_4_212"/>
      <sheetName val="2_4_213"/>
      <sheetName val="2_4_214"/>
      <sheetName val="2_4_215"/>
      <sheetName val="2_4_216"/>
      <sheetName val="2_4_217"/>
      <sheetName val="2_4_218"/>
      <sheetName val="2_4_219"/>
      <sheetName val="2_4_220"/>
      <sheetName val="2_4_221"/>
      <sheetName val="2_4_222"/>
      <sheetName val="2_4_223"/>
      <sheetName val="2_4_224"/>
      <sheetName val="2_4_225"/>
      <sheetName val="2_4_226"/>
      <sheetName val="2_4_227"/>
      <sheetName val="2_4_228"/>
      <sheetName val="2_4_229"/>
      <sheetName val="2_4_230"/>
      <sheetName val="2_4_231"/>
      <sheetName val="2_4_232"/>
      <sheetName val="2_4_233"/>
      <sheetName val="2_4_234"/>
      <sheetName val="2_4_235"/>
      <sheetName val="2_4_236"/>
      <sheetName val="2_4_237"/>
      <sheetName val="2_4_238"/>
      <sheetName val="2_4_239"/>
      <sheetName val="2_4_240"/>
      <sheetName val="2_4_241"/>
      <sheetName val="2_4_242"/>
      <sheetName val="2_4_243"/>
      <sheetName val="2_4_244"/>
      <sheetName val="2_4_245"/>
      <sheetName val="2_4_246"/>
      <sheetName val="2_4_247"/>
      <sheetName val="2_4_248"/>
      <sheetName val="2_4_249"/>
      <sheetName val="2_4_250"/>
      <sheetName val="2_4_251"/>
      <sheetName val="2_4_252"/>
      <sheetName val="2_4_253"/>
      <sheetName val="2_4_254"/>
      <sheetName val="2_4_255"/>
      <sheetName val="2_4_256"/>
      <sheetName val="2_4_257"/>
      <sheetName val="2_4_258"/>
      <sheetName val="2_4_258A"/>
      <sheetName val="2_4_259"/>
      <sheetName val="2_4_260"/>
      <sheetName val="2_4_261"/>
      <sheetName val="2_4_262"/>
      <sheetName val="2_5_1"/>
      <sheetName val="2_5_2"/>
      <sheetName val="2_5_3"/>
      <sheetName val="2_5_4"/>
      <sheetName val="2_5_5"/>
      <sheetName val="2_5_6"/>
      <sheetName val="2_5_7"/>
      <sheetName val="2_5_8"/>
      <sheetName val="2_5_9"/>
      <sheetName val="2_5_10"/>
      <sheetName val="2_5_11"/>
      <sheetName val="2_5_12"/>
      <sheetName val="2_5_13"/>
      <sheetName val="2_5_14"/>
      <sheetName val="2_5_15"/>
      <sheetName val="2_5_16"/>
      <sheetName val="2_5_17"/>
      <sheetName val="2_5_18"/>
      <sheetName val="2_5_19"/>
      <sheetName val="2_5_20"/>
      <sheetName val="2_5_21"/>
      <sheetName val="2_5_22"/>
      <sheetName val="2_5_23"/>
      <sheetName val="2_5_24"/>
      <sheetName val="2_5_25"/>
      <sheetName val="2_5_26"/>
      <sheetName val="2_5_27"/>
      <sheetName val="2_5_28"/>
      <sheetName val="2_5_29"/>
      <sheetName val="2_5_30"/>
      <sheetName val="2_5_31"/>
      <sheetName val="2_5_32"/>
      <sheetName val="2_5_33"/>
      <sheetName val="2_5_34"/>
      <sheetName val="2_5_35"/>
      <sheetName val="2_5_36"/>
      <sheetName val="2_5_37"/>
      <sheetName val="2_5_38"/>
      <sheetName val="2_5_39"/>
      <sheetName val="2_5_40"/>
      <sheetName val="2_5_41"/>
      <sheetName val="2_5_42"/>
      <sheetName val="2_5_43"/>
      <sheetName val="2_5_44"/>
      <sheetName val="2_5_45"/>
      <sheetName val="2_5_46"/>
      <sheetName val="2_5_47"/>
      <sheetName val="2_5_48"/>
      <sheetName val="2_6_1"/>
      <sheetName val="2_6_2"/>
      <sheetName val="2_6_3"/>
      <sheetName val="2_6_4"/>
      <sheetName val="2_6_5"/>
      <sheetName val="2_6_6"/>
      <sheetName val="2_6_7"/>
      <sheetName val="2_6_8"/>
      <sheetName val="2_6_9"/>
      <sheetName val="2_6_10"/>
      <sheetName val="2_6_11"/>
      <sheetName val="2_6_12"/>
      <sheetName val="2_6_13"/>
      <sheetName val="2_6_14"/>
      <sheetName val="2_6_15"/>
      <sheetName val="2_6_16"/>
      <sheetName val="2_6_17"/>
      <sheetName val="2_6_18"/>
      <sheetName val="2_6_19"/>
      <sheetName val="2_6_20"/>
      <sheetName val="2_6_21"/>
      <sheetName val="2_6_22"/>
      <sheetName val="2_6_23"/>
      <sheetName val="2_6_24"/>
      <sheetName val="2_6_25"/>
      <sheetName val="2_6_26"/>
      <sheetName val="2_6_27"/>
      <sheetName val="2_6_28"/>
      <sheetName val="2_6_29"/>
      <sheetName val="2_6_30"/>
      <sheetName val="2_6_31"/>
      <sheetName val="2_6_32"/>
      <sheetName val="2_6_33"/>
      <sheetName val="2_6_34"/>
      <sheetName val="2_6_35"/>
      <sheetName val="2_6_36"/>
      <sheetName val="2_6_37"/>
      <sheetName val="2_6_38"/>
      <sheetName val="2_6_39"/>
      <sheetName val="2_6_40"/>
      <sheetName val="2_6_41"/>
      <sheetName val="2_6_42"/>
      <sheetName val="2_6_43"/>
      <sheetName val="2_6_44"/>
      <sheetName val="2_6_45"/>
      <sheetName val="2_6_46"/>
      <sheetName val="2_6_47"/>
      <sheetName val="2_6_48"/>
      <sheetName val="2_6_49"/>
      <sheetName val="2_6_50"/>
      <sheetName val="2_6_51"/>
      <sheetName val="2_6_52"/>
      <sheetName val="2_6_53"/>
      <sheetName val="2_6_54"/>
      <sheetName val="2_7_1"/>
      <sheetName val="2_7_2"/>
      <sheetName val="2_7_3"/>
      <sheetName val="2_7_4"/>
      <sheetName val="2_7_5"/>
      <sheetName val="2_7_6"/>
      <sheetName val="2_7_7"/>
      <sheetName val="2_7_8"/>
      <sheetName val="2_7_9"/>
      <sheetName val="2_7_10"/>
      <sheetName val="2_7_11"/>
      <sheetName val="2_8_1"/>
      <sheetName val="2_8_2"/>
      <sheetName val="2_8_3"/>
      <sheetName val="2_9_1"/>
      <sheetName val="2_9_2"/>
      <sheetName val="2_9_3"/>
      <sheetName val="2_10_1"/>
      <sheetName val="2_10_2"/>
      <sheetName val="2_10_3"/>
      <sheetName val="2_10_4"/>
      <sheetName val="2_11_1"/>
      <sheetName val="2_11_2"/>
      <sheetName val="2_11_3"/>
      <sheetName val="2_11_4"/>
      <sheetName val="2_12_1"/>
      <sheetName val="3_1_8"/>
      <sheetName val="3_1_13"/>
      <sheetName val="3_3_1"/>
      <sheetName val="3_3_7"/>
      <sheetName val="3_3_25"/>
      <sheetName val="3_15_43"/>
      <sheetName val="6_3_2"/>
      <sheetName val="6_2_1"/>
      <sheetName val="6_4_2_2"/>
      <sheetName val="6_4_2_3"/>
      <sheetName val="6_4_2_4"/>
      <sheetName val="6_4_2_5"/>
      <sheetName val="6_4_2_6"/>
      <sheetName val="6_4_2_7"/>
      <sheetName val="6_4_2_8"/>
      <sheetName val="6_4_2_9"/>
      <sheetName val="6_4_2_10"/>
      <sheetName val="6_4_2_11"/>
      <sheetName val="6_4_2_12"/>
      <sheetName val="6_4_2_13"/>
      <sheetName val="6_4_2_14"/>
      <sheetName val="6_4_2_15"/>
      <sheetName val="6_4_2_15A"/>
      <sheetName val="6_4_2_16"/>
      <sheetName val="6_4_2_17"/>
      <sheetName val="6_4_2_18"/>
      <sheetName val="6_4_2_19"/>
      <sheetName val="6_4_2_20"/>
      <sheetName val="6_4_2_21"/>
      <sheetName val="6_4_2_22"/>
      <sheetName val="6_4_2_23"/>
      <sheetName val="6_4_2_24"/>
      <sheetName val="6_4_2_25"/>
      <sheetName val="6_4_2_26"/>
      <sheetName val="6_4_2_28"/>
      <sheetName val="6_4_2_29"/>
      <sheetName val="6_4_2_30"/>
      <sheetName val="6_4_2_31"/>
      <sheetName val="6_4_2_32"/>
      <sheetName val="6_4_2_33"/>
      <sheetName val="6_4_2_34"/>
      <sheetName val="6_4_2_35"/>
      <sheetName val="6_4_2_36"/>
      <sheetName val="6_4_2_37"/>
      <sheetName val="6_4_2_38"/>
      <sheetName val="6_4_2_39"/>
      <sheetName val="6_4_2_39A"/>
      <sheetName val="6_4_2_40"/>
      <sheetName val="6_4_2_41"/>
      <sheetName val="6_4_2_43"/>
      <sheetName val="6_4_2_43A"/>
      <sheetName val="6_4_2_44"/>
      <sheetName val="6_4_2_45"/>
      <sheetName val="6_4_2_46"/>
      <sheetName val="3_3_17"/>
      <sheetName val="3_3_18"/>
      <sheetName val="6_4_2_52"/>
      <sheetName val="6_4_2_53"/>
      <sheetName val="6_4_2_54"/>
      <sheetName val="6_4_2_55"/>
      <sheetName val="6_4_2_56"/>
      <sheetName val="6_4_2_57"/>
      <sheetName val="6_4_2_58"/>
      <sheetName val="6_4_2_59"/>
      <sheetName val="6_4_2_60"/>
      <sheetName val="6_4_2_61"/>
      <sheetName val="6_4_2_62"/>
      <sheetName val="6_4_2_63"/>
      <sheetName val="6_4_2_64"/>
      <sheetName val="6_4_2_65"/>
      <sheetName val="6_4_2_66"/>
      <sheetName val="6_4_2_67"/>
      <sheetName val="6_4_2_69"/>
      <sheetName val="6_4_2_70"/>
      <sheetName val="6_4_2_71"/>
      <sheetName val="6_4_2_72"/>
      <sheetName val="6_4_2_73"/>
      <sheetName val="6_4_2_74"/>
      <sheetName val="6_4_2_75"/>
      <sheetName val="6_4_2_76"/>
      <sheetName val="1_7_46"/>
      <sheetName val="6_4_2_78"/>
      <sheetName val="2_1_32A"/>
      <sheetName val="2_1_32B"/>
      <sheetName val="2_1_28A"/>
      <sheetName val="6_4_2_79"/>
      <sheetName val="6_4_2_80"/>
      <sheetName val="6_4_2_81"/>
      <sheetName val="3_3_13"/>
      <sheetName val="6_4_2_82"/>
      <sheetName val="6_4_2_83"/>
      <sheetName val="6_4_2_84"/>
      <sheetName val="6_4_2_85"/>
      <sheetName val="6_4_2_86"/>
      <sheetName val="6_4_2_87"/>
      <sheetName val="6_4_2_88"/>
      <sheetName val="6_4_2_89"/>
      <sheetName val="3_3_5"/>
      <sheetName val="6_4_2_90"/>
      <sheetName val="6_4_2_91"/>
      <sheetName val="6_4_2_92"/>
      <sheetName val="6_4_2_93"/>
      <sheetName val="6_4_2_94"/>
      <sheetName val="3_3_3"/>
      <sheetName val="6_4_2_95"/>
      <sheetName val="6_4_2_95A"/>
      <sheetName val="6_4_2_96"/>
      <sheetName val="3_1_1"/>
      <sheetName val="6_4_2_97"/>
      <sheetName val="6_4_2_98"/>
      <sheetName val="6_4_2_99"/>
      <sheetName val="6_4_2_100"/>
      <sheetName val="2_4_14"/>
      <sheetName val="6_4_2_101"/>
      <sheetName val="3_5_2"/>
      <sheetName val="6_4_2_102"/>
      <sheetName val="6_4_2_105"/>
      <sheetName val="6_4_2_106"/>
      <sheetName val="3_9_21"/>
      <sheetName val="6_4_2_108"/>
      <sheetName val="3_15_42"/>
      <sheetName val="3_3_26"/>
      <sheetName val="3_15_87"/>
      <sheetName val="3_3_2"/>
      <sheetName val="1_12_54"/>
      <sheetName val="6_4_2_114"/>
      <sheetName val="6_4_2_115"/>
      <sheetName val="6_4_2_116"/>
      <sheetName val="6_4_2_117"/>
      <sheetName val="6_4_2_118"/>
      <sheetName val="6_4_2_119"/>
      <sheetName val="6_4_2_120"/>
      <sheetName val="6_4_2_121"/>
      <sheetName val="6_4_2_122"/>
      <sheetName val="6_4_2_123"/>
      <sheetName val="6_4_2_124"/>
      <sheetName val="6_4_2_125"/>
      <sheetName val="6_4_2_126"/>
      <sheetName val="6_4_2_127"/>
      <sheetName val="6_4_2_128"/>
      <sheetName val="6_4_2_129"/>
      <sheetName val="6_4_2_130"/>
      <sheetName val="6_4_2_131"/>
      <sheetName val="6_4_2_132"/>
      <sheetName val="6_4_2_133"/>
      <sheetName val="6_4_2_134"/>
      <sheetName val="6_4_2_135"/>
      <sheetName val="6_4_2_136"/>
      <sheetName val="6_4_2_137"/>
      <sheetName val="6_4_2_138"/>
      <sheetName val="6_4_2_139"/>
      <sheetName val="6_4_2_140"/>
      <sheetName val="6_4_2_141"/>
      <sheetName val="6_4_2_142"/>
      <sheetName val="6_4_2_143"/>
      <sheetName val="6_4_2_144"/>
      <sheetName val="6_4_2_145"/>
      <sheetName val="6_4_2_146"/>
      <sheetName val="6_4_2_147"/>
      <sheetName val="6_4_2_148"/>
      <sheetName val="6_4_2_149"/>
      <sheetName val="6_4_2_150"/>
      <sheetName val="6_4_2_151"/>
      <sheetName val="3_15_15A"/>
      <sheetName val="6_2_4"/>
      <sheetName val="6_2_2"/>
      <sheetName val="13_1_1"/>
      <sheetName val="6_4_2_152"/>
      <sheetName val="6_4_2_153"/>
      <sheetName val="6_4_2_154"/>
      <sheetName val="6_4_2_155"/>
      <sheetName val="6_4_2_156"/>
      <sheetName val="6_4_2_157"/>
      <sheetName val="6_4_2_158"/>
      <sheetName val="6_4_2_159"/>
      <sheetName val="6_4_2_160"/>
      <sheetName val="6_4_2_161"/>
      <sheetName val="6_4_2_162"/>
      <sheetName val="6_4_2_163"/>
      <sheetName val="6_4_2_164"/>
      <sheetName val="6_4_2_165"/>
      <sheetName val="6_4_2_166"/>
      <sheetName val="6_4_2_167"/>
      <sheetName val="6_4_2_168"/>
      <sheetName val="6_4_2_169"/>
      <sheetName val="6_4_2_170"/>
      <sheetName val="6_4_2_171"/>
      <sheetName val="6_4_2_172"/>
      <sheetName val="6_4_2_173"/>
      <sheetName val="6_4_2_174"/>
      <sheetName val="6_4_2_175"/>
      <sheetName val="6_4_2_176"/>
      <sheetName val="6_4_2_177"/>
      <sheetName val="6_4_2_178"/>
      <sheetName val="6_4_2_179"/>
      <sheetName val="6_4_2_180"/>
      <sheetName val="6_4_2_181"/>
      <sheetName val="6_4_2_182"/>
      <sheetName val="6_4_2_183"/>
      <sheetName val="6_4_2_184"/>
      <sheetName val="6_4_2_185"/>
      <sheetName val="6_4_2_186"/>
      <sheetName val="6_4_2_187"/>
      <sheetName val="6_4_2_188"/>
      <sheetName val="6_4_2_189"/>
      <sheetName val="6_4_2_190"/>
      <sheetName val="6_4_2_191"/>
      <sheetName val="6_4_2_192"/>
      <sheetName val="6_4_2_193"/>
      <sheetName val="6_4_2_194"/>
      <sheetName val="6_4_2_195"/>
      <sheetName val="6_4_2_196"/>
      <sheetName val="6_4_2_197"/>
      <sheetName val="6_4_2_198"/>
      <sheetName val="6_4_2_199"/>
      <sheetName val="6_4_2_200"/>
      <sheetName val="6_4_2_201"/>
      <sheetName val="6_4_2_202"/>
      <sheetName val="6_4_2_203"/>
      <sheetName val="6_4_2_204"/>
      <sheetName val="6_4_2_205"/>
      <sheetName val="6_4_2_206"/>
      <sheetName val="6_4_2_207"/>
      <sheetName val="6_4_2_208"/>
      <sheetName val="6_4_2_209"/>
      <sheetName val="6_4_2_210"/>
      <sheetName val="6_4_2_211"/>
      <sheetName val="6_4_2_212"/>
      <sheetName val="6_4_2_213"/>
      <sheetName val="6_4_2_214"/>
      <sheetName val="6_4_2_215"/>
      <sheetName val="6_4_2_216"/>
      <sheetName val="6_4_2_217"/>
      <sheetName val="6_4_2_218"/>
      <sheetName val="6_4_2_219"/>
      <sheetName val="6_4_2_220"/>
      <sheetName val="6_4_2_221"/>
      <sheetName val="3_17_3"/>
      <sheetName val="3_17_10A"/>
      <sheetName val="3_17_10B"/>
      <sheetName val="3_11_2"/>
      <sheetName val="3_5_1"/>
      <sheetName val="3_3_4"/>
    </sheetNames>
    <sheetDataSet>
      <sheetData sheetId="0"/>
      <sheetData sheetId="1">
        <row r="3">
          <cell r="J3" t="str">
            <v>Pasamuro</v>
          </cell>
        </row>
      </sheetData>
      <sheetData sheetId="2">
        <row r="4">
          <cell r="A4" t="str">
            <v>1.1.7</v>
          </cell>
          <cell r="B4" t="str">
            <v>LOCALIZACION Y REPLANTEO OBRA ARQUITECTONICA (ESTRUCTURAS)</v>
          </cell>
          <cell r="C4" t="str">
            <v>M²</v>
          </cell>
          <cell r="D4">
            <v>3248.5</v>
          </cell>
        </row>
        <row r="5">
          <cell r="A5" t="str">
            <v>1.1.27</v>
          </cell>
          <cell r="B5" t="str">
            <v>Desmonte de Adoquin prefabricado</v>
          </cell>
          <cell r="C5" t="str">
            <v>M²</v>
          </cell>
          <cell r="D5">
            <v>2432.23</v>
          </cell>
        </row>
        <row r="6">
          <cell r="A6" t="str">
            <v>1.1.86</v>
          </cell>
          <cell r="B6" t="str">
            <v>RETIRO MATERIAL SOBRANTE INCLUYE CARGUE</v>
          </cell>
          <cell r="C6" t="str">
            <v>M³</v>
          </cell>
          <cell r="D6">
            <v>13408.78</v>
          </cell>
        </row>
        <row r="7">
          <cell r="A7" t="str">
            <v>2.1.33</v>
          </cell>
          <cell r="B7" t="str">
            <v>Suministro e instalacion de tuberia PVC  RDE 21   1.1/2"</v>
          </cell>
          <cell r="C7" t="str">
            <v>ML</v>
          </cell>
          <cell r="D7">
            <v>9662.92</v>
          </cell>
        </row>
        <row r="8">
          <cell r="A8" t="str">
            <v xml:space="preserve">2.1.33A  </v>
          </cell>
          <cell r="B8" t="str">
            <v>SUMINISTRO TUBERÍA  PVC. D = 1½"  RDE 21  E.L.</v>
          </cell>
          <cell r="C8" t="str">
            <v>ML</v>
          </cell>
          <cell r="D8">
            <v>7427</v>
          </cell>
        </row>
        <row r="9">
          <cell r="A9" t="str">
            <v xml:space="preserve">2.1.33B  </v>
          </cell>
          <cell r="B9" t="str">
            <v>INSTALACIÓN TUBERÍA  PVC. D = 1½"  RDE 21  E.L.</v>
          </cell>
          <cell r="C9" t="str">
            <v>ML</v>
          </cell>
          <cell r="D9">
            <v>2321.92</v>
          </cell>
        </row>
        <row r="10">
          <cell r="A10" t="str">
            <v>2.1.35</v>
          </cell>
          <cell r="B10" t="str">
            <v>Suministro e instalación de Tuberia PVC D=2" RDE 21 E.L.</v>
          </cell>
          <cell r="C10" t="str">
            <v>ML</v>
          </cell>
          <cell r="D10">
            <v>13860.26</v>
          </cell>
        </row>
        <row r="11">
          <cell r="A11" t="str">
            <v>2.1.38</v>
          </cell>
          <cell r="B11" t="str">
            <v>Suministro e instalación Tubería PVC. D = 4"  RDE 21 Union Mecanica</v>
          </cell>
          <cell r="C11" t="str">
            <v>ML</v>
          </cell>
          <cell r="D11">
            <v>30239.7</v>
          </cell>
        </row>
        <row r="12">
          <cell r="A12" t="str">
            <v>2.1.38A</v>
          </cell>
          <cell r="B12" t="str">
            <v>Suministro Tubería PVC. D = 4"  RDE 21 Union Mecanica</v>
          </cell>
          <cell r="C12" t="str">
            <v>ML</v>
          </cell>
          <cell r="D12">
            <v>0</v>
          </cell>
        </row>
        <row r="13">
          <cell r="A13" t="str">
            <v>2.1.38B</v>
          </cell>
          <cell r="B13" t="str">
            <v>Instalación Tubería PVC. D = 4"  RDE 21 Union Mecanica</v>
          </cell>
          <cell r="C13" t="str">
            <v>ML</v>
          </cell>
          <cell r="D13">
            <v>0</v>
          </cell>
        </row>
        <row r="14">
          <cell r="A14" t="str">
            <v>2.1.40</v>
          </cell>
          <cell r="B14" t="str">
            <v>Suministro e instalación de Tuberia Union Mecánica  PVC 8" RDE 21</v>
          </cell>
          <cell r="C14" t="str">
            <v>ML</v>
          </cell>
          <cell r="D14">
            <v>97761.7</v>
          </cell>
        </row>
        <row r="15">
          <cell r="A15" t="str">
            <v>2.1.40</v>
          </cell>
          <cell r="B15" t="str">
            <v>Suministro e instalación de Tuberia Union Mecánica  PVC 8" RDE 21</v>
          </cell>
          <cell r="C15" t="str">
            <v>ML</v>
          </cell>
          <cell r="D15">
            <v>24997.53</v>
          </cell>
        </row>
        <row r="16">
          <cell r="A16" t="str">
            <v>2.4.49</v>
          </cell>
          <cell r="B16" t="str">
            <v xml:space="preserve">Suministro e instalación de Codo 90º  Radio Corto Union Platino  PVC D=4" </v>
          </cell>
          <cell r="C16" t="str">
            <v>ML</v>
          </cell>
          <cell r="D16">
            <v>125522.64</v>
          </cell>
        </row>
        <row r="17">
          <cell r="A17" t="str">
            <v>2.4.49</v>
          </cell>
          <cell r="B17" t="str">
            <v xml:space="preserve">Suministro e instalación de Codo 90º  Radio Corto Union Platino  PVC D=4" </v>
          </cell>
          <cell r="C17" t="str">
            <v>ML</v>
          </cell>
          <cell r="D17">
            <v>126751.85</v>
          </cell>
        </row>
        <row r="18">
          <cell r="A18" t="str">
            <v>2.4.16</v>
          </cell>
          <cell r="B18" t="str">
            <v>Suministro e instalación de Codo 90° PVC 8" RDE 21</v>
          </cell>
          <cell r="C18" t="str">
            <v>UN</v>
          </cell>
          <cell r="D18">
            <v>200655.8</v>
          </cell>
        </row>
        <row r="19">
          <cell r="A19" t="str">
            <v>2.4.56</v>
          </cell>
          <cell r="B19" t="str">
            <v xml:space="preserve">Suministro e instalación de Codo 45º  Radio Corto PVC 6" </v>
          </cell>
          <cell r="C19" t="str">
            <v>UN</v>
          </cell>
          <cell r="D19">
            <v>241919.8</v>
          </cell>
        </row>
        <row r="20">
          <cell r="A20" t="str">
            <v>2.4.85</v>
          </cell>
          <cell r="B20" t="str">
            <v xml:space="preserve">Suministro e instalacion Union presion Soldar PVC  1 1/2 </v>
          </cell>
          <cell r="C20" t="str">
            <v>UN</v>
          </cell>
          <cell r="D20">
            <v>2555.56</v>
          </cell>
        </row>
        <row r="21">
          <cell r="A21" t="str">
            <v>2.4.86</v>
          </cell>
          <cell r="B21" t="str">
            <v>Suministro e instalacion de union Mecanica PVC 2"</v>
          </cell>
          <cell r="C21" t="str">
            <v>UN</v>
          </cell>
          <cell r="D21">
            <v>16299.85</v>
          </cell>
        </row>
        <row r="22">
          <cell r="A22" t="str">
            <v>2.4.118</v>
          </cell>
          <cell r="B22" t="str">
            <v>BUJE PVC  SOLDADO D = 3/4" * 1/2"</v>
          </cell>
          <cell r="C22" t="str">
            <v>UN</v>
          </cell>
          <cell r="D22">
            <v>871.78</v>
          </cell>
        </row>
        <row r="23">
          <cell r="A23" t="str">
            <v>2.4.119</v>
          </cell>
          <cell r="B23" t="str">
            <v>BUJE PVC  SOLDADO D = 1" * 1/2"</v>
          </cell>
          <cell r="C23" t="str">
            <v>UN</v>
          </cell>
          <cell r="D23">
            <v>1253.78</v>
          </cell>
        </row>
        <row r="24">
          <cell r="A24" t="str">
            <v>2.4.120</v>
          </cell>
          <cell r="B24" t="str">
            <v xml:space="preserve"> BUJE PVC  SOLDADO D = 1" * 3/4"</v>
          </cell>
          <cell r="C24" t="str">
            <v>UN</v>
          </cell>
          <cell r="D24">
            <v>1353.66</v>
          </cell>
        </row>
        <row r="25">
          <cell r="A25" t="str">
            <v>2.4.121</v>
          </cell>
          <cell r="B25" t="str">
            <v>BUJE PVC  SOLDADO D = 1 1/2" * 1"</v>
          </cell>
          <cell r="C25" t="str">
            <v>UN</v>
          </cell>
          <cell r="D25">
            <v>2760.78</v>
          </cell>
        </row>
        <row r="26">
          <cell r="A26" t="str">
            <v>2.4.122</v>
          </cell>
          <cell r="B26" t="str">
            <v>BUJE PVC  SOLDADO D = 1 1/2" * 1 1/4"</v>
          </cell>
          <cell r="C26" t="str">
            <v>UN</v>
          </cell>
          <cell r="D26">
            <v>2869.6</v>
          </cell>
        </row>
        <row r="27">
          <cell r="A27" t="str">
            <v>2.4.123</v>
          </cell>
          <cell r="B27" t="str">
            <v>BUJE PVC  SOLDADO D = 2" * 1/2"</v>
          </cell>
          <cell r="C27" t="str">
            <v>UN</v>
          </cell>
          <cell r="D27">
            <v>5516.78</v>
          </cell>
        </row>
        <row r="28">
          <cell r="A28" t="str">
            <v>2.4.124</v>
          </cell>
          <cell r="B28" t="str">
            <v>BUJE PVC  SOLDADO D = 2" * 3/4"</v>
          </cell>
          <cell r="C28" t="str">
            <v>UN</v>
          </cell>
          <cell r="D28">
            <v>3961.78</v>
          </cell>
        </row>
        <row r="29">
          <cell r="A29" t="str">
            <v>2.4.125</v>
          </cell>
          <cell r="B29" t="str">
            <v>BUJE PVC  SOLDADO D = 2" * 1"</v>
          </cell>
          <cell r="C29" t="str">
            <v>UN</v>
          </cell>
          <cell r="D29">
            <v>4070.55</v>
          </cell>
        </row>
        <row r="30">
          <cell r="A30" t="str">
            <v>2.4.126</v>
          </cell>
          <cell r="B30" t="str">
            <v>BUJE PVC  SOLDADO D = 2" * 1 1/4"</v>
          </cell>
          <cell r="C30" t="str">
            <v>UN</v>
          </cell>
          <cell r="D30">
            <v>4179.17</v>
          </cell>
        </row>
        <row r="31">
          <cell r="A31" t="str">
            <v>2.4.127</v>
          </cell>
          <cell r="B31" t="str">
            <v>BUJE PVC  SOLDADO D = 2" * 1 1/2"</v>
          </cell>
          <cell r="C31" t="str">
            <v>UN</v>
          </cell>
          <cell r="D31">
            <v>4286.87</v>
          </cell>
        </row>
        <row r="32">
          <cell r="A32" t="str">
            <v>2.4.128</v>
          </cell>
          <cell r="B32" t="str">
            <v>BUJE PVC  SOLDADO D = 2 1/2" * 1 1/2"</v>
          </cell>
          <cell r="C32" t="str">
            <v>UN</v>
          </cell>
          <cell r="D32">
            <v>9204.7800000000007</v>
          </cell>
        </row>
        <row r="33">
          <cell r="A33" t="str">
            <v>2.4.129</v>
          </cell>
          <cell r="B33" t="str">
            <v>BUJE PVC  SOLDADO D = 2 1/2" * 2"</v>
          </cell>
          <cell r="C33" t="str">
            <v>UN</v>
          </cell>
          <cell r="D33">
            <v>9317.9500000000007</v>
          </cell>
        </row>
        <row r="34">
          <cell r="A34" t="str">
            <v>2.4.130</v>
          </cell>
          <cell r="B34" t="str">
            <v>BUJE PVC  SOLDADO D = 3" * 2"</v>
          </cell>
          <cell r="C34" t="str">
            <v>UN</v>
          </cell>
          <cell r="D34">
            <v>13003.78</v>
          </cell>
        </row>
        <row r="35">
          <cell r="A35" t="str">
            <v>2.4.131</v>
          </cell>
          <cell r="B35" t="str">
            <v>BUJE PVC  SOLDADO D = 3" * 2 1/2"</v>
          </cell>
          <cell r="C35" t="str">
            <v>UN</v>
          </cell>
          <cell r="D35">
            <v>13112.66</v>
          </cell>
        </row>
        <row r="36">
          <cell r="A36" t="str">
            <v>2.4.132</v>
          </cell>
          <cell r="B36" t="str">
            <v>BUJE PVC  SOLDADO D = 4" * 2"</v>
          </cell>
          <cell r="C36" t="str">
            <v>UN</v>
          </cell>
          <cell r="D36">
            <v>20227.78</v>
          </cell>
        </row>
        <row r="37">
          <cell r="A37" t="str">
            <v>2.4.133</v>
          </cell>
          <cell r="B37" t="str">
            <v>BUJE PVC  SOLDADO D = 4" * 2 1/2"</v>
          </cell>
          <cell r="C37" t="str">
            <v>UN</v>
          </cell>
          <cell r="D37">
            <v>20330.509999999998</v>
          </cell>
        </row>
        <row r="38">
          <cell r="A38" t="str">
            <v>2.4.134</v>
          </cell>
          <cell r="B38" t="str">
            <v>BUJE PVC  SOLDADO D = 4" * 3"</v>
          </cell>
          <cell r="C38" t="str">
            <v>UN</v>
          </cell>
          <cell r="D38">
            <v>20445.169999999998</v>
          </cell>
        </row>
        <row r="39">
          <cell r="A39" t="str">
            <v>2.4.135</v>
          </cell>
          <cell r="B39" t="str">
            <v>BUJE PVC  ROSCADO    D = 1/2" * 3/8"</v>
          </cell>
          <cell r="C39" t="str">
            <v>UN</v>
          </cell>
          <cell r="D39">
            <v>1254.78</v>
          </cell>
        </row>
        <row r="40">
          <cell r="A40" t="str">
            <v>2.4.136</v>
          </cell>
          <cell r="B40" t="str">
            <v>BUJE PVC  ROSCADO    D = 3/4" * 1/2"</v>
          </cell>
          <cell r="C40" t="str">
            <v>UN</v>
          </cell>
          <cell r="D40">
            <v>1435.78</v>
          </cell>
        </row>
        <row r="41">
          <cell r="A41" t="str">
            <v>2.4.137</v>
          </cell>
          <cell r="B41" t="str">
            <v>BUJE PVC  ROSCADO    D = 1" * 1/2"</v>
          </cell>
          <cell r="C41" t="str">
            <v>UN</v>
          </cell>
          <cell r="D41">
            <v>2100.7800000000002</v>
          </cell>
        </row>
        <row r="42">
          <cell r="A42" t="str">
            <v>2.4.138</v>
          </cell>
          <cell r="B42" t="str">
            <v>BUJE PVC  ROSCADO    D = 1" * 3/4"</v>
          </cell>
          <cell r="C42" t="str">
            <v>UN</v>
          </cell>
          <cell r="D42">
            <v>2235.5300000000002</v>
          </cell>
        </row>
        <row r="43">
          <cell r="A43" t="str">
            <v>2.4.139</v>
          </cell>
          <cell r="B43" t="str">
            <v>BUJE PVC  ROSCADO    D = 1 1/4" * 1/2"</v>
          </cell>
          <cell r="C43" t="str">
            <v>UN</v>
          </cell>
          <cell r="D43">
            <v>3161.78</v>
          </cell>
        </row>
        <row r="44">
          <cell r="A44" t="str">
            <v>2.4.140</v>
          </cell>
          <cell r="B44" t="str">
            <v>BUJE PVC  ROSCADO    D = 1 1/4" * 3/4"</v>
          </cell>
          <cell r="C44" t="str">
            <v>UN</v>
          </cell>
          <cell r="D44">
            <v>3296.51</v>
          </cell>
        </row>
        <row r="45">
          <cell r="A45" t="str">
            <v>2.4.141</v>
          </cell>
          <cell r="B45" t="str">
            <v>BUJE PVC  ROSCADO    D = 1 1/4" * 1"</v>
          </cell>
          <cell r="C45" t="str">
            <v>UN</v>
          </cell>
          <cell r="D45">
            <v>3431.17</v>
          </cell>
        </row>
        <row r="46">
          <cell r="A46" t="str">
            <v>2.4.142</v>
          </cell>
          <cell r="B46" t="str">
            <v>BUJE PVC  ROSCADO    D = 1 1/2" * 1/2"</v>
          </cell>
          <cell r="C46" t="str">
            <v>UN</v>
          </cell>
          <cell r="D46">
            <v>3665.78</v>
          </cell>
        </row>
        <row r="47">
          <cell r="A47" t="str">
            <v>2.4.143</v>
          </cell>
          <cell r="B47" t="str">
            <v>BUJE PVC  ROSCADO    D = 1 1/2" * 3/4"</v>
          </cell>
          <cell r="C47" t="str">
            <v>UN</v>
          </cell>
          <cell r="D47">
            <v>3800.53</v>
          </cell>
        </row>
        <row r="48">
          <cell r="A48" t="str">
            <v>2.4.144</v>
          </cell>
          <cell r="B48" t="str">
            <v>BUJE PVC  ROSCADO    D = 1 1/2" * 1"</v>
          </cell>
          <cell r="C48" t="str">
            <v>UN</v>
          </cell>
          <cell r="D48">
            <v>3935.17</v>
          </cell>
        </row>
        <row r="49">
          <cell r="A49" t="str">
            <v>2.4.145</v>
          </cell>
          <cell r="B49" t="str">
            <v>BUJE PVC  ROSCADO    D = 1 1/2" * 1 1/4"</v>
          </cell>
          <cell r="C49" t="str">
            <v>UN</v>
          </cell>
          <cell r="D49">
            <v>4030</v>
          </cell>
        </row>
        <row r="50">
          <cell r="A50" t="str">
            <v>2.4.146</v>
          </cell>
          <cell r="B50" t="str">
            <v>BUJE PVC  ROSCADO    D = 2" * 1/2"</v>
          </cell>
          <cell r="C50" t="str">
            <v>UN</v>
          </cell>
          <cell r="D50">
            <v>5568.78</v>
          </cell>
        </row>
        <row r="51">
          <cell r="A51" t="str">
            <v>2.4.147</v>
          </cell>
          <cell r="B51" t="str">
            <v>BUJE PVC  ROSCADO    D = 2" * 3/4"</v>
          </cell>
          <cell r="C51" t="str">
            <v>UN</v>
          </cell>
          <cell r="D51">
            <v>5703.48</v>
          </cell>
        </row>
        <row r="52">
          <cell r="A52" t="str">
            <v>2.4.148</v>
          </cell>
          <cell r="B52" t="str">
            <v>BUJE PVC  ROSCADO    D = 2" * 1"</v>
          </cell>
          <cell r="C52" t="str">
            <v>UN</v>
          </cell>
          <cell r="D52">
            <v>5803.17</v>
          </cell>
        </row>
        <row r="53">
          <cell r="A53" t="str">
            <v>2.4.149</v>
          </cell>
          <cell r="B53" t="str">
            <v>BUJE PVC  ROSCADO    D = 2" * 1 1/4"</v>
          </cell>
          <cell r="C53" t="str">
            <v>UN</v>
          </cell>
          <cell r="D53">
            <v>5877.41</v>
          </cell>
        </row>
        <row r="54">
          <cell r="A54" t="str">
            <v>2.4.150</v>
          </cell>
          <cell r="B54" t="str">
            <v>BUJE PVC  ROSCADO    D = 2" * 1 1/2"</v>
          </cell>
          <cell r="C54" t="str">
            <v>UN</v>
          </cell>
          <cell r="D54">
            <v>5937.87</v>
          </cell>
        </row>
        <row r="55">
          <cell r="A55" t="str">
            <v>2.4.151</v>
          </cell>
          <cell r="B55" t="str">
            <v>BUJE PVC  ROSCADO    D = 3" * 2"</v>
          </cell>
          <cell r="C55" t="str">
            <v>UN</v>
          </cell>
          <cell r="D55">
            <v>22630.78</v>
          </cell>
        </row>
        <row r="56">
          <cell r="A56" t="str">
            <v>2.4.152</v>
          </cell>
          <cell r="B56" t="str">
            <v xml:space="preserve">SUMINISTRO E INSTALACIÓN VÁLVULA CHEQUE H.F   D = 2" EXTREMO LISO  </v>
          </cell>
          <cell r="C56" t="str">
            <v>UN</v>
          </cell>
          <cell r="D56">
            <v>493502</v>
          </cell>
        </row>
        <row r="57">
          <cell r="A57" t="str">
            <v>2.4.153</v>
          </cell>
          <cell r="B57" t="str">
            <v xml:space="preserve">SUMINISTRO E INSTALACIÓN VÁLVULA CHEQUE H.F   D = 3" EXTREMO LISO </v>
          </cell>
          <cell r="C57" t="str">
            <v>UN</v>
          </cell>
          <cell r="D57">
            <v>621102</v>
          </cell>
        </row>
        <row r="58">
          <cell r="A58" t="str">
            <v>2.4.154</v>
          </cell>
          <cell r="B58" t="str">
            <v>SUMINISTRO E INSTALACIÓN VÁLVULA CHEQUE H.F   D = 4" EXTREMO LISO</v>
          </cell>
          <cell r="C58" t="str">
            <v>UN</v>
          </cell>
          <cell r="D58">
            <v>742902</v>
          </cell>
        </row>
        <row r="59">
          <cell r="A59" t="str">
            <v>2.4.155</v>
          </cell>
          <cell r="B59" t="str">
            <v xml:space="preserve">SUMINISTRO E INSTALACIÓN VÁLVULA CHEQUE H.F   D = 6" EXTREMO LISO  </v>
          </cell>
          <cell r="C59" t="str">
            <v>UN</v>
          </cell>
          <cell r="D59">
            <v>1169782</v>
          </cell>
        </row>
        <row r="60">
          <cell r="A60" t="str">
            <v>2.4.156</v>
          </cell>
          <cell r="B60" t="str">
            <v xml:space="preserve">SUMINISTRO E INSTALCIÓN VENTOSA DE DOBLE ACCIÓN  D =  1"  </v>
          </cell>
          <cell r="C60" t="str">
            <v>UN</v>
          </cell>
          <cell r="D60">
            <v>258299.18</v>
          </cell>
        </row>
        <row r="61">
          <cell r="A61" t="str">
            <v>2.4.157</v>
          </cell>
          <cell r="B61" t="str">
            <v xml:space="preserve">SUMINISTRO E INSTALCIÓN VÁLVULA DE PURGA D=1/2"  </v>
          </cell>
          <cell r="C61" t="str">
            <v>UN</v>
          </cell>
          <cell r="D61">
            <v>42024.58</v>
          </cell>
        </row>
        <row r="62">
          <cell r="A62" t="str">
            <v>2.4.158</v>
          </cell>
          <cell r="B62" t="str">
            <v xml:space="preserve">SUMINISTRO E INSTALCIÓN VÁLVULA DE PURGA D=1"  </v>
          </cell>
          <cell r="C62" t="str">
            <v>UN</v>
          </cell>
          <cell r="D62">
            <v>49912.4</v>
          </cell>
        </row>
        <row r="63">
          <cell r="A63" t="str">
            <v>2.4.159</v>
          </cell>
          <cell r="B63" t="str">
            <v xml:space="preserve">SUMINISTRO E INSTALCIÓN VÁLVULA DE PURGA D=2"  </v>
          </cell>
          <cell r="C63" t="str">
            <v>UN</v>
          </cell>
          <cell r="D63">
            <v>75316.58</v>
          </cell>
        </row>
        <row r="64">
          <cell r="A64" t="str">
            <v>2.4.160</v>
          </cell>
          <cell r="B64" t="str">
            <v xml:space="preserve">SUMINISTRO E INSTALACIÓN VALVULA DE PIE, D= 4" CANASTILLA DE BRONCE HBVP, CUERPO Y CANASTILLA EN HF, ROSCA NPT SELLO DE CAUCHO, TUERCA Y RESORTE EN AI, PRESION DE W 150 PSI  </v>
          </cell>
          <cell r="C64" t="str">
            <v>UN</v>
          </cell>
          <cell r="D64">
            <v>585641</v>
          </cell>
        </row>
        <row r="65">
          <cell r="A65" t="str">
            <v>2.4.161</v>
          </cell>
          <cell r="B65" t="str">
            <v>SUMINISTRO E INSTALACIÓN VÁLVULA DE CONTROL PARA AGUA (PRESIÓN Y CAUDAL) D=2"</v>
          </cell>
          <cell r="C65" t="str">
            <v>UN</v>
          </cell>
          <cell r="D65">
            <v>189085.6</v>
          </cell>
        </row>
        <row r="66">
          <cell r="A66" t="str">
            <v>2.4.162</v>
          </cell>
          <cell r="B66" t="str">
            <v>SUMINISTRO E INSTALACIÓN VÁLVULA DE CONTROL PARA AGUA (PRESIÓN Y CAUDAL) D=3"</v>
          </cell>
          <cell r="C66" t="str">
            <v>UN</v>
          </cell>
          <cell r="D66">
            <v>2232574</v>
          </cell>
        </row>
        <row r="67">
          <cell r="A67" t="str">
            <v>2.4.163</v>
          </cell>
          <cell r="B67" t="str">
            <v>SUMINISTRO E INSTALACIÓN VÁLVULA DE CONTROL PARA AGUA (PRESIÓN Y CAUDAL) D=4"</v>
          </cell>
          <cell r="C67" t="str">
            <v>UN</v>
          </cell>
          <cell r="D67">
            <v>2662238</v>
          </cell>
        </row>
        <row r="68">
          <cell r="A68" t="str">
            <v>2.4.164</v>
          </cell>
          <cell r="B68" t="str">
            <v>SUMINISTRO E INSTALACIÓN VÁLVULA DE CONTROL PARA AGUA (PRESIÓN Y CAUDAL) D=6"</v>
          </cell>
          <cell r="C68" t="str">
            <v>UN</v>
          </cell>
          <cell r="D68">
            <v>4182186</v>
          </cell>
        </row>
        <row r="69">
          <cell r="A69" t="str">
            <v>2.4.165</v>
          </cell>
          <cell r="B69" t="str">
            <v>SUMINISTRO E INSTALACIÓN VÁLVULA MARIPOSA  D=21/2""</v>
          </cell>
          <cell r="C69" t="str">
            <v>UN</v>
          </cell>
          <cell r="D69">
            <v>201903.12</v>
          </cell>
        </row>
        <row r="70">
          <cell r="A70" t="str">
            <v>2.4.166</v>
          </cell>
          <cell r="B70" t="str">
            <v xml:space="preserve"> SUMINISTRO E INSTALACIÓN VÁLVULA MARIPOSA  D=3""</v>
          </cell>
          <cell r="C70" t="str">
            <v>UN</v>
          </cell>
          <cell r="D70">
            <v>236336.5</v>
          </cell>
        </row>
        <row r="71">
          <cell r="A71" t="str">
            <v>2.4.167</v>
          </cell>
          <cell r="B71" t="str">
            <v>SUMINISTRO E INSTALACIÓN VÁLVULA MARIPOSA  D=4""</v>
          </cell>
          <cell r="C71" t="str">
            <v>UN</v>
          </cell>
          <cell r="D71">
            <v>254448.33</v>
          </cell>
        </row>
        <row r="72">
          <cell r="A72" t="str">
            <v>2.4.168</v>
          </cell>
          <cell r="B72" t="str">
            <v>SUMINISTRO E INSTALACIÓN VÁLVULA MARIPOSA  D=6""</v>
          </cell>
          <cell r="C72" t="str">
            <v>UN</v>
          </cell>
          <cell r="D72">
            <v>401913</v>
          </cell>
        </row>
        <row r="73">
          <cell r="A73" t="str">
            <v>2.4.169</v>
          </cell>
          <cell r="B73" t="str">
            <v>GRAVAS PARA LECHO FILTRANTE (1.3 - 4.5 MM) DE CANTO RODADO</v>
          </cell>
          <cell r="C73" t="str">
            <v>M3</v>
          </cell>
          <cell r="D73">
            <v>422607.49</v>
          </cell>
        </row>
        <row r="74">
          <cell r="A74" t="str">
            <v>2.4.170</v>
          </cell>
          <cell r="B74" t="str">
            <v>GRAVAS PARA LECHO FILTRANTE (6 - 15 MM) DE CANTO RODADO</v>
          </cell>
          <cell r="C74" t="str">
            <v>M3</v>
          </cell>
          <cell r="D74">
            <v>445031</v>
          </cell>
        </row>
        <row r="75">
          <cell r="A75" t="str">
            <v>2.4.171</v>
          </cell>
          <cell r="B75" t="str">
            <v>GRAVAS PARA LECHO FILTRANTE (16 - 25 MM) DE CANTO RODADO</v>
          </cell>
          <cell r="C75" t="str">
            <v>M3</v>
          </cell>
          <cell r="D75">
            <v>445260</v>
          </cell>
        </row>
        <row r="76">
          <cell r="A76" t="str">
            <v>2.4.172</v>
          </cell>
          <cell r="B76" t="str">
            <v>ANTRACITA PARA LECHO FILTRANTE 1.09 mm</v>
          </cell>
          <cell r="C76" t="str">
            <v>M3</v>
          </cell>
          <cell r="D76">
            <v>1507531</v>
          </cell>
        </row>
        <row r="77">
          <cell r="A77" t="str">
            <v>2.4.173</v>
          </cell>
          <cell r="B77" t="str">
            <v>SUMINISTRO E INSTALACION TEE PRESION PVC  D=1/2"</v>
          </cell>
          <cell r="C77" t="str">
            <v>UN</v>
          </cell>
          <cell r="D77">
            <v>801.57</v>
          </cell>
        </row>
        <row r="78">
          <cell r="A78" t="str">
            <v>2.4.174</v>
          </cell>
          <cell r="B78" t="str">
            <v>SUMINISTRO E INSTALACION TEE PRESION PVC  D=3/4"</v>
          </cell>
          <cell r="C78" t="str">
            <v>UN</v>
          </cell>
          <cell r="D78">
            <v>1988.95</v>
          </cell>
        </row>
        <row r="79">
          <cell r="A79" t="str">
            <v>2.4.175</v>
          </cell>
          <cell r="B79" t="str">
            <v>SUMINISTRO E INSTALACION TEE PRESION PVC  D=1"</v>
          </cell>
          <cell r="C79" t="str">
            <v>UN</v>
          </cell>
          <cell r="D79">
            <v>2882.95</v>
          </cell>
        </row>
        <row r="80">
          <cell r="A80" t="str">
            <v>2.4.86</v>
          </cell>
          <cell r="B80" t="str">
            <v>Suministro e instalacion de union Mecanica PVC 2"</v>
          </cell>
          <cell r="C80" t="str">
            <v>UN</v>
          </cell>
          <cell r="D80">
            <v>5789.95</v>
          </cell>
        </row>
        <row r="81">
          <cell r="A81" t="str">
            <v>2.4.178</v>
          </cell>
          <cell r="B81" t="str">
            <v>SUMINISTRO E INSTALACION TEE PRESION PVC  D=2"</v>
          </cell>
          <cell r="C81" t="str">
            <v>UN</v>
          </cell>
          <cell r="D81">
            <v>11085.95</v>
          </cell>
        </row>
        <row r="82">
          <cell r="A82" t="str">
            <v>2.4.86</v>
          </cell>
          <cell r="B82" t="str">
            <v>Suministro e instalacion de union Mecanica PVC 2"</v>
          </cell>
          <cell r="C82" t="str">
            <v>UN</v>
          </cell>
          <cell r="D82">
            <v>2058.17</v>
          </cell>
        </row>
        <row r="83">
          <cell r="A83" t="str">
            <v>2.4.182</v>
          </cell>
          <cell r="B83" t="str">
            <v>SUMINISTRO E INSTALACION TEE PRESION PVC REDUCCION  D=1" x 1/2"</v>
          </cell>
          <cell r="C83" t="str">
            <v>UN</v>
          </cell>
          <cell r="D83">
            <v>3372.17</v>
          </cell>
        </row>
        <row r="84">
          <cell r="A84" t="str">
            <v>2.4.183</v>
          </cell>
          <cell r="B84" t="str">
            <v>SUMINISTRO E INSTALACION TEE PRESION PVC REDUCCION  D=1" x 3/4"</v>
          </cell>
          <cell r="C84" t="str">
            <v>UN</v>
          </cell>
          <cell r="D84">
            <v>3372.17</v>
          </cell>
        </row>
        <row r="85">
          <cell r="A85" t="str">
            <v>2.4.184</v>
          </cell>
          <cell r="B85" t="str">
            <v>SUMINISTRO E INSTALACION TEE PVC UM D=2 x2 x2"</v>
          </cell>
          <cell r="C85" t="str">
            <v>UN</v>
          </cell>
          <cell r="D85">
            <v>26453.49</v>
          </cell>
        </row>
        <row r="86">
          <cell r="A86" t="str">
            <v>2.4.185</v>
          </cell>
          <cell r="B86" t="str">
            <v>SUMINISTRO E INSTALACION TEE PVC UM D=2 1/2x2 x2"</v>
          </cell>
          <cell r="C86" t="str">
            <v>UN</v>
          </cell>
          <cell r="D86">
            <v>37667.49</v>
          </cell>
        </row>
        <row r="87">
          <cell r="A87" t="str">
            <v>2.4.186</v>
          </cell>
          <cell r="B87" t="str">
            <v>SUMINISTRO E INSTALACION TEE PVC UM D=2 1/2x2 x2 1/2"</v>
          </cell>
          <cell r="C87" t="str">
            <v>UN</v>
          </cell>
          <cell r="D87">
            <v>36087.49</v>
          </cell>
        </row>
        <row r="88">
          <cell r="A88" t="str">
            <v>2.4.86</v>
          </cell>
          <cell r="B88" t="str">
            <v>Suministro e instalacion de union Mecanica PVC 2"</v>
          </cell>
          <cell r="C88" t="str">
            <v>UN</v>
          </cell>
          <cell r="D88">
            <v>31618.49</v>
          </cell>
        </row>
        <row r="89">
          <cell r="A89" t="str">
            <v>2.4.188</v>
          </cell>
          <cell r="B89" t="str">
            <v>SUMINISTRO E INSTALACION TEE PVC UM D=2 1/2 x 2 1/2" x 2 1/2"</v>
          </cell>
          <cell r="C89" t="str">
            <v>UN</v>
          </cell>
          <cell r="D89">
            <v>34514.49</v>
          </cell>
        </row>
        <row r="90">
          <cell r="A90" t="str">
            <v>2.4.176</v>
          </cell>
          <cell r="B90" t="str">
            <v xml:space="preserve">Suministro e instalación Tee Unión Presión Platino PVC D=1 1/2" </v>
          </cell>
          <cell r="C90" t="str">
            <v>UN</v>
          </cell>
          <cell r="D90">
            <v>7273.95</v>
          </cell>
        </row>
        <row r="91">
          <cell r="A91" t="str">
            <v>2.4.179</v>
          </cell>
          <cell r="B91" t="str">
            <v>Suministro e instalacion Tee  Presion PVC  3"</v>
          </cell>
          <cell r="C91" t="str">
            <v>UN</v>
          </cell>
          <cell r="D91">
            <v>39218.120000000003</v>
          </cell>
        </row>
        <row r="92">
          <cell r="A92" t="str">
            <v>2.4.180</v>
          </cell>
          <cell r="B92" t="str">
            <v>Suministro e instalación tee presion PVC  D=4"</v>
          </cell>
          <cell r="C92" t="str">
            <v>UN</v>
          </cell>
          <cell r="D92">
            <v>84682</v>
          </cell>
        </row>
        <row r="93">
          <cell r="A93" t="str">
            <v>2.4.189</v>
          </cell>
          <cell r="B93" t="str">
            <v>SUMINISTRO E INSTALACION TEE PVC UM D=3" x 2" x 2"</v>
          </cell>
          <cell r="C93" t="str">
            <v>UN</v>
          </cell>
          <cell r="D93">
            <v>42078.49</v>
          </cell>
        </row>
        <row r="94">
          <cell r="A94" t="str">
            <v>2.4.190</v>
          </cell>
          <cell r="B94" t="str">
            <v>SUMINISTRO E INSTALACION TEE PVC UM D=3" x 2" x 2 1/2"</v>
          </cell>
          <cell r="C94" t="str">
            <v>UN</v>
          </cell>
          <cell r="D94">
            <v>44527.49</v>
          </cell>
        </row>
        <row r="95">
          <cell r="A95" t="str">
            <v>2.4.191</v>
          </cell>
          <cell r="B95" t="str">
            <v>SUMINISTRO E INSTALACION TEE PVC UM D=3" x 2" x 3"</v>
          </cell>
          <cell r="C95" t="str">
            <v>UN</v>
          </cell>
          <cell r="D95">
            <v>47374.49</v>
          </cell>
        </row>
        <row r="96">
          <cell r="A96" t="str">
            <v>2.4.192</v>
          </cell>
          <cell r="B96" t="str">
            <v>SUMINISTRO E INSTALACION TEE PVC UM D=3" x 2 1/2" x 2 1/2"</v>
          </cell>
          <cell r="C96" t="str">
            <v>UN</v>
          </cell>
          <cell r="D96">
            <v>47079.49</v>
          </cell>
        </row>
        <row r="97">
          <cell r="A97" t="str">
            <v>2.4.193</v>
          </cell>
          <cell r="B97" t="str">
            <v xml:space="preserve"> SUMINISTRO E INSTALACION TEE PVC UM D=3" x 2 1/2" x 3"</v>
          </cell>
          <cell r="C97" t="str">
            <v>UN</v>
          </cell>
          <cell r="D97">
            <v>49816.49</v>
          </cell>
        </row>
        <row r="98">
          <cell r="A98" t="str">
            <v>2.4.194</v>
          </cell>
          <cell r="B98" t="str">
            <v>SUMINISTRO E INSTALACION TEE PVC UM D=3" x 3" x 2"</v>
          </cell>
          <cell r="C98" t="str">
            <v>UN</v>
          </cell>
          <cell r="D98">
            <v>47374.49</v>
          </cell>
        </row>
        <row r="99">
          <cell r="A99" t="str">
            <v>2.4.195</v>
          </cell>
          <cell r="B99" t="str">
            <v>SUMINISTRO E INSTALACION TEE PVC UM D=3" x 3" x 2 1/2"</v>
          </cell>
          <cell r="C99" t="str">
            <v>UN</v>
          </cell>
          <cell r="D99">
            <v>49607.49</v>
          </cell>
        </row>
        <row r="100">
          <cell r="A100" t="str">
            <v>2.4.196</v>
          </cell>
          <cell r="B100" t="str">
            <v>SUMINISTRO E INSTALACION TEE PVC UM D=4" x 2" x 3"</v>
          </cell>
          <cell r="C100" t="str">
            <v>UN</v>
          </cell>
          <cell r="D100">
            <v>70124.490000000005</v>
          </cell>
        </row>
        <row r="101">
          <cell r="A101" t="str">
            <v>2.4.197</v>
          </cell>
          <cell r="B101" t="str">
            <v>SUMINISTRO E INSTALACION TEE PVC UM D=4" x 2" x 4"</v>
          </cell>
          <cell r="C101" t="str">
            <v>UN</v>
          </cell>
          <cell r="D101">
            <v>83501.490000000005</v>
          </cell>
        </row>
        <row r="102">
          <cell r="A102" t="str">
            <v>2.4.198</v>
          </cell>
          <cell r="B102" t="str">
            <v>SUMINISTRO E INSTALACION TEE PVC UM D=4" x 2 1/2" x 4"</v>
          </cell>
          <cell r="C102" t="str">
            <v>UN</v>
          </cell>
          <cell r="D102">
            <v>76978.490000000005</v>
          </cell>
        </row>
        <row r="103">
          <cell r="A103" t="str">
            <v>2.4.199</v>
          </cell>
          <cell r="B103" t="str">
            <v>SUMINISTRO E INSTALACION TEE PVC UM D=4" x 3" x 2"</v>
          </cell>
          <cell r="C103" t="str">
            <v>UN</v>
          </cell>
          <cell r="D103">
            <v>70632.800000000003</v>
          </cell>
        </row>
        <row r="104">
          <cell r="A104" t="str">
            <v>2.4.200</v>
          </cell>
          <cell r="B104" t="str">
            <v>UMINISTRO E INSTALACION TEE PVC UM D=4" x 3" x 2 1/2"</v>
          </cell>
          <cell r="C104" t="str">
            <v>UN</v>
          </cell>
          <cell r="D104">
            <v>73585.8</v>
          </cell>
        </row>
        <row r="105">
          <cell r="A105" t="str">
            <v>2.4.201</v>
          </cell>
          <cell r="B105" t="str">
            <v>SUMINISTRO E INSTALACION TEE PVC UM D=4" x 3" x 3"</v>
          </cell>
          <cell r="C105" t="str">
            <v>UN</v>
          </cell>
          <cell r="D105">
            <v>79232.800000000003</v>
          </cell>
        </row>
        <row r="106">
          <cell r="A106" t="str">
            <v>2.4.202</v>
          </cell>
          <cell r="B106" t="str">
            <v>SUMINISTRO E INSTALACION TEE PVC UM D=4" x 3" x 4"</v>
          </cell>
          <cell r="C106" t="str">
            <v>UN</v>
          </cell>
          <cell r="D106">
            <v>83598.8</v>
          </cell>
        </row>
        <row r="107">
          <cell r="A107" t="str">
            <v>2.4.203</v>
          </cell>
          <cell r="B107" t="str">
            <v>SUMINISTRO E INSTALACION TEE PVC UM D=4" x 4" x 2"</v>
          </cell>
          <cell r="C107" t="str">
            <v>UN</v>
          </cell>
          <cell r="D107">
            <v>75472.800000000003</v>
          </cell>
        </row>
        <row r="108">
          <cell r="A108" t="str">
            <v>2.4.204</v>
          </cell>
          <cell r="B108" t="str">
            <v>SUMINISTRO E INSTALACION TEE PVC UM D=4" x 4" x 2 1/2"</v>
          </cell>
          <cell r="C108" t="str">
            <v>UN</v>
          </cell>
          <cell r="D108">
            <v>77617.8</v>
          </cell>
        </row>
        <row r="109">
          <cell r="A109" t="str">
            <v>2.4.205</v>
          </cell>
          <cell r="B109" t="str">
            <v>SUMINISTRO E INSTALACION TEE PVC UM D=4" x 4" x 3"</v>
          </cell>
          <cell r="C109" t="str">
            <v>UN</v>
          </cell>
          <cell r="D109">
            <v>83598.8</v>
          </cell>
        </row>
        <row r="110">
          <cell r="A110" t="str">
            <v>2.4.206</v>
          </cell>
          <cell r="B110" t="str">
            <v>SUMINISTRO E INSTALACION TEE PVC UM D=4" x 4" x 4"</v>
          </cell>
          <cell r="C110" t="str">
            <v>UN</v>
          </cell>
          <cell r="D110">
            <v>91932.800000000003</v>
          </cell>
        </row>
        <row r="111">
          <cell r="A111" t="str">
            <v>2.4.207</v>
          </cell>
          <cell r="B111" t="str">
            <v>CODO PVC RADIO CORTO 90°   D =   3"</v>
          </cell>
          <cell r="C111" t="str">
            <v>UN</v>
          </cell>
          <cell r="D111">
            <v>89893.49</v>
          </cell>
        </row>
        <row r="112">
          <cell r="A112" t="str">
            <v>2.4.208</v>
          </cell>
          <cell r="B112" t="str">
            <v>SUMINISTRO E INSTALACION CODO GRAN RADIO PVC BIAXIAL 90°  D=4"</v>
          </cell>
          <cell r="C112" t="str">
            <v>UN</v>
          </cell>
          <cell r="D112">
            <v>76420.490000000005</v>
          </cell>
        </row>
        <row r="113">
          <cell r="A113" t="str">
            <v>2.4.209</v>
          </cell>
          <cell r="B113" t="str">
            <v>SUMINISTRO E INSTALACION CODO GRAN RADIO PVC BIAXIAL 90°  D=6"</v>
          </cell>
          <cell r="C113" t="str">
            <v>UN</v>
          </cell>
          <cell r="D113">
            <v>200905.8</v>
          </cell>
        </row>
        <row r="114">
          <cell r="A114" t="str">
            <v>2.4.210</v>
          </cell>
          <cell r="B114" t="str">
            <v>SUMINISTRO E INSTALACION CODO GRAN RADIO PVC BIAXIAL 45°  D=3"</v>
          </cell>
          <cell r="C114" t="str">
            <v>UN</v>
          </cell>
          <cell r="D114">
            <v>28865.49</v>
          </cell>
        </row>
        <row r="115">
          <cell r="A115" t="str">
            <v>2.4.211</v>
          </cell>
          <cell r="B115" t="str">
            <v>SUMINISTRO E INSTALACION CODO GRAN RADIO PVC BIAXIAL 45°  D=4"</v>
          </cell>
          <cell r="C115" t="str">
            <v>UN</v>
          </cell>
          <cell r="D115">
            <v>55297.49</v>
          </cell>
        </row>
        <row r="116">
          <cell r="A116" t="str">
            <v>2.4.212</v>
          </cell>
          <cell r="B116" t="str">
            <v>SUMINISTRO E INSTALACION CODO GRAN RADIO PVC BIAXIAL 45°  D=6"</v>
          </cell>
          <cell r="C116" t="str">
            <v>UN</v>
          </cell>
          <cell r="D116">
            <v>147327.79999999999</v>
          </cell>
        </row>
        <row r="117">
          <cell r="A117" t="str">
            <v>2.4.213</v>
          </cell>
          <cell r="B117" t="str">
            <v>SUMINISTRO E INSTALACION CODO GRAN RADIO PVC BIAXIAL 90°  D=3"</v>
          </cell>
          <cell r="C117" t="str">
            <v>UN</v>
          </cell>
          <cell r="D117">
            <v>41155.49</v>
          </cell>
        </row>
        <row r="118">
          <cell r="A118" t="str">
            <v>2.4.214</v>
          </cell>
          <cell r="B118" t="str">
            <v>SUMINISTRO E INSTALACION CODO GRAN RADIO PVC BIAXIAL 22.5°  D=3"</v>
          </cell>
          <cell r="C118" t="str">
            <v>UN</v>
          </cell>
          <cell r="D118">
            <v>28511.49</v>
          </cell>
        </row>
        <row r="119">
          <cell r="A119" t="str">
            <v>2.4.215</v>
          </cell>
          <cell r="B119" t="str">
            <v>SUMINISTRO E INSTALACION CODO GRAN RADIO PVC BIAXIAL 22.5°  D=4"</v>
          </cell>
          <cell r="C119" t="str">
            <v>UN</v>
          </cell>
          <cell r="D119">
            <v>49636.49</v>
          </cell>
        </row>
        <row r="120">
          <cell r="A120" t="str">
            <v>2.4.216</v>
          </cell>
          <cell r="B120" t="str">
            <v>SUMINISTRO E INSTALACION CODO GRAN RADIO PVC BIAXIAL 22.5°  D=6"</v>
          </cell>
          <cell r="C120" t="str">
            <v>UN</v>
          </cell>
          <cell r="D120">
            <v>119510.75</v>
          </cell>
        </row>
        <row r="121">
          <cell r="A121" t="str">
            <v>2.4.217</v>
          </cell>
          <cell r="B121" t="str">
            <v>SUMINISTRO E INSTALACION CODO GRAN RADIO PVC BIAXIAL 11 1/4°  D=3"</v>
          </cell>
          <cell r="C121" t="str">
            <v>UN</v>
          </cell>
          <cell r="D121">
            <v>26267.49</v>
          </cell>
        </row>
        <row r="122">
          <cell r="A122" t="str">
            <v>2.4.218</v>
          </cell>
          <cell r="B122" t="str">
            <v>SUMINISTRO E INSTALACION CODO GRAN RADIO PVC BIAXIAL 11 1/4°  D=4"</v>
          </cell>
          <cell r="C122" t="str">
            <v>UN</v>
          </cell>
          <cell r="D122">
            <v>47317.49</v>
          </cell>
        </row>
        <row r="123">
          <cell r="A123" t="str">
            <v>2.4.219</v>
          </cell>
          <cell r="B123" t="str">
            <v>SUMINISTRO E INSTALACION CODO GRAN RADIO PVC BIAXIAL 11 1/4°  D=6"</v>
          </cell>
          <cell r="C123" t="str">
            <v>UN</v>
          </cell>
          <cell r="D123">
            <v>106484.8</v>
          </cell>
        </row>
        <row r="124">
          <cell r="A124" t="str">
            <v>2.4.220</v>
          </cell>
          <cell r="B124" t="str">
            <v>SUMINISTRO E INSTALACION CODO PVC SANITARIO D=12"</v>
          </cell>
          <cell r="C124" t="str">
            <v>UN</v>
          </cell>
          <cell r="D124">
            <v>267730.75</v>
          </cell>
        </row>
        <row r="125">
          <cell r="A125" t="str">
            <v>2.4.221</v>
          </cell>
          <cell r="B125" t="str">
            <v>SUMINISTRO E INSTALACIÓN DE MEDIDOR 1/2" CHORRO ÚNICO CLASE B INCLUYE ACCESORIOS COMPLEMENTARIOS PARA SU CONEXIÓN</v>
          </cell>
          <cell r="C125" t="str">
            <v>UN</v>
          </cell>
          <cell r="D125">
            <v>55408.5</v>
          </cell>
        </row>
        <row r="126">
          <cell r="A126" t="str">
            <v>2.4.222</v>
          </cell>
          <cell r="B126" t="str">
            <v>SUMINISTRO E INSTALACIÓN DE CAJA PARA MEDIDOR DE 1/2" CON TAPA HD</v>
          </cell>
          <cell r="C126" t="str">
            <v>UN</v>
          </cell>
          <cell r="D126">
            <v>23347.84</v>
          </cell>
        </row>
        <row r="127">
          <cell r="A127" t="str">
            <v>2.4.223</v>
          </cell>
          <cell r="B127" t="str">
            <v xml:space="preserve">SUMINISTRO E INSTALACIÓN DE VARILLA PARA ANCLAJE GALVANIZADA D=1/2"" INCLUYE TUERCA Y ARANDELA CUADRADA DE 0.1*0.1M*1/8"  </v>
          </cell>
          <cell r="C127" t="str">
            <v>UN</v>
          </cell>
          <cell r="D127">
            <v>7690.97</v>
          </cell>
        </row>
        <row r="128">
          <cell r="A128" t="str">
            <v>2.4.224</v>
          </cell>
          <cell r="B128" t="str">
            <v xml:space="preserve">Suministro e Instalación de Valvula Compuerta H.F. D = 2" Extremo Brida Sello Elástico, 250 PSI.  </v>
          </cell>
          <cell r="C128" t="str">
            <v>UN</v>
          </cell>
          <cell r="D128">
            <v>354315.38</v>
          </cell>
        </row>
        <row r="129">
          <cell r="A129" t="str">
            <v>2.4.225</v>
          </cell>
          <cell r="B129" t="str">
            <v>SUMINISTRO E INSTALACIÓN VÁLVULA COMPUERTA  H.F. D = 3" EXTREMO BRIDA SELLO ELASTICO, 250 PSI</v>
          </cell>
          <cell r="C129" t="str">
            <v>UN</v>
          </cell>
          <cell r="D129">
            <v>484235.38</v>
          </cell>
        </row>
        <row r="130">
          <cell r="A130" t="str">
            <v>2.4.226</v>
          </cell>
          <cell r="B130" t="str">
            <v>Suministro e Instalación de Valvula Compuerta H.F. D=4" Extremo Brida Sello Elástico, 250 PSI</v>
          </cell>
          <cell r="C130" t="str">
            <v>UN</v>
          </cell>
          <cell r="D130">
            <v>1063075.3799999999</v>
          </cell>
        </row>
        <row r="131">
          <cell r="A131" t="str">
            <v>2.4.227</v>
          </cell>
          <cell r="B131" t="str">
            <v>Suministro e Instalación de Valvula Compuerta  (Extremo Bridada) 6"</v>
          </cell>
          <cell r="C131" t="str">
            <v>UN</v>
          </cell>
          <cell r="D131">
            <v>1509675.38</v>
          </cell>
        </row>
        <row r="132">
          <cell r="A132" t="str">
            <v>2.4.228</v>
          </cell>
          <cell r="B132" t="str">
            <v xml:space="preserve">SUMINISTRO E INSTALACIÓN VÁLVULA COMPUERTA H.F. D = 8" EXTREMO BRIDA SELLO ELASTICO, 250 PSI  </v>
          </cell>
          <cell r="C132" t="str">
            <v>UN</v>
          </cell>
          <cell r="D132">
            <v>1063075.3799999999</v>
          </cell>
        </row>
        <row r="133">
          <cell r="A133" t="str">
            <v>2.4.229</v>
          </cell>
          <cell r="B133" t="str">
            <v xml:space="preserve">SUMINISTRO E INSTALACIÓN VÁLVULA COMPUERTA H.F.  D = 2" EXTREMO LISO, SELLO ELASTICO 250 PSI  </v>
          </cell>
          <cell r="C133" t="str">
            <v>UN</v>
          </cell>
          <cell r="D133">
            <v>317195.38</v>
          </cell>
        </row>
        <row r="134">
          <cell r="A134" t="str">
            <v>2.4.230</v>
          </cell>
          <cell r="B134" t="str">
            <v>SUMINISTRO E INSTALACIÓN VÁLVULA COMPUERTA H.F. D = 3" EXTREMO LISO, SELLO ELASTICO, 250 PSI</v>
          </cell>
          <cell r="C134" t="str">
            <v>UN</v>
          </cell>
          <cell r="D134">
            <v>444795.38</v>
          </cell>
        </row>
        <row r="135">
          <cell r="A135" t="str">
            <v>2.4.231</v>
          </cell>
          <cell r="B135" t="str">
            <v xml:space="preserve">SUMINISTRO E INSTALACIÓN VÁLVULA COMPUERTA H.F. D = 4" EXTREMO LISO, SELLO ELASTICO, 250 PSI  </v>
          </cell>
          <cell r="C135" t="str">
            <v>UN</v>
          </cell>
          <cell r="D135">
            <v>566595.38</v>
          </cell>
        </row>
        <row r="136">
          <cell r="A136" t="str">
            <v>2.4.232</v>
          </cell>
          <cell r="B136" t="str">
            <v xml:space="preserve">SUMINISTRO E INSTALACIÓN VÁLVULA COMPUERTA  H.F. D = 6" EXTREMO LISO, SELLO ELASTICO, 250 PSI  </v>
          </cell>
          <cell r="C136" t="str">
            <v>UN</v>
          </cell>
          <cell r="D136">
            <v>993475.38</v>
          </cell>
        </row>
        <row r="137">
          <cell r="A137" t="str">
            <v>2.4.233</v>
          </cell>
          <cell r="B137" t="str">
            <v xml:space="preserve">SUMINISTRO E INSTALACIÓN VÁLVULA COMPUERTA H.F. D = 8" EXTREMO LISO, SELLO ELASTICO, 250 PSI </v>
          </cell>
          <cell r="C137" t="str">
            <v>UN</v>
          </cell>
          <cell r="D137">
            <v>1452835.38</v>
          </cell>
        </row>
        <row r="138">
          <cell r="A138" t="str">
            <v>2.4.234</v>
          </cell>
          <cell r="B138" t="str">
            <v>SUMINISTRO E INSTALACIÓN HIDRANTE TIPO MILLAN  D = 3" BRIDA</v>
          </cell>
          <cell r="C138" t="str">
            <v>UN</v>
          </cell>
          <cell r="D138">
            <v>1842345</v>
          </cell>
        </row>
        <row r="139">
          <cell r="A139" t="str">
            <v>2.4.235</v>
          </cell>
          <cell r="B139" t="str">
            <v>SUMINISTRO E INSTALACIÓN HIDRANTE TIPO MILLAN  D = 4" BRIDA</v>
          </cell>
          <cell r="C139" t="str">
            <v>UN</v>
          </cell>
          <cell r="D139">
            <v>2693524</v>
          </cell>
        </row>
        <row r="140">
          <cell r="A140" t="str">
            <v>2.4.236</v>
          </cell>
          <cell r="B140" t="str">
            <v>SUMINISTRO E INSTALACIÓN HIDRANTE TIPO MILLAN  D = 6" BRIDA</v>
          </cell>
          <cell r="C140" t="str">
            <v>UN</v>
          </cell>
          <cell r="D140">
            <v>3294921</v>
          </cell>
        </row>
        <row r="141">
          <cell r="A141" t="str">
            <v>2.4.237</v>
          </cell>
          <cell r="B141" t="str">
            <v>SUMINISTRO E INSTALACIÓN HIDRANTE TIPO MILLAN  D = 3" E.L.</v>
          </cell>
          <cell r="C141" t="str">
            <v>UN</v>
          </cell>
          <cell r="D141">
            <v>1750961</v>
          </cell>
        </row>
        <row r="142">
          <cell r="A142" t="str">
            <v>2.4.238</v>
          </cell>
          <cell r="B142" t="str">
            <v>SUMINISTRO E INSTALACIÓN HIDRANTE TIPO MILLAN  D = 4" E.L.</v>
          </cell>
          <cell r="C142" t="str">
            <v>UN</v>
          </cell>
          <cell r="D142">
            <v>2426081</v>
          </cell>
        </row>
        <row r="143">
          <cell r="A143" t="str">
            <v>2.4.239</v>
          </cell>
          <cell r="B143" t="str">
            <v>SUMINISTRO E INSTALACIÓN HIDRANTE TIPO MILLAN  D = 6" E.L.</v>
          </cell>
          <cell r="C143" t="str">
            <v>UN</v>
          </cell>
          <cell r="D143">
            <v>3154561</v>
          </cell>
        </row>
        <row r="144">
          <cell r="A144" t="str">
            <v>2.4.240</v>
          </cell>
          <cell r="B144" t="str">
            <v>SUMINISTRO E INSTALACIÓN VÁLVULA DE CHEQUE H.F.   D = 2" E. BRIDA</v>
          </cell>
          <cell r="C144" t="str">
            <v>UN</v>
          </cell>
          <cell r="D144">
            <v>512283</v>
          </cell>
        </row>
        <row r="145">
          <cell r="A145" t="str">
            <v>2.4.241</v>
          </cell>
          <cell r="B145" t="str">
            <v>SUMINISTRO E INSTALACIÓN VÁLVULA DE CHEQUE H.F.   D = 3" E. BRIDA</v>
          </cell>
          <cell r="C145" t="str">
            <v>UN</v>
          </cell>
          <cell r="D145">
            <v>648159</v>
          </cell>
        </row>
        <row r="146">
          <cell r="A146" t="str">
            <v>2.4.242</v>
          </cell>
          <cell r="B146" t="str">
            <v>SUMINISTRO E INSTALACIÓN VÁLVULA DE CHEQUE H.F.   D = 4" E. BRIDA</v>
          </cell>
          <cell r="C146" t="str">
            <v>UN</v>
          </cell>
          <cell r="D146">
            <v>750239</v>
          </cell>
        </row>
        <row r="147">
          <cell r="A147" t="str">
            <v>2.4.243</v>
          </cell>
          <cell r="B147" t="str">
            <v>SUMINISTRO E INSTALACIÓN VÁLULA DE CHEQUE H.F.    D =  6" E. BRIDA</v>
          </cell>
          <cell r="C147" t="str">
            <v>UN</v>
          </cell>
          <cell r="D147">
            <v>1226999</v>
          </cell>
        </row>
        <row r="148">
          <cell r="A148" t="str">
            <v>2.4.244</v>
          </cell>
          <cell r="B148" t="str">
            <v>SUMINISTRO E INSTALACIÓN VÁLVULA DE CHEQUE H.F.  D = 8" E. BRIDA</v>
          </cell>
          <cell r="C148" t="str">
            <v>UN</v>
          </cell>
          <cell r="D148">
            <v>1656152</v>
          </cell>
        </row>
        <row r="149">
          <cell r="A149" t="str">
            <v>2.4.245</v>
          </cell>
          <cell r="B149" t="str">
            <v>SUMINISTRO E INSTALACIÓN REGISTRO DE BOLA  D = 2" TIPO PESADO</v>
          </cell>
          <cell r="C149" t="str">
            <v>UN</v>
          </cell>
          <cell r="D149">
            <v>93137</v>
          </cell>
        </row>
        <row r="150">
          <cell r="A150" t="str">
            <v>2.4.246</v>
          </cell>
          <cell r="B150" t="str">
            <v>SUMINISTRO E INSTALACIÓN REGISTRO DE BOLA  D = 2½" TIPO PESAD</v>
          </cell>
          <cell r="C150" t="str">
            <v>UN</v>
          </cell>
          <cell r="D150">
            <v>137065</v>
          </cell>
        </row>
        <row r="151">
          <cell r="A151" t="str">
            <v>2.4.247</v>
          </cell>
          <cell r="B151" t="str">
            <v>SUMINISTRO E INSTALACIÓN REGISTRO DE BOLA  D = 3" TIPO PESADO</v>
          </cell>
          <cell r="C151" t="str">
            <v>UN</v>
          </cell>
          <cell r="D151">
            <v>291495</v>
          </cell>
        </row>
        <row r="152">
          <cell r="A152" t="str">
            <v>2.4.248</v>
          </cell>
          <cell r="B152" t="str">
            <v>SUMINISTRO E INSTALACIÓN REGISTRO DE BOLA  D = 4" TIPO PESADO</v>
          </cell>
          <cell r="C152" t="str">
            <v>UN</v>
          </cell>
          <cell r="D152">
            <v>302010</v>
          </cell>
        </row>
        <row r="153">
          <cell r="A153" t="str">
            <v>2.4.249</v>
          </cell>
          <cell r="B153" t="str">
            <v>SUMINISTRO E INSTALACIÓN REGISTRO DE BOLA  D = ½" TIPO LIVIANO</v>
          </cell>
          <cell r="C153" t="str">
            <v>UN</v>
          </cell>
          <cell r="D153">
            <v>14082.85</v>
          </cell>
        </row>
        <row r="154">
          <cell r="A154" t="str">
            <v>2.4.250</v>
          </cell>
          <cell r="B154" t="str">
            <v>SUMINISTRO E INSTALACIÓN REGISTRO DE BOLA  D = 3/4"  TIPO LIVIANO</v>
          </cell>
          <cell r="C154" t="str">
            <v>UN</v>
          </cell>
          <cell r="D154">
            <v>16582.849999999999</v>
          </cell>
        </row>
        <row r="155">
          <cell r="A155" t="str">
            <v>2.4.251</v>
          </cell>
          <cell r="B155" t="str">
            <v>SUMINISTRO E INSTALACIÓN REGISTRO DE BOLA  D = 1"  TIPO LIVIANO</v>
          </cell>
          <cell r="C155" t="str">
            <v>UN</v>
          </cell>
          <cell r="D155">
            <v>15082.85</v>
          </cell>
        </row>
        <row r="156">
          <cell r="A156" t="str">
            <v>2.4.252</v>
          </cell>
          <cell r="B156" t="str">
            <v>SUMINISTRO E INSTALACIÓN REGISTRO DE BOLA  D = 1½" TIPO LIVIANO</v>
          </cell>
          <cell r="C156" t="str">
            <v>UN</v>
          </cell>
          <cell r="D156">
            <v>43431</v>
          </cell>
        </row>
        <row r="157">
          <cell r="A157" t="str">
            <v>2.4.253</v>
          </cell>
          <cell r="B157" t="str">
            <v>SUMINISTRO E INSTALACIÓN REGISTRO DE BOLA  D = 2" TIPO LIVIANO</v>
          </cell>
          <cell r="C157" t="str">
            <v>UN</v>
          </cell>
          <cell r="D157">
            <v>62494</v>
          </cell>
        </row>
        <row r="158">
          <cell r="A158" t="str">
            <v>2.4.254</v>
          </cell>
          <cell r="B158" t="str">
            <v>CONEXIONES DOMICILIARIAS PVC 1/2", INCLUYE CAJA Y MEDIDOR</v>
          </cell>
          <cell r="C158" t="str">
            <v>UN</v>
          </cell>
          <cell r="D158">
            <v>253756</v>
          </cell>
        </row>
        <row r="159">
          <cell r="A159" t="str">
            <v>2.4.255</v>
          </cell>
          <cell r="B159" t="str">
            <v xml:space="preserve">SUMINISTRO E INSTALACIÓN CAJAS PARA VÁLVULAS TIPO CHOROTE EN H.F.  </v>
          </cell>
          <cell r="C159" t="str">
            <v>UN</v>
          </cell>
          <cell r="D159">
            <v>123138</v>
          </cell>
        </row>
        <row r="160">
          <cell r="A160" t="str">
            <v>2.4.256</v>
          </cell>
          <cell r="B160" t="str">
            <v>SUMINISTRO E INSTALACIÓN VENTOSA DE DOBLE ACCIÓN  D = ½"  EN HIERRO DÚCTIL</v>
          </cell>
          <cell r="C160" t="str">
            <v>UN</v>
          </cell>
          <cell r="D160">
            <v>231125</v>
          </cell>
        </row>
        <row r="161">
          <cell r="A161" t="str">
            <v>2.4.257</v>
          </cell>
          <cell r="B161" t="str">
            <v>SUMINISTRO E INSTALACIÓN VENTOSA  DE DOBLE ACCIÓN PVC  D = 2"  250 PSI</v>
          </cell>
          <cell r="C161" t="str">
            <v>UN</v>
          </cell>
          <cell r="D161">
            <v>257662</v>
          </cell>
        </row>
        <row r="162">
          <cell r="A162" t="str">
            <v>2.4.258</v>
          </cell>
          <cell r="B162" t="str">
            <v xml:space="preserve">ARENA PARA LECHO FILTRANTE (CANTO RODADO, % SILICE &gt;99, CE = (0.7 - 0.9), % SOLUBILIDAD HCI &lt; 4%, COEFICIENTE UNIF. = (2 - 3.5)).  </v>
          </cell>
          <cell r="C162" t="str">
            <v>M3</v>
          </cell>
          <cell r="D162">
            <v>462892</v>
          </cell>
        </row>
        <row r="163">
          <cell r="A163" t="str">
            <v>2.4.259</v>
          </cell>
          <cell r="B163" t="str">
            <v>GRAVAS PARA LECHO FILTRANTE (3 - 5 MM) DE CANTO RODADO</v>
          </cell>
          <cell r="C163" t="str">
            <v>M3</v>
          </cell>
          <cell r="D163">
            <v>444917</v>
          </cell>
        </row>
        <row r="164">
          <cell r="A164" t="str">
            <v xml:space="preserve">2.4.260 </v>
          </cell>
          <cell r="B164" t="str">
            <v>Suministro e instalación Cinta PVC D = 0.10 m</v>
          </cell>
          <cell r="C164" t="str">
            <v>ML</v>
          </cell>
          <cell r="D164">
            <v>10537</v>
          </cell>
        </row>
        <row r="165">
          <cell r="A165" t="str">
            <v>2.4.261</v>
          </cell>
          <cell r="B165" t="str">
            <v xml:space="preserve">CINTA SIKA  PVC. V=0.15  </v>
          </cell>
          <cell r="C165" t="str">
            <v>ML</v>
          </cell>
          <cell r="D165">
            <v>17188</v>
          </cell>
        </row>
        <row r="166">
          <cell r="A166" t="str">
            <v>2.4.262</v>
          </cell>
          <cell r="B166" t="str">
            <v>Suministro e instalación Cinta PVC D = 0.22 m</v>
          </cell>
          <cell r="C166" t="str">
            <v>ML</v>
          </cell>
          <cell r="D166">
            <v>31106</v>
          </cell>
        </row>
        <row r="167">
          <cell r="A167" t="str">
            <v>2.5.1</v>
          </cell>
          <cell r="B167" t="str">
            <v>UNIÓN PVC SANITARIA D=2"</v>
          </cell>
          <cell r="C167" t="str">
            <v>UN</v>
          </cell>
          <cell r="D167">
            <v>2200</v>
          </cell>
        </row>
        <row r="168">
          <cell r="A168" t="str">
            <v>2.5.2</v>
          </cell>
          <cell r="B168" t="str">
            <v>UNIÓN PVC SANITARIA D=3"</v>
          </cell>
          <cell r="C168" t="str">
            <v>UN</v>
          </cell>
          <cell r="D168">
            <v>2932</v>
          </cell>
        </row>
        <row r="169">
          <cell r="A169" t="str">
            <v>2.5.3</v>
          </cell>
          <cell r="B169" t="str">
            <v>UNIÓN PVC SANITARIA D=4"</v>
          </cell>
          <cell r="C169" t="str">
            <v>UN</v>
          </cell>
          <cell r="D169">
            <v>5307</v>
          </cell>
        </row>
        <row r="170">
          <cell r="A170" t="str">
            <v>2.5.4</v>
          </cell>
          <cell r="B170" t="str">
            <v>UNIÓN PVC SANITARIA D=6"</v>
          </cell>
          <cell r="C170" t="str">
            <v>UN</v>
          </cell>
          <cell r="D170">
            <v>21402</v>
          </cell>
        </row>
        <row r="171">
          <cell r="A171" t="str">
            <v>2.5.5</v>
          </cell>
          <cell r="B171" t="str">
            <v>UNIÓN PVC SANITARIA D=8"</v>
          </cell>
          <cell r="C171" t="str">
            <v>UN</v>
          </cell>
          <cell r="D171">
            <v>54277</v>
          </cell>
        </row>
        <row r="172">
          <cell r="A172" t="str">
            <v>2.5.6</v>
          </cell>
          <cell r="B172" t="str">
            <v>SUMINISTRO E INSTALACIÓN TUBERÍA DE ALCANTARILLADO PVC  D= 24"</v>
          </cell>
          <cell r="C172" t="str">
            <v>ML</v>
          </cell>
          <cell r="D172">
            <v>238113</v>
          </cell>
        </row>
        <row r="173">
          <cell r="A173" t="str">
            <v>2.5.7</v>
          </cell>
          <cell r="B173" t="str">
            <v>SUMINISTRO E INSTALACIÓN TUBERÍA DE ALCANTARILLADO PVC  D= 36"</v>
          </cell>
          <cell r="C173" t="str">
            <v>ML</v>
          </cell>
          <cell r="D173">
            <v>529403</v>
          </cell>
        </row>
        <row r="174">
          <cell r="A174" t="str">
            <v>2.5.8</v>
          </cell>
          <cell r="B174" t="str">
            <v xml:space="preserve">SUMINISTRO E INSTALACIÓN TUBERÍA DE ALCANTARILLADO PVC  D= 42"  </v>
          </cell>
          <cell r="C174" t="str">
            <v>ML</v>
          </cell>
          <cell r="D174">
            <v>823755</v>
          </cell>
        </row>
        <row r="175">
          <cell r="A175" t="str">
            <v>2.5.9</v>
          </cell>
          <cell r="B175" t="str">
            <v xml:space="preserve">SUMINISTRO E INSTALACION CODO PVC SANITARIO D=4"  </v>
          </cell>
          <cell r="C175" t="str">
            <v>UN</v>
          </cell>
          <cell r="D175">
            <v>8716</v>
          </cell>
        </row>
        <row r="176">
          <cell r="A176" t="str">
            <v>2.5.10</v>
          </cell>
          <cell r="B176" t="str">
            <v xml:space="preserve">SUMINISTRO E INSTALACION CODO PVC SANITARIO D=6"  </v>
          </cell>
          <cell r="C176" t="str">
            <v>UN</v>
          </cell>
          <cell r="D176">
            <v>70287</v>
          </cell>
        </row>
        <row r="177">
          <cell r="A177" t="str">
            <v>2.5.11</v>
          </cell>
          <cell r="B177" t="str">
            <v>SUMINISTRO E INSTALACION CODO PVC SANITARIO D=8"</v>
          </cell>
          <cell r="C177" t="str">
            <v>UN</v>
          </cell>
          <cell r="D177">
            <v>111476</v>
          </cell>
        </row>
        <row r="178">
          <cell r="A178" t="str">
            <v>2.5.12</v>
          </cell>
          <cell r="B178" t="str">
            <v>SUMINISTRO E INSTALACION CODO PVC SANITARIO D=2"</v>
          </cell>
          <cell r="C178" t="str">
            <v>UN</v>
          </cell>
          <cell r="D178">
            <v>2596</v>
          </cell>
        </row>
        <row r="179">
          <cell r="A179" t="str">
            <v>2.5.13</v>
          </cell>
          <cell r="B179" t="str">
            <v>SUMINISTRO E INSTALACION CODO PVC SANITARIO D=3"</v>
          </cell>
          <cell r="C179" t="str">
            <v>UN</v>
          </cell>
          <cell r="D179">
            <v>5290</v>
          </cell>
        </row>
        <row r="180">
          <cell r="A180" t="str">
            <v>2.5.14</v>
          </cell>
          <cell r="B180" t="str">
            <v>SUMINISTRO E INSTALACION CODO PVC SANITARIO D=10"</v>
          </cell>
          <cell r="C180" t="str">
            <v>UN</v>
          </cell>
          <cell r="D180">
            <v>342130</v>
          </cell>
        </row>
        <row r="181">
          <cell r="A181" t="str">
            <v>2.5.15</v>
          </cell>
          <cell r="B181" t="str">
            <v>SUMINISTRO E INSTALACION ADAPTADOR DE LIMPIEZA PVC SANITARIA D=2"</v>
          </cell>
          <cell r="C181" t="str">
            <v>UN</v>
          </cell>
          <cell r="D181">
            <v>4827</v>
          </cell>
        </row>
        <row r="182">
          <cell r="A182" t="str">
            <v>2.5.16</v>
          </cell>
          <cell r="B182" t="str">
            <v>SUMINISTRO E INSTALACION ADAPTADOR DE LIMPIEZA PVC SANITARIA D=3"</v>
          </cell>
          <cell r="C182" t="str">
            <v>UN</v>
          </cell>
          <cell r="D182">
            <v>9750</v>
          </cell>
        </row>
        <row r="183">
          <cell r="A183" t="str">
            <v>2.5.17</v>
          </cell>
          <cell r="B183" t="str">
            <v>SUMINISTRO E INSTALACION ADAPTADOR DE LIMPIEZA PVC SANITARIA D=4"</v>
          </cell>
          <cell r="C183" t="str">
            <v>UN</v>
          </cell>
          <cell r="D183">
            <v>14100</v>
          </cell>
        </row>
        <row r="184">
          <cell r="A184" t="str">
            <v>2.5.18</v>
          </cell>
          <cell r="B184" t="str">
            <v>SUMINISTRO E INSTALACION ADAPTADOR DE LIMPIEZA PVC SANITARIA D=6"</v>
          </cell>
          <cell r="C184" t="str">
            <v>UN</v>
          </cell>
          <cell r="D184">
            <v>36144</v>
          </cell>
        </row>
        <row r="185">
          <cell r="A185" t="str">
            <v>2.5.19</v>
          </cell>
          <cell r="B185" t="str">
            <v>SUMINISTRO E INSTALACION YEE PVC SANITARIA D=2"</v>
          </cell>
          <cell r="C185" t="str">
            <v>UN</v>
          </cell>
          <cell r="D185">
            <v>5243</v>
          </cell>
        </row>
        <row r="186">
          <cell r="A186" t="str">
            <v>2.5.20</v>
          </cell>
          <cell r="B186" t="str">
            <v>SUMINISTRO E INSTALACION YEE PVC SANITARIA D=3"</v>
          </cell>
          <cell r="C186" t="str">
            <v>UN</v>
          </cell>
          <cell r="D186">
            <v>10189</v>
          </cell>
        </row>
        <row r="187">
          <cell r="A187" t="str">
            <v>2.5.21</v>
          </cell>
          <cell r="B187" t="str">
            <v>SUMINISTRO E INSTALACION YEE PVC SANITARIA D=4"</v>
          </cell>
          <cell r="C187" t="str">
            <v>UN</v>
          </cell>
          <cell r="D187">
            <v>17169</v>
          </cell>
        </row>
        <row r="188">
          <cell r="A188" t="str">
            <v>2.5.22</v>
          </cell>
          <cell r="B188" t="str">
            <v>SUMINISTRO E INSTALACION YEE PVC SANITARIA D=6"</v>
          </cell>
          <cell r="C188" t="str">
            <v>UN</v>
          </cell>
          <cell r="D188">
            <v>79910</v>
          </cell>
        </row>
        <row r="189">
          <cell r="A189" t="str">
            <v>2.5.23</v>
          </cell>
          <cell r="B189" t="str">
            <v>SUMINISTRO E INSTALACIÓN TUBERIA DE ALCANTARILLADO GRP  D= 300mm, PN=1 Bar, SN=2500 (N/m2), incluye acople cada 6.0m</v>
          </cell>
          <cell r="C189" t="str">
            <v>ML</v>
          </cell>
          <cell r="D189">
            <v>181929</v>
          </cell>
        </row>
        <row r="190">
          <cell r="A190" t="str">
            <v>2.5.24</v>
          </cell>
          <cell r="B190" t="str">
            <v>SUMINISTRO E INSTALACIÓN TUBERIA DE ALCANTARILLADO GRP  D= 350mm, PN=1 Bar, SN=2500 (N/m2), incluye acople cada 6.0m</v>
          </cell>
          <cell r="C190" t="str">
            <v>ML</v>
          </cell>
          <cell r="D190">
            <v>206733</v>
          </cell>
        </row>
        <row r="191">
          <cell r="A191" t="str">
            <v>2.5.25</v>
          </cell>
          <cell r="B191" t="str">
            <v>SUMINISTRO E INSTALACIÓN TUBERIA DE ALCANTARILLADO GRP  D= 400mm, PN=1 Bar, SN=2500 (N/m2), incluye acople cada 6.0m</v>
          </cell>
          <cell r="C191" t="str">
            <v>ML</v>
          </cell>
          <cell r="D191">
            <v>253700</v>
          </cell>
        </row>
        <row r="192">
          <cell r="A192" t="str">
            <v>2.5.26</v>
          </cell>
          <cell r="B192" t="str">
            <v>SUMINISTRO E INSTALACIÓN TUBERIA DE ALCANTARILLADO GRP  D= 450mm, PN=1 Bar, SN=2500 (N/m2), incluye acople cada 6.0m</v>
          </cell>
          <cell r="C192" t="str">
            <v>ML</v>
          </cell>
          <cell r="D192">
            <v>280261</v>
          </cell>
        </row>
        <row r="193">
          <cell r="A193" t="str">
            <v>2.5.27</v>
          </cell>
          <cell r="B193" t="str">
            <v>SUMINISTRO E INSTALACIÓN TUBERIA DE ALCANTARILLADO GRP  D= 500mm, PN=1 Bar, SN=2500 (N/m2), incluye acople cada 6.0m</v>
          </cell>
          <cell r="C193" t="str">
            <v>ML</v>
          </cell>
          <cell r="D193">
            <v>315313</v>
          </cell>
        </row>
        <row r="194">
          <cell r="A194" t="str">
            <v>2.5.28</v>
          </cell>
          <cell r="B194" t="str">
            <v>SUMINISTRO E INSTALACIÓN TUBERIA DE ALCANTARILLADO GRP  D= 600mm, PN=1 Bar, SN=2500 (N/m2), incluye acople cada 6.0m</v>
          </cell>
          <cell r="C194" t="str">
            <v>ML</v>
          </cell>
          <cell r="D194">
            <v>397866</v>
          </cell>
        </row>
        <row r="195">
          <cell r="A195" t="str">
            <v>2.5.29</v>
          </cell>
          <cell r="B195" t="str">
            <v>SUMINISTRO E INSTALACIÓN TUBERIA DE ALCANTARILLADO GRP  D= 700mm, PN=1 Bar, SN=2500 (N/m2), incluye acople cada 6.0m</v>
          </cell>
          <cell r="C195" t="str">
            <v>ML</v>
          </cell>
          <cell r="D195">
            <v>507135</v>
          </cell>
        </row>
        <row r="196">
          <cell r="A196" t="str">
            <v>2.5.30</v>
          </cell>
          <cell r="B196" t="str">
            <v>SUMINISTRO E INSTALACIÓN TUBERIA DE ALCANTARILLADO GRP  D= 800mm, PN=1 Bar, SN=2500 (N/m2), incluye acople cada 6.0m</v>
          </cell>
          <cell r="C196" t="str">
            <v>ML</v>
          </cell>
          <cell r="D196">
            <v>577221</v>
          </cell>
        </row>
        <row r="197">
          <cell r="A197" t="str">
            <v>2.5.31</v>
          </cell>
          <cell r="B197" t="str">
            <v>SUMINISTRO E INSTALACIÓN TUBERIA DE ALCANTARILLADO GRP  D= 900mm, PN=1 Bar, SN=2500 (N/m2), incluye acople cada 6.0m</v>
          </cell>
          <cell r="C197" t="str">
            <v>ML</v>
          </cell>
          <cell r="D197">
            <v>692234</v>
          </cell>
        </row>
        <row r="198">
          <cell r="A198" t="str">
            <v>2.5.32</v>
          </cell>
          <cell r="B198" t="str">
            <v>SUMINISTRO E INSTALACIÓN TUBERIA DE ALCANTARILLADO GRP  D= 1000mm, PN=1 Bar, SN=2500 (N/m2), incluye acople cada 6.0m</v>
          </cell>
          <cell r="C198" t="str">
            <v>ML</v>
          </cell>
          <cell r="D198">
            <v>750212</v>
          </cell>
        </row>
        <row r="199">
          <cell r="A199" t="str">
            <v>2.5.33</v>
          </cell>
          <cell r="B199" t="str">
            <v>SUMINISTRO E INSTALACIÓN TUBERIA DE ALCANTARILLADO GRP  D= 1100mm, PN=1 Bar, SN=2500 (N/m2), incluye acople cada 6.0m</v>
          </cell>
          <cell r="C199" t="str">
            <v>ML</v>
          </cell>
          <cell r="D199">
            <v>834876</v>
          </cell>
        </row>
        <row r="200">
          <cell r="A200" t="str">
            <v>2.5.34</v>
          </cell>
          <cell r="B200" t="str">
            <v>SUMINISTRO E INSTALACIÓN TUBERIA DE ALCANTARILLADO GRP  D= 1200mm, PN=1 Bar, SN=2500 (N/m2), incluye acople cada 6.0m</v>
          </cell>
          <cell r="C200" t="str">
            <v>ML</v>
          </cell>
          <cell r="D200">
            <v>965859</v>
          </cell>
        </row>
        <row r="201">
          <cell r="A201" t="str">
            <v>2.5.35</v>
          </cell>
          <cell r="B201" t="str">
            <v>SUMINISTRO E INSTALACIÓN TUBERIA DE ALCANTARILLADO GRP  D= 1400mm, PN=1 Bar, SN=2500 (N/m2), incluye acople cada 6.0m</v>
          </cell>
          <cell r="C201" t="str">
            <v>ML</v>
          </cell>
          <cell r="D201">
            <v>1180048</v>
          </cell>
        </row>
        <row r="202">
          <cell r="A202" t="str">
            <v>2.5.36</v>
          </cell>
          <cell r="B202" t="str">
            <v>SUMINISTRO E INSTALACIÓN TUBERIA DE ALCANTARILLADO GRP  D= 1600mm, PN=1 Bar, SN=2500 (N/m2), incluye acople cada 6.0m</v>
          </cell>
          <cell r="C202" t="str">
            <v>ML</v>
          </cell>
          <cell r="D202">
            <v>1507969</v>
          </cell>
        </row>
        <row r="203">
          <cell r="A203" t="str">
            <v>2.5.37</v>
          </cell>
          <cell r="B203" t="str">
            <v>EXCAVACIÓN A MANO MATERIAL COMUN DE 0 m  a 1.5 m</v>
          </cell>
          <cell r="C203" t="str">
            <v>M3</v>
          </cell>
          <cell r="D203">
            <v>28124</v>
          </cell>
        </row>
        <row r="204">
          <cell r="A204" t="str">
            <v>2.5.38</v>
          </cell>
          <cell r="B204" t="str">
            <v>EXCAVACIÓN A MANO MATERIAL COMUN DE 1.5 m  a  3 m</v>
          </cell>
          <cell r="C204" t="str">
            <v>M3</v>
          </cell>
          <cell r="D204">
            <v>33748</v>
          </cell>
        </row>
        <row r="205">
          <cell r="A205" t="str">
            <v>2.5.39</v>
          </cell>
          <cell r="B205" t="str">
            <v>EXCAVACIÓN A MANO MATERIAL COMUN  &gt; A 3</v>
          </cell>
          <cell r="C205" t="str">
            <v>M3</v>
          </cell>
          <cell r="D205">
            <v>35133</v>
          </cell>
        </row>
        <row r="206">
          <cell r="A206" t="str">
            <v>2.5.40</v>
          </cell>
          <cell r="B206" t="str">
            <v xml:space="preserve">SUMINISTRO E INSTALACIÓN TUBERÍA DE ALCANTARILLADO PVC D=4" </v>
          </cell>
          <cell r="C206" t="str">
            <v>ML</v>
          </cell>
          <cell r="D206" t="e">
            <v>#N/A</v>
          </cell>
        </row>
        <row r="207">
          <cell r="A207" t="str">
            <v>2.5.41</v>
          </cell>
          <cell r="B207" t="str">
            <v xml:space="preserve">SUMINISTRO E INSTALACIÓN TUBERÍA DE ALCANTARILLADO PVC  D= 6"   </v>
          </cell>
          <cell r="C207" t="str">
            <v>ML</v>
          </cell>
          <cell r="D207" t="e">
            <v>#N/A</v>
          </cell>
        </row>
        <row r="208">
          <cell r="A208" t="str">
            <v>2.5.42</v>
          </cell>
          <cell r="B208" t="str">
            <v xml:space="preserve">SUMINISTRO E INSTALACIÓN TUBERÍA DE ALCANTARILLADO PVC D=8"   </v>
          </cell>
          <cell r="C208" t="str">
            <v>ML</v>
          </cell>
          <cell r="D208" t="e">
            <v>#N/A</v>
          </cell>
        </row>
        <row r="209">
          <cell r="A209" t="str">
            <v>2.5.43</v>
          </cell>
          <cell r="B209" t="str">
            <v xml:space="preserve">SUMINISTRO E INSTALACIÓN TUBERÍA DE ALCANTARILLADO PVC  D=10"   </v>
          </cell>
          <cell r="C209" t="str">
            <v>ML</v>
          </cell>
          <cell r="D209" t="e">
            <v>#N/A</v>
          </cell>
        </row>
        <row r="210">
          <cell r="A210" t="str">
            <v>2.5.44</v>
          </cell>
          <cell r="B210" t="str">
            <v>SUMINISTRO E INSTALACIÓN TUBERÍA DE ALCANTARILLADO PVC  D=12"</v>
          </cell>
          <cell r="C210" t="str">
            <v>ML</v>
          </cell>
          <cell r="D210" t="e">
            <v>#N/A</v>
          </cell>
        </row>
        <row r="211">
          <cell r="A211" t="str">
            <v>2.5.45</v>
          </cell>
          <cell r="B211" t="str">
            <v>SUMINISTRO E INSTALACIÓN TUBERÍA DE ALCANTARILLADO PVC  D=16"</v>
          </cell>
          <cell r="C211" t="str">
            <v>ML</v>
          </cell>
          <cell r="D211" t="e">
            <v>#N/A</v>
          </cell>
        </row>
        <row r="212">
          <cell r="A212" t="str">
            <v>2.5.46</v>
          </cell>
          <cell r="B212" t="str">
            <v xml:space="preserve">SUMINISTRO E INSTALACIÓN TUBERÍA DE ALCANTARILLADO PVC W - RETEN   4" </v>
          </cell>
          <cell r="C212" t="str">
            <v>ML</v>
          </cell>
          <cell r="D212" t="e">
            <v>#N/A</v>
          </cell>
        </row>
        <row r="213">
          <cell r="A213" t="str">
            <v>2.5.47</v>
          </cell>
          <cell r="B213" t="str">
            <v xml:space="preserve">SUMINISTRO E INSTALACIÓN TUBERÍA DE ALCANTARILLADO PVC W - RETEN   6"   </v>
          </cell>
          <cell r="C213" t="str">
            <v>ML</v>
          </cell>
          <cell r="D213" t="e">
            <v>#N/A</v>
          </cell>
        </row>
        <row r="214">
          <cell r="A214" t="str">
            <v>2.5.48</v>
          </cell>
          <cell r="B214" t="str">
            <v>SUMINISTRO E INSTALACIÓN TUBERÍA DE ALCANTARILLADO PVC W - RETEN   8"</v>
          </cell>
          <cell r="C214" t="str">
            <v>ML</v>
          </cell>
          <cell r="D214" t="e">
            <v>#N/A</v>
          </cell>
        </row>
        <row r="215">
          <cell r="A215" t="str">
            <v>2.6.1</v>
          </cell>
          <cell r="B215" t="str">
            <v>PASOS UÑA DE GATO D=5/8"</v>
          </cell>
          <cell r="C215" t="str">
            <v>UN</v>
          </cell>
          <cell r="D215">
            <v>4353</v>
          </cell>
        </row>
        <row r="216">
          <cell r="A216" t="str">
            <v>2.6.2</v>
          </cell>
          <cell r="B216" t="str">
            <v>RETIRO DE TUBERÍA EXISTENTE EN GRESS 6"</v>
          </cell>
          <cell r="C216" t="str">
            <v>ML</v>
          </cell>
          <cell r="D216">
            <v>4375</v>
          </cell>
        </row>
        <row r="217">
          <cell r="A217" t="str">
            <v>2.6.3</v>
          </cell>
          <cell r="B217" t="str">
            <v>RETIRO DE TUBERÍA EXISTENTE EN GRESS 8"</v>
          </cell>
          <cell r="C217" t="str">
            <v>ML</v>
          </cell>
          <cell r="D217">
            <v>5002</v>
          </cell>
        </row>
        <row r="218">
          <cell r="A218" t="str">
            <v>2.6.4</v>
          </cell>
          <cell r="B218" t="str">
            <v>RETIRO DE TUBERÍA EXISTENTE EN GRESS 10"</v>
          </cell>
          <cell r="C218" t="str">
            <v>ML</v>
          </cell>
          <cell r="D218">
            <v>5626</v>
          </cell>
        </row>
        <row r="219">
          <cell r="A219" t="str">
            <v>2.6.5</v>
          </cell>
          <cell r="B219" t="str">
            <v>RETIRO DE TUBERÍA EXISTENTE EN CONCRETO 8"</v>
          </cell>
          <cell r="C219" t="str">
            <v>ML</v>
          </cell>
          <cell r="D219">
            <v>5251</v>
          </cell>
        </row>
        <row r="220">
          <cell r="A220" t="str">
            <v>2.6.6</v>
          </cell>
          <cell r="B220" t="str">
            <v>RETIRO DE TUBERÍA EXISTENTE EN CONCRETO 10"</v>
          </cell>
          <cell r="C220" t="str">
            <v>ML</v>
          </cell>
          <cell r="D220">
            <v>5877</v>
          </cell>
        </row>
        <row r="221">
          <cell r="A221" t="str">
            <v>2.6.7</v>
          </cell>
          <cell r="B221" t="str">
            <v>RETIRO DE TUBERÍA EXISTENTE EN CONCRETO 12"</v>
          </cell>
          <cell r="C221" t="str">
            <v>ML</v>
          </cell>
          <cell r="D221">
            <v>6501</v>
          </cell>
        </row>
        <row r="222">
          <cell r="A222" t="str">
            <v>2.6.8</v>
          </cell>
          <cell r="B222" t="str">
            <v>RETIRO DE TUBERÍA EXISTENTE EN CONCRETO 16"</v>
          </cell>
          <cell r="C222" t="str">
            <v>ML</v>
          </cell>
          <cell r="D222">
            <v>13354</v>
          </cell>
        </row>
        <row r="223">
          <cell r="A223" t="str">
            <v>2.6.9</v>
          </cell>
          <cell r="B223" t="str">
            <v>DEMOLICION POZOS DE INSPECCION</v>
          </cell>
          <cell r="C223" t="str">
            <v>UN</v>
          </cell>
          <cell r="D223">
            <v>24162</v>
          </cell>
        </row>
        <row r="224">
          <cell r="A224" t="str">
            <v>2.6.10</v>
          </cell>
          <cell r="B224" t="str">
            <v>DEMOLICION CAMARAS 2.5&lt;h&lt;3.0m</v>
          </cell>
          <cell r="C224" t="str">
            <v>UN</v>
          </cell>
          <cell r="D224">
            <v>165588</v>
          </cell>
        </row>
        <row r="225">
          <cell r="A225" t="str">
            <v>2.6.11</v>
          </cell>
          <cell r="B225" t="str">
            <v xml:space="preserve"> ARO - TAPA EN  HF - TIPO LIVIANO</v>
          </cell>
          <cell r="C225" t="str">
            <v>UN</v>
          </cell>
          <cell r="D225">
            <v>150800</v>
          </cell>
        </row>
        <row r="226">
          <cell r="A226" t="str">
            <v>2.6.12</v>
          </cell>
          <cell r="B226" t="str">
            <v>BASE Y CAÑUELA, CONCRETO 17.5 MPa - (2500 PSI)</v>
          </cell>
          <cell r="C226" t="str">
            <v>M3</v>
          </cell>
          <cell r="D226">
            <v>396965</v>
          </cell>
        </row>
        <row r="227">
          <cell r="A227" t="str">
            <v>2.6.13</v>
          </cell>
          <cell r="B227" t="str">
            <v>SUMINISTRO E INSTALACIÓN CAMARA DE INSPECCIÓN 1000mm BASE RECTA POLIETILENO DN=200mm</v>
          </cell>
          <cell r="C227" t="str">
            <v>UN</v>
          </cell>
          <cell r="D227">
            <v>1426444</v>
          </cell>
        </row>
        <row r="228">
          <cell r="A228" t="str">
            <v>2.6.14</v>
          </cell>
          <cell r="B228" t="str">
            <v>SUMINISTRO E INSTALACIÓN CAMARA DE INSPECCIÓN 1000mm BASE RECTA POLIETILENO DN=250mm</v>
          </cell>
          <cell r="C228" t="str">
            <v>UN</v>
          </cell>
          <cell r="D228">
            <v>1514839</v>
          </cell>
        </row>
        <row r="229">
          <cell r="A229" t="str">
            <v>2.6.15</v>
          </cell>
          <cell r="B229" t="str">
            <v>SUMINISTRO E INSTALACIÓN CAMARA DE INSPECCIÓN 1000mm BASE RECTA POLIETILENO DN=315mm</v>
          </cell>
          <cell r="C229" t="str">
            <v>UN</v>
          </cell>
          <cell r="D229">
            <v>1563493</v>
          </cell>
        </row>
        <row r="230">
          <cell r="A230" t="str">
            <v>2.6.16</v>
          </cell>
          <cell r="B230" t="str">
            <v>SUMINISTRO E INSTALACIÓN CAMARA DE INSPECCIÓN 1000mm INICIAL POLIETILENO DN=200mm</v>
          </cell>
          <cell r="C230" t="str">
            <v>UN</v>
          </cell>
          <cell r="D230">
            <v>1322106</v>
          </cell>
        </row>
        <row r="231">
          <cell r="A231" t="str">
            <v>2.6.17</v>
          </cell>
          <cell r="B231" t="str">
            <v>SUMINISTRO E INSTALACIÓN CAMARA DE INSPECCIÓN 1000mm INICIAL POLIETILENO DN=250mm</v>
          </cell>
          <cell r="C231" t="str">
            <v>UN</v>
          </cell>
          <cell r="D231">
            <v>1366482</v>
          </cell>
        </row>
        <row r="232">
          <cell r="A232" t="str">
            <v>2.6.18</v>
          </cell>
          <cell r="B232" t="str">
            <v>SUMINISTRO E INSTALACIÓN CAMARA DE INSPECCIÓN 1000mm BASE RECTA POLIETILENO DN=200mm</v>
          </cell>
          <cell r="C232" t="str">
            <v>UN</v>
          </cell>
          <cell r="D232">
            <v>1390480</v>
          </cell>
        </row>
        <row r="233">
          <cell r="A233" t="str">
            <v>2.6.19</v>
          </cell>
          <cell r="B233" t="str">
            <v>SUMINISTRO E INSTALACIÓN CAMARA DE INSPECCIÓN 1000mm 90° POLIETILENO DN=200mm</v>
          </cell>
          <cell r="C233" t="str">
            <v>UN</v>
          </cell>
          <cell r="D233">
            <v>1427165</v>
          </cell>
        </row>
        <row r="234">
          <cell r="A234" t="str">
            <v>2.6.20</v>
          </cell>
          <cell r="B234" t="str">
            <v>SUMINISTRO E INSTALACIÓN CAMARA DE INSPECCIÓN 1000mm 90° POLIETILENO DN=250mm</v>
          </cell>
          <cell r="C234" t="str">
            <v>UN</v>
          </cell>
          <cell r="D234">
            <v>1312301</v>
          </cell>
        </row>
        <row r="235">
          <cell r="A235" t="str">
            <v>2.6.21</v>
          </cell>
          <cell r="B235" t="str">
            <v>SUMINISTRO E INSTALACIÓN CAMARA DE INSPECCIÓN 1000mm 90° POLIETILENO DN=315mm</v>
          </cell>
          <cell r="C235" t="str">
            <v>UN</v>
          </cell>
          <cell r="D235">
            <v>1353943</v>
          </cell>
        </row>
        <row r="236">
          <cell r="A236" t="str">
            <v>2.6.22</v>
          </cell>
          <cell r="B236" t="str">
            <v>SUMINISTRO E INSTALACIÓN CAMARA DE INSPECCIÓN 1000mm TEE POLIETILENO DN=200mm</v>
          </cell>
          <cell r="C236" t="str">
            <v>UN</v>
          </cell>
          <cell r="D236">
            <v>1531417</v>
          </cell>
        </row>
        <row r="237">
          <cell r="A237" t="str">
            <v>2.6.23</v>
          </cell>
          <cell r="B237" t="str">
            <v>SUMINISTRO E INSTALACIÓN CAMARA DE INSPECCIÓN 1000mm TEE POLIETILENO DN=250mm</v>
          </cell>
          <cell r="C237" t="str">
            <v>UN</v>
          </cell>
          <cell r="D237">
            <v>1664247</v>
          </cell>
        </row>
        <row r="238">
          <cell r="A238" t="str">
            <v>2.6.24</v>
          </cell>
          <cell r="B238" t="str">
            <v>SUMINISTRO E INSTALACIÓN CAMARA DE INSPECCIÓN 1000mm TEE POLIETILENO DN=250mm</v>
          </cell>
          <cell r="C238" t="str">
            <v>UN</v>
          </cell>
          <cell r="D238">
            <v>1736704</v>
          </cell>
        </row>
        <row r="239">
          <cell r="A239" t="str">
            <v>2.6.25</v>
          </cell>
          <cell r="B239" t="str">
            <v>SUMINISTRO E INSTALACIÓN CAMARA DE INSPECCIÓN 1000mm DOBLE TEE POLIETILENO DN=200mm</v>
          </cell>
          <cell r="C239" t="str">
            <v>UN</v>
          </cell>
          <cell r="D239">
            <v>1635670</v>
          </cell>
        </row>
        <row r="240">
          <cell r="A240" t="str">
            <v>2.6.26</v>
          </cell>
          <cell r="B240" t="str">
            <v>SUMINISTRO E INSTALACIÓN CAMARA DE INSPECCIÓN 1000mm DOBLE TEE POLIETILENO DN=250mm</v>
          </cell>
          <cell r="C240" t="str">
            <v>UN</v>
          </cell>
          <cell r="D240">
            <v>1812775</v>
          </cell>
        </row>
        <row r="241">
          <cell r="A241" t="str">
            <v>2.6.27</v>
          </cell>
          <cell r="B241" t="str">
            <v>SUMINISTRO E INSTALACIÓN CAMARA DE INSPECCIÓN 1000mm DOBLE TEE POLIETILENO DN=315mm</v>
          </cell>
          <cell r="C241" t="str">
            <v>UN</v>
          </cell>
          <cell r="D241">
            <v>1909385</v>
          </cell>
        </row>
        <row r="242">
          <cell r="A242" t="str">
            <v>2.6.28</v>
          </cell>
          <cell r="B242" t="str">
            <v>SUMINISTRO E INSTALACIÓN ELEVADOR CÁMARA 1000mm X 400 mm</v>
          </cell>
          <cell r="C242" t="str">
            <v>UN</v>
          </cell>
          <cell r="D242">
            <v>530789</v>
          </cell>
        </row>
        <row r="243">
          <cell r="A243" t="str">
            <v>2.6.29</v>
          </cell>
          <cell r="B243" t="str">
            <v>SSUMINISTRO E INSTALACIÓN ELEVADOR CÁMARA 1000mm X 750 mm</v>
          </cell>
          <cell r="C243" t="str">
            <v>UN</v>
          </cell>
          <cell r="D243">
            <v>695343</v>
          </cell>
        </row>
        <row r="244">
          <cell r="A244" t="str">
            <v>2.6.30</v>
          </cell>
          <cell r="B244" t="str">
            <v>SUMINISTRO E INSTALACIÓN ELEVADOR CÁMARA 1000mm X 1000 mm</v>
          </cell>
          <cell r="C244" t="str">
            <v>UN</v>
          </cell>
          <cell r="D244">
            <v>815607</v>
          </cell>
        </row>
        <row r="245">
          <cell r="A245" t="str">
            <v>2.6.31</v>
          </cell>
          <cell r="B245" t="str">
            <v>SUMINISTRO E INSTALACIÓN ELEVADOR CÁMARA 1000mm X 400 mm</v>
          </cell>
          <cell r="C245" t="str">
            <v>UN</v>
          </cell>
          <cell r="D245">
            <v>933952</v>
          </cell>
        </row>
        <row r="246">
          <cell r="A246" t="str">
            <v>2.6.32</v>
          </cell>
          <cell r="B246" t="str">
            <v>SUMINISTRO E INSTALACIÓN ELEVADOR CÁMARA 1000mm X 1500 mm</v>
          </cell>
          <cell r="C246" t="str">
            <v>UN</v>
          </cell>
          <cell r="D246">
            <v>1038529</v>
          </cell>
        </row>
        <row r="247">
          <cell r="A247" t="str">
            <v>2.6.33</v>
          </cell>
          <cell r="B247" t="str">
            <v>SUMINISTRO E INSTALACIÓN ELEVADOR CÁMARA 1000mm X 1750 mm</v>
          </cell>
          <cell r="C247" t="str">
            <v>UN</v>
          </cell>
          <cell r="D247">
            <v>1165932</v>
          </cell>
        </row>
        <row r="248">
          <cell r="A248" t="str">
            <v>2.6.34</v>
          </cell>
          <cell r="B248" t="str">
            <v>SUMINISTRO E INSTALACIÓN ELEVADOR CÁMARA 1000mm X 2000 mm</v>
          </cell>
          <cell r="C248" t="str">
            <v>UN</v>
          </cell>
          <cell r="D248">
            <v>1270527</v>
          </cell>
        </row>
        <row r="249">
          <cell r="A249" t="str">
            <v>2.6.35</v>
          </cell>
          <cell r="B249" t="str">
            <v>SUMINISTRO E INSTALACIÓN ELEVADOR CÁMARA 1000mm X 2500 mm</v>
          </cell>
          <cell r="C249" t="str">
            <v>UN</v>
          </cell>
          <cell r="D249">
            <v>1525252</v>
          </cell>
        </row>
        <row r="250">
          <cell r="A250" t="str">
            <v>2.6.36</v>
          </cell>
          <cell r="B250" t="str">
            <v>SUMINISTRO E INSTALACIÓN ELEVADOR CÁMARA 1000mm X 3000 mm</v>
          </cell>
          <cell r="C250" t="str">
            <v>UN</v>
          </cell>
          <cell r="D250">
            <v>1734781</v>
          </cell>
        </row>
        <row r="251">
          <cell r="A251" t="str">
            <v>2.6.37</v>
          </cell>
          <cell r="B251" t="str">
            <v xml:space="preserve"> SUMINISTRO E INSTALACIÓN ELEVADOR CÁMARA 1000mm X 3250 mm</v>
          </cell>
          <cell r="C251" t="str">
            <v>UN</v>
          </cell>
          <cell r="D251" t="e">
            <v>#N/A</v>
          </cell>
        </row>
        <row r="252">
          <cell r="A252" t="str">
            <v>2.6.38</v>
          </cell>
          <cell r="B252" t="str">
            <v>SUMINISTRO E INSTALACIÓN ELEVADOR CÁMARA 1000mm X 3500 mm</v>
          </cell>
          <cell r="C252" t="str">
            <v>UN</v>
          </cell>
          <cell r="D252" t="e">
            <v>#N/A</v>
          </cell>
        </row>
        <row r="253">
          <cell r="A253" t="str">
            <v>2.6.39</v>
          </cell>
          <cell r="B253" t="str">
            <v>SUMINISTRO E INSTALACIÓN ELEVADOR CÁMARA 1000mm X 3750 mm</v>
          </cell>
          <cell r="C253" t="str">
            <v>UN</v>
          </cell>
          <cell r="D253">
            <v>2185935</v>
          </cell>
        </row>
        <row r="254">
          <cell r="A254" t="str">
            <v>2.6.40</v>
          </cell>
          <cell r="B254" t="str">
            <v>SUMINISTRO E INSTALACIÓN CONO CAMARA 1000mm CONCENTRICO</v>
          </cell>
          <cell r="C254" t="str">
            <v>UN</v>
          </cell>
          <cell r="D254">
            <v>652071</v>
          </cell>
        </row>
        <row r="255">
          <cell r="A255" t="str">
            <v>2.6.41</v>
          </cell>
          <cell r="B255" t="str">
            <v>SUMINISTRO E INSTALACIÓN CONO CAMARA 1000mm EXCENTRICO</v>
          </cell>
          <cell r="C255" t="str">
            <v>UN</v>
          </cell>
          <cell r="D255">
            <v>667155</v>
          </cell>
        </row>
        <row r="256">
          <cell r="A256" t="str">
            <v>2.6.42</v>
          </cell>
          <cell r="B256" t="str">
            <v>SUMINISTRO E INSTALACIÓN TRAMO ESCALERA CAMARA 1000mm X 500mm</v>
          </cell>
          <cell r="C256" t="str">
            <v>UN</v>
          </cell>
          <cell r="D256">
            <v>300358</v>
          </cell>
        </row>
        <row r="257">
          <cell r="A257" t="str">
            <v>2.6.43</v>
          </cell>
          <cell r="B257" t="str">
            <v>SUMINISTRO E INSTALACIÓN TORNILLO INOX 5/16" X 2" (8 UN)</v>
          </cell>
          <cell r="C257" t="str">
            <v>UN</v>
          </cell>
          <cell r="D257">
            <v>44267</v>
          </cell>
        </row>
        <row r="258">
          <cell r="A258" t="str">
            <v>2.6.44</v>
          </cell>
          <cell r="B258" t="str">
            <v xml:space="preserve">POZO DE INSPECCIÓN LADRILLO, DIÁMETRO INTERIOR 1.0 M  H  &lt; 1.0 M  </v>
          </cell>
          <cell r="C258" t="str">
            <v>UN</v>
          </cell>
          <cell r="D258">
            <v>749128</v>
          </cell>
        </row>
        <row r="259">
          <cell r="A259" t="str">
            <v>2.6.45</v>
          </cell>
          <cell r="B259" t="str">
            <v xml:space="preserve">POZO DE INSPECCIÓN LADRILLO, DIÁMETRO INTERIOR 1.2 M , 1.0 &lt;  H &lt; 1.5  </v>
          </cell>
          <cell r="C259" t="str">
            <v>UN</v>
          </cell>
          <cell r="D259">
            <v>773945</v>
          </cell>
        </row>
        <row r="260">
          <cell r="A260" t="str">
            <v>2.6.46</v>
          </cell>
          <cell r="B260" t="str">
            <v xml:space="preserve">POZO DE INSPECCIÓN, DIÁMETRO INTERIOR 1.2 M, 1.50  &lt;  H &lt; 2.00  </v>
          </cell>
          <cell r="C260" t="str">
            <v>UN</v>
          </cell>
          <cell r="D260">
            <v>1070472</v>
          </cell>
        </row>
        <row r="261">
          <cell r="A261" t="str">
            <v>2.6.47</v>
          </cell>
          <cell r="B261" t="str">
            <v xml:space="preserve">POZO DE INSPECCIÓN, DIÁMETRO INTERIOR 1.2 M , 2.0  &lt;  H &lt; 2.5   </v>
          </cell>
          <cell r="C261" t="str">
            <v>UN</v>
          </cell>
          <cell r="D261">
            <v>1387938</v>
          </cell>
        </row>
        <row r="262">
          <cell r="A262" t="str">
            <v>2.6.48</v>
          </cell>
          <cell r="B262" t="str">
            <v>POZO DE INSPECCIÓN, DIÁMETRO INTERIOR 1.5 M, 2.5  &lt; H &lt; 3.5</v>
          </cell>
          <cell r="C262" t="str">
            <v>UN</v>
          </cell>
          <cell r="D262">
            <v>2162552</v>
          </cell>
        </row>
        <row r="263">
          <cell r="A263" t="str">
            <v>2.6.49</v>
          </cell>
          <cell r="B263" t="str">
            <v>CAMARA DE CAIDA  8" X  6"</v>
          </cell>
          <cell r="C263" t="str">
            <v>UN</v>
          </cell>
          <cell r="D263">
            <v>362223</v>
          </cell>
        </row>
        <row r="264">
          <cell r="A264" t="str">
            <v>2.6.50</v>
          </cell>
          <cell r="B264" t="str">
            <v>CAMARA DE CAIDA  10" X  8"</v>
          </cell>
          <cell r="C264" t="str">
            <v>UN</v>
          </cell>
          <cell r="D264">
            <v>404789</v>
          </cell>
        </row>
        <row r="265">
          <cell r="A265" t="str">
            <v>2.6.51</v>
          </cell>
          <cell r="B265" t="str">
            <v>CAMARA DE CAIDA  12" X  10"</v>
          </cell>
          <cell r="C265" t="str">
            <v>UN</v>
          </cell>
          <cell r="D265">
            <v>790190</v>
          </cell>
        </row>
        <row r="266">
          <cell r="A266" t="str">
            <v>2.6.52</v>
          </cell>
          <cell r="B266" t="str">
            <v>CONEXIÓN DOMICILIARIA ALCANTARILLADO. INC. TUBERIA Y ACCESORIOS DE CONEXION TUBERIA</v>
          </cell>
          <cell r="C266" t="str">
            <v>UN</v>
          </cell>
          <cell r="D266">
            <v>263745</v>
          </cell>
        </row>
        <row r="267">
          <cell r="A267" t="str">
            <v>2.6.53</v>
          </cell>
          <cell r="B267" t="str">
            <v>SUMINISTRO E INSTALACIÓN DE POZO SEPTICO PLASTICO ANAEROBICO DE 1000LTS</v>
          </cell>
          <cell r="C267" t="str">
            <v>UN</v>
          </cell>
          <cell r="D267">
            <v>1910678</v>
          </cell>
        </row>
        <row r="268">
          <cell r="A268" t="str">
            <v>2.6.54</v>
          </cell>
          <cell r="B268" t="str">
            <v xml:space="preserve">CAMPO DE INFILTRACION POZO SEPTICO PLASTICO ANAEROBICO DE 1000LTS TUBERIA DRENAJE D=4"  </v>
          </cell>
          <cell r="C268" t="str">
            <v>ML</v>
          </cell>
          <cell r="D268">
            <v>712337</v>
          </cell>
        </row>
        <row r="269">
          <cell r="A269" t="str">
            <v>2.7.1</v>
          </cell>
          <cell r="B269" t="str">
            <v>CONCRETO SIMPLE DE 28 Mpa - (4000 PSI) Impermeabilizado para muros</v>
          </cell>
          <cell r="C269" t="str">
            <v>M3</v>
          </cell>
          <cell r="D269">
            <v>740913</v>
          </cell>
        </row>
        <row r="270">
          <cell r="A270" t="str">
            <v>2.7.2</v>
          </cell>
          <cell r="B270" t="str">
            <v>Concreto simple de 28 Mpa - (4000 PSI) Impermeabilizado para Tapas</v>
          </cell>
          <cell r="C270" t="str">
            <v>M3</v>
          </cell>
          <cell r="D270">
            <v>587402</v>
          </cell>
        </row>
        <row r="271">
          <cell r="A271" t="str">
            <v>2.7.3</v>
          </cell>
          <cell r="B271" t="str">
            <v>Concreto Simple de 28 Mpa - 4000 PSI Impermeabilizado para placas pisos</v>
          </cell>
          <cell r="C271" t="str">
            <v>M3</v>
          </cell>
          <cell r="D271">
            <v>615779</v>
          </cell>
        </row>
        <row r="272">
          <cell r="A272" t="str">
            <v>2.7.4</v>
          </cell>
          <cell r="B272" t="str">
            <v>CONCRETO DE 21 MPa - (3000 PSI)  IMPERMEABILIZADO PARA MUROS</v>
          </cell>
          <cell r="C272" t="str">
            <v>M3</v>
          </cell>
          <cell r="D272">
            <v>648377</v>
          </cell>
        </row>
        <row r="273">
          <cell r="A273" t="str">
            <v>2.7.5</v>
          </cell>
          <cell r="B273" t="str">
            <v>CONCRETO DE 21 MPa - (3000 PSI)  IMPERMEABILIZADO PARA PLACA DE PISO</v>
          </cell>
          <cell r="C273" t="str">
            <v>M3</v>
          </cell>
          <cell r="D273">
            <v>527660</v>
          </cell>
        </row>
        <row r="274">
          <cell r="A274" t="str">
            <v>2.7.6</v>
          </cell>
          <cell r="B274" t="str">
            <v>CONCRETO CICLÓPEO DE 17.5 Mpa - (2500 PSI), 40%  RAJÓN.   INCLUYE FORMALETA</v>
          </cell>
          <cell r="C274" t="str">
            <v>M3</v>
          </cell>
          <cell r="D274">
            <v>337113</v>
          </cell>
        </row>
        <row r="275">
          <cell r="A275" t="str">
            <v>2.7.7</v>
          </cell>
          <cell r="B275" t="str">
            <v>CONCRETO SIMPLE DE 21MPa - (3000 PSI)   IMPERMEABILIZADO PARA TAPAS</v>
          </cell>
          <cell r="C275" t="str">
            <v>M3</v>
          </cell>
          <cell r="D275">
            <v>494866</v>
          </cell>
        </row>
        <row r="276">
          <cell r="A276" t="str">
            <v>2.7.8</v>
          </cell>
          <cell r="B276" t="str">
            <v xml:space="preserve">ROTURA DE PAVIMENTO RÍGIDO PARA ZANJAS DE ACUEDUCTO Y ALCANTARILLADO  </v>
          </cell>
          <cell r="C276" t="str">
            <v>M3</v>
          </cell>
          <cell r="D276">
            <v>157552</v>
          </cell>
        </row>
        <row r="277">
          <cell r="A277" t="str">
            <v>2.7.9</v>
          </cell>
          <cell r="B277" t="str">
            <v xml:space="preserve">RECONSTRUCCIÓN DE PAVIMENTO RÍGIDO  CONCRETO 21MPa - 3000 PSI  </v>
          </cell>
          <cell r="C277" t="str">
            <v>M3</v>
          </cell>
          <cell r="D277">
            <v>439433</v>
          </cell>
        </row>
        <row r="278">
          <cell r="A278" t="str">
            <v>2.7.10</v>
          </cell>
          <cell r="B278" t="str">
            <v xml:space="preserve">Rotura de pavimento flexible para zanjas de Acueducto y Alcantarillado </v>
          </cell>
          <cell r="C278" t="str">
            <v>M3</v>
          </cell>
          <cell r="D278">
            <v>148383</v>
          </cell>
        </row>
        <row r="279">
          <cell r="A279" t="str">
            <v>2.7.11</v>
          </cell>
          <cell r="B279" t="str">
            <v>TRANSPORTE A LOMO DE MULA HASTA 4 KM</v>
          </cell>
          <cell r="C279" t="str">
            <v>CARGA</v>
          </cell>
          <cell r="D279">
            <v>67005</v>
          </cell>
        </row>
        <row r="280">
          <cell r="A280" t="str">
            <v>2.8.1</v>
          </cell>
          <cell r="B280" t="str">
            <v>CONSTRUCCION DE TRINCHOS EN GUADUA</v>
          </cell>
          <cell r="C280" t="str">
            <v>ML</v>
          </cell>
          <cell r="D280">
            <v>73114</v>
          </cell>
        </row>
        <row r="281">
          <cell r="A281" t="str">
            <v>2.8.2</v>
          </cell>
          <cell r="B281" t="str">
            <v>SIEMBRA DE PASTO</v>
          </cell>
          <cell r="C281" t="str">
            <v>M2</v>
          </cell>
          <cell r="D281">
            <v>3440</v>
          </cell>
        </row>
        <row r="282">
          <cell r="A282" t="str">
            <v>2.8.3</v>
          </cell>
          <cell r="B282" t="str">
            <v>SIEMBRA DE VICIA</v>
          </cell>
          <cell r="C282" t="str">
            <v>M2</v>
          </cell>
          <cell r="D282">
            <v>3487</v>
          </cell>
        </row>
        <row r="283">
          <cell r="A283" t="str">
            <v>2.9.1</v>
          </cell>
          <cell r="B283" t="str">
            <v>ELIMINACION DE ESPECIES PIROGENICAS</v>
          </cell>
          <cell r="C283" t="str">
            <v>M2</v>
          </cell>
          <cell r="D283">
            <v>4376</v>
          </cell>
        </row>
        <row r="284">
          <cell r="A284" t="str">
            <v>2.9.2</v>
          </cell>
          <cell r="B284" t="str">
            <v>REPOBLAMIENTO VEGETAL</v>
          </cell>
          <cell r="C284" t="str">
            <v>HA</v>
          </cell>
          <cell r="D284">
            <v>1133203</v>
          </cell>
        </row>
        <row r="285">
          <cell r="A285" t="str">
            <v>2.9.3</v>
          </cell>
          <cell r="B285" t="str">
            <v>RECUPERACION DE SUELO</v>
          </cell>
          <cell r="C285" t="str">
            <v>M2</v>
          </cell>
          <cell r="D285">
            <v>3298</v>
          </cell>
        </row>
        <row r="286">
          <cell r="A286" t="str">
            <v>2.10.1</v>
          </cell>
          <cell r="B286" t="str">
            <v>REFORESTACION PROTECTORA CON ESPECIES NATIVAS</v>
          </cell>
          <cell r="C286" t="str">
            <v>HA</v>
          </cell>
          <cell r="D286">
            <v>4408585</v>
          </cell>
        </row>
        <row r="287">
          <cell r="A287" t="str">
            <v>2.10.2</v>
          </cell>
          <cell r="B287" t="str">
            <v>MANTENIEMIENTO DE PLANTACIONES</v>
          </cell>
          <cell r="C287" t="str">
            <v>HA</v>
          </cell>
          <cell r="D287">
            <v>3273178</v>
          </cell>
        </row>
        <row r="288">
          <cell r="A288" t="str">
            <v>2.10.3</v>
          </cell>
          <cell r="B288" t="str">
            <v>MANTENIEMIENTO DE PLANTACIONES (SEGUNDO AÑO)</v>
          </cell>
          <cell r="C288" t="str">
            <v>HA</v>
          </cell>
          <cell r="D288">
            <v>3273178</v>
          </cell>
        </row>
        <row r="289">
          <cell r="A289" t="str">
            <v>2.10.4</v>
          </cell>
          <cell r="B289" t="str">
            <v>AISLAMIENTO DE PLANTACIONES Y/O PREDIOS ADQUIRIDOS</v>
          </cell>
          <cell r="C289" t="str">
            <v>ML</v>
          </cell>
          <cell r="D289">
            <v>32133</v>
          </cell>
        </row>
        <row r="290">
          <cell r="A290" t="str">
            <v>2.11.1</v>
          </cell>
          <cell r="B290" t="str">
            <v>CONSTRUCCION DE JARDINES</v>
          </cell>
          <cell r="C290" t="str">
            <v>M2</v>
          </cell>
          <cell r="D290">
            <v>55764</v>
          </cell>
        </row>
        <row r="291">
          <cell r="A291" t="str">
            <v>2.11.2</v>
          </cell>
          <cell r="B291" t="str">
            <v>ESTABLECIMIENTO DE SETOS</v>
          </cell>
          <cell r="C291" t="str">
            <v>ML</v>
          </cell>
          <cell r="D291">
            <v>14182</v>
          </cell>
        </row>
        <row r="292">
          <cell r="A292" t="str">
            <v>2.11.3</v>
          </cell>
          <cell r="B292" t="str">
            <v>MANTENIMIENTO DE PRADOS</v>
          </cell>
          <cell r="C292" t="str">
            <v>M2</v>
          </cell>
          <cell r="D292">
            <v>2296</v>
          </cell>
        </row>
        <row r="293">
          <cell r="A293" t="str">
            <v>2.11.4</v>
          </cell>
          <cell r="B293" t="str">
            <v>MANTENIEMIENTO DE SETOS</v>
          </cell>
          <cell r="C293" t="str">
            <v>ML</v>
          </cell>
          <cell r="D293">
            <v>2287</v>
          </cell>
        </row>
        <row r="294">
          <cell r="A294" t="str">
            <v>2.12.1</v>
          </cell>
          <cell r="B294" t="str">
            <v>TALLERES</v>
          </cell>
          <cell r="C294" t="str">
            <v>DD</v>
          </cell>
          <cell r="D294">
            <v>290000</v>
          </cell>
        </row>
        <row r="295">
          <cell r="A295" t="str">
            <v>3.1.8</v>
          </cell>
          <cell r="B295" t="str">
            <v>Desmonte y Limpieza en rastrojo incluye acarreo libre hasta 5KM</v>
          </cell>
          <cell r="C295" t="str">
            <v>M²</v>
          </cell>
          <cell r="D295">
            <v>1235722</v>
          </cell>
        </row>
        <row r="296">
          <cell r="A296" t="str">
            <v>3.1.13</v>
          </cell>
          <cell r="B296" t="str">
            <v>Localizacion y Replanteo Topográfico</v>
          </cell>
          <cell r="C296" t="str">
            <v>KM</v>
          </cell>
          <cell r="D296">
            <v>1747206</v>
          </cell>
        </row>
        <row r="297">
          <cell r="A297" t="str">
            <v>3.3.1</v>
          </cell>
          <cell r="B297" t="str">
            <v>EXCAVACION MANUAL EN MATERIAL COMUN</v>
          </cell>
          <cell r="C297" t="str">
            <v>M³</v>
          </cell>
          <cell r="D297">
            <v>37286</v>
          </cell>
        </row>
        <row r="298">
          <cell r="A298" t="str">
            <v>3.3.7</v>
          </cell>
          <cell r="B298" t="str">
            <v>Suministro e Instalación Concreto Simple de 24.5 MPa - (3500 P.S.I).</v>
          </cell>
          <cell r="C298" t="str">
            <v>M³</v>
          </cell>
          <cell r="D298">
            <v>353077</v>
          </cell>
        </row>
        <row r="299">
          <cell r="A299" t="str">
            <v>3.3.25</v>
          </cell>
          <cell r="B299" t="str">
            <v xml:space="preserve">Relleno con material seleccionado proveniente de excavación compactado con Plancha Vibradora </v>
          </cell>
          <cell r="C299" t="str">
            <v>M³</v>
          </cell>
          <cell r="D299">
            <v>17890</v>
          </cell>
        </row>
        <row r="300">
          <cell r="A300" t="str">
            <v>3.15.43</v>
          </cell>
          <cell r="B300" t="str">
            <v>Relleno para redes en Arena de peña (Suministro, extendido, umedecimiento y compactación)</v>
          </cell>
          <cell r="C300" t="str">
            <v>M³</v>
          </cell>
          <cell r="D300">
            <v>60221</v>
          </cell>
        </row>
        <row r="301">
          <cell r="A301" t="str">
            <v>6.3.2</v>
          </cell>
          <cell r="B301" t="str">
            <v>Suministro Figurada y amarre de acero 60000 PSI  420 Mpa</v>
          </cell>
          <cell r="C301" t="str">
            <v>Kg</v>
          </cell>
          <cell r="D301">
            <v>2979</v>
          </cell>
        </row>
        <row r="302">
          <cell r="A302" t="str">
            <v>6.2.1</v>
          </cell>
          <cell r="B302" t="str">
            <v>Concreto Fluido - 21 Mpa - (3000 PSI)</v>
          </cell>
          <cell r="C302" t="str">
            <v>M³</v>
          </cell>
          <cell r="D302">
            <v>339608</v>
          </cell>
        </row>
        <row r="303">
          <cell r="A303">
            <v>0</v>
          </cell>
          <cell r="B303" t="e">
            <v>#N/A</v>
          </cell>
          <cell r="C303" t="e">
            <v>#N/A</v>
          </cell>
          <cell r="D303" t="e">
            <v>#VALUE!</v>
          </cell>
        </row>
        <row r="304">
          <cell r="A304" t="str">
            <v>6.4.2.2</v>
          </cell>
          <cell r="B304" t="str">
            <v>Tapas en lamina de alfajor incluye angulo y porta candado</v>
          </cell>
          <cell r="C304" t="str">
            <v>UN</v>
          </cell>
          <cell r="D304">
            <v>319523</v>
          </cell>
        </row>
        <row r="305">
          <cell r="A305" t="str">
            <v>6.4.2.3</v>
          </cell>
          <cell r="B305" t="str">
            <v>Tee HA de 6" EL X EL</v>
          </cell>
          <cell r="C305" t="str">
            <v>UN</v>
          </cell>
          <cell r="D305">
            <v>334253</v>
          </cell>
        </row>
        <row r="306">
          <cell r="A306" t="str">
            <v>6.4.2.4</v>
          </cell>
          <cell r="B306" t="str">
            <v>Unión rápida tipo platino de 6" pvc</v>
          </cell>
          <cell r="C306" t="str">
            <v xml:space="preserve">UN </v>
          </cell>
          <cell r="D306">
            <v>105989</v>
          </cell>
        </row>
        <row r="307">
          <cell r="A307" t="str">
            <v>6.4.2.5</v>
          </cell>
          <cell r="B307" t="str">
            <v>Válvulas de compuerta L x L  de 6"</v>
          </cell>
          <cell r="C307" t="str">
            <v>UN</v>
          </cell>
          <cell r="D307">
            <v>1390243</v>
          </cell>
        </row>
        <row r="308">
          <cell r="A308" t="str">
            <v>6.4.2.6</v>
          </cell>
          <cell r="B308" t="str">
            <v>Unión Multiusos 6" HD</v>
          </cell>
          <cell r="C308" t="str">
            <v>UN</v>
          </cell>
          <cell r="D308">
            <v>201901</v>
          </cell>
        </row>
        <row r="309">
          <cell r="A309" t="str">
            <v>6.4.2.7</v>
          </cell>
          <cell r="B309" t="str">
            <v>Escalera de gato en Ø5/8" (7 pasos)</v>
          </cell>
          <cell r="C309" t="str">
            <v>ML</v>
          </cell>
          <cell r="D309">
            <v>100787</v>
          </cell>
        </row>
        <row r="310">
          <cell r="A310" t="str">
            <v>6.4.2.8</v>
          </cell>
          <cell r="B310" t="str">
            <v>CAJA VALVULA</v>
          </cell>
          <cell r="C310" t="str">
            <v>UN</v>
          </cell>
          <cell r="D310">
            <v>122993</v>
          </cell>
        </row>
        <row r="311">
          <cell r="A311" t="str">
            <v>6.4.2.9</v>
          </cell>
          <cell r="B311" t="str">
            <v>Tee HA de 6" x 6"  EB X EB</v>
          </cell>
          <cell r="C311" t="str">
            <v>UN</v>
          </cell>
          <cell r="D311">
            <v>514853</v>
          </cell>
        </row>
        <row r="312">
          <cell r="A312" t="str">
            <v>6.4.2.10</v>
          </cell>
          <cell r="B312" t="str">
            <v>Filtro de 6"   EB X EB</v>
          </cell>
          <cell r="C312" t="str">
            <v>UN</v>
          </cell>
          <cell r="D312">
            <v>1311767</v>
          </cell>
        </row>
        <row r="313">
          <cell r="A313" t="str">
            <v>6.4.2.11</v>
          </cell>
          <cell r="B313" t="str">
            <v>Macromedidor de 6” (incluyendo accesorios)</v>
          </cell>
          <cell r="C313" t="str">
            <v>UN</v>
          </cell>
          <cell r="D313">
            <v>2927767</v>
          </cell>
        </row>
        <row r="314">
          <cell r="A314" t="str">
            <v>6.4.2.12</v>
          </cell>
          <cell r="B314" t="str">
            <v>Niple HA 6" L X B  L=0,20</v>
          </cell>
          <cell r="C314" t="str">
            <v>UN</v>
          </cell>
          <cell r="D314">
            <v>201887</v>
          </cell>
        </row>
        <row r="315">
          <cell r="A315" t="str">
            <v>6.4.2.13</v>
          </cell>
          <cell r="B315" t="str">
            <v>Niple HA 6" B X B  L=1,95 con codo  de 90</v>
          </cell>
          <cell r="C315" t="str">
            <v>UN</v>
          </cell>
          <cell r="D315">
            <v>666418</v>
          </cell>
        </row>
        <row r="316">
          <cell r="A316" t="str">
            <v>6.4.2.14</v>
          </cell>
          <cell r="B316" t="str">
            <v>Sensor de caudal</v>
          </cell>
          <cell r="C316" t="str">
            <v>UN</v>
          </cell>
          <cell r="D316">
            <v>5908197</v>
          </cell>
        </row>
        <row r="317">
          <cell r="A317" t="str">
            <v xml:space="preserve">2.1.29  </v>
          </cell>
          <cell r="B317" t="str">
            <v>SUMINISTRO E ISNTALACION TUBERÍA  PVC PRESIÓN  D = ½"  RDE 13.5  E.L.</v>
          </cell>
          <cell r="C317" t="str">
            <v>ML</v>
          </cell>
          <cell r="D317">
            <v>1816</v>
          </cell>
        </row>
        <row r="318">
          <cell r="A318" t="str">
            <v xml:space="preserve">2.1.29A  </v>
          </cell>
          <cell r="B318" t="str">
            <v>SUMINISTRO TUBERÍA  PVC PRESIÓN  D = ½"  RDE 13.5  E.L.</v>
          </cell>
          <cell r="C318" t="str">
            <v>ML</v>
          </cell>
          <cell r="D318">
            <v>1511</v>
          </cell>
        </row>
        <row r="319">
          <cell r="A319" t="str">
            <v xml:space="preserve">2.1.29B  </v>
          </cell>
          <cell r="B319" t="str">
            <v>INSTALACIÓN TUBERÍA  PVC PRESIÓN  D = ½"  RDE 13.5  E.L.</v>
          </cell>
          <cell r="C319">
            <v>0</v>
          </cell>
          <cell r="D319">
            <v>0</v>
          </cell>
        </row>
        <row r="320">
          <cell r="A320" t="str">
            <v>6.4.2.15</v>
          </cell>
          <cell r="B320" t="str">
            <v>SUMINISTRO Tubería HA 6" para entrada Caja Con Codos de 90  L=5,50</v>
          </cell>
          <cell r="C320" t="str">
            <v>UN</v>
          </cell>
          <cell r="D320">
            <v>1541967</v>
          </cell>
        </row>
        <row r="321">
          <cell r="A321" t="str">
            <v>6.4.2.15A</v>
          </cell>
          <cell r="B321" t="str">
            <v>INSTALACION Tubería HA 6" para entrada Caja Con Codos de 90  L=5,50</v>
          </cell>
          <cell r="C321" t="str">
            <v>UN</v>
          </cell>
          <cell r="D321">
            <v>123300</v>
          </cell>
        </row>
        <row r="322">
          <cell r="A322" t="str">
            <v>6.4.2.16</v>
          </cell>
          <cell r="B322" t="str">
            <v>Vertederos en lamina acero inox o fibra de vidrio e=10mm, según plano</v>
          </cell>
          <cell r="C322" t="str">
            <v>UN</v>
          </cell>
          <cell r="D322">
            <v>655884</v>
          </cell>
        </row>
        <row r="323">
          <cell r="A323" t="str">
            <v>6.4.2.17</v>
          </cell>
          <cell r="B323" t="str">
            <v>Barandas en tubería AN, parales en 2", tubos horizontales en 1 1/2", altura de 0,9 m, pintura anticorrosiva y esmalte</v>
          </cell>
          <cell r="C323" t="str">
            <v>ML</v>
          </cell>
          <cell r="D323">
            <v>160064</v>
          </cell>
        </row>
        <row r="324">
          <cell r="A324" t="str">
            <v>6.4.2.18</v>
          </cell>
          <cell r="B324" t="str">
            <v>Motoreductor de piñones helicoidales, 6 RPM, eje vertical, 220-440 voltios, trifásico, 1/2 HP. Incluye soportes y submonitor para control</v>
          </cell>
          <cell r="C324" t="str">
            <v>UN</v>
          </cell>
          <cell r="D324">
            <v>3985156</v>
          </cell>
        </row>
        <row r="325">
          <cell r="A325" t="str">
            <v>6.4.2.19</v>
          </cell>
          <cell r="B325" t="str">
            <v>Codos 4" X 90  PVC EL</v>
          </cell>
          <cell r="C325" t="str">
            <v>UN</v>
          </cell>
          <cell r="D325">
            <v>82926</v>
          </cell>
        </row>
        <row r="326">
          <cell r="A326" t="str">
            <v>6.4.2.20</v>
          </cell>
          <cell r="B326" t="str">
            <v>Tee PVC 4"  PVC  EL</v>
          </cell>
          <cell r="C326" t="str">
            <v>UN</v>
          </cell>
          <cell r="D326">
            <v>118733</v>
          </cell>
        </row>
        <row r="327">
          <cell r="A327" t="str">
            <v>6.4.2.21</v>
          </cell>
          <cell r="B327" t="str">
            <v>Vertedero de orificio 15 cm en lamina acero inoxidable cal 16, según plano.</v>
          </cell>
          <cell r="C327" t="str">
            <v>UN</v>
          </cell>
          <cell r="D327">
            <v>322584</v>
          </cell>
        </row>
        <row r="328">
          <cell r="A328" t="str">
            <v>6.4.2.22</v>
          </cell>
          <cell r="B328" t="str">
            <v>Vertedero de orificio 26 cm en lamina acero inoxidable cal 16, según plano.</v>
          </cell>
          <cell r="C328" t="str">
            <v>UN</v>
          </cell>
          <cell r="D328">
            <v>383184</v>
          </cell>
        </row>
        <row r="329">
          <cell r="A329" t="str">
            <v>6.4.2.23</v>
          </cell>
          <cell r="B329" t="str">
            <v>Adaptador macho 4"</v>
          </cell>
          <cell r="C329" t="str">
            <v>UN</v>
          </cell>
          <cell r="D329">
            <v>25220</v>
          </cell>
        </row>
        <row r="330">
          <cell r="A330" t="str">
            <v>6.4.2.24</v>
          </cell>
          <cell r="B330" t="str">
            <v xml:space="preserve">Suministro e instalación de lecho filtrante arena fina de tamaño efectivo (TE) DE 0,45 mm, coeficiente de uniformidad (CU) igual a 1,5 y porosidad del medio e igual 0,42 </v>
          </cell>
          <cell r="C330" t="str">
            <v>M3</v>
          </cell>
          <cell r="D330">
            <v>397344</v>
          </cell>
        </row>
        <row r="331">
          <cell r="A331" t="str">
            <v>6.4.2.25</v>
          </cell>
          <cell r="B331" t="str">
            <v>Localización general de la planta de tratamiento de lodos y de las tuberías de desagüe desde el último pozo de la PTAP</v>
          </cell>
          <cell r="C331" t="str">
            <v>GL</v>
          </cell>
          <cell r="D331">
            <v>219230</v>
          </cell>
        </row>
        <row r="332">
          <cell r="A332" t="str">
            <v>6.4.2.26</v>
          </cell>
          <cell r="B332" t="str">
            <v>Excavación general</v>
          </cell>
          <cell r="C332" t="str">
            <v>M3</v>
          </cell>
          <cell r="D332">
            <v>16994</v>
          </cell>
        </row>
        <row r="333">
          <cell r="A333" t="str">
            <v>6.4.2.28</v>
          </cell>
          <cell r="B333" t="str">
            <v>Concreto de limpieza  fc=140 kQ/cm2  (e=O 10m)</v>
          </cell>
          <cell r="C333" t="str">
            <v>M3</v>
          </cell>
          <cell r="D333">
            <v>321673</v>
          </cell>
        </row>
        <row r="334">
          <cell r="A334" t="str">
            <v>6.4.2.29</v>
          </cell>
          <cell r="B334" t="str">
            <v>Para placa de fondo y tolvas de espesadores (Espesor:
0,30 m)</v>
          </cell>
          <cell r="C334" t="str">
            <v>M3</v>
          </cell>
          <cell r="D334">
            <v>487650</v>
          </cell>
        </row>
        <row r="335">
          <cell r="A335" t="str">
            <v>6.4.2.30</v>
          </cell>
          <cell r="B335" t="str">
            <v>Para placa de fondo de cámara de admisión (Espesor:
0,20 m)</v>
          </cell>
          <cell r="C335" t="str">
            <v>M3</v>
          </cell>
          <cell r="D335">
            <v>487650</v>
          </cell>
        </row>
        <row r="336">
          <cell r="A336" t="str">
            <v>6.4.2.31</v>
          </cell>
          <cell r="B336" t="str">
            <v>Para placa de fondo de cámara de desagüe (Espesor:
0,30 m)</v>
          </cell>
          <cell r="C336" t="str">
            <v>M3</v>
          </cell>
          <cell r="D336">
            <v>487650</v>
          </cell>
        </row>
        <row r="337">
          <cell r="A337" t="str">
            <v>6.4.2.32</v>
          </cell>
          <cell r="B337" t="str">
            <v>Para muros verticales de espesadores de lodos
!(Espesor: 0,30 m)</v>
          </cell>
          <cell r="C337" t="str">
            <v>M3</v>
          </cell>
          <cell r="D337">
            <v>486560</v>
          </cell>
        </row>
        <row r="338">
          <cell r="A338" t="str">
            <v>6.4.2.33</v>
          </cell>
          <cell r="B338" t="str">
            <v>Para muros de cámara de admisión (Espesor: 0,20 m)</v>
          </cell>
          <cell r="C338" t="str">
            <v>M3</v>
          </cell>
          <cell r="D338">
            <v>486560</v>
          </cell>
        </row>
        <row r="339">
          <cell r="A339" t="str">
            <v>6.4.2.34</v>
          </cell>
          <cell r="B339" t="str">
            <v>Para muros de cámara de desagüe (Espesor: 0,30 m)</v>
          </cell>
          <cell r="C339" t="str">
            <v>M3</v>
          </cell>
          <cell r="D339">
            <v>486560</v>
          </cell>
        </row>
        <row r="340">
          <cell r="A340" t="str">
            <v>6.4.2.35</v>
          </cell>
          <cell r="B340" t="str">
            <v>Para placa de fondo y muros de canales de distribución
en espesadores (Espesor: 0,15 m)</v>
          </cell>
          <cell r="C340" t="str">
            <v>M3</v>
          </cell>
          <cell r="D340">
            <v>487650</v>
          </cell>
        </row>
        <row r="341">
          <cell r="A341" t="str">
            <v>6.4.2.36</v>
          </cell>
          <cell r="B341" t="str">
            <v>Para placa de cubierta en cámara de desagüe y
:pasarela en cámara de admisión (Espesor: O,15 m)</v>
          </cell>
          <cell r="C341" t="str">
            <v>M3</v>
          </cell>
          <cell r="D341">
            <v>522860</v>
          </cell>
        </row>
        <row r="342">
          <cell r="A342" t="str">
            <v>6.4.2.37</v>
          </cell>
          <cell r="B342" t="str">
            <v>Suministro e instalación de escalones en varilla de 13/4" pintados con dos manos de pintura anticorrosiva</v>
          </cell>
          <cell r="C342" t="str">
            <v>UN</v>
          </cell>
          <cell r="D342">
            <v>15837</v>
          </cell>
        </row>
        <row r="343">
          <cell r="A343" t="str">
            <v>6.4.2.38</v>
          </cell>
          <cell r="B343" t="str">
            <v>Suministro e instalación de tapa H.F. de 10,60 m en cámara de desagüe</v>
          </cell>
          <cell r="C343" t="str">
            <v>UN</v>
          </cell>
          <cell r="D343">
            <v>357423</v>
          </cell>
        </row>
        <row r="344">
          <cell r="A344" t="str">
            <v>6.4.2.39</v>
          </cell>
          <cell r="B344" t="str">
            <v>Suministro de tubería de desagüe de espesadores en cámara de desagüe, 8" PVC, con accesorios</v>
          </cell>
          <cell r="C344" t="str">
            <v>ML</v>
          </cell>
          <cell r="D344">
            <v>40264</v>
          </cell>
        </row>
        <row r="345">
          <cell r="A345" t="str">
            <v>6.4.2.39A</v>
          </cell>
          <cell r="B345" t="str">
            <v xml:space="preserve">Instalacion de tubería de desagüe de espesadores en cámara de desagüe, 8" PVC, </v>
          </cell>
          <cell r="C345" t="str">
            <v>ML</v>
          </cell>
          <cell r="D345">
            <v>3083</v>
          </cell>
        </row>
        <row r="346">
          <cell r="A346" t="str">
            <v>6.4.2.40</v>
          </cell>
          <cell r="B346" t="str">
            <v>Compuertas laterales de admisión a espesadores, de 0,40 m x 0,40 m, con marco para anclar a muro de concreto, con vástago de extensión (H= 1,40 m), columna de maniobra y rueda de manejo</v>
          </cell>
          <cell r="C346" t="str">
            <v>UN</v>
          </cell>
          <cell r="D346">
            <v>28247</v>
          </cell>
        </row>
        <row r="347">
          <cell r="A347" t="str">
            <v>6.4.2.41</v>
          </cell>
          <cell r="B347" t="str">
            <v>Válvulas de compuerta de rosca, de 1-1/2" con vástago de extensión (H=0,50 m), columna de maniobra v rueda de manejo</v>
          </cell>
          <cell r="C347" t="str">
            <v>UN</v>
          </cell>
          <cell r="D347">
            <v>2379241</v>
          </cell>
        </row>
        <row r="348">
          <cell r="A348" t="str">
            <v>6.4.2.41</v>
          </cell>
          <cell r="B348" t="str">
            <v>Válvulas de compuerta de rosca, de 1-1/2" con vástago de extensión (H=0,50 m), columna de maniobra v rueda de manejo</v>
          </cell>
          <cell r="C348" t="str">
            <v>UN</v>
          </cell>
          <cell r="D348">
            <v>1366</v>
          </cell>
        </row>
        <row r="349">
          <cell r="A349" t="str">
            <v>6.4.2.41</v>
          </cell>
          <cell r="B349" t="str">
            <v>Válvulas de compuerta de rosca, de 1-1/2" con vástago de extensión (H=0,50 m), columna de maniobra v rueda de manejo</v>
          </cell>
          <cell r="C349" t="str">
            <v>UN</v>
          </cell>
          <cell r="D349">
            <v>722</v>
          </cell>
        </row>
        <row r="350">
          <cell r="A350" t="str">
            <v>6.4.2.44</v>
          </cell>
          <cell r="B350" t="str">
            <v>Lecho de grava o triturado de piedra (espesor: 0,30 m)</v>
          </cell>
          <cell r="C350" t="str">
            <v>M3</v>
          </cell>
          <cell r="D350">
            <v>131310</v>
          </cell>
        </row>
        <row r="351">
          <cell r="A351" t="str">
            <v>6.4.2.45</v>
          </cell>
          <cell r="B351" t="str">
            <v>Lecho de arena gruesa (espesor: 0,20 m)</v>
          </cell>
          <cell r="C351" t="str">
            <v>M3</v>
          </cell>
          <cell r="D351">
            <v>398853</v>
          </cell>
        </row>
        <row r="352">
          <cell r="A352" t="str">
            <v>6.4.2.46</v>
          </cell>
          <cell r="B352" t="str">
            <v>Capa de ladrillo a junta perdida (espesor: 0,05 m)</v>
          </cell>
          <cell r="C352" t="str">
            <v>M2</v>
          </cell>
          <cell r="D352">
            <v>25769</v>
          </cell>
        </row>
        <row r="353">
          <cell r="A353" t="str">
            <v>3.3.17</v>
          </cell>
          <cell r="B353" t="str">
            <v xml:space="preserve"> SUMINISTRO FIGURADO Y ARMADO DE ACERO DE REFUERZO 37000 PSI  240 Mpa</v>
          </cell>
          <cell r="C353" t="str">
            <v>KG</v>
          </cell>
          <cell r="D353">
            <v>0</v>
          </cell>
        </row>
        <row r="354">
          <cell r="A354" t="str">
            <v>3.3.18</v>
          </cell>
          <cell r="B354" t="str">
            <v xml:space="preserve"> SUMINISTRO FIGURADO Y ARMADO DE ACERO DE REFUERZO 60000 PSI  420 Mpa</v>
          </cell>
          <cell r="C354" t="str">
            <v>KG</v>
          </cell>
          <cell r="D354">
            <v>0</v>
          </cell>
        </row>
        <row r="355">
          <cell r="A355" t="str">
            <v>6.4.2.52</v>
          </cell>
          <cell r="B355" t="str">
            <v xml:space="preserve">Tee 8" acero al carbón shc 40  EB X EB X EB </v>
          </cell>
          <cell r="C355" t="str">
            <v>UN</v>
          </cell>
          <cell r="D355">
            <v>1211773</v>
          </cell>
        </row>
        <row r="356">
          <cell r="A356" t="str">
            <v>6.4.2.53</v>
          </cell>
          <cell r="B356" t="str">
            <v>Niple HA 8" ; L = 1,00 m   EB x EB</v>
          </cell>
          <cell r="C356" t="str">
            <v>UN</v>
          </cell>
          <cell r="D356">
            <v>701837</v>
          </cell>
        </row>
        <row r="357">
          <cell r="A357" t="str">
            <v>6.4.2.54</v>
          </cell>
          <cell r="B357" t="str">
            <v>Niple HA 8" ; L = 0,50 m   EB x EB</v>
          </cell>
          <cell r="C357" t="str">
            <v>UN</v>
          </cell>
          <cell r="D357">
            <v>614472</v>
          </cell>
        </row>
        <row r="358">
          <cell r="A358" t="str">
            <v>6.4.2.55</v>
          </cell>
          <cell r="B358" t="str">
            <v>Pasamuro 8", L=0,35m, Z=0,10m, Liso x Brida en HF o acero al carbón SCH 40. Brida ASA 150.</v>
          </cell>
          <cell r="C358" t="str">
            <v>UN</v>
          </cell>
          <cell r="D358">
            <v>324917</v>
          </cell>
        </row>
        <row r="359">
          <cell r="A359" t="str">
            <v>6.4.2.56</v>
          </cell>
          <cell r="B359" t="str">
            <v>Compuerta HF, 10" con vástago de 5,3 m, columna de manejo y guías</v>
          </cell>
          <cell r="C359" t="str">
            <v>UN</v>
          </cell>
          <cell r="D359">
            <v>3651408</v>
          </cell>
        </row>
        <row r="360">
          <cell r="A360" t="str">
            <v>6.4.2.57</v>
          </cell>
          <cell r="B360" t="str">
            <v>Ventilación tanque  4"</v>
          </cell>
          <cell r="C360" t="str">
            <v>UN</v>
          </cell>
          <cell r="D360">
            <v>161374</v>
          </cell>
        </row>
        <row r="361">
          <cell r="A361" t="str">
            <v>6.4.2.58</v>
          </cell>
          <cell r="B361" t="str">
            <v>Pasamuro 6", L=0,45m, Z=0,15m, Liso x Brida en HF o acero al carbón SCH 40. Brida ASA 150.</v>
          </cell>
          <cell r="C361" t="str">
            <v>UN</v>
          </cell>
          <cell r="D361">
            <v>277952</v>
          </cell>
        </row>
        <row r="362">
          <cell r="A362" t="str">
            <v>6.4.2.59</v>
          </cell>
          <cell r="B362" t="str">
            <v>Codo 6" HF o acero shc 40</v>
          </cell>
          <cell r="C362" t="str">
            <v>UN</v>
          </cell>
          <cell r="D362">
            <v>423973</v>
          </cell>
        </row>
        <row r="363">
          <cell r="A363" t="str">
            <v>6.4.2.60</v>
          </cell>
          <cell r="B363" t="str">
            <v>Tee 6" en HF B x B x E</v>
          </cell>
          <cell r="C363" t="str">
            <v>UN</v>
          </cell>
          <cell r="D363">
            <v>514853</v>
          </cell>
        </row>
        <row r="364">
          <cell r="A364" t="str">
            <v>6.4.2.61</v>
          </cell>
          <cell r="B364" t="str">
            <v xml:space="preserve">Salida en tubería EMT para luminaria fluorescente t8 2x32 hermética 
</v>
          </cell>
          <cell r="C364" t="str">
            <v>UN</v>
          </cell>
          <cell r="D364">
            <v>79517</v>
          </cell>
        </row>
        <row r="365">
          <cell r="A365" t="str">
            <v>6.4.2.62</v>
          </cell>
          <cell r="B365" t="str">
            <v>Suministro e instalación de luminaria fluorescente t8 2x32 hermética</v>
          </cell>
          <cell r="C365" t="str">
            <v>UN</v>
          </cell>
          <cell r="D365">
            <v>134314</v>
          </cell>
        </row>
        <row r="366">
          <cell r="A366" t="str">
            <v>6.4.2.63</v>
          </cell>
          <cell r="B366" t="str">
            <v xml:space="preserve">salida para tomacorriente monofásica doble incluye aparato
</v>
          </cell>
          <cell r="C366" t="str">
            <v>UN</v>
          </cell>
          <cell r="D366">
            <v>69444</v>
          </cell>
        </row>
        <row r="367">
          <cell r="A367" t="str">
            <v>6.4.2.63</v>
          </cell>
          <cell r="B367" t="str">
            <v xml:space="preserve">salida para tomacorriente monofásica doble incluye aparato
</v>
          </cell>
          <cell r="C367" t="str">
            <v>UN</v>
          </cell>
          <cell r="D367">
            <v>65064</v>
          </cell>
        </row>
        <row r="368">
          <cell r="A368" t="str">
            <v>6.4.2.65</v>
          </cell>
          <cell r="B368" t="str">
            <v>Salida para tomacorriente bifásica 208v nema 6-15r doble, incluye aparato</v>
          </cell>
          <cell r="C368" t="str">
            <v>UN</v>
          </cell>
          <cell r="D368">
            <v>0</v>
          </cell>
        </row>
        <row r="369">
          <cell r="A369" t="str">
            <v>6.4.2.66</v>
          </cell>
          <cell r="B369" t="str">
            <v>Salida para tomacorriente trifásica 208v nema 7-30r doble, incluye aparato</v>
          </cell>
          <cell r="C369" t="str">
            <v>UN</v>
          </cell>
          <cell r="D369">
            <v>0</v>
          </cell>
        </row>
        <row r="370">
          <cell r="A370" t="str">
            <v>6.4.2.67</v>
          </cell>
          <cell r="B370" t="str">
            <v>Salida para tomacorriente monofásica doble GFCI  doble, incluye aparato</v>
          </cell>
          <cell r="C370" t="str">
            <v>UN</v>
          </cell>
          <cell r="D370">
            <v>99514</v>
          </cell>
        </row>
        <row r="371">
          <cell r="A371" t="str">
            <v>6.4.2.69</v>
          </cell>
          <cell r="B371" t="str">
            <v>Suministro e instalación de tablero trifásico de 18 circuitos con espacio para totalizador</v>
          </cell>
          <cell r="C371" t="str">
            <v>UN</v>
          </cell>
          <cell r="D371">
            <v>284158</v>
          </cell>
        </row>
        <row r="372">
          <cell r="A372" t="str">
            <v>6.4.2.70</v>
          </cell>
          <cell r="B372" t="str">
            <v>Suministro e instalación de interruptor termomagnetico industrial 3x40a 24ka/240v</v>
          </cell>
          <cell r="C372" t="str">
            <v>UN</v>
          </cell>
          <cell r="D372">
            <v>207896</v>
          </cell>
        </row>
        <row r="373">
          <cell r="A373" t="str">
            <v>6.4.2.71</v>
          </cell>
          <cell r="B373" t="str">
            <v>Suministro e instalación de interruptor termomagnetico enchufable 3x20a 10ka/240v</v>
          </cell>
          <cell r="C373" t="str">
            <v>UN</v>
          </cell>
          <cell r="D373">
            <v>59343</v>
          </cell>
        </row>
        <row r="374">
          <cell r="A374" t="str">
            <v>6.4.2.72</v>
          </cell>
          <cell r="B374" t="str">
            <v>Suministro e instalación de interruptor termomagnetico enchufable 3x30a 10ka/240v</v>
          </cell>
          <cell r="C374" t="str">
            <v>UN</v>
          </cell>
          <cell r="D374">
            <v>59447</v>
          </cell>
        </row>
        <row r="375">
          <cell r="A375" t="str">
            <v>6.4.2.73</v>
          </cell>
          <cell r="B375" t="str">
            <v>Suministro e instalación de interruptor termomagnetico enchufable 1x20a 10ka/240v</v>
          </cell>
          <cell r="C375" t="str">
            <v>UN</v>
          </cell>
          <cell r="D375">
            <v>15373</v>
          </cell>
        </row>
        <row r="376">
          <cell r="A376" t="str">
            <v>6.4.2.74</v>
          </cell>
          <cell r="B376" t="str">
            <v>Suministro e instalación de interruptor termomagnetico enchufable 2x20a 10ka/240v</v>
          </cell>
          <cell r="C376" t="str">
            <v>UN</v>
          </cell>
          <cell r="D376">
            <v>33553</v>
          </cell>
        </row>
        <row r="377">
          <cell r="A377" t="str">
            <v>6.4.2.75</v>
          </cell>
          <cell r="B377" t="str">
            <v>Suministro e instalación de interruptor termomagnetico enchufable 1x16a 10ka/240v</v>
          </cell>
          <cell r="C377" t="str">
            <v>UN</v>
          </cell>
          <cell r="D377">
            <v>15373</v>
          </cell>
        </row>
        <row r="378">
          <cell r="A378" t="str">
            <v>6.4.2.76</v>
          </cell>
          <cell r="B378" t="str">
            <v xml:space="preserve">Acometida 1ø1" + 4x8+1x10 awg </v>
          </cell>
          <cell r="C378" t="str">
            <v>UN</v>
          </cell>
          <cell r="D378">
            <v>1563198</v>
          </cell>
        </row>
        <row r="379">
          <cell r="A379" t="str">
            <v>1.5.10</v>
          </cell>
          <cell r="B379" t="str">
            <v>PAÑETE LISO MUROS  1:5</v>
          </cell>
          <cell r="C379" t="str">
            <v>m2</v>
          </cell>
          <cell r="D379">
            <v>12855</v>
          </cell>
        </row>
        <row r="380">
          <cell r="A380" t="str">
            <v>1.11.18</v>
          </cell>
          <cell r="B380" t="str">
            <v>BASE EN MATERIAL DE AFIRMADO COMPACTADO</v>
          </cell>
          <cell r="C380" t="str">
            <v>M3</v>
          </cell>
          <cell r="D380">
            <v>42281</v>
          </cell>
        </row>
        <row r="381">
          <cell r="A381" t="str">
            <v>1.11.20</v>
          </cell>
          <cell r="B381" t="str">
            <v>PLACA BASE EN CONCRETO E=0.10 2500 PSI</v>
          </cell>
          <cell r="C381" t="str">
            <v>M3</v>
          </cell>
          <cell r="D381">
            <v>41192</v>
          </cell>
        </row>
        <row r="382">
          <cell r="A382" t="str">
            <v>1.11.31</v>
          </cell>
          <cell r="B382" t="str">
            <v>ADOQUIN GRES PEATONAL 10*20*2.5</v>
          </cell>
          <cell r="C382" t="str">
            <v>M2</v>
          </cell>
          <cell r="D382">
            <v>49064</v>
          </cell>
        </row>
        <row r="383">
          <cell r="A383" t="str">
            <v>1.7.46</v>
          </cell>
          <cell r="B383" t="str">
            <v>TABLERO PARCIALES 18 CIRCUITOS. INCLUYE TACO 30 A</v>
          </cell>
          <cell r="C383" t="str">
            <v>UN</v>
          </cell>
          <cell r="D383">
            <v>345428</v>
          </cell>
        </row>
        <row r="384">
          <cell r="A384" t="str">
            <v xml:space="preserve">1.12.47   </v>
          </cell>
          <cell r="B384" t="str">
            <v>SUMINISTRO E INSTALACIÓN ENTRAMADO PARA TEJA  ONDULADA</v>
          </cell>
          <cell r="C384" t="str">
            <v>M2</v>
          </cell>
          <cell r="D384">
            <v>35121</v>
          </cell>
        </row>
        <row r="385">
          <cell r="A385" t="str">
            <v>1.3.15</v>
          </cell>
          <cell r="B385" t="str">
            <v xml:space="preserve"> COLUMNAS EN CONCRETO 21 MPa (3000 PSI), ALTURA MAYOR A 3 mts</v>
          </cell>
          <cell r="C385" t="str">
            <v>M3</v>
          </cell>
          <cell r="D385">
            <v>803350</v>
          </cell>
        </row>
        <row r="386">
          <cell r="A386" t="str">
            <v>6.4.2.78</v>
          </cell>
          <cell r="B386" t="str">
            <v xml:space="preserve">Acometida PVC 1/2 " de 5 mts. </v>
          </cell>
          <cell r="C386" t="str">
            <v>UN</v>
          </cell>
          <cell r="D386">
            <v>107128</v>
          </cell>
        </row>
        <row r="387">
          <cell r="A387" t="str">
            <v>2.1.32A</v>
          </cell>
          <cell r="B387" t="str">
            <v>SUMINISTRO TUBERÍA  PVC. D = 1"  RDE 21  E.L.</v>
          </cell>
          <cell r="C387" t="str">
            <v>ML</v>
          </cell>
          <cell r="D387">
            <v>3157</v>
          </cell>
        </row>
        <row r="388">
          <cell r="A388" t="str">
            <v xml:space="preserve">1.16.16   </v>
          </cell>
          <cell r="B388" t="str">
            <v>SUMINISTRO E INSTALACIÓN DUCHA SENCILLA</v>
          </cell>
          <cell r="C388" t="str">
            <v>UN</v>
          </cell>
          <cell r="D388">
            <v>36722</v>
          </cell>
        </row>
        <row r="389">
          <cell r="A389" t="str">
            <v xml:space="preserve">1.16.7   </v>
          </cell>
          <cell r="B389" t="str">
            <v xml:space="preserve"> SUMINISTRO E INSTALACIÓN LAVAMANOS ACUACER BLANCO DE COLGAR INC. GRIFERIA</v>
          </cell>
          <cell r="C389" t="str">
            <v>UN</v>
          </cell>
          <cell r="D389">
            <v>81010</v>
          </cell>
        </row>
        <row r="390">
          <cell r="A390" t="str">
            <v>6.4.2.79</v>
          </cell>
          <cell r="B390" t="str">
            <v>Lavaplatos en acero inoxidable L=3 W=0.9</v>
          </cell>
          <cell r="C390" t="str">
            <v>UN</v>
          </cell>
          <cell r="D390">
            <v>254764</v>
          </cell>
        </row>
        <row r="391">
          <cell r="A391" t="str">
            <v>6.4.2.80</v>
          </cell>
          <cell r="B391" t="str">
            <v>Suministro e inst. Sanitario acuacer blanco completo</v>
          </cell>
          <cell r="C391" t="str">
            <v>UN</v>
          </cell>
          <cell r="D391">
            <v>254764</v>
          </cell>
        </row>
        <row r="392">
          <cell r="A392" t="str">
            <v>6.4.2.81</v>
          </cell>
          <cell r="B392" t="str">
            <v xml:space="preserve">Suministro e Inst. Sistema de Emergencia (Lavado de Ojos) </v>
          </cell>
          <cell r="C392" t="str">
            <v>UN</v>
          </cell>
          <cell r="D392">
            <v>491885</v>
          </cell>
        </row>
        <row r="393">
          <cell r="A393" t="str">
            <v xml:space="preserve">3.3.13  </v>
          </cell>
          <cell r="B393" t="str">
            <v xml:space="preserve"> SUMINISTRO E INSTALACIÓN CONCRETO CICLOPEO  DE 17.5 MPa - (2500 P.S.I).,  40% RAJON PARA BASES</v>
          </cell>
          <cell r="C393" t="str">
            <v>M3</v>
          </cell>
          <cell r="D393">
            <v>312404</v>
          </cell>
        </row>
        <row r="394">
          <cell r="A394" t="str">
            <v xml:space="preserve">1.6.39   </v>
          </cell>
          <cell r="B394" t="str">
            <v>SUMINISTRO E INSTALACIÓN TANQUE ELEVADO PVC 1000 LTS. INC. ACCESORIOS</v>
          </cell>
          <cell r="C394" t="str">
            <v>UN</v>
          </cell>
          <cell r="D394">
            <v>331685</v>
          </cell>
        </row>
        <row r="395">
          <cell r="A395" t="str">
            <v xml:space="preserve">1.11.28  </v>
          </cell>
          <cell r="B395" t="str">
            <v>TABLETA DE GRES 20*20</v>
          </cell>
          <cell r="C395" t="str">
            <v>M2</v>
          </cell>
          <cell r="D395">
            <v>31900</v>
          </cell>
        </row>
        <row r="396">
          <cell r="A396" t="str">
            <v>1.11.29</v>
          </cell>
          <cell r="B396" t="str">
            <v>PISO CERAMICA  20,5*20,5</v>
          </cell>
          <cell r="C396" t="str">
            <v>M2</v>
          </cell>
          <cell r="D396">
            <v>36047</v>
          </cell>
        </row>
        <row r="397">
          <cell r="A397" t="str">
            <v xml:space="preserve">1.15.2  </v>
          </cell>
          <cell r="B397" t="str">
            <v>SUMINSITRO E INSTALACIÓN VENTANA LAMINA CAL. 18 CON VIDRIO INC. ANTICORR.</v>
          </cell>
          <cell r="C397" t="str">
            <v>M2</v>
          </cell>
          <cell r="D397">
            <v>161915</v>
          </cell>
        </row>
        <row r="398">
          <cell r="A398" t="str">
            <v>1.15.3</v>
          </cell>
          <cell r="B398" t="str">
            <v>SUMINISTRO E INSTALACIÓN PUERTA EN LAMINA CAL 18  INC. ANTICORROSIVO</v>
          </cell>
          <cell r="C398" t="str">
            <v>M2</v>
          </cell>
          <cell r="D398">
            <v>0</v>
          </cell>
        </row>
        <row r="399">
          <cell r="A399" t="str">
            <v>1.15.1</v>
          </cell>
          <cell r="B399" t="str">
            <v>SUMINISTRO E INSTALACION PUERTA Y MARCO CAL. 18  1 X 2  INCLUYE  ANTICORROSIVO</v>
          </cell>
          <cell r="C399" t="str">
            <v>UN</v>
          </cell>
          <cell r="D399">
            <v>0</v>
          </cell>
        </row>
        <row r="400">
          <cell r="A400" t="str">
            <v>1.9.4</v>
          </cell>
          <cell r="B400" t="str">
            <v>VINILO TIPO II SOBRE PAÑETE DOS MANOS EN MUROS</v>
          </cell>
          <cell r="C400" t="str">
            <v>M2</v>
          </cell>
          <cell r="D400">
            <v>0</v>
          </cell>
        </row>
        <row r="401">
          <cell r="A401" t="str">
            <v>1.5.17</v>
          </cell>
          <cell r="B401" t="str">
            <v>FILOS Y DILATACIONES EN PAÑETES</v>
          </cell>
          <cell r="C401" t="str">
            <v>ML</v>
          </cell>
          <cell r="D401">
            <v>0</v>
          </cell>
        </row>
        <row r="402">
          <cell r="A402" t="str">
            <v>1.12.4</v>
          </cell>
          <cell r="B402" t="str">
            <v>SUMINISTRO E INSTALACIÓN CUBIERTA EN TEJA FIBROCEMENTO NUMERO 6</v>
          </cell>
          <cell r="C402" t="str">
            <v>M2</v>
          </cell>
          <cell r="D402">
            <v>0</v>
          </cell>
        </row>
        <row r="403">
          <cell r="A403" t="str">
            <v>1.12.21</v>
          </cell>
          <cell r="B403" t="str">
            <v>CANAL PVC 3</v>
          </cell>
          <cell r="C403" t="str">
            <v>ML</v>
          </cell>
          <cell r="D403">
            <v>0</v>
          </cell>
        </row>
        <row r="404">
          <cell r="A404" t="str">
            <v>1.6.19</v>
          </cell>
          <cell r="B404" t="str">
            <v>BAJANTE DE AGUA LLUVIA. PVC. 3.</v>
          </cell>
          <cell r="C404" t="str">
            <v>ML</v>
          </cell>
          <cell r="D404">
            <v>0</v>
          </cell>
        </row>
        <row r="405">
          <cell r="A405" t="str">
            <v>1.4.36</v>
          </cell>
          <cell r="B405" t="str">
            <v>MESONES EN CONCRETO A=0.60 mts. 17.5 MPa - (2500PSI) INC. REFUERZO</v>
          </cell>
          <cell r="C405" t="str">
            <v>M2</v>
          </cell>
          <cell r="D405">
            <v>0</v>
          </cell>
        </row>
        <row r="406">
          <cell r="A406" t="str">
            <v>1.17.1</v>
          </cell>
          <cell r="B406" t="str">
            <v xml:space="preserve"> VIDRIO 4 MM</v>
          </cell>
          <cell r="C406" t="str">
            <v>M2</v>
          </cell>
          <cell r="D406">
            <v>0</v>
          </cell>
        </row>
        <row r="407">
          <cell r="A407" t="str">
            <v>6.4.2.82</v>
          </cell>
          <cell r="B407" t="str">
            <v>Bombas dosificadoras de Diafragma Q = 29 gal/hor, presión máxima de descarga 15 psi, motor eléctrico trifásico, 220 V, 60 Hz, IP 55, cabezal en polipropileno reforzado con fibra de vidrio, diafragma en PTFE, asintos en PVC, sellos en viton, conexiones en 3/8".</v>
          </cell>
          <cell r="C407" t="str">
            <v>UN</v>
          </cell>
          <cell r="D407">
            <v>2998606</v>
          </cell>
        </row>
        <row r="408">
          <cell r="A408" t="str">
            <v>6.4.2.83</v>
          </cell>
          <cell r="B408" t="str">
            <v>Tanques de almacenamiento para solución de sulfato de aluminio en polietileno de 2000 litros.</v>
          </cell>
          <cell r="C408" t="str">
            <v>UN</v>
          </cell>
          <cell r="D408">
            <v>1243322</v>
          </cell>
        </row>
        <row r="409">
          <cell r="A409" t="str">
            <v>6.4.2.84</v>
          </cell>
          <cell r="B409" t="str">
            <v>Motorreductores para mezcla de solución de sulfato de aluminio, 1/3 hp, 50 rpm. 220 V, trifásico, 60 Hz</v>
          </cell>
          <cell r="C409" t="str">
            <v>UN</v>
          </cell>
          <cell r="D409">
            <v>2322267</v>
          </cell>
        </row>
        <row r="410">
          <cell r="A410" t="str">
            <v>6.4.2.85</v>
          </cell>
          <cell r="B410" t="str">
            <v>Bombas dosificadoras de Diafragma Q = 14 gal/hor, presión máxima de descarga 15 psi, motor eléctrico trifásico, 220 V, 60 Hz, IP 55, cabezal en polipropileno reforzado con fibra de vidrio, diafragma en PTFE, asintos en PVC, sellos en viton, conexiones en 3/8".</v>
          </cell>
          <cell r="C410" t="str">
            <v>UN</v>
          </cell>
          <cell r="D410">
            <v>2412806</v>
          </cell>
        </row>
        <row r="411">
          <cell r="A411" t="str">
            <v>6.4.2.86</v>
          </cell>
          <cell r="B411" t="str">
            <v>Tanques de almacenamiento para solución de agente alcalino en fibra de vidrio, o polietileno de 1000 litros.</v>
          </cell>
          <cell r="C411" t="str">
            <v>UN</v>
          </cell>
          <cell r="D411">
            <v>653987</v>
          </cell>
        </row>
        <row r="412">
          <cell r="A412" t="str">
            <v>6.4.2.87</v>
          </cell>
          <cell r="B412" t="str">
            <v>Motorreductores para mezcla de solución de hipoclorito de calcio, 1/3 hp, 50 rpm. 220 V, trifásico, 60 Hz</v>
          </cell>
          <cell r="C412" t="str">
            <v>UN</v>
          </cell>
          <cell r="D412">
            <v>2788382</v>
          </cell>
        </row>
        <row r="413">
          <cell r="A413" t="str">
            <v>6.4.2.88</v>
          </cell>
          <cell r="B413" t="str">
            <v>Manejo de aguas</v>
          </cell>
          <cell r="C413" t="str">
            <v>UN</v>
          </cell>
          <cell r="D413">
            <v>2279430</v>
          </cell>
        </row>
        <row r="414">
          <cell r="A414" t="str">
            <v>6.4.2.89</v>
          </cell>
          <cell r="B414" t="str">
            <v>Excavación húmeda en conglomerado</v>
          </cell>
          <cell r="C414" t="str">
            <v>M3</v>
          </cell>
          <cell r="D414">
            <v>24303</v>
          </cell>
        </row>
        <row r="415">
          <cell r="A415" t="str">
            <v>3.3.5</v>
          </cell>
          <cell r="B415" t="str">
            <v xml:space="preserve">  SUMINISTRO E INSTALACIÓN CONCRETO SIMPLE DE 17.5 MPa - (2500 P.S.I).</v>
          </cell>
          <cell r="C415" t="str">
            <v>M3</v>
          </cell>
          <cell r="D415">
            <v>301398</v>
          </cell>
        </row>
        <row r="416">
          <cell r="A416" t="str">
            <v>6.4.2.90</v>
          </cell>
          <cell r="B416" t="str">
            <v xml:space="preserve">Rejilla metálica doble angulo de  0,73 X 0,40 y varillas 1/2" </v>
          </cell>
          <cell r="C416" t="str">
            <v>M2</v>
          </cell>
          <cell r="D416">
            <v>0</v>
          </cell>
        </row>
        <row r="417">
          <cell r="A417" t="str">
            <v>6.4.2.90</v>
          </cell>
          <cell r="B417" t="str">
            <v xml:space="preserve">Rejilla metálica doble angulo de  0,73 X 0,40 y varillas 1/2" </v>
          </cell>
          <cell r="C417" t="str">
            <v>M2</v>
          </cell>
          <cell r="D417">
            <v>0</v>
          </cell>
        </row>
        <row r="418">
          <cell r="A418" t="str">
            <v>6.4.2.92</v>
          </cell>
          <cell r="B418" t="str">
            <v>Válvula de compuerta HD vástago ascendente y rueda de manejo DN 4"</v>
          </cell>
          <cell r="C418" t="str">
            <v>UN</v>
          </cell>
          <cell r="D418">
            <v>0</v>
          </cell>
        </row>
        <row r="419">
          <cell r="A419" t="str">
            <v>6.4.2.93</v>
          </cell>
          <cell r="B419" t="str">
            <v>Cinta PVC V -15 o similares</v>
          </cell>
          <cell r="C419" t="str">
            <v>ML</v>
          </cell>
          <cell r="D419">
            <v>0</v>
          </cell>
        </row>
        <row r="420">
          <cell r="A420" t="str">
            <v>6.4.2.94</v>
          </cell>
          <cell r="B420" t="str">
            <v xml:space="preserve">Instalación de tubería de 8" </v>
          </cell>
          <cell r="C420" t="str">
            <v>ML</v>
          </cell>
          <cell r="D420">
            <v>0</v>
          </cell>
        </row>
        <row r="421">
          <cell r="A421" t="str">
            <v xml:space="preserve">3.3.3 </v>
          </cell>
          <cell r="B421" t="str">
            <v xml:space="preserve"> EXCAVACION  EN ROCA  CON COMPRESOR Y DINAMITA</v>
          </cell>
          <cell r="C421" t="str">
            <v>m3</v>
          </cell>
          <cell r="D421">
            <v>0</v>
          </cell>
        </row>
        <row r="422">
          <cell r="A422" t="str">
            <v>6.4.2.95</v>
          </cell>
          <cell r="B422" t="str">
            <v>Instalación de tubería PEAD acuaflex PE 100/PN 10 de 200 mm</v>
          </cell>
          <cell r="C422" t="str">
            <v>ML</v>
          </cell>
          <cell r="D422">
            <v>0</v>
          </cell>
        </row>
        <row r="423">
          <cell r="A423" t="str">
            <v>6.4.2.96</v>
          </cell>
          <cell r="B423" t="str">
            <v>Corte con disco diamantado</v>
          </cell>
          <cell r="C423" t="str">
            <v>ML</v>
          </cell>
          <cell r="D423">
            <v>0</v>
          </cell>
        </row>
        <row r="424">
          <cell r="A424" t="str">
            <v>3.1.1</v>
          </cell>
          <cell r="B424" t="str">
            <v xml:space="preserve"> DEMOLICION PISOS, ANDENES EN CONCRETO</v>
          </cell>
          <cell r="C424" t="str">
            <v>M3</v>
          </cell>
          <cell r="D424">
            <v>0</v>
          </cell>
        </row>
        <row r="425">
          <cell r="A425" t="str">
            <v>1.2.2</v>
          </cell>
          <cell r="B425" t="str">
            <v xml:space="preserve"> EXCAVACIÓN MECÁNICA EN CONGLOMERADO INCL. RETIRO</v>
          </cell>
          <cell r="C425" t="str">
            <v>M3</v>
          </cell>
          <cell r="D425">
            <v>0</v>
          </cell>
        </row>
        <row r="426">
          <cell r="A426" t="str">
            <v>1.2.47</v>
          </cell>
          <cell r="B426" t="str">
            <v xml:space="preserve"> EXCAVACION MANUAL Y RETIRO MATERIAL COMUN</v>
          </cell>
          <cell r="C426" t="str">
            <v>M3</v>
          </cell>
          <cell r="D426">
            <v>0</v>
          </cell>
        </row>
        <row r="427">
          <cell r="A427" t="str">
            <v>2.1.16</v>
          </cell>
          <cell r="B427" t="str">
            <v>ENTIBADOS EN MADERA TIPO 1 PARA EXCAVACIONES 1 A 7 USOS</v>
          </cell>
          <cell r="C427" t="str">
            <v>M2</v>
          </cell>
          <cell r="D427">
            <v>0</v>
          </cell>
        </row>
        <row r="428">
          <cell r="A428" t="str">
            <v>6.4.2.97</v>
          </cell>
          <cell r="B428" t="str">
            <v>Suministro e instalación de TEE 3"x3"x3" en PVC</v>
          </cell>
          <cell r="C428" t="str">
            <v>UN</v>
          </cell>
          <cell r="D428">
            <v>0</v>
          </cell>
        </row>
        <row r="429">
          <cell r="A429" t="str">
            <v>2.4.184</v>
          </cell>
          <cell r="B429" t="str">
            <v>SUMINISTRO E INSTALACION TEE PVC UM D=2 x2 x2"</v>
          </cell>
          <cell r="C429" t="str">
            <v>UN</v>
          </cell>
          <cell r="D429">
            <v>0</v>
          </cell>
        </row>
        <row r="430">
          <cell r="A430" t="str">
            <v>6.4.2.98</v>
          </cell>
          <cell r="B430" t="str">
            <v>Suministro e instalación reducción de 6"x4"</v>
          </cell>
          <cell r="C430" t="str">
            <v>UN</v>
          </cell>
          <cell r="D430">
            <v>0</v>
          </cell>
        </row>
        <row r="431">
          <cell r="A431" t="str">
            <v>6.4.2.99</v>
          </cell>
          <cell r="B431" t="str">
            <v>Suministro e instalación reducción de 4"x3"</v>
          </cell>
          <cell r="C431" t="str">
            <v>UN</v>
          </cell>
          <cell r="D431">
            <v>0</v>
          </cell>
        </row>
        <row r="432">
          <cell r="A432" t="str">
            <v>6.4.2.100</v>
          </cell>
          <cell r="B432" t="str">
            <v>Suministro e instalación reducción de 4"x2"</v>
          </cell>
          <cell r="C432" t="str">
            <v>UN</v>
          </cell>
          <cell r="D432">
            <v>0</v>
          </cell>
        </row>
        <row r="433">
          <cell r="A433" t="str">
            <v xml:space="preserve">2.4.14  </v>
          </cell>
          <cell r="B433" t="str">
            <v xml:space="preserve"> CODO PVC GRAN RADIO 90° RDE 21   D =   4"</v>
          </cell>
          <cell r="C433" t="str">
            <v>UN</v>
          </cell>
          <cell r="D433">
            <v>0</v>
          </cell>
        </row>
        <row r="434">
          <cell r="A434" t="str">
            <v>6.4.2.101</v>
          </cell>
          <cell r="B434" t="str">
            <v>Conexiones domiciliarias (incluye collar de derivación, tubería PF+AUD, caja de anden, registro de incorporación, adaptador macho, registro de corte y tapa de registro</v>
          </cell>
          <cell r="C434" t="str">
            <v>UN</v>
          </cell>
          <cell r="D434">
            <v>0</v>
          </cell>
        </row>
        <row r="435">
          <cell r="A435" t="str">
            <v>3.5.2</v>
          </cell>
          <cell r="B435" t="str">
            <v>SUMINISTRO, EXTENDIDA Y COMPACTACIÓN DE MATERIAL GRANULAR (RECEBO) HASTA UN DIÁMETRO DE 5" Y UN ÍNDICE PLÁSTICO MENOR O IGUAL 9%  Y COMPACTO 95% PROCTOR  (**)</v>
          </cell>
          <cell r="C435" t="str">
            <v>M3</v>
          </cell>
          <cell r="D435">
            <v>0</v>
          </cell>
        </row>
        <row r="436">
          <cell r="A436" t="str">
            <v>2.1.18</v>
          </cell>
          <cell r="B436" t="str">
            <v>RELLENO SUBBASE GRANULAR  COMPACTADO CON PLANCHA VIBRADORA</v>
          </cell>
          <cell r="C436" t="str">
            <v>M3</v>
          </cell>
          <cell r="D436">
            <v>0</v>
          </cell>
        </row>
        <row r="437">
          <cell r="A437" t="str">
            <v>2.1.19</v>
          </cell>
          <cell r="B437" t="str">
            <v>RELLENO BASE GRANULAR  COMPACTADO CON PLANCHA VIBRADORA</v>
          </cell>
          <cell r="C437" t="str">
            <v>M3</v>
          </cell>
          <cell r="D437">
            <v>0</v>
          </cell>
        </row>
        <row r="438">
          <cell r="A438" t="str">
            <v>6.4.2.102</v>
          </cell>
          <cell r="B438" t="str">
            <v xml:space="preserve"> Suministro e instalación cinta prevención sobre tubería </v>
          </cell>
          <cell r="C438" t="str">
            <v>ML</v>
          </cell>
          <cell r="D438">
            <v>0</v>
          </cell>
        </row>
        <row r="439">
          <cell r="A439" t="str">
            <v>6.4.2.103</v>
          </cell>
          <cell r="B439" t="str">
            <v xml:space="preserve"> Reposición domiciliarias acueducto D=1/2" </v>
          </cell>
          <cell r="C439" t="str">
            <v>UN</v>
          </cell>
          <cell r="D439">
            <v>0</v>
          </cell>
        </row>
        <row r="440">
          <cell r="A440" t="str">
            <v>6.4.2.104</v>
          </cell>
          <cell r="B440" t="str">
            <v>Construcción de caja para válvula en mampostería de 0,60x0,60</v>
          </cell>
          <cell r="C440" t="str">
            <v>UN</v>
          </cell>
          <cell r="D440">
            <v>0</v>
          </cell>
        </row>
        <row r="441">
          <cell r="A441" t="str">
            <v>6.4.2.105</v>
          </cell>
          <cell r="B441" t="str">
            <v>Suministro e instalación válvula de 4" extremo liso para PVC</v>
          </cell>
          <cell r="C441" t="str">
            <v>UN</v>
          </cell>
          <cell r="D441">
            <v>0</v>
          </cell>
        </row>
        <row r="442">
          <cell r="A442" t="str">
            <v>6.4.2.106</v>
          </cell>
          <cell r="B442" t="str">
            <v>Suministro e instalación de hidrante de 3", incluye válvula de compuerta elástica, tee de 3", unión de reparación y concreto de anclaje</v>
          </cell>
          <cell r="C442" t="str">
            <v>UN</v>
          </cell>
          <cell r="D442">
            <v>0</v>
          </cell>
        </row>
        <row r="443">
          <cell r="A443" t="str">
            <v>6.4.2.107</v>
          </cell>
          <cell r="B443" t="str">
            <v xml:space="preserve"> Construcción de cárcamo </v>
          </cell>
          <cell r="C443" t="str">
            <v>ML</v>
          </cell>
          <cell r="D443">
            <v>0</v>
          </cell>
        </row>
        <row r="444">
          <cell r="A444" t="str">
            <v>3.9.21</v>
          </cell>
          <cell r="B444" t="str">
            <v>IMPRIMACION</v>
          </cell>
          <cell r="C444" t="str">
            <v>M2</v>
          </cell>
          <cell r="D444">
            <v>0</v>
          </cell>
        </row>
        <row r="445">
          <cell r="A445" t="str">
            <v>6.4.2.108</v>
          </cell>
          <cell r="B445" t="str">
            <v xml:space="preserve"> Base asfáltica MDC2 </v>
          </cell>
          <cell r="C445" t="str">
            <v>M3</v>
          </cell>
          <cell r="D445">
            <v>0</v>
          </cell>
        </row>
        <row r="446">
          <cell r="A446" t="str">
            <v>6.4.2.95A</v>
          </cell>
          <cell r="B446" t="str">
            <v>Suministro de tubería PEAD acuaflex PE 100/PN 10 de 200 mm</v>
          </cell>
          <cell r="C446" t="str">
            <v>ML</v>
          </cell>
          <cell r="D446">
            <v>0</v>
          </cell>
        </row>
        <row r="447">
          <cell r="A447" t="str">
            <v>1.1.76</v>
          </cell>
          <cell r="B447" t="str">
            <v>CAMPAMENTO 36 M2</v>
          </cell>
          <cell r="C447" t="str">
            <v>UN</v>
          </cell>
          <cell r="D447">
            <v>0</v>
          </cell>
        </row>
        <row r="448">
          <cell r="A448" t="str">
            <v>3.15.42</v>
          </cell>
          <cell r="B448" t="str">
            <v>DEMOLICION PAVIMENTO ASFALTICO (INCLUYE CARGUE Y TRANSPORTE HASTA 5 KM) &lt;=10 CMS</v>
          </cell>
          <cell r="C448" t="str">
            <v>M2</v>
          </cell>
          <cell r="D448">
            <v>0</v>
          </cell>
        </row>
        <row r="449">
          <cell r="A449" t="str">
            <v>1.1.42</v>
          </cell>
          <cell r="B449" t="str">
            <v>DEMOLICION PLACAS MACIZAS CONCRETO E &lt;=0.20 m. PAVIMENTO RIGIDO</v>
          </cell>
          <cell r="C449" t="str">
            <v>M2</v>
          </cell>
          <cell r="D449">
            <v>0</v>
          </cell>
        </row>
        <row r="450">
          <cell r="A450" t="str">
            <v>2.1.21</v>
          </cell>
          <cell r="B450" t="str">
            <v xml:space="preserve"> RELLENO ARENA DE PEÑA  COMPACTADO CON PLANCHA VIBRADORA</v>
          </cell>
          <cell r="C450" t="str">
            <v>M3</v>
          </cell>
          <cell r="D450">
            <v>0</v>
          </cell>
        </row>
        <row r="451">
          <cell r="A451" t="str">
            <v>3.3.26</v>
          </cell>
          <cell r="B451" t="str">
            <v xml:space="preserve">  RELLENO CON MATERIAL DE AFIRMADO COMPACTADO PLANCHA VIBRADORA INCLUYE ACARREO LIBRE DE 5 KM</v>
          </cell>
          <cell r="C451" t="str">
            <v>M3</v>
          </cell>
          <cell r="D451">
            <v>0</v>
          </cell>
        </row>
        <row r="452">
          <cell r="A452" t="str">
            <v>13.1.1</v>
          </cell>
          <cell r="B452" t="str">
            <v>ENTIBADO METÁLICO TIPO 3</v>
          </cell>
          <cell r="C452" t="str">
            <v>M2</v>
          </cell>
          <cell r="D452">
            <v>0</v>
          </cell>
        </row>
        <row r="453">
          <cell r="A453" t="str">
            <v>3.15.87</v>
          </cell>
          <cell r="B453" t="str">
            <v>DEMOLICION  OBRAS EN CONCRETO REFORZADO, INCLUYE RETIRO DE SOBRANTES</v>
          </cell>
          <cell r="C453" t="str">
            <v>M3</v>
          </cell>
          <cell r="D453">
            <v>0</v>
          </cell>
        </row>
        <row r="454">
          <cell r="A454" t="str">
            <v xml:space="preserve">1.1.9 </v>
          </cell>
          <cell r="B454" t="str">
            <v xml:space="preserve">DESMONTE DE CUBIERTA ZINC </v>
          </cell>
          <cell r="C454" t="str">
            <v>M2</v>
          </cell>
          <cell r="D454">
            <v>0</v>
          </cell>
        </row>
        <row r="455">
          <cell r="A455" t="str">
            <v xml:space="preserve">1.1.24   </v>
          </cell>
          <cell r="B455" t="str">
            <v>DESMONTE ESTRUCTURA METALICA PERFILES-VIGAS</v>
          </cell>
          <cell r="C455" t="str">
            <v>KG</v>
          </cell>
          <cell r="D455">
            <v>0</v>
          </cell>
        </row>
        <row r="456">
          <cell r="A456" t="str">
            <v>3.3.2</v>
          </cell>
          <cell r="B456" t="str">
            <v>EXCAVACION MANUAL EN CONGLOMERADO</v>
          </cell>
          <cell r="C456" t="str">
            <v>M3</v>
          </cell>
          <cell r="D456">
            <v>0</v>
          </cell>
        </row>
        <row r="457">
          <cell r="A457" t="str">
            <v>1.2.11</v>
          </cell>
          <cell r="B457" t="str">
            <v>CONCRETO VIGA DE AMARRE 21,1 MPa</v>
          </cell>
          <cell r="C457" t="str">
            <v>M3</v>
          </cell>
          <cell r="D457">
            <v>0</v>
          </cell>
        </row>
        <row r="458">
          <cell r="A458" t="str">
            <v>1.3.14</v>
          </cell>
          <cell r="B458" t="str">
            <v>COLUMNAS EN CONCRETO 21 MPa - (3000 PSI), ALTURA MENOR A TRES METROS</v>
          </cell>
          <cell r="C458" t="str">
            <v>M3</v>
          </cell>
          <cell r="D458">
            <v>0</v>
          </cell>
        </row>
        <row r="459">
          <cell r="A459" t="str">
            <v>1.4.22</v>
          </cell>
          <cell r="B459" t="str">
            <v>MURO TOLETE COMUN E=0.12 mts.</v>
          </cell>
          <cell r="C459" t="str">
            <v>M2</v>
          </cell>
          <cell r="D459">
            <v>0</v>
          </cell>
        </row>
        <row r="460">
          <cell r="A460" t="str">
            <v>1.5.9</v>
          </cell>
          <cell r="B460" t="str">
            <v>PAÑETE LISO MUROS  1:4</v>
          </cell>
          <cell r="C460" t="str">
            <v>M2</v>
          </cell>
          <cell r="D460">
            <v>0</v>
          </cell>
        </row>
        <row r="461">
          <cell r="A461" t="str">
            <v>1.9.3</v>
          </cell>
          <cell r="B461" t="str">
            <v>ESTUCO Y VINILO TRES MANOS EN MUROS</v>
          </cell>
          <cell r="C461" t="str">
            <v>M2</v>
          </cell>
          <cell r="D461">
            <v>0</v>
          </cell>
        </row>
        <row r="462">
          <cell r="A462" t="str">
            <v>1.12.3</v>
          </cell>
          <cell r="B462" t="str">
            <v>SUMINISTRO E INSTALACIÓN CUBIERTA EN TEJA FIBROCEMENTO NUMERO 4</v>
          </cell>
          <cell r="C462" t="str">
            <v>M2</v>
          </cell>
          <cell r="D462">
            <v>0</v>
          </cell>
        </row>
        <row r="463">
          <cell r="A463" t="str">
            <v>1.12.54</v>
          </cell>
          <cell r="B463" t="str">
            <v>SUMINISTRO E INSTALACIÓN CABALLETE ONDULADO ASBESTO CEMENTO</v>
          </cell>
          <cell r="C463" t="str">
            <v>ML</v>
          </cell>
          <cell r="D463">
            <v>0</v>
          </cell>
        </row>
        <row r="464">
          <cell r="A464" t="str">
            <v>6.4.2.114</v>
          </cell>
          <cell r="B464" t="str">
            <v>CORREA METALICA EN TUBO RECTANGULAR 3" X 1 1/2"</v>
          </cell>
          <cell r="C464" t="str">
            <v>ML</v>
          </cell>
          <cell r="D464">
            <v>0</v>
          </cell>
        </row>
        <row r="465">
          <cell r="A465" t="str">
            <v>6.4.2.115</v>
          </cell>
          <cell r="B465" t="str">
            <v xml:space="preserve">CANALETA GALVANIZADA </v>
          </cell>
          <cell r="C465" t="str">
            <v>ML</v>
          </cell>
          <cell r="D465">
            <v>0</v>
          </cell>
        </row>
        <row r="466">
          <cell r="A466" t="str">
            <v>1.11.27</v>
          </cell>
          <cell r="B466" t="str">
            <v>TABLON DE GRES 30*30</v>
          </cell>
          <cell r="C466" t="str">
            <v>M2</v>
          </cell>
          <cell r="D466">
            <v>0</v>
          </cell>
        </row>
        <row r="467">
          <cell r="A467" t="str">
            <v>6.4.2.116</v>
          </cell>
          <cell r="B467" t="str">
            <v>TABLON DE GRES 48*48</v>
          </cell>
          <cell r="C467" t="str">
            <v>M2</v>
          </cell>
          <cell r="D467">
            <v>0</v>
          </cell>
        </row>
        <row r="468">
          <cell r="A468" t="str">
            <v>1.4.36</v>
          </cell>
          <cell r="B468" t="str">
            <v xml:space="preserve"> MESONES EN CONCRETO A=0.60 mts. 17.5 MPa - (3500PSI) INC. REFUERZO Y MURO TOLETE COMUN</v>
          </cell>
          <cell r="C468" t="str">
            <v>ML</v>
          </cell>
          <cell r="D468">
            <v>0</v>
          </cell>
        </row>
        <row r="469">
          <cell r="D469">
            <v>0</v>
          </cell>
        </row>
        <row r="470">
          <cell r="A470" t="str">
            <v>6.4.2.117</v>
          </cell>
          <cell r="B470" t="str">
            <v>GUARDAESCOBA EN CERAMICA PORCELANATO PEGADO</v>
          </cell>
          <cell r="C470" t="str">
            <v>ML</v>
          </cell>
          <cell r="D470">
            <v>0</v>
          </cell>
        </row>
        <row r="471">
          <cell r="A471" t="str">
            <v>6.4.2.118</v>
          </cell>
          <cell r="B471" t="str">
            <v>GUARDAESCOBA TABLON GRESS DE O,10X0,2M E=0,25 M</v>
          </cell>
          <cell r="C471" t="str">
            <v>ML</v>
          </cell>
          <cell r="D471">
            <v>0</v>
          </cell>
        </row>
        <row r="472">
          <cell r="A472" t="str">
            <v>6.4.2.119</v>
          </cell>
          <cell r="B472" t="str">
            <v>PERFIL ESTRUCTURAL 80MM X 40 MM CAL. 14,  LONG. 6,4 m ANCLADO A MURO MEDIANTE PLATINA DE 8MM X 150MMX200MM, INCL. TORNILLOS ROSCADOS DE 1/2" Y PRISIONEROS 3/8" X 2" PARA CADA TABIQUE, SEGÚN DISEÑO</v>
          </cell>
          <cell r="C472" t="str">
            <v xml:space="preserve">UN </v>
          </cell>
          <cell r="D472">
            <v>0</v>
          </cell>
        </row>
        <row r="473">
          <cell r="A473" t="str">
            <v>6.4.2.120</v>
          </cell>
          <cell r="B473" t="str">
            <v>TAPA DE ALFAJOR 0,85 X 0,75 M E= 1/4" CAL. 12 CURRUGADA, BISAGRA EN HIERRO FUNDIDO, MARCO EN PERFIL DE 1 1/4" X 3/16"</v>
          </cell>
          <cell r="C473" t="str">
            <v xml:space="preserve">UN </v>
          </cell>
          <cell r="D473">
            <v>0</v>
          </cell>
        </row>
        <row r="474">
          <cell r="A474" t="str">
            <v>6.4.2.121</v>
          </cell>
          <cell r="B474" t="str">
            <v>TAPA DE ALFAJOR 0,70 X 0,65 M E= 1/4" CAL. 12 CURRUGADA, BISAGRA EN HIERRO FUNDIDO, MARCO EN PERFIL DE 1 1/4" X 3/16"</v>
          </cell>
          <cell r="C474" t="str">
            <v xml:space="preserve">UN </v>
          </cell>
          <cell r="D474">
            <v>0</v>
          </cell>
        </row>
        <row r="475">
          <cell r="A475" t="str">
            <v>6.4.2.122</v>
          </cell>
          <cell r="B475" t="str">
            <v>TAPA DE ALFAJOR 1,35 X 1,30 M E= 1/4" CAL. 12 CURRUGADA, BISAGRA EN HIERRO FUNDIDO, MARCO EN PERFIL DE 1 1/4" X 3/16"</v>
          </cell>
          <cell r="C475" t="str">
            <v xml:space="preserve">UN </v>
          </cell>
          <cell r="D475">
            <v>0</v>
          </cell>
        </row>
        <row r="476">
          <cell r="A476" t="str">
            <v>6.4.2.123</v>
          </cell>
          <cell r="B476" t="str">
            <v>TAPA DE ALFAJOR 1,80 X 1,00 M E= 1/4" CAL. 12 CURRUGADA, BISAGRA EN HIERRO FUNDIDO, MARCO EN PERFIL DE 1 1/4" X 3/16"</v>
          </cell>
          <cell r="C476" t="str">
            <v xml:space="preserve">UN </v>
          </cell>
          <cell r="D476">
            <v>0</v>
          </cell>
        </row>
        <row r="477">
          <cell r="A477" t="str">
            <v>6.4.2.124</v>
          </cell>
          <cell r="B477" t="str">
            <v>TAPA DE ALFAJOR 1,25 X 1,20 M E= 1/4" CAL. 12 CURRUGADA, BISAGRA EN HIERRO FUNDIDO, MARCO EN PERFIL DE 1 1/4" X 3/16"</v>
          </cell>
          <cell r="C477" t="str">
            <v xml:space="preserve">UN </v>
          </cell>
          <cell r="D477">
            <v>0</v>
          </cell>
        </row>
        <row r="478">
          <cell r="A478" t="str">
            <v>6.4.2.125</v>
          </cell>
          <cell r="B478" t="str">
            <v>SUMINISTRO E INSTALACION DE TEE SANITARIA REDUCIDAS 6X4"</v>
          </cell>
          <cell r="C478" t="str">
            <v xml:space="preserve">UN </v>
          </cell>
          <cell r="D478">
            <v>0</v>
          </cell>
        </row>
        <row r="479">
          <cell r="A479" t="str">
            <v>6.4.2.126</v>
          </cell>
          <cell r="B479" t="str">
            <v>SUMINISTRO E INSTALACION DE TEE SANITARIA 6"</v>
          </cell>
          <cell r="C479" t="str">
            <v xml:space="preserve">UN </v>
          </cell>
          <cell r="D479">
            <v>0</v>
          </cell>
        </row>
        <row r="480">
          <cell r="A480" t="str">
            <v>6.4.2.127</v>
          </cell>
          <cell r="B480" t="str">
            <v>Codo 90° PVC UM Ø:6".</v>
          </cell>
          <cell r="C480" t="str">
            <v xml:space="preserve">UN </v>
          </cell>
          <cell r="D480">
            <v>0</v>
          </cell>
        </row>
        <row r="481">
          <cell r="A481" t="str">
            <v>1.2.8</v>
          </cell>
          <cell r="B481" t="str">
            <v xml:space="preserve"> CONCRETO CICLOPEO 21MPa (3000 PSI) RELACIÓN 60C/40P</v>
          </cell>
          <cell r="C481" t="str">
            <v>M3</v>
          </cell>
          <cell r="D481">
            <v>0</v>
          </cell>
        </row>
        <row r="482">
          <cell r="A482" t="str">
            <v>6.4.2.128</v>
          </cell>
          <cell r="B482" t="str">
            <v>TEE PVC UM D=6"X6"</v>
          </cell>
          <cell r="C482" t="str">
            <v xml:space="preserve">UN </v>
          </cell>
          <cell r="D482">
            <v>0</v>
          </cell>
        </row>
        <row r="483">
          <cell r="A483" t="str">
            <v>2.1.51</v>
          </cell>
          <cell r="B483" t="str">
            <v>SUMINISTRO E INSTALACIÓN TUBERÍA  PVC. D = 6"  RDE 32.5 UNIÓN MECANICA</v>
          </cell>
          <cell r="C483" t="str">
            <v>ML</v>
          </cell>
          <cell r="D483">
            <v>0</v>
          </cell>
        </row>
        <row r="484">
          <cell r="A484" t="str">
            <v>1.1.1</v>
          </cell>
          <cell r="B484" t="str">
            <v>DEMOLICION DE PISOS DE CONCRETO (INCLUYE CARGUE Y TRANSPORTE HASTA 5 KM) &lt;=10 CMS</v>
          </cell>
          <cell r="C484" t="str">
            <v>M2</v>
          </cell>
          <cell r="D484">
            <v>0</v>
          </cell>
        </row>
        <row r="485">
          <cell r="A485" t="str">
            <v>1.1.2</v>
          </cell>
          <cell r="B485" t="str">
            <v>CONFORMACIÓN COMPACTACIÓN SUBRASANTE CBR=95</v>
          </cell>
          <cell r="C485" t="str">
            <v>M2</v>
          </cell>
          <cell r="D485">
            <v>0</v>
          </cell>
        </row>
        <row r="486">
          <cell r="A486" t="str">
            <v>1.1.8</v>
          </cell>
          <cell r="B486" t="str">
            <v xml:space="preserve"> DESMONTE DE CUBIERTA LAMINA</v>
          </cell>
          <cell r="C486" t="str">
            <v>M2</v>
          </cell>
          <cell r="D486">
            <v>0</v>
          </cell>
        </row>
        <row r="487">
          <cell r="A487" t="str">
            <v>1.1.11</v>
          </cell>
          <cell r="B487" t="str">
            <v>DEMOLICIÓN MURO CONCRETO E=10 cm</v>
          </cell>
          <cell r="C487" t="str">
            <v>M2</v>
          </cell>
          <cell r="D487">
            <v>0</v>
          </cell>
        </row>
        <row r="488">
          <cell r="A488" t="str">
            <v>1.1.12</v>
          </cell>
          <cell r="B488" t="str">
            <v>DEMOLICIÓN MURO CONCRETO E=15 cm</v>
          </cell>
          <cell r="C488" t="str">
            <v>M2</v>
          </cell>
          <cell r="D488">
            <v>0</v>
          </cell>
        </row>
        <row r="489">
          <cell r="A489" t="str">
            <v>1.1.13</v>
          </cell>
          <cell r="B489" t="str">
            <v xml:space="preserve"> DEMOLICIÓN MURO CONCRETO E=30 cm</v>
          </cell>
          <cell r="C489" t="str">
            <v>M2</v>
          </cell>
          <cell r="D489">
            <v>0</v>
          </cell>
        </row>
        <row r="490">
          <cell r="A490" t="str">
            <v>1.1.14</v>
          </cell>
          <cell r="B490" t="str">
            <v>DESMONTE ALAMBRE PUAS CERRAMIENTO 3 - 5 LÍNEAS</v>
          </cell>
          <cell r="C490" t="str">
            <v>ML</v>
          </cell>
          <cell r="D490">
            <v>0</v>
          </cell>
        </row>
        <row r="491">
          <cell r="A491" t="str">
            <v>1.1.15</v>
          </cell>
          <cell r="B491" t="str">
            <v>DESMONTE CANALES - BAJANTES</v>
          </cell>
          <cell r="C491" t="str">
            <v>ML</v>
          </cell>
          <cell r="D491">
            <v>0</v>
          </cell>
        </row>
        <row r="492">
          <cell r="A492" t="str">
            <v>1.1.16</v>
          </cell>
          <cell r="B492" t="str">
            <v>DESMONTE CERRAMIENTO POSTE CONCRETO-ALAMBRE</v>
          </cell>
          <cell r="C492" t="str">
            <v>ML</v>
          </cell>
          <cell r="D492">
            <v>0</v>
          </cell>
        </row>
        <row r="493">
          <cell r="A493" t="str">
            <v>1.1.17</v>
          </cell>
          <cell r="B493" t="str">
            <v>DESMONTE CIELO FALSO MADERA</v>
          </cell>
          <cell r="C493" t="str">
            <v>M2</v>
          </cell>
          <cell r="D493">
            <v>0</v>
          </cell>
        </row>
        <row r="494">
          <cell r="A494" t="str">
            <v>1.1.18</v>
          </cell>
          <cell r="B494" t="str">
            <v>DESMONTE CORREA METALICA</v>
          </cell>
          <cell r="C494" t="str">
            <v>ML</v>
          </cell>
          <cell r="D494">
            <v>0</v>
          </cell>
        </row>
        <row r="495">
          <cell r="A495" t="str">
            <v>1.1.25</v>
          </cell>
          <cell r="B495" t="str">
            <v xml:space="preserve"> DESMONTE MALLA ESLABONADA H=2.0 M</v>
          </cell>
          <cell r="C495" t="str">
            <v>ML</v>
          </cell>
          <cell r="D495">
            <v>0</v>
          </cell>
        </row>
        <row r="496">
          <cell r="A496" t="str">
            <v>1.1.26</v>
          </cell>
          <cell r="B496" t="str">
            <v>DESMONTE REJA METALICA</v>
          </cell>
          <cell r="C496" t="str">
            <v>M2</v>
          </cell>
          <cell r="D496">
            <v>0</v>
          </cell>
        </row>
        <row r="497">
          <cell r="A497" t="str">
            <v>1.1.28</v>
          </cell>
          <cell r="B497" t="str">
            <v>DESMONTE VIDRIO</v>
          </cell>
          <cell r="C497" t="str">
            <v>M2</v>
          </cell>
          <cell r="D497">
            <v>0</v>
          </cell>
        </row>
        <row r="498">
          <cell r="A498" t="str">
            <v>1.1.29</v>
          </cell>
          <cell r="B498" t="str">
            <v>RETIRO TUBERIA AGUA (GALVANIZADA-PVC-AC) HASTA 1"</v>
          </cell>
          <cell r="C498" t="str">
            <v>ML</v>
          </cell>
          <cell r="D498">
            <v>0</v>
          </cell>
        </row>
        <row r="499">
          <cell r="A499" t="str">
            <v>1.1.32</v>
          </cell>
          <cell r="B499" t="str">
            <v xml:space="preserve"> DEMOLICIÓN ENCHAPE CERAMICO</v>
          </cell>
          <cell r="C499" t="str">
            <v>M2</v>
          </cell>
          <cell r="D499">
            <v>0</v>
          </cell>
        </row>
        <row r="500">
          <cell r="A500" t="str">
            <v>1.1.33</v>
          </cell>
          <cell r="B500" t="str">
            <v>DEMOLICIÓN GUARDAESCOBA</v>
          </cell>
          <cell r="C500" t="str">
            <v>ML</v>
          </cell>
          <cell r="D500">
            <v>0</v>
          </cell>
        </row>
        <row r="501">
          <cell r="A501" t="str">
            <v>1.1.35</v>
          </cell>
          <cell r="B501" t="str">
            <v>DEMOLICIÓN MESON CONCRETO</v>
          </cell>
          <cell r="C501" t="str">
            <v>M2</v>
          </cell>
          <cell r="D501">
            <v>0</v>
          </cell>
        </row>
        <row r="502">
          <cell r="A502" t="str">
            <v>1.1.36</v>
          </cell>
          <cell r="B502" t="str">
            <v xml:space="preserve"> DEMOLICIÓN PAÑETES</v>
          </cell>
          <cell r="C502" t="str">
            <v>M2</v>
          </cell>
          <cell r="D502">
            <v>0</v>
          </cell>
        </row>
        <row r="503">
          <cell r="A503" t="str">
            <v>1.1.37</v>
          </cell>
          <cell r="B503" t="str">
            <v>DEMOLICIÓN PAÑETES TECHO</v>
          </cell>
          <cell r="C503" t="str">
            <v>M2</v>
          </cell>
          <cell r="D503">
            <v>0</v>
          </cell>
        </row>
        <row r="504">
          <cell r="A504" t="str">
            <v>1.1.40</v>
          </cell>
          <cell r="B504" t="str">
            <v xml:space="preserve"> DEMOLICION PLACAS ALIGERADAS CONCRETO E&lt;=0.25 mts.</v>
          </cell>
          <cell r="C504" t="str">
            <v>M2</v>
          </cell>
          <cell r="D504">
            <v>0</v>
          </cell>
        </row>
        <row r="505">
          <cell r="A505" t="str">
            <v>1.1.41</v>
          </cell>
          <cell r="B505" t="str">
            <v xml:space="preserve"> DEMOLICION PLACAS ALIGERADAS CONCRETO E&gt;=0.25 mts.</v>
          </cell>
          <cell r="C505" t="str">
            <v>M2</v>
          </cell>
          <cell r="D505">
            <v>0</v>
          </cell>
        </row>
        <row r="506">
          <cell r="A506" t="str">
            <v>1.1.42</v>
          </cell>
          <cell r="B506" t="str">
            <v xml:space="preserve"> DEMOLICION PLACAS MACIZA CONCRETO E&lt;=0.20 mts.</v>
          </cell>
          <cell r="C506" t="str">
            <v>M2</v>
          </cell>
          <cell r="D506">
            <v>0</v>
          </cell>
        </row>
        <row r="507">
          <cell r="A507" t="str">
            <v>1.1.43</v>
          </cell>
          <cell r="B507" t="str">
            <v xml:space="preserve"> DEMOLICION PLACAS MACIZA CONCRETO E&lt;=0.15 mts.</v>
          </cell>
          <cell r="C507" t="str">
            <v>M2</v>
          </cell>
          <cell r="D507">
            <v>0</v>
          </cell>
        </row>
        <row r="508">
          <cell r="A508" t="str">
            <v>1.1.44</v>
          </cell>
          <cell r="B508" t="str">
            <v>DEMOLICIÓN CIMIENTO CONCRETO</v>
          </cell>
          <cell r="C508" t="str">
            <v>M3</v>
          </cell>
          <cell r="D508">
            <v>0</v>
          </cell>
        </row>
        <row r="509">
          <cell r="A509" t="str">
            <v>1.1.45</v>
          </cell>
          <cell r="B509" t="str">
            <v xml:space="preserve"> DEMOLICIÓN COLUMNA CONCRETO</v>
          </cell>
          <cell r="C509" t="str">
            <v>M3</v>
          </cell>
          <cell r="D509">
            <v>0</v>
          </cell>
        </row>
        <row r="510">
          <cell r="A510" t="str">
            <v>1.1.46</v>
          </cell>
          <cell r="B510" t="str">
            <v xml:space="preserve"> DEMOLICIÓN CONCRETO CICLOPEO</v>
          </cell>
          <cell r="C510" t="str">
            <v>M3</v>
          </cell>
          <cell r="D510">
            <v>0</v>
          </cell>
        </row>
        <row r="511">
          <cell r="A511" t="str">
            <v>1.1.47</v>
          </cell>
          <cell r="B511" t="str">
            <v xml:space="preserve"> DEMOLICIÓN VIGA AMARRE CONCRETO &lt; 25 CM - 35 CM</v>
          </cell>
          <cell r="C511" t="str">
            <v>ML</v>
          </cell>
          <cell r="D511">
            <v>0</v>
          </cell>
        </row>
        <row r="512">
          <cell r="A512" t="str">
            <v>1.1.48</v>
          </cell>
          <cell r="B512" t="str">
            <v xml:space="preserve"> DEMOLICIÓN VIGA CANAL</v>
          </cell>
          <cell r="C512" t="str">
            <v>ML</v>
          </cell>
          <cell r="D512">
            <v>0</v>
          </cell>
        </row>
        <row r="513">
          <cell r="A513" t="str">
            <v>1.1.49</v>
          </cell>
          <cell r="B513" t="str">
            <v xml:space="preserve"> DEMOLICIÓN ESCALERA CONCRETO REFORZADO</v>
          </cell>
          <cell r="C513" t="str">
            <v>M3</v>
          </cell>
          <cell r="D513">
            <v>0</v>
          </cell>
        </row>
        <row r="514">
          <cell r="A514" t="str">
            <v>1.1.50</v>
          </cell>
          <cell r="B514" t="str">
            <v xml:space="preserve"> DEMOLICIÓN VIGA CONCRETO 25cm-35cm</v>
          </cell>
          <cell r="C514" t="str">
            <v>ML</v>
          </cell>
          <cell r="D514">
            <v>0</v>
          </cell>
        </row>
        <row r="515">
          <cell r="A515" t="str">
            <v>1.1.51</v>
          </cell>
          <cell r="B515" t="str">
            <v xml:space="preserve"> DEMOLICIÓN VIGA CONCRETO 35cm-45cm</v>
          </cell>
          <cell r="C515" t="str">
            <v>ML</v>
          </cell>
          <cell r="D515">
            <v>0</v>
          </cell>
        </row>
        <row r="516">
          <cell r="A516" t="str">
            <v>1.1.52</v>
          </cell>
          <cell r="B516" t="str">
            <v>DEMOLICIÓN SARDINEL</v>
          </cell>
          <cell r="C516" t="str">
            <v>ML</v>
          </cell>
          <cell r="D516">
            <v>0</v>
          </cell>
        </row>
        <row r="517">
          <cell r="A517" t="str">
            <v>1.1.53</v>
          </cell>
          <cell r="B517" t="str">
            <v>DEMOLICIÓN ANDEN/CONTRAPISO CONCRETO E= 7.6CM A 12CM</v>
          </cell>
          <cell r="C517" t="str">
            <v>M2</v>
          </cell>
          <cell r="D517">
            <v>0</v>
          </cell>
        </row>
        <row r="518">
          <cell r="A518" t="str">
            <v>1.1.54</v>
          </cell>
          <cell r="B518" t="str">
            <v xml:space="preserve"> DEMOLICIÓN ANDEN/CONTRAPISO CONCRETO E &gt; A 12CM</v>
          </cell>
          <cell r="C518" t="str">
            <v>M2</v>
          </cell>
          <cell r="D518">
            <v>0</v>
          </cell>
        </row>
        <row r="519">
          <cell r="A519" t="str">
            <v>1.1.55</v>
          </cell>
          <cell r="B519" t="str">
            <v xml:space="preserve"> DEMOLICIÓN CAJA INSPECCION</v>
          </cell>
          <cell r="C519" t="str">
            <v xml:space="preserve">UN </v>
          </cell>
          <cell r="D519">
            <v>0</v>
          </cell>
        </row>
        <row r="520">
          <cell r="A520" t="str">
            <v>1.1.58</v>
          </cell>
          <cell r="B520" t="str">
            <v>DEMOLICIÓN PISO BALDOSA+MORTERO</v>
          </cell>
          <cell r="C520" t="str">
            <v>M2</v>
          </cell>
          <cell r="D520">
            <v>0</v>
          </cell>
        </row>
        <row r="521">
          <cell r="A521" t="str">
            <v>1.1.59</v>
          </cell>
          <cell r="B521" t="str">
            <v>DEMOLICIÓN PISO GRANO PULIDO</v>
          </cell>
          <cell r="C521" t="str">
            <v>M2</v>
          </cell>
          <cell r="D521">
            <v>0</v>
          </cell>
        </row>
        <row r="522">
          <cell r="A522" t="str">
            <v>1.1.60</v>
          </cell>
          <cell r="B522" t="str">
            <v xml:space="preserve"> DEMOLICIÓN CIELO FALSO ESTRUCTURA ALUMINIO</v>
          </cell>
          <cell r="C522" t="str">
            <v>M2</v>
          </cell>
          <cell r="D522">
            <v>0</v>
          </cell>
        </row>
        <row r="523">
          <cell r="A523" t="str">
            <v>1.1.61</v>
          </cell>
          <cell r="B523" t="str">
            <v xml:space="preserve"> ROTURA PAVIMENTO</v>
          </cell>
          <cell r="C523" t="str">
            <v>M2</v>
          </cell>
          <cell r="D523">
            <v>0</v>
          </cell>
        </row>
        <row r="524">
          <cell r="A524" t="str">
            <v>1.1.62</v>
          </cell>
          <cell r="B524" t="str">
            <v>DESCAPOTE MANUAL Y RETIRO (DISTANCIA DE 1 KM A 5 KM)</v>
          </cell>
          <cell r="C524" t="str">
            <v>M2</v>
          </cell>
          <cell r="D524">
            <v>0</v>
          </cell>
        </row>
        <row r="525">
          <cell r="A525" t="str">
            <v>1.1.63</v>
          </cell>
          <cell r="B525" t="str">
            <v xml:space="preserve"> DESCAPOTE MECANICO Y RETIRO (DISTANCIA DE 1 KM A 5 KM)</v>
          </cell>
          <cell r="C525" t="str">
            <v>M3</v>
          </cell>
          <cell r="D525">
            <v>0</v>
          </cell>
        </row>
        <row r="526">
          <cell r="A526" t="str">
            <v>1.1.64</v>
          </cell>
          <cell r="B526" t="str">
            <v>RETIRO TUBERIA EXISTENTE 0" A 12"</v>
          </cell>
          <cell r="C526" t="str">
            <v>ML</v>
          </cell>
          <cell r="D526">
            <v>0</v>
          </cell>
        </row>
        <row r="527">
          <cell r="A527" t="str">
            <v>1.1.65</v>
          </cell>
          <cell r="B527" t="str">
            <v>RETIRO TUBERIA EXISTENTE 12"  A  24"</v>
          </cell>
          <cell r="C527" t="str">
            <v>ML</v>
          </cell>
          <cell r="D527">
            <v>0</v>
          </cell>
        </row>
        <row r="528">
          <cell r="A528" t="str">
            <v>1.1.66</v>
          </cell>
          <cell r="B528" t="str">
            <v xml:space="preserve"> ACARREO MATERIALES PETREOS-TIERRA-VARIOS</v>
          </cell>
          <cell r="C528" t="str">
            <v>M3/Km</v>
          </cell>
          <cell r="D528">
            <v>0</v>
          </cell>
        </row>
        <row r="529">
          <cell r="A529" t="str">
            <v>1.1.70</v>
          </cell>
          <cell r="B529" t="str">
            <v>DEMOLICIÓN CUNETA EN CONCRETO</v>
          </cell>
          <cell r="C529" t="str">
            <v>ML</v>
          </cell>
          <cell r="D529">
            <v>0</v>
          </cell>
        </row>
        <row r="530">
          <cell r="A530" t="str">
            <v>1.1.71</v>
          </cell>
          <cell r="B530" t="str">
            <v>DEMOLICIÓN DE SUMIDEROS</v>
          </cell>
          <cell r="C530" t="str">
            <v xml:space="preserve">UN </v>
          </cell>
          <cell r="D530">
            <v>0</v>
          </cell>
        </row>
        <row r="531">
          <cell r="A531" t="str">
            <v>1.1.74</v>
          </cell>
          <cell r="B531" t="str">
            <v xml:space="preserve"> LOCALIZACION Y REPLANTEO REDES HASTA  H = 0.50 m</v>
          </cell>
          <cell r="C531" t="str">
            <v>M2</v>
          </cell>
          <cell r="D531">
            <v>0</v>
          </cell>
        </row>
        <row r="532">
          <cell r="A532" t="str">
            <v>1.1.75</v>
          </cell>
          <cell r="B532" t="str">
            <v>CAMPAMENTO 18 M2</v>
          </cell>
          <cell r="C532" t="str">
            <v xml:space="preserve">UN </v>
          </cell>
          <cell r="D532">
            <v>0</v>
          </cell>
        </row>
        <row r="533">
          <cell r="A533" t="str">
            <v>1.1.76</v>
          </cell>
          <cell r="B533" t="str">
            <v>CAMPAMENTO 36 M2</v>
          </cell>
          <cell r="C533" t="str">
            <v xml:space="preserve">UN </v>
          </cell>
          <cell r="D533">
            <v>0</v>
          </cell>
        </row>
        <row r="534">
          <cell r="A534" t="str">
            <v>1.1.78</v>
          </cell>
          <cell r="B534" t="str">
            <v xml:space="preserve"> DESMONTE CUBIERTAS TEJA DE ASBESTO Y/ O ASBESTO CEMENTO</v>
          </cell>
          <cell r="C534" t="str">
            <v>M2</v>
          </cell>
          <cell r="D534">
            <v>0</v>
          </cell>
        </row>
        <row r="535">
          <cell r="A535" t="str">
            <v>1.1.79</v>
          </cell>
          <cell r="B535" t="str">
            <v xml:space="preserve"> DEMOLICION MUROS LADRILLO E = 0.15 mts.</v>
          </cell>
          <cell r="C535" t="str">
            <v>M2</v>
          </cell>
          <cell r="D535">
            <v>0</v>
          </cell>
        </row>
        <row r="536">
          <cell r="A536" t="str">
            <v>1.1.80</v>
          </cell>
          <cell r="B536" t="str">
            <v xml:space="preserve"> DEMOLICION MUROS EN LADRILLO E = 0.25 mts.</v>
          </cell>
          <cell r="C536" t="str">
            <v>M2</v>
          </cell>
          <cell r="D536">
            <v>0</v>
          </cell>
        </row>
        <row r="537">
          <cell r="A537" t="str">
            <v>1.1.81</v>
          </cell>
          <cell r="B537" t="str">
            <v>DESMONTE MARCOS Y PUERTAS</v>
          </cell>
          <cell r="C537" t="str">
            <v>M2</v>
          </cell>
          <cell r="D537">
            <v>0</v>
          </cell>
        </row>
        <row r="538">
          <cell r="A538" t="str">
            <v>1.1.82</v>
          </cell>
          <cell r="B538" t="str">
            <v>DESMONTE  VENTANAS</v>
          </cell>
          <cell r="C538" t="str">
            <v>M2</v>
          </cell>
          <cell r="D538">
            <v>0</v>
          </cell>
        </row>
        <row r="539">
          <cell r="A539" t="str">
            <v>1.1.83</v>
          </cell>
          <cell r="B539" t="str">
            <v xml:space="preserve"> DEMOLICION PLACA DE PISO E=0,10 Mts.</v>
          </cell>
          <cell r="C539" t="str">
            <v>M2</v>
          </cell>
          <cell r="D539">
            <v>0</v>
          </cell>
        </row>
        <row r="540">
          <cell r="A540" t="str">
            <v>1.1.84</v>
          </cell>
          <cell r="B540" t="str">
            <v>CERRAMIENTO EN TABLA BURRA H=3.00  mts.</v>
          </cell>
          <cell r="C540" t="str">
            <v>ML</v>
          </cell>
          <cell r="D540">
            <v>0</v>
          </cell>
        </row>
        <row r="541">
          <cell r="A541" t="str">
            <v>1.1.85</v>
          </cell>
          <cell r="B541" t="str">
            <v>CERRAMIENTO ALAMBRE DE PUAS No. 12  4 HILOS POSTES DE MADERA</v>
          </cell>
          <cell r="C541" t="str">
            <v>ML</v>
          </cell>
          <cell r="D541">
            <v>0</v>
          </cell>
        </row>
        <row r="542">
          <cell r="A542" t="str">
            <v>1.2.1</v>
          </cell>
          <cell r="B542" t="str">
            <v>EXCAVACIÓN MECÁNICA EN ROCA INCL. RETIRO</v>
          </cell>
          <cell r="C542" t="str">
            <v>M3</v>
          </cell>
          <cell r="D542">
            <v>0</v>
          </cell>
        </row>
        <row r="543">
          <cell r="A543" t="str">
            <v>1.2.3</v>
          </cell>
          <cell r="B543" t="str">
            <v xml:space="preserve"> RETIRO MATERIAL EXCAVADO A MAQUINA (SIN TRANSPORTE)</v>
          </cell>
          <cell r="C543" t="str">
            <v>M3</v>
          </cell>
          <cell r="D543">
            <v>0</v>
          </cell>
        </row>
        <row r="544">
          <cell r="A544" t="str">
            <v>1.2.4</v>
          </cell>
          <cell r="B544" t="str">
            <v xml:space="preserve"> RELLENO MATERIAL SITIO COMPACTADO CILINDRO</v>
          </cell>
          <cell r="C544" t="str">
            <v>M3</v>
          </cell>
          <cell r="D544">
            <v>0</v>
          </cell>
        </row>
        <row r="545">
          <cell r="A545" t="str">
            <v>1.2.5</v>
          </cell>
          <cell r="B545" t="str">
            <v xml:space="preserve"> EXCAVACIÓN MECÁNICA HUMEDA (debajo del nivel freático)</v>
          </cell>
          <cell r="C545" t="str">
            <v>M3</v>
          </cell>
          <cell r="D545">
            <v>0</v>
          </cell>
        </row>
        <row r="546">
          <cell r="A546" t="str">
            <v>1.2.6</v>
          </cell>
          <cell r="B546" t="str">
            <v>CONCRETO CICLOPEO 10,5MPa (1500 PSI) RELACIÓN 60C/40P</v>
          </cell>
          <cell r="C546" t="str">
            <v>M3</v>
          </cell>
          <cell r="D546">
            <v>0</v>
          </cell>
        </row>
        <row r="547">
          <cell r="A547" t="str">
            <v>1.2.7</v>
          </cell>
          <cell r="B547" t="str">
            <v>CONCRETO CICLOPEO 14MPa (2000 PSI) RELACIÓN 60C/40P</v>
          </cell>
          <cell r="C547" t="str">
            <v>M3</v>
          </cell>
          <cell r="D547">
            <v>0</v>
          </cell>
        </row>
        <row r="548">
          <cell r="A548" t="str">
            <v>1.2.9</v>
          </cell>
          <cell r="B548" t="str">
            <v>CONSTRUCCION DE MUROS EN GAVIONES, INCLUYE MALLA ESLABONADA TRIPLE  TORSION CAL. 12</v>
          </cell>
          <cell r="C548" t="str">
            <v>M3</v>
          </cell>
          <cell r="D548">
            <v>0</v>
          </cell>
        </row>
        <row r="549">
          <cell r="A549" t="str">
            <v>1.2.10</v>
          </cell>
          <cell r="B549" t="str">
            <v xml:space="preserve"> CONCRETO DE ZAPATAS 21MPa  + FORMALETA</v>
          </cell>
          <cell r="C549" t="str">
            <v>M3</v>
          </cell>
          <cell r="D549">
            <v>0</v>
          </cell>
        </row>
        <row r="550">
          <cell r="A550" t="str">
            <v>1.2.12</v>
          </cell>
          <cell r="B550" t="str">
            <v>CONCRETO VIGA DE AMARRE 21,1 MPa TE INVERTIDA</v>
          </cell>
          <cell r="C550" t="str">
            <v>M3</v>
          </cell>
          <cell r="D550">
            <v>0</v>
          </cell>
        </row>
        <row r="551">
          <cell r="A551" t="str">
            <v>1.2.13</v>
          </cell>
          <cell r="B551" t="str">
            <v xml:space="preserve"> PEDESTAL CONCRETO 21,1 Mpa</v>
          </cell>
          <cell r="C551" t="str">
            <v>M3</v>
          </cell>
          <cell r="D551">
            <v>0</v>
          </cell>
        </row>
        <row r="552">
          <cell r="A552" t="str">
            <v>1.2.14</v>
          </cell>
          <cell r="B552" t="str">
            <v xml:space="preserve"> SOLADO CONCRETO ESPESOR E=0.05M 14MPa (2000PSI)</v>
          </cell>
          <cell r="C552" t="str">
            <v>M2</v>
          </cell>
          <cell r="D552">
            <v>0</v>
          </cell>
        </row>
        <row r="553">
          <cell r="A553" t="str">
            <v>1.2.15</v>
          </cell>
          <cell r="B553" t="str">
            <v>SOLADO CONCRETO ESPESOR E=0.07M 14MPa (2000PSI)</v>
          </cell>
          <cell r="C553" t="str">
            <v>M2</v>
          </cell>
          <cell r="D553">
            <v>0</v>
          </cell>
        </row>
        <row r="554">
          <cell r="A554" t="str">
            <v>1.2.16</v>
          </cell>
          <cell r="B554" t="str">
            <v xml:space="preserve">  LOSA FLOTANTE CASETON-VIGAS H = 40 CM - 45 CM</v>
          </cell>
          <cell r="C554" t="str">
            <v>M2</v>
          </cell>
          <cell r="D554">
            <v>0</v>
          </cell>
        </row>
        <row r="555">
          <cell r="A555" t="str">
            <v>1.2.17</v>
          </cell>
          <cell r="B555" t="str">
            <v>LOSA MACIZA CIMIENTO CONCRETO 21 MPa - 3000 PSI H=10 CM</v>
          </cell>
          <cell r="C555" t="str">
            <v>M2</v>
          </cell>
          <cell r="D555">
            <v>0</v>
          </cell>
        </row>
        <row r="556">
          <cell r="A556" t="str">
            <v>1.2.18</v>
          </cell>
          <cell r="B556" t="str">
            <v xml:space="preserve"> LOSA MACIZA CIMIENTO CONCRETO 21 MPa - 3000 PSI H=15 CM</v>
          </cell>
          <cell r="C556" t="str">
            <v>M2</v>
          </cell>
          <cell r="D556">
            <v>0</v>
          </cell>
        </row>
        <row r="557">
          <cell r="A557" t="str">
            <v>1.2.19</v>
          </cell>
          <cell r="B557" t="str">
            <v xml:space="preserve"> LOSA MACIZA CIMIENTO CONCRETO 21 MPa - 3000 PSI H=20 CM</v>
          </cell>
          <cell r="C557" t="str">
            <v>M2</v>
          </cell>
          <cell r="D557">
            <v>0</v>
          </cell>
        </row>
        <row r="558">
          <cell r="A558" t="str">
            <v>1.2.20</v>
          </cell>
          <cell r="B558" t="str">
            <v>MURO DE CONTENCIÓN EN CONCRETO DE 21 MPa - 3000 PSI  0&lt;H&lt;=1.00M</v>
          </cell>
          <cell r="C558" t="str">
            <v>M3</v>
          </cell>
          <cell r="D558">
            <v>0</v>
          </cell>
        </row>
        <row r="559">
          <cell r="A559" t="str">
            <v>1.2.21</v>
          </cell>
          <cell r="B559" t="str">
            <v>MURO DE CONTENCIÓN EN CONCRETO DE 21 MPa - 3000 PSI 1,01&lt;H&lt;=2.00M</v>
          </cell>
          <cell r="C559" t="str">
            <v>M3</v>
          </cell>
          <cell r="D559">
            <v>0</v>
          </cell>
        </row>
        <row r="560">
          <cell r="A560" t="str">
            <v>1.2.22</v>
          </cell>
          <cell r="B560" t="str">
            <v>MURO DE CONTENCIÓN EN CONCRETO DE 21 MPa - 3000 PSI  2,01&lt;H&lt;=3,5 MTS</v>
          </cell>
          <cell r="C560" t="str">
            <v>M3</v>
          </cell>
          <cell r="D560">
            <v>0</v>
          </cell>
        </row>
        <row r="561">
          <cell r="A561" t="str">
            <v>1.2.23</v>
          </cell>
          <cell r="B561" t="str">
            <v>MURO CONTENCION CONCRETO CICLOPEO H&lt;1.5M 40% RAJÓN</v>
          </cell>
          <cell r="C561" t="str">
            <v>M3</v>
          </cell>
          <cell r="D561">
            <v>0</v>
          </cell>
        </row>
        <row r="562">
          <cell r="A562" t="str">
            <v>1.2.24</v>
          </cell>
          <cell r="B562" t="str">
            <v xml:space="preserve"> SUMINISTRO FIGURADA Y AMRRE DE ACERO 37000 PSI  240 Mpa</v>
          </cell>
          <cell r="C562" t="str">
            <v>KG</v>
          </cell>
          <cell r="D562">
            <v>0</v>
          </cell>
        </row>
        <row r="563">
          <cell r="A563" t="str">
            <v>1.2.25</v>
          </cell>
          <cell r="B563" t="str">
            <v>SUMINISTRO FIGURADA Y AMRRE DE ACERO 60000 PSI 420 Mpa</v>
          </cell>
          <cell r="C563" t="str">
            <v>KG</v>
          </cell>
          <cell r="D563">
            <v>0</v>
          </cell>
        </row>
        <row r="564">
          <cell r="A564" t="str">
            <v>1.2.26</v>
          </cell>
          <cell r="B564" t="str">
            <v>SUMINISTRO E INSTALACIÓN MALLA ELECTROSOLDADA U-84</v>
          </cell>
          <cell r="C564" t="str">
            <v>KG</v>
          </cell>
          <cell r="D564">
            <v>0</v>
          </cell>
        </row>
        <row r="565">
          <cell r="A565" t="str">
            <v>1.2.27</v>
          </cell>
          <cell r="B565" t="str">
            <v xml:space="preserve"> CAJAS DE INSPECCION DE 1.20 X 1.20 X 1.20 MTS LADRILLO</v>
          </cell>
          <cell r="C565" t="str">
            <v>KG</v>
          </cell>
          <cell r="D565">
            <v>0</v>
          </cell>
        </row>
        <row r="566">
          <cell r="A566" t="str">
            <v>1.2.28</v>
          </cell>
          <cell r="B566" t="str">
            <v>SUMINISTRO E INSTALACION TUBERIA PVC SANITARIA 2"</v>
          </cell>
          <cell r="C566" t="str">
            <v>UN</v>
          </cell>
          <cell r="D566">
            <v>0</v>
          </cell>
        </row>
        <row r="567">
          <cell r="A567" t="str">
            <v>1.2.29</v>
          </cell>
          <cell r="B567" t="str">
            <v xml:space="preserve"> SUMINISTRO E INSTALACION TUBERIA PVC SANITARIA 3"</v>
          </cell>
          <cell r="C567" t="str">
            <v>ML</v>
          </cell>
          <cell r="D567">
            <v>0</v>
          </cell>
        </row>
        <row r="568">
          <cell r="A568" t="str">
            <v>1.2.30</v>
          </cell>
          <cell r="B568" t="str">
            <v>SUMINISTRO E INSTALACION TUBERIA PVC SANITARIA 4"</v>
          </cell>
          <cell r="C568" t="str">
            <v>ML</v>
          </cell>
          <cell r="D568">
            <v>0</v>
          </cell>
        </row>
        <row r="569">
          <cell r="A569" t="str">
            <v>1.2.31</v>
          </cell>
          <cell r="B569" t="str">
            <v xml:space="preserve"> SUMINISTRO E INSTALACION TUBERIA PVC SANITARIA 6"</v>
          </cell>
          <cell r="C569" t="str">
            <v>ML</v>
          </cell>
          <cell r="D569">
            <v>0</v>
          </cell>
        </row>
        <row r="570">
          <cell r="A570" t="str">
            <v>1.2.32</v>
          </cell>
          <cell r="B570" t="str">
            <v>SUMINISTRO E INSTALACION TUBERIA PVC SANITARIA 8"</v>
          </cell>
          <cell r="C570" t="str">
            <v>ML</v>
          </cell>
          <cell r="D570">
            <v>0</v>
          </cell>
        </row>
        <row r="571">
          <cell r="A571" t="str">
            <v>1.2.33</v>
          </cell>
          <cell r="B571" t="str">
            <v>SUMINISTRO E INSTALACION TUBERIA PVC SANITARIA 10"</v>
          </cell>
          <cell r="C571" t="str">
            <v>ML</v>
          </cell>
          <cell r="D571">
            <v>0</v>
          </cell>
        </row>
        <row r="572">
          <cell r="A572" t="str">
            <v>1.2.34</v>
          </cell>
          <cell r="B572" t="str">
            <v>SUMINISTRO E INSTALACION TUBERIA PVC SANITARIA 12"</v>
          </cell>
          <cell r="C572" t="str">
            <v>ML</v>
          </cell>
          <cell r="D572">
            <v>0</v>
          </cell>
        </row>
        <row r="573">
          <cell r="A573" t="str">
            <v>1.2.35</v>
          </cell>
          <cell r="B573" t="str">
            <v>SUMINISTRO E INSTALACION TUBERIA PVC SANITARIA 16"</v>
          </cell>
          <cell r="C573" t="str">
            <v>ML</v>
          </cell>
          <cell r="D573">
            <v>0</v>
          </cell>
        </row>
        <row r="574">
          <cell r="A574" t="str">
            <v>1.2.36</v>
          </cell>
          <cell r="B574" t="str">
            <v>SUMINISTRO E INSTALACION TUBERIA PVC SANITARIA 18"</v>
          </cell>
          <cell r="C574" t="str">
            <v>ML</v>
          </cell>
          <cell r="D574">
            <v>0</v>
          </cell>
        </row>
        <row r="575">
          <cell r="A575" t="str">
            <v>1.2.37</v>
          </cell>
          <cell r="B575" t="str">
            <v xml:space="preserve">  TUBERIA PVC 4" DRENAJE SIN FILTRO</v>
          </cell>
          <cell r="C575" t="str">
            <v>ML</v>
          </cell>
          <cell r="D575">
            <v>0</v>
          </cell>
        </row>
        <row r="576">
          <cell r="A576" t="str">
            <v>1.2.38</v>
          </cell>
          <cell r="B576" t="str">
            <v>TUBERIA PVC 6 DRENAJE SIN FILTRO</v>
          </cell>
          <cell r="C576" t="str">
            <v>ML</v>
          </cell>
          <cell r="D576">
            <v>0</v>
          </cell>
        </row>
        <row r="577">
          <cell r="A577" t="str">
            <v>1.2.39</v>
          </cell>
          <cell r="B577" t="str">
            <v>TUBERIA PVC 8" DRENAJE CF</v>
          </cell>
          <cell r="C577" t="str">
            <v>ML</v>
          </cell>
          <cell r="D577">
            <v>0</v>
          </cell>
        </row>
        <row r="578">
          <cell r="A578" t="str">
            <v>1.2.40</v>
          </cell>
          <cell r="B578" t="str">
            <v>TUBERIA PVC 8" DRENAJE SF</v>
          </cell>
          <cell r="C578" t="str">
            <v>ML</v>
          </cell>
          <cell r="D578">
            <v>0</v>
          </cell>
        </row>
        <row r="579">
          <cell r="A579" t="str">
            <v>1.2.41</v>
          </cell>
          <cell r="B579" t="str">
            <v>SUMINISTRO E INSTALACION YEE GRESS DE 8" x 6"</v>
          </cell>
          <cell r="C579" t="str">
            <v>UN</v>
          </cell>
          <cell r="D579">
            <v>0</v>
          </cell>
        </row>
        <row r="580">
          <cell r="A580" t="str">
            <v>1.2.42</v>
          </cell>
          <cell r="B580" t="str">
            <v>SUMINISTRO E INSTALACIÓN CODO GRESS 6"</v>
          </cell>
          <cell r="C580" t="str">
            <v>UN</v>
          </cell>
          <cell r="D580">
            <v>0</v>
          </cell>
        </row>
        <row r="581">
          <cell r="A581" t="str">
            <v>1.2.43</v>
          </cell>
          <cell r="B581" t="str">
            <v>SUMINISTRO E INSTALACION CODO GRESS DE 8"</v>
          </cell>
          <cell r="C581" t="str">
            <v>UN</v>
          </cell>
          <cell r="D581">
            <v>0</v>
          </cell>
        </row>
        <row r="582">
          <cell r="A582" t="str">
            <v>1.2.44</v>
          </cell>
          <cell r="B582" t="str">
            <v>SUMINISTRO E INSTALACION TUBERIA DE GRES 3"</v>
          </cell>
          <cell r="C582" t="str">
            <v>ML</v>
          </cell>
          <cell r="D582">
            <v>0</v>
          </cell>
        </row>
        <row r="583">
          <cell r="A583" t="str">
            <v>1.2.45</v>
          </cell>
          <cell r="B583" t="str">
            <v>CONCRETO CICLOPEO 17.5MPa (2500 PSI) RELACIÓN 60C/40P</v>
          </cell>
          <cell r="C583" t="str">
            <v>M3</v>
          </cell>
          <cell r="D583">
            <v>0</v>
          </cell>
        </row>
        <row r="584">
          <cell r="A584" t="str">
            <v>1.2.46</v>
          </cell>
          <cell r="B584" t="str">
            <v xml:space="preserve"> POZO SÉPTICO ETERNIT</v>
          </cell>
          <cell r="C584" t="str">
            <v>UN</v>
          </cell>
          <cell r="D584">
            <v>0</v>
          </cell>
        </row>
        <row r="585">
          <cell r="A585" t="str">
            <v>1.2.48</v>
          </cell>
          <cell r="B585" t="str">
            <v xml:space="preserve"> EXCAVACION MECANICA Y RETIRO MATERIAL COMUN</v>
          </cell>
          <cell r="C585" t="str">
            <v>M3</v>
          </cell>
          <cell r="D585">
            <v>0</v>
          </cell>
        </row>
        <row r="586">
          <cell r="A586" t="str">
            <v>1.2.49</v>
          </cell>
          <cell r="B586" t="str">
            <v>CONCRETO DE ZAPATAS 21 MPa - (3000 PSI)</v>
          </cell>
          <cell r="C586" t="str">
            <v>M3</v>
          </cell>
          <cell r="D586">
            <v>0</v>
          </cell>
        </row>
        <row r="587">
          <cell r="A587" t="str">
            <v>1.2.50</v>
          </cell>
          <cell r="B587" t="str">
            <v>BASE EN CONCRETO POBRE E=0.05 mts. 14 MPa - (2000 PSI)</v>
          </cell>
          <cell r="C587" t="str">
            <v>M2</v>
          </cell>
          <cell r="D587">
            <v>0</v>
          </cell>
        </row>
        <row r="588">
          <cell r="A588" t="str">
            <v>1.2.51</v>
          </cell>
          <cell r="B588" t="str">
            <v>CAJAS DE INSPECCION DE 60x60x60 cm  LADRILLO</v>
          </cell>
          <cell r="C588" t="str">
            <v>UN</v>
          </cell>
          <cell r="D588">
            <v>0</v>
          </cell>
        </row>
        <row r="589">
          <cell r="A589" t="str">
            <v>1.2.52</v>
          </cell>
          <cell r="B589" t="str">
            <v>CAJAS DE INSPECCION DE 80 X 80 X 80 cm LADRILLO</v>
          </cell>
          <cell r="C589" t="str">
            <v>UN</v>
          </cell>
          <cell r="D589">
            <v>0</v>
          </cell>
        </row>
        <row r="590">
          <cell r="A590" t="str">
            <v>1.2.53</v>
          </cell>
          <cell r="B590" t="str">
            <v>CAJAS DE INSPECCION DE 1.00 X 1.00 X 1.00 cm LADRILLO</v>
          </cell>
          <cell r="C590" t="str">
            <v>UN</v>
          </cell>
          <cell r="D590">
            <v>0</v>
          </cell>
        </row>
        <row r="591">
          <cell r="A591" t="str">
            <v>1.2.54</v>
          </cell>
          <cell r="B591" t="str">
            <v>SUMINISTRO E INSTALACION TUBERIA DE GRES D=4"</v>
          </cell>
          <cell r="C591" t="str">
            <v>ML</v>
          </cell>
          <cell r="D591">
            <v>0</v>
          </cell>
        </row>
        <row r="592">
          <cell r="A592" t="str">
            <v>1.2.55</v>
          </cell>
          <cell r="B592" t="str">
            <v>SUMINISTRO E INSTALACION TUBERIA DE GRES D=6"</v>
          </cell>
          <cell r="C592" t="str">
            <v>ML</v>
          </cell>
          <cell r="D592">
            <v>0</v>
          </cell>
        </row>
        <row r="593">
          <cell r="A593" t="str">
            <v>1.2.56</v>
          </cell>
          <cell r="B593" t="str">
            <v>SUMINSTRO E INSTALACION TUBERIA DE GRES DRENAJE D=4"</v>
          </cell>
          <cell r="C593" t="str">
            <v>ML</v>
          </cell>
          <cell r="D593">
            <v>0</v>
          </cell>
        </row>
        <row r="594">
          <cell r="A594" t="str">
            <v>1.2.57</v>
          </cell>
          <cell r="B594" t="str">
            <v xml:space="preserve"> SUMINSTRO E INSTALACION TUBERIA DE GRES DRENAJE D=6</v>
          </cell>
          <cell r="C594" t="str">
            <v>ML</v>
          </cell>
          <cell r="D594">
            <v>0</v>
          </cell>
        </row>
        <row r="595">
          <cell r="A595" t="str">
            <v>1.2.58</v>
          </cell>
          <cell r="B595" t="str">
            <v>SUMINSTRO E INSTALACION CODO DE GRES DE 4"</v>
          </cell>
          <cell r="C595" t="str">
            <v>ML</v>
          </cell>
          <cell r="D595">
            <v>0</v>
          </cell>
        </row>
        <row r="596">
          <cell r="A596" t="str">
            <v>1.2.59</v>
          </cell>
          <cell r="B596" t="str">
            <v>SUMINSTRO E INSTALACION CODO DE GRES DE 6"</v>
          </cell>
          <cell r="C596" t="str">
            <v>ML</v>
          </cell>
          <cell r="D596">
            <v>0</v>
          </cell>
        </row>
        <row r="597">
          <cell r="A597" t="str">
            <v>1.3.1</v>
          </cell>
          <cell r="B597" t="str">
            <v>PLACA FACIL 21 MPa - (3000 PSI)</v>
          </cell>
          <cell r="C597" t="str">
            <v>M2</v>
          </cell>
          <cell r="D597">
            <v>0</v>
          </cell>
        </row>
        <row r="598">
          <cell r="A598" t="str">
            <v>1.3.2</v>
          </cell>
          <cell r="B598" t="str">
            <v>PLACA FACIL 24.5 MPa - (3500 PSI)</v>
          </cell>
          <cell r="C598" t="str">
            <v>M2</v>
          </cell>
          <cell r="D598">
            <v>0</v>
          </cell>
        </row>
        <row r="599">
          <cell r="A599" t="str">
            <v>1.3.3</v>
          </cell>
          <cell r="B599" t="str">
            <v>PLACA CON STEEL DECK 21 MPa - (3000 PSI)</v>
          </cell>
          <cell r="C599" t="str">
            <v>M2</v>
          </cell>
          <cell r="D599">
            <v>0</v>
          </cell>
        </row>
        <row r="600">
          <cell r="A600" t="str">
            <v>1.3.4</v>
          </cell>
          <cell r="B600" t="str">
            <v xml:space="preserve"> PLACA CON STEEL DECK 24.5 MPa - (3500 PSI)</v>
          </cell>
          <cell r="C600" t="str">
            <v>M2</v>
          </cell>
          <cell r="D600">
            <v>0</v>
          </cell>
        </row>
        <row r="601">
          <cell r="A601" t="str">
            <v>1.3.5</v>
          </cell>
          <cell r="B601" t="str">
            <v xml:space="preserve"> PLACA CASETON ESTERILLA DE GUADUA ALTURA DE 40 CMS   21 MPa - (3000 PSI)</v>
          </cell>
          <cell r="C601" t="str">
            <v>M2</v>
          </cell>
          <cell r="D601">
            <v>0</v>
          </cell>
        </row>
        <row r="602">
          <cell r="A602" t="str">
            <v>1.3.6</v>
          </cell>
          <cell r="B602" t="str">
            <v>PLACA CASETON ESTERILLA DE GUADUA ALTURA DE 35 CMS  21 MPa - (3000 PSI)</v>
          </cell>
          <cell r="C602" t="str">
            <v>M2</v>
          </cell>
          <cell r="D602">
            <v>0</v>
          </cell>
        </row>
        <row r="603">
          <cell r="A603" t="str">
            <v>1.3.7</v>
          </cell>
          <cell r="B603" t="str">
            <v>PLACA CASETON ESTERILLA DE GUADUA ALTURA DE 30 CMS  21 MPa - (3000 PSI)</v>
          </cell>
          <cell r="C603" t="str">
            <v>M2</v>
          </cell>
          <cell r="D603">
            <v>0</v>
          </cell>
        </row>
        <row r="604">
          <cell r="A604" t="str">
            <v>1.3.8</v>
          </cell>
          <cell r="B604" t="str">
            <v>PLACA CASETON ESTERILLA DE GUADUA ALTURA DE 40 CMS  24.5 MPa - (3500 PSI)</v>
          </cell>
          <cell r="C604" t="str">
            <v>M2</v>
          </cell>
          <cell r="D604">
            <v>0</v>
          </cell>
        </row>
        <row r="605">
          <cell r="A605" t="str">
            <v>1.3.9</v>
          </cell>
          <cell r="B605" t="str">
            <v>PLACA CASETON ESTERILLA DE GUADUA ALTURA DE 35 CMS  24.5 MPa - (3500 PSI)</v>
          </cell>
          <cell r="C605" t="str">
            <v>M2</v>
          </cell>
          <cell r="D605">
            <v>0</v>
          </cell>
        </row>
        <row r="606">
          <cell r="A606" t="str">
            <v>1.3.10</v>
          </cell>
          <cell r="B606" t="str">
            <v>PLACA CASETON ESTERILLA DE GUADUA ALTURA DE 30 CMS   24.5 Mpa - (3500 PSI)</v>
          </cell>
          <cell r="C606" t="str">
            <v>M2</v>
          </cell>
          <cell r="D606">
            <v>0</v>
          </cell>
        </row>
        <row r="607">
          <cell r="A607" t="str">
            <v>1.3.11</v>
          </cell>
          <cell r="B607" t="str">
            <v xml:space="preserve"> CONSTRUCCION DE VIGA CANAL EN CONCRETO IMPERMEABILZADO 21 MPa - (3000 PSI)</v>
          </cell>
          <cell r="C607" t="str">
            <v>M3</v>
          </cell>
          <cell r="D607">
            <v>0</v>
          </cell>
        </row>
        <row r="608">
          <cell r="A608" t="str">
            <v>1.3.12</v>
          </cell>
          <cell r="B608" t="str">
            <v>CONSTRUCCION DE VIGA CANAL EN CONCRETO IMPERMEABILZADO 24.5 MPa - (3500 PSI)</v>
          </cell>
          <cell r="C608" t="str">
            <v>M3</v>
          </cell>
          <cell r="D608">
            <v>0</v>
          </cell>
        </row>
        <row r="609">
          <cell r="A609" t="str">
            <v>1.3.13</v>
          </cell>
          <cell r="B609" t="str">
            <v>CONSTRUCCION DE VIGA CANAL EN CONCRETO IMPERMEABILZADO 28 MPa - (4000 PSI)</v>
          </cell>
          <cell r="C609" t="str">
            <v>M3</v>
          </cell>
          <cell r="D609">
            <v>0</v>
          </cell>
        </row>
        <row r="610">
          <cell r="A610" t="str">
            <v>1.3.16</v>
          </cell>
          <cell r="B610" t="str">
            <v>VIGA  AEREA  21 MPa - (3000 PSI)</v>
          </cell>
          <cell r="C610" t="str">
            <v>M3</v>
          </cell>
          <cell r="D610">
            <v>0</v>
          </cell>
        </row>
        <row r="611">
          <cell r="A611" t="str">
            <v>1.3.17</v>
          </cell>
          <cell r="B611" t="str">
            <v>VIGA AMARRE SOBRE MURO  21 MPa - (3000 PSI)</v>
          </cell>
          <cell r="C611" t="str">
            <v>M3</v>
          </cell>
          <cell r="D611">
            <v>0</v>
          </cell>
        </row>
        <row r="612">
          <cell r="A612" t="str">
            <v>1.3.18</v>
          </cell>
          <cell r="B612" t="str">
            <v>PLACA ENTREPISO ALIGERADO CASETON DE LONA E=0.30 mts.   28 MPa - (4000 PSI)</v>
          </cell>
          <cell r="C612" t="str">
            <v>M2</v>
          </cell>
          <cell r="D612">
            <v>0</v>
          </cell>
        </row>
        <row r="613">
          <cell r="A613" t="str">
            <v>1.3.19</v>
          </cell>
          <cell r="B613" t="str">
            <v>PLACA ENTREPISO ALIGERADO BLOQUE CONCRETO 21 MPa - (3000 PSI)</v>
          </cell>
          <cell r="C613" t="str">
            <v>M2</v>
          </cell>
          <cell r="D613">
            <v>0</v>
          </cell>
        </row>
        <row r="614">
          <cell r="A614" t="str">
            <v>1.3.20</v>
          </cell>
          <cell r="B614" t="str">
            <v xml:space="preserve"> PLACA MACIZA 21 MPa - (3000 PSI)  E=0.10 mts.</v>
          </cell>
          <cell r="C614" t="str">
            <v>M2</v>
          </cell>
          <cell r="D614">
            <v>0</v>
          </cell>
        </row>
        <row r="615">
          <cell r="A615" t="str">
            <v>1.3.21</v>
          </cell>
          <cell r="B615" t="str">
            <v xml:space="preserve"> PLACA MACIZA 21 MPa (3000 PSI)   E=0.12 mts.</v>
          </cell>
          <cell r="C615" t="str">
            <v>M2</v>
          </cell>
          <cell r="D615">
            <v>0</v>
          </cell>
        </row>
        <row r="616">
          <cell r="A616" t="str">
            <v>1.3.22</v>
          </cell>
          <cell r="B616" t="str">
            <v>PLACA MACIZA 21 MPa - (3000 PSI) E=0.15 mts.</v>
          </cell>
          <cell r="C616" t="str">
            <v>M2</v>
          </cell>
          <cell r="D616">
            <v>0</v>
          </cell>
        </row>
        <row r="617">
          <cell r="A617" t="str">
            <v>1.3.23</v>
          </cell>
          <cell r="B617" t="str">
            <v>REFUERZOS MALLA ELECTROSOLDADA H-257</v>
          </cell>
          <cell r="C617" t="str">
            <v>KG</v>
          </cell>
          <cell r="D617">
            <v>0</v>
          </cell>
        </row>
        <row r="618">
          <cell r="A618" t="str">
            <v>1.3.24</v>
          </cell>
          <cell r="B618" t="str">
            <v>ESCALERAS MACIZA 21 MPa - (3000 PSI)</v>
          </cell>
          <cell r="C618" t="str">
            <v>M3</v>
          </cell>
          <cell r="D618">
            <v>0</v>
          </cell>
        </row>
        <row r="619">
          <cell r="A619" t="str">
            <v>1.3.25</v>
          </cell>
          <cell r="B619" t="str">
            <v xml:space="preserve"> MURO DE CONTENCION H=2.00 M</v>
          </cell>
          <cell r="C619" t="str">
            <v>M3</v>
          </cell>
          <cell r="D619">
            <v>0</v>
          </cell>
        </row>
        <row r="620">
          <cell r="A620" t="str">
            <v>1.4.4</v>
          </cell>
          <cell r="B620" t="str">
            <v>MURO EN LADRILLO ESTRUCTURAL .15</v>
          </cell>
          <cell r="C620" t="str">
            <v>M2</v>
          </cell>
          <cell r="D620">
            <v>0</v>
          </cell>
        </row>
        <row r="621">
          <cell r="A621" t="str">
            <v>1.4.5</v>
          </cell>
          <cell r="B621" t="str">
            <v xml:space="preserve"> MURO EN DRY WALL 1/2`` DOBLE CARA E =0.10</v>
          </cell>
          <cell r="C621" t="str">
            <v>M2</v>
          </cell>
          <cell r="D621">
            <v>0</v>
          </cell>
        </row>
        <row r="622">
          <cell r="A622" t="str">
            <v>1.4.6</v>
          </cell>
          <cell r="B622" t="str">
            <v xml:space="preserve"> MURO EN DRY WALL 1/2`` DOBLE CARA E =0.12</v>
          </cell>
          <cell r="C622" t="str">
            <v>M2</v>
          </cell>
          <cell r="D622">
            <v>0</v>
          </cell>
        </row>
        <row r="623">
          <cell r="A623" t="str">
            <v>1.4.7</v>
          </cell>
          <cell r="B623" t="str">
            <v xml:space="preserve"> MURO EN SUPERBOARD 8 MM</v>
          </cell>
          <cell r="C623" t="str">
            <v>M2</v>
          </cell>
          <cell r="D623">
            <v>0</v>
          </cell>
        </row>
        <row r="624">
          <cell r="A624" t="str">
            <v>1.4.8</v>
          </cell>
          <cell r="B624" t="str">
            <v>DINTELES EN BLOQUE 0.15</v>
          </cell>
          <cell r="C624" t="str">
            <v>ML</v>
          </cell>
          <cell r="D624">
            <v>0</v>
          </cell>
        </row>
        <row r="625">
          <cell r="A625" t="str">
            <v>1.4.9</v>
          </cell>
          <cell r="B625" t="str">
            <v xml:space="preserve">  DINTELES EN VARILLA</v>
          </cell>
          <cell r="C625" t="str">
            <v>ML</v>
          </cell>
          <cell r="D625">
            <v>0</v>
          </cell>
        </row>
        <row r="626">
          <cell r="A626" t="str">
            <v>1.4.10</v>
          </cell>
          <cell r="B626" t="str">
            <v xml:space="preserve"> ENCHAPES LADRILLO PRENSADO</v>
          </cell>
          <cell r="C626" t="str">
            <v>M2</v>
          </cell>
          <cell r="D626">
            <v>0</v>
          </cell>
        </row>
        <row r="627">
          <cell r="A627" t="str">
            <v>1.4.11</v>
          </cell>
          <cell r="B627" t="str">
            <v>MURO EN BLOQUE CONCRETO 0.10</v>
          </cell>
          <cell r="C627" t="str">
            <v>M2</v>
          </cell>
          <cell r="D627">
            <v>0</v>
          </cell>
        </row>
        <row r="628">
          <cell r="A628" t="str">
            <v>1.4.12</v>
          </cell>
          <cell r="B628" t="str">
            <v>MURO EN BLOQUE CONCRETO 0.20</v>
          </cell>
          <cell r="C628" t="str">
            <v>M2</v>
          </cell>
          <cell r="D628">
            <v>0</v>
          </cell>
        </row>
        <row r="629">
          <cell r="A629" t="str">
            <v>1.4.13</v>
          </cell>
          <cell r="B629" t="str">
            <v>MURO PRENSADO SANTA FE 0.245 LIVIANO</v>
          </cell>
          <cell r="C629" t="str">
            <v>M2</v>
          </cell>
          <cell r="D629">
            <v>0</v>
          </cell>
        </row>
        <row r="630">
          <cell r="A630" t="str">
            <v>1.4.14</v>
          </cell>
          <cell r="B630" t="str">
            <v>MURO PRENSADO SANTA FE 0.245 MACIZO</v>
          </cell>
          <cell r="C630" t="str">
            <v>M2</v>
          </cell>
          <cell r="D630">
            <v>0</v>
          </cell>
        </row>
        <row r="631">
          <cell r="A631" t="str">
            <v>1.4.15</v>
          </cell>
          <cell r="B631" t="str">
            <v>MURO TERMOACÚSTICO CON PAÑETE</v>
          </cell>
          <cell r="C631" t="str">
            <v>M2</v>
          </cell>
          <cell r="D631">
            <v>0</v>
          </cell>
        </row>
        <row r="632">
          <cell r="A632" t="str">
            <v>1.5.1</v>
          </cell>
          <cell r="B632" t="str">
            <v>PAÑETE IMPERMEABILIZADO 1:3</v>
          </cell>
          <cell r="C632" t="str">
            <v>M2</v>
          </cell>
          <cell r="D632">
            <v>0</v>
          </cell>
        </row>
        <row r="633">
          <cell r="A633" t="str">
            <v>1.4.16</v>
          </cell>
          <cell r="B633" t="str">
            <v>REMATES LADRILLO PRENSADO</v>
          </cell>
          <cell r="C633" t="str">
            <v>ML</v>
          </cell>
          <cell r="D633">
            <v>0</v>
          </cell>
        </row>
        <row r="634">
          <cell r="A634" t="str">
            <v>1.4.17</v>
          </cell>
          <cell r="B634" t="str">
            <v>SOBRECIMIENTOS 0.15</v>
          </cell>
          <cell r="C634" t="str">
            <v>ML</v>
          </cell>
          <cell r="D634">
            <v>0</v>
          </cell>
        </row>
        <row r="635">
          <cell r="A635" t="str">
            <v>1.4.18</v>
          </cell>
          <cell r="B635" t="str">
            <v>SOBRECIMIENTOS 0.25</v>
          </cell>
          <cell r="C635" t="str">
            <v>ML</v>
          </cell>
          <cell r="D635">
            <v>0</v>
          </cell>
        </row>
        <row r="636">
          <cell r="A636" t="str">
            <v>1.4.19</v>
          </cell>
          <cell r="B636" t="str">
            <v>SOBRECIMIENTO TOLETE COMUN E=0.12 mts.INCLUYE PAÑETE IMP.</v>
          </cell>
          <cell r="C636" t="str">
            <v>M2</v>
          </cell>
          <cell r="D636">
            <v>0</v>
          </cell>
        </row>
        <row r="637">
          <cell r="A637" t="str">
            <v>1.4.20</v>
          </cell>
          <cell r="B637" t="str">
            <v>SOBRERCIMIENTO TOLETE COMUN E=0.23 mts.INCLUYE PAÑETE IMP.</v>
          </cell>
          <cell r="C637" t="str">
            <v>M2</v>
          </cell>
          <cell r="D637">
            <v>0</v>
          </cell>
        </row>
        <row r="638">
          <cell r="A638" t="str">
            <v>1.4.21</v>
          </cell>
          <cell r="B638" t="str">
            <v>MURO TOLETE COMUN E=0.06 mts.</v>
          </cell>
          <cell r="C638" t="str">
            <v>M2</v>
          </cell>
          <cell r="D638">
            <v>0</v>
          </cell>
        </row>
        <row r="639">
          <cell r="A639" t="str">
            <v>1.4.23</v>
          </cell>
          <cell r="B639" t="str">
            <v>MURO TOLETE COMUN E=0.25 mts</v>
          </cell>
          <cell r="C639" t="str">
            <v>M2</v>
          </cell>
          <cell r="D639">
            <v>0</v>
          </cell>
        </row>
        <row r="640">
          <cell r="A640" t="str">
            <v>1.4.24</v>
          </cell>
          <cell r="B640" t="str">
            <v>MURO PRENSADO TIPO SANTA FE E=0.12 mts</v>
          </cell>
          <cell r="C640" t="str">
            <v>M2</v>
          </cell>
          <cell r="D640">
            <v>0</v>
          </cell>
        </row>
        <row r="641">
          <cell r="A641" t="str">
            <v>1.4.25</v>
          </cell>
          <cell r="B641" t="str">
            <v>MURO SEMIPRENSADO TIPO MAGUNCIA E=0.12 mts.</v>
          </cell>
          <cell r="C641" t="str">
            <v>M2</v>
          </cell>
          <cell r="D641">
            <v>0</v>
          </cell>
        </row>
        <row r="642">
          <cell r="A642" t="str">
            <v>1.4.26</v>
          </cell>
          <cell r="B642" t="str">
            <v xml:space="preserve"> MURO PRENSADO TIPO SANTA FE E=0.25 mts.</v>
          </cell>
          <cell r="C642" t="str">
            <v>M2</v>
          </cell>
          <cell r="D642">
            <v>0</v>
          </cell>
        </row>
        <row r="643">
          <cell r="A643" t="str">
            <v>1.4.27</v>
          </cell>
          <cell r="B643" t="str">
            <v>MURO SEMIPRENSADO TIPO MAGUNCIA E=0.25 mts.</v>
          </cell>
          <cell r="C643" t="str">
            <v>M2</v>
          </cell>
          <cell r="D643">
            <v>0</v>
          </cell>
        </row>
        <row r="644">
          <cell r="A644" t="str">
            <v>1.4.28</v>
          </cell>
          <cell r="B644" t="str">
            <v>MURO EN BLOQUE No.4 E=0.10 mts.</v>
          </cell>
          <cell r="C644" t="str">
            <v>M2</v>
          </cell>
          <cell r="D644">
            <v>0</v>
          </cell>
        </row>
        <row r="645">
          <cell r="A645" t="str">
            <v>1.4.29</v>
          </cell>
          <cell r="B645" t="str">
            <v xml:space="preserve"> MURO EN BLOQUE No.4 E=0.25 mts.</v>
          </cell>
          <cell r="C645" t="str">
            <v>M2</v>
          </cell>
          <cell r="D645">
            <v>0</v>
          </cell>
        </row>
        <row r="646">
          <cell r="A646" t="str">
            <v>1.4.30</v>
          </cell>
          <cell r="B646" t="str">
            <v xml:space="preserve"> MURO EN BLOQUE No.5 E=0.12 mts.</v>
          </cell>
          <cell r="C646" t="str">
            <v>M2</v>
          </cell>
          <cell r="D646">
            <v>0</v>
          </cell>
        </row>
        <row r="647">
          <cell r="A647" t="str">
            <v>1.4.31</v>
          </cell>
          <cell r="B647" t="str">
            <v>MURO EN BLOQUE No.5 E=0.23 mts.</v>
          </cell>
          <cell r="C647" t="str">
            <v>M2</v>
          </cell>
          <cell r="D647">
            <v>0</v>
          </cell>
        </row>
        <row r="648">
          <cell r="A648" t="str">
            <v>1.4.32</v>
          </cell>
          <cell r="B648" t="str">
            <v>MURO LADRILLO VITRIFICADO E=0.12 mts.</v>
          </cell>
          <cell r="C648" t="str">
            <v>M2</v>
          </cell>
          <cell r="D648">
            <v>0</v>
          </cell>
        </row>
        <row r="649">
          <cell r="A649" t="str">
            <v>1.4.33</v>
          </cell>
          <cell r="B649" t="str">
            <v>DINTELES EN CONCRETO DE 15X20 cms. 17.5 MPa - (2500 PSI)  INC. REFUERZO</v>
          </cell>
          <cell r="C649" t="str">
            <v>ML</v>
          </cell>
          <cell r="D649">
            <v>0</v>
          </cell>
        </row>
        <row r="650">
          <cell r="A650" t="str">
            <v>1.4.34</v>
          </cell>
          <cell r="B650" t="str">
            <v>ALFAGIA EN CONCRETO E=0.15mts. 17.5 MPa - (2500 PSI) INC. REFUERZO</v>
          </cell>
          <cell r="C650" t="str">
            <v>ML</v>
          </cell>
          <cell r="D650">
            <v>0</v>
          </cell>
        </row>
        <row r="651">
          <cell r="A651" t="str">
            <v>1.4.35</v>
          </cell>
          <cell r="B651" t="str">
            <v>ALFAGIA EN CONCRETO E=0.25mts. 17.5 MPa - (2500 PSI) INC. REFUERZO</v>
          </cell>
          <cell r="C651" t="str">
            <v>ML</v>
          </cell>
          <cell r="D651">
            <v>0</v>
          </cell>
        </row>
        <row r="652">
          <cell r="A652" t="str">
            <v>1.4.36</v>
          </cell>
          <cell r="B652" t="str">
            <v>MESONES EN CONCRETO A=0.60 mts. 17.5 MPa - (3500PSI) INC. REFUERZO</v>
          </cell>
          <cell r="C652" t="str">
            <v>M2</v>
          </cell>
          <cell r="D652">
            <v>0</v>
          </cell>
        </row>
        <row r="653">
          <cell r="A653" t="str">
            <v>1.4.37</v>
          </cell>
          <cell r="B653" t="str">
            <v>ALFAGIA LADRILLO PRENSADO MAGUNCIA</v>
          </cell>
          <cell r="C653" t="str">
            <v>ML</v>
          </cell>
          <cell r="D653">
            <v>0</v>
          </cell>
        </row>
        <row r="654">
          <cell r="A654" t="str">
            <v>1.4.38</v>
          </cell>
          <cell r="B654" t="str">
            <v>PASAMANOS EN CONCRETO 17.5 MPA (2500 PSI) INC. REFUERZO</v>
          </cell>
          <cell r="C654" t="str">
            <v>ML</v>
          </cell>
          <cell r="D654">
            <v>0</v>
          </cell>
        </row>
        <row r="655">
          <cell r="A655" t="str">
            <v>1.4.39</v>
          </cell>
          <cell r="B655" t="str">
            <v>LAVADA DE FACHADA INC. ACIDO MURIATICO</v>
          </cell>
          <cell r="C655" t="str">
            <v>M2</v>
          </cell>
          <cell r="D655">
            <v>0</v>
          </cell>
        </row>
        <row r="656">
          <cell r="A656" t="str">
            <v>1.5.2</v>
          </cell>
          <cell r="B656" t="str">
            <v>ASEO GENERAL</v>
          </cell>
          <cell r="C656" t="str">
            <v>M2</v>
          </cell>
          <cell r="D656">
            <v>0</v>
          </cell>
        </row>
        <row r="657">
          <cell r="A657" t="str">
            <v>1.5.3</v>
          </cell>
          <cell r="B657" t="str">
            <v>ENTRAMADO MADERA CIELO RASO</v>
          </cell>
          <cell r="C657" t="str">
            <v>M2</v>
          </cell>
          <cell r="D657">
            <v>0</v>
          </cell>
        </row>
        <row r="658">
          <cell r="A658" t="str">
            <v>1.5.4</v>
          </cell>
          <cell r="B658" t="str">
            <v>GUADUA BAJO ENTRAMADO</v>
          </cell>
          <cell r="C658" t="str">
            <v>M2</v>
          </cell>
          <cell r="D658">
            <v>0</v>
          </cell>
        </row>
        <row r="659">
          <cell r="A659" t="str">
            <v>1.5.5</v>
          </cell>
          <cell r="B659" t="str">
            <v>MALLA BAJO ENTRAMADO</v>
          </cell>
          <cell r="C659" t="str">
            <v>M2</v>
          </cell>
          <cell r="D659">
            <v>0</v>
          </cell>
        </row>
        <row r="660">
          <cell r="A660" t="str">
            <v>1.5.6</v>
          </cell>
          <cell r="B660" t="str">
            <v>PAÑETE BAJO MALLA 1:5</v>
          </cell>
          <cell r="C660" t="str">
            <v>M2</v>
          </cell>
          <cell r="D660">
            <v>0</v>
          </cell>
        </row>
        <row r="661">
          <cell r="A661" t="str">
            <v>1.5.7</v>
          </cell>
          <cell r="B661" t="str">
            <v>PAÑETE BAJO MALLA 1:6</v>
          </cell>
          <cell r="C661" t="str">
            <v>M2</v>
          </cell>
          <cell r="D661">
            <v>0</v>
          </cell>
        </row>
        <row r="662">
          <cell r="A662" t="str">
            <v>1.5.8</v>
          </cell>
          <cell r="B662" t="str">
            <v xml:space="preserve"> PAÑETE RUSTICO PLACAS 1:5</v>
          </cell>
          <cell r="C662" t="str">
            <v>M2</v>
          </cell>
          <cell r="D662">
            <v>0</v>
          </cell>
        </row>
        <row r="663">
          <cell r="A663" t="str">
            <v>1.5.10</v>
          </cell>
          <cell r="B663" t="str">
            <v xml:space="preserve"> PAÑETE LISO MUROS  1:5</v>
          </cell>
          <cell r="C663" t="str">
            <v>M2</v>
          </cell>
          <cell r="D663">
            <v>0</v>
          </cell>
        </row>
        <row r="664">
          <cell r="A664" t="str">
            <v>1.5.11</v>
          </cell>
          <cell r="B664" t="str">
            <v xml:space="preserve"> PAÑETE LISO BAJO PLACA 1.4</v>
          </cell>
          <cell r="C664" t="str">
            <v>M2</v>
          </cell>
          <cell r="D664">
            <v>0</v>
          </cell>
        </row>
        <row r="665">
          <cell r="A665" t="str">
            <v>1.5.12</v>
          </cell>
          <cell r="B665" t="str">
            <v xml:space="preserve"> PAÑETE RUSTICO MUROS 1:5</v>
          </cell>
          <cell r="C665" t="str">
            <v>M2</v>
          </cell>
          <cell r="D665">
            <v>0</v>
          </cell>
        </row>
        <row r="666">
          <cell r="A666" t="str">
            <v>1.5.13</v>
          </cell>
          <cell r="B666" t="str">
            <v>PAÑETE LISO BAJO MALLA 1:4</v>
          </cell>
          <cell r="C666" t="str">
            <v>M2</v>
          </cell>
          <cell r="D666">
            <v>0</v>
          </cell>
        </row>
        <row r="667">
          <cell r="A667" t="str">
            <v>1.5.14</v>
          </cell>
          <cell r="B667" t="str">
            <v>PAÑETE RUSTICO PLACAS  1:5</v>
          </cell>
          <cell r="C667" t="str">
            <v>M2</v>
          </cell>
          <cell r="D667">
            <v>0</v>
          </cell>
        </row>
        <row r="668">
          <cell r="A668" t="str">
            <v>1.5.15</v>
          </cell>
          <cell r="B668" t="str">
            <v>PAÑETE LISO CULATAS  1:4</v>
          </cell>
          <cell r="C668" t="str">
            <v>M2</v>
          </cell>
          <cell r="D668">
            <v>0</v>
          </cell>
        </row>
        <row r="669">
          <cell r="A669" t="str">
            <v>1.5.16</v>
          </cell>
          <cell r="B669" t="str">
            <v>PAÑETE LISO CULATAS  1:5</v>
          </cell>
          <cell r="C669" t="str">
            <v>M2</v>
          </cell>
          <cell r="D669">
            <v>0</v>
          </cell>
        </row>
        <row r="670">
          <cell r="A670" t="str">
            <v>1.5.18</v>
          </cell>
          <cell r="B670" t="str">
            <v>GOTERAS</v>
          </cell>
          <cell r="C670" t="str">
            <v>ML</v>
          </cell>
          <cell r="D670">
            <v>0</v>
          </cell>
        </row>
        <row r="671">
          <cell r="A671" t="str">
            <v>1.6.1</v>
          </cell>
          <cell r="B671" t="str">
            <v>TUBERIA PVC DRENAJES  D= 6`` CON HIDROSELLO</v>
          </cell>
          <cell r="C671" t="str">
            <v>ML</v>
          </cell>
          <cell r="D671">
            <v>0</v>
          </cell>
        </row>
        <row r="672">
          <cell r="A672" t="str">
            <v>1.6.2</v>
          </cell>
          <cell r="B672" t="str">
            <v>TUBERIA DE 4`` PVC AN</v>
          </cell>
          <cell r="C672" t="str">
            <v>ML</v>
          </cell>
          <cell r="D672">
            <v>0</v>
          </cell>
        </row>
        <row r="673">
          <cell r="A673" t="str">
            <v>1.6.3</v>
          </cell>
          <cell r="B673" t="str">
            <v>TUBERIA DE 6`` PVC AN</v>
          </cell>
          <cell r="C673" t="str">
            <v>ML</v>
          </cell>
          <cell r="D673">
            <v>0</v>
          </cell>
        </row>
        <row r="674">
          <cell r="A674" t="str">
            <v>1.6.4</v>
          </cell>
          <cell r="B674" t="str">
            <v>ACCESORIO SIFON EN PVC 135  4``</v>
          </cell>
          <cell r="C674" t="str">
            <v>UN</v>
          </cell>
          <cell r="D674">
            <v>0</v>
          </cell>
        </row>
        <row r="675">
          <cell r="A675" t="str">
            <v>1.6.5</v>
          </cell>
          <cell r="B675" t="str">
            <v>ACCESORIO CODO 90° 1/4 CXC SANITARIO  EN PVC  6``</v>
          </cell>
          <cell r="C675" t="str">
            <v>UN</v>
          </cell>
          <cell r="D675">
            <v>0</v>
          </cell>
        </row>
        <row r="676">
          <cell r="A676" t="str">
            <v>1.6.6</v>
          </cell>
          <cell r="B676" t="str">
            <v>REGISTROS 3/4`` EN  BRONCE</v>
          </cell>
          <cell r="C676" t="str">
            <v>UN</v>
          </cell>
          <cell r="D676">
            <v>0</v>
          </cell>
        </row>
        <row r="677">
          <cell r="A677" t="str">
            <v>1.6.7</v>
          </cell>
          <cell r="B677" t="str">
            <v>REGISTROS 1`` EN BRONCE</v>
          </cell>
          <cell r="C677" t="str">
            <v>UN</v>
          </cell>
          <cell r="D677">
            <v>0</v>
          </cell>
        </row>
        <row r="678">
          <cell r="A678" t="str">
            <v>1.6.8</v>
          </cell>
          <cell r="B678" t="str">
            <v xml:space="preserve">SUMINISTRO E INSTALACIÓN DE ACOMETIDA 2" X 1/2" INCLUYE TUBERÍA PF + UAD 1/2", REGISTRO DE CORTE, COLLAR DERIVACIÓN Y ACCESORIOS </v>
          </cell>
          <cell r="C678" t="str">
            <v>UN</v>
          </cell>
          <cell r="D678">
            <v>0</v>
          </cell>
        </row>
        <row r="679">
          <cell r="A679" t="str">
            <v>1.6.9</v>
          </cell>
          <cell r="B679" t="str">
            <v xml:space="preserve">SUMINISTRO E INSTALACIÓN DE ACOMETIDA 3" X 1/2" INCLUYE TUBERÍA PF + UAD 1/2", REGISTRO DE CORTE, COLLAR DERIVACIÓN Y ACCESORIOS COMPLEMENTARIOS PARA SU CONEXIÓN.  </v>
          </cell>
          <cell r="C679" t="str">
            <v>UN</v>
          </cell>
          <cell r="D679">
            <v>0</v>
          </cell>
        </row>
        <row r="680">
          <cell r="A680" t="str">
            <v>1.6.10</v>
          </cell>
          <cell r="B680" t="str">
            <v xml:space="preserve">SUMINISTRO E INSTALACIÓN DE ACOMETIDA 3" X  3/4"  INCLUYE TUBERÍA PF + UAD  3/4" , REGISTRO DE CORTE, COLLAR DERIVACIÓN Y ACCESORIOS COMPLEMENTARIOS PARA SU CONEXIÓN.  </v>
          </cell>
          <cell r="C680" t="str">
            <v>UN</v>
          </cell>
          <cell r="D680">
            <v>0</v>
          </cell>
        </row>
        <row r="681">
          <cell r="A681" t="str">
            <v>1.6.11</v>
          </cell>
          <cell r="B681" t="str">
            <v xml:space="preserve"> SUMINISTRO E INSTALACIÓN DE ACOMETIDA 2" X  3/4"  INCLUYE TUBERÍA PF + UAD  3/4" , REGISTRO DE CORTE, COLLAR DERIVACIÓN Y ACCESORIOS COMPLEMENTARIOS PARA SU CONEXIÓN.  </v>
          </cell>
          <cell r="C681" t="str">
            <v>UN</v>
          </cell>
          <cell r="D681">
            <v>0</v>
          </cell>
        </row>
        <row r="682">
          <cell r="A682" t="str">
            <v>1.6.12</v>
          </cell>
          <cell r="B682" t="str">
            <v>RED SUMINISTRO TUBERIA PVC-P 1/2" RDE 9</v>
          </cell>
          <cell r="C682" t="str">
            <v>ML</v>
          </cell>
          <cell r="D682">
            <v>0</v>
          </cell>
        </row>
        <row r="683">
          <cell r="A683" t="str">
            <v>1.6.13</v>
          </cell>
          <cell r="B683" t="str">
            <v>RED SUMINISTRO PVC-P 3/4" RDE 11</v>
          </cell>
          <cell r="C683" t="str">
            <v>ML</v>
          </cell>
          <cell r="D683">
            <v>0</v>
          </cell>
        </row>
        <row r="684">
          <cell r="A684" t="str">
            <v>1.6.14</v>
          </cell>
          <cell r="B684" t="str">
            <v xml:space="preserve"> RED SUMINISTRO PVC 1" RDE 13.5</v>
          </cell>
          <cell r="C684" t="str">
            <v>ML</v>
          </cell>
          <cell r="D684">
            <v>0</v>
          </cell>
        </row>
        <row r="685">
          <cell r="A685" t="str">
            <v>1.6.15</v>
          </cell>
          <cell r="B685" t="str">
            <v>RED SUMINISTRO CPVC 1/2"  A.CAL. 82°C  100 PSI</v>
          </cell>
          <cell r="C685" t="str">
            <v>ML</v>
          </cell>
          <cell r="D685">
            <v>0</v>
          </cell>
        </row>
        <row r="686">
          <cell r="A686" t="str">
            <v>1.6.16</v>
          </cell>
          <cell r="B686" t="str">
            <v xml:space="preserve"> RED SUMINISTRO CPVC 3/4"  A.C. 82°C  100 PSI</v>
          </cell>
          <cell r="C686" t="str">
            <v>ML</v>
          </cell>
          <cell r="D686">
            <v>0</v>
          </cell>
        </row>
        <row r="687">
          <cell r="A687" t="str">
            <v>1.6.17</v>
          </cell>
          <cell r="B687" t="str">
            <v xml:space="preserve"> PUNTO AGUA FRIA PVC-P 1"  PARAL DE TECHO</v>
          </cell>
          <cell r="C687" t="str">
            <v>UN</v>
          </cell>
          <cell r="D687">
            <v>0</v>
          </cell>
        </row>
        <row r="688">
          <cell r="A688" t="str">
            <v>1.6.18</v>
          </cell>
          <cell r="B688" t="str">
            <v xml:space="preserve"> PUNTO AGUA CALIENTE CPVC 1/2"  PARAL DE TECHO</v>
          </cell>
          <cell r="C688" t="str">
            <v>UN</v>
          </cell>
          <cell r="D688">
            <v>0</v>
          </cell>
        </row>
        <row r="689">
          <cell r="A689" t="str">
            <v>1.6.19</v>
          </cell>
          <cell r="B689" t="str">
            <v>BAJANTE DE AGUA LLUVIA. PVC. 3.</v>
          </cell>
          <cell r="C689" t="str">
            <v>ML</v>
          </cell>
          <cell r="D689">
            <v>0</v>
          </cell>
        </row>
        <row r="690">
          <cell r="A690" t="str">
            <v>1.6.20</v>
          </cell>
          <cell r="B690" t="str">
            <v xml:space="preserve"> BAJANTE DE AGUA LLUVIA PVC 4"</v>
          </cell>
          <cell r="C690" t="str">
            <v>ML</v>
          </cell>
          <cell r="D690">
            <v>0</v>
          </cell>
        </row>
        <row r="691">
          <cell r="A691" t="str">
            <v>1.6.21</v>
          </cell>
          <cell r="B691" t="str">
            <v>BAJANTE DE AGUA NEGRA PVC 3"</v>
          </cell>
          <cell r="C691" t="str">
            <v>ML</v>
          </cell>
          <cell r="D691">
            <v>0</v>
          </cell>
        </row>
        <row r="692">
          <cell r="A692" t="str">
            <v>1.6.22</v>
          </cell>
          <cell r="B692" t="str">
            <v>BAJANTE DE AGUA NEGRA PVC 4"</v>
          </cell>
          <cell r="C692" t="str">
            <v>ML</v>
          </cell>
          <cell r="D692">
            <v>0</v>
          </cell>
        </row>
        <row r="693">
          <cell r="A693" t="str">
            <v>1.6.23</v>
          </cell>
          <cell r="B693" t="str">
            <v xml:space="preserve">  BAJANTE DE AGUA NEGRA PVC 6"</v>
          </cell>
          <cell r="C693" t="str">
            <v>ML</v>
          </cell>
          <cell r="D693">
            <v>0</v>
          </cell>
        </row>
        <row r="694">
          <cell r="A694" t="str">
            <v>1.6.24</v>
          </cell>
          <cell r="B694" t="str">
            <v xml:space="preserve"> SUMINISTRO E INSTALACIÓN TANQUE ELEVADO PVC 250 LTS.  INCLUYE  ACCESORIOS</v>
          </cell>
          <cell r="C694" t="str">
            <v>UN</v>
          </cell>
          <cell r="D694">
            <v>0</v>
          </cell>
        </row>
        <row r="695">
          <cell r="A695" t="str">
            <v>1.6.25</v>
          </cell>
          <cell r="B695" t="str">
            <v>SALIDA SANITARIA PVC  3"</v>
          </cell>
          <cell r="C695" t="str">
            <v>UN</v>
          </cell>
          <cell r="D695">
            <v>0</v>
          </cell>
        </row>
        <row r="696">
          <cell r="A696" t="str">
            <v>1.6.28</v>
          </cell>
          <cell r="B696" t="str">
            <v>BAJANTE  PVC 3"</v>
          </cell>
          <cell r="C696" t="str">
            <v>ML</v>
          </cell>
          <cell r="D696">
            <v>0</v>
          </cell>
        </row>
        <row r="697">
          <cell r="A697" t="str">
            <v>1.6.29</v>
          </cell>
          <cell r="B697" t="str">
            <v>CHEQUE  RED-WHITE  1"</v>
          </cell>
          <cell r="C697" t="str">
            <v>UN</v>
          </cell>
          <cell r="D697">
            <v>0</v>
          </cell>
        </row>
        <row r="698">
          <cell r="A698" t="str">
            <v>1.6.30</v>
          </cell>
          <cell r="B698" t="str">
            <v xml:space="preserve"> CHEQUE   RED-W HITE   1 1/2"</v>
          </cell>
          <cell r="C698" t="str">
            <v>UN</v>
          </cell>
          <cell r="D698">
            <v>0</v>
          </cell>
        </row>
        <row r="699">
          <cell r="A699" t="str">
            <v>1.6.31</v>
          </cell>
          <cell r="B699" t="str">
            <v xml:space="preserve"> REVENTILACION  PVC 3"</v>
          </cell>
          <cell r="C699" t="str">
            <v>ML</v>
          </cell>
          <cell r="D699">
            <v>0</v>
          </cell>
        </row>
        <row r="700">
          <cell r="A700" t="str">
            <v>1.6.32</v>
          </cell>
          <cell r="B700" t="str">
            <v>REGISTRO CORTINA  ROSCADO RED-WHITE  1/2"</v>
          </cell>
          <cell r="C700" t="str">
            <v>UN</v>
          </cell>
          <cell r="D700">
            <v>0</v>
          </cell>
        </row>
        <row r="701">
          <cell r="A701" t="str">
            <v>1.6.33</v>
          </cell>
          <cell r="B701" t="str">
            <v>RED SUMINISTRO PARA GAS EXTERIOR</v>
          </cell>
          <cell r="C701" t="str">
            <v>ML</v>
          </cell>
          <cell r="D701">
            <v>0</v>
          </cell>
        </row>
        <row r="702">
          <cell r="A702" t="str">
            <v>1.6.34</v>
          </cell>
          <cell r="B702" t="str">
            <v>RED SUMINISTRO GALVANIZADA 1/2"</v>
          </cell>
          <cell r="C702" t="str">
            <v>ML</v>
          </cell>
          <cell r="D702">
            <v>0</v>
          </cell>
        </row>
        <row r="703">
          <cell r="A703" t="str">
            <v>1.6.35</v>
          </cell>
          <cell r="B703" t="str">
            <v>RED SUMINISTRO GALVANIZADA 3/4"</v>
          </cell>
          <cell r="C703" t="str">
            <v>ML</v>
          </cell>
          <cell r="D703">
            <v>0</v>
          </cell>
        </row>
        <row r="704">
          <cell r="A704" t="str">
            <v>1.6.36</v>
          </cell>
          <cell r="B704" t="str">
            <v xml:space="preserve"> PUNTO SUMINISTRO GALVANIZADO</v>
          </cell>
          <cell r="C704" t="str">
            <v>UN</v>
          </cell>
          <cell r="D704">
            <v>0</v>
          </cell>
        </row>
        <row r="705">
          <cell r="A705" t="str">
            <v>1.6.37</v>
          </cell>
          <cell r="B705" t="str">
            <v xml:space="preserve"> INSTALACION LAVAMANOS Y SANITARIOS</v>
          </cell>
          <cell r="C705" t="str">
            <v>UN</v>
          </cell>
          <cell r="D705">
            <v>0</v>
          </cell>
        </row>
        <row r="706">
          <cell r="A706" t="str">
            <v>1.6.38</v>
          </cell>
          <cell r="B706" t="str">
            <v>SUMINISTRO E INSTALACIÓN TANQUE ELEVADO PVC 500 LTS. INC. ACCESORIOS</v>
          </cell>
          <cell r="C706" t="str">
            <v>UN</v>
          </cell>
          <cell r="D706">
            <v>0</v>
          </cell>
        </row>
        <row r="707">
          <cell r="A707" t="str">
            <v>1.6.39</v>
          </cell>
          <cell r="B707" t="str">
            <v>SUMINISTRO E INSTALACIÓN TANQUE ELEVADO PVC 1000 LTS. INC. ACCESORIOS</v>
          </cell>
          <cell r="C707" t="str">
            <v>UN</v>
          </cell>
          <cell r="D707">
            <v>0</v>
          </cell>
        </row>
        <row r="708">
          <cell r="A708" t="str">
            <v>1.6.40</v>
          </cell>
          <cell r="B708" t="str">
            <v>SUMINISTRO E INSTALACIÓN TANQUE ELEVADO PVC 2000 LTS. INC. ACCESORIOS</v>
          </cell>
          <cell r="C708" t="str">
            <v>UN</v>
          </cell>
          <cell r="D708">
            <v>0</v>
          </cell>
        </row>
        <row r="709">
          <cell r="A709" t="str">
            <v>1.6.41</v>
          </cell>
          <cell r="B709" t="str">
            <v>SUMINISTRO E INSTALACIÓN TANQUE ELEVADO PVC 5000 LTS. INC. ACCESORIOS</v>
          </cell>
          <cell r="C709" t="str">
            <v>UN</v>
          </cell>
          <cell r="D709">
            <v>0</v>
          </cell>
        </row>
        <row r="710">
          <cell r="A710" t="str">
            <v>1.6.42</v>
          </cell>
          <cell r="B710" t="str">
            <v xml:space="preserve"> CONEXIÓN TANQUE ELEVADO PVC 2" INCLUY. VALVULA Y REGISTRO</v>
          </cell>
          <cell r="C710" t="str">
            <v>UN</v>
          </cell>
          <cell r="D710">
            <v>0</v>
          </cell>
        </row>
        <row r="711">
          <cell r="A711" t="str">
            <v>1.9.1</v>
          </cell>
          <cell r="B711" t="str">
            <v>ADHERENTE EPOXICO SIKADUR 32</v>
          </cell>
          <cell r="C711" t="str">
            <v>M2</v>
          </cell>
          <cell r="D711">
            <v>0</v>
          </cell>
        </row>
        <row r="712">
          <cell r="A712" t="str">
            <v>1.9.2</v>
          </cell>
          <cell r="B712" t="str">
            <v xml:space="preserve"> ESTUCO MUROS</v>
          </cell>
          <cell r="C712" t="str">
            <v>M2</v>
          </cell>
          <cell r="D712">
            <v>0</v>
          </cell>
        </row>
        <row r="713">
          <cell r="A713" t="str">
            <v>1.9.3</v>
          </cell>
          <cell r="B713">
            <v>0</v>
          </cell>
          <cell r="C713">
            <v>0</v>
          </cell>
          <cell r="D713">
            <v>0</v>
          </cell>
        </row>
        <row r="714">
          <cell r="A714" t="str">
            <v>1.9.4</v>
          </cell>
          <cell r="B714" t="str">
            <v>VINILO TIPO II SOBRE PAÑETE DOS MANOS EN MUROS</v>
          </cell>
          <cell r="C714" t="str">
            <v>M2</v>
          </cell>
          <cell r="D714">
            <v>0</v>
          </cell>
        </row>
        <row r="715">
          <cell r="A715" t="str">
            <v>1.9.5</v>
          </cell>
          <cell r="B715" t="str">
            <v>CARBURO SOBRE PAÑETE EN MUROS</v>
          </cell>
          <cell r="C715" t="str">
            <v>M2</v>
          </cell>
          <cell r="D715">
            <v>0</v>
          </cell>
        </row>
        <row r="716">
          <cell r="A716" t="str">
            <v>1.9.6</v>
          </cell>
          <cell r="B716" t="str">
            <v>MARMOLINA SOBRE PAÑETE.</v>
          </cell>
          <cell r="C716" t="str">
            <v>M2</v>
          </cell>
          <cell r="D716">
            <v>0</v>
          </cell>
        </row>
        <row r="717">
          <cell r="A717" t="str">
            <v>1.9.7</v>
          </cell>
          <cell r="B717" t="str">
            <v>ESTUCO BAJO PLACA</v>
          </cell>
          <cell r="C717" t="str">
            <v>M2</v>
          </cell>
          <cell r="D717">
            <v>0</v>
          </cell>
        </row>
        <row r="718">
          <cell r="A718" t="str">
            <v>1.9.8</v>
          </cell>
          <cell r="B718" t="str">
            <v xml:space="preserve"> ESTUCO Y VINILO TRES MANOS BAJO PLACA</v>
          </cell>
          <cell r="C718" t="str">
            <v>M2</v>
          </cell>
          <cell r="D718">
            <v>0</v>
          </cell>
        </row>
        <row r="719">
          <cell r="A719" t="str">
            <v>1.9.9</v>
          </cell>
          <cell r="B719" t="str">
            <v xml:space="preserve"> VINILO TIPO II SOBRE PAÑETE DOS MANOS BAJO PLACA</v>
          </cell>
          <cell r="C719" t="str">
            <v>M2</v>
          </cell>
          <cell r="D719">
            <v>0</v>
          </cell>
        </row>
        <row r="720">
          <cell r="A720" t="str">
            <v>1.9.10</v>
          </cell>
          <cell r="B720" t="str">
            <v>CARBURO SOBRE PAÑETE BAJO PLACA</v>
          </cell>
          <cell r="C720" t="str">
            <v>M2</v>
          </cell>
          <cell r="D720">
            <v>0</v>
          </cell>
        </row>
        <row r="721">
          <cell r="A721" t="str">
            <v>1.9.11</v>
          </cell>
          <cell r="B721" t="str">
            <v xml:space="preserve"> ESMALTE MARCOS LAMINA 3 MANOS</v>
          </cell>
          <cell r="C721" t="str">
            <v>ML</v>
          </cell>
          <cell r="D721">
            <v>0</v>
          </cell>
        </row>
        <row r="722">
          <cell r="A722" t="str">
            <v>1.9.12</v>
          </cell>
          <cell r="B722" t="str">
            <v>ESMALTE MADERA LLENA 3 MANOS</v>
          </cell>
          <cell r="C722" t="str">
            <v>M2</v>
          </cell>
          <cell r="D722">
            <v>0</v>
          </cell>
        </row>
        <row r="723">
          <cell r="A723" t="str">
            <v>1.9.13</v>
          </cell>
          <cell r="B723" t="str">
            <v xml:space="preserve"> ESMALTE MADERA LINEAL 3 MANOS</v>
          </cell>
          <cell r="C723" t="str">
            <v>ML</v>
          </cell>
          <cell r="D723">
            <v>0</v>
          </cell>
        </row>
        <row r="724">
          <cell r="A724" t="str">
            <v>1.9.14</v>
          </cell>
          <cell r="B724" t="str">
            <v>ESMALTE LAMINA LLENA 3 MANOS</v>
          </cell>
          <cell r="C724" t="str">
            <v>M2</v>
          </cell>
          <cell r="D724">
            <v>0</v>
          </cell>
        </row>
        <row r="725">
          <cell r="A725" t="str">
            <v>1.9.15</v>
          </cell>
          <cell r="B725" t="str">
            <v>ESMALTE LAMINA LINEAL 3 MANOS</v>
          </cell>
          <cell r="C725" t="str">
            <v>ML</v>
          </cell>
          <cell r="D725">
            <v>0</v>
          </cell>
        </row>
        <row r="726">
          <cell r="A726" t="str">
            <v>1.9.16</v>
          </cell>
          <cell r="B726" t="str">
            <v>ESMALTE MARCOS MADERA 3 MANOS</v>
          </cell>
          <cell r="C726" t="str">
            <v>ML</v>
          </cell>
          <cell r="D726">
            <v>0</v>
          </cell>
        </row>
        <row r="727">
          <cell r="A727" t="str">
            <v>1.9.17</v>
          </cell>
          <cell r="B727" t="str">
            <v xml:space="preserve"> FILOS Y DILATACIONES EN ESTUCO</v>
          </cell>
          <cell r="C727" t="str">
            <v>ML</v>
          </cell>
          <cell r="D727">
            <v>0</v>
          </cell>
        </row>
        <row r="728">
          <cell r="A728" t="str">
            <v>1.9.18</v>
          </cell>
          <cell r="B728" t="str">
            <v>MARMOPLAST FACHADA</v>
          </cell>
          <cell r="C728" t="str">
            <v>M2</v>
          </cell>
          <cell r="D728">
            <v>0</v>
          </cell>
        </row>
        <row r="729">
          <cell r="A729" t="str">
            <v>1.9.19</v>
          </cell>
          <cell r="B729" t="str">
            <v>SICOPLAST FACHADA</v>
          </cell>
          <cell r="C729" t="str">
            <v>M2</v>
          </cell>
          <cell r="D729">
            <v>0</v>
          </cell>
        </row>
        <row r="730">
          <cell r="A730" t="str">
            <v>1.9.20</v>
          </cell>
          <cell r="B730" t="str">
            <v>PINTURA FACHADA</v>
          </cell>
          <cell r="C730" t="str">
            <v>M2</v>
          </cell>
          <cell r="D730">
            <v>0</v>
          </cell>
        </row>
        <row r="731">
          <cell r="A731" t="str">
            <v>1.9.21</v>
          </cell>
          <cell r="B731" t="str">
            <v xml:space="preserve"> TINTILLA SOBRE MADERA LLENA</v>
          </cell>
          <cell r="C731" t="str">
            <v>M2</v>
          </cell>
          <cell r="D731">
            <v>0</v>
          </cell>
        </row>
        <row r="732">
          <cell r="A732" t="str">
            <v>1.9.22</v>
          </cell>
          <cell r="B732" t="str">
            <v xml:space="preserve"> TINTILLA SOBRE MADERA LINEAL</v>
          </cell>
          <cell r="C732" t="str">
            <v>ML</v>
          </cell>
          <cell r="D732">
            <v>0</v>
          </cell>
        </row>
        <row r="733">
          <cell r="A733" t="str">
            <v>1.9.23</v>
          </cell>
          <cell r="B733" t="str">
            <v>TINTILLA SOBRE MUEBLES</v>
          </cell>
          <cell r="C733" t="str">
            <v>ML</v>
          </cell>
          <cell r="D733">
            <v>0</v>
          </cell>
        </row>
        <row r="734">
          <cell r="A734" t="str">
            <v>1.10.1</v>
          </cell>
          <cell r="B734" t="str">
            <v>MURETE DUCHA  0.20 X 0.30</v>
          </cell>
          <cell r="C734" t="str">
            <v>ML</v>
          </cell>
          <cell r="D734">
            <v>0</v>
          </cell>
        </row>
        <row r="735">
          <cell r="A735" t="str">
            <v>1.10.2</v>
          </cell>
          <cell r="B735" t="str">
            <v>ENCHAPE EN PORCELANA OLIMPIA 20X20 O SIMILAR</v>
          </cell>
          <cell r="C735" t="str">
            <v>M2</v>
          </cell>
          <cell r="D735">
            <v>0</v>
          </cell>
        </row>
        <row r="736">
          <cell r="A736" t="str">
            <v>1.10.3</v>
          </cell>
          <cell r="B736" t="str">
            <v xml:space="preserve"> MURETE DUCHA  0.10 X 0.20</v>
          </cell>
          <cell r="C736" t="str">
            <v>ML</v>
          </cell>
          <cell r="D736">
            <v>0</v>
          </cell>
        </row>
        <row r="737">
          <cell r="A737" t="str">
            <v>1.10.4</v>
          </cell>
          <cell r="B737" t="str">
            <v>ENCHAPE EN PORCELANA ATLANTIS O SIMILAR 20*20</v>
          </cell>
          <cell r="C737" t="str">
            <v>M2</v>
          </cell>
          <cell r="D737">
            <v>0</v>
          </cell>
        </row>
        <row r="738">
          <cell r="A738" t="str">
            <v>1.10.5</v>
          </cell>
          <cell r="B738" t="str">
            <v>ESPACATO TRAVERTINO</v>
          </cell>
          <cell r="C738" t="str">
            <v>M2</v>
          </cell>
          <cell r="D738">
            <v>0</v>
          </cell>
        </row>
        <row r="739">
          <cell r="A739" t="str">
            <v>1.10.6</v>
          </cell>
          <cell r="B739" t="str">
            <v>INCRUSTACIONES 3 PIEZAS EN PORCELANA COLOR BLANCO</v>
          </cell>
          <cell r="C739" t="str">
            <v>JGO</v>
          </cell>
          <cell r="D739">
            <v>0</v>
          </cell>
        </row>
        <row r="740">
          <cell r="A740" t="str">
            <v>1.10.7</v>
          </cell>
          <cell r="B740" t="str">
            <v>INCRUSTACIONES 6 PIEZAS EN PORCELANA COLOR BLANCO</v>
          </cell>
          <cell r="C740" t="str">
            <v>JGO</v>
          </cell>
          <cell r="D740">
            <v>0</v>
          </cell>
        </row>
        <row r="741">
          <cell r="A741" t="str">
            <v>1.10.8</v>
          </cell>
          <cell r="B741" t="str">
            <v xml:space="preserve"> INCRUSTACIONES 8 PIEZAS EN PORCELANA COLOR BLANCO</v>
          </cell>
          <cell r="C741" t="str">
            <v>JGO</v>
          </cell>
          <cell r="D741">
            <v>0</v>
          </cell>
        </row>
        <row r="742">
          <cell r="A742" t="str">
            <v>1.10.9</v>
          </cell>
          <cell r="B742" t="str">
            <v>ENCHAPE EN PIEDRA CREMA</v>
          </cell>
          <cell r="C742" t="str">
            <v>M2</v>
          </cell>
          <cell r="D742">
            <v>0</v>
          </cell>
        </row>
        <row r="743">
          <cell r="A743" t="str">
            <v>1.10.10</v>
          </cell>
          <cell r="B743" t="str">
            <v>ENCHAPE EN PIEDRA MUÑECA</v>
          </cell>
          <cell r="C743" t="str">
            <v>M2</v>
          </cell>
          <cell r="D743">
            <v>0</v>
          </cell>
        </row>
        <row r="744">
          <cell r="A744" t="str">
            <v>1.10.11</v>
          </cell>
          <cell r="B744" t="str">
            <v>ENCHAPE EN PIEDRA SANTA ROSEÑA O SIMILAR</v>
          </cell>
          <cell r="C744" t="str">
            <v>M2</v>
          </cell>
          <cell r="D744">
            <v>0</v>
          </cell>
        </row>
        <row r="745">
          <cell r="A745" t="str">
            <v>1.10.14</v>
          </cell>
          <cell r="B745" t="str">
            <v>REJILLAS DE PISO SOSCO 4*4*3 ALUMINIO</v>
          </cell>
          <cell r="C745" t="str">
            <v>UN</v>
          </cell>
          <cell r="D745">
            <v>0</v>
          </cell>
        </row>
        <row r="746">
          <cell r="A746" t="str">
            <v>1.10.15</v>
          </cell>
          <cell r="B746" t="str">
            <v>REJILLAS DE PISO SOSCO 5*5*4 ALUMINIO</v>
          </cell>
          <cell r="C746" t="str">
            <v>UN</v>
          </cell>
          <cell r="D746">
            <v>0</v>
          </cell>
        </row>
        <row r="747">
          <cell r="A747" t="str">
            <v>1.10.16</v>
          </cell>
          <cell r="B747" t="str">
            <v>REJILLAS PLANA BRONCE 20*20</v>
          </cell>
          <cell r="C747" t="str">
            <v>UN</v>
          </cell>
          <cell r="D747">
            <v>0</v>
          </cell>
        </row>
        <row r="748">
          <cell r="A748" t="str">
            <v>1.10.17</v>
          </cell>
          <cell r="B748" t="str">
            <v>REJILLAS PLASTICAS SOSCO 4*4*3</v>
          </cell>
          <cell r="C748" t="str">
            <v>UN</v>
          </cell>
          <cell r="D748">
            <v>0</v>
          </cell>
        </row>
        <row r="749">
          <cell r="A749" t="str">
            <v>1.10.18</v>
          </cell>
          <cell r="B749" t="str">
            <v>REJILLAS PLASTICA SOSCO 5*3</v>
          </cell>
          <cell r="C749" t="str">
            <v>UN</v>
          </cell>
          <cell r="D749">
            <v>0</v>
          </cell>
        </row>
        <row r="750">
          <cell r="A750" t="str">
            <v>1.10.19</v>
          </cell>
          <cell r="B750" t="str">
            <v>REJILLAS CUPULA TRAGANTE 6*4</v>
          </cell>
          <cell r="C750" t="str">
            <v>UN</v>
          </cell>
          <cell r="D750">
            <v>0</v>
          </cell>
        </row>
        <row r="751">
          <cell r="A751" t="str">
            <v>1.10.20</v>
          </cell>
          <cell r="B751" t="str">
            <v>REJILLAS CUPULA TRAGANTE 5*3</v>
          </cell>
          <cell r="C751" t="str">
            <v>UN</v>
          </cell>
          <cell r="D751">
            <v>0</v>
          </cell>
        </row>
        <row r="752">
          <cell r="A752" t="str">
            <v>1.10.21</v>
          </cell>
          <cell r="B752" t="str">
            <v>REJILLAS VENTILACION 20*20 ALUMINIO</v>
          </cell>
          <cell r="C752" t="str">
            <v>UN</v>
          </cell>
          <cell r="D752">
            <v>0</v>
          </cell>
        </row>
        <row r="753">
          <cell r="A753" t="str">
            <v>1.10.22</v>
          </cell>
          <cell r="B753" t="str">
            <v>TUBO CORTINA DUCHA</v>
          </cell>
          <cell r="C753" t="str">
            <v>UN</v>
          </cell>
          <cell r="D753">
            <v>0</v>
          </cell>
        </row>
        <row r="754">
          <cell r="A754" t="str">
            <v>1.11.1</v>
          </cell>
          <cell r="B754" t="str">
            <v>PISO TABLON GRESS 25 X 25</v>
          </cell>
          <cell r="C754" t="str">
            <v>M2</v>
          </cell>
          <cell r="D754">
            <v>0</v>
          </cell>
        </row>
        <row r="755">
          <cell r="A755" t="str">
            <v>1.11.2</v>
          </cell>
          <cell r="B755" t="str">
            <v>GUARDESCOBA EN PINO</v>
          </cell>
          <cell r="C755" t="str">
            <v>ML</v>
          </cell>
          <cell r="D755">
            <v>0</v>
          </cell>
        </row>
        <row r="756">
          <cell r="A756" t="str">
            <v>1.11.3</v>
          </cell>
          <cell r="B756" t="str">
            <v>BOCA PUERTA EN GRANITO PULIDO</v>
          </cell>
          <cell r="C756" t="str">
            <v>ML</v>
          </cell>
          <cell r="D756">
            <v>0</v>
          </cell>
        </row>
        <row r="757">
          <cell r="A757" t="str">
            <v>1.11.4</v>
          </cell>
          <cell r="B757" t="str">
            <v>BOCA PUERTA EN GRANITO SIN PULIDO</v>
          </cell>
          <cell r="C757" t="str">
            <v>ML</v>
          </cell>
          <cell r="D757">
            <v>0</v>
          </cell>
        </row>
        <row r="758">
          <cell r="A758" t="str">
            <v>1.11.5</v>
          </cell>
          <cell r="B758" t="str">
            <v>PULIDA Y DESTRONADO DE PISO EN BALDOSIN DE CEMENTO</v>
          </cell>
          <cell r="C758" t="str">
            <v>M2</v>
          </cell>
          <cell r="D758">
            <v>0</v>
          </cell>
        </row>
        <row r="759">
          <cell r="A759" t="str">
            <v>1.11.6</v>
          </cell>
          <cell r="B759" t="str">
            <v>PULIDAD DE PISO EN MARMOL</v>
          </cell>
          <cell r="C759" t="str">
            <v>M2</v>
          </cell>
          <cell r="D759">
            <v>0</v>
          </cell>
        </row>
        <row r="760">
          <cell r="A760" t="str">
            <v>1.11.7</v>
          </cell>
          <cell r="B760" t="str">
            <v>ALISTADO ENDURECIDO</v>
          </cell>
          <cell r="C760" t="str">
            <v>M2</v>
          </cell>
          <cell r="D760">
            <v>0</v>
          </cell>
        </row>
        <row r="761">
          <cell r="A761" t="str">
            <v>1.11.8</v>
          </cell>
          <cell r="B761" t="str">
            <v>ALISTADO PARA LISTÓN</v>
          </cell>
          <cell r="C761" t="str">
            <v>M2</v>
          </cell>
          <cell r="D761">
            <v>0</v>
          </cell>
        </row>
        <row r="762">
          <cell r="A762" t="str">
            <v>1.11.9</v>
          </cell>
          <cell r="B762" t="str">
            <v>ALISTADO TERRAZAS 0.08</v>
          </cell>
          <cell r="C762" t="str">
            <v>M2</v>
          </cell>
          <cell r="D762">
            <v>0</v>
          </cell>
        </row>
        <row r="763">
          <cell r="A763" t="str">
            <v>1.11.10</v>
          </cell>
          <cell r="B763" t="str">
            <v>CAÑUELA CONCRETO .20X.12</v>
          </cell>
          <cell r="C763" t="str">
            <v>ML</v>
          </cell>
          <cell r="D763">
            <v>0</v>
          </cell>
        </row>
        <row r="764">
          <cell r="A764" t="str">
            <v>1.11.11</v>
          </cell>
          <cell r="B764" t="str">
            <v>ADOQUÍN CONCRETO 6 CM</v>
          </cell>
          <cell r="C764" t="str">
            <v>M2</v>
          </cell>
          <cell r="D764">
            <v>0</v>
          </cell>
        </row>
        <row r="765">
          <cell r="A765" t="str">
            <v>1.11.12</v>
          </cell>
          <cell r="B765" t="str">
            <v>ADOQUÍN CONCRETO 8 CM</v>
          </cell>
          <cell r="C765" t="str">
            <v>M2</v>
          </cell>
          <cell r="D765">
            <v>0</v>
          </cell>
        </row>
        <row r="766">
          <cell r="A766" t="str">
            <v>1.11.13</v>
          </cell>
          <cell r="B766" t="str">
            <v>PIRLANES ALUMINIO</v>
          </cell>
          <cell r="C766" t="str">
            <v>ML</v>
          </cell>
          <cell r="D766">
            <v>0</v>
          </cell>
        </row>
        <row r="767">
          <cell r="A767" t="str">
            <v>1.11.14</v>
          </cell>
          <cell r="B767" t="str">
            <v>PIRLANES LADRILLO</v>
          </cell>
          <cell r="C767" t="str">
            <v>ML</v>
          </cell>
          <cell r="D767">
            <v>0</v>
          </cell>
        </row>
        <row r="768">
          <cell r="A768" t="str">
            <v>1.11.15</v>
          </cell>
          <cell r="B768" t="str">
            <v xml:space="preserve"> PISO EN GRAMA</v>
          </cell>
          <cell r="C768" t="str">
            <v>M2</v>
          </cell>
          <cell r="D768">
            <v>0</v>
          </cell>
        </row>
        <row r="769">
          <cell r="A769" t="str">
            <v>1.11.16</v>
          </cell>
          <cell r="B769" t="str">
            <v xml:space="preserve"> PISO EN POLVO DE LADRILLO</v>
          </cell>
          <cell r="C769" t="str">
            <v>M3</v>
          </cell>
          <cell r="D769">
            <v>0</v>
          </cell>
        </row>
        <row r="770">
          <cell r="A770" t="str">
            <v>1.11.17</v>
          </cell>
          <cell r="B770" t="str">
            <v xml:space="preserve"> PISO VINILO PISOPAK 1.6MM</v>
          </cell>
          <cell r="C770" t="str">
            <v>M2</v>
          </cell>
          <cell r="D770">
            <v>0</v>
          </cell>
        </row>
        <row r="771">
          <cell r="A771" t="str">
            <v>1.11.19</v>
          </cell>
          <cell r="B771" t="str">
            <v>PLACA BASE EN CONCRETO E= 0.08 2500 PSI</v>
          </cell>
          <cell r="C771" t="str">
            <v>M2</v>
          </cell>
          <cell r="D771">
            <v>0</v>
          </cell>
        </row>
        <row r="772">
          <cell r="A772" t="str">
            <v>1.11.20</v>
          </cell>
          <cell r="B772" t="str">
            <v>PLACA BASE EN CONCRETO E=0.10 2500 PSI</v>
          </cell>
          <cell r="C772" t="str">
            <v>M2</v>
          </cell>
          <cell r="D772">
            <v>0</v>
          </cell>
        </row>
        <row r="773">
          <cell r="A773" t="str">
            <v>6.4.2.129</v>
          </cell>
          <cell r="B773" t="str">
            <v>PINTURA EPOXICA PARA MUROS A DOS MANOS</v>
          </cell>
          <cell r="C773" t="str">
            <v>M2</v>
          </cell>
          <cell r="D773">
            <v>0</v>
          </cell>
        </row>
        <row r="774">
          <cell r="A774" t="str">
            <v>1.11.21</v>
          </cell>
          <cell r="B774" t="str">
            <v>POYOS COCINA Y BASE MUEBLES A=0.60 M E=0.08 m</v>
          </cell>
          <cell r="C774" t="str">
            <v>ML</v>
          </cell>
          <cell r="D774">
            <v>0</v>
          </cell>
        </row>
        <row r="775">
          <cell r="A775" t="str">
            <v>1.11.22</v>
          </cell>
          <cell r="B775" t="str">
            <v>ALISTADO PISO E=0.04 - 1:5</v>
          </cell>
          <cell r="C775" t="str">
            <v>M2</v>
          </cell>
          <cell r="D775">
            <v>0</v>
          </cell>
        </row>
        <row r="776">
          <cell r="A776" t="str">
            <v>1.11.23</v>
          </cell>
          <cell r="B776" t="str">
            <v>ALISTADO PENDIENTADO E IMPERMEABILIZADO E=0.04 - 1:3</v>
          </cell>
          <cell r="C776" t="str">
            <v>M2</v>
          </cell>
          <cell r="D776">
            <v>0</v>
          </cell>
        </row>
        <row r="777">
          <cell r="A777" t="str">
            <v>1.11.24</v>
          </cell>
          <cell r="B777" t="str">
            <v>BALDOSIN DE GRANITO No. 5  30*30*1.7</v>
          </cell>
          <cell r="C777" t="str">
            <v>M2</v>
          </cell>
          <cell r="D777">
            <v>0</v>
          </cell>
        </row>
        <row r="778">
          <cell r="A778" t="str">
            <v>1.11.25</v>
          </cell>
          <cell r="B778" t="str">
            <v xml:space="preserve">  BALDOSIN DE CEMENTO 25*25</v>
          </cell>
          <cell r="C778" t="str">
            <v>M2</v>
          </cell>
          <cell r="D778">
            <v>0</v>
          </cell>
        </row>
        <row r="779">
          <cell r="A779" t="str">
            <v>1.11.26</v>
          </cell>
          <cell r="B779" t="str">
            <v>PISO PLANCHUELA DE MARMOL BRECCIA</v>
          </cell>
          <cell r="C779" t="str">
            <v>M2</v>
          </cell>
          <cell r="D779">
            <v>0</v>
          </cell>
        </row>
        <row r="780">
          <cell r="A780" t="str">
            <v>1.11.28</v>
          </cell>
          <cell r="B780" t="str">
            <v>TABLETA DE GRES 20*20</v>
          </cell>
          <cell r="C780" t="str">
            <v>M2</v>
          </cell>
          <cell r="D780">
            <v>0</v>
          </cell>
        </row>
        <row r="781">
          <cell r="A781" t="str">
            <v>1.11.29</v>
          </cell>
          <cell r="B781" t="str">
            <v>PISO CERAMICA  20,5*20,5</v>
          </cell>
          <cell r="C781" t="str">
            <v>M2</v>
          </cell>
          <cell r="D781">
            <v>0</v>
          </cell>
        </row>
        <row r="782">
          <cell r="A782" t="str">
            <v>1.11.30</v>
          </cell>
          <cell r="B782" t="str">
            <v>PISO CERAMICA 30*30</v>
          </cell>
          <cell r="C782" t="str">
            <v>M2</v>
          </cell>
          <cell r="D782">
            <v>0</v>
          </cell>
        </row>
        <row r="783">
          <cell r="A783" t="str">
            <v>1.11.31</v>
          </cell>
          <cell r="B783" t="str">
            <v>ADOQUIN GRES PEATONAL 10*20*2.5</v>
          </cell>
          <cell r="C783" t="str">
            <v>M2</v>
          </cell>
          <cell r="D783">
            <v>0</v>
          </cell>
        </row>
        <row r="784">
          <cell r="A784" t="str">
            <v>1.11.32</v>
          </cell>
          <cell r="B784" t="str">
            <v xml:space="preserve"> ADOQUIN GRES VEHICULAR 10*20*5</v>
          </cell>
          <cell r="C784" t="str">
            <v>M2</v>
          </cell>
          <cell r="D784">
            <v>0</v>
          </cell>
        </row>
        <row r="785">
          <cell r="A785" t="str">
            <v>1.11.33</v>
          </cell>
          <cell r="B785" t="str">
            <v xml:space="preserve"> ADOQUIN GRES VEHICULAR 10*20*5</v>
          </cell>
          <cell r="C785" t="str">
            <v>M2</v>
          </cell>
          <cell r="D785">
            <v>0</v>
          </cell>
        </row>
        <row r="786">
          <cell r="A786" t="str">
            <v>1.11.34</v>
          </cell>
          <cell r="B786" t="str">
            <v>PISO GRANITO PULIDO</v>
          </cell>
          <cell r="C786" t="str">
            <v>M2</v>
          </cell>
          <cell r="D786">
            <v>0</v>
          </cell>
        </row>
        <row r="787">
          <cell r="A787" t="str">
            <v>1.11.35</v>
          </cell>
          <cell r="B787" t="str">
            <v>PISO EN GRANITO LAVADO</v>
          </cell>
          <cell r="C787" t="str">
            <v>M2</v>
          </cell>
          <cell r="D787">
            <v>0</v>
          </cell>
        </row>
        <row r="788">
          <cell r="A788" t="str">
            <v>1.11.36</v>
          </cell>
          <cell r="B788" t="str">
            <v>PISO LISTON MADERA M.H. AMARILLO E= 0.08 M</v>
          </cell>
          <cell r="C788" t="str">
            <v>M2</v>
          </cell>
          <cell r="D788">
            <v>0</v>
          </cell>
        </row>
        <row r="789">
          <cell r="A789" t="str">
            <v>1.11.37</v>
          </cell>
          <cell r="B789" t="str">
            <v xml:space="preserve"> PISO ALFOMBRA RESIDENCIAL ALFA BERBER O SIMILAR</v>
          </cell>
          <cell r="C789" t="str">
            <v>M2</v>
          </cell>
          <cell r="D789">
            <v>0</v>
          </cell>
        </row>
        <row r="790">
          <cell r="A790" t="str">
            <v>1.11.38</v>
          </cell>
          <cell r="B790" t="str">
            <v>PISO ALFOMBRA RESIDENCIAL TERUEL 7 mm O SIMILAR</v>
          </cell>
          <cell r="C790" t="str">
            <v>M2</v>
          </cell>
          <cell r="D790">
            <v>0</v>
          </cell>
        </row>
        <row r="791">
          <cell r="A791" t="str">
            <v>1.11.39</v>
          </cell>
          <cell r="B791" t="str">
            <v>PASOS ESCALERA GRAVILLA LAVADA</v>
          </cell>
          <cell r="C791" t="str">
            <v>ML</v>
          </cell>
          <cell r="D791">
            <v>0</v>
          </cell>
        </row>
        <row r="792">
          <cell r="A792" t="str">
            <v>1.11.40</v>
          </cell>
          <cell r="B792" t="str">
            <v>PASO ESCALERA GRANITO</v>
          </cell>
          <cell r="C792" t="str">
            <v>ML</v>
          </cell>
          <cell r="D792">
            <v>0</v>
          </cell>
        </row>
        <row r="793">
          <cell r="A793" t="str">
            <v>1.11.41</v>
          </cell>
          <cell r="B793" t="str">
            <v>GUARDAESCOBA  GRANITO</v>
          </cell>
          <cell r="C793" t="str">
            <v>ML</v>
          </cell>
          <cell r="D793">
            <v>0</v>
          </cell>
        </row>
        <row r="794">
          <cell r="A794" t="str">
            <v>1.11.42</v>
          </cell>
          <cell r="B794" t="str">
            <v>GUARDAESCOBA BALDOSIN</v>
          </cell>
          <cell r="C794" t="str">
            <v>ML</v>
          </cell>
          <cell r="D794">
            <v>0</v>
          </cell>
        </row>
        <row r="795">
          <cell r="A795" t="str">
            <v>1.11.43</v>
          </cell>
          <cell r="B795" t="str">
            <v>GUARDAESCOBA GRAVILLA LAVADA</v>
          </cell>
          <cell r="C795" t="str">
            <v>ML</v>
          </cell>
          <cell r="D795">
            <v>0</v>
          </cell>
        </row>
        <row r="796">
          <cell r="A796" t="str">
            <v>1.11.44</v>
          </cell>
          <cell r="B796" t="str">
            <v xml:space="preserve"> GUARDAESCOBA VIROLA 8 CM</v>
          </cell>
          <cell r="C796" t="str">
            <v>ML</v>
          </cell>
          <cell r="D796">
            <v>0</v>
          </cell>
        </row>
        <row r="797">
          <cell r="A797" t="str">
            <v>1.11.45</v>
          </cell>
          <cell r="B797" t="str">
            <v>GUARDAESCOBA VINISOL 7 CM</v>
          </cell>
          <cell r="C797" t="str">
            <v>ML</v>
          </cell>
          <cell r="D797">
            <v>0</v>
          </cell>
        </row>
        <row r="798">
          <cell r="A798" t="str">
            <v>1.12.1</v>
          </cell>
          <cell r="B798" t="str">
            <v xml:space="preserve"> SUMINISTRO E INSTALACIÓN IMPERMEABILIZACION EN MANTO ASFALTICO PARA PLACAS Y TERRAZAS</v>
          </cell>
          <cell r="C798" t="str">
            <v>M2</v>
          </cell>
          <cell r="D798">
            <v>0</v>
          </cell>
        </row>
        <row r="799">
          <cell r="A799" t="str">
            <v>1.12.2</v>
          </cell>
          <cell r="B799" t="str">
            <v>SUMINISTRO E INSTALACIÓN IMPERMEABILIZACION EN MANTO ASFALTICO PARA CANALES Y VIGACANALES</v>
          </cell>
          <cell r="C799" t="str">
            <v>M2</v>
          </cell>
          <cell r="D799">
            <v>0</v>
          </cell>
        </row>
        <row r="800">
          <cell r="A800" t="str">
            <v>1.12.4</v>
          </cell>
          <cell r="B800" t="str">
            <v xml:space="preserve"> SUMINISTRO E INSTALACIÓN CUBIERTA EN TEJA FIBROCEMENTO NUMERO 6</v>
          </cell>
          <cell r="C800" t="str">
            <v>M2</v>
          </cell>
          <cell r="D800">
            <v>0</v>
          </cell>
        </row>
        <row r="801">
          <cell r="A801" t="str">
            <v>1.12.5</v>
          </cell>
          <cell r="B801" t="str">
            <v xml:space="preserve"> SUMINISTRO E INSTALACIÓN CUBIERTA EN TEJA FIBROCEMENTO NUMERO 8</v>
          </cell>
          <cell r="C801" t="str">
            <v>M2</v>
          </cell>
          <cell r="D801">
            <v>0</v>
          </cell>
        </row>
        <row r="802">
          <cell r="A802" t="str">
            <v>1.12.6</v>
          </cell>
          <cell r="B802" t="str">
            <v>SUMINISTRO E INSTALACIÓN CUBIERTA EN TEJA FIBROCEMENTO NUMERO 10</v>
          </cell>
          <cell r="C802" t="str">
            <v>M2</v>
          </cell>
          <cell r="D802">
            <v>0</v>
          </cell>
        </row>
        <row r="803">
          <cell r="A803" t="str">
            <v>1.12.7</v>
          </cell>
          <cell r="B803" t="str">
            <v xml:space="preserve"> SUMINISTRO E INSTALACIÓN CUBIERTA EN TEJA FIBROCEMENTO TEJA 1000</v>
          </cell>
          <cell r="C803" t="str">
            <v>M2</v>
          </cell>
          <cell r="D803">
            <v>0</v>
          </cell>
        </row>
        <row r="804">
          <cell r="A804" t="str">
            <v>1.12.8</v>
          </cell>
          <cell r="B804" t="str">
            <v>SUMINISTRO E INSTALACIÓN CUBIERTA EN TEJA TECHOLINE</v>
          </cell>
          <cell r="C804" t="str">
            <v>M2</v>
          </cell>
          <cell r="D804">
            <v>0</v>
          </cell>
        </row>
        <row r="805">
          <cell r="A805" t="str">
            <v>1.12.9</v>
          </cell>
          <cell r="B805" t="str">
            <v>SUMINISTRO E INSTALACIÓN CANAL EN LAMINA CAL. 22</v>
          </cell>
          <cell r="C805" t="str">
            <v>ML</v>
          </cell>
          <cell r="D805">
            <v>0</v>
          </cell>
        </row>
        <row r="806">
          <cell r="A806" t="str">
            <v>1.12.10</v>
          </cell>
          <cell r="B806" t="str">
            <v>SUMINISTRO E INSTALACIÓN BAJANTE EN LAMINA 12 X 6  CAL. 22</v>
          </cell>
          <cell r="C806" t="str">
            <v>ML</v>
          </cell>
          <cell r="D806">
            <v>0</v>
          </cell>
        </row>
        <row r="807">
          <cell r="A807" t="str">
            <v>1.12.11</v>
          </cell>
          <cell r="B807" t="str">
            <v xml:space="preserve"> SUMINISTRO E INSTALACIÓN CANAL PLASTICA  ALL 3 M</v>
          </cell>
          <cell r="C807" t="str">
            <v>ML</v>
          </cell>
          <cell r="D807">
            <v>0</v>
          </cell>
        </row>
        <row r="808">
          <cell r="A808" t="str">
            <v>1.12.12</v>
          </cell>
          <cell r="B808" t="str">
            <v>SUMINISTRO E INSTALACIÓN BAJANTE PLASTICA ALL X 3M</v>
          </cell>
          <cell r="C808" t="str">
            <v>ML</v>
          </cell>
          <cell r="D808">
            <v>0</v>
          </cell>
        </row>
        <row r="809">
          <cell r="A809" t="str">
            <v>1.12.13</v>
          </cell>
          <cell r="B809" t="str">
            <v>SUMINISTRO E INSTALACIÓN CUBIERTA LAMINA POLICARBONATO  Cal. 6 mm</v>
          </cell>
          <cell r="C809" t="str">
            <v>M2</v>
          </cell>
          <cell r="D809">
            <v>0</v>
          </cell>
        </row>
        <row r="810">
          <cell r="A810" t="str">
            <v>1.12.14</v>
          </cell>
          <cell r="B810" t="str">
            <v xml:space="preserve"> SUMINISTRO E INSTALACIÓN CUBIERTA ARQUITECTONICA EN ACERO</v>
          </cell>
          <cell r="C810" t="str">
            <v>M2</v>
          </cell>
          <cell r="D810">
            <v>0</v>
          </cell>
        </row>
        <row r="811">
          <cell r="A811" t="str">
            <v>1.12.15</v>
          </cell>
          <cell r="B811" t="str">
            <v>SUMINISTRO E INSTALACIÓN CUBIERTA TEJA ONDULADA THERMOACUSTICA 0.83 X 3.05</v>
          </cell>
          <cell r="C811" t="str">
            <v>M2</v>
          </cell>
          <cell r="D811">
            <v>0</v>
          </cell>
        </row>
        <row r="812">
          <cell r="A812" t="str">
            <v>1.12.16</v>
          </cell>
          <cell r="B812" t="str">
            <v>SUMINISTRO E INSTALACIÓN CUBIERTA EN TEJA PANEL METÁLICO DE ALUZINC - ALUZINC CAL 26 TIPO SANDUCHE, CON POLIURETANO EXPANDIDO DE ALTA DENSIDAD, ACABADO EN PINTURA POLIESTER HORNEADA EN AMBAS CARAS. ESPESOR DE 2``</v>
          </cell>
          <cell r="C812" t="str">
            <v>M2</v>
          </cell>
          <cell r="D812">
            <v>0</v>
          </cell>
        </row>
        <row r="813">
          <cell r="A813" t="str">
            <v>1.12.17</v>
          </cell>
          <cell r="B813" t="str">
            <v>SUMINISTRO E INSTALACIÓN PERFILERIA METALICA PARA ESTRUCTURA DE CUBIERTA. DIMENSIONES Y CALIBRES SEGÚN DISEÑO</v>
          </cell>
          <cell r="C813" t="str">
            <v>M2</v>
          </cell>
          <cell r="D813">
            <v>0</v>
          </cell>
        </row>
        <row r="814">
          <cell r="A814" t="str">
            <v>1.12.18</v>
          </cell>
          <cell r="B814" t="str">
            <v xml:space="preserve"> BAJANTE PAVCO</v>
          </cell>
          <cell r="C814" t="str">
            <v>ML</v>
          </cell>
          <cell r="D814">
            <v>0</v>
          </cell>
        </row>
        <row r="815">
          <cell r="A815" t="str">
            <v>1.12.19</v>
          </cell>
          <cell r="B815" t="str">
            <v>CANAL PAVCO AMAZONA</v>
          </cell>
          <cell r="C815" t="str">
            <v>ML</v>
          </cell>
          <cell r="D815">
            <v>0</v>
          </cell>
        </row>
        <row r="816">
          <cell r="A816" t="str">
            <v>1.12.20</v>
          </cell>
          <cell r="B816" t="str">
            <v xml:space="preserve"> CANAL PAVCO RAINGO</v>
          </cell>
          <cell r="C816" t="str">
            <v>ML</v>
          </cell>
          <cell r="D816">
            <v>0</v>
          </cell>
        </row>
        <row r="817">
          <cell r="A817" t="str">
            <v>1.12.21</v>
          </cell>
          <cell r="B817" t="str">
            <v>1.12.21   CANAL PVC 3</v>
          </cell>
          <cell r="C817" t="str">
            <v>ML</v>
          </cell>
          <cell r="D817">
            <v>0</v>
          </cell>
        </row>
        <row r="818">
          <cell r="A818" t="str">
            <v>1.12.22</v>
          </cell>
          <cell r="B818" t="str">
            <v>CUBIERTA CORPATECHO CORPACERO</v>
          </cell>
          <cell r="C818" t="str">
            <v>M2</v>
          </cell>
          <cell r="D818">
            <v>0</v>
          </cell>
        </row>
        <row r="819">
          <cell r="A819" t="str">
            <v>1.12.23</v>
          </cell>
          <cell r="B819" t="str">
            <v>CUBIERTA SENCILLA HUNTER DOUGLAS</v>
          </cell>
          <cell r="C819" t="str">
            <v>M2</v>
          </cell>
          <cell r="D819">
            <v>0</v>
          </cell>
        </row>
        <row r="820">
          <cell r="A820" t="str">
            <v>1.12.24</v>
          </cell>
          <cell r="B820" t="str">
            <v>CUBIERTA TEJA CALIFORNIA DINALSA</v>
          </cell>
          <cell r="C820" t="str">
            <v>M2</v>
          </cell>
          <cell r="D820">
            <v>0</v>
          </cell>
        </row>
        <row r="821">
          <cell r="A821" t="str">
            <v>1.12.25</v>
          </cell>
          <cell r="B821" t="str">
            <v>CUBIERTA TEJA DURALUM 812 DINALSA</v>
          </cell>
          <cell r="C821" t="str">
            <v>M2</v>
          </cell>
          <cell r="D821">
            <v>0</v>
          </cell>
        </row>
        <row r="822">
          <cell r="A822" t="str">
            <v>1.12.26</v>
          </cell>
          <cell r="B822" t="str">
            <v xml:space="preserve">  ESTRUCTURA DE MADERA P/TEJA DE BARRO</v>
          </cell>
          <cell r="C822" t="str">
            <v>ML</v>
          </cell>
          <cell r="D822">
            <v>0</v>
          </cell>
        </row>
        <row r="823">
          <cell r="A823" t="str">
            <v>1.12.27</v>
          </cell>
          <cell r="B823" t="str">
            <v>ESTRUCTURA DE MADERA P/TEJA FIBROCEMENTO</v>
          </cell>
          <cell r="C823" t="str">
            <v>ML</v>
          </cell>
          <cell r="D823">
            <v>0</v>
          </cell>
        </row>
        <row r="824">
          <cell r="A824" t="str">
            <v>1.12.28</v>
          </cell>
          <cell r="B824" t="str">
            <v>ESTRUCTURA METÁLICA P/TEJA FIBROCEMENTO</v>
          </cell>
          <cell r="C824" t="str">
            <v>ML</v>
          </cell>
          <cell r="D824">
            <v>0</v>
          </cell>
        </row>
        <row r="825">
          <cell r="A825" t="str">
            <v>1.12.29</v>
          </cell>
          <cell r="B825" t="str">
            <v xml:space="preserve"> IMPERMEABILIZACIÓN AUTOPROTEGIDA</v>
          </cell>
          <cell r="C825" t="str">
            <v>ML</v>
          </cell>
          <cell r="D825">
            <v>0</v>
          </cell>
        </row>
        <row r="826">
          <cell r="A826" t="str">
            <v>1.12.30</v>
          </cell>
          <cell r="B826" t="str">
            <v>SHINGLE CON IMPERMEABILIZANTE</v>
          </cell>
          <cell r="C826" t="str">
            <v>M2</v>
          </cell>
          <cell r="D826">
            <v>0</v>
          </cell>
        </row>
        <row r="827">
          <cell r="A827" t="str">
            <v>1.12.31</v>
          </cell>
          <cell r="B827" t="str">
            <v>TRAGANTES  6</v>
          </cell>
          <cell r="C827" t="str">
            <v>UN</v>
          </cell>
          <cell r="D827">
            <v>0</v>
          </cell>
        </row>
        <row r="828">
          <cell r="A828" t="str">
            <v>1.12.32</v>
          </cell>
          <cell r="B828" t="str">
            <v>SUMINISTRO E INSTALACIÓN CANALETA 90 L= 4.50 mts.</v>
          </cell>
          <cell r="C828" t="str">
            <v>M2</v>
          </cell>
          <cell r="D828">
            <v>0</v>
          </cell>
        </row>
        <row r="829">
          <cell r="A829" t="str">
            <v>1.12.33</v>
          </cell>
          <cell r="B829" t="str">
            <v>SUMINISTRO E INSTALACIÓN CANALETA 90 L= 5.00</v>
          </cell>
          <cell r="C829" t="str">
            <v>M2</v>
          </cell>
          <cell r="D829">
            <v>0</v>
          </cell>
        </row>
        <row r="830">
          <cell r="A830" t="str">
            <v>1.12.34</v>
          </cell>
          <cell r="B830" t="str">
            <v>SUMINISTRO E INSTALACIÓN CANALETA 90 L= 6.00 mts.</v>
          </cell>
          <cell r="C830" t="str">
            <v>M2</v>
          </cell>
          <cell r="D830">
            <v>0</v>
          </cell>
        </row>
        <row r="831">
          <cell r="A831" t="str">
            <v>1.12.35</v>
          </cell>
          <cell r="B831" t="str">
            <v xml:space="preserve"> SUMINISTRO E INSTALACIÓN CANALETA 90 L=  7.00 mts.</v>
          </cell>
          <cell r="C831" t="str">
            <v>M2</v>
          </cell>
          <cell r="D831">
            <v>0</v>
          </cell>
        </row>
        <row r="832">
          <cell r="A832" t="str">
            <v>1.12.36</v>
          </cell>
          <cell r="B832" t="str">
            <v>SUMINISTRO E INSTALACIÓN CANALETA 90 L= 8.00 mts.</v>
          </cell>
          <cell r="C832" t="str">
            <v>M2</v>
          </cell>
          <cell r="D832">
            <v>0</v>
          </cell>
        </row>
        <row r="833">
          <cell r="A833" t="str">
            <v>1.12.37</v>
          </cell>
          <cell r="B833" t="str">
            <v xml:space="preserve"> SUMINISTRO E INSTALACIÓN CANALETA 90 L= 9.00 mts.</v>
          </cell>
          <cell r="C833" t="str">
            <v>M2</v>
          </cell>
          <cell r="D833">
            <v>0</v>
          </cell>
        </row>
        <row r="834">
          <cell r="A834" t="str">
            <v>1.12.38</v>
          </cell>
          <cell r="B834" t="str">
            <v>SUMINISTRO E INSTALACIÓN CANALETA 43 L= 3.50 mts.</v>
          </cell>
          <cell r="C834" t="str">
            <v>M2</v>
          </cell>
          <cell r="D834">
            <v>0</v>
          </cell>
        </row>
        <row r="835">
          <cell r="A835" t="str">
            <v>1.12.39</v>
          </cell>
          <cell r="B835" t="str">
            <v>SUMINISTRO E INSTALACIÓN CANALETA 43 L= 4.00 mts.</v>
          </cell>
          <cell r="C835" t="str">
            <v>M2</v>
          </cell>
          <cell r="D835">
            <v>0</v>
          </cell>
        </row>
        <row r="836">
          <cell r="A836" t="str">
            <v>1.12.40</v>
          </cell>
          <cell r="B836" t="str">
            <v>SUMINISTRO E INSTALACIÓN CANALETA 43 L= 4.50 mts.</v>
          </cell>
          <cell r="C836" t="str">
            <v>M2</v>
          </cell>
          <cell r="D836">
            <v>0</v>
          </cell>
        </row>
        <row r="837">
          <cell r="A837" t="str">
            <v>1.12.41</v>
          </cell>
          <cell r="B837" t="str">
            <v xml:space="preserve"> SUMINISTRO E INSTALACIÓN CANALETA 43 L= 5.00 mts.</v>
          </cell>
          <cell r="C837" t="str">
            <v>M2</v>
          </cell>
          <cell r="D837">
            <v>0</v>
          </cell>
        </row>
        <row r="838">
          <cell r="A838" t="str">
            <v>1.12.42</v>
          </cell>
          <cell r="B838" t="str">
            <v>SUMINISTRO E INSTALACIÓN CANALETA 43 L= 5.50 mts.</v>
          </cell>
          <cell r="C838" t="str">
            <v>M2</v>
          </cell>
          <cell r="D838">
            <v>0</v>
          </cell>
        </row>
        <row r="839">
          <cell r="A839" t="str">
            <v>1.12.43</v>
          </cell>
          <cell r="B839" t="str">
            <v>SUMINISTRO E INSTALACIÓN CANALETA 43 L= 6.00 mts.</v>
          </cell>
          <cell r="C839" t="str">
            <v>M2</v>
          </cell>
          <cell r="D839">
            <v>0</v>
          </cell>
        </row>
        <row r="840">
          <cell r="A840" t="str">
            <v>1.12.44</v>
          </cell>
          <cell r="B840" t="str">
            <v>SUMINISTRO E INTALACION CUBIERTA ARQUITECTONICA METALICA TIPO ACESCO O SIMILAR 0.73 X 3.66  M</v>
          </cell>
          <cell r="C840" t="str">
            <v>M2</v>
          </cell>
          <cell r="D840">
            <v>0</v>
          </cell>
        </row>
        <row r="841">
          <cell r="A841" t="str">
            <v>1.12.45</v>
          </cell>
          <cell r="B841" t="str">
            <v>SUMINISTRO E INSTALACIÓN ENTRAMADO PARA TEJA DE BARRO</v>
          </cell>
          <cell r="C841" t="str">
            <v>M2</v>
          </cell>
          <cell r="D841">
            <v>0</v>
          </cell>
        </row>
        <row r="842">
          <cell r="A842" t="str">
            <v>1.12.46</v>
          </cell>
          <cell r="B842" t="str">
            <v>SUMINISTRO E INSTALACIÓN ENTRAMADO PARA TEJA  ESPAÑOLA EN FIBROCEMENTO</v>
          </cell>
          <cell r="C842" t="str">
            <v>M2</v>
          </cell>
          <cell r="D842">
            <v>0</v>
          </cell>
        </row>
        <row r="843">
          <cell r="A843" t="str">
            <v>1.12.47</v>
          </cell>
          <cell r="B843" t="str">
            <v>SUMINISTRO E INSTALACIÓN ENTRAMADO PARA TEJA  ONDULADA</v>
          </cell>
          <cell r="C843" t="str">
            <v>M2</v>
          </cell>
          <cell r="D843">
            <v>0</v>
          </cell>
        </row>
        <row r="844">
          <cell r="A844" t="str">
            <v>1.12.48</v>
          </cell>
          <cell r="B844" t="str">
            <v>SUMINISTRO E INSTALACIÓN CABALLETE ARTICULADO TEJA ESPAÑOLA EN FIBROCEMENTO</v>
          </cell>
          <cell r="C844" t="str">
            <v>ML</v>
          </cell>
          <cell r="D844">
            <v>0</v>
          </cell>
        </row>
        <row r="845">
          <cell r="A845" t="str">
            <v>1.12.49</v>
          </cell>
          <cell r="B845" t="str">
            <v>ALISTADO E IMPERMEABILIZADO PARA TEJA BARRO</v>
          </cell>
          <cell r="C845" t="str">
            <v>M2</v>
          </cell>
          <cell r="D845">
            <v>0</v>
          </cell>
        </row>
        <row r="846">
          <cell r="A846" t="str">
            <v>1.12.50</v>
          </cell>
          <cell r="B846" t="str">
            <v>AFINADO CUBIERTAS PLANAS</v>
          </cell>
          <cell r="C846" t="str">
            <v>M2</v>
          </cell>
          <cell r="D846">
            <v>0</v>
          </cell>
        </row>
        <row r="847">
          <cell r="A847" t="str">
            <v>1.12.51</v>
          </cell>
          <cell r="B847" t="str">
            <v>SUMINISTRO E INSTALACIÓN TEJA DE BARRO TIPO ESPAÑOLA</v>
          </cell>
          <cell r="C847" t="str">
            <v>M2</v>
          </cell>
          <cell r="D847">
            <v>0</v>
          </cell>
        </row>
        <row r="848">
          <cell r="A848" t="str">
            <v>1.12.52</v>
          </cell>
          <cell r="B848" t="str">
            <v>SUMINISTRO E INSTALACIÓN TEJA  ESPAÑOLA ETERNIT (NO INCLUYE ENTRAMADO)</v>
          </cell>
          <cell r="C848" t="str">
            <v>M2</v>
          </cell>
          <cell r="D848">
            <v>0</v>
          </cell>
        </row>
        <row r="849">
          <cell r="A849" t="str">
            <v>1.12.53</v>
          </cell>
          <cell r="B849" t="str">
            <v>SUMINISTRO E INSTALACION TEJA DE BARRO SOBRE ETERNIT.</v>
          </cell>
          <cell r="C849" t="str">
            <v>M2</v>
          </cell>
          <cell r="D849">
            <v>0</v>
          </cell>
        </row>
        <row r="850">
          <cell r="A850" t="str">
            <v>1.15.4</v>
          </cell>
          <cell r="B850" t="str">
            <v>SUMINISTRO E INSTALACIÓN PUERTA VENTANA EN LAMINA CAL 18 INC. ANTICORR.</v>
          </cell>
          <cell r="C850" t="str">
            <v>M2</v>
          </cell>
          <cell r="D850">
            <v>0</v>
          </cell>
        </row>
        <row r="851">
          <cell r="A851" t="str">
            <v>1.15.5</v>
          </cell>
          <cell r="B851" t="str">
            <v>VENTANA EN ALUMINIO  CORREDIZA</v>
          </cell>
          <cell r="C851" t="str">
            <v>M2</v>
          </cell>
          <cell r="D851">
            <v>0</v>
          </cell>
        </row>
        <row r="852">
          <cell r="A852" t="str">
            <v>1.15.6</v>
          </cell>
          <cell r="B852" t="str">
            <v>VENTANA EN ALUMINIO  PROYECTANTE</v>
          </cell>
          <cell r="C852" t="str">
            <v>M2</v>
          </cell>
          <cell r="D852">
            <v>0</v>
          </cell>
        </row>
        <row r="853">
          <cell r="A853" t="str">
            <v>1.15.7</v>
          </cell>
          <cell r="B853" t="str">
            <v xml:space="preserve"> PUERTA DE ACCESO EN ALUMINIO PERFIL  1 1/2" X 1 1/2"</v>
          </cell>
          <cell r="C853" t="str">
            <v>M2</v>
          </cell>
          <cell r="D853">
            <v>0</v>
          </cell>
        </row>
        <row r="854">
          <cell r="A854" t="str">
            <v>1.15.8</v>
          </cell>
          <cell r="B854" t="str">
            <v>SUMINISTRO E INSTALACIÓN REJA  BANCARIA INC. ANTICORROSIVO</v>
          </cell>
          <cell r="C854" t="str">
            <v>M2</v>
          </cell>
          <cell r="D854">
            <v>0</v>
          </cell>
        </row>
        <row r="855">
          <cell r="A855" t="str">
            <v>1.15.9</v>
          </cell>
          <cell r="B855" t="str">
            <v>SUMINISTRO E INSTALACIÓN REJA EN LAMINA CAL. 18 INC. ANTICORROSIVO</v>
          </cell>
          <cell r="C855" t="str">
            <v>M2</v>
          </cell>
          <cell r="D855">
            <v>0</v>
          </cell>
        </row>
        <row r="856">
          <cell r="A856" t="str">
            <v>1.15.10</v>
          </cell>
          <cell r="B856" t="str">
            <v>ESCALERA DE GATO INC. ANTICORR. TUBO D=1"</v>
          </cell>
          <cell r="C856" t="str">
            <v>M2</v>
          </cell>
          <cell r="D856">
            <v>0</v>
          </cell>
        </row>
        <row r="857">
          <cell r="A857" t="str">
            <v>1.15.11</v>
          </cell>
          <cell r="B857" t="str">
            <v>SUMINISTRO E INSTALACION PUERTA Y MARCO CAL. 18  1 X 2  INCLUYE  ANTICORROSIVO</v>
          </cell>
          <cell r="C857" t="str">
            <v>UN</v>
          </cell>
          <cell r="D857">
            <v>0</v>
          </cell>
        </row>
        <row r="858">
          <cell r="A858" t="str">
            <v>1.15.12</v>
          </cell>
          <cell r="B858" t="str">
            <v xml:space="preserve"> CORREA 2 D=1/2" 1 D=1/2" CELOSIA EN 3/8" INC. ANTICORR.</v>
          </cell>
          <cell r="C858" t="str">
            <v>ML</v>
          </cell>
          <cell r="D858">
            <v>0</v>
          </cell>
        </row>
        <row r="859">
          <cell r="A859" t="str">
            <v>1.15.13</v>
          </cell>
          <cell r="B859" t="str">
            <v>CORREA 2 D=1/2" 1 D=5/8" CELOSIA EN 3/8 INC. ANTICORR.</v>
          </cell>
          <cell r="C859" t="str">
            <v>ML</v>
          </cell>
          <cell r="D859">
            <v>0</v>
          </cell>
        </row>
        <row r="860">
          <cell r="A860" t="str">
            <v>1.15.14</v>
          </cell>
          <cell r="B860" t="str">
            <v>SUMINISTRO E INSTALACION TEMPLETES INC. ANTICORR.</v>
          </cell>
          <cell r="C860" t="str">
            <v>ML</v>
          </cell>
          <cell r="D860">
            <v>0</v>
          </cell>
        </row>
        <row r="861">
          <cell r="A861" t="str">
            <v>1.15.15</v>
          </cell>
          <cell r="B861" t="str">
            <v>DIVISIONES PARA BAÑO EN ALUMINIO Y VIDRIO TEMPLADO DE 0,05 MM</v>
          </cell>
          <cell r="C861" t="str">
            <v>M2</v>
          </cell>
          <cell r="D861">
            <v>0</v>
          </cell>
        </row>
        <row r="862">
          <cell r="A862" t="str">
            <v>1.15.16</v>
          </cell>
          <cell r="B862" t="str">
            <v>DIVISIONES PARA BAÑOS EN ALUMINIO Y ACRILICO 0.05 MM</v>
          </cell>
          <cell r="C862" t="str">
            <v>M2</v>
          </cell>
          <cell r="D862">
            <v>0</v>
          </cell>
        </row>
        <row r="863">
          <cell r="A863" t="str">
            <v>1.16.1</v>
          </cell>
          <cell r="B863" t="str">
            <v>APARATOS SANITARIOS BAJO CONSUMO CON VALVULA ANTIVANDALICA</v>
          </cell>
          <cell r="C863" t="str">
            <v>UN</v>
          </cell>
          <cell r="D863">
            <v>0</v>
          </cell>
        </row>
        <row r="864">
          <cell r="A864" t="str">
            <v>1.16.2</v>
          </cell>
          <cell r="B864" t="str">
            <v>SUMINISTRO E INSTALACION DE SECADOR ELECTRICO PARA MANOS, AUTOMATICO (MANOS LIBRES)</v>
          </cell>
          <cell r="C864" t="str">
            <v>UN</v>
          </cell>
          <cell r="D864">
            <v>0</v>
          </cell>
        </row>
        <row r="865">
          <cell r="A865" t="str">
            <v>1.16.3</v>
          </cell>
          <cell r="B865" t="str">
            <v>SUMINISTRO E INSTALACION DE DISPENSADOR DE JABON</v>
          </cell>
          <cell r="C865" t="str">
            <v>UN</v>
          </cell>
          <cell r="D865">
            <v>0</v>
          </cell>
        </row>
        <row r="866">
          <cell r="A866" t="str">
            <v>1.16.4</v>
          </cell>
          <cell r="B866" t="str">
            <v>SUMINISTRO EN INSTALACION DE PROTECTOR DE PAPEL HIGIENICO</v>
          </cell>
          <cell r="C866" t="str">
            <v>UN</v>
          </cell>
          <cell r="D866">
            <v>0</v>
          </cell>
        </row>
        <row r="867">
          <cell r="A867" t="str">
            <v>1.16.5</v>
          </cell>
          <cell r="B867" t="str">
            <v>SUMINISTRO E INSTALACION DE GABINETES PARA TOALLAS DE PAPEL PARA BAÑOS EN  ACERO INOXIDABLE</v>
          </cell>
          <cell r="C867" t="str">
            <v>UN</v>
          </cell>
          <cell r="D867">
            <v>0</v>
          </cell>
        </row>
        <row r="868">
          <cell r="A868" t="str">
            <v>1.16.6</v>
          </cell>
          <cell r="B868" t="str">
            <v>DUCHA MEZCLADORA BAÑERA TAYRONA O SIMILAR</v>
          </cell>
          <cell r="C868" t="str">
            <v>UN</v>
          </cell>
          <cell r="D868">
            <v>0</v>
          </cell>
        </row>
        <row r="869">
          <cell r="A869" t="str">
            <v>1.16.7</v>
          </cell>
          <cell r="B869" t="str">
            <v>SUMINISTRO E INSTALACIÓN LAVAMANOS ACUACER BLANCO DE COLGAR INC. GRIFERIA</v>
          </cell>
          <cell r="C869" t="str">
            <v>UN</v>
          </cell>
          <cell r="D869">
            <v>0</v>
          </cell>
        </row>
        <row r="870">
          <cell r="A870" t="str">
            <v>1.16.8</v>
          </cell>
          <cell r="B870" t="str">
            <v>SUMINISTRO E INSTALACIÓN LAVAMANOS SOBREPONER ENNA COLOR BLANCO INC. GRIFERIA</v>
          </cell>
          <cell r="C870" t="str">
            <v>UN</v>
          </cell>
          <cell r="D870">
            <v>0</v>
          </cell>
        </row>
        <row r="871">
          <cell r="A871" t="str">
            <v>1.16.9</v>
          </cell>
          <cell r="B871" t="str">
            <v>SUMININISTRO E INSTALACIÓN. LAVAMANOS AVANTI CON PEDESTAL COLOR BLANCO INC. GRIFERIA</v>
          </cell>
          <cell r="C871" t="str">
            <v>UN</v>
          </cell>
          <cell r="D871">
            <v>0</v>
          </cell>
        </row>
        <row r="872">
          <cell r="A872" t="str">
            <v>1.16.10</v>
          </cell>
          <cell r="B872" t="str">
            <v>SUMINISTRO E INSTALACIÓN LAVAMANOS ENSO CON PEDESTAL INC. GRIFERIA</v>
          </cell>
          <cell r="C872" t="str">
            <v>UN</v>
          </cell>
          <cell r="D872">
            <v>0</v>
          </cell>
        </row>
        <row r="873">
          <cell r="A873" t="str">
            <v>1.16.11</v>
          </cell>
          <cell r="B873" t="str">
            <v>SUMINISTRO E INSTALACIÓN SANITARIO AVANTI PLUS BLANCO LAVAMANOS CON PEDESTAL, SANITARIO, GRIFERIA  E INCRUSTACIONES</v>
          </cell>
          <cell r="C873" t="str">
            <v>UN</v>
          </cell>
          <cell r="D873">
            <v>0</v>
          </cell>
        </row>
        <row r="874">
          <cell r="A874" t="str">
            <v>1.16.12</v>
          </cell>
          <cell r="B874" t="str">
            <v>SUMINISTRO E INSTALACIÓN COMBO ACUACER LAVAMANOS, SANITARIO, GRIFERIA  E INCRUSTACIONES</v>
          </cell>
          <cell r="C874" t="str">
            <v>UN</v>
          </cell>
          <cell r="D874">
            <v>0</v>
          </cell>
        </row>
        <row r="875">
          <cell r="A875" t="str">
            <v>1.16.13</v>
          </cell>
          <cell r="B875" t="str">
            <v xml:space="preserve"> SUMINISTRO E INSTALACIÓN COMBO SENSACION LAVAMANOS, SANITARIO, GRIFERIA E INCRUSTACIONES</v>
          </cell>
          <cell r="C875" t="str">
            <v>UN</v>
          </cell>
          <cell r="D875">
            <v>0</v>
          </cell>
        </row>
        <row r="876">
          <cell r="A876" t="str">
            <v>1.16.14</v>
          </cell>
          <cell r="B876" t="str">
            <v xml:space="preserve"> SUMINISTRO E INSTALACIÓN SANITARIO GANAMAX II  LAVAMANOS SEMIPEDESTAL, SANITARIO, GRIFERIA E INCRUSTACIONES</v>
          </cell>
          <cell r="C876" t="str">
            <v>UN</v>
          </cell>
          <cell r="D876">
            <v>0</v>
          </cell>
        </row>
        <row r="877">
          <cell r="A877" t="str">
            <v>1.16.15</v>
          </cell>
          <cell r="B877" t="str">
            <v>SUMINISTRO E INSTALACIÓN ORINAL MEDIANO COMPLETO. GRIF TRADICIONAL CROMO</v>
          </cell>
          <cell r="C877" t="str">
            <v>UN</v>
          </cell>
          <cell r="D877">
            <v>0</v>
          </cell>
        </row>
        <row r="878">
          <cell r="A878" t="str">
            <v>1.16.16</v>
          </cell>
          <cell r="B878" t="str">
            <v>SUMINISTRO E INSTALACIÓN DUCHA SENCILLA</v>
          </cell>
          <cell r="C878" t="str">
            <v>UN</v>
          </cell>
          <cell r="D878">
            <v>0</v>
          </cell>
        </row>
        <row r="879">
          <cell r="A879" t="str">
            <v>6.4.2.130</v>
          </cell>
          <cell r="B879" t="str">
            <v>SUMINISTRO E INSTALACION VALVULA COMPUERTA 6" VASTAGO ASCENDENTE</v>
          </cell>
          <cell r="C879" t="str">
            <v>UN</v>
          </cell>
          <cell r="D879">
            <v>0</v>
          </cell>
        </row>
        <row r="880">
          <cell r="A880" t="str">
            <v>1.17.1</v>
          </cell>
          <cell r="B880" t="str">
            <v xml:space="preserve">  VIDRIO 4 MM</v>
          </cell>
          <cell r="C880" t="str">
            <v>M2</v>
          </cell>
          <cell r="D880">
            <v>0</v>
          </cell>
        </row>
        <row r="881">
          <cell r="A881" t="str">
            <v>1.17.2</v>
          </cell>
          <cell r="B881" t="str">
            <v>VIDRIO 5 MM</v>
          </cell>
          <cell r="C881" t="str">
            <v>M2</v>
          </cell>
          <cell r="D881">
            <v>0</v>
          </cell>
        </row>
        <row r="882">
          <cell r="A882" t="str">
            <v>1.17.3</v>
          </cell>
          <cell r="B882" t="str">
            <v xml:space="preserve"> ESPEJO 4 MM SIN BICEL</v>
          </cell>
          <cell r="C882" t="str">
            <v>M2</v>
          </cell>
          <cell r="D882">
            <v>0</v>
          </cell>
        </row>
        <row r="883">
          <cell r="A883" t="str">
            <v>1.17.4</v>
          </cell>
          <cell r="B883" t="str">
            <v xml:space="preserve"> CERRADURA BAÑO</v>
          </cell>
          <cell r="C883" t="str">
            <v>UN</v>
          </cell>
          <cell r="D883">
            <v>0</v>
          </cell>
        </row>
        <row r="884">
          <cell r="A884" t="str">
            <v>1.17.5</v>
          </cell>
          <cell r="B884" t="str">
            <v xml:space="preserve"> CERADURA ALCOBA  </v>
          </cell>
          <cell r="C884" t="str">
            <v>UN</v>
          </cell>
          <cell r="D884">
            <v>0</v>
          </cell>
        </row>
        <row r="885">
          <cell r="A885" t="str">
            <v>1.17.6</v>
          </cell>
          <cell r="B885" t="str">
            <v xml:space="preserve"> CERRADURA ENTRADA DOBLE CILINDRO  </v>
          </cell>
          <cell r="C885" t="str">
            <v>UN</v>
          </cell>
          <cell r="D885">
            <v>0</v>
          </cell>
        </row>
        <row r="886">
          <cell r="A886" t="str">
            <v>1.18.1</v>
          </cell>
          <cell r="B886" t="str">
            <v xml:space="preserve">  FACHADA EN GRANIPLAS</v>
          </cell>
          <cell r="C886" t="str">
            <v>M2</v>
          </cell>
          <cell r="D886">
            <v>0</v>
          </cell>
        </row>
        <row r="887">
          <cell r="A887" t="str">
            <v>1.18.2</v>
          </cell>
          <cell r="B887" t="str">
            <v>ESTUCO Y PINTURA DE FACHADAS</v>
          </cell>
          <cell r="C887" t="str">
            <v>M2</v>
          </cell>
          <cell r="D887">
            <v>0</v>
          </cell>
        </row>
        <row r="888">
          <cell r="A888" t="str">
            <v>1.18.3</v>
          </cell>
          <cell r="B888" t="str">
            <v>MURO CARA DOBLE EN ETEBOARD 10 MM</v>
          </cell>
          <cell r="C888" t="str">
            <v>M2</v>
          </cell>
          <cell r="D888">
            <v>0</v>
          </cell>
        </row>
        <row r="889">
          <cell r="A889" t="str">
            <v>1.18.4</v>
          </cell>
          <cell r="B889" t="str">
            <v xml:space="preserve"> CONCRETO SARDINELES H=0.40 -  A=0.20   17.5 MPa - (2500 PSI)</v>
          </cell>
          <cell r="C889" t="str">
            <v>ML</v>
          </cell>
          <cell r="D889">
            <v>0</v>
          </cell>
        </row>
        <row r="890">
          <cell r="A890" t="str">
            <v>1.18.5</v>
          </cell>
          <cell r="B890" t="str">
            <v xml:space="preserve"> CONCRETO ANDENES 0.10m 17.5 MPa - (2500PSI)</v>
          </cell>
          <cell r="C890" t="str">
            <v>M2</v>
          </cell>
          <cell r="D890">
            <v>0</v>
          </cell>
        </row>
        <row r="891">
          <cell r="A891" t="str">
            <v>1.18.6</v>
          </cell>
          <cell r="B891" t="str">
            <v>CONCRETO ESTRIADO RAMPAS 17.5 MPa - (2500 PSI)</v>
          </cell>
          <cell r="C891" t="str">
            <v>M2</v>
          </cell>
          <cell r="D891">
            <v>0</v>
          </cell>
        </row>
        <row r="892">
          <cell r="A892" t="str">
            <v>1.18.7</v>
          </cell>
          <cell r="B892" t="str">
            <v xml:space="preserve">  PISO EN GRAMA INCL. TIERRA NEGRA</v>
          </cell>
          <cell r="C892" t="str">
            <v>M2</v>
          </cell>
          <cell r="D892">
            <v>0</v>
          </cell>
        </row>
        <row r="893">
          <cell r="A893" t="str">
            <v>1.18.8</v>
          </cell>
          <cell r="B893" t="str">
            <v xml:space="preserve"> PRADIZACION (PASTO)</v>
          </cell>
          <cell r="C893" t="str">
            <v>M2</v>
          </cell>
          <cell r="D893">
            <v>0</v>
          </cell>
        </row>
        <row r="894">
          <cell r="A894" t="str">
            <v>1.18.9</v>
          </cell>
          <cell r="B894" t="str">
            <v>ASEO GENERAL ENTREGA</v>
          </cell>
          <cell r="C894" t="str">
            <v>M2</v>
          </cell>
          <cell r="D894">
            <v>0</v>
          </cell>
        </row>
        <row r="895">
          <cell r="A895" t="str">
            <v>1.18.10</v>
          </cell>
          <cell r="B895" t="str">
            <v xml:space="preserve"> SUMIDERO EN CONCRETO 17.5 MPa - (2500 PSI) DE 0,7 X 0,3 MTS</v>
          </cell>
          <cell r="C895" t="str">
            <v>UN</v>
          </cell>
          <cell r="D895">
            <v>0</v>
          </cell>
        </row>
        <row r="896">
          <cell r="A896" t="str">
            <v>1.20.1</v>
          </cell>
          <cell r="B896" t="str">
            <v>ACABADO MESON PARA BAÑOS Y COCINA EN MARMOL</v>
          </cell>
          <cell r="C896" t="str">
            <v>M2</v>
          </cell>
          <cell r="D896">
            <v>0</v>
          </cell>
        </row>
        <row r="897">
          <cell r="A897" t="str">
            <v>1.20.2</v>
          </cell>
          <cell r="B897" t="str">
            <v>ACABADO MESON PARA BAÑOS Y COCINA EN GRANITO PULIDO</v>
          </cell>
          <cell r="C897" t="str">
            <v>M2</v>
          </cell>
          <cell r="D897">
            <v>0</v>
          </cell>
        </row>
        <row r="898">
          <cell r="A898" t="str">
            <v>1.20.3</v>
          </cell>
          <cell r="B898" t="str">
            <v>ACABADO MESON PARA BAÑOS Y COCINA EN ACERO INOXIDABLE</v>
          </cell>
          <cell r="C898" t="str">
            <v>ML</v>
          </cell>
          <cell r="D898">
            <v>0</v>
          </cell>
        </row>
        <row r="899">
          <cell r="A899" t="str">
            <v>1.20.4</v>
          </cell>
          <cell r="B899" t="str">
            <v>SUMINISTRO E INSTALACION DE CANECA EN MALLA METALICA M-120, INCLUYE ESTRUCTURA DE APOYO Y ANCLAJE</v>
          </cell>
          <cell r="C899" t="str">
            <v>UN</v>
          </cell>
          <cell r="D899">
            <v>0</v>
          </cell>
        </row>
        <row r="900">
          <cell r="A900" t="str">
            <v>1.20.5</v>
          </cell>
          <cell r="B900" t="str">
            <v xml:space="preserve"> BORDE CONTENEDOR DE RAÍCES A-70</v>
          </cell>
          <cell r="C900" t="str">
            <v>ML</v>
          </cell>
          <cell r="D900">
            <v>0</v>
          </cell>
        </row>
        <row r="901">
          <cell r="A901" t="str">
            <v>1.20.6</v>
          </cell>
          <cell r="B901" t="str">
            <v>BORDILLO EN ADOQUIN HILADA PARADA TIPO TOLETE PERFORADO (0-25 CONFINADO) PREFABRICADO, REFORZADO. INCLUYE EXCAVACION, RETIRO DE SOBRANTES, CONCRETO POBRE, RELLENO CON GROUTING Y REFUERZO.</v>
          </cell>
          <cell r="C901" t="str">
            <v>ML</v>
          </cell>
          <cell r="D901">
            <v>0</v>
          </cell>
        </row>
        <row r="902">
          <cell r="A902" t="str">
            <v>1.20.7</v>
          </cell>
          <cell r="B902" t="str">
            <v>CERRAMIENTO EN MALLA ESLABONADA CAL 10 MM (INCLUYE TUBO AGUA NEGRA DE 2"  Y ANGULO 1"X1"X3/16") H=2.1</v>
          </cell>
          <cell r="C902" t="str">
            <v>M2</v>
          </cell>
          <cell r="D902">
            <v>0</v>
          </cell>
        </row>
        <row r="903">
          <cell r="A903" t="str">
            <v>1.20.8</v>
          </cell>
          <cell r="B903" t="str">
            <v>ACABADO MESON PARA BAÑOS Y COCINA EN FIBRA DE VIDRIO 60 CMS</v>
          </cell>
          <cell r="C903" t="str">
            <v>ML</v>
          </cell>
          <cell r="D903">
            <v>0</v>
          </cell>
        </row>
        <row r="904">
          <cell r="A904" t="str">
            <v>1.20.9</v>
          </cell>
          <cell r="B904" t="str">
            <v>SUMINISTRO E INSTALACION TUBO AGUA NEGRA TIPO PESADO D=2"</v>
          </cell>
          <cell r="C904" t="str">
            <v>ML</v>
          </cell>
          <cell r="D904">
            <v>0</v>
          </cell>
        </row>
        <row r="905">
          <cell r="A905" t="str">
            <v>1.20.10</v>
          </cell>
          <cell r="B905" t="str">
            <v xml:space="preserve">  SUMINISTRO E INSTALACION ALAMBRE DE PUAS</v>
          </cell>
          <cell r="C905" t="str">
            <v>ML</v>
          </cell>
          <cell r="D905">
            <v>0</v>
          </cell>
        </row>
        <row r="906">
          <cell r="A906" t="str">
            <v>1.20.11</v>
          </cell>
          <cell r="B906" t="str">
            <v>CERRAMIENTO MALLA ESLABONADA C. 10 INC. ANGULO</v>
          </cell>
          <cell r="C906" t="str">
            <v>M2</v>
          </cell>
          <cell r="D906">
            <v>0</v>
          </cell>
        </row>
        <row r="907">
          <cell r="A907" t="str">
            <v>2.1.1</v>
          </cell>
          <cell r="B907" t="str">
            <v>RELLENO CON MATERIAL SELECCIONADO PROVENIENTE DE EXCAVACION COMPACTADO CON PLANCHA VIBRADORA</v>
          </cell>
          <cell r="C907" t="str">
            <v>M3</v>
          </cell>
          <cell r="D907">
            <v>0</v>
          </cell>
        </row>
        <row r="908">
          <cell r="A908" t="str">
            <v>2.1.2</v>
          </cell>
          <cell r="B908" t="str">
            <v>SUMINISTRO E INSTALACIÓN TUBERÍA  PVC D= 3"  RDE 9 UNIÓN MECÁNICA</v>
          </cell>
          <cell r="C908" t="str">
            <v>ML</v>
          </cell>
          <cell r="D908">
            <v>0</v>
          </cell>
        </row>
        <row r="909">
          <cell r="A909" t="str">
            <v>2.1.3</v>
          </cell>
          <cell r="B909" t="str">
            <v>SUMINISTRO E INSTALACIÓN TUBERÍA  PVC D= 4"  RDE 9 UNIÓN MECÁNICA</v>
          </cell>
          <cell r="C909" t="str">
            <v>ML</v>
          </cell>
          <cell r="D909">
            <v>0</v>
          </cell>
        </row>
        <row r="910">
          <cell r="A910" t="str">
            <v>2.1.4</v>
          </cell>
          <cell r="B910" t="str">
            <v xml:space="preserve"> SUMINISTRO E INSTALACIÓN TUBERÍA  PVC D= 6"  RDE 9 UNIÓN MECÁNICA</v>
          </cell>
          <cell r="C910" t="str">
            <v>ML</v>
          </cell>
          <cell r="D910">
            <v>0</v>
          </cell>
        </row>
        <row r="911">
          <cell r="A911" t="str">
            <v>2.1.5</v>
          </cell>
          <cell r="B911" t="str">
            <v>SUMINISTRO E INSTALACIÓN TUBERÍA  PVC D= 3"  RDE 11 UNIÓN MECÁNICA</v>
          </cell>
          <cell r="C911" t="str">
            <v>ML</v>
          </cell>
          <cell r="D911">
            <v>0</v>
          </cell>
        </row>
        <row r="912">
          <cell r="A912" t="str">
            <v>2.1.6</v>
          </cell>
          <cell r="B912" t="str">
            <v>SUMINISTRO E INSTALACIÓN TUBERÍA  PVC D= 4"  RDE 11 UNIÓN MECÁNICA</v>
          </cell>
          <cell r="C912" t="str">
            <v>ML</v>
          </cell>
          <cell r="D912">
            <v>0</v>
          </cell>
        </row>
        <row r="913">
          <cell r="A913" t="str">
            <v>2.1.7</v>
          </cell>
          <cell r="B913" t="str">
            <v>SUMINISTRO E INSTALACIÓN TUBERÍA  PVC D= 6"  RDE 11 UNIÓN MECÁNICA</v>
          </cell>
          <cell r="C913" t="str">
            <v>ML</v>
          </cell>
          <cell r="D913">
            <v>0</v>
          </cell>
        </row>
        <row r="914">
          <cell r="A914" t="str">
            <v>2.1.8</v>
          </cell>
          <cell r="B914" t="str">
            <v>SUMINISTRO E INSTALACIÓN TUBERÍA  PVC D= 8"  RDE 11 UNIÓN MECÁNICA</v>
          </cell>
          <cell r="C914" t="str">
            <v>ML</v>
          </cell>
          <cell r="D914">
            <v>0</v>
          </cell>
        </row>
        <row r="915">
          <cell r="A915" t="str">
            <v>2.1.9</v>
          </cell>
          <cell r="B915" t="str">
            <v>SUMINISTRO E INSTALACIÓN TUBERÍA  PVC D= 3"  RDE 13.5 UNIÓN MECÁNICA</v>
          </cell>
          <cell r="C915" t="str">
            <v>ML</v>
          </cell>
          <cell r="D915">
            <v>0</v>
          </cell>
        </row>
        <row r="916">
          <cell r="A916" t="str">
            <v>2.1.10</v>
          </cell>
          <cell r="B916" t="str">
            <v>SUMINISTRO E INSTALACIÓN TUBERÍA  PVC D= 4"  RDE 13.5 UNIÓN MECÁNICA</v>
          </cell>
          <cell r="C916" t="str">
            <v>ML</v>
          </cell>
          <cell r="D916">
            <v>0</v>
          </cell>
        </row>
        <row r="917">
          <cell r="A917" t="str">
            <v>2.1.11</v>
          </cell>
          <cell r="B917" t="str">
            <v>SUMINISTRO E INSTALACIÓN TUBERÍA  PVC D= 6"  RDE 13.5 UNIÓN MECÁNICA</v>
          </cell>
          <cell r="C917" t="str">
            <v>ML</v>
          </cell>
          <cell r="D917">
            <v>0</v>
          </cell>
        </row>
        <row r="918">
          <cell r="A918" t="str">
            <v>2.1.12</v>
          </cell>
          <cell r="B918" t="str">
            <v xml:space="preserve"> SUMINISTRO E INSTALACIÓN TUBERÍA  PVC D= 8"  RDE 13.5 UNIÓN MECÁNICA</v>
          </cell>
          <cell r="C918" t="str">
            <v>ML</v>
          </cell>
          <cell r="D918">
            <v>0</v>
          </cell>
        </row>
        <row r="919">
          <cell r="A919" t="str">
            <v>2.1.13</v>
          </cell>
          <cell r="B919" t="str">
            <v xml:space="preserve">  SUMINISTRO E INSTALACIÓN TUBERÍA  PVC D= 2"  RDE 21 UNIÓN MECÁNICA</v>
          </cell>
          <cell r="C919" t="str">
            <v>ML</v>
          </cell>
          <cell r="D919">
            <v>0</v>
          </cell>
        </row>
        <row r="920">
          <cell r="A920" t="str">
            <v>2.1.14</v>
          </cell>
          <cell r="B920" t="str">
            <v>SUMINISTRO E INSTALACIÓN TUBERÍA  PVC D= 12"  RDE 21 UNIÓN MECÁNICA</v>
          </cell>
          <cell r="C920" t="str">
            <v>ML</v>
          </cell>
          <cell r="D920">
            <v>0</v>
          </cell>
        </row>
        <row r="921">
          <cell r="A921" t="str">
            <v>2.1.15</v>
          </cell>
          <cell r="B921" t="str">
            <v>SUMINISTRO E INSTALACIÓN TUBERÍA  PVC D= 16"  RDE 21 UNIÓN MECÁNICA</v>
          </cell>
          <cell r="C921" t="str">
            <v>ML</v>
          </cell>
          <cell r="D921">
            <v>0</v>
          </cell>
        </row>
        <row r="922">
          <cell r="A922" t="str">
            <v>2.1.17</v>
          </cell>
          <cell r="B922" t="str">
            <v xml:space="preserve"> ENTIBADOS EN MADERA TIPO 2 PARA EXCAVACIONES 1 A 7 USOS</v>
          </cell>
          <cell r="C922" t="str">
            <v>M2</v>
          </cell>
          <cell r="D922">
            <v>0</v>
          </cell>
        </row>
        <row r="923">
          <cell r="A923" t="str">
            <v>2.1.20</v>
          </cell>
          <cell r="B923" t="str">
            <v>RELLENO GRAVILLA  COMPACTADO CON PLANCHA VIBRADORA</v>
          </cell>
          <cell r="C923" t="str">
            <v>M3</v>
          </cell>
          <cell r="D923">
            <v>0</v>
          </cell>
        </row>
        <row r="924">
          <cell r="A924" t="str">
            <v>2.1.21</v>
          </cell>
          <cell r="B924" t="str">
            <v>RELLENO ARENA DE PEÑA  COMPACTADO CON PLANCHA VIBRADORA</v>
          </cell>
          <cell r="C924" t="str">
            <v>M3</v>
          </cell>
          <cell r="D924">
            <v>0</v>
          </cell>
        </row>
        <row r="925">
          <cell r="A925" t="str">
            <v>2.1.22</v>
          </cell>
          <cell r="B925" t="str">
            <v>RELLENO ARENA DE RIO  COMPACTADO CON PLANCHA VIBRADORA</v>
          </cell>
          <cell r="C925" t="str">
            <v>M3</v>
          </cell>
          <cell r="D925">
            <v>0</v>
          </cell>
        </row>
        <row r="926">
          <cell r="A926" t="str">
            <v>2.1.23</v>
          </cell>
          <cell r="B926" t="str">
            <v>BOMBEO AGUAS NIVEL FREATICO Y ESCORRENTIA CON MOTOBOMBA D=3"</v>
          </cell>
          <cell r="C926" t="str">
            <v>HR</v>
          </cell>
          <cell r="D926">
            <v>0</v>
          </cell>
        </row>
        <row r="927">
          <cell r="A927" t="str">
            <v>2.1.24</v>
          </cell>
          <cell r="B927" t="str">
            <v>SUMINISTRO E INSTALACIÓN TUBERÍA  PVC BIAXIAL D= 3"  RDE 46 PR 160 PSI</v>
          </cell>
          <cell r="C927" t="str">
            <v>ML</v>
          </cell>
          <cell r="D927">
            <v>0</v>
          </cell>
        </row>
        <row r="928">
          <cell r="A928" t="str">
            <v>2.1.25</v>
          </cell>
          <cell r="B928" t="str">
            <v>SUMINISTRO E INSTALACIÓN TUBERÍA  PVC BIAXIAL D= 4"  RDE 46 PR 160 PSI</v>
          </cell>
          <cell r="C928" t="str">
            <v>ML</v>
          </cell>
          <cell r="D928">
            <v>0</v>
          </cell>
        </row>
        <row r="929">
          <cell r="A929" t="str">
            <v>2.1.26</v>
          </cell>
          <cell r="B929" t="str">
            <v>SUMINISTRO E INSTALACIÓN TUBERÍA  PVC BIAXIAL D= 6"  RDE 46 PR 160 PSI</v>
          </cell>
          <cell r="C929" t="str">
            <v>ML</v>
          </cell>
          <cell r="D929">
            <v>0</v>
          </cell>
        </row>
        <row r="930">
          <cell r="A930" t="str">
            <v>2.1.27</v>
          </cell>
          <cell r="B930" t="str">
            <v>SUMINISTRO E INSTALACIÓN TUBERÍA  PVC PRESIÓN D = ½"  RDE 9</v>
          </cell>
          <cell r="C930" t="str">
            <v>ML</v>
          </cell>
          <cell r="D930">
            <v>0</v>
          </cell>
        </row>
        <row r="931">
          <cell r="A931" t="str">
            <v>2.1.28</v>
          </cell>
          <cell r="B931" t="str">
            <v>SUMINISTRO E INSTALACIÓN TUBERÍA  PVC PRESIÓN  D = 3/4"  RDE 11 E.L.</v>
          </cell>
          <cell r="C931" t="str">
            <v>ML</v>
          </cell>
          <cell r="D931">
            <v>0</v>
          </cell>
        </row>
        <row r="932">
          <cell r="A932" t="str">
            <v>2.1.29</v>
          </cell>
          <cell r="B932" t="str">
            <v>SUMINISTRO E INSTALACIÓN TUBERÍA  PVC PRESIÓN  D = ½"  RDE 13.5  E.L.</v>
          </cell>
          <cell r="C932" t="str">
            <v>ML</v>
          </cell>
          <cell r="D932">
            <v>0</v>
          </cell>
        </row>
        <row r="933">
          <cell r="A933" t="str">
            <v>2.1.30</v>
          </cell>
          <cell r="B933" t="str">
            <v>SUMINISTRO E INSTALACIÓN TUBERÍA  PVC PRESIÓN D = 1"  RDE 13.5 E.L.</v>
          </cell>
          <cell r="C933" t="str">
            <v>ML</v>
          </cell>
          <cell r="D933">
            <v>0</v>
          </cell>
        </row>
        <row r="934">
          <cell r="A934" t="str">
            <v>2.1.31</v>
          </cell>
          <cell r="B934" t="str">
            <v>SUMINISTRO E INSTALACIÓN TUBERÍA  PVC. D = 3/4"  RDE 21  E.L</v>
          </cell>
          <cell r="C934" t="str">
            <v>ML</v>
          </cell>
          <cell r="D934">
            <v>0</v>
          </cell>
        </row>
        <row r="935">
          <cell r="A935" t="str">
            <v>2.1.32</v>
          </cell>
          <cell r="B935" t="str">
            <v>SUMINISTRO E INSTALACIÓN TUBERÍA  PVC. D =  1"  RDE 21  E.L.</v>
          </cell>
          <cell r="C935" t="str">
            <v>ML</v>
          </cell>
          <cell r="D935">
            <v>0</v>
          </cell>
        </row>
        <row r="936">
          <cell r="A936" t="str">
            <v>2.1.32B</v>
          </cell>
          <cell r="B936" t="str">
            <v>INSTALACION TUBERÍA  PVC. D = 1"  RDE 21  E.L.</v>
          </cell>
          <cell r="C936" t="str">
            <v>ML</v>
          </cell>
          <cell r="D936">
            <v>0</v>
          </cell>
        </row>
        <row r="937">
          <cell r="A937" t="str">
            <v>2.1.36</v>
          </cell>
          <cell r="B937" t="str">
            <v>SUMINISTRO E INSTALACIÓN TUBERÍA  PVC.  D = 2½"  RDE 21 UNIÓN MECANICA</v>
          </cell>
          <cell r="C937" t="str">
            <v>ML</v>
          </cell>
          <cell r="D937">
            <v>0</v>
          </cell>
        </row>
        <row r="938">
          <cell r="A938" t="str">
            <v>2.1.34</v>
          </cell>
          <cell r="B938" t="str">
            <v>SUMINISTRO E INSTALACIÓN TUBERÍA  PVC. D = 1 1/4"  RDE 21  E</v>
          </cell>
          <cell r="C938" t="str">
            <v>ML</v>
          </cell>
          <cell r="D938">
            <v>0</v>
          </cell>
        </row>
        <row r="939">
          <cell r="A939" t="str">
            <v>2.1.37</v>
          </cell>
          <cell r="B939" t="str">
            <v>SUMINISTRO E INSTALACIÓN TUBERÍA  PVC. D =  3"  RDE 21 UNIÓN MECANICA</v>
          </cell>
          <cell r="C939" t="str">
            <v>ML</v>
          </cell>
          <cell r="D939">
            <v>0</v>
          </cell>
        </row>
        <row r="940">
          <cell r="A940" t="str">
            <v>2.1.39</v>
          </cell>
          <cell r="B940" t="str">
            <v>SUMINISTRO E INSTALACIÓN TUBERÍA  PVC. D = 6"  RDE 21 UNIÓN MECANICA</v>
          </cell>
          <cell r="C940" t="str">
            <v>ML</v>
          </cell>
          <cell r="D940">
            <v>0</v>
          </cell>
        </row>
        <row r="941">
          <cell r="A941" t="str">
            <v>2.1.40</v>
          </cell>
          <cell r="B941" t="str">
            <v>SUMINISTRO E INSTALACIÓN TUBERÍA  PVC. D = 8"  RDE 21 UNIÓN MECANICA</v>
          </cell>
          <cell r="C941" t="str">
            <v>ML</v>
          </cell>
          <cell r="D941">
            <v>0</v>
          </cell>
        </row>
        <row r="942">
          <cell r="A942" t="str">
            <v>2.1.41</v>
          </cell>
          <cell r="B942" t="str">
            <v>SUMINISTRO E INSTALACIÓN TUBERÍA  PVC. D = 10"  RDE 21 UNIÓN MECANICA</v>
          </cell>
          <cell r="C942" t="str">
            <v>ML</v>
          </cell>
          <cell r="D942">
            <v>0</v>
          </cell>
        </row>
        <row r="943">
          <cell r="A943" t="str">
            <v>2.1.42</v>
          </cell>
          <cell r="B943" t="str">
            <v>SUMINISTRO E INSTALACIÓN TUBERÍA  PVC. D = 2"  RDE 26 UNIÓN MECANICA</v>
          </cell>
          <cell r="C943" t="str">
            <v>ML</v>
          </cell>
          <cell r="D943">
            <v>0</v>
          </cell>
        </row>
        <row r="944">
          <cell r="A944" t="str">
            <v>2.1.43</v>
          </cell>
          <cell r="B944" t="str">
            <v>SUMINISTRO E INSTALACIÓN TUBERÍA  PVC. D = 2½"  RDE 26 UNIÓN MECANICA</v>
          </cell>
          <cell r="C944" t="str">
            <v>ML</v>
          </cell>
          <cell r="D944">
            <v>0</v>
          </cell>
        </row>
        <row r="945">
          <cell r="A945" t="str">
            <v>2.1.44</v>
          </cell>
          <cell r="B945" t="str">
            <v>SUMINISTRO E INSTALACIÓN TUBERÍA  PVC.  D = 3"  RDE 26 UNIÓN MECANICA</v>
          </cell>
          <cell r="C945" t="str">
            <v>ML</v>
          </cell>
          <cell r="D945">
            <v>0</v>
          </cell>
        </row>
        <row r="946">
          <cell r="A946" t="str">
            <v>2.1.45</v>
          </cell>
          <cell r="B946" t="str">
            <v>SUMINISTRO E INSTALACIÓN TUBERÍA  PVC. D = 4"  RDE 26 UNIÓN MECANICA</v>
          </cell>
          <cell r="C946" t="str">
            <v>ML</v>
          </cell>
          <cell r="D946">
            <v>0</v>
          </cell>
        </row>
        <row r="947">
          <cell r="A947" t="str">
            <v>2.1.46</v>
          </cell>
          <cell r="B947" t="str">
            <v>SUMINISTRO E INSTALACIÓN TUBERÍA  PVC. D = 6"  RDE 26 UNIÓN MECANICA</v>
          </cell>
          <cell r="C947" t="str">
            <v>ML</v>
          </cell>
          <cell r="D947">
            <v>0</v>
          </cell>
        </row>
        <row r="948">
          <cell r="A948" t="str">
            <v>2.1.47</v>
          </cell>
          <cell r="B948" t="str">
            <v>SUMINISTRO E INSTALACIÓN TUBERÍA  PVC. D = 8"  RDE 26 UNIÓN MECANICA</v>
          </cell>
          <cell r="C948" t="str">
            <v>ML</v>
          </cell>
          <cell r="D948">
            <v>0</v>
          </cell>
        </row>
        <row r="949">
          <cell r="A949" t="str">
            <v>2.1.48</v>
          </cell>
          <cell r="B949" t="str">
            <v>SUMINISTRO E INSTALACIÓN TUBERÍA  PVC. D = 10"  RDE 26 UNIÓN MECANICA</v>
          </cell>
          <cell r="C949" t="str">
            <v>ML</v>
          </cell>
          <cell r="D949">
            <v>0</v>
          </cell>
        </row>
        <row r="950">
          <cell r="A950" t="str">
            <v>2.1.49</v>
          </cell>
          <cell r="B950" t="str">
            <v>SUMINISTRO E INSTALACIÓN TUBERÍA  PVC. D = 3"  RDE 32.5 UNIÓN MECANICA</v>
          </cell>
          <cell r="C950" t="str">
            <v>ML</v>
          </cell>
          <cell r="D950">
            <v>0</v>
          </cell>
        </row>
        <row r="951">
          <cell r="A951" t="str">
            <v>2.1.50</v>
          </cell>
          <cell r="B951" t="str">
            <v>SUMINISTRO E INSTALACIÓN TUBERÍA  PVC. D = 4"  RDE 32.5 UNIÓN MECANICA</v>
          </cell>
          <cell r="C951" t="str">
            <v>ML</v>
          </cell>
          <cell r="D951">
            <v>0</v>
          </cell>
        </row>
        <row r="952">
          <cell r="A952" t="str">
            <v>2.1.52</v>
          </cell>
          <cell r="B952" t="str">
            <v>SUMINISTRO E INSTALACIÓN TUBERÍA  PVC. D = 8"  RDE 32.5 UNIÓN MECANICA</v>
          </cell>
          <cell r="C952" t="str">
            <v>ML</v>
          </cell>
          <cell r="D952">
            <v>0</v>
          </cell>
        </row>
        <row r="953">
          <cell r="A953" t="str">
            <v>2.2.1</v>
          </cell>
          <cell r="B953" t="str">
            <v>SUMINISTRO E INSTALACIÓN TUBERÍA PN 10 DIAMETRO 63 mm</v>
          </cell>
          <cell r="C953" t="str">
            <v>ML</v>
          </cell>
          <cell r="D953">
            <v>0</v>
          </cell>
        </row>
        <row r="954">
          <cell r="A954" t="str">
            <v>2.2.2</v>
          </cell>
          <cell r="B954" t="str">
            <v>SUMINISTRO E INSTALACIÓN TUBERÍA PN 10 DIAMETRO 90 mm</v>
          </cell>
          <cell r="C954" t="str">
            <v>ML</v>
          </cell>
          <cell r="D954">
            <v>0</v>
          </cell>
        </row>
        <row r="955">
          <cell r="A955" t="str">
            <v>2.2.3</v>
          </cell>
          <cell r="B955" t="str">
            <v>SUMINISTRO E INSTALACIÓN TUBERÍA PN 10 DIAMETRO 110 mm</v>
          </cell>
          <cell r="C955" t="str">
            <v>ML</v>
          </cell>
          <cell r="D955">
            <v>0</v>
          </cell>
        </row>
        <row r="956">
          <cell r="A956" t="str">
            <v>2.2.4</v>
          </cell>
          <cell r="B956" t="str">
            <v>SUMINISTRO E INSTALACIÓN TUBERÍA PN 10 DIAMETRO 160 mm</v>
          </cell>
          <cell r="C956" t="str">
            <v>ML</v>
          </cell>
          <cell r="D956">
            <v>0</v>
          </cell>
        </row>
        <row r="957">
          <cell r="A957" t="str">
            <v>2.2.5</v>
          </cell>
          <cell r="B957" t="str">
            <v>SUMINISTRO E INSTALACIÓN TUBERÍA PN 10 DIAMETRO 200 mm</v>
          </cell>
          <cell r="C957" t="str">
            <v>ML</v>
          </cell>
          <cell r="D957">
            <v>0</v>
          </cell>
        </row>
        <row r="958">
          <cell r="A958" t="str">
            <v>2.2.6</v>
          </cell>
          <cell r="B958" t="str">
            <v>SUMINISTRO E INSTALACIÓN TUBERÍA PN 16 DIAMETRO 63 mm</v>
          </cell>
          <cell r="C958" t="str">
            <v>ML</v>
          </cell>
          <cell r="D958">
            <v>0</v>
          </cell>
        </row>
        <row r="959">
          <cell r="A959" t="str">
            <v>2.2.7</v>
          </cell>
          <cell r="B959" t="str">
            <v>SUMINISTRO E INSTALACIÓN TUBERÍA PN 16 DIAMETRO 90 mm</v>
          </cell>
          <cell r="C959" t="str">
            <v>ML</v>
          </cell>
          <cell r="D959">
            <v>0</v>
          </cell>
        </row>
        <row r="960">
          <cell r="A960" t="str">
            <v>2.2.8</v>
          </cell>
          <cell r="B960" t="str">
            <v>SUMINISTRO E INSTALACIÓN TUBERÍA PN 16 DIAMETRO 110 mm</v>
          </cell>
          <cell r="C960" t="str">
            <v>ML</v>
          </cell>
          <cell r="D960">
            <v>0</v>
          </cell>
        </row>
        <row r="961">
          <cell r="A961" t="str">
            <v>2.2.9</v>
          </cell>
          <cell r="B961" t="str">
            <v>SUMINISTRO E INSTALACIÓN TUBERÍA PN 16 DIAMETRO 160 mm</v>
          </cell>
          <cell r="C961" t="str">
            <v>ML</v>
          </cell>
          <cell r="D961">
            <v>0</v>
          </cell>
        </row>
        <row r="962">
          <cell r="A962" t="str">
            <v>2.2.10</v>
          </cell>
          <cell r="B962" t="str">
            <v>SUMINISTRO E INSTALACIÓN TUBERÍA PN 16 DIAMETRO 200 mm</v>
          </cell>
          <cell r="C962" t="str">
            <v>ML</v>
          </cell>
          <cell r="D962">
            <v>0</v>
          </cell>
        </row>
        <row r="963">
          <cell r="A963" t="str">
            <v>2.3.1</v>
          </cell>
          <cell r="B963" t="str">
            <v>SUMINISTRO E INSTALACIÓN TUBERÍA  H.G.  D = 6"</v>
          </cell>
          <cell r="C963" t="str">
            <v>ML</v>
          </cell>
          <cell r="D963">
            <v>0</v>
          </cell>
        </row>
        <row r="964">
          <cell r="A964" t="str">
            <v>2.3.2</v>
          </cell>
          <cell r="B964" t="str">
            <v>SUMINISTRO E INSTALACIÓN TUBERÍA  H.G.  D = 1½"</v>
          </cell>
          <cell r="C964" t="str">
            <v>ML</v>
          </cell>
          <cell r="D964">
            <v>0</v>
          </cell>
        </row>
        <row r="965">
          <cell r="A965" t="str">
            <v>2.3.3</v>
          </cell>
          <cell r="B965" t="str">
            <v>SUMINISTRO E INSTALACIÓN TUBERÍA  H.G.  D = 2"</v>
          </cell>
          <cell r="C965" t="str">
            <v>ML</v>
          </cell>
          <cell r="D965">
            <v>0</v>
          </cell>
        </row>
        <row r="966">
          <cell r="A966" t="str">
            <v>2.3.4</v>
          </cell>
          <cell r="B966" t="str">
            <v>SUMINISTRO E INSTALACIÓN TUBERÍA  H.G.  D = 2½"</v>
          </cell>
          <cell r="C966" t="str">
            <v>ML</v>
          </cell>
          <cell r="D966">
            <v>0</v>
          </cell>
        </row>
        <row r="967">
          <cell r="A967" t="str">
            <v>2.3.5</v>
          </cell>
          <cell r="B967" t="str">
            <v>SUMINISTRO E INSTALACIÓN TUBERÍA  H.G.  D = 3"</v>
          </cell>
          <cell r="C967" t="str">
            <v>ML</v>
          </cell>
          <cell r="D967">
            <v>0</v>
          </cell>
        </row>
        <row r="968">
          <cell r="A968" t="str">
            <v>2.3.6</v>
          </cell>
          <cell r="B968" t="str">
            <v>SUMINISTRO E INSTALACIÓN TUBERÍA  H.G.  D = 4"</v>
          </cell>
          <cell r="C968" t="str">
            <v>ML</v>
          </cell>
          <cell r="D968">
            <v>0</v>
          </cell>
        </row>
        <row r="969">
          <cell r="A969" t="str">
            <v>2.4.1</v>
          </cell>
          <cell r="B969" t="str">
            <v>CODO PVC DE 90° PRESIÓN SOLDAR DIÁMETRO 1/2"</v>
          </cell>
          <cell r="C969" t="str">
            <v>UN</v>
          </cell>
          <cell r="D969">
            <v>0</v>
          </cell>
        </row>
        <row r="970">
          <cell r="A970" t="str">
            <v>2.4.2</v>
          </cell>
          <cell r="B970" t="str">
            <v>CODO PVC DE 90° PRESIÓN SOLDAR DIÁMETRO 3/4"</v>
          </cell>
          <cell r="C970" t="str">
            <v>UN</v>
          </cell>
          <cell r="D970">
            <v>0</v>
          </cell>
        </row>
        <row r="971">
          <cell r="A971" t="str">
            <v>2.4.3</v>
          </cell>
          <cell r="B971" t="str">
            <v>CODO PVC DE 90° PRESIÓN SOLDAR DIÁMETRO 1"</v>
          </cell>
          <cell r="C971" t="str">
            <v>UN</v>
          </cell>
          <cell r="D971">
            <v>0</v>
          </cell>
        </row>
        <row r="972">
          <cell r="A972" t="str">
            <v>2.4.4</v>
          </cell>
          <cell r="B972" t="str">
            <v>CODO PVC DE 90° PRESIÓN SOLDAR DIÁMETRO 1 1/4"</v>
          </cell>
          <cell r="C972" t="str">
            <v>UN</v>
          </cell>
          <cell r="D972">
            <v>0</v>
          </cell>
        </row>
        <row r="973">
          <cell r="A973" t="str">
            <v>2.4.5</v>
          </cell>
          <cell r="B973" t="str">
            <v>CODO PVC DE 90° PRESIÓN SOLDAR DIÁMETRO 1 1/2"</v>
          </cell>
          <cell r="C973" t="str">
            <v>UN</v>
          </cell>
          <cell r="D973">
            <v>0</v>
          </cell>
        </row>
        <row r="974">
          <cell r="A974" t="str">
            <v>2.4.6</v>
          </cell>
          <cell r="B974" t="str">
            <v>CODO PVC DE 45° PRESIÓN SOLDAR DIÁMETRO 1/2"</v>
          </cell>
          <cell r="C974" t="str">
            <v>UN</v>
          </cell>
          <cell r="D974">
            <v>0</v>
          </cell>
        </row>
        <row r="975">
          <cell r="A975" t="str">
            <v>2.4.7</v>
          </cell>
          <cell r="B975" t="str">
            <v>CODO PVC DE 45° PRESIÓN SOLDAR DIÁMETRO 3/4"</v>
          </cell>
          <cell r="C975" t="str">
            <v>UN</v>
          </cell>
          <cell r="D975">
            <v>0</v>
          </cell>
        </row>
        <row r="976">
          <cell r="A976" t="str">
            <v>2.4.8</v>
          </cell>
          <cell r="B976" t="str">
            <v>CODO PVC DE 45° PRESIÓN SOLDAR DIÁMETRO 1"</v>
          </cell>
          <cell r="C976" t="str">
            <v>UN</v>
          </cell>
          <cell r="D976">
            <v>0</v>
          </cell>
        </row>
        <row r="977">
          <cell r="A977" t="str">
            <v>2.4.9</v>
          </cell>
          <cell r="B977" t="str">
            <v>CODO PVC DE 45° PRESIÓN SOLDAR DIÁMETRO 1 1/4"</v>
          </cell>
          <cell r="C977" t="str">
            <v>UN</v>
          </cell>
          <cell r="D977">
            <v>0</v>
          </cell>
        </row>
        <row r="978">
          <cell r="A978" t="str">
            <v>2.4.10</v>
          </cell>
          <cell r="B978" t="str">
            <v>CODO PVC DE 45° PRESIÓN SOLDAR DIÁMETRO 1 1/2"</v>
          </cell>
          <cell r="C978" t="str">
            <v>UN</v>
          </cell>
          <cell r="D978">
            <v>0</v>
          </cell>
        </row>
        <row r="979">
          <cell r="A979" t="str">
            <v>2.4.11</v>
          </cell>
          <cell r="B979" t="str">
            <v>CODO PVC GRAN RADIO 90° RDE 21   D =   2"</v>
          </cell>
          <cell r="C979" t="str">
            <v>UN</v>
          </cell>
          <cell r="D979">
            <v>0</v>
          </cell>
        </row>
        <row r="980">
          <cell r="A980" t="str">
            <v>2.4.12</v>
          </cell>
          <cell r="B980" t="str">
            <v>CODO PVC GRAN RADIO 90° RDE 21   D =   2 1/2"</v>
          </cell>
          <cell r="C980" t="str">
            <v>UN</v>
          </cell>
          <cell r="D980">
            <v>0</v>
          </cell>
        </row>
        <row r="981">
          <cell r="A981" t="str">
            <v>2.4.13</v>
          </cell>
          <cell r="B981" t="str">
            <v>CODO PVC GRAN RADIO 90° RDE 21   D =   3"</v>
          </cell>
          <cell r="C981" t="str">
            <v>UN</v>
          </cell>
          <cell r="D981">
            <v>0</v>
          </cell>
        </row>
        <row r="982">
          <cell r="A982" t="str">
            <v>2.4.16</v>
          </cell>
          <cell r="B982" t="str">
            <v>CODO PVC GRAN RADIO 90° RDE 21   D =   8"</v>
          </cell>
          <cell r="C982" t="str">
            <v>UN</v>
          </cell>
          <cell r="D982">
            <v>0</v>
          </cell>
        </row>
        <row r="983">
          <cell r="A983" t="str">
            <v>2.4.17</v>
          </cell>
          <cell r="B983" t="str">
            <v>CODO PVC GRAN RADIO 90° RDE 21   D =   10"</v>
          </cell>
          <cell r="C983" t="str">
            <v>UN</v>
          </cell>
          <cell r="D983">
            <v>0</v>
          </cell>
        </row>
        <row r="984">
          <cell r="A984" t="str">
            <v>2.4.18</v>
          </cell>
          <cell r="B984" t="str">
            <v>CODO PVC GRAN RADIO 90° RDE 21   D =   12"</v>
          </cell>
          <cell r="C984" t="str">
            <v>UN</v>
          </cell>
          <cell r="D984">
            <v>0</v>
          </cell>
        </row>
        <row r="985">
          <cell r="A985" t="str">
            <v>2.4.19</v>
          </cell>
          <cell r="B985" t="str">
            <v>CODO PVC GRAN RADIO 45° RDE 21   D =   2"</v>
          </cell>
          <cell r="C985" t="str">
            <v>UN</v>
          </cell>
          <cell r="D985">
            <v>0</v>
          </cell>
        </row>
        <row r="986">
          <cell r="A986" t="str">
            <v>2.4.20</v>
          </cell>
          <cell r="B986" t="str">
            <v>CODO PVC GRAN RADIO 45° RDE 21   D =   2 1/2"</v>
          </cell>
          <cell r="C986" t="str">
            <v>UN</v>
          </cell>
          <cell r="D986">
            <v>0</v>
          </cell>
        </row>
        <row r="987">
          <cell r="A987" t="str">
            <v>2.4.21</v>
          </cell>
          <cell r="B987" t="str">
            <v>CODO PVC GRAN RADIO 45° RDE 21   D =   3"</v>
          </cell>
          <cell r="C987" t="str">
            <v>UN</v>
          </cell>
          <cell r="D987">
            <v>0</v>
          </cell>
        </row>
        <row r="988">
          <cell r="A988" t="str">
            <v>2.4.22</v>
          </cell>
          <cell r="B988" t="str">
            <v>CODO PVC GRAN RADIO 45° RDE 21   D =   4"</v>
          </cell>
          <cell r="C988" t="str">
            <v>UN</v>
          </cell>
          <cell r="D988">
            <v>0</v>
          </cell>
        </row>
        <row r="989">
          <cell r="A989" t="str">
            <v>2.4.23</v>
          </cell>
          <cell r="B989" t="str">
            <v>CODO PVC GRAN RADIO 45° RDE 21   D =   6"</v>
          </cell>
          <cell r="C989" t="str">
            <v>UN</v>
          </cell>
          <cell r="D989">
            <v>0</v>
          </cell>
        </row>
        <row r="990">
          <cell r="A990" t="str">
            <v>2.4.24</v>
          </cell>
          <cell r="B990" t="str">
            <v>CODO PVC GRAN RADIO 45° RDE 21   D =   8"</v>
          </cell>
          <cell r="C990" t="str">
            <v>UN</v>
          </cell>
          <cell r="D990">
            <v>0</v>
          </cell>
        </row>
        <row r="991">
          <cell r="A991" t="str">
            <v>2.4.25</v>
          </cell>
          <cell r="B991" t="str">
            <v>CODO PVC GRAN RADIO 45° RDE 21   D =   10"</v>
          </cell>
          <cell r="C991" t="str">
            <v>UN</v>
          </cell>
          <cell r="D991">
            <v>0</v>
          </cell>
        </row>
        <row r="992">
          <cell r="A992" t="str">
            <v>2.4.26</v>
          </cell>
          <cell r="B992" t="str">
            <v>CODO PVC GRAN RADIO 45° RDE 21   D =   12"</v>
          </cell>
          <cell r="C992" t="str">
            <v>UN</v>
          </cell>
          <cell r="D992">
            <v>0</v>
          </cell>
        </row>
        <row r="993">
          <cell r="A993" t="str">
            <v>2.4.27</v>
          </cell>
          <cell r="B993" t="str">
            <v>CODO PVC GRAN RADIO 22 1/2° RDE 21   D =   2"</v>
          </cell>
          <cell r="C993" t="str">
            <v>UN</v>
          </cell>
          <cell r="D993">
            <v>0</v>
          </cell>
        </row>
        <row r="994">
          <cell r="A994" t="str">
            <v>2.4.28</v>
          </cell>
          <cell r="B994" t="str">
            <v>CODO PVC GRAN RADIO 22 1/2° RDE 21   D =   3"</v>
          </cell>
          <cell r="C994" t="str">
            <v>UN</v>
          </cell>
          <cell r="D994">
            <v>0</v>
          </cell>
        </row>
        <row r="995">
          <cell r="A995" t="str">
            <v>2.4.29</v>
          </cell>
          <cell r="B995" t="str">
            <v>CODO PVC GRAN RADIO 22 1/2° RDE 21   D =   4"</v>
          </cell>
          <cell r="C995" t="str">
            <v>UN</v>
          </cell>
          <cell r="D995">
            <v>0</v>
          </cell>
        </row>
        <row r="996">
          <cell r="A996" t="str">
            <v>2.4.30</v>
          </cell>
          <cell r="B996" t="str">
            <v>CODO PVC GRAN RADIO 22 1/2° RDE 21   D =   6"</v>
          </cell>
          <cell r="C996" t="str">
            <v>UN</v>
          </cell>
          <cell r="D996">
            <v>0</v>
          </cell>
        </row>
        <row r="997">
          <cell r="A997" t="str">
            <v>2.4.31</v>
          </cell>
          <cell r="B997" t="str">
            <v>CODO PVC GRAN RADIO 22 1/2° RDE 21   D =   8"</v>
          </cell>
          <cell r="C997" t="str">
            <v>UN</v>
          </cell>
          <cell r="D997">
            <v>0</v>
          </cell>
        </row>
        <row r="998">
          <cell r="A998" t="str">
            <v>2.4.32</v>
          </cell>
          <cell r="B998" t="str">
            <v>CODO PVC GRAN RADIO 22 1/2° RDE 21   D =   10"</v>
          </cell>
          <cell r="C998" t="str">
            <v>UN</v>
          </cell>
          <cell r="D998">
            <v>0</v>
          </cell>
        </row>
        <row r="999">
          <cell r="A999" t="str">
            <v>2.4.33</v>
          </cell>
          <cell r="B999" t="str">
            <v>CODO PVC GRAN RADIO 22 1/2° RDE 21   D =   12"</v>
          </cell>
          <cell r="C999" t="str">
            <v>UN</v>
          </cell>
          <cell r="D999">
            <v>0</v>
          </cell>
        </row>
        <row r="1000">
          <cell r="A1000" t="str">
            <v>2.4.34</v>
          </cell>
          <cell r="B1000" t="str">
            <v>CODO PVC GRAN RADIO 22 1/2° RDE 21   D =   2 1/2"</v>
          </cell>
          <cell r="C1000" t="str">
            <v>UN</v>
          </cell>
          <cell r="D1000">
            <v>0</v>
          </cell>
        </row>
        <row r="1001">
          <cell r="A1001" t="str">
            <v>2.4.35</v>
          </cell>
          <cell r="B1001" t="str">
            <v>CODO PVC GRAN RADIO 11 1/4° RDE 21   D =   2"</v>
          </cell>
          <cell r="C1001" t="str">
            <v>UN</v>
          </cell>
          <cell r="D1001">
            <v>0</v>
          </cell>
        </row>
        <row r="1002">
          <cell r="A1002" t="str">
            <v>2.4.36</v>
          </cell>
          <cell r="B1002" t="str">
            <v>CODO PVC GRAN RADIO 11 1/4° RDE 21   D =   2  1/2"</v>
          </cell>
          <cell r="C1002" t="str">
            <v>UN</v>
          </cell>
          <cell r="D1002">
            <v>0</v>
          </cell>
        </row>
        <row r="1003">
          <cell r="A1003" t="str">
            <v>2.4.37</v>
          </cell>
          <cell r="B1003" t="str">
            <v>CODO PVC GRAN RADIO 11 1/4° RDE 21   D =   3"</v>
          </cell>
          <cell r="C1003" t="str">
            <v>UN</v>
          </cell>
          <cell r="D1003">
            <v>0</v>
          </cell>
        </row>
        <row r="1004">
          <cell r="A1004" t="str">
            <v>2.4.38</v>
          </cell>
          <cell r="B1004" t="str">
            <v>CODO PVC GRAN RADIO 11 1/4° RDE 21   D =   4"</v>
          </cell>
          <cell r="C1004" t="str">
            <v>UN</v>
          </cell>
          <cell r="D1004">
            <v>0</v>
          </cell>
        </row>
        <row r="1005">
          <cell r="A1005" t="str">
            <v>2.4.39</v>
          </cell>
          <cell r="B1005" t="str">
            <v>CODO PVC GRAN RADIO 11 1/4° RDE 21   D =   6"</v>
          </cell>
          <cell r="C1005" t="str">
            <v>UN</v>
          </cell>
          <cell r="D1005">
            <v>0</v>
          </cell>
        </row>
        <row r="1006">
          <cell r="A1006" t="str">
            <v>2.4.40</v>
          </cell>
          <cell r="B1006" t="str">
            <v>CODO PVC GRAN RADIO 11 1/4° RDE 21   D =   8"</v>
          </cell>
          <cell r="C1006" t="str">
            <v>UN</v>
          </cell>
          <cell r="D1006">
            <v>0</v>
          </cell>
        </row>
        <row r="1007">
          <cell r="A1007" t="str">
            <v>2.4.41</v>
          </cell>
          <cell r="B1007" t="str">
            <v>CODO PVC GRAN RADIO 11 1/4° RDE 21   D =   10"</v>
          </cell>
          <cell r="C1007" t="str">
            <v>UN</v>
          </cell>
          <cell r="D1007">
            <v>0</v>
          </cell>
        </row>
        <row r="1008">
          <cell r="A1008" t="str">
            <v>2.4.42</v>
          </cell>
          <cell r="B1008" t="str">
            <v>CODO PVC GRAN RADIO 11 1/4° RDE 21   D =   12"</v>
          </cell>
          <cell r="C1008" t="str">
            <v>UN</v>
          </cell>
          <cell r="D1008">
            <v>0</v>
          </cell>
        </row>
        <row r="1009">
          <cell r="A1009" t="str">
            <v>2.4.43</v>
          </cell>
          <cell r="B1009" t="str">
            <v>CODO PVC GRAN RADIO 6°   D =   8"</v>
          </cell>
          <cell r="C1009" t="str">
            <v>UN</v>
          </cell>
          <cell r="D1009">
            <v>0</v>
          </cell>
        </row>
        <row r="1010">
          <cell r="A1010" t="str">
            <v>2.4.44</v>
          </cell>
          <cell r="B1010" t="str">
            <v>CODO PVC GRAN RADIO 6°   D =   10"</v>
          </cell>
          <cell r="C1010" t="str">
            <v>UN</v>
          </cell>
          <cell r="D1010">
            <v>0</v>
          </cell>
        </row>
        <row r="1011">
          <cell r="A1011" t="str">
            <v>2.4.45</v>
          </cell>
          <cell r="B1011" t="str">
            <v>CODO PVC GRAN RADIO 6°   D =   12"</v>
          </cell>
          <cell r="C1011" t="str">
            <v>UN</v>
          </cell>
          <cell r="D1011">
            <v>0</v>
          </cell>
        </row>
        <row r="1012">
          <cell r="A1012" t="str">
            <v>2.4.46</v>
          </cell>
          <cell r="B1012" t="str">
            <v>CODO PVC RADIO CORTO 90°   D =   1 1/2"</v>
          </cell>
          <cell r="C1012" t="str">
            <v>UN</v>
          </cell>
          <cell r="D1012">
            <v>0</v>
          </cell>
        </row>
        <row r="1013">
          <cell r="A1013" t="str">
            <v>2.4.47</v>
          </cell>
          <cell r="B1013" t="str">
            <v>CODO PVC RADIO CORTO 90°   D =   2"</v>
          </cell>
          <cell r="C1013" t="str">
            <v>UN</v>
          </cell>
          <cell r="D1013">
            <v>0</v>
          </cell>
        </row>
        <row r="1014">
          <cell r="A1014" t="str">
            <v>2.4.48</v>
          </cell>
          <cell r="B1014" t="str">
            <v>CODO PVC RADIO CORTO 90°   D =   2  1/2"</v>
          </cell>
          <cell r="C1014" t="str">
            <v>UN</v>
          </cell>
          <cell r="D1014">
            <v>0</v>
          </cell>
        </row>
        <row r="1015">
          <cell r="A1015" t="str">
            <v>2.4.49</v>
          </cell>
          <cell r="B1015" t="str">
            <v>CODO PVC RADIO CORTO 90°   D =   4"</v>
          </cell>
          <cell r="C1015" t="str">
            <v>UN</v>
          </cell>
          <cell r="D1015">
            <v>0</v>
          </cell>
        </row>
        <row r="1016">
          <cell r="A1016" t="str">
            <v>2.4.50</v>
          </cell>
          <cell r="B1016" t="str">
            <v>CODO PVC RADIO CORTO 90°   D =   6"</v>
          </cell>
          <cell r="C1016" t="str">
            <v>UN</v>
          </cell>
          <cell r="D1016">
            <v>0</v>
          </cell>
        </row>
        <row r="1017">
          <cell r="A1017" t="str">
            <v>2.4.51</v>
          </cell>
          <cell r="B1017" t="str">
            <v xml:space="preserve"> CODO PVC RADIO CORTO 90°   D =   8"</v>
          </cell>
          <cell r="C1017" t="str">
            <v>UN</v>
          </cell>
          <cell r="D1017">
            <v>0</v>
          </cell>
        </row>
        <row r="1018">
          <cell r="A1018" t="str">
            <v>2.4.52</v>
          </cell>
          <cell r="B1018" t="str">
            <v>CODO PVC RADIO CORTO 45°   D =   2"</v>
          </cell>
          <cell r="C1018" t="str">
            <v>UN</v>
          </cell>
          <cell r="D1018">
            <v>0</v>
          </cell>
        </row>
        <row r="1019">
          <cell r="A1019" t="str">
            <v>2.4.53</v>
          </cell>
          <cell r="B1019" t="str">
            <v>CODO PVC RADIO CORTO 45°   D =   2 1/2"</v>
          </cell>
          <cell r="C1019" t="str">
            <v>UN</v>
          </cell>
          <cell r="D1019">
            <v>0</v>
          </cell>
        </row>
        <row r="1020">
          <cell r="A1020" t="str">
            <v>2.4.54</v>
          </cell>
          <cell r="B1020" t="str">
            <v>CODO PVC RADIO CORTO 45°   D =   3"</v>
          </cell>
          <cell r="C1020" t="str">
            <v>UN</v>
          </cell>
          <cell r="D1020">
            <v>0</v>
          </cell>
        </row>
        <row r="1021">
          <cell r="A1021" t="str">
            <v>2.4.55</v>
          </cell>
          <cell r="B1021" t="str">
            <v>CODO PVC RADIO CORTO 45°   D =   4"</v>
          </cell>
          <cell r="C1021" t="str">
            <v>UN</v>
          </cell>
          <cell r="D1021">
            <v>0</v>
          </cell>
        </row>
        <row r="1022">
          <cell r="A1022" t="str">
            <v>2.4.56</v>
          </cell>
          <cell r="B1022" t="str">
            <v>CODO PVC RADIO CORTO 45°   D =   6"</v>
          </cell>
          <cell r="C1022" t="str">
            <v>UN</v>
          </cell>
          <cell r="D1022">
            <v>0</v>
          </cell>
        </row>
        <row r="1023">
          <cell r="A1023" t="str">
            <v>2.4.57</v>
          </cell>
          <cell r="B1023" t="str">
            <v>CODO PVC RADIO CORTO 45°   D =   8"</v>
          </cell>
          <cell r="C1023" t="str">
            <v>UN</v>
          </cell>
          <cell r="D1023">
            <v>0</v>
          </cell>
        </row>
        <row r="1024">
          <cell r="A1024" t="str">
            <v>2.4.58</v>
          </cell>
          <cell r="B1024" t="str">
            <v>COLLAR PVC DE DERIVACIÓN DE 2"*1/2"</v>
          </cell>
          <cell r="C1024" t="str">
            <v>UN</v>
          </cell>
          <cell r="D1024">
            <v>0</v>
          </cell>
        </row>
        <row r="1025">
          <cell r="A1025" t="str">
            <v>2.4.59</v>
          </cell>
          <cell r="B1025" t="str">
            <v>COLLAR PVC DE DERIVACIÓN DE 2"*3/4"</v>
          </cell>
          <cell r="C1025" t="str">
            <v>UN</v>
          </cell>
          <cell r="D1025">
            <v>0</v>
          </cell>
        </row>
        <row r="1026">
          <cell r="A1026" t="str">
            <v>2.4.60</v>
          </cell>
          <cell r="B1026" t="str">
            <v>COLLAR PVC DE DERIVACIÓN DE 2 1/2"*1/2"</v>
          </cell>
          <cell r="C1026" t="str">
            <v>UN</v>
          </cell>
          <cell r="D1026">
            <v>0</v>
          </cell>
        </row>
        <row r="1027">
          <cell r="A1027" t="str">
            <v>2.4.61</v>
          </cell>
          <cell r="B1027" t="str">
            <v>COLLAR PVC DE DERIVACIÓN DE 2 1/2"*3/4"</v>
          </cell>
          <cell r="C1027" t="str">
            <v>UN</v>
          </cell>
          <cell r="D1027">
            <v>0</v>
          </cell>
        </row>
        <row r="1028">
          <cell r="A1028" t="str">
            <v>2.4.62</v>
          </cell>
          <cell r="B1028" t="str">
            <v>COLLAR PVC DE DERIVACIÓN DE 3"*1/2"</v>
          </cell>
          <cell r="C1028" t="str">
            <v>UN</v>
          </cell>
          <cell r="D1028">
            <v>0</v>
          </cell>
        </row>
        <row r="1029">
          <cell r="A1029" t="str">
            <v>2.4.63</v>
          </cell>
          <cell r="B1029" t="str">
            <v>COLLAR PVC DE DERIVACIÓN DE 3"*3/4"</v>
          </cell>
          <cell r="C1029" t="str">
            <v>UN</v>
          </cell>
          <cell r="D1029">
            <v>0</v>
          </cell>
        </row>
        <row r="1030">
          <cell r="A1030" t="str">
            <v>2.4.64</v>
          </cell>
          <cell r="B1030" t="str">
            <v>COLLAR PVC DE DERIVACIÓN DE 4"*1/2"</v>
          </cell>
          <cell r="C1030" t="str">
            <v>UN</v>
          </cell>
          <cell r="D1030">
            <v>0</v>
          </cell>
        </row>
        <row r="1031">
          <cell r="A1031" t="str">
            <v>2.4.65</v>
          </cell>
          <cell r="B1031" t="str">
            <v>COLLAR PVC DE DERIVACIÓN DE 4"*3/4"</v>
          </cell>
          <cell r="C1031" t="str">
            <v>UN</v>
          </cell>
          <cell r="D1031">
            <v>0</v>
          </cell>
        </row>
        <row r="1032">
          <cell r="A1032" t="str">
            <v>2.4.66</v>
          </cell>
          <cell r="B1032" t="str">
            <v>COLLAR PVC DE DERIVACIÓN DE 6"*1/2"</v>
          </cell>
          <cell r="C1032" t="str">
            <v>UN</v>
          </cell>
          <cell r="D1032">
            <v>0</v>
          </cell>
        </row>
        <row r="1033">
          <cell r="A1033" t="str">
            <v>2.4.67</v>
          </cell>
          <cell r="B1033" t="str">
            <v>COLLAR PVC DE DERIVACIÓN DE 6"*3/4"</v>
          </cell>
          <cell r="C1033" t="str">
            <v>UN</v>
          </cell>
          <cell r="D1033">
            <v>0</v>
          </cell>
        </row>
        <row r="1034">
          <cell r="A1034" t="str">
            <v>2.4.68</v>
          </cell>
          <cell r="B1034" t="str">
            <v>COLLAR PVC DE DERIVACIÓN DE 8"*1"</v>
          </cell>
          <cell r="C1034" t="str">
            <v>UN</v>
          </cell>
          <cell r="D1034">
            <v>0</v>
          </cell>
        </row>
        <row r="1035">
          <cell r="A1035" t="str">
            <v>2.4.69</v>
          </cell>
          <cell r="B1035" t="str">
            <v>ADAPTADOR PVC MACHO   D = 1/2"</v>
          </cell>
          <cell r="C1035" t="str">
            <v>UN</v>
          </cell>
          <cell r="D1035">
            <v>0</v>
          </cell>
        </row>
        <row r="1036">
          <cell r="A1036" t="str">
            <v>2.4.70</v>
          </cell>
          <cell r="B1036" t="str">
            <v>ADAPTADOR PVC MACHO   D = 3/4"</v>
          </cell>
          <cell r="C1036" t="str">
            <v>UN</v>
          </cell>
          <cell r="D1036">
            <v>0</v>
          </cell>
        </row>
        <row r="1037">
          <cell r="A1037" t="str">
            <v>2.4.71</v>
          </cell>
          <cell r="B1037" t="str">
            <v>ADAPTADOR PVC MACHO   D = 1"</v>
          </cell>
          <cell r="C1037" t="str">
            <v>UN</v>
          </cell>
          <cell r="D1037">
            <v>0</v>
          </cell>
        </row>
        <row r="1038">
          <cell r="A1038" t="str">
            <v>2.4.72</v>
          </cell>
          <cell r="B1038" t="str">
            <v>ADAPTADOR PVC MACHO   D = 1 1/4"</v>
          </cell>
          <cell r="C1038" t="str">
            <v>UN</v>
          </cell>
          <cell r="D1038">
            <v>0</v>
          </cell>
        </row>
        <row r="1039">
          <cell r="A1039" t="str">
            <v>2.4.73</v>
          </cell>
          <cell r="B1039" t="str">
            <v>ADAPTADOR PVC MACHO   D = 1 1/2"</v>
          </cell>
          <cell r="C1039" t="str">
            <v>UN</v>
          </cell>
          <cell r="D1039">
            <v>0</v>
          </cell>
        </row>
        <row r="1040">
          <cell r="A1040" t="str">
            <v>2.4.74</v>
          </cell>
          <cell r="B1040" t="str">
            <v>ADAPTADOR PVC HEMBRA   D =  1/2"</v>
          </cell>
          <cell r="C1040" t="str">
            <v>UN</v>
          </cell>
          <cell r="D1040">
            <v>0</v>
          </cell>
        </row>
        <row r="1041">
          <cell r="A1041" t="str">
            <v>2.4.75</v>
          </cell>
          <cell r="B1041" t="str">
            <v>ADAPTADOR PVC HEMBRA   D =  3/4"</v>
          </cell>
          <cell r="C1041" t="str">
            <v>UN</v>
          </cell>
          <cell r="D1041">
            <v>0</v>
          </cell>
        </row>
        <row r="1042">
          <cell r="A1042" t="str">
            <v>2.4.76</v>
          </cell>
          <cell r="B1042" t="str">
            <v>ADAPTADOR PVC HEMBRA   D =  1"</v>
          </cell>
          <cell r="C1042" t="str">
            <v>UN</v>
          </cell>
          <cell r="D1042">
            <v>0</v>
          </cell>
        </row>
        <row r="1043">
          <cell r="A1043" t="str">
            <v>2.4.77</v>
          </cell>
          <cell r="B1043" t="str">
            <v>ADAPTADOR PVC  HEMBRA   D =  1 1/4"</v>
          </cell>
          <cell r="C1043" t="str">
            <v>UN</v>
          </cell>
          <cell r="D1043">
            <v>0</v>
          </cell>
        </row>
        <row r="1044">
          <cell r="A1044" t="str">
            <v>2.4.78</v>
          </cell>
          <cell r="B1044" t="str">
            <v>ADAPTADOR PVC HEMBRA   D =  1 1/2"</v>
          </cell>
          <cell r="C1044" t="str">
            <v>UN</v>
          </cell>
          <cell r="D1044">
            <v>0</v>
          </cell>
        </row>
        <row r="1045">
          <cell r="A1045" t="str">
            <v>2.4.79</v>
          </cell>
          <cell r="B1045" t="str">
            <v>ADAPTADOR PVC  MACHO UNION MECANICA PF + UAD D = 1/2"</v>
          </cell>
          <cell r="C1045" t="str">
            <v>UN</v>
          </cell>
          <cell r="D1045">
            <v>0</v>
          </cell>
        </row>
        <row r="1046">
          <cell r="A1046" t="str">
            <v>2.4.80</v>
          </cell>
          <cell r="B1046" t="str">
            <v>ADAPTADOR PVC  HEMBRA UNION MECANICA PF + UAD D = 1/2"</v>
          </cell>
          <cell r="C1046" t="str">
            <v>UN</v>
          </cell>
          <cell r="D1046">
            <v>0</v>
          </cell>
        </row>
        <row r="1047">
          <cell r="A1047" t="str">
            <v>2.4.81</v>
          </cell>
          <cell r="B1047" t="str">
            <v>UNION PVC  PRESION SOLDAR D = 1/2"</v>
          </cell>
          <cell r="C1047" t="str">
            <v>UN</v>
          </cell>
          <cell r="D1047">
            <v>0</v>
          </cell>
        </row>
        <row r="1048">
          <cell r="A1048" t="str">
            <v>2.4.82</v>
          </cell>
          <cell r="B1048" t="str">
            <v>UNION PVC  PRESION SOLDAR D = 3/4"</v>
          </cell>
          <cell r="C1048" t="str">
            <v>UN</v>
          </cell>
          <cell r="D1048">
            <v>0</v>
          </cell>
        </row>
        <row r="1049">
          <cell r="A1049" t="str">
            <v>2.4.83</v>
          </cell>
          <cell r="B1049" t="str">
            <v>UNION PVC PRESION SOLDAR D = 1"</v>
          </cell>
          <cell r="C1049" t="str">
            <v>UN</v>
          </cell>
          <cell r="D1049">
            <v>0</v>
          </cell>
        </row>
        <row r="1050">
          <cell r="A1050" t="str">
            <v>2.4.84</v>
          </cell>
          <cell r="B1050" t="str">
            <v>UNION PVC  PRESION SOLDAR D = 1 1/4"</v>
          </cell>
          <cell r="C1050" t="str">
            <v>UN</v>
          </cell>
          <cell r="D1050">
            <v>0</v>
          </cell>
        </row>
        <row r="1051">
          <cell r="A1051" t="str">
            <v>2.4.85</v>
          </cell>
          <cell r="B1051" t="str">
            <v>UNION PVC  PRESION SOLDAR D = 1 1/2"</v>
          </cell>
          <cell r="C1051" t="str">
            <v>UN</v>
          </cell>
          <cell r="D1051">
            <v>0</v>
          </cell>
        </row>
        <row r="1052">
          <cell r="A1052" t="str">
            <v>2.4.86</v>
          </cell>
          <cell r="B1052" t="str">
            <v>UNION PVC   MECANICA D = 2"</v>
          </cell>
          <cell r="C1052" t="str">
            <v>UN</v>
          </cell>
          <cell r="D1052">
            <v>0</v>
          </cell>
        </row>
        <row r="1053">
          <cell r="A1053" t="str">
            <v>2.4.87</v>
          </cell>
          <cell r="B1053" t="str">
            <v>UNION PVC  MECANICA D = 2 1/2"</v>
          </cell>
          <cell r="C1053" t="str">
            <v>UN</v>
          </cell>
          <cell r="D1053">
            <v>0</v>
          </cell>
        </row>
        <row r="1054">
          <cell r="A1054" t="str">
            <v>2.4.88</v>
          </cell>
          <cell r="B1054" t="str">
            <v>UNION PVC  MECANICA D = 3"</v>
          </cell>
          <cell r="C1054" t="str">
            <v>UN</v>
          </cell>
          <cell r="D1054">
            <v>0</v>
          </cell>
        </row>
        <row r="1055">
          <cell r="A1055" t="str">
            <v>2.4.89</v>
          </cell>
          <cell r="B1055" t="str">
            <v>UNION PVC  MECANICA D = 4"</v>
          </cell>
          <cell r="C1055" t="str">
            <v>UN</v>
          </cell>
          <cell r="D1055">
            <v>0</v>
          </cell>
        </row>
        <row r="1056">
          <cell r="A1056" t="str">
            <v>2.4.90</v>
          </cell>
          <cell r="B1056" t="str">
            <v>UNION PVC  MECANICA D = 6"</v>
          </cell>
          <cell r="C1056" t="str">
            <v>UN</v>
          </cell>
          <cell r="D1056">
            <v>0</v>
          </cell>
        </row>
        <row r="1057">
          <cell r="A1057" t="str">
            <v>2.4.91</v>
          </cell>
          <cell r="B1057" t="str">
            <v>UNION PVC  MECANICA D = 8"</v>
          </cell>
          <cell r="C1057" t="str">
            <v>UN</v>
          </cell>
          <cell r="D1057">
            <v>0</v>
          </cell>
        </row>
        <row r="1058">
          <cell r="A1058" t="str">
            <v>2.4.92</v>
          </cell>
          <cell r="B1058" t="str">
            <v>UNION PVC  MECANICA D = 10"</v>
          </cell>
          <cell r="C1058" t="str">
            <v>UN</v>
          </cell>
          <cell r="D1058">
            <v>0</v>
          </cell>
        </row>
        <row r="1059">
          <cell r="A1059" t="str">
            <v>2.4.93</v>
          </cell>
          <cell r="B1059" t="str">
            <v>UNION PVC  MECANICA D = 12"</v>
          </cell>
          <cell r="C1059" t="str">
            <v>UN</v>
          </cell>
          <cell r="D1059">
            <v>0</v>
          </cell>
        </row>
        <row r="1060">
          <cell r="A1060" t="str">
            <v>2.4.94</v>
          </cell>
          <cell r="B1060" t="str">
            <v>UNION PVC  MECANICA RAPIDA D = 2"</v>
          </cell>
          <cell r="C1060" t="str">
            <v>UN</v>
          </cell>
          <cell r="D1060">
            <v>0</v>
          </cell>
        </row>
        <row r="1061">
          <cell r="A1061" t="str">
            <v>2.4.95</v>
          </cell>
          <cell r="B1061" t="str">
            <v>UNION PVC  MECANICA RAPIDA D = 2 1/2"</v>
          </cell>
          <cell r="C1061" t="str">
            <v>UN</v>
          </cell>
          <cell r="D1061">
            <v>0</v>
          </cell>
        </row>
        <row r="1062">
          <cell r="A1062" t="str">
            <v>2.4.96</v>
          </cell>
          <cell r="B1062" t="str">
            <v>UNION PVC  MECANICA RAPIDA D = 3"</v>
          </cell>
          <cell r="C1062" t="str">
            <v>UN</v>
          </cell>
          <cell r="D1062">
            <v>0</v>
          </cell>
        </row>
        <row r="1063">
          <cell r="A1063" t="str">
            <v>2.4.97</v>
          </cell>
          <cell r="B1063" t="str">
            <v>UNION PVC  MECANICA RAPIDA D = 4"</v>
          </cell>
          <cell r="C1063" t="str">
            <v>UN</v>
          </cell>
          <cell r="D1063">
            <v>0</v>
          </cell>
        </row>
        <row r="1064">
          <cell r="A1064" t="str">
            <v>2.4.98</v>
          </cell>
          <cell r="B1064" t="str">
            <v>UNION PVC  MECANICA RAPIDA D = 6"</v>
          </cell>
          <cell r="C1064" t="str">
            <v>UN</v>
          </cell>
          <cell r="D1064">
            <v>0</v>
          </cell>
        </row>
        <row r="1065">
          <cell r="A1065" t="str">
            <v>2.4.99</v>
          </cell>
          <cell r="B1065" t="str">
            <v>UNION PVC  MECANICA RAPIDA D = 8"</v>
          </cell>
          <cell r="C1065" t="str">
            <v>UN</v>
          </cell>
          <cell r="D1065">
            <v>0</v>
          </cell>
        </row>
        <row r="1066">
          <cell r="A1066" t="str">
            <v>2.4.100</v>
          </cell>
          <cell r="B1066" t="str">
            <v>UNION PVC  MECANICA RAPIDA D = 10"</v>
          </cell>
          <cell r="C1066" t="str">
            <v>UN</v>
          </cell>
          <cell r="D1066">
            <v>0</v>
          </cell>
        </row>
        <row r="1067">
          <cell r="A1067" t="str">
            <v>2.4.181</v>
          </cell>
          <cell r="B1067" t="str">
            <v>SUMINISTRO E INSTALACION TEE PRESION PVC REDUCCION  D=3/4" x 1/2"</v>
          </cell>
          <cell r="C1067" t="str">
            <v>UN</v>
          </cell>
          <cell r="D1067">
            <v>0</v>
          </cell>
        </row>
        <row r="1068">
          <cell r="A1068" t="str">
            <v>6.4.2.131</v>
          </cell>
          <cell r="B1068" t="str">
            <v>SUMINISTRO E INSTALACION DE PASAMURO HD SOLDADO EL x EL L:0,20m D=2"</v>
          </cell>
          <cell r="C1068" t="str">
            <v>UN</v>
          </cell>
          <cell r="D1068">
            <v>0</v>
          </cell>
        </row>
        <row r="1069">
          <cell r="A1069" t="str">
            <v>6.4.2.132</v>
          </cell>
          <cell r="B1069" t="str">
            <v>SUMINISTRO E INSTALACION DE PASAMURO HD SOLDADO EL x EL L:0,20m D=3"</v>
          </cell>
          <cell r="C1069" t="str">
            <v>UN</v>
          </cell>
          <cell r="D1069">
            <v>0</v>
          </cell>
        </row>
        <row r="1070">
          <cell r="A1070" t="str">
            <v>6.4.2.133</v>
          </cell>
          <cell r="B1070" t="str">
            <v>PASAMURO HD SOLDADO EL x EL L:0,35m D=6"</v>
          </cell>
          <cell r="C1070" t="str">
            <v>UN</v>
          </cell>
          <cell r="D1070">
            <v>0</v>
          </cell>
        </row>
        <row r="1071">
          <cell r="A1071" t="str">
            <v>6.4.2.134</v>
          </cell>
          <cell r="B1071" t="str">
            <v>SUMINISTRO E INSTALACION DE PASAMURO HD SOLDADO EL x EL L:0,35m D=3"</v>
          </cell>
          <cell r="C1071" t="str">
            <v>UN</v>
          </cell>
          <cell r="D1071">
            <v>0</v>
          </cell>
        </row>
        <row r="1072">
          <cell r="A1072" t="str">
            <v>6.4.2.135</v>
          </cell>
          <cell r="B1072" t="str">
            <v>SUMINISTRO E INSTALACION DE PASAMURO HD SOLDADO EL x EL L:0,25m D=6"</v>
          </cell>
          <cell r="C1072" t="str">
            <v>UN</v>
          </cell>
          <cell r="D1072">
            <v>0</v>
          </cell>
        </row>
        <row r="1073">
          <cell r="A1073" t="str">
            <v>6.4.2.136</v>
          </cell>
          <cell r="B1073" t="str">
            <v>SUMINISTRO E INSTALACION DE MACROMEDIDOR Ø:2".</v>
          </cell>
          <cell r="C1073" t="str">
            <v>UN</v>
          </cell>
          <cell r="D1073">
            <v>0</v>
          </cell>
        </row>
        <row r="1074">
          <cell r="A1074" t="str">
            <v>6.4.2.137</v>
          </cell>
          <cell r="B1074" t="str">
            <v>LAMINA EN FIBRA DE VIDRIO PARA SEDIMENTADOR 0,90m x 1,50m.</v>
          </cell>
          <cell r="C1074" t="str">
            <v>UN</v>
          </cell>
          <cell r="D1074">
            <v>0</v>
          </cell>
        </row>
        <row r="1075">
          <cell r="A1075" t="str">
            <v>6.4.2.138</v>
          </cell>
          <cell r="B1075" t="str">
            <v>POCETA EN ACERO INOXIDABLE DE SOBREPONER INCLUYE SALPICADOR Y GRIFERIA</v>
          </cell>
          <cell r="C1075" t="str">
            <v>UN</v>
          </cell>
          <cell r="D1075">
            <v>0</v>
          </cell>
        </row>
        <row r="1076">
          <cell r="A1076" t="str">
            <v>3.15.15A</v>
          </cell>
          <cell r="B1076" t="str">
            <v>MONTAJE DE ESTRUCTURA METALICA</v>
          </cell>
          <cell r="C1076" t="str">
            <v>KG</v>
          </cell>
          <cell r="D1076">
            <v>0</v>
          </cell>
        </row>
        <row r="1077">
          <cell r="A1077" t="str">
            <v>6.4.2.139</v>
          </cell>
          <cell r="B1077" t="str">
            <v>SUMINISTRO E INSTALACIÓN TABIQUE EN PRFV e:10 mm. (2,95m x 0,30m). Según diseño.</v>
          </cell>
          <cell r="C1077" t="str">
            <v>UN</v>
          </cell>
          <cell r="D1077">
            <v>0</v>
          </cell>
        </row>
        <row r="1078">
          <cell r="A1078" t="str">
            <v>6.4.2.140</v>
          </cell>
          <cell r="B1078" t="str">
            <v>SUMINISTRO E INSTALACION DE TEE 6X3" PVC</v>
          </cell>
          <cell r="C1078" t="str">
            <v>UN</v>
          </cell>
          <cell r="D1078">
            <v>0</v>
          </cell>
        </row>
        <row r="1079">
          <cell r="A1079" t="str">
            <v>6.2.4</v>
          </cell>
          <cell r="B1079" t="str">
            <v>CONCRETO CLASE D 21 MPa -(3000 PSI)</v>
          </cell>
          <cell r="C1079" t="str">
            <v>M3</v>
          </cell>
          <cell r="D1079">
            <v>0</v>
          </cell>
        </row>
        <row r="1080">
          <cell r="A1080" t="str">
            <v>6.2.2</v>
          </cell>
          <cell r="B1080" t="str">
            <v>CONCRETO FLUIDO - 28.0MPa - (4000 PSI)</v>
          </cell>
          <cell r="C1080" t="str">
            <v>M3</v>
          </cell>
          <cell r="D1080">
            <v>0</v>
          </cell>
        </row>
        <row r="1081">
          <cell r="A1081" t="str">
            <v>6.4.2.141</v>
          </cell>
          <cell r="B1081" t="str">
            <v>SUMINISTRO E INSTALACION TAPA EN CONCRETO e= 0,10m L=1,20m A=0,60m (incluye dos manijas metálicas)</v>
          </cell>
          <cell r="C1081" t="str">
            <v>UN</v>
          </cell>
          <cell r="D1081">
            <v>0</v>
          </cell>
        </row>
        <row r="1082">
          <cell r="A1082" t="str">
            <v>1.1.12A</v>
          </cell>
          <cell r="B1082" t="str">
            <v>DEMOLICIÓN MURO CONCRETO E=25 cm</v>
          </cell>
          <cell r="C1082" t="str">
            <v>M2</v>
          </cell>
          <cell r="D1082">
            <v>0</v>
          </cell>
        </row>
        <row r="1083">
          <cell r="A1083" t="str">
            <v>6.4.2.142</v>
          </cell>
          <cell r="B1083" t="str">
            <v>SUMINISTRO E INSTALACION DE TEE 6X4" PVC</v>
          </cell>
          <cell r="C1083" t="str">
            <v>UN</v>
          </cell>
          <cell r="D1083">
            <v>0</v>
          </cell>
        </row>
        <row r="1084">
          <cell r="A1084" t="str">
            <v>6.4.2.143</v>
          </cell>
          <cell r="B1084" t="str">
            <v>SUMINISTRO E INSTALACION DE TEE 6" PVC</v>
          </cell>
          <cell r="C1084" t="str">
            <v>UN</v>
          </cell>
          <cell r="D1084">
            <v>0</v>
          </cell>
        </row>
        <row r="1085">
          <cell r="A1085" t="str">
            <v>1.1.83A</v>
          </cell>
          <cell r="B1085" t="str">
            <v xml:space="preserve">  DEMOLICION PLACA DE PISO E=0,20 Mts.</v>
          </cell>
          <cell r="C1085" t="str">
            <v>M2</v>
          </cell>
          <cell r="D1085">
            <v>0</v>
          </cell>
        </row>
        <row r="1086">
          <cell r="A1086" t="str">
            <v>6.4.2.144</v>
          </cell>
          <cell r="B1086" t="str">
            <v>VARILLA PARA REFUERZO LOGITUDINAL PARA COLUMNETA N 4, L=0,5 m, 0,996 kg</v>
          </cell>
          <cell r="C1086" t="str">
            <v>UN</v>
          </cell>
          <cell r="D1086">
            <v>0</v>
          </cell>
        </row>
        <row r="1087">
          <cell r="A1087" t="str">
            <v>6.4.2.145</v>
          </cell>
          <cell r="B1087" t="str">
            <v>VARILLA PARA REFUERZO TRANSVERSAL PARA COLUMNETAS N 3, L=0,7 m, 0,557 kg</v>
          </cell>
          <cell r="C1087" t="str">
            <v>UN</v>
          </cell>
          <cell r="D1087">
            <v>0</v>
          </cell>
        </row>
        <row r="1088">
          <cell r="A1088" t="str">
            <v>6.4.2.146</v>
          </cell>
          <cell r="B1088" t="str">
            <v>VARILLA PARA REFUERZO LOGITUDINAL PARA VIGUETAS N 2 , L=3,65 m, 0,251 kg</v>
          </cell>
          <cell r="C1088" t="str">
            <v>UN</v>
          </cell>
          <cell r="D1088">
            <v>0</v>
          </cell>
        </row>
        <row r="1089">
          <cell r="A1089" t="str">
            <v>6.4.2.147</v>
          </cell>
          <cell r="B1089" t="str">
            <v>VARILLA PARA REFUERZO TRANSVERSAL PARA VIGUETAS N 2 , L=0,25 m, 0,251 kg</v>
          </cell>
          <cell r="C1089" t="str">
            <v>UN</v>
          </cell>
          <cell r="D1089">
            <v>0</v>
          </cell>
        </row>
        <row r="1090">
          <cell r="A1090" t="str">
            <v>6.4.2.148</v>
          </cell>
          <cell r="B1090" t="str">
            <v>PASO DE ESCALERA EN ACERO EN VARILLA N°6 incluye anticorrosivo L= 1.40 m</v>
          </cell>
          <cell r="C1090" t="str">
            <v>UN</v>
          </cell>
          <cell r="D1090">
            <v>0</v>
          </cell>
        </row>
        <row r="1091">
          <cell r="A1091" t="str">
            <v>6.4.2.149</v>
          </cell>
          <cell r="B1091" t="str">
            <v>SUMINISTRO E INSTALACION CODO 90° presion PVC Ø3"</v>
          </cell>
          <cell r="C1091" t="str">
            <v>UN</v>
          </cell>
          <cell r="D1091">
            <v>0</v>
          </cell>
        </row>
        <row r="1092">
          <cell r="A1092" t="str">
            <v>6.4.2.150</v>
          </cell>
          <cell r="B1092" t="str">
            <v>TAPA DE ALFAJOR 0,80 X 0,90 M E= 1/4" CAL. 12 CURRUGADA, BISAGRA EN HIERRO FUNDIDO, MARCO EN PERFIL DE 1 1/4" X 3/16" Y MANIJA DE AGARRE EN VARILLA DE 1/2"</v>
          </cell>
          <cell r="C1092" t="str">
            <v xml:space="preserve">UN </v>
          </cell>
          <cell r="D1092">
            <v>0</v>
          </cell>
        </row>
        <row r="1093">
          <cell r="A1093" t="str">
            <v>6.4.2.151</v>
          </cell>
          <cell r="B1093" t="str">
            <v>TAPA DE ALFAJOR 1.0 X 1.0 M E= 1/4" CAL. 12 CURRUGADA, BISAGRA EN HIERRO FUNDIDO, MARCO EN PERFIL DE 1 1/4" X 3/16" Y MANIJA DE AGARRE EN VARILLA DE 1/2"</v>
          </cell>
          <cell r="C1093" t="str">
            <v>UN</v>
          </cell>
          <cell r="D1093">
            <v>0</v>
          </cell>
        </row>
        <row r="1094">
          <cell r="A1094" t="str">
            <v>6.4.2.152</v>
          </cell>
          <cell r="B1094" t="str">
            <v>SUMINISTRO E INSTALACIÓN ADAPTADOR PVC/AC D=6"</v>
          </cell>
          <cell r="C1094" t="str">
            <v>UN</v>
          </cell>
          <cell r="D1094">
            <v>0</v>
          </cell>
        </row>
        <row r="1095">
          <cell r="A1095" t="str">
            <v>6.4.2.153</v>
          </cell>
          <cell r="B1095" t="str">
            <v>SUMINISTRO E INSTALACIÓN NIPLE D=3" PVC 0,30 M</v>
          </cell>
          <cell r="C1095" t="str">
            <v>UN</v>
          </cell>
          <cell r="D1095">
            <v>0</v>
          </cell>
        </row>
        <row r="1096">
          <cell r="A1096" t="str">
            <v>6.4.2.154</v>
          </cell>
          <cell r="B1096" t="str">
            <v>SUMINISTRO E INSTALACIÓN UNIVERSAL D=2" HD</v>
          </cell>
          <cell r="C1096" t="str">
            <v>UN</v>
          </cell>
          <cell r="D1096">
            <v>0</v>
          </cell>
        </row>
        <row r="1097">
          <cell r="A1097" t="str">
            <v>6.4.2.155</v>
          </cell>
          <cell r="B1097" t="str">
            <v xml:space="preserve"> SUMINISTRO E INSTALACIÓN NIPLE BRIDA - LISO D=2" HD 1,0 m</v>
          </cell>
          <cell r="C1097" t="str">
            <v>UN</v>
          </cell>
          <cell r="D1097">
            <v>0</v>
          </cell>
        </row>
        <row r="1098">
          <cell r="A1098" t="str">
            <v>6.4.2.156</v>
          </cell>
          <cell r="B1098" t="str">
            <v>SUMINISTRO E INSTALACIÓN REDUCCION 3X2" PVC</v>
          </cell>
          <cell r="C1098" t="str">
            <v>UN</v>
          </cell>
          <cell r="D1098">
            <v>0</v>
          </cell>
        </row>
        <row r="1099">
          <cell r="A1099" t="str">
            <v>6.4.2.157</v>
          </cell>
          <cell r="B1099" t="str">
            <v>SUMINISTRO E INSTALACIÓN NIPLE D=2" PVC 0,20 M</v>
          </cell>
          <cell r="C1099" t="str">
            <v>UN</v>
          </cell>
          <cell r="D1099">
            <v>0</v>
          </cell>
        </row>
        <row r="1100">
          <cell r="A1100" t="str">
            <v>6.4.2.158</v>
          </cell>
          <cell r="B1100" t="str">
            <v>SUMINISTRO E INSTALACIÓN NIPLE D=2" PVC 0,10 M</v>
          </cell>
          <cell r="C1100" t="str">
            <v>UN</v>
          </cell>
          <cell r="D1100">
            <v>0</v>
          </cell>
        </row>
        <row r="1101">
          <cell r="A1101" t="str">
            <v>6.4.2.159</v>
          </cell>
          <cell r="B1101" t="str">
            <v>SUMINISTRO E INSTALACIÓN NIPLE PVC D=6" L=1 m</v>
          </cell>
          <cell r="C1101" t="str">
            <v>UN</v>
          </cell>
          <cell r="D1101">
            <v>0</v>
          </cell>
        </row>
        <row r="1102">
          <cell r="A1102" t="str">
            <v>6.4.2.160</v>
          </cell>
          <cell r="B1102" t="str">
            <v>SUMINISTRO E INSTALACIÓN PASAMURO HD ELxEL L=0,20 M  D=3"</v>
          </cell>
          <cell r="C1102" t="str">
            <v>UN</v>
          </cell>
          <cell r="D1102">
            <v>0</v>
          </cell>
        </row>
        <row r="1103">
          <cell r="A1103" t="str">
            <v>6.4.2.161</v>
          </cell>
          <cell r="B1103" t="str">
            <v>SUMINISTRO E INSTALACIÓN ABRAZADERA ACERO GALVANIZADO DE 2 AGUJEROS D=4"</v>
          </cell>
          <cell r="C1103" t="str">
            <v>UN</v>
          </cell>
          <cell r="D1103">
            <v>0</v>
          </cell>
        </row>
        <row r="1104">
          <cell r="A1104" t="str">
            <v>6.4.2.162</v>
          </cell>
          <cell r="B1104" t="str">
            <v>SUMINISTRO E INSTALACIÓN NIPLE PVC D=4" L= 0,1 m</v>
          </cell>
          <cell r="C1104" t="str">
            <v>UN</v>
          </cell>
          <cell r="D1104">
            <v>0</v>
          </cell>
        </row>
        <row r="1105">
          <cell r="A1105" t="str">
            <v>6.4.2.163</v>
          </cell>
          <cell r="B1105" t="str">
            <v>SUMINISTRO E INSTALACIÓN MACROMEDIDOR DE 6"</v>
          </cell>
          <cell r="C1105" t="str">
            <v>UN</v>
          </cell>
          <cell r="D1105">
            <v>0</v>
          </cell>
        </row>
        <row r="1106">
          <cell r="A1106" t="str">
            <v>6.4.2.164</v>
          </cell>
          <cell r="B1106" t="str">
            <v>SUMINISTRO E INSTALACIÓN DE TEE PVC D=4"</v>
          </cell>
          <cell r="C1106" t="str">
            <v>UN</v>
          </cell>
          <cell r="D1106">
            <v>0</v>
          </cell>
        </row>
        <row r="1107">
          <cell r="A1107" t="str">
            <v>6.4.2.165</v>
          </cell>
          <cell r="B1107" t="str">
            <v>DESMONTAJE SISTEMA DE BOMBEO DE 36 PH</v>
          </cell>
          <cell r="C1107" t="str">
            <v>UN</v>
          </cell>
          <cell r="D1107">
            <v>0</v>
          </cell>
        </row>
        <row r="1108">
          <cell r="A1108" t="str">
            <v>6.4.2.166</v>
          </cell>
          <cell r="B1108" t="str">
            <v>DESMONTAJE SISTEMA DE BOMBEO DE 100 PH INCLUYENDO SUCCIÓN E IMPULSIÓN, ACCESORIOS REQUERIDOS Y TRASLADO DE TABLERO DE FUERZA, MEDIDOR Y LINEA DE FUERZA AL TABLERO.</v>
          </cell>
          <cell r="C1108" t="str">
            <v>UN</v>
          </cell>
          <cell r="D1108">
            <v>0</v>
          </cell>
        </row>
        <row r="1109">
          <cell r="A1109" t="str">
            <v>6.4.2.167</v>
          </cell>
          <cell r="B1109" t="str">
            <v>TRASLADO DE VÁLVULA ANTICIPADORA</v>
          </cell>
          <cell r="C1109" t="str">
            <v>UN</v>
          </cell>
          <cell r="D1109">
            <v>0</v>
          </cell>
        </row>
        <row r="1110">
          <cell r="A1110" t="str">
            <v>6.4.2.168</v>
          </cell>
          <cell r="B1110" t="str">
            <v>DESMONTAJE BRIDA CIEGA O TAPÓN DE LA LINEA DE 100 HP</v>
          </cell>
          <cell r="C1110" t="str">
            <v>UN</v>
          </cell>
          <cell r="D1110">
            <v>0</v>
          </cell>
        </row>
        <row r="1111">
          <cell r="A1111" t="str">
            <v>6.4.2.169</v>
          </cell>
          <cell r="B1111" t="str">
            <v>DEMOLICION DE CUBIERTA TEJA GALVANIZADA</v>
          </cell>
          <cell r="C1111" t="str">
            <v>M2</v>
          </cell>
          <cell r="D1111">
            <v>0</v>
          </cell>
        </row>
        <row r="1112">
          <cell r="A1112" t="str">
            <v>6.4.2.170</v>
          </cell>
          <cell r="B1112" t="str">
            <v>CORREA  PHR C 203 X 67 MM, E=3,0 MM</v>
          </cell>
          <cell r="C1112" t="str">
            <v>ML</v>
          </cell>
          <cell r="D1112">
            <v>0</v>
          </cell>
        </row>
        <row r="1113">
          <cell r="A1113" t="str">
            <v>1.12.58</v>
          </cell>
          <cell r="B1113" t="str">
            <v>SUMINISTRO E INSTALACIÓN TEJA THERMOACUSTICA TIPO TRAPEZOIDAL a 360</v>
          </cell>
          <cell r="C1113" t="str">
            <v>M2</v>
          </cell>
          <cell r="D1113">
            <v>0</v>
          </cell>
        </row>
        <row r="1114">
          <cell r="A1114" t="str">
            <v>6.4.2.171</v>
          </cell>
          <cell r="B1114" t="str">
            <v>ESCALERA VERTICAL CON PROTECCION EN TUBO D= 2" HG L= 6,15</v>
          </cell>
          <cell r="C1114" t="str">
            <v>UN</v>
          </cell>
          <cell r="D1114">
            <v>0</v>
          </cell>
        </row>
        <row r="1115">
          <cell r="A1115" t="str">
            <v>6.4.2.172</v>
          </cell>
          <cell r="B1115" t="str">
            <v>SUMINISTRO E INSTALACION CODO  90°  Ø3" PVC.</v>
          </cell>
          <cell r="C1115" t="str">
            <v>UN</v>
          </cell>
          <cell r="D1115">
            <v>0</v>
          </cell>
        </row>
        <row r="1116">
          <cell r="A1116" t="str">
            <v>6.4.2.173</v>
          </cell>
          <cell r="B1116" t="str">
            <v>SUMINISTRO E INSTALACIÓN MACROMEDIDOR DE 3"</v>
          </cell>
          <cell r="C1116" t="str">
            <v>UN</v>
          </cell>
          <cell r="D1116">
            <v>0</v>
          </cell>
        </row>
        <row r="1117">
          <cell r="A1117" t="str">
            <v>6.4.2.174</v>
          </cell>
          <cell r="B1117" t="str">
            <v>SUMINISTRO E INSTALACIÓN PASAMURO HG ELxEL L=0,15 M  D=2,5"</v>
          </cell>
          <cell r="C1117" t="str">
            <v>UN</v>
          </cell>
          <cell r="D1117">
            <v>0</v>
          </cell>
        </row>
        <row r="1118">
          <cell r="A1118" t="str">
            <v>6.4.2.175</v>
          </cell>
          <cell r="B1118" t="str">
            <v>SUMINISTRO E INSTALACIÓN PASAMURO HG ELxEL L=0,25 M  D=4"</v>
          </cell>
          <cell r="C1118" t="str">
            <v>UN</v>
          </cell>
          <cell r="D1118">
            <v>0</v>
          </cell>
        </row>
        <row r="1119">
          <cell r="A1119" t="str">
            <v>6.4.2.176</v>
          </cell>
          <cell r="B1119" t="str">
            <v>SUMINISTRO E INSTALACIÓN PASAMURO HG ELxEL L=0,20 M  D=4"</v>
          </cell>
          <cell r="C1119" t="str">
            <v>UN</v>
          </cell>
          <cell r="D1119">
            <v>0</v>
          </cell>
        </row>
        <row r="1120">
          <cell r="A1120" t="str">
            <v>6.4.2.177</v>
          </cell>
          <cell r="B1120" t="str">
            <v>SUMINISTRO E INSTALACIÓN PASAMURO HG ELxEB L=0,20 M  D=3"</v>
          </cell>
          <cell r="C1120" t="str">
            <v>UN</v>
          </cell>
          <cell r="D1120">
            <v>0</v>
          </cell>
        </row>
        <row r="1121">
          <cell r="A1121" t="str">
            <v>6.4.2.178</v>
          </cell>
          <cell r="B1121" t="str">
            <v>SUMINISTRO E INSTALACIÓN PASAMURO HG ELxEL L=0,20 M  D=3"</v>
          </cell>
          <cell r="C1121" t="str">
            <v>UN</v>
          </cell>
          <cell r="D1121">
            <v>0</v>
          </cell>
        </row>
        <row r="1122">
          <cell r="A1122" t="str">
            <v>6.4.2.179</v>
          </cell>
          <cell r="B1122" t="str">
            <v>SUMINISTRO E INSTALACIÓN TUBERÍA PRESION PVC D= 3" (Caja de Inspeccion)</v>
          </cell>
          <cell r="C1122" t="str">
            <v>ML</v>
          </cell>
          <cell r="D1122">
            <v>0</v>
          </cell>
        </row>
        <row r="1123">
          <cell r="A1123" t="str">
            <v>6.4.2.180</v>
          </cell>
          <cell r="B1123" t="str">
            <v>SUMINISTRO E INSTALACIÓN TUBERÍA PRESION PVC D= 3" (Filtro y edim a C. I)</v>
          </cell>
          <cell r="C1123" t="str">
            <v>ML</v>
          </cell>
          <cell r="D1123">
            <v>0</v>
          </cell>
        </row>
        <row r="1124">
          <cell r="A1124" t="str">
            <v>6.4.2.181</v>
          </cell>
          <cell r="B1124" t="str">
            <v xml:space="preserve">SUMINISTRO E INSTALACION LAMINA  EN PRFV esp=12mm, ancho=0,25m, H=0,26m, ANCLADO AL MURO EN ANGULO DE 1 1/2". </v>
          </cell>
          <cell r="C1124" t="str">
            <v>M2</v>
          </cell>
          <cell r="D1124">
            <v>0</v>
          </cell>
        </row>
        <row r="1125">
          <cell r="A1125" t="str">
            <v>6.4.2.182</v>
          </cell>
          <cell r="B1125" t="str">
            <v>SUMINISTRO E INSTALACION NIPLE PVC Ø1" L=0,40 m. (tubo conector para medida nivel)</v>
          </cell>
          <cell r="C1125" t="str">
            <v>UN</v>
          </cell>
          <cell r="D1125">
            <v>0</v>
          </cell>
        </row>
        <row r="1126">
          <cell r="A1126" t="str">
            <v>6.4.2.183</v>
          </cell>
          <cell r="B1126" t="str">
            <v>SUMINISTRO E INSTALACION NIPLE PVC Ø2" L=0,35 m. (tubo para medida nivel)</v>
          </cell>
          <cell r="C1126" t="str">
            <v>UN</v>
          </cell>
          <cell r="D1126">
            <v>0</v>
          </cell>
        </row>
        <row r="1127">
          <cell r="A1127" t="str">
            <v>6.4.2.184</v>
          </cell>
          <cell r="B1127" t="str">
            <v>CANAL PARSHALL PREFRABRICADO EN PRFV esp=8 mm anclado a muro, según diseño.</v>
          </cell>
          <cell r="C1127" t="str">
            <v>UN</v>
          </cell>
          <cell r="D1127">
            <v>0</v>
          </cell>
        </row>
        <row r="1128">
          <cell r="A1128" t="str">
            <v>6.4.2.185</v>
          </cell>
          <cell r="B1128" t="str">
            <v xml:space="preserve">MARCO EN DOBLE ANGULO 1 1/4" x 3/16". PARA SOPORTE BAFLE EN  PRFV, L= 4,6 m. según diseño.
</v>
          </cell>
          <cell r="C1128" t="str">
            <v>UN</v>
          </cell>
          <cell r="D1128">
            <v>0</v>
          </cell>
        </row>
        <row r="1129">
          <cell r="A1129" t="str">
            <v>6.4.2.186</v>
          </cell>
          <cell r="B1129" t="str">
            <v>BAFLE PRFV B=0,6m H=2,00m Esp= 2cm. Incluye orificio superior, inferior y rendija según diseño. (SECCION A)</v>
          </cell>
          <cell r="C1129" t="str">
            <v>UN</v>
          </cell>
          <cell r="D1129">
            <v>0</v>
          </cell>
        </row>
        <row r="1130">
          <cell r="A1130" t="str">
            <v>6.4.2.187</v>
          </cell>
          <cell r="B1130" t="str">
            <v>BAFLE PRFV B=0,6m H=2,00m Esp= 2cm. Incluye orificio superior, inferior y rendija según diseño. (SECCION B)</v>
          </cell>
          <cell r="C1130" t="str">
            <v>UN</v>
          </cell>
          <cell r="D1130">
            <v>0</v>
          </cell>
        </row>
        <row r="1131">
          <cell r="A1131" t="str">
            <v>6.4.2.188</v>
          </cell>
          <cell r="B1131" t="str">
            <v>BAFLE PRFV B=0,6m H=2,00m Esp= 2cm. Incluye orificio superior, inferior y rendija según diseño. (SECCION C)</v>
          </cell>
          <cell r="C1131" t="str">
            <v>UN</v>
          </cell>
          <cell r="D1131">
            <v>0</v>
          </cell>
        </row>
        <row r="1132">
          <cell r="A1132" t="str">
            <v>6.4.2.189</v>
          </cell>
          <cell r="B1132" t="str">
            <v>CANALETA DE LAVADO EN PRFV ancho efectivo= 0,20m altura efectiva= 0,13m y esp= 0,02m. L=1,7m.</v>
          </cell>
          <cell r="C1132" t="str">
            <v>UN</v>
          </cell>
          <cell r="D1132">
            <v>0</v>
          </cell>
        </row>
        <row r="1133">
          <cell r="A1133" t="str">
            <v>2.4.169A</v>
          </cell>
          <cell r="B1133" t="str">
            <v>GRAVA PARA LECHO FILTRANTE TAMAÑO 38,1 mm</v>
          </cell>
          <cell r="C1133" t="str">
            <v>M3</v>
          </cell>
          <cell r="D1133">
            <v>0</v>
          </cell>
        </row>
        <row r="1134">
          <cell r="A1134" t="str">
            <v>2.4.172A</v>
          </cell>
          <cell r="B1134" t="str">
            <v>ANTRACITA PARA FILTRO TE = 0,8 mm</v>
          </cell>
          <cell r="C1134" t="str">
            <v>M3</v>
          </cell>
          <cell r="D1134">
            <v>0</v>
          </cell>
        </row>
        <row r="1135">
          <cell r="A1135" t="str">
            <v>2.4.258A</v>
          </cell>
          <cell r="B1135" t="str">
            <v>ARENAPARA FILTRO TE= 0,55 mm</v>
          </cell>
          <cell r="C1135" t="str">
            <v>M3</v>
          </cell>
          <cell r="D1135">
            <v>0</v>
          </cell>
        </row>
        <row r="1136">
          <cell r="A1136" t="str">
            <v>6.4.2.190</v>
          </cell>
          <cell r="B1136" t="str">
            <v>VIGA TRIANGULAR BASE= 0,30 m, ALTURA= 0,25 m, e= 0,10 m. INCLUYE NIPLE EN PVC UBICADO HORIZONTALMENTE D= 1/2", CADA 0,075 m. L= 1,34 SEGÚN DISEÑO</v>
          </cell>
          <cell r="C1136" t="str">
            <v>UN</v>
          </cell>
          <cell r="D1136">
            <v>0</v>
          </cell>
        </row>
        <row r="1137">
          <cell r="A1137" t="str">
            <v>6.4.2.191</v>
          </cell>
          <cell r="B1137" t="str">
            <v>MULTIPLES DE ALIMENTACION PVC D= 3" L= 0,25 m</v>
          </cell>
          <cell r="C1137" t="str">
            <v>UN</v>
          </cell>
          <cell r="D1137">
            <v>0</v>
          </cell>
        </row>
        <row r="1138">
          <cell r="A1138" t="str">
            <v>6.4.2.192</v>
          </cell>
          <cell r="B1138" t="str">
            <v>MULTIPLES SUCCIONADORES PVC 2" C/ 0,4 m L= 0,50 m</v>
          </cell>
          <cell r="C1138" t="str">
            <v>UN</v>
          </cell>
          <cell r="D1138">
            <v>0</v>
          </cell>
        </row>
        <row r="1139">
          <cell r="A1139" t="str">
            <v>6.4.2.193</v>
          </cell>
          <cell r="B1139" t="str">
            <v xml:space="preserve">PLACAS EN FIBROCEMENTO H= 0,05 M, ANCHO=0,10 M, L= 1,2 M SOPORTADAS POR DOS SECCIONES DE ANGULO DE 2 1/2" X 3/16". L= 1,1 M, ANCLADAS CON PERNOS EXPANSIVOS A LOS MUROS Y LAS PLACAS.
</v>
          </cell>
          <cell r="C1139" t="str">
            <v>UN</v>
          </cell>
          <cell r="D1139">
            <v>0</v>
          </cell>
        </row>
        <row r="1140">
          <cell r="A1140" t="str">
            <v>6.4.2.194</v>
          </cell>
          <cell r="B1140" t="str">
            <v>MÚLTIPLE DE RECOLECCIÓN Ø 2,5" C/0,506 m, CON 7 ORIFICIOS DE Ø1/2" C/0,15 m. L=1,20M. (EN UN EXTREMO CON ADAPTADOR MACHO Y CON TAPON POR EL OPUESTO)</v>
          </cell>
          <cell r="C1140" t="str">
            <v>UN</v>
          </cell>
          <cell r="D1140">
            <v>0</v>
          </cell>
        </row>
        <row r="1141">
          <cell r="A1141" t="str">
            <v>6.4.2.195</v>
          </cell>
          <cell r="B1141" t="str">
            <v>MODULO HEXAGONAL INCLINACIÓN = 60° en PAD cal. 60, e=6mm.</v>
          </cell>
          <cell r="C1141" t="str">
            <v>UN</v>
          </cell>
          <cell r="D1141">
            <v>0</v>
          </cell>
        </row>
        <row r="1142">
          <cell r="A1142" t="str">
            <v>3.17.10A</v>
          </cell>
          <cell r="B1142" t="str">
            <v xml:space="preserve">POZO DE INSPECCIÓN D=1.50 M, H  3.50  &lt; H &lt; 4,5 </v>
          </cell>
          <cell r="C1142" t="str">
            <v>UN</v>
          </cell>
          <cell r="D1142">
            <v>0</v>
          </cell>
        </row>
        <row r="1143">
          <cell r="A1143" t="str">
            <v>3.17.10B</v>
          </cell>
          <cell r="B1143" t="str">
            <v>POZO DE INSPECCIÓN D=1.50 M, H  5.50  &lt; H &lt; 6.50</v>
          </cell>
          <cell r="C1143" t="str">
            <v>UN</v>
          </cell>
          <cell r="D1143">
            <v>0</v>
          </cell>
        </row>
        <row r="1144">
          <cell r="A1144" t="str">
            <v>6.4.2.196</v>
          </cell>
          <cell r="B1144" t="str">
            <v>SUMINISTRO E INSTALACION TUBERÍA DE ALCANTARILALDO Ø=18"</v>
          </cell>
          <cell r="C1144" t="str">
            <v>ML</v>
          </cell>
          <cell r="D1144">
            <v>0</v>
          </cell>
        </row>
        <row r="1145">
          <cell r="A1145" t="str">
            <v>6.4.2.197</v>
          </cell>
          <cell r="B1145" t="str">
            <v>SUMINISTRO E INSTALACION TUBERÍA DE ALCANTARILALDO Ø=27"</v>
          </cell>
          <cell r="C1145" t="str">
            <v>ML</v>
          </cell>
          <cell r="D1145">
            <v>0</v>
          </cell>
        </row>
        <row r="1146">
          <cell r="A1146" t="str">
            <v>6.4.2.198</v>
          </cell>
          <cell r="B1146" t="str">
            <v>SUMINISTRO E INSTALACION TUBERÍA DE ALCANTARILALDO Ø=30"</v>
          </cell>
          <cell r="C1146" t="str">
            <v>ML</v>
          </cell>
          <cell r="D1146">
            <v>0</v>
          </cell>
        </row>
        <row r="1147">
          <cell r="A1147" t="str">
            <v>3.17.3</v>
          </cell>
          <cell r="B1147" t="str">
            <v>PLACA DE FONDO O BASE DE POZO DE INSPECCION DIAMETRO = 1,95 m</v>
          </cell>
          <cell r="C1147" t="str">
            <v>UN</v>
          </cell>
          <cell r="D1147">
            <v>0</v>
          </cell>
        </row>
        <row r="1148">
          <cell r="A1148" t="str">
            <v>6.4.2.199</v>
          </cell>
          <cell r="B1148" t="str">
            <v>CAÑUELA POZO DE INSPECCION PARA TUBERIA ENTRE 24" Y 34" (Concreto fc´= 28 Mpa elab. En obra)</v>
          </cell>
          <cell r="C1148" t="str">
            <v>ML</v>
          </cell>
          <cell r="D1148">
            <v>0</v>
          </cell>
        </row>
        <row r="1149">
          <cell r="A1149" t="str">
            <v>3.11.2</v>
          </cell>
          <cell r="B1149" t="str">
            <v>CARGUE Y TRANSPORTE DE MATERIALES SUELTOS,  PRODUCTO DE SOBRANTES Y/O DERRUMBES (INCLUYE ACARREO LIBRE 5 KM.)</v>
          </cell>
          <cell r="C1149" t="str">
            <v>M3</v>
          </cell>
          <cell r="D1149">
            <v>0</v>
          </cell>
        </row>
        <row r="1150">
          <cell r="A1150" t="str">
            <v>3.5.1</v>
          </cell>
          <cell r="B1150" t="str">
            <v>SUMINISTRO, EXTENDIDA MATERIAL GRANULAR (RECEBO) PARA AFIRMADO, SIN COMPACTAR HASTA UN DIÁMETRO DE 5" Y UN ÍNDICE PLÁSTICO MENOR O IGUAL 9%  (**)</v>
          </cell>
          <cell r="C1150" t="str">
            <v>M3</v>
          </cell>
          <cell r="D1150">
            <v>0</v>
          </cell>
        </row>
        <row r="1151">
          <cell r="A1151" t="str">
            <v>6.4.2.200</v>
          </cell>
          <cell r="B1151" t="str">
            <v>VALVULA DE COMPUERTA COLUMNA DE SUSPENSION PSS RECTANGULAR de 0,15 x 0,15 m. de Vástago ascendente L= 0,20 m. D= 6"</v>
          </cell>
          <cell r="C1151" t="str">
            <v>UN</v>
          </cell>
          <cell r="D1151">
            <v>0</v>
          </cell>
        </row>
        <row r="1152">
          <cell r="A1152" t="str">
            <v>6.4.2.201</v>
          </cell>
          <cell r="B1152" t="str">
            <v>VALVULA DE COMPUERTA COLUMNA DE SUSPENSION PSS RECTANGULAR de 0,15 x 0,15 m. de Vástago ascendente L= 0,60 m. D= 6"</v>
          </cell>
          <cell r="C1152" t="str">
            <v>UN</v>
          </cell>
          <cell r="D1152">
            <v>0</v>
          </cell>
        </row>
        <row r="1153">
          <cell r="A1153" t="str">
            <v>6.4.2.202</v>
          </cell>
          <cell r="B1153" t="str">
            <v>VALVULA DE COMPUERTA COLUMNA DE SUSPENSION PSS RECTANGULAR de 0,20 x 0,20 m. de Vástago ascendente L= 2,56 m. D= 8"</v>
          </cell>
          <cell r="C1153" t="str">
            <v>UN</v>
          </cell>
          <cell r="D1153">
            <v>0</v>
          </cell>
        </row>
        <row r="1154">
          <cell r="A1154" t="str">
            <v>6.4.2.203</v>
          </cell>
          <cell r="B1154" t="str">
            <v>VALVULA DE COMPUERTA COLUMNA DE SUSPENSION PSS RECTANGULAR de 0,15 x 0,15 m. de Vástago ascendente L= 1,30 m. D= 6"</v>
          </cell>
          <cell r="C1154" t="str">
            <v>UN</v>
          </cell>
          <cell r="D1154">
            <v>0</v>
          </cell>
        </row>
        <row r="1155">
          <cell r="A1155" t="str">
            <v>6.4.2.204</v>
          </cell>
          <cell r="B1155" t="str">
            <v>PASAMURO HG 4" EL x ER L= 0,45 m   Z= 0,125 EL</v>
          </cell>
          <cell r="C1155" t="str">
            <v>UN</v>
          </cell>
          <cell r="D1155">
            <v>0</v>
          </cell>
        </row>
        <row r="1156">
          <cell r="A1156" t="str">
            <v>6.4.2.205</v>
          </cell>
          <cell r="B1156" t="str">
            <v>SUMINISTRO E INSTALACION DE REGLILLA DE MEDICION CANALETA PARSHALL EN ACRILICO COLOR AZUL segun detalle.</v>
          </cell>
          <cell r="C1156" t="str">
            <v>UN</v>
          </cell>
          <cell r="D1156">
            <v>0</v>
          </cell>
        </row>
        <row r="1157">
          <cell r="A1157" t="str">
            <v>6.4.2.206</v>
          </cell>
          <cell r="B1157" t="str">
            <v>PLATINA CABLE SUPERIOR EN ACERO 250MM X 250MM, ESP: 1".</v>
          </cell>
          <cell r="C1157" t="str">
            <v>UN</v>
          </cell>
          <cell r="D1157">
            <v>0</v>
          </cell>
        </row>
        <row r="1158">
          <cell r="A1158" t="str">
            <v>6.4.2.207</v>
          </cell>
          <cell r="B1158" t="str">
            <v>PLATINA CABLE INFERIOR EN ACERO 250MM X 250MM, ESP: 1".</v>
          </cell>
          <cell r="C1158" t="str">
            <v>UN</v>
          </cell>
          <cell r="D1158">
            <v>0</v>
          </cell>
        </row>
        <row r="1159">
          <cell r="A1159" t="str">
            <v>6.4.2.208</v>
          </cell>
          <cell r="B1159" t="str">
            <v>VARILLA DE ANCLAJE A CABLE SUPERIOR, 1 1/4".L=2,70 M.</v>
          </cell>
          <cell r="C1159" t="str">
            <v>UN</v>
          </cell>
          <cell r="D1159">
            <v>0</v>
          </cell>
        </row>
        <row r="1160">
          <cell r="A1160" t="str">
            <v>6.4.2.209</v>
          </cell>
          <cell r="B1160" t="str">
            <v>VARILLA DE ANCLAJE A CABLE INFERIOR 1". L=1,70 M.</v>
          </cell>
          <cell r="C1160" t="str">
            <v>UN</v>
          </cell>
          <cell r="D1160">
            <v>0</v>
          </cell>
        </row>
        <row r="1161">
          <cell r="A1161" t="str">
            <v>6.4.2.210</v>
          </cell>
          <cell r="B1161" t="str">
            <v xml:space="preserve">CABLE SUPERIOR PRINCIPAL EN ACERO FU: 1770 MPA. (REF. 6 X 37, 6 TORONES X 37 ALAMBRES C/U) 32MM. </v>
          </cell>
          <cell r="C1161" t="str">
            <v>ML.</v>
          </cell>
          <cell r="D1161">
            <v>0</v>
          </cell>
        </row>
        <row r="1162">
          <cell r="A1162" t="str">
            <v>6.4.2.211</v>
          </cell>
          <cell r="B1162" t="str">
            <v xml:space="preserve">CABLE INFERIOR SECUNDARIO EN ACERO FU: 1770 MPA. |(REF. 6 X 19, 6 TORONES X 19 ALAMBRES C/U) 24MM. </v>
          </cell>
          <cell r="C1162" t="str">
            <v>ML.</v>
          </cell>
          <cell r="D1162">
            <v>0</v>
          </cell>
        </row>
        <row r="1163">
          <cell r="A1163" t="str">
            <v>6.4.2.212</v>
          </cell>
          <cell r="B1163" t="str">
            <v>CABLE EN ACERO 10 MM FU: 1770 MPA. PARA PENDOLONES SUPERIORES.</v>
          </cell>
          <cell r="C1163" t="str">
            <v>ML.</v>
          </cell>
          <cell r="D1163">
            <v>0</v>
          </cell>
        </row>
        <row r="1164">
          <cell r="A1164" t="str">
            <v>6.4.2.213</v>
          </cell>
          <cell r="B1164" t="str">
            <v>CABLE EN ACERO 6 MM FU: 1770 MPA. PARA PENDOLONES INFERIORES.</v>
          </cell>
          <cell r="C1164" t="str">
            <v>ML.</v>
          </cell>
          <cell r="D1164">
            <v>0</v>
          </cell>
        </row>
        <row r="1165">
          <cell r="A1165" t="str">
            <v>6.4.2.214</v>
          </cell>
          <cell r="B1165" t="str">
            <v>ABRAZADERA PLATINA 1/2" INCLUYE 2 ARMELLAS SOLDADAS A PLATINA DE 5/8" Y PERNO DE 5/8".</v>
          </cell>
          <cell r="C1165" t="str">
            <v>UN</v>
          </cell>
          <cell r="D1165">
            <v>0</v>
          </cell>
        </row>
        <row r="1166">
          <cell r="A1166" t="str">
            <v>6.4.2.215</v>
          </cell>
          <cell r="B1166" t="str">
            <v>SUJETACABLES EN ACERO DE 1 1/4".</v>
          </cell>
          <cell r="C1166" t="str">
            <v>UN</v>
          </cell>
          <cell r="D1166">
            <v>0</v>
          </cell>
        </row>
        <row r="1167">
          <cell r="A1167" t="str">
            <v>6.4.2.216</v>
          </cell>
          <cell r="B1167" t="str">
            <v>SUJETACABLES EN ACERO DE 1".</v>
          </cell>
          <cell r="C1167" t="str">
            <v>UN</v>
          </cell>
          <cell r="D1167">
            <v>0</v>
          </cell>
        </row>
        <row r="1168">
          <cell r="A1168" t="str">
            <v>6.4.2.217</v>
          </cell>
          <cell r="B1168" t="str">
            <v>SUJETACABLES EN ACERO DE 10MM.</v>
          </cell>
          <cell r="C1168" t="str">
            <v>UN</v>
          </cell>
          <cell r="D1168">
            <v>0</v>
          </cell>
        </row>
        <row r="1169">
          <cell r="A1169" t="str">
            <v>6.4.2.218</v>
          </cell>
          <cell r="B1169" t="str">
            <v>SUJETACABLES EN ACERO DE 8MM.</v>
          </cell>
          <cell r="C1169" t="str">
            <v>UN</v>
          </cell>
          <cell r="D1169">
            <v>0</v>
          </cell>
        </row>
        <row r="1170">
          <cell r="A1170" t="str">
            <v>6.4.2.219</v>
          </cell>
          <cell r="B1170" t="str">
            <v>COLUMNA EN PERFIL CIRCULAR Ø 6", 4MM. SEGÚN DISEÑO.</v>
          </cell>
          <cell r="C1170" t="str">
            <v>KG</v>
          </cell>
          <cell r="D1170">
            <v>0</v>
          </cell>
        </row>
        <row r="1171">
          <cell r="A1171" t="str">
            <v>6.4.2.220</v>
          </cell>
          <cell r="B1171" t="str">
            <v>PLATINA PLACA BASE DE TORRE EN ACERO 350MM X 350MM, ESP: 5/16", 4 ATIESADORES PL 3/8", 4 PERNOS DE ANCLAJE L= 40CM. Ø 3/4" Y BASE ARMADA ENBEBIDA EN EL CONCRETO 4L 1,5X1,5X1/4". SEGÚN DISEÑO.</v>
          </cell>
          <cell r="C1171" t="str">
            <v>UN</v>
          </cell>
          <cell r="D1171">
            <v>0</v>
          </cell>
        </row>
        <row r="1172">
          <cell r="A1172" t="str">
            <v>6.4.2.221</v>
          </cell>
          <cell r="B1172" t="str">
            <v xml:space="preserve">
SUMINISTRO E INSTALACIÓN DE TUBERÍA DE ACERO 16”*3/8 , QUE SERVIRÁ COMO CAMISA PARA INSTALACIÓN TUBERÍA DE 12" EN PVC.
</v>
          </cell>
          <cell r="C1172" t="str">
            <v>ML</v>
          </cell>
          <cell r="D1172">
            <v>0</v>
          </cell>
        </row>
        <row r="1173">
          <cell r="A1173" t="str">
            <v>3.3.4</v>
          </cell>
          <cell r="B1173" t="str">
            <v>SUMINISTRO E INSTALACIÓN CONCRETO DE 14 Mpa - (2000 P.S.I).  POBRE</v>
          </cell>
          <cell r="C1173" t="str">
            <v>M3</v>
          </cell>
          <cell r="D1173">
            <v>0</v>
          </cell>
        </row>
        <row r="1174">
          <cell r="A1174">
            <v>0</v>
          </cell>
          <cell r="B1174">
            <v>0</v>
          </cell>
          <cell r="C1174">
            <v>0</v>
          </cell>
          <cell r="D1174">
            <v>0</v>
          </cell>
        </row>
        <row r="1175">
          <cell r="A1175">
            <v>0</v>
          </cell>
          <cell r="B1175">
            <v>0</v>
          </cell>
          <cell r="C1175">
            <v>0</v>
          </cell>
          <cell r="D1175">
            <v>0</v>
          </cell>
        </row>
        <row r="1176">
          <cell r="A1176">
            <v>0</v>
          </cell>
          <cell r="B1176">
            <v>0</v>
          </cell>
          <cell r="C1176">
            <v>0</v>
          </cell>
          <cell r="D1176">
            <v>0</v>
          </cell>
        </row>
        <row r="1177">
          <cell r="A1177">
            <v>0</v>
          </cell>
          <cell r="B1177">
            <v>0</v>
          </cell>
          <cell r="C1177">
            <v>0</v>
          </cell>
          <cell r="D1177">
            <v>0</v>
          </cell>
        </row>
        <row r="1178">
          <cell r="A1178">
            <v>0</v>
          </cell>
          <cell r="B1178">
            <v>0</v>
          </cell>
          <cell r="C1178">
            <v>0</v>
          </cell>
          <cell r="D1178">
            <v>0</v>
          </cell>
        </row>
        <row r="1179">
          <cell r="A1179">
            <v>0</v>
          </cell>
          <cell r="B1179">
            <v>0</v>
          </cell>
          <cell r="C1179">
            <v>0</v>
          </cell>
          <cell r="D1179">
            <v>0</v>
          </cell>
        </row>
        <row r="1180">
          <cell r="A1180">
            <v>0</v>
          </cell>
          <cell r="B1180">
            <v>0</v>
          </cell>
          <cell r="C1180">
            <v>0</v>
          </cell>
          <cell r="D1180">
            <v>0</v>
          </cell>
        </row>
        <row r="1181">
          <cell r="A1181">
            <v>0</v>
          </cell>
          <cell r="B1181">
            <v>0</v>
          </cell>
          <cell r="C1181">
            <v>0</v>
          </cell>
          <cell r="D1181">
            <v>0</v>
          </cell>
        </row>
        <row r="1182">
          <cell r="A1182">
            <v>0</v>
          </cell>
          <cell r="B1182">
            <v>0</v>
          </cell>
          <cell r="C1182">
            <v>0</v>
          </cell>
          <cell r="D1182">
            <v>0</v>
          </cell>
        </row>
        <row r="1183">
          <cell r="A1183">
            <v>0</v>
          </cell>
          <cell r="B1183">
            <v>0</v>
          </cell>
          <cell r="C1183">
            <v>0</v>
          </cell>
          <cell r="D1183">
            <v>0</v>
          </cell>
        </row>
        <row r="1184">
          <cell r="A1184">
            <v>0</v>
          </cell>
          <cell r="B1184">
            <v>0</v>
          </cell>
          <cell r="C1184">
            <v>0</v>
          </cell>
          <cell r="D1184">
            <v>0</v>
          </cell>
        </row>
        <row r="1185">
          <cell r="A1185">
            <v>0</v>
          </cell>
          <cell r="B1185">
            <v>0</v>
          </cell>
          <cell r="C1185">
            <v>0</v>
          </cell>
          <cell r="D1185">
            <v>0</v>
          </cell>
        </row>
        <row r="1186">
          <cell r="A1186">
            <v>0</v>
          </cell>
          <cell r="B1186">
            <v>0</v>
          </cell>
          <cell r="C1186">
            <v>0</v>
          </cell>
          <cell r="D1186">
            <v>0</v>
          </cell>
        </row>
        <row r="1187">
          <cell r="A1187">
            <v>0</v>
          </cell>
          <cell r="B1187">
            <v>0</v>
          </cell>
          <cell r="C1187">
            <v>0</v>
          </cell>
          <cell r="D1187">
            <v>0</v>
          </cell>
        </row>
        <row r="1188">
          <cell r="A1188">
            <v>0</v>
          </cell>
          <cell r="B1188">
            <v>0</v>
          </cell>
          <cell r="C1188">
            <v>0</v>
          </cell>
          <cell r="D1188">
            <v>0</v>
          </cell>
        </row>
        <row r="1189">
          <cell r="A1189">
            <v>0</v>
          </cell>
          <cell r="B1189">
            <v>0</v>
          </cell>
          <cell r="C1189">
            <v>0</v>
          </cell>
          <cell r="D1189">
            <v>0</v>
          </cell>
        </row>
        <row r="1190">
          <cell r="A1190">
            <v>0</v>
          </cell>
          <cell r="B1190">
            <v>0</v>
          </cell>
          <cell r="C1190">
            <v>0</v>
          </cell>
          <cell r="D1190">
            <v>0</v>
          </cell>
        </row>
        <row r="1191">
          <cell r="A1191">
            <v>0</v>
          </cell>
          <cell r="B1191">
            <v>0</v>
          </cell>
          <cell r="C1191">
            <v>0</v>
          </cell>
          <cell r="D1191">
            <v>0</v>
          </cell>
        </row>
        <row r="1192">
          <cell r="A1192">
            <v>0</v>
          </cell>
          <cell r="B1192">
            <v>0</v>
          </cell>
          <cell r="C1192">
            <v>0</v>
          </cell>
          <cell r="D1192">
            <v>0</v>
          </cell>
        </row>
        <row r="1193">
          <cell r="A1193">
            <v>0</v>
          </cell>
          <cell r="B1193">
            <v>0</v>
          </cell>
          <cell r="C1193">
            <v>0</v>
          </cell>
          <cell r="D1193">
            <v>0</v>
          </cell>
        </row>
        <row r="1194">
          <cell r="A1194">
            <v>0</v>
          </cell>
          <cell r="B1194">
            <v>0</v>
          </cell>
          <cell r="C1194">
            <v>0</v>
          </cell>
          <cell r="D1194">
            <v>0</v>
          </cell>
        </row>
        <row r="1195">
          <cell r="A1195">
            <v>0</v>
          </cell>
          <cell r="B1195">
            <v>0</v>
          </cell>
          <cell r="C1195">
            <v>0</v>
          </cell>
          <cell r="D1195">
            <v>0</v>
          </cell>
        </row>
        <row r="1196">
          <cell r="A1196">
            <v>0</v>
          </cell>
          <cell r="B1196">
            <v>0</v>
          </cell>
          <cell r="C1196">
            <v>0</v>
          </cell>
          <cell r="D1196">
            <v>0</v>
          </cell>
        </row>
        <row r="1197">
          <cell r="A1197">
            <v>0</v>
          </cell>
          <cell r="B1197">
            <v>0</v>
          </cell>
          <cell r="C1197">
            <v>0</v>
          </cell>
          <cell r="D1197">
            <v>0</v>
          </cell>
        </row>
        <row r="1198">
          <cell r="A1198">
            <v>0</v>
          </cell>
          <cell r="B1198">
            <v>0</v>
          </cell>
          <cell r="C1198">
            <v>0</v>
          </cell>
          <cell r="D1198">
            <v>0</v>
          </cell>
        </row>
        <row r="1199">
          <cell r="A1199">
            <v>0</v>
          </cell>
          <cell r="B1199">
            <v>0</v>
          </cell>
          <cell r="C1199">
            <v>0</v>
          </cell>
          <cell r="D1199">
            <v>0</v>
          </cell>
        </row>
        <row r="1200">
          <cell r="A1200">
            <v>0</v>
          </cell>
          <cell r="B1200">
            <v>0</v>
          </cell>
          <cell r="C1200">
            <v>0</v>
          </cell>
          <cell r="D1200">
            <v>0</v>
          </cell>
        </row>
        <row r="1201">
          <cell r="A1201">
            <v>0</v>
          </cell>
          <cell r="B1201">
            <v>0</v>
          </cell>
          <cell r="C1201">
            <v>0</v>
          </cell>
          <cell r="D1201">
            <v>0</v>
          </cell>
        </row>
        <row r="1202">
          <cell r="A1202">
            <v>0</v>
          </cell>
          <cell r="B1202">
            <v>0</v>
          </cell>
          <cell r="C1202">
            <v>0</v>
          </cell>
          <cell r="D1202">
            <v>0</v>
          </cell>
        </row>
        <row r="1203">
          <cell r="A1203">
            <v>0</v>
          </cell>
          <cell r="B1203">
            <v>0</v>
          </cell>
          <cell r="C1203">
            <v>0</v>
          </cell>
          <cell r="D1203">
            <v>0</v>
          </cell>
        </row>
        <row r="1204">
          <cell r="A1204">
            <v>0</v>
          </cell>
          <cell r="B1204">
            <v>0</v>
          </cell>
          <cell r="C1204">
            <v>0</v>
          </cell>
          <cell r="D1204">
            <v>0</v>
          </cell>
        </row>
        <row r="1205">
          <cell r="A1205">
            <v>0</v>
          </cell>
          <cell r="B1205">
            <v>0</v>
          </cell>
          <cell r="C1205">
            <v>0</v>
          </cell>
          <cell r="D1205">
            <v>0</v>
          </cell>
        </row>
        <row r="1206">
          <cell r="A1206">
            <v>0</v>
          </cell>
          <cell r="B1206">
            <v>0</v>
          </cell>
          <cell r="C1206">
            <v>0</v>
          </cell>
          <cell r="D1206">
            <v>0</v>
          </cell>
        </row>
        <row r="1207">
          <cell r="A1207">
            <v>0</v>
          </cell>
          <cell r="B1207">
            <v>0</v>
          </cell>
          <cell r="C1207">
            <v>0</v>
          </cell>
          <cell r="D1207">
            <v>0</v>
          </cell>
        </row>
        <row r="1208">
          <cell r="A1208">
            <v>0</v>
          </cell>
          <cell r="B1208">
            <v>0</v>
          </cell>
          <cell r="C1208">
            <v>0</v>
          </cell>
          <cell r="D1208">
            <v>0</v>
          </cell>
        </row>
        <row r="1209">
          <cell r="A1209">
            <v>0</v>
          </cell>
          <cell r="B1209">
            <v>0</v>
          </cell>
          <cell r="C1209">
            <v>0</v>
          </cell>
          <cell r="D1209">
            <v>0</v>
          </cell>
        </row>
        <row r="1210">
          <cell r="A1210">
            <v>0</v>
          </cell>
          <cell r="B1210">
            <v>0</v>
          </cell>
          <cell r="C1210">
            <v>0</v>
          </cell>
          <cell r="D1210">
            <v>0</v>
          </cell>
        </row>
        <row r="1211">
          <cell r="A1211">
            <v>0</v>
          </cell>
          <cell r="B1211">
            <v>0</v>
          </cell>
          <cell r="C1211">
            <v>0</v>
          </cell>
          <cell r="D1211">
            <v>0</v>
          </cell>
        </row>
        <row r="1212">
          <cell r="A1212">
            <v>0</v>
          </cell>
          <cell r="B1212">
            <v>0</v>
          </cell>
          <cell r="C1212">
            <v>0</v>
          </cell>
          <cell r="D1212">
            <v>0</v>
          </cell>
        </row>
        <row r="1213">
          <cell r="A1213">
            <v>0</v>
          </cell>
          <cell r="B1213">
            <v>0</v>
          </cell>
          <cell r="C1213">
            <v>0</v>
          </cell>
          <cell r="D1213">
            <v>0</v>
          </cell>
        </row>
        <row r="1214">
          <cell r="A1214">
            <v>0</v>
          </cell>
          <cell r="B1214">
            <v>0</v>
          </cell>
          <cell r="C1214">
            <v>0</v>
          </cell>
          <cell r="D1214">
            <v>0</v>
          </cell>
        </row>
        <row r="1215">
          <cell r="A1215">
            <v>0</v>
          </cell>
          <cell r="B1215">
            <v>0</v>
          </cell>
          <cell r="C1215">
            <v>0</v>
          </cell>
          <cell r="D1215">
            <v>0</v>
          </cell>
        </row>
        <row r="1216">
          <cell r="A1216">
            <v>0</v>
          </cell>
          <cell r="B1216">
            <v>0</v>
          </cell>
          <cell r="C1216">
            <v>0</v>
          </cell>
          <cell r="D1216">
            <v>0</v>
          </cell>
        </row>
        <row r="1217">
          <cell r="A1217">
            <v>0</v>
          </cell>
          <cell r="B1217">
            <v>0</v>
          </cell>
          <cell r="C1217">
            <v>0</v>
          </cell>
          <cell r="D1217">
            <v>0</v>
          </cell>
        </row>
        <row r="1218">
          <cell r="A1218">
            <v>0</v>
          </cell>
          <cell r="B1218">
            <v>0</v>
          </cell>
          <cell r="C1218">
            <v>0</v>
          </cell>
          <cell r="D1218">
            <v>0</v>
          </cell>
        </row>
        <row r="1219">
          <cell r="A1219">
            <v>0</v>
          </cell>
          <cell r="B1219">
            <v>0</v>
          </cell>
          <cell r="C1219">
            <v>0</v>
          </cell>
          <cell r="D1219">
            <v>0</v>
          </cell>
        </row>
        <row r="1220">
          <cell r="A1220">
            <v>0</v>
          </cell>
          <cell r="B1220">
            <v>0</v>
          </cell>
          <cell r="C1220">
            <v>0</v>
          </cell>
          <cell r="D1220">
            <v>0</v>
          </cell>
        </row>
        <row r="1221">
          <cell r="A1221">
            <v>0</v>
          </cell>
          <cell r="B1221">
            <v>0</v>
          </cell>
          <cell r="C1221">
            <v>0</v>
          </cell>
          <cell r="D1221">
            <v>0</v>
          </cell>
        </row>
        <row r="1222">
          <cell r="A1222">
            <v>0</v>
          </cell>
          <cell r="B1222">
            <v>0</v>
          </cell>
          <cell r="C1222">
            <v>0</v>
          </cell>
          <cell r="D1222">
            <v>0</v>
          </cell>
        </row>
        <row r="1223">
          <cell r="A1223">
            <v>0</v>
          </cell>
          <cell r="B1223">
            <v>0</v>
          </cell>
          <cell r="C1223">
            <v>0</v>
          </cell>
          <cell r="D1223">
            <v>0</v>
          </cell>
        </row>
        <row r="1224">
          <cell r="A1224">
            <v>0</v>
          </cell>
          <cell r="B1224">
            <v>0</v>
          </cell>
          <cell r="C1224">
            <v>0</v>
          </cell>
          <cell r="D1224">
            <v>0</v>
          </cell>
        </row>
        <row r="1225">
          <cell r="A1225">
            <v>0</v>
          </cell>
          <cell r="B1225">
            <v>0</v>
          </cell>
          <cell r="C1225">
            <v>0</v>
          </cell>
          <cell r="D1225">
            <v>0</v>
          </cell>
        </row>
        <row r="1226">
          <cell r="A1226">
            <v>0</v>
          </cell>
          <cell r="B1226">
            <v>0</v>
          </cell>
          <cell r="C1226">
            <v>0</v>
          </cell>
          <cell r="D1226">
            <v>0</v>
          </cell>
        </row>
        <row r="1227">
          <cell r="A1227">
            <v>0</v>
          </cell>
          <cell r="B1227">
            <v>0</v>
          </cell>
          <cell r="C1227">
            <v>0</v>
          </cell>
          <cell r="D1227">
            <v>0</v>
          </cell>
        </row>
        <row r="1228">
          <cell r="A1228">
            <v>0</v>
          </cell>
          <cell r="B1228">
            <v>0</v>
          </cell>
          <cell r="C1228">
            <v>0</v>
          </cell>
          <cell r="D1228">
            <v>0</v>
          </cell>
        </row>
        <row r="1229">
          <cell r="A1229">
            <v>0</v>
          </cell>
          <cell r="B1229">
            <v>0</v>
          </cell>
          <cell r="C1229">
            <v>0</v>
          </cell>
          <cell r="D1229">
            <v>0</v>
          </cell>
        </row>
        <row r="1230">
          <cell r="A1230">
            <v>0</v>
          </cell>
          <cell r="B1230">
            <v>0</v>
          </cell>
          <cell r="C1230">
            <v>0</v>
          </cell>
          <cell r="D1230">
            <v>0</v>
          </cell>
        </row>
        <row r="1231">
          <cell r="A1231">
            <v>0</v>
          </cell>
          <cell r="B1231">
            <v>0</v>
          </cell>
          <cell r="C1231">
            <v>0</v>
          </cell>
          <cell r="D1231">
            <v>0</v>
          </cell>
        </row>
        <row r="1232">
          <cell r="A1232">
            <v>0</v>
          </cell>
          <cell r="B1232">
            <v>0</v>
          </cell>
          <cell r="C1232">
            <v>0</v>
          </cell>
          <cell r="D1232">
            <v>0</v>
          </cell>
        </row>
        <row r="1233">
          <cell r="A1233">
            <v>0</v>
          </cell>
          <cell r="B1233">
            <v>0</v>
          </cell>
          <cell r="C1233">
            <v>0</v>
          </cell>
          <cell r="D1233">
            <v>0</v>
          </cell>
        </row>
        <row r="1234">
          <cell r="A1234">
            <v>0</v>
          </cell>
          <cell r="B1234">
            <v>0</v>
          </cell>
          <cell r="C1234">
            <v>0</v>
          </cell>
          <cell r="D1234">
            <v>0</v>
          </cell>
        </row>
        <row r="1235">
          <cell r="A1235">
            <v>0</v>
          </cell>
          <cell r="B1235">
            <v>0</v>
          </cell>
          <cell r="C1235">
            <v>0</v>
          </cell>
          <cell r="D1235">
            <v>0</v>
          </cell>
        </row>
        <row r="1236">
          <cell r="A1236">
            <v>0</v>
          </cell>
          <cell r="B1236">
            <v>0</v>
          </cell>
          <cell r="C1236">
            <v>0</v>
          </cell>
          <cell r="D1236">
            <v>0</v>
          </cell>
        </row>
        <row r="1237">
          <cell r="A1237">
            <v>0</v>
          </cell>
          <cell r="B1237">
            <v>0</v>
          </cell>
          <cell r="C1237">
            <v>0</v>
          </cell>
          <cell r="D1237">
            <v>0</v>
          </cell>
        </row>
        <row r="1238">
          <cell r="A1238">
            <v>0</v>
          </cell>
          <cell r="B1238">
            <v>0</v>
          </cell>
          <cell r="C1238">
            <v>0</v>
          </cell>
          <cell r="D1238">
            <v>0</v>
          </cell>
        </row>
        <row r="1239">
          <cell r="A1239">
            <v>0</v>
          </cell>
          <cell r="B1239">
            <v>0</v>
          </cell>
          <cell r="C1239">
            <v>0</v>
          </cell>
          <cell r="D1239">
            <v>0</v>
          </cell>
        </row>
        <row r="1240">
          <cell r="A1240">
            <v>0</v>
          </cell>
          <cell r="B1240">
            <v>0</v>
          </cell>
          <cell r="C1240">
            <v>0</v>
          </cell>
          <cell r="D1240">
            <v>0</v>
          </cell>
        </row>
        <row r="1241">
          <cell r="A1241">
            <v>0</v>
          </cell>
          <cell r="B1241">
            <v>0</v>
          </cell>
          <cell r="C1241">
            <v>0</v>
          </cell>
          <cell r="D1241">
            <v>0</v>
          </cell>
        </row>
        <row r="1242">
          <cell r="A1242">
            <v>0</v>
          </cell>
          <cell r="B1242">
            <v>0</v>
          </cell>
          <cell r="C1242">
            <v>0</v>
          </cell>
          <cell r="D1242">
            <v>0</v>
          </cell>
        </row>
        <row r="1243">
          <cell r="A1243">
            <v>0</v>
          </cell>
          <cell r="B1243">
            <v>0</v>
          </cell>
          <cell r="C1243">
            <v>0</v>
          </cell>
          <cell r="D1243">
            <v>0</v>
          </cell>
        </row>
        <row r="1244">
          <cell r="A1244">
            <v>0</v>
          </cell>
          <cell r="B1244">
            <v>0</v>
          </cell>
          <cell r="C1244">
            <v>0</v>
          </cell>
          <cell r="D1244">
            <v>0</v>
          </cell>
        </row>
        <row r="1245">
          <cell r="A1245">
            <v>0</v>
          </cell>
          <cell r="B1245">
            <v>0</v>
          </cell>
          <cell r="C1245">
            <v>0</v>
          </cell>
          <cell r="D1245">
            <v>0</v>
          </cell>
        </row>
        <row r="1246">
          <cell r="A1246">
            <v>0</v>
          </cell>
          <cell r="B1246">
            <v>0</v>
          </cell>
          <cell r="C1246">
            <v>0</v>
          </cell>
          <cell r="D1246">
            <v>0</v>
          </cell>
        </row>
        <row r="1247">
          <cell r="A1247">
            <v>0</v>
          </cell>
          <cell r="B1247">
            <v>0</v>
          </cell>
          <cell r="C1247">
            <v>0</v>
          </cell>
          <cell r="D1247">
            <v>0</v>
          </cell>
        </row>
        <row r="1248">
          <cell r="A1248">
            <v>0</v>
          </cell>
          <cell r="B1248">
            <v>0</v>
          </cell>
          <cell r="C1248">
            <v>0</v>
          </cell>
          <cell r="D1248">
            <v>0</v>
          </cell>
        </row>
        <row r="1249">
          <cell r="A1249">
            <v>0</v>
          </cell>
          <cell r="B1249">
            <v>0</v>
          </cell>
          <cell r="C1249">
            <v>0</v>
          </cell>
          <cell r="D1249">
            <v>0</v>
          </cell>
        </row>
        <row r="1250">
          <cell r="A1250">
            <v>0</v>
          </cell>
          <cell r="B1250">
            <v>0</v>
          </cell>
          <cell r="C1250">
            <v>0</v>
          </cell>
          <cell r="D1250">
            <v>0</v>
          </cell>
        </row>
        <row r="1251">
          <cell r="A1251">
            <v>0</v>
          </cell>
          <cell r="B1251">
            <v>0</v>
          </cell>
          <cell r="C1251">
            <v>0</v>
          </cell>
          <cell r="D1251">
            <v>0</v>
          </cell>
        </row>
        <row r="1252">
          <cell r="A1252">
            <v>0</v>
          </cell>
          <cell r="B1252">
            <v>0</v>
          </cell>
          <cell r="C1252">
            <v>0</v>
          </cell>
          <cell r="D1252">
            <v>0</v>
          </cell>
        </row>
        <row r="1253">
          <cell r="A1253">
            <v>0</v>
          </cell>
          <cell r="B1253">
            <v>0</v>
          </cell>
          <cell r="C1253">
            <v>0</v>
          </cell>
          <cell r="D1253">
            <v>0</v>
          </cell>
        </row>
        <row r="1254">
          <cell r="A1254">
            <v>0</v>
          </cell>
          <cell r="B1254">
            <v>0</v>
          </cell>
          <cell r="C1254">
            <v>0</v>
          </cell>
          <cell r="D1254">
            <v>0</v>
          </cell>
        </row>
        <row r="1255">
          <cell r="A1255">
            <v>0</v>
          </cell>
          <cell r="B1255">
            <v>0</v>
          </cell>
          <cell r="C1255">
            <v>0</v>
          </cell>
          <cell r="D1255">
            <v>0</v>
          </cell>
        </row>
        <row r="1256">
          <cell r="A1256">
            <v>0</v>
          </cell>
          <cell r="B1256">
            <v>0</v>
          </cell>
          <cell r="C1256">
            <v>0</v>
          </cell>
          <cell r="D1256">
            <v>0</v>
          </cell>
        </row>
        <row r="1257">
          <cell r="A1257">
            <v>0</v>
          </cell>
          <cell r="B1257">
            <v>0</v>
          </cell>
          <cell r="C1257">
            <v>0</v>
          </cell>
          <cell r="D1257">
            <v>0</v>
          </cell>
        </row>
        <row r="1258">
          <cell r="A1258">
            <v>0</v>
          </cell>
          <cell r="B1258">
            <v>0</v>
          </cell>
          <cell r="C1258">
            <v>0</v>
          </cell>
          <cell r="D1258">
            <v>0</v>
          </cell>
        </row>
        <row r="1259">
          <cell r="A1259">
            <v>0</v>
          </cell>
          <cell r="B1259">
            <v>0</v>
          </cell>
          <cell r="C1259">
            <v>0</v>
          </cell>
          <cell r="D1259">
            <v>0</v>
          </cell>
        </row>
        <row r="1260">
          <cell r="A1260">
            <v>0</v>
          </cell>
          <cell r="B1260">
            <v>0</v>
          </cell>
          <cell r="C1260">
            <v>0</v>
          </cell>
          <cell r="D1260">
            <v>0</v>
          </cell>
        </row>
        <row r="1261">
          <cell r="A1261">
            <v>0</v>
          </cell>
          <cell r="B1261">
            <v>0</v>
          </cell>
          <cell r="C1261">
            <v>0</v>
          </cell>
          <cell r="D1261">
            <v>0</v>
          </cell>
        </row>
        <row r="1262">
          <cell r="A1262">
            <v>0</v>
          </cell>
          <cell r="B1262">
            <v>0</v>
          </cell>
          <cell r="C1262">
            <v>0</v>
          </cell>
          <cell r="D1262">
            <v>0</v>
          </cell>
        </row>
        <row r="1263">
          <cell r="A1263">
            <v>0</v>
          </cell>
          <cell r="B1263">
            <v>0</v>
          </cell>
          <cell r="C1263">
            <v>0</v>
          </cell>
          <cell r="D1263">
            <v>0</v>
          </cell>
        </row>
        <row r="1264">
          <cell r="A1264">
            <v>0</v>
          </cell>
          <cell r="B1264">
            <v>0</v>
          </cell>
          <cell r="C1264">
            <v>0</v>
          </cell>
          <cell r="D1264">
            <v>0</v>
          </cell>
        </row>
        <row r="1265">
          <cell r="A1265">
            <v>0</v>
          </cell>
          <cell r="B1265">
            <v>0</v>
          </cell>
          <cell r="C1265">
            <v>0</v>
          </cell>
          <cell r="D1265">
            <v>0</v>
          </cell>
        </row>
        <row r="1266">
          <cell r="A1266">
            <v>0</v>
          </cell>
          <cell r="B1266">
            <v>0</v>
          </cell>
          <cell r="C1266">
            <v>0</v>
          </cell>
          <cell r="D1266">
            <v>0</v>
          </cell>
        </row>
        <row r="1267">
          <cell r="A1267">
            <v>0</v>
          </cell>
          <cell r="B1267">
            <v>0</v>
          </cell>
          <cell r="C1267">
            <v>0</v>
          </cell>
          <cell r="D1267">
            <v>0</v>
          </cell>
        </row>
        <row r="1268">
          <cell r="A1268">
            <v>0</v>
          </cell>
          <cell r="B1268">
            <v>0</v>
          </cell>
          <cell r="C1268">
            <v>0</v>
          </cell>
          <cell r="D1268">
            <v>0</v>
          </cell>
        </row>
        <row r="1269">
          <cell r="A1269">
            <v>0</v>
          </cell>
          <cell r="B1269">
            <v>0</v>
          </cell>
          <cell r="C1269">
            <v>0</v>
          </cell>
          <cell r="D1269">
            <v>0</v>
          </cell>
        </row>
        <row r="1270">
          <cell r="A1270">
            <v>0</v>
          </cell>
          <cell r="B1270">
            <v>0</v>
          </cell>
          <cell r="C1270">
            <v>0</v>
          </cell>
          <cell r="D1270">
            <v>0</v>
          </cell>
        </row>
        <row r="1271">
          <cell r="A1271">
            <v>0</v>
          </cell>
          <cell r="B1271">
            <v>0</v>
          </cell>
          <cell r="C1271">
            <v>0</v>
          </cell>
          <cell r="D1271">
            <v>0</v>
          </cell>
        </row>
        <row r="1272">
          <cell r="A1272">
            <v>0</v>
          </cell>
          <cell r="B1272">
            <v>0</v>
          </cell>
          <cell r="C1272">
            <v>0</v>
          </cell>
          <cell r="D1272">
            <v>0</v>
          </cell>
        </row>
        <row r="1273">
          <cell r="A1273">
            <v>0</v>
          </cell>
          <cell r="B1273">
            <v>0</v>
          </cell>
          <cell r="C1273">
            <v>0</v>
          </cell>
          <cell r="D1273">
            <v>0</v>
          </cell>
        </row>
        <row r="1274">
          <cell r="A1274">
            <v>0</v>
          </cell>
          <cell r="B1274">
            <v>0</v>
          </cell>
          <cell r="C1274">
            <v>0</v>
          </cell>
          <cell r="D1274">
            <v>0</v>
          </cell>
        </row>
        <row r="1275">
          <cell r="A1275">
            <v>0</v>
          </cell>
          <cell r="B1275">
            <v>0</v>
          </cell>
          <cell r="C1275">
            <v>0</v>
          </cell>
          <cell r="D1275">
            <v>0</v>
          </cell>
        </row>
        <row r="1276">
          <cell r="A1276">
            <v>0</v>
          </cell>
          <cell r="B1276">
            <v>0</v>
          </cell>
          <cell r="C1276">
            <v>0</v>
          </cell>
          <cell r="D1276">
            <v>0</v>
          </cell>
        </row>
        <row r="1277">
          <cell r="A1277">
            <v>0</v>
          </cell>
          <cell r="B1277">
            <v>0</v>
          </cell>
          <cell r="C1277">
            <v>0</v>
          </cell>
          <cell r="D1277">
            <v>0</v>
          </cell>
        </row>
        <row r="1278">
          <cell r="A1278">
            <v>0</v>
          </cell>
          <cell r="B1278">
            <v>0</v>
          </cell>
          <cell r="C1278">
            <v>0</v>
          </cell>
          <cell r="D1278">
            <v>0</v>
          </cell>
        </row>
        <row r="1279">
          <cell r="A1279">
            <v>0</v>
          </cell>
          <cell r="B1279">
            <v>0</v>
          </cell>
          <cell r="C1279">
            <v>0</v>
          </cell>
          <cell r="D1279">
            <v>0</v>
          </cell>
        </row>
        <row r="1280">
          <cell r="A1280">
            <v>0</v>
          </cell>
          <cell r="B1280">
            <v>0</v>
          </cell>
          <cell r="C1280">
            <v>0</v>
          </cell>
          <cell r="D1280">
            <v>0</v>
          </cell>
        </row>
        <row r="1281">
          <cell r="A1281">
            <v>0</v>
          </cell>
          <cell r="B1281">
            <v>0</v>
          </cell>
          <cell r="C1281">
            <v>0</v>
          </cell>
          <cell r="D1281">
            <v>0</v>
          </cell>
        </row>
        <row r="1282">
          <cell r="A1282">
            <v>0</v>
          </cell>
          <cell r="B1282">
            <v>0</v>
          </cell>
          <cell r="C1282">
            <v>0</v>
          </cell>
          <cell r="D1282">
            <v>0</v>
          </cell>
        </row>
        <row r="1283">
          <cell r="A1283">
            <v>0</v>
          </cell>
          <cell r="B1283">
            <v>0</v>
          </cell>
          <cell r="C1283">
            <v>0</v>
          </cell>
          <cell r="D1283">
            <v>0</v>
          </cell>
        </row>
        <row r="1284">
          <cell r="A1284">
            <v>0</v>
          </cell>
          <cell r="B1284">
            <v>0</v>
          </cell>
          <cell r="C1284">
            <v>0</v>
          </cell>
          <cell r="D1284">
            <v>0</v>
          </cell>
        </row>
        <row r="1285">
          <cell r="A1285">
            <v>0</v>
          </cell>
          <cell r="B1285">
            <v>0</v>
          </cell>
          <cell r="C1285">
            <v>0</v>
          </cell>
          <cell r="D1285">
            <v>0</v>
          </cell>
        </row>
        <row r="1286">
          <cell r="A1286">
            <v>0</v>
          </cell>
          <cell r="B1286">
            <v>0</v>
          </cell>
          <cell r="C1286">
            <v>0</v>
          </cell>
          <cell r="D1286">
            <v>0</v>
          </cell>
        </row>
        <row r="1287">
          <cell r="A1287">
            <v>0</v>
          </cell>
          <cell r="B1287">
            <v>0</v>
          </cell>
          <cell r="C1287">
            <v>0</v>
          </cell>
          <cell r="D1287">
            <v>0</v>
          </cell>
        </row>
        <row r="1288">
          <cell r="A1288">
            <v>0</v>
          </cell>
          <cell r="B1288">
            <v>0</v>
          </cell>
          <cell r="C1288">
            <v>0</v>
          </cell>
          <cell r="D1288">
            <v>0</v>
          </cell>
        </row>
        <row r="1289">
          <cell r="A1289">
            <v>0</v>
          </cell>
          <cell r="B1289">
            <v>0</v>
          </cell>
          <cell r="C1289">
            <v>0</v>
          </cell>
          <cell r="D1289">
            <v>0</v>
          </cell>
        </row>
        <row r="1290">
          <cell r="A1290">
            <v>0</v>
          </cell>
          <cell r="B1290">
            <v>0</v>
          </cell>
          <cell r="C1290">
            <v>0</v>
          </cell>
          <cell r="D1290">
            <v>0</v>
          </cell>
        </row>
        <row r="1291">
          <cell r="A1291">
            <v>0</v>
          </cell>
          <cell r="B1291">
            <v>0</v>
          </cell>
          <cell r="C1291">
            <v>0</v>
          </cell>
          <cell r="D1291">
            <v>0</v>
          </cell>
        </row>
        <row r="1292">
          <cell r="A1292">
            <v>0</v>
          </cell>
          <cell r="B1292">
            <v>0</v>
          </cell>
          <cell r="C1292">
            <v>0</v>
          </cell>
          <cell r="D1292">
            <v>0</v>
          </cell>
        </row>
        <row r="1293">
          <cell r="A1293">
            <v>0</v>
          </cell>
          <cell r="B1293">
            <v>0</v>
          </cell>
          <cell r="C1293">
            <v>0</v>
          </cell>
          <cell r="D1293">
            <v>0</v>
          </cell>
        </row>
        <row r="1294">
          <cell r="A1294">
            <v>0</v>
          </cell>
          <cell r="B1294">
            <v>0</v>
          </cell>
          <cell r="C1294">
            <v>0</v>
          </cell>
          <cell r="D1294">
            <v>0</v>
          </cell>
        </row>
        <row r="1295">
          <cell r="A1295">
            <v>0</v>
          </cell>
          <cell r="B1295">
            <v>0</v>
          </cell>
          <cell r="C1295">
            <v>0</v>
          </cell>
          <cell r="D1295">
            <v>0</v>
          </cell>
        </row>
        <row r="1296">
          <cell r="A1296">
            <v>0</v>
          </cell>
          <cell r="B1296">
            <v>0</v>
          </cell>
          <cell r="C1296">
            <v>0</v>
          </cell>
          <cell r="D1296">
            <v>0</v>
          </cell>
        </row>
        <row r="1297">
          <cell r="A1297">
            <v>0</v>
          </cell>
          <cell r="B1297">
            <v>0</v>
          </cell>
          <cell r="C1297">
            <v>0</v>
          </cell>
          <cell r="D1297">
            <v>0</v>
          </cell>
        </row>
        <row r="1298">
          <cell r="A1298">
            <v>0</v>
          </cell>
          <cell r="B1298">
            <v>0</v>
          </cell>
          <cell r="C1298">
            <v>0</v>
          </cell>
          <cell r="D1298">
            <v>0</v>
          </cell>
        </row>
        <row r="1299">
          <cell r="A1299">
            <v>0</v>
          </cell>
          <cell r="B1299">
            <v>0</v>
          </cell>
          <cell r="C1299">
            <v>0</v>
          </cell>
          <cell r="D1299">
            <v>0</v>
          </cell>
        </row>
        <row r="1300">
          <cell r="A1300">
            <v>0</v>
          </cell>
          <cell r="B1300">
            <v>0</v>
          </cell>
          <cell r="C1300">
            <v>0</v>
          </cell>
          <cell r="D1300">
            <v>0</v>
          </cell>
        </row>
        <row r="1301">
          <cell r="A1301">
            <v>0</v>
          </cell>
          <cell r="B1301">
            <v>0</v>
          </cell>
          <cell r="C1301">
            <v>0</v>
          </cell>
          <cell r="D1301">
            <v>0</v>
          </cell>
        </row>
        <row r="1302">
          <cell r="A1302">
            <v>0</v>
          </cell>
          <cell r="B1302">
            <v>0</v>
          </cell>
          <cell r="C1302">
            <v>0</v>
          </cell>
          <cell r="D1302">
            <v>0</v>
          </cell>
        </row>
        <row r="1303">
          <cell r="A1303">
            <v>0</v>
          </cell>
          <cell r="B1303">
            <v>0</v>
          </cell>
          <cell r="C1303">
            <v>0</v>
          </cell>
          <cell r="D1303">
            <v>0</v>
          </cell>
        </row>
        <row r="1304">
          <cell r="A1304">
            <v>0</v>
          </cell>
          <cell r="B1304">
            <v>0</v>
          </cell>
          <cell r="C1304">
            <v>0</v>
          </cell>
          <cell r="D1304">
            <v>0</v>
          </cell>
        </row>
        <row r="1305">
          <cell r="A1305">
            <v>0</v>
          </cell>
          <cell r="B1305">
            <v>0</v>
          </cell>
          <cell r="C1305">
            <v>0</v>
          </cell>
          <cell r="D1305">
            <v>0</v>
          </cell>
        </row>
        <row r="1306">
          <cell r="A1306">
            <v>0</v>
          </cell>
          <cell r="B1306">
            <v>0</v>
          </cell>
          <cell r="C1306">
            <v>0</v>
          </cell>
          <cell r="D1306">
            <v>0</v>
          </cell>
        </row>
        <row r="1307">
          <cell r="A1307">
            <v>0</v>
          </cell>
          <cell r="B1307">
            <v>0</v>
          </cell>
          <cell r="C1307">
            <v>0</v>
          </cell>
          <cell r="D1307">
            <v>0</v>
          </cell>
        </row>
        <row r="1308">
          <cell r="A1308">
            <v>0</v>
          </cell>
          <cell r="B1308">
            <v>0</v>
          </cell>
          <cell r="C1308">
            <v>0</v>
          </cell>
          <cell r="D1308">
            <v>0</v>
          </cell>
        </row>
        <row r="1309">
          <cell r="A1309">
            <v>0</v>
          </cell>
          <cell r="B1309">
            <v>0</v>
          </cell>
          <cell r="C1309">
            <v>0</v>
          </cell>
          <cell r="D1309">
            <v>0</v>
          </cell>
        </row>
        <row r="1310">
          <cell r="A1310">
            <v>0</v>
          </cell>
          <cell r="B1310">
            <v>0</v>
          </cell>
          <cell r="C1310">
            <v>0</v>
          </cell>
          <cell r="D1310">
            <v>0</v>
          </cell>
        </row>
        <row r="1311">
          <cell r="A1311">
            <v>0</v>
          </cell>
          <cell r="B1311">
            <v>0</v>
          </cell>
          <cell r="C1311">
            <v>0</v>
          </cell>
          <cell r="D1311">
            <v>0</v>
          </cell>
        </row>
        <row r="1312">
          <cell r="A1312">
            <v>0</v>
          </cell>
          <cell r="B1312">
            <v>0</v>
          </cell>
          <cell r="C1312">
            <v>0</v>
          </cell>
          <cell r="D1312">
            <v>0</v>
          </cell>
        </row>
        <row r="1313">
          <cell r="A1313">
            <v>0</v>
          </cell>
          <cell r="B1313">
            <v>0</v>
          </cell>
          <cell r="C1313">
            <v>0</v>
          </cell>
          <cell r="D1313">
            <v>0</v>
          </cell>
        </row>
        <row r="1314">
          <cell r="A1314">
            <v>0</v>
          </cell>
          <cell r="B1314">
            <v>0</v>
          </cell>
          <cell r="C1314">
            <v>0</v>
          </cell>
          <cell r="D1314">
            <v>0</v>
          </cell>
        </row>
        <row r="1315">
          <cell r="A1315">
            <v>0</v>
          </cell>
          <cell r="B1315">
            <v>0</v>
          </cell>
          <cell r="C1315">
            <v>0</v>
          </cell>
          <cell r="D1315">
            <v>0</v>
          </cell>
        </row>
        <row r="1316">
          <cell r="A1316">
            <v>0</v>
          </cell>
          <cell r="B1316">
            <v>0</v>
          </cell>
          <cell r="C1316">
            <v>0</v>
          </cell>
          <cell r="D1316">
            <v>0</v>
          </cell>
        </row>
        <row r="1317">
          <cell r="A1317">
            <v>0</v>
          </cell>
          <cell r="B1317">
            <v>0</v>
          </cell>
          <cell r="C1317">
            <v>0</v>
          </cell>
          <cell r="D1317">
            <v>0</v>
          </cell>
        </row>
        <row r="1318">
          <cell r="A1318">
            <v>0</v>
          </cell>
          <cell r="B1318">
            <v>0</v>
          </cell>
          <cell r="C1318">
            <v>0</v>
          </cell>
          <cell r="D1318">
            <v>0</v>
          </cell>
        </row>
        <row r="1319">
          <cell r="A1319">
            <v>0</v>
          </cell>
          <cell r="B1319">
            <v>0</v>
          </cell>
          <cell r="C1319">
            <v>0</v>
          </cell>
          <cell r="D1319">
            <v>0</v>
          </cell>
        </row>
        <row r="1320">
          <cell r="A1320">
            <v>0</v>
          </cell>
          <cell r="B1320">
            <v>0</v>
          </cell>
          <cell r="C1320">
            <v>0</v>
          </cell>
          <cell r="D1320">
            <v>0</v>
          </cell>
        </row>
        <row r="1321">
          <cell r="A1321">
            <v>0</v>
          </cell>
          <cell r="B1321">
            <v>0</v>
          </cell>
          <cell r="C1321">
            <v>0</v>
          </cell>
          <cell r="D1321">
            <v>0</v>
          </cell>
        </row>
        <row r="1322">
          <cell r="A1322">
            <v>0</v>
          </cell>
          <cell r="B1322">
            <v>0</v>
          </cell>
          <cell r="C1322">
            <v>0</v>
          </cell>
          <cell r="D1322">
            <v>0</v>
          </cell>
        </row>
        <row r="1323">
          <cell r="A1323">
            <v>0</v>
          </cell>
          <cell r="B1323">
            <v>0</v>
          </cell>
          <cell r="C1323">
            <v>0</v>
          </cell>
          <cell r="D1323">
            <v>0</v>
          </cell>
        </row>
        <row r="1324">
          <cell r="A1324">
            <v>0</v>
          </cell>
          <cell r="B1324">
            <v>0</v>
          </cell>
          <cell r="C1324">
            <v>0</v>
          </cell>
          <cell r="D1324">
            <v>0</v>
          </cell>
        </row>
        <row r="1325">
          <cell r="A1325">
            <v>0</v>
          </cell>
          <cell r="B1325">
            <v>0</v>
          </cell>
          <cell r="C1325">
            <v>0</v>
          </cell>
          <cell r="D1325">
            <v>0</v>
          </cell>
        </row>
        <row r="1326">
          <cell r="A1326">
            <v>0</v>
          </cell>
          <cell r="B1326">
            <v>0</v>
          </cell>
          <cell r="C1326">
            <v>0</v>
          </cell>
          <cell r="D1326">
            <v>0</v>
          </cell>
        </row>
        <row r="1327">
          <cell r="A1327">
            <v>0</v>
          </cell>
          <cell r="B1327">
            <v>0</v>
          </cell>
          <cell r="C1327">
            <v>0</v>
          </cell>
          <cell r="D1327">
            <v>0</v>
          </cell>
        </row>
        <row r="1328">
          <cell r="A1328">
            <v>0</v>
          </cell>
          <cell r="B1328">
            <v>0</v>
          </cell>
          <cell r="C1328">
            <v>0</v>
          </cell>
          <cell r="D1328">
            <v>0</v>
          </cell>
        </row>
        <row r="1329">
          <cell r="A1329">
            <v>0</v>
          </cell>
          <cell r="B1329">
            <v>0</v>
          </cell>
          <cell r="C1329">
            <v>0</v>
          </cell>
          <cell r="D1329">
            <v>0</v>
          </cell>
        </row>
        <row r="1330">
          <cell r="A1330">
            <v>0</v>
          </cell>
          <cell r="B1330">
            <v>0</v>
          </cell>
          <cell r="C1330">
            <v>0</v>
          </cell>
          <cell r="D1330">
            <v>0</v>
          </cell>
        </row>
        <row r="1331">
          <cell r="A1331">
            <v>0</v>
          </cell>
          <cell r="B1331">
            <v>0</v>
          </cell>
          <cell r="C1331">
            <v>0</v>
          </cell>
          <cell r="D1331">
            <v>0</v>
          </cell>
        </row>
        <row r="1332">
          <cell r="A1332">
            <v>0</v>
          </cell>
          <cell r="B1332">
            <v>0</v>
          </cell>
          <cell r="C1332">
            <v>0</v>
          </cell>
          <cell r="D1332">
            <v>0</v>
          </cell>
        </row>
        <row r="1333">
          <cell r="A1333">
            <v>0</v>
          </cell>
          <cell r="B1333">
            <v>0</v>
          </cell>
          <cell r="C1333">
            <v>0</v>
          </cell>
          <cell r="D1333">
            <v>0</v>
          </cell>
        </row>
        <row r="1334">
          <cell r="A1334">
            <v>0</v>
          </cell>
          <cell r="B1334">
            <v>0</v>
          </cell>
          <cell r="C1334">
            <v>0</v>
          </cell>
          <cell r="D1334">
            <v>0</v>
          </cell>
        </row>
        <row r="1335">
          <cell r="A1335">
            <v>0</v>
          </cell>
          <cell r="B1335">
            <v>0</v>
          </cell>
          <cell r="C1335">
            <v>0</v>
          </cell>
          <cell r="D1335">
            <v>0</v>
          </cell>
        </row>
        <row r="1336">
          <cell r="A1336">
            <v>0</v>
          </cell>
          <cell r="B1336">
            <v>0</v>
          </cell>
          <cell r="C1336">
            <v>0</v>
          </cell>
          <cell r="D1336">
            <v>0</v>
          </cell>
        </row>
        <row r="1337">
          <cell r="A1337">
            <v>0</v>
          </cell>
          <cell r="B1337">
            <v>0</v>
          </cell>
          <cell r="C1337">
            <v>0</v>
          </cell>
          <cell r="D1337">
            <v>0</v>
          </cell>
        </row>
        <row r="1338">
          <cell r="A1338">
            <v>0</v>
          </cell>
          <cell r="B1338">
            <v>0</v>
          </cell>
          <cell r="C1338">
            <v>0</v>
          </cell>
          <cell r="D1338">
            <v>0</v>
          </cell>
        </row>
        <row r="1339">
          <cell r="A1339">
            <v>0</v>
          </cell>
          <cell r="B1339">
            <v>0</v>
          </cell>
          <cell r="C1339">
            <v>0</v>
          </cell>
          <cell r="D1339">
            <v>0</v>
          </cell>
        </row>
        <row r="1340">
          <cell r="A1340">
            <v>0</v>
          </cell>
          <cell r="B1340">
            <v>0</v>
          </cell>
          <cell r="C1340">
            <v>0</v>
          </cell>
          <cell r="D1340">
            <v>0</v>
          </cell>
        </row>
        <row r="1341">
          <cell r="A1341">
            <v>0</v>
          </cell>
          <cell r="B1341">
            <v>0</v>
          </cell>
          <cell r="C1341">
            <v>0</v>
          </cell>
          <cell r="D1341">
            <v>0</v>
          </cell>
        </row>
        <row r="1342">
          <cell r="A1342">
            <v>0</v>
          </cell>
          <cell r="B1342">
            <v>0</v>
          </cell>
          <cell r="C1342">
            <v>0</v>
          </cell>
          <cell r="D1342">
            <v>0</v>
          </cell>
        </row>
        <row r="1343">
          <cell r="A1343">
            <v>0</v>
          </cell>
          <cell r="B1343">
            <v>0</v>
          </cell>
          <cell r="C1343">
            <v>0</v>
          </cell>
          <cell r="D1343">
            <v>0</v>
          </cell>
        </row>
        <row r="1344">
          <cell r="A1344">
            <v>0</v>
          </cell>
          <cell r="B1344">
            <v>0</v>
          </cell>
          <cell r="C1344">
            <v>0</v>
          </cell>
          <cell r="D1344">
            <v>0</v>
          </cell>
        </row>
        <row r="1345">
          <cell r="A1345">
            <v>0</v>
          </cell>
          <cell r="B1345">
            <v>0</v>
          </cell>
          <cell r="C1345">
            <v>0</v>
          </cell>
          <cell r="D1345">
            <v>0</v>
          </cell>
        </row>
        <row r="1346">
          <cell r="A1346">
            <v>0</v>
          </cell>
          <cell r="B1346">
            <v>0</v>
          </cell>
          <cell r="C1346">
            <v>0</v>
          </cell>
          <cell r="D1346">
            <v>0</v>
          </cell>
        </row>
        <row r="1347">
          <cell r="A1347">
            <v>0</v>
          </cell>
          <cell r="B1347">
            <v>0</v>
          </cell>
          <cell r="C1347">
            <v>0</v>
          </cell>
          <cell r="D1347">
            <v>0</v>
          </cell>
        </row>
        <row r="1348">
          <cell r="A1348">
            <v>0</v>
          </cell>
          <cell r="B1348">
            <v>0</v>
          </cell>
          <cell r="C1348">
            <v>0</v>
          </cell>
          <cell r="D1348">
            <v>0</v>
          </cell>
        </row>
        <row r="1349">
          <cell r="A1349">
            <v>0</v>
          </cell>
          <cell r="B1349">
            <v>0</v>
          </cell>
          <cell r="C1349">
            <v>0</v>
          </cell>
          <cell r="D1349">
            <v>0</v>
          </cell>
        </row>
        <row r="1350">
          <cell r="A1350">
            <v>0</v>
          </cell>
          <cell r="B1350">
            <v>0</v>
          </cell>
          <cell r="C1350">
            <v>0</v>
          </cell>
          <cell r="D1350">
            <v>0</v>
          </cell>
        </row>
        <row r="1351">
          <cell r="A1351">
            <v>0</v>
          </cell>
          <cell r="B1351">
            <v>0</v>
          </cell>
          <cell r="C1351">
            <v>0</v>
          </cell>
          <cell r="D1351">
            <v>0</v>
          </cell>
        </row>
        <row r="1352">
          <cell r="A1352">
            <v>0</v>
          </cell>
          <cell r="B1352">
            <v>0</v>
          </cell>
          <cell r="C1352">
            <v>0</v>
          </cell>
          <cell r="D1352">
            <v>0</v>
          </cell>
        </row>
        <row r="1353">
          <cell r="A1353">
            <v>0</v>
          </cell>
          <cell r="B1353">
            <v>0</v>
          </cell>
          <cell r="C1353">
            <v>0</v>
          </cell>
          <cell r="D1353">
            <v>0</v>
          </cell>
        </row>
        <row r="1354">
          <cell r="A1354">
            <v>0</v>
          </cell>
          <cell r="B1354">
            <v>0</v>
          </cell>
          <cell r="C1354">
            <v>0</v>
          </cell>
          <cell r="D1354">
            <v>0</v>
          </cell>
        </row>
        <row r="1355">
          <cell r="A1355">
            <v>0</v>
          </cell>
          <cell r="B1355">
            <v>0</v>
          </cell>
          <cell r="C1355">
            <v>0</v>
          </cell>
          <cell r="D1355">
            <v>0</v>
          </cell>
        </row>
        <row r="1356">
          <cell r="A1356">
            <v>0</v>
          </cell>
          <cell r="B1356">
            <v>0</v>
          </cell>
          <cell r="C1356">
            <v>0</v>
          </cell>
          <cell r="D1356">
            <v>0</v>
          </cell>
        </row>
        <row r="1357">
          <cell r="A1357">
            <v>0</v>
          </cell>
          <cell r="B1357">
            <v>0</v>
          </cell>
          <cell r="C1357">
            <v>0</v>
          </cell>
          <cell r="D1357">
            <v>0</v>
          </cell>
        </row>
        <row r="1358">
          <cell r="A1358">
            <v>0</v>
          </cell>
          <cell r="B1358">
            <v>0</v>
          </cell>
          <cell r="C1358">
            <v>0</v>
          </cell>
          <cell r="D1358">
            <v>0</v>
          </cell>
        </row>
        <row r="1359">
          <cell r="A1359">
            <v>0</v>
          </cell>
          <cell r="B1359">
            <v>0</v>
          </cell>
          <cell r="C1359">
            <v>0</v>
          </cell>
          <cell r="D1359">
            <v>0</v>
          </cell>
        </row>
        <row r="1360">
          <cell r="A1360">
            <v>0</v>
          </cell>
          <cell r="B1360">
            <v>0</v>
          </cell>
          <cell r="C1360">
            <v>0</v>
          </cell>
          <cell r="D1360">
            <v>0</v>
          </cell>
        </row>
        <row r="1361">
          <cell r="A1361">
            <v>0</v>
          </cell>
          <cell r="B1361">
            <v>0</v>
          </cell>
          <cell r="C1361">
            <v>0</v>
          </cell>
          <cell r="D1361">
            <v>0</v>
          </cell>
        </row>
        <row r="1362">
          <cell r="A1362">
            <v>0</v>
          </cell>
          <cell r="B1362">
            <v>0</v>
          </cell>
          <cell r="C1362">
            <v>0</v>
          </cell>
          <cell r="D1362">
            <v>0</v>
          </cell>
        </row>
        <row r="1363">
          <cell r="A1363">
            <v>0</v>
          </cell>
          <cell r="B1363">
            <v>0</v>
          </cell>
          <cell r="C1363">
            <v>0</v>
          </cell>
          <cell r="D1363">
            <v>0</v>
          </cell>
        </row>
        <row r="1364">
          <cell r="A1364">
            <v>0</v>
          </cell>
          <cell r="B1364">
            <v>0</v>
          </cell>
          <cell r="C1364">
            <v>0</v>
          </cell>
          <cell r="D1364">
            <v>0</v>
          </cell>
        </row>
        <row r="1365">
          <cell r="A1365">
            <v>0</v>
          </cell>
          <cell r="B1365">
            <v>0</v>
          </cell>
          <cell r="C1365">
            <v>0</v>
          </cell>
          <cell r="D1365">
            <v>0</v>
          </cell>
        </row>
        <row r="1366">
          <cell r="A1366">
            <v>0</v>
          </cell>
          <cell r="B1366">
            <v>0</v>
          </cell>
          <cell r="C1366">
            <v>0</v>
          </cell>
          <cell r="D1366">
            <v>0</v>
          </cell>
        </row>
        <row r="1367">
          <cell r="A1367">
            <v>0</v>
          </cell>
          <cell r="B1367">
            <v>0</v>
          </cell>
          <cell r="C1367">
            <v>0</v>
          </cell>
          <cell r="D1367">
            <v>0</v>
          </cell>
        </row>
        <row r="1368">
          <cell r="A1368">
            <v>0</v>
          </cell>
          <cell r="B1368">
            <v>0</v>
          </cell>
          <cell r="C1368">
            <v>0</v>
          </cell>
          <cell r="D1368">
            <v>0</v>
          </cell>
        </row>
        <row r="1369">
          <cell r="A1369">
            <v>0</v>
          </cell>
          <cell r="B1369">
            <v>0</v>
          </cell>
          <cell r="C1369">
            <v>0</v>
          </cell>
          <cell r="D1369">
            <v>0</v>
          </cell>
        </row>
        <row r="1370">
          <cell r="A1370">
            <v>0</v>
          </cell>
          <cell r="B1370">
            <v>0</v>
          </cell>
          <cell r="C1370">
            <v>0</v>
          </cell>
          <cell r="D1370">
            <v>0</v>
          </cell>
        </row>
        <row r="1371">
          <cell r="A1371">
            <v>0</v>
          </cell>
          <cell r="B1371">
            <v>0</v>
          </cell>
          <cell r="C1371">
            <v>0</v>
          </cell>
          <cell r="D1371">
            <v>0</v>
          </cell>
        </row>
        <row r="1372">
          <cell r="A1372">
            <v>0</v>
          </cell>
          <cell r="B1372">
            <v>0</v>
          </cell>
          <cell r="C1372">
            <v>0</v>
          </cell>
          <cell r="D1372">
            <v>0</v>
          </cell>
        </row>
        <row r="1373">
          <cell r="A1373">
            <v>0</v>
          </cell>
          <cell r="B1373">
            <v>0</v>
          </cell>
          <cell r="C1373">
            <v>0</v>
          </cell>
          <cell r="D1373">
            <v>0</v>
          </cell>
        </row>
        <row r="1374">
          <cell r="A1374">
            <v>0</v>
          </cell>
          <cell r="B1374">
            <v>0</v>
          </cell>
          <cell r="C1374">
            <v>0</v>
          </cell>
          <cell r="D1374">
            <v>0</v>
          </cell>
        </row>
        <row r="1375">
          <cell r="A1375">
            <v>0</v>
          </cell>
          <cell r="B1375">
            <v>0</v>
          </cell>
          <cell r="C1375">
            <v>0</v>
          </cell>
          <cell r="D1375">
            <v>0</v>
          </cell>
        </row>
        <row r="1376">
          <cell r="A1376">
            <v>0</v>
          </cell>
          <cell r="B1376">
            <v>0</v>
          </cell>
          <cell r="C1376">
            <v>0</v>
          </cell>
          <cell r="D1376">
            <v>0</v>
          </cell>
        </row>
        <row r="1377">
          <cell r="A1377">
            <v>0</v>
          </cell>
          <cell r="B1377">
            <v>0</v>
          </cell>
          <cell r="C1377">
            <v>0</v>
          </cell>
          <cell r="D1377">
            <v>0</v>
          </cell>
        </row>
        <row r="1378">
          <cell r="A1378">
            <v>0</v>
          </cell>
          <cell r="B1378">
            <v>0</v>
          </cell>
          <cell r="C1378">
            <v>0</v>
          </cell>
          <cell r="D1378">
            <v>0</v>
          </cell>
        </row>
        <row r="1379">
          <cell r="A1379">
            <v>0</v>
          </cell>
          <cell r="B1379">
            <v>0</v>
          </cell>
          <cell r="C1379">
            <v>0</v>
          </cell>
          <cell r="D1379">
            <v>0</v>
          </cell>
        </row>
        <row r="1380">
          <cell r="A1380">
            <v>0</v>
          </cell>
          <cell r="B1380">
            <v>0</v>
          </cell>
          <cell r="C1380">
            <v>0</v>
          </cell>
          <cell r="D1380">
            <v>0</v>
          </cell>
        </row>
        <row r="1381">
          <cell r="A1381">
            <v>0</v>
          </cell>
          <cell r="B1381">
            <v>0</v>
          </cell>
          <cell r="C1381">
            <v>0</v>
          </cell>
          <cell r="D1381">
            <v>0</v>
          </cell>
        </row>
        <row r="1382">
          <cell r="A1382">
            <v>0</v>
          </cell>
          <cell r="B1382">
            <v>0</v>
          </cell>
          <cell r="C1382">
            <v>0</v>
          </cell>
          <cell r="D1382">
            <v>0</v>
          </cell>
        </row>
        <row r="1383">
          <cell r="A1383">
            <v>0</v>
          </cell>
          <cell r="B1383">
            <v>0</v>
          </cell>
          <cell r="C1383">
            <v>0</v>
          </cell>
          <cell r="D1383">
            <v>0</v>
          </cell>
        </row>
        <row r="1384">
          <cell r="A1384">
            <v>0</v>
          </cell>
          <cell r="B1384">
            <v>0</v>
          </cell>
          <cell r="C1384">
            <v>0</v>
          </cell>
          <cell r="D1384">
            <v>0</v>
          </cell>
        </row>
        <row r="1385">
          <cell r="A1385">
            <v>0</v>
          </cell>
          <cell r="B1385">
            <v>0</v>
          </cell>
          <cell r="C1385">
            <v>0</v>
          </cell>
          <cell r="D1385">
            <v>0</v>
          </cell>
        </row>
        <row r="1386">
          <cell r="A1386">
            <v>0</v>
          </cell>
          <cell r="B1386">
            <v>0</v>
          </cell>
          <cell r="C1386">
            <v>0</v>
          </cell>
          <cell r="D1386">
            <v>0</v>
          </cell>
        </row>
        <row r="1387">
          <cell r="A1387">
            <v>0</v>
          </cell>
          <cell r="B1387">
            <v>0</v>
          </cell>
          <cell r="C1387">
            <v>0</v>
          </cell>
          <cell r="D1387">
            <v>0</v>
          </cell>
        </row>
        <row r="1388">
          <cell r="A1388">
            <v>0</v>
          </cell>
          <cell r="B1388">
            <v>0</v>
          </cell>
          <cell r="C1388">
            <v>0</v>
          </cell>
          <cell r="D1388">
            <v>0</v>
          </cell>
        </row>
        <row r="1389">
          <cell r="A1389">
            <v>0</v>
          </cell>
          <cell r="B1389">
            <v>0</v>
          </cell>
          <cell r="C1389">
            <v>0</v>
          </cell>
          <cell r="D1389">
            <v>0</v>
          </cell>
        </row>
        <row r="1390">
          <cell r="A1390">
            <v>0</v>
          </cell>
          <cell r="B1390">
            <v>0</v>
          </cell>
          <cell r="C1390">
            <v>0</v>
          </cell>
          <cell r="D1390">
            <v>0</v>
          </cell>
        </row>
        <row r="1391">
          <cell r="A1391">
            <v>0</v>
          </cell>
          <cell r="B1391">
            <v>0</v>
          </cell>
          <cell r="C1391">
            <v>0</v>
          </cell>
          <cell r="D1391">
            <v>0</v>
          </cell>
        </row>
        <row r="1392">
          <cell r="A1392">
            <v>0</v>
          </cell>
          <cell r="B1392">
            <v>0</v>
          </cell>
          <cell r="C1392">
            <v>0</v>
          </cell>
          <cell r="D1392">
            <v>0</v>
          </cell>
        </row>
        <row r="1393">
          <cell r="A1393">
            <v>0</v>
          </cell>
          <cell r="B1393">
            <v>0</v>
          </cell>
          <cell r="C1393">
            <v>0</v>
          </cell>
          <cell r="D1393">
            <v>0</v>
          </cell>
        </row>
        <row r="1394">
          <cell r="A1394">
            <v>0</v>
          </cell>
          <cell r="B1394">
            <v>0</v>
          </cell>
          <cell r="C1394">
            <v>0</v>
          </cell>
          <cell r="D1394">
            <v>0</v>
          </cell>
        </row>
        <row r="1395">
          <cell r="A1395">
            <v>0</v>
          </cell>
          <cell r="B1395">
            <v>0</v>
          </cell>
          <cell r="C1395">
            <v>0</v>
          </cell>
          <cell r="D1395">
            <v>0</v>
          </cell>
        </row>
        <row r="1396">
          <cell r="A1396">
            <v>0</v>
          </cell>
          <cell r="B1396">
            <v>0</v>
          </cell>
          <cell r="C1396">
            <v>0</v>
          </cell>
          <cell r="D1396">
            <v>0</v>
          </cell>
        </row>
        <row r="1397">
          <cell r="A1397">
            <v>0</v>
          </cell>
          <cell r="B1397">
            <v>0</v>
          </cell>
          <cell r="C1397">
            <v>0</v>
          </cell>
          <cell r="D1397">
            <v>0</v>
          </cell>
        </row>
        <row r="1398">
          <cell r="A1398">
            <v>0</v>
          </cell>
          <cell r="B1398">
            <v>0</v>
          </cell>
          <cell r="C1398">
            <v>0</v>
          </cell>
          <cell r="D1398">
            <v>0</v>
          </cell>
        </row>
        <row r="1399">
          <cell r="A1399">
            <v>0</v>
          </cell>
          <cell r="B1399">
            <v>0</v>
          </cell>
          <cell r="C1399">
            <v>0</v>
          </cell>
          <cell r="D1399">
            <v>0</v>
          </cell>
        </row>
        <row r="1400">
          <cell r="A1400">
            <v>0</v>
          </cell>
          <cell r="B1400">
            <v>0</v>
          </cell>
          <cell r="C1400">
            <v>0</v>
          </cell>
          <cell r="D1400">
            <v>0</v>
          </cell>
        </row>
        <row r="1401">
          <cell r="A1401">
            <v>0</v>
          </cell>
          <cell r="B1401">
            <v>0</v>
          </cell>
          <cell r="C1401">
            <v>0</v>
          </cell>
          <cell r="D1401">
            <v>0</v>
          </cell>
        </row>
        <row r="1402">
          <cell r="A1402">
            <v>0</v>
          </cell>
          <cell r="B1402">
            <v>0</v>
          </cell>
          <cell r="C1402">
            <v>0</v>
          </cell>
          <cell r="D1402">
            <v>0</v>
          </cell>
        </row>
        <row r="1403">
          <cell r="A1403">
            <v>0</v>
          </cell>
          <cell r="B1403">
            <v>0</v>
          </cell>
          <cell r="C1403">
            <v>0</v>
          </cell>
          <cell r="D1403">
            <v>0</v>
          </cell>
        </row>
        <row r="1404">
          <cell r="A1404">
            <v>0</v>
          </cell>
          <cell r="B1404">
            <v>0</v>
          </cell>
          <cell r="C1404">
            <v>0</v>
          </cell>
          <cell r="D1404">
            <v>0</v>
          </cell>
        </row>
        <row r="1405">
          <cell r="A1405">
            <v>0</v>
          </cell>
          <cell r="B1405">
            <v>0</v>
          </cell>
          <cell r="C1405">
            <v>0</v>
          </cell>
          <cell r="D1405">
            <v>0</v>
          </cell>
        </row>
        <row r="1406">
          <cell r="A1406">
            <v>0</v>
          </cell>
          <cell r="B1406">
            <v>0</v>
          </cell>
          <cell r="C1406">
            <v>0</v>
          </cell>
          <cell r="D1406">
            <v>0</v>
          </cell>
        </row>
        <row r="1407">
          <cell r="A1407">
            <v>0</v>
          </cell>
          <cell r="B1407">
            <v>0</v>
          </cell>
          <cell r="C1407">
            <v>0</v>
          </cell>
          <cell r="D1407">
            <v>0</v>
          </cell>
        </row>
        <row r="1408">
          <cell r="A1408">
            <v>0</v>
          </cell>
          <cell r="B1408">
            <v>0</v>
          </cell>
          <cell r="C1408">
            <v>0</v>
          </cell>
          <cell r="D1408">
            <v>0</v>
          </cell>
        </row>
        <row r="1409">
          <cell r="A1409">
            <v>0</v>
          </cell>
          <cell r="B1409">
            <v>0</v>
          </cell>
          <cell r="C1409">
            <v>0</v>
          </cell>
          <cell r="D1409">
            <v>0</v>
          </cell>
        </row>
        <row r="1410">
          <cell r="A1410">
            <v>0</v>
          </cell>
          <cell r="B1410">
            <v>0</v>
          </cell>
          <cell r="C1410">
            <v>0</v>
          </cell>
          <cell r="D1410">
            <v>0</v>
          </cell>
        </row>
        <row r="1411">
          <cell r="A1411">
            <v>0</v>
          </cell>
          <cell r="B1411">
            <v>0</v>
          </cell>
          <cell r="C1411">
            <v>0</v>
          </cell>
          <cell r="D1411">
            <v>0</v>
          </cell>
        </row>
        <row r="1412">
          <cell r="A1412">
            <v>0</v>
          </cell>
          <cell r="B1412">
            <v>0</v>
          </cell>
          <cell r="C1412">
            <v>0</v>
          </cell>
          <cell r="D1412">
            <v>0</v>
          </cell>
        </row>
        <row r="1413">
          <cell r="A1413">
            <v>0</v>
          </cell>
          <cell r="B1413">
            <v>0</v>
          </cell>
          <cell r="C1413">
            <v>0</v>
          </cell>
          <cell r="D1413">
            <v>0</v>
          </cell>
        </row>
        <row r="1414">
          <cell r="A1414">
            <v>0</v>
          </cell>
          <cell r="B1414">
            <v>0</v>
          </cell>
          <cell r="C1414">
            <v>0</v>
          </cell>
          <cell r="D1414">
            <v>0</v>
          </cell>
        </row>
        <row r="1415">
          <cell r="A1415">
            <v>0</v>
          </cell>
          <cell r="B1415">
            <v>0</v>
          </cell>
          <cell r="C1415">
            <v>0</v>
          </cell>
          <cell r="D1415">
            <v>0</v>
          </cell>
        </row>
        <row r="1416">
          <cell r="A1416">
            <v>0</v>
          </cell>
          <cell r="B1416">
            <v>0</v>
          </cell>
          <cell r="C1416">
            <v>0</v>
          </cell>
          <cell r="D1416">
            <v>0</v>
          </cell>
        </row>
        <row r="1417">
          <cell r="A1417">
            <v>0</v>
          </cell>
          <cell r="B1417">
            <v>0</v>
          </cell>
          <cell r="C1417">
            <v>0</v>
          </cell>
          <cell r="D1417">
            <v>0</v>
          </cell>
        </row>
        <row r="1418">
          <cell r="A1418">
            <v>0</v>
          </cell>
          <cell r="B1418">
            <v>0</v>
          </cell>
          <cell r="C1418">
            <v>0</v>
          </cell>
          <cell r="D1418">
            <v>0</v>
          </cell>
        </row>
        <row r="1419">
          <cell r="A1419">
            <v>0</v>
          </cell>
          <cell r="B1419">
            <v>0</v>
          </cell>
          <cell r="C1419">
            <v>0</v>
          </cell>
          <cell r="D1419">
            <v>0</v>
          </cell>
        </row>
        <row r="1420">
          <cell r="A1420">
            <v>0</v>
          </cell>
          <cell r="B1420">
            <v>0</v>
          </cell>
          <cell r="C1420">
            <v>0</v>
          </cell>
          <cell r="D1420">
            <v>0</v>
          </cell>
        </row>
        <row r="1421">
          <cell r="A1421">
            <v>0</v>
          </cell>
          <cell r="B1421">
            <v>0</v>
          </cell>
          <cell r="C1421">
            <v>0</v>
          </cell>
          <cell r="D1421">
            <v>0</v>
          </cell>
        </row>
        <row r="1422">
          <cell r="A1422">
            <v>0</v>
          </cell>
          <cell r="B1422">
            <v>0</v>
          </cell>
          <cell r="C1422">
            <v>0</v>
          </cell>
          <cell r="D1422">
            <v>0</v>
          </cell>
        </row>
        <row r="1423">
          <cell r="A1423">
            <v>0</v>
          </cell>
          <cell r="B1423">
            <v>0</v>
          </cell>
          <cell r="C1423">
            <v>0</v>
          </cell>
          <cell r="D1423">
            <v>0</v>
          </cell>
        </row>
        <row r="1424">
          <cell r="A1424">
            <v>0</v>
          </cell>
          <cell r="B1424">
            <v>0</v>
          </cell>
          <cell r="C1424">
            <v>0</v>
          </cell>
          <cell r="D1424">
            <v>0</v>
          </cell>
        </row>
        <row r="1425">
          <cell r="A1425">
            <v>0</v>
          </cell>
          <cell r="B1425">
            <v>0</v>
          </cell>
          <cell r="C1425">
            <v>0</v>
          </cell>
          <cell r="D1425">
            <v>0</v>
          </cell>
        </row>
        <row r="1426">
          <cell r="A1426">
            <v>0</v>
          </cell>
          <cell r="B1426">
            <v>0</v>
          </cell>
          <cell r="C1426">
            <v>0</v>
          </cell>
          <cell r="D1426">
            <v>0</v>
          </cell>
        </row>
        <row r="1427">
          <cell r="A1427">
            <v>0</v>
          </cell>
          <cell r="B1427">
            <v>0</v>
          </cell>
          <cell r="C1427">
            <v>0</v>
          </cell>
          <cell r="D1427">
            <v>0</v>
          </cell>
        </row>
        <row r="1428">
          <cell r="A1428">
            <v>0</v>
          </cell>
          <cell r="B1428">
            <v>0</v>
          </cell>
          <cell r="C1428">
            <v>0</v>
          </cell>
          <cell r="D1428">
            <v>0</v>
          </cell>
        </row>
        <row r="1429">
          <cell r="A1429">
            <v>0</v>
          </cell>
          <cell r="B1429">
            <v>0</v>
          </cell>
          <cell r="C1429">
            <v>0</v>
          </cell>
          <cell r="D1429">
            <v>0</v>
          </cell>
        </row>
        <row r="1430">
          <cell r="A1430">
            <v>0</v>
          </cell>
          <cell r="B1430">
            <v>0</v>
          </cell>
          <cell r="C1430">
            <v>0</v>
          </cell>
          <cell r="D1430">
            <v>0</v>
          </cell>
        </row>
        <row r="1431">
          <cell r="A1431">
            <v>0</v>
          </cell>
          <cell r="B1431">
            <v>0</v>
          </cell>
          <cell r="C1431">
            <v>0</v>
          </cell>
          <cell r="D1431">
            <v>0</v>
          </cell>
        </row>
        <row r="1432">
          <cell r="A1432">
            <v>0</v>
          </cell>
          <cell r="B1432">
            <v>0</v>
          </cell>
          <cell r="C1432">
            <v>0</v>
          </cell>
          <cell r="D1432">
            <v>0</v>
          </cell>
        </row>
        <row r="1433">
          <cell r="A1433">
            <v>0</v>
          </cell>
          <cell r="B1433">
            <v>0</v>
          </cell>
          <cell r="C1433">
            <v>0</v>
          </cell>
          <cell r="D1433">
            <v>0</v>
          </cell>
        </row>
        <row r="1434">
          <cell r="A1434">
            <v>0</v>
          </cell>
          <cell r="B1434">
            <v>0</v>
          </cell>
          <cell r="C1434">
            <v>0</v>
          </cell>
          <cell r="D1434">
            <v>0</v>
          </cell>
        </row>
        <row r="1435">
          <cell r="A1435">
            <v>0</v>
          </cell>
          <cell r="B1435">
            <v>0</v>
          </cell>
          <cell r="C1435">
            <v>0</v>
          </cell>
          <cell r="D1435">
            <v>0</v>
          </cell>
        </row>
        <row r="1436">
          <cell r="A1436">
            <v>0</v>
          </cell>
          <cell r="B1436">
            <v>0</v>
          </cell>
          <cell r="C1436">
            <v>0</v>
          </cell>
          <cell r="D1436">
            <v>0</v>
          </cell>
        </row>
        <row r="1437">
          <cell r="A1437">
            <v>0</v>
          </cell>
          <cell r="B1437">
            <v>0</v>
          </cell>
          <cell r="C1437">
            <v>0</v>
          </cell>
          <cell r="D1437">
            <v>0</v>
          </cell>
        </row>
        <row r="1438">
          <cell r="A1438">
            <v>0</v>
          </cell>
          <cell r="B1438">
            <v>0</v>
          </cell>
          <cell r="C1438">
            <v>0</v>
          </cell>
          <cell r="D1438">
            <v>0</v>
          </cell>
        </row>
        <row r="1439">
          <cell r="A1439">
            <v>0</v>
          </cell>
          <cell r="B1439">
            <v>0</v>
          </cell>
          <cell r="C1439">
            <v>0</v>
          </cell>
          <cell r="D1439">
            <v>0</v>
          </cell>
        </row>
        <row r="1440">
          <cell r="A1440">
            <v>0</v>
          </cell>
          <cell r="B1440">
            <v>0</v>
          </cell>
          <cell r="C1440">
            <v>0</v>
          </cell>
          <cell r="D1440">
            <v>0</v>
          </cell>
        </row>
        <row r="1441">
          <cell r="A1441">
            <v>0</v>
          </cell>
          <cell r="B1441">
            <v>0</v>
          </cell>
          <cell r="C1441">
            <v>0</v>
          </cell>
          <cell r="D1441">
            <v>0</v>
          </cell>
        </row>
        <row r="1442">
          <cell r="A1442">
            <v>0</v>
          </cell>
          <cell r="B1442">
            <v>0</v>
          </cell>
          <cell r="C1442">
            <v>0</v>
          </cell>
          <cell r="D1442">
            <v>0</v>
          </cell>
        </row>
        <row r="1443">
          <cell r="A1443">
            <v>0</v>
          </cell>
          <cell r="B1443">
            <v>0</v>
          </cell>
          <cell r="C1443">
            <v>0</v>
          </cell>
          <cell r="D1443">
            <v>0</v>
          </cell>
        </row>
        <row r="1444">
          <cell r="A1444">
            <v>0</v>
          </cell>
          <cell r="B1444">
            <v>0</v>
          </cell>
          <cell r="C1444">
            <v>0</v>
          </cell>
          <cell r="D1444">
            <v>0</v>
          </cell>
        </row>
        <row r="1445">
          <cell r="A1445">
            <v>0</v>
          </cell>
          <cell r="B1445">
            <v>0</v>
          </cell>
          <cell r="C1445">
            <v>0</v>
          </cell>
          <cell r="D1445">
            <v>0</v>
          </cell>
        </row>
        <row r="1446">
          <cell r="A1446">
            <v>0</v>
          </cell>
          <cell r="B1446">
            <v>0</v>
          </cell>
          <cell r="C1446">
            <v>0</v>
          </cell>
          <cell r="D1446">
            <v>0</v>
          </cell>
        </row>
        <row r="1447">
          <cell r="A1447">
            <v>0</v>
          </cell>
          <cell r="B1447">
            <v>0</v>
          </cell>
          <cell r="C1447">
            <v>0</v>
          </cell>
          <cell r="D1447">
            <v>0</v>
          </cell>
        </row>
        <row r="1448">
          <cell r="A1448">
            <v>0</v>
          </cell>
          <cell r="B1448">
            <v>0</v>
          </cell>
          <cell r="C1448">
            <v>0</v>
          </cell>
          <cell r="D1448">
            <v>0</v>
          </cell>
        </row>
        <row r="1449">
          <cell r="A1449">
            <v>0</v>
          </cell>
          <cell r="B1449">
            <v>0</v>
          </cell>
          <cell r="C1449">
            <v>0</v>
          </cell>
          <cell r="D1449">
            <v>0</v>
          </cell>
        </row>
        <row r="1450">
          <cell r="A1450">
            <v>0</v>
          </cell>
          <cell r="B1450">
            <v>0</v>
          </cell>
          <cell r="C1450">
            <v>0</v>
          </cell>
          <cell r="D1450">
            <v>0</v>
          </cell>
        </row>
        <row r="1451">
          <cell r="A1451">
            <v>0</v>
          </cell>
          <cell r="B1451">
            <v>0</v>
          </cell>
          <cell r="C1451">
            <v>0</v>
          </cell>
          <cell r="D1451">
            <v>0</v>
          </cell>
        </row>
        <row r="1452">
          <cell r="A1452">
            <v>0</v>
          </cell>
          <cell r="B1452">
            <v>0</v>
          </cell>
          <cell r="C1452">
            <v>0</v>
          </cell>
          <cell r="D1452">
            <v>0</v>
          </cell>
        </row>
        <row r="1453">
          <cell r="A1453">
            <v>0</v>
          </cell>
          <cell r="B1453">
            <v>0</v>
          </cell>
          <cell r="C1453">
            <v>0</v>
          </cell>
          <cell r="D1453">
            <v>0</v>
          </cell>
        </row>
        <row r="1454">
          <cell r="A1454">
            <v>0</v>
          </cell>
          <cell r="B1454">
            <v>0</v>
          </cell>
          <cell r="C1454">
            <v>0</v>
          </cell>
          <cell r="D1454">
            <v>0</v>
          </cell>
        </row>
        <row r="1455">
          <cell r="A1455">
            <v>0</v>
          </cell>
          <cell r="B1455">
            <v>0</v>
          </cell>
          <cell r="C1455">
            <v>0</v>
          </cell>
          <cell r="D1455">
            <v>0</v>
          </cell>
        </row>
        <row r="1456">
          <cell r="A1456">
            <v>0</v>
          </cell>
          <cell r="B1456">
            <v>0</v>
          </cell>
          <cell r="C1456">
            <v>0</v>
          </cell>
          <cell r="D1456">
            <v>0</v>
          </cell>
        </row>
        <row r="1457">
          <cell r="A1457">
            <v>0</v>
          </cell>
          <cell r="B1457">
            <v>0</v>
          </cell>
          <cell r="C1457">
            <v>0</v>
          </cell>
          <cell r="D1457">
            <v>0</v>
          </cell>
        </row>
        <row r="1458">
          <cell r="A1458">
            <v>0</v>
          </cell>
          <cell r="B1458">
            <v>0</v>
          </cell>
          <cell r="C1458">
            <v>0</v>
          </cell>
          <cell r="D1458">
            <v>0</v>
          </cell>
        </row>
        <row r="1459">
          <cell r="A1459">
            <v>0</v>
          </cell>
          <cell r="B1459">
            <v>0</v>
          </cell>
          <cell r="C1459">
            <v>0</v>
          </cell>
          <cell r="D1459">
            <v>0</v>
          </cell>
        </row>
        <row r="1460">
          <cell r="A1460">
            <v>0</v>
          </cell>
          <cell r="B1460">
            <v>0</v>
          </cell>
          <cell r="C1460">
            <v>0</v>
          </cell>
          <cell r="D1460">
            <v>0</v>
          </cell>
        </row>
        <row r="1461">
          <cell r="A1461">
            <v>0</v>
          </cell>
          <cell r="B1461">
            <v>0</v>
          </cell>
          <cell r="C1461">
            <v>0</v>
          </cell>
          <cell r="D1461">
            <v>0</v>
          </cell>
        </row>
        <row r="1462">
          <cell r="A1462">
            <v>0</v>
          </cell>
          <cell r="B1462">
            <v>0</v>
          </cell>
          <cell r="C1462">
            <v>0</v>
          </cell>
          <cell r="D1462">
            <v>0</v>
          </cell>
        </row>
        <row r="1463">
          <cell r="A1463">
            <v>0</v>
          </cell>
          <cell r="B1463">
            <v>0</v>
          </cell>
          <cell r="C1463">
            <v>0</v>
          </cell>
          <cell r="D1463">
            <v>0</v>
          </cell>
        </row>
        <row r="1464">
          <cell r="A1464">
            <v>0</v>
          </cell>
          <cell r="B1464">
            <v>0</v>
          </cell>
          <cell r="C1464">
            <v>0</v>
          </cell>
          <cell r="D1464">
            <v>0</v>
          </cell>
        </row>
        <row r="1465">
          <cell r="A1465">
            <v>0</v>
          </cell>
          <cell r="B1465">
            <v>0</v>
          </cell>
          <cell r="C1465">
            <v>0</v>
          </cell>
          <cell r="D1465">
            <v>0</v>
          </cell>
        </row>
        <row r="1466">
          <cell r="A1466">
            <v>0</v>
          </cell>
          <cell r="B1466">
            <v>0</v>
          </cell>
          <cell r="C1466">
            <v>0</v>
          </cell>
          <cell r="D1466">
            <v>0</v>
          </cell>
        </row>
        <row r="1467">
          <cell r="A1467">
            <v>0</v>
          </cell>
          <cell r="B1467">
            <v>0</v>
          </cell>
          <cell r="C1467">
            <v>0</v>
          </cell>
          <cell r="D1467">
            <v>0</v>
          </cell>
        </row>
        <row r="1468">
          <cell r="A1468">
            <v>0</v>
          </cell>
          <cell r="B1468">
            <v>0</v>
          </cell>
          <cell r="C1468">
            <v>0</v>
          </cell>
          <cell r="D1468">
            <v>0</v>
          </cell>
        </row>
        <row r="1469">
          <cell r="A1469">
            <v>0</v>
          </cell>
          <cell r="B1469">
            <v>0</v>
          </cell>
          <cell r="C1469">
            <v>0</v>
          </cell>
          <cell r="D1469">
            <v>0</v>
          </cell>
        </row>
        <row r="1470">
          <cell r="A1470">
            <v>0</v>
          </cell>
          <cell r="B1470">
            <v>0</v>
          </cell>
          <cell r="C1470">
            <v>0</v>
          </cell>
          <cell r="D1470">
            <v>0</v>
          </cell>
        </row>
        <row r="1471">
          <cell r="A1471">
            <v>0</v>
          </cell>
          <cell r="B1471">
            <v>0</v>
          </cell>
          <cell r="C1471">
            <v>0</v>
          </cell>
          <cell r="D1471">
            <v>0</v>
          </cell>
        </row>
        <row r="1472">
          <cell r="A1472">
            <v>0</v>
          </cell>
          <cell r="B1472">
            <v>0</v>
          </cell>
          <cell r="C1472">
            <v>0</v>
          </cell>
          <cell r="D1472">
            <v>0</v>
          </cell>
        </row>
        <row r="1473">
          <cell r="A1473">
            <v>0</v>
          </cell>
          <cell r="B1473">
            <v>0</v>
          </cell>
          <cell r="C1473">
            <v>0</v>
          </cell>
          <cell r="D1473">
            <v>0</v>
          </cell>
        </row>
        <row r="1474">
          <cell r="A1474">
            <v>0</v>
          </cell>
          <cell r="B1474">
            <v>0</v>
          </cell>
          <cell r="C1474">
            <v>0</v>
          </cell>
          <cell r="D1474">
            <v>0</v>
          </cell>
        </row>
        <row r="1475">
          <cell r="A1475">
            <v>0</v>
          </cell>
          <cell r="B1475">
            <v>0</v>
          </cell>
          <cell r="C1475">
            <v>0</v>
          </cell>
          <cell r="D1475">
            <v>0</v>
          </cell>
        </row>
        <row r="1476">
          <cell r="A1476">
            <v>0</v>
          </cell>
          <cell r="B1476">
            <v>0</v>
          </cell>
          <cell r="C1476">
            <v>0</v>
          </cell>
          <cell r="D1476">
            <v>0</v>
          </cell>
        </row>
        <row r="1477">
          <cell r="A1477">
            <v>0</v>
          </cell>
          <cell r="B1477">
            <v>0</v>
          </cell>
          <cell r="C1477">
            <v>0</v>
          </cell>
          <cell r="D1477">
            <v>0</v>
          </cell>
        </row>
        <row r="1478">
          <cell r="A1478">
            <v>0</v>
          </cell>
          <cell r="B1478">
            <v>0</v>
          </cell>
          <cell r="C1478">
            <v>0</v>
          </cell>
          <cell r="D1478">
            <v>0</v>
          </cell>
        </row>
        <row r="1479">
          <cell r="A1479">
            <v>0</v>
          </cell>
          <cell r="B1479">
            <v>0</v>
          </cell>
          <cell r="C1479">
            <v>0</v>
          </cell>
          <cell r="D1479">
            <v>0</v>
          </cell>
        </row>
        <row r="1480">
          <cell r="A1480">
            <v>0</v>
          </cell>
          <cell r="B1480">
            <v>0</v>
          </cell>
          <cell r="C1480">
            <v>0</v>
          </cell>
          <cell r="D1480">
            <v>0</v>
          </cell>
        </row>
        <row r="1481">
          <cell r="A1481">
            <v>0</v>
          </cell>
          <cell r="B1481">
            <v>0</v>
          </cell>
          <cell r="C1481">
            <v>0</v>
          </cell>
          <cell r="D1481">
            <v>0</v>
          </cell>
        </row>
        <row r="1482">
          <cell r="A1482">
            <v>0</v>
          </cell>
          <cell r="B1482">
            <v>0</v>
          </cell>
          <cell r="C1482">
            <v>0</v>
          </cell>
          <cell r="D1482">
            <v>0</v>
          </cell>
        </row>
        <row r="1483">
          <cell r="A1483">
            <v>0</v>
          </cell>
          <cell r="B1483">
            <v>0</v>
          </cell>
          <cell r="C1483">
            <v>0</v>
          </cell>
          <cell r="D1483">
            <v>0</v>
          </cell>
        </row>
        <row r="1484">
          <cell r="A1484">
            <v>0</v>
          </cell>
          <cell r="B1484">
            <v>0</v>
          </cell>
          <cell r="C1484">
            <v>0</v>
          </cell>
          <cell r="D1484">
            <v>0</v>
          </cell>
        </row>
        <row r="1485">
          <cell r="A1485">
            <v>0</v>
          </cell>
          <cell r="B1485">
            <v>0</v>
          </cell>
          <cell r="C1485">
            <v>0</v>
          </cell>
          <cell r="D1485">
            <v>0</v>
          </cell>
        </row>
        <row r="1486">
          <cell r="A1486">
            <v>0</v>
          </cell>
          <cell r="B1486">
            <v>0</v>
          </cell>
          <cell r="C1486">
            <v>0</v>
          </cell>
          <cell r="D1486">
            <v>0</v>
          </cell>
        </row>
        <row r="1487">
          <cell r="A1487">
            <v>0</v>
          </cell>
          <cell r="B1487">
            <v>0</v>
          </cell>
          <cell r="C1487">
            <v>0</v>
          </cell>
          <cell r="D1487">
            <v>0</v>
          </cell>
        </row>
        <row r="1488">
          <cell r="A1488">
            <v>0</v>
          </cell>
          <cell r="B1488">
            <v>0</v>
          </cell>
          <cell r="C1488">
            <v>0</v>
          </cell>
          <cell r="D1488">
            <v>0</v>
          </cell>
        </row>
        <row r="1489">
          <cell r="A1489">
            <v>0</v>
          </cell>
          <cell r="B1489">
            <v>0</v>
          </cell>
          <cell r="C1489">
            <v>0</v>
          </cell>
          <cell r="D1489">
            <v>0</v>
          </cell>
        </row>
        <row r="1490">
          <cell r="A1490">
            <v>0</v>
          </cell>
          <cell r="B1490">
            <v>0</v>
          </cell>
          <cell r="C1490">
            <v>0</v>
          </cell>
          <cell r="D1490">
            <v>0</v>
          </cell>
        </row>
        <row r="1491">
          <cell r="A1491">
            <v>0</v>
          </cell>
          <cell r="B1491">
            <v>0</v>
          </cell>
          <cell r="C1491">
            <v>0</v>
          </cell>
          <cell r="D1491">
            <v>0</v>
          </cell>
        </row>
        <row r="1492">
          <cell r="A1492">
            <v>0</v>
          </cell>
          <cell r="B1492">
            <v>0</v>
          </cell>
          <cell r="C1492">
            <v>0</v>
          </cell>
          <cell r="D1492">
            <v>0</v>
          </cell>
        </row>
        <row r="1493">
          <cell r="A1493">
            <v>0</v>
          </cell>
          <cell r="B1493">
            <v>0</v>
          </cell>
          <cell r="C1493">
            <v>0</v>
          </cell>
          <cell r="D1493">
            <v>0</v>
          </cell>
        </row>
        <row r="1494">
          <cell r="A1494">
            <v>0</v>
          </cell>
          <cell r="B1494">
            <v>0</v>
          </cell>
          <cell r="C1494">
            <v>0</v>
          </cell>
          <cell r="D1494">
            <v>0</v>
          </cell>
        </row>
        <row r="1495">
          <cell r="A1495">
            <v>0</v>
          </cell>
          <cell r="B1495">
            <v>0</v>
          </cell>
          <cell r="C1495">
            <v>0</v>
          </cell>
          <cell r="D1495">
            <v>0</v>
          </cell>
        </row>
        <row r="1496">
          <cell r="A1496">
            <v>0</v>
          </cell>
          <cell r="B1496">
            <v>0</v>
          </cell>
          <cell r="C1496">
            <v>0</v>
          </cell>
          <cell r="D1496">
            <v>0</v>
          </cell>
        </row>
        <row r="1497">
          <cell r="A1497">
            <v>0</v>
          </cell>
          <cell r="B1497">
            <v>0</v>
          </cell>
          <cell r="C1497">
            <v>0</v>
          </cell>
          <cell r="D1497">
            <v>0</v>
          </cell>
        </row>
        <row r="1498">
          <cell r="A1498">
            <v>0</v>
          </cell>
          <cell r="B1498">
            <v>0</v>
          </cell>
          <cell r="C1498">
            <v>0</v>
          </cell>
          <cell r="D1498">
            <v>0</v>
          </cell>
        </row>
        <row r="1499">
          <cell r="A1499">
            <v>0</v>
          </cell>
          <cell r="B1499">
            <v>0</v>
          </cell>
          <cell r="C1499">
            <v>0</v>
          </cell>
          <cell r="D1499">
            <v>0</v>
          </cell>
        </row>
        <row r="1500">
          <cell r="A1500">
            <v>0</v>
          </cell>
          <cell r="B1500">
            <v>0</v>
          </cell>
          <cell r="C1500">
            <v>0</v>
          </cell>
          <cell r="D1500">
            <v>0</v>
          </cell>
        </row>
        <row r="1501">
          <cell r="A1501">
            <v>0</v>
          </cell>
          <cell r="B1501">
            <v>0</v>
          </cell>
          <cell r="C1501">
            <v>0</v>
          </cell>
          <cell r="D1501">
            <v>0</v>
          </cell>
        </row>
        <row r="1502">
          <cell r="A1502">
            <v>0</v>
          </cell>
          <cell r="B1502">
            <v>0</v>
          </cell>
          <cell r="C1502">
            <v>0</v>
          </cell>
          <cell r="D1502">
            <v>0</v>
          </cell>
        </row>
        <row r="1503">
          <cell r="A1503">
            <v>0</v>
          </cell>
          <cell r="B1503">
            <v>0</v>
          </cell>
          <cell r="C1503">
            <v>0</v>
          </cell>
          <cell r="D1503">
            <v>0</v>
          </cell>
        </row>
        <row r="1504">
          <cell r="A1504">
            <v>0</v>
          </cell>
          <cell r="B1504">
            <v>0</v>
          </cell>
          <cell r="C1504">
            <v>0</v>
          </cell>
          <cell r="D1504">
            <v>0</v>
          </cell>
        </row>
        <row r="1505">
          <cell r="A1505">
            <v>0</v>
          </cell>
          <cell r="B1505">
            <v>0</v>
          </cell>
          <cell r="C1505">
            <v>0</v>
          </cell>
          <cell r="D1505">
            <v>0</v>
          </cell>
        </row>
        <row r="1506">
          <cell r="A1506">
            <v>0</v>
          </cell>
          <cell r="B1506">
            <v>0</v>
          </cell>
          <cell r="C1506">
            <v>0</v>
          </cell>
          <cell r="D1506">
            <v>0</v>
          </cell>
        </row>
        <row r="1507">
          <cell r="A1507">
            <v>0</v>
          </cell>
          <cell r="B1507">
            <v>0</v>
          </cell>
          <cell r="C1507">
            <v>0</v>
          </cell>
          <cell r="D1507">
            <v>0</v>
          </cell>
        </row>
        <row r="1508">
          <cell r="A1508">
            <v>0</v>
          </cell>
          <cell r="B1508">
            <v>0</v>
          </cell>
          <cell r="C1508">
            <v>0</v>
          </cell>
          <cell r="D1508">
            <v>0</v>
          </cell>
        </row>
        <row r="1509">
          <cell r="A1509">
            <v>0</v>
          </cell>
          <cell r="B1509">
            <v>0</v>
          </cell>
          <cell r="C1509">
            <v>0</v>
          </cell>
          <cell r="D1509">
            <v>0</v>
          </cell>
        </row>
        <row r="1510">
          <cell r="A1510">
            <v>0</v>
          </cell>
          <cell r="B1510">
            <v>0</v>
          </cell>
          <cell r="C1510">
            <v>0</v>
          </cell>
          <cell r="D1510">
            <v>0</v>
          </cell>
        </row>
        <row r="1511">
          <cell r="A1511">
            <v>0</v>
          </cell>
          <cell r="B1511">
            <v>0</v>
          </cell>
          <cell r="C1511">
            <v>0</v>
          </cell>
          <cell r="D1511">
            <v>0</v>
          </cell>
        </row>
        <row r="1512">
          <cell r="A1512">
            <v>0</v>
          </cell>
          <cell r="B1512">
            <v>0</v>
          </cell>
          <cell r="C1512">
            <v>0</v>
          </cell>
          <cell r="D1512">
            <v>0</v>
          </cell>
        </row>
        <row r="1513">
          <cell r="A1513">
            <v>0</v>
          </cell>
          <cell r="B1513">
            <v>0</v>
          </cell>
          <cell r="C1513">
            <v>0</v>
          </cell>
          <cell r="D1513">
            <v>0</v>
          </cell>
        </row>
        <row r="1514">
          <cell r="A1514">
            <v>0</v>
          </cell>
          <cell r="B1514">
            <v>0</v>
          </cell>
          <cell r="C1514">
            <v>0</v>
          </cell>
          <cell r="D1514">
            <v>0</v>
          </cell>
        </row>
        <row r="1515">
          <cell r="A1515">
            <v>0</v>
          </cell>
          <cell r="B1515">
            <v>0</v>
          </cell>
          <cell r="C1515">
            <v>0</v>
          </cell>
          <cell r="D1515">
            <v>0</v>
          </cell>
        </row>
        <row r="1516">
          <cell r="A1516">
            <v>0</v>
          </cell>
          <cell r="B1516">
            <v>0</v>
          </cell>
          <cell r="C1516">
            <v>0</v>
          </cell>
          <cell r="D1516">
            <v>0</v>
          </cell>
        </row>
        <row r="1517">
          <cell r="A1517">
            <v>0</v>
          </cell>
          <cell r="B1517">
            <v>0</v>
          </cell>
          <cell r="C1517">
            <v>0</v>
          </cell>
          <cell r="D1517">
            <v>0</v>
          </cell>
        </row>
        <row r="1518">
          <cell r="A1518">
            <v>0</v>
          </cell>
          <cell r="B1518">
            <v>0</v>
          </cell>
          <cell r="C1518">
            <v>0</v>
          </cell>
          <cell r="D1518">
            <v>0</v>
          </cell>
        </row>
        <row r="1519">
          <cell r="A1519">
            <v>0</v>
          </cell>
          <cell r="B1519">
            <v>0</v>
          </cell>
          <cell r="C1519">
            <v>0</v>
          </cell>
          <cell r="D1519">
            <v>0</v>
          </cell>
        </row>
        <row r="1520">
          <cell r="A1520">
            <v>0</v>
          </cell>
          <cell r="B1520">
            <v>0</v>
          </cell>
          <cell r="C1520">
            <v>0</v>
          </cell>
          <cell r="D1520">
            <v>0</v>
          </cell>
        </row>
        <row r="1521">
          <cell r="A1521">
            <v>0</v>
          </cell>
          <cell r="B1521">
            <v>0</v>
          </cell>
          <cell r="C1521">
            <v>0</v>
          </cell>
          <cell r="D1521">
            <v>0</v>
          </cell>
        </row>
        <row r="1522">
          <cell r="A1522">
            <v>0</v>
          </cell>
          <cell r="B1522">
            <v>0</v>
          </cell>
          <cell r="C1522">
            <v>0</v>
          </cell>
          <cell r="D1522">
            <v>0</v>
          </cell>
        </row>
        <row r="1523">
          <cell r="A1523">
            <v>0</v>
          </cell>
          <cell r="B1523">
            <v>0</v>
          </cell>
          <cell r="C1523">
            <v>0</v>
          </cell>
          <cell r="D1523">
            <v>0</v>
          </cell>
        </row>
        <row r="1524">
          <cell r="A1524">
            <v>0</v>
          </cell>
          <cell r="B1524">
            <v>0</v>
          </cell>
          <cell r="C1524">
            <v>0</v>
          </cell>
          <cell r="D1524">
            <v>0</v>
          </cell>
        </row>
        <row r="1525">
          <cell r="A1525">
            <v>0</v>
          </cell>
          <cell r="B1525">
            <v>0</v>
          </cell>
          <cell r="C1525">
            <v>0</v>
          </cell>
          <cell r="D1525">
            <v>0</v>
          </cell>
        </row>
        <row r="1526">
          <cell r="A1526">
            <v>0</v>
          </cell>
          <cell r="B1526">
            <v>0</v>
          </cell>
          <cell r="C1526">
            <v>0</v>
          </cell>
          <cell r="D1526">
            <v>0</v>
          </cell>
        </row>
        <row r="1527">
          <cell r="A1527">
            <v>0</v>
          </cell>
          <cell r="B1527">
            <v>0</v>
          </cell>
          <cell r="C1527">
            <v>0</v>
          </cell>
          <cell r="D1527">
            <v>0</v>
          </cell>
        </row>
        <row r="1528">
          <cell r="A1528">
            <v>0</v>
          </cell>
          <cell r="B1528">
            <v>0</v>
          </cell>
          <cell r="C1528">
            <v>0</v>
          </cell>
          <cell r="D1528">
            <v>0</v>
          </cell>
        </row>
        <row r="1529">
          <cell r="A1529">
            <v>0</v>
          </cell>
          <cell r="B1529">
            <v>0</v>
          </cell>
          <cell r="C1529">
            <v>0</v>
          </cell>
          <cell r="D1529">
            <v>0</v>
          </cell>
        </row>
        <row r="1530">
          <cell r="A1530">
            <v>0</v>
          </cell>
          <cell r="B1530">
            <v>0</v>
          </cell>
          <cell r="C1530">
            <v>0</v>
          </cell>
          <cell r="D1530">
            <v>0</v>
          </cell>
        </row>
        <row r="1531">
          <cell r="A1531">
            <v>0</v>
          </cell>
          <cell r="B1531">
            <v>0</v>
          </cell>
          <cell r="C1531">
            <v>0</v>
          </cell>
          <cell r="D1531">
            <v>0</v>
          </cell>
        </row>
        <row r="1532">
          <cell r="A1532">
            <v>0</v>
          </cell>
          <cell r="B1532">
            <v>0</v>
          </cell>
          <cell r="C1532">
            <v>0</v>
          </cell>
          <cell r="D1532">
            <v>0</v>
          </cell>
        </row>
        <row r="1533">
          <cell r="A1533">
            <v>0</v>
          </cell>
          <cell r="B1533">
            <v>0</v>
          </cell>
          <cell r="C1533">
            <v>0</v>
          </cell>
          <cell r="D1533">
            <v>0</v>
          </cell>
        </row>
        <row r="1534">
          <cell r="A1534">
            <v>0</v>
          </cell>
          <cell r="B1534">
            <v>0</v>
          </cell>
          <cell r="C1534">
            <v>0</v>
          </cell>
          <cell r="D1534">
            <v>0</v>
          </cell>
        </row>
        <row r="1535">
          <cell r="A1535">
            <v>0</v>
          </cell>
          <cell r="B1535">
            <v>0</v>
          </cell>
          <cell r="C1535">
            <v>0</v>
          </cell>
          <cell r="D1535">
            <v>0</v>
          </cell>
        </row>
        <row r="1536">
          <cell r="A1536">
            <v>0</v>
          </cell>
          <cell r="B1536">
            <v>0</v>
          </cell>
          <cell r="C1536">
            <v>0</v>
          </cell>
          <cell r="D1536">
            <v>0</v>
          </cell>
        </row>
        <row r="1537">
          <cell r="A1537">
            <v>0</v>
          </cell>
          <cell r="B1537">
            <v>0</v>
          </cell>
          <cell r="C1537">
            <v>0</v>
          </cell>
          <cell r="D1537">
            <v>0</v>
          </cell>
        </row>
        <row r="1538">
          <cell r="A1538">
            <v>0</v>
          </cell>
          <cell r="B1538">
            <v>0</v>
          </cell>
          <cell r="C1538">
            <v>0</v>
          </cell>
          <cell r="D1538">
            <v>0</v>
          </cell>
        </row>
        <row r="1539">
          <cell r="A1539">
            <v>0</v>
          </cell>
          <cell r="B1539">
            <v>0</v>
          </cell>
          <cell r="C1539">
            <v>0</v>
          </cell>
          <cell r="D1539">
            <v>0</v>
          </cell>
        </row>
        <row r="1540">
          <cell r="A1540">
            <v>0</v>
          </cell>
          <cell r="B1540">
            <v>0</v>
          </cell>
          <cell r="C1540">
            <v>0</v>
          </cell>
          <cell r="D1540">
            <v>0</v>
          </cell>
        </row>
        <row r="1541">
          <cell r="A1541">
            <v>0</v>
          </cell>
          <cell r="B1541">
            <v>0</v>
          </cell>
          <cell r="C1541">
            <v>0</v>
          </cell>
          <cell r="D1541">
            <v>0</v>
          </cell>
        </row>
        <row r="1542">
          <cell r="A1542">
            <v>0</v>
          </cell>
          <cell r="B1542">
            <v>0</v>
          </cell>
          <cell r="C1542">
            <v>0</v>
          </cell>
          <cell r="D1542">
            <v>0</v>
          </cell>
        </row>
        <row r="1543">
          <cell r="A1543">
            <v>0</v>
          </cell>
          <cell r="B1543">
            <v>0</v>
          </cell>
          <cell r="C1543">
            <v>0</v>
          </cell>
          <cell r="D1543">
            <v>0</v>
          </cell>
        </row>
        <row r="1544">
          <cell r="A1544">
            <v>0</v>
          </cell>
          <cell r="B1544">
            <v>0</v>
          </cell>
          <cell r="C1544">
            <v>0</v>
          </cell>
          <cell r="D1544">
            <v>0</v>
          </cell>
        </row>
        <row r="1545">
          <cell r="A1545">
            <v>0</v>
          </cell>
          <cell r="B1545">
            <v>0</v>
          </cell>
          <cell r="C1545">
            <v>0</v>
          </cell>
          <cell r="D1545">
            <v>0</v>
          </cell>
        </row>
        <row r="1546">
          <cell r="A1546">
            <v>0</v>
          </cell>
          <cell r="B1546">
            <v>0</v>
          </cell>
          <cell r="C1546">
            <v>0</v>
          </cell>
          <cell r="D1546">
            <v>0</v>
          </cell>
        </row>
        <row r="1547">
          <cell r="A1547">
            <v>0</v>
          </cell>
          <cell r="B1547">
            <v>0</v>
          </cell>
          <cell r="C1547">
            <v>0</v>
          </cell>
          <cell r="D1547">
            <v>0</v>
          </cell>
        </row>
        <row r="1548">
          <cell r="A1548">
            <v>0</v>
          </cell>
          <cell r="B1548">
            <v>0</v>
          </cell>
          <cell r="C1548">
            <v>0</v>
          </cell>
          <cell r="D1548">
            <v>0</v>
          </cell>
        </row>
        <row r="1549">
          <cell r="A1549">
            <v>0</v>
          </cell>
          <cell r="B1549">
            <v>0</v>
          </cell>
          <cell r="C1549">
            <v>0</v>
          </cell>
          <cell r="D1549">
            <v>0</v>
          </cell>
        </row>
        <row r="1550">
          <cell r="A1550">
            <v>0</v>
          </cell>
          <cell r="B1550">
            <v>0</v>
          </cell>
          <cell r="C1550">
            <v>0</v>
          </cell>
          <cell r="D1550">
            <v>0</v>
          </cell>
        </row>
        <row r="1551">
          <cell r="A1551">
            <v>0</v>
          </cell>
          <cell r="B1551">
            <v>0</v>
          </cell>
          <cell r="C1551">
            <v>0</v>
          </cell>
          <cell r="D1551">
            <v>0</v>
          </cell>
        </row>
        <row r="1552">
          <cell r="A1552">
            <v>0</v>
          </cell>
          <cell r="B1552">
            <v>0</v>
          </cell>
          <cell r="C1552">
            <v>0</v>
          </cell>
          <cell r="D1552">
            <v>0</v>
          </cell>
        </row>
        <row r="1553">
          <cell r="A1553">
            <v>0</v>
          </cell>
          <cell r="B1553">
            <v>0</v>
          </cell>
          <cell r="C1553">
            <v>0</v>
          </cell>
          <cell r="D1553">
            <v>0</v>
          </cell>
        </row>
        <row r="1554">
          <cell r="A1554">
            <v>0</v>
          </cell>
          <cell r="B1554">
            <v>0</v>
          </cell>
          <cell r="C1554">
            <v>0</v>
          </cell>
          <cell r="D1554">
            <v>0</v>
          </cell>
        </row>
        <row r="1555">
          <cell r="A1555">
            <v>0</v>
          </cell>
          <cell r="B1555">
            <v>0</v>
          </cell>
          <cell r="C1555">
            <v>0</v>
          </cell>
          <cell r="D1555">
            <v>0</v>
          </cell>
        </row>
        <row r="1556">
          <cell r="A1556">
            <v>0</v>
          </cell>
          <cell r="B1556">
            <v>0</v>
          </cell>
          <cell r="C1556">
            <v>0</v>
          </cell>
          <cell r="D1556">
            <v>0</v>
          </cell>
        </row>
        <row r="1557">
          <cell r="A1557">
            <v>0</v>
          </cell>
          <cell r="B1557">
            <v>0</v>
          </cell>
          <cell r="C1557">
            <v>0</v>
          </cell>
          <cell r="D1557">
            <v>0</v>
          </cell>
        </row>
        <row r="1558">
          <cell r="A1558">
            <v>0</v>
          </cell>
          <cell r="B1558">
            <v>0</v>
          </cell>
          <cell r="C1558">
            <v>0</v>
          </cell>
          <cell r="D1558">
            <v>0</v>
          </cell>
        </row>
        <row r="1559">
          <cell r="A1559">
            <v>0</v>
          </cell>
          <cell r="B1559">
            <v>0</v>
          </cell>
          <cell r="C1559">
            <v>0</v>
          </cell>
          <cell r="D1559">
            <v>0</v>
          </cell>
        </row>
        <row r="1560">
          <cell r="A1560">
            <v>0</v>
          </cell>
          <cell r="B1560">
            <v>0</v>
          </cell>
          <cell r="C1560">
            <v>0</v>
          </cell>
          <cell r="D1560">
            <v>0</v>
          </cell>
        </row>
        <row r="1561">
          <cell r="A1561">
            <v>0</v>
          </cell>
          <cell r="B1561">
            <v>0</v>
          </cell>
          <cell r="C1561">
            <v>0</v>
          </cell>
          <cell r="D1561">
            <v>0</v>
          </cell>
        </row>
        <row r="1562">
          <cell r="A1562">
            <v>0</v>
          </cell>
          <cell r="B1562">
            <v>0</v>
          </cell>
          <cell r="C1562">
            <v>0</v>
          </cell>
          <cell r="D1562">
            <v>0</v>
          </cell>
        </row>
        <row r="1563">
          <cell r="A1563">
            <v>0</v>
          </cell>
          <cell r="B1563">
            <v>0</v>
          </cell>
          <cell r="C1563">
            <v>0</v>
          </cell>
          <cell r="D1563">
            <v>0</v>
          </cell>
        </row>
        <row r="1564">
          <cell r="A1564">
            <v>0</v>
          </cell>
          <cell r="B1564">
            <v>0</v>
          </cell>
          <cell r="C1564">
            <v>0</v>
          </cell>
          <cell r="D1564">
            <v>0</v>
          </cell>
        </row>
        <row r="1565">
          <cell r="A1565">
            <v>0</v>
          </cell>
          <cell r="B1565">
            <v>0</v>
          </cell>
          <cell r="C1565">
            <v>0</v>
          </cell>
          <cell r="D1565">
            <v>0</v>
          </cell>
        </row>
        <row r="1566">
          <cell r="A1566">
            <v>0</v>
          </cell>
          <cell r="B1566">
            <v>0</v>
          </cell>
          <cell r="C1566">
            <v>0</v>
          </cell>
          <cell r="D1566">
            <v>0</v>
          </cell>
        </row>
        <row r="1567">
          <cell r="A1567">
            <v>0</v>
          </cell>
          <cell r="B1567">
            <v>0</v>
          </cell>
          <cell r="C1567">
            <v>0</v>
          </cell>
          <cell r="D1567">
            <v>0</v>
          </cell>
        </row>
        <row r="1568">
          <cell r="A1568">
            <v>0</v>
          </cell>
          <cell r="B1568">
            <v>0</v>
          </cell>
          <cell r="C1568">
            <v>0</v>
          </cell>
          <cell r="D1568">
            <v>0</v>
          </cell>
        </row>
        <row r="1569">
          <cell r="A1569">
            <v>0</v>
          </cell>
          <cell r="B1569">
            <v>0</v>
          </cell>
          <cell r="C1569">
            <v>0</v>
          </cell>
          <cell r="D1569">
            <v>0</v>
          </cell>
        </row>
        <row r="1570">
          <cell r="A1570">
            <v>0</v>
          </cell>
          <cell r="B1570">
            <v>0</v>
          </cell>
          <cell r="C1570">
            <v>0</v>
          </cell>
          <cell r="D1570">
            <v>0</v>
          </cell>
        </row>
        <row r="1571">
          <cell r="A1571">
            <v>0</v>
          </cell>
          <cell r="B1571">
            <v>0</v>
          </cell>
          <cell r="C1571">
            <v>0</v>
          </cell>
          <cell r="D1571">
            <v>0</v>
          </cell>
        </row>
        <row r="1572">
          <cell r="A1572">
            <v>0</v>
          </cell>
          <cell r="B1572">
            <v>0</v>
          </cell>
          <cell r="C1572">
            <v>0</v>
          </cell>
          <cell r="D1572">
            <v>0</v>
          </cell>
        </row>
        <row r="1573">
          <cell r="A1573">
            <v>0</v>
          </cell>
          <cell r="B1573">
            <v>0</v>
          </cell>
          <cell r="C1573">
            <v>0</v>
          </cell>
          <cell r="D1573">
            <v>0</v>
          </cell>
        </row>
        <row r="1574">
          <cell r="A1574">
            <v>0</v>
          </cell>
          <cell r="B1574">
            <v>0</v>
          </cell>
          <cell r="C1574">
            <v>0</v>
          </cell>
          <cell r="D1574">
            <v>0</v>
          </cell>
        </row>
        <row r="1575">
          <cell r="A1575">
            <v>0</v>
          </cell>
          <cell r="B1575">
            <v>0</v>
          </cell>
          <cell r="C1575">
            <v>0</v>
          </cell>
          <cell r="D1575">
            <v>0</v>
          </cell>
        </row>
        <row r="1576">
          <cell r="A1576">
            <v>0</v>
          </cell>
          <cell r="B1576">
            <v>0</v>
          </cell>
          <cell r="C1576">
            <v>0</v>
          </cell>
          <cell r="D1576">
            <v>0</v>
          </cell>
        </row>
        <row r="1577">
          <cell r="A1577">
            <v>0</v>
          </cell>
          <cell r="B1577">
            <v>0</v>
          </cell>
          <cell r="C1577">
            <v>0</v>
          </cell>
          <cell r="D1577">
            <v>0</v>
          </cell>
        </row>
        <row r="1578">
          <cell r="A1578">
            <v>0</v>
          </cell>
          <cell r="B1578">
            <v>0</v>
          </cell>
          <cell r="C1578">
            <v>0</v>
          </cell>
          <cell r="D1578">
            <v>0</v>
          </cell>
        </row>
        <row r="1579">
          <cell r="A1579">
            <v>0</v>
          </cell>
          <cell r="B1579">
            <v>0</v>
          </cell>
          <cell r="C1579">
            <v>0</v>
          </cell>
          <cell r="D1579">
            <v>0</v>
          </cell>
        </row>
        <row r="1580">
          <cell r="A1580">
            <v>0</v>
          </cell>
          <cell r="B1580">
            <v>0</v>
          </cell>
          <cell r="C1580">
            <v>0</v>
          </cell>
          <cell r="D1580">
            <v>0</v>
          </cell>
        </row>
        <row r="1581">
          <cell r="A1581">
            <v>0</v>
          </cell>
          <cell r="B1581">
            <v>0</v>
          </cell>
          <cell r="C1581">
            <v>0</v>
          </cell>
          <cell r="D1581">
            <v>0</v>
          </cell>
        </row>
        <row r="1582">
          <cell r="A1582">
            <v>0</v>
          </cell>
          <cell r="B1582">
            <v>0</v>
          </cell>
          <cell r="C1582">
            <v>0</v>
          </cell>
          <cell r="D1582">
            <v>0</v>
          </cell>
        </row>
        <row r="1583">
          <cell r="A1583">
            <v>0</v>
          </cell>
          <cell r="B1583">
            <v>0</v>
          </cell>
          <cell r="C1583">
            <v>0</v>
          </cell>
          <cell r="D1583">
            <v>0</v>
          </cell>
        </row>
        <row r="1584">
          <cell r="A1584">
            <v>0</v>
          </cell>
          <cell r="B1584">
            <v>0</v>
          </cell>
          <cell r="C1584">
            <v>0</v>
          </cell>
          <cell r="D1584">
            <v>0</v>
          </cell>
        </row>
        <row r="1585">
          <cell r="A1585">
            <v>0</v>
          </cell>
          <cell r="B1585">
            <v>0</v>
          </cell>
          <cell r="C1585">
            <v>0</v>
          </cell>
          <cell r="D1585">
            <v>0</v>
          </cell>
        </row>
        <row r="1586">
          <cell r="A1586">
            <v>0</v>
          </cell>
          <cell r="B1586">
            <v>0</v>
          </cell>
          <cell r="C1586">
            <v>0</v>
          </cell>
          <cell r="D1586">
            <v>0</v>
          </cell>
        </row>
        <row r="1587">
          <cell r="A1587">
            <v>0</v>
          </cell>
          <cell r="B1587">
            <v>0</v>
          </cell>
          <cell r="C1587">
            <v>0</v>
          </cell>
          <cell r="D1587">
            <v>0</v>
          </cell>
        </row>
        <row r="1588">
          <cell r="A1588">
            <v>0</v>
          </cell>
          <cell r="B1588">
            <v>0</v>
          </cell>
          <cell r="C1588">
            <v>0</v>
          </cell>
          <cell r="D1588">
            <v>0</v>
          </cell>
        </row>
        <row r="1589">
          <cell r="A1589">
            <v>0</v>
          </cell>
          <cell r="B1589">
            <v>0</v>
          </cell>
          <cell r="C1589">
            <v>0</v>
          </cell>
          <cell r="D1589">
            <v>0</v>
          </cell>
        </row>
        <row r="1590">
          <cell r="A1590">
            <v>0</v>
          </cell>
          <cell r="B1590">
            <v>0</v>
          </cell>
          <cell r="C1590">
            <v>0</v>
          </cell>
          <cell r="D1590">
            <v>0</v>
          </cell>
        </row>
        <row r="1591">
          <cell r="A1591">
            <v>0</v>
          </cell>
          <cell r="B1591">
            <v>0</v>
          </cell>
          <cell r="C1591">
            <v>0</v>
          </cell>
          <cell r="D1591">
            <v>0</v>
          </cell>
        </row>
        <row r="1592">
          <cell r="A1592">
            <v>0</v>
          </cell>
          <cell r="B1592">
            <v>0</v>
          </cell>
          <cell r="C1592">
            <v>0</v>
          </cell>
          <cell r="D1592">
            <v>0</v>
          </cell>
        </row>
        <row r="1593">
          <cell r="A1593">
            <v>0</v>
          </cell>
          <cell r="B1593">
            <v>0</v>
          </cell>
          <cell r="C1593">
            <v>0</v>
          </cell>
          <cell r="D1593">
            <v>0</v>
          </cell>
        </row>
        <row r="1594">
          <cell r="A1594">
            <v>0</v>
          </cell>
          <cell r="B1594">
            <v>0</v>
          </cell>
          <cell r="C1594">
            <v>0</v>
          </cell>
          <cell r="D1594">
            <v>0</v>
          </cell>
        </row>
        <row r="1595">
          <cell r="A1595">
            <v>0</v>
          </cell>
          <cell r="B1595">
            <v>0</v>
          </cell>
          <cell r="C1595">
            <v>0</v>
          </cell>
          <cell r="D1595">
            <v>0</v>
          </cell>
        </row>
        <row r="1596">
          <cell r="A1596">
            <v>0</v>
          </cell>
          <cell r="B1596">
            <v>0</v>
          </cell>
          <cell r="C1596">
            <v>0</v>
          </cell>
          <cell r="D1596">
            <v>0</v>
          </cell>
        </row>
        <row r="1597">
          <cell r="A1597">
            <v>0</v>
          </cell>
          <cell r="B1597">
            <v>0</v>
          </cell>
          <cell r="C1597">
            <v>0</v>
          </cell>
          <cell r="D1597">
            <v>0</v>
          </cell>
        </row>
        <row r="1598">
          <cell r="A1598">
            <v>0</v>
          </cell>
          <cell r="B1598">
            <v>0</v>
          </cell>
          <cell r="C1598">
            <v>0</v>
          </cell>
          <cell r="D1598">
            <v>0</v>
          </cell>
        </row>
        <row r="1599">
          <cell r="A1599">
            <v>0</v>
          </cell>
          <cell r="B1599">
            <v>0</v>
          </cell>
          <cell r="C1599">
            <v>0</v>
          </cell>
          <cell r="D1599">
            <v>0</v>
          </cell>
        </row>
        <row r="1600">
          <cell r="A1600">
            <v>0</v>
          </cell>
          <cell r="B1600">
            <v>0</v>
          </cell>
          <cell r="C1600">
            <v>0</v>
          </cell>
          <cell r="D1600">
            <v>0</v>
          </cell>
        </row>
        <row r="1601">
          <cell r="A1601">
            <v>0</v>
          </cell>
          <cell r="B1601">
            <v>0</v>
          </cell>
          <cell r="C1601">
            <v>0</v>
          </cell>
          <cell r="D1601">
            <v>0</v>
          </cell>
        </row>
        <row r="1602">
          <cell r="A1602">
            <v>0</v>
          </cell>
          <cell r="B1602">
            <v>0</v>
          </cell>
          <cell r="C1602">
            <v>0</v>
          </cell>
          <cell r="D1602">
            <v>0</v>
          </cell>
        </row>
        <row r="1603">
          <cell r="A1603">
            <v>0</v>
          </cell>
          <cell r="B1603">
            <v>0</v>
          </cell>
          <cell r="C1603">
            <v>0</v>
          </cell>
          <cell r="D1603">
            <v>0</v>
          </cell>
        </row>
        <row r="1604">
          <cell r="A1604">
            <v>0</v>
          </cell>
          <cell r="B1604">
            <v>0</v>
          </cell>
          <cell r="C1604">
            <v>0</v>
          </cell>
          <cell r="D1604">
            <v>0</v>
          </cell>
        </row>
        <row r="1605">
          <cell r="A1605">
            <v>0</v>
          </cell>
          <cell r="B1605">
            <v>0</v>
          </cell>
          <cell r="C1605">
            <v>0</v>
          </cell>
          <cell r="D1605">
            <v>0</v>
          </cell>
        </row>
        <row r="1606">
          <cell r="A1606">
            <v>0</v>
          </cell>
          <cell r="B1606">
            <v>0</v>
          </cell>
          <cell r="C1606">
            <v>0</v>
          </cell>
          <cell r="D1606">
            <v>0</v>
          </cell>
        </row>
        <row r="1607">
          <cell r="A1607">
            <v>0</v>
          </cell>
          <cell r="B1607">
            <v>0</v>
          </cell>
          <cell r="C1607">
            <v>0</v>
          </cell>
          <cell r="D1607">
            <v>0</v>
          </cell>
        </row>
        <row r="1608">
          <cell r="A1608">
            <v>0</v>
          </cell>
          <cell r="B1608">
            <v>0</v>
          </cell>
          <cell r="C1608">
            <v>0</v>
          </cell>
          <cell r="D1608">
            <v>0</v>
          </cell>
        </row>
        <row r="1609">
          <cell r="A1609">
            <v>0</v>
          </cell>
          <cell r="B1609">
            <v>0</v>
          </cell>
          <cell r="C1609">
            <v>0</v>
          </cell>
          <cell r="D1609">
            <v>0</v>
          </cell>
        </row>
        <row r="1610">
          <cell r="A1610">
            <v>0</v>
          </cell>
          <cell r="B1610">
            <v>0</v>
          </cell>
          <cell r="C1610">
            <v>0</v>
          </cell>
          <cell r="D1610">
            <v>0</v>
          </cell>
        </row>
        <row r="1611">
          <cell r="A1611">
            <v>0</v>
          </cell>
          <cell r="B1611">
            <v>0</v>
          </cell>
          <cell r="C1611">
            <v>0</v>
          </cell>
          <cell r="D1611">
            <v>0</v>
          </cell>
        </row>
        <row r="1612">
          <cell r="A1612">
            <v>0</v>
          </cell>
          <cell r="B1612">
            <v>0</v>
          </cell>
          <cell r="C1612">
            <v>0</v>
          </cell>
          <cell r="D1612">
            <v>0</v>
          </cell>
        </row>
        <row r="1613">
          <cell r="A1613">
            <v>0</v>
          </cell>
          <cell r="B1613">
            <v>0</v>
          </cell>
          <cell r="C1613">
            <v>0</v>
          </cell>
          <cell r="D1613">
            <v>0</v>
          </cell>
        </row>
        <row r="1614">
          <cell r="A1614">
            <v>0</v>
          </cell>
          <cell r="B1614">
            <v>0</v>
          </cell>
          <cell r="C1614">
            <v>0</v>
          </cell>
          <cell r="D1614">
            <v>0</v>
          </cell>
        </row>
        <row r="1615">
          <cell r="A1615">
            <v>0</v>
          </cell>
          <cell r="B1615">
            <v>0</v>
          </cell>
          <cell r="C1615">
            <v>0</v>
          </cell>
          <cell r="D1615">
            <v>0</v>
          </cell>
        </row>
        <row r="1616">
          <cell r="A1616">
            <v>0</v>
          </cell>
          <cell r="B1616">
            <v>0</v>
          </cell>
          <cell r="C1616">
            <v>0</v>
          </cell>
          <cell r="D1616">
            <v>0</v>
          </cell>
        </row>
        <row r="1617">
          <cell r="A1617">
            <v>0</v>
          </cell>
          <cell r="B1617">
            <v>0</v>
          </cell>
          <cell r="C1617">
            <v>0</v>
          </cell>
          <cell r="D1617">
            <v>0</v>
          </cell>
        </row>
        <row r="1618">
          <cell r="A1618">
            <v>0</v>
          </cell>
          <cell r="B1618">
            <v>0</v>
          </cell>
          <cell r="C1618">
            <v>0</v>
          </cell>
          <cell r="D1618">
            <v>0</v>
          </cell>
        </row>
        <row r="1619">
          <cell r="A1619">
            <v>0</v>
          </cell>
          <cell r="B1619">
            <v>0</v>
          </cell>
          <cell r="C1619">
            <v>0</v>
          </cell>
          <cell r="D1619">
            <v>0</v>
          </cell>
        </row>
        <row r="1620">
          <cell r="A1620">
            <v>0</v>
          </cell>
          <cell r="B1620">
            <v>0</v>
          </cell>
          <cell r="C1620">
            <v>0</v>
          </cell>
          <cell r="D1620">
            <v>0</v>
          </cell>
        </row>
        <row r="1621">
          <cell r="A1621">
            <v>0</v>
          </cell>
          <cell r="B1621">
            <v>0</v>
          </cell>
          <cell r="C1621">
            <v>0</v>
          </cell>
          <cell r="D1621">
            <v>0</v>
          </cell>
        </row>
        <row r="1622">
          <cell r="A1622">
            <v>0</v>
          </cell>
          <cell r="B1622">
            <v>0</v>
          </cell>
          <cell r="C1622">
            <v>0</v>
          </cell>
          <cell r="D1622">
            <v>0</v>
          </cell>
        </row>
        <row r="1623">
          <cell r="A1623">
            <v>0</v>
          </cell>
          <cell r="B1623">
            <v>0</v>
          </cell>
          <cell r="C1623">
            <v>0</v>
          </cell>
          <cell r="D1623">
            <v>0</v>
          </cell>
        </row>
        <row r="1624">
          <cell r="A1624">
            <v>0</v>
          </cell>
          <cell r="B1624">
            <v>0</v>
          </cell>
          <cell r="C1624">
            <v>0</v>
          </cell>
          <cell r="D1624">
            <v>0</v>
          </cell>
        </row>
        <row r="1625">
          <cell r="A1625">
            <v>0</v>
          </cell>
          <cell r="B1625">
            <v>0</v>
          </cell>
          <cell r="C1625">
            <v>0</v>
          </cell>
          <cell r="D1625">
            <v>0</v>
          </cell>
        </row>
        <row r="1626">
          <cell r="A1626">
            <v>0</v>
          </cell>
          <cell r="B1626">
            <v>0</v>
          </cell>
          <cell r="C1626">
            <v>0</v>
          </cell>
          <cell r="D1626">
            <v>0</v>
          </cell>
        </row>
        <row r="1627">
          <cell r="A1627">
            <v>0</v>
          </cell>
          <cell r="B1627">
            <v>0</v>
          </cell>
          <cell r="C1627">
            <v>0</v>
          </cell>
          <cell r="D1627">
            <v>0</v>
          </cell>
        </row>
        <row r="1628">
          <cell r="A1628">
            <v>0</v>
          </cell>
          <cell r="B1628">
            <v>0</v>
          </cell>
          <cell r="C1628">
            <v>0</v>
          </cell>
          <cell r="D1628">
            <v>0</v>
          </cell>
        </row>
        <row r="1629">
          <cell r="A1629">
            <v>0</v>
          </cell>
          <cell r="B1629">
            <v>0</v>
          </cell>
          <cell r="C1629">
            <v>0</v>
          </cell>
          <cell r="D1629">
            <v>0</v>
          </cell>
        </row>
        <row r="1630">
          <cell r="A1630">
            <v>0</v>
          </cell>
          <cell r="B1630">
            <v>0</v>
          </cell>
          <cell r="C1630">
            <v>0</v>
          </cell>
          <cell r="D1630">
            <v>0</v>
          </cell>
        </row>
        <row r="1631">
          <cell r="A1631">
            <v>0</v>
          </cell>
          <cell r="B1631">
            <v>0</v>
          </cell>
          <cell r="C1631">
            <v>0</v>
          </cell>
          <cell r="D1631">
            <v>0</v>
          </cell>
        </row>
        <row r="1632">
          <cell r="A1632">
            <v>0</v>
          </cell>
          <cell r="B1632">
            <v>0</v>
          </cell>
          <cell r="C1632">
            <v>0</v>
          </cell>
          <cell r="D1632">
            <v>0</v>
          </cell>
        </row>
        <row r="1633">
          <cell r="A1633">
            <v>0</v>
          </cell>
          <cell r="B1633">
            <v>0</v>
          </cell>
          <cell r="C1633">
            <v>0</v>
          </cell>
          <cell r="D1633">
            <v>0</v>
          </cell>
        </row>
        <row r="1634">
          <cell r="A1634">
            <v>0</v>
          </cell>
          <cell r="B1634">
            <v>0</v>
          </cell>
          <cell r="C1634">
            <v>0</v>
          </cell>
          <cell r="D1634">
            <v>0</v>
          </cell>
        </row>
        <row r="1635">
          <cell r="A1635">
            <v>0</v>
          </cell>
          <cell r="B1635">
            <v>0</v>
          </cell>
          <cell r="C1635">
            <v>0</v>
          </cell>
          <cell r="D1635">
            <v>0</v>
          </cell>
        </row>
        <row r="1636">
          <cell r="A1636">
            <v>0</v>
          </cell>
          <cell r="B1636">
            <v>0</v>
          </cell>
          <cell r="C1636">
            <v>0</v>
          </cell>
          <cell r="D1636">
            <v>0</v>
          </cell>
        </row>
        <row r="1637">
          <cell r="A1637">
            <v>0</v>
          </cell>
          <cell r="B1637">
            <v>0</v>
          </cell>
          <cell r="C1637">
            <v>0</v>
          </cell>
          <cell r="D1637">
            <v>0</v>
          </cell>
        </row>
        <row r="1638">
          <cell r="A1638">
            <v>0</v>
          </cell>
          <cell r="B1638">
            <v>0</v>
          </cell>
          <cell r="C1638">
            <v>0</v>
          </cell>
          <cell r="D1638">
            <v>0</v>
          </cell>
        </row>
        <row r="1639">
          <cell r="A1639">
            <v>0</v>
          </cell>
          <cell r="B1639">
            <v>0</v>
          </cell>
          <cell r="C1639">
            <v>0</v>
          </cell>
          <cell r="D1639">
            <v>0</v>
          </cell>
        </row>
        <row r="1640">
          <cell r="A1640">
            <v>0</v>
          </cell>
          <cell r="B1640">
            <v>0</v>
          </cell>
          <cell r="C1640">
            <v>0</v>
          </cell>
          <cell r="D1640">
            <v>0</v>
          </cell>
        </row>
        <row r="1641">
          <cell r="A1641">
            <v>0</v>
          </cell>
          <cell r="B1641">
            <v>0</v>
          </cell>
          <cell r="C1641">
            <v>0</v>
          </cell>
          <cell r="D1641">
            <v>0</v>
          </cell>
        </row>
        <row r="1642">
          <cell r="A1642">
            <v>0</v>
          </cell>
          <cell r="B1642">
            <v>0</v>
          </cell>
          <cell r="C1642">
            <v>0</v>
          </cell>
          <cell r="D1642">
            <v>0</v>
          </cell>
        </row>
        <row r="1643">
          <cell r="A1643">
            <v>0</v>
          </cell>
          <cell r="B1643">
            <v>0</v>
          </cell>
          <cell r="C1643">
            <v>0</v>
          </cell>
          <cell r="D1643">
            <v>0</v>
          </cell>
        </row>
        <row r="1644">
          <cell r="A1644">
            <v>0</v>
          </cell>
          <cell r="B1644">
            <v>0</v>
          </cell>
          <cell r="C1644">
            <v>0</v>
          </cell>
          <cell r="D1644">
            <v>0</v>
          </cell>
        </row>
        <row r="1645">
          <cell r="A1645">
            <v>0</v>
          </cell>
          <cell r="B1645">
            <v>0</v>
          </cell>
          <cell r="C1645">
            <v>0</v>
          </cell>
          <cell r="D1645">
            <v>0</v>
          </cell>
        </row>
        <row r="1646">
          <cell r="A1646">
            <v>0</v>
          </cell>
          <cell r="B1646">
            <v>0</v>
          </cell>
          <cell r="C1646">
            <v>0</v>
          </cell>
          <cell r="D1646">
            <v>0</v>
          </cell>
        </row>
        <row r="1647">
          <cell r="A1647">
            <v>0</v>
          </cell>
          <cell r="B1647">
            <v>0</v>
          </cell>
          <cell r="C1647">
            <v>0</v>
          </cell>
          <cell r="D1647">
            <v>0</v>
          </cell>
        </row>
        <row r="1648">
          <cell r="A1648">
            <v>0</v>
          </cell>
          <cell r="B1648">
            <v>0</v>
          </cell>
          <cell r="C1648">
            <v>0</v>
          </cell>
          <cell r="D1648">
            <v>0</v>
          </cell>
        </row>
        <row r="1649">
          <cell r="A1649">
            <v>0</v>
          </cell>
          <cell r="B1649">
            <v>0</v>
          </cell>
          <cell r="C1649">
            <v>0</v>
          </cell>
          <cell r="D1649">
            <v>0</v>
          </cell>
        </row>
        <row r="1650">
          <cell r="A1650">
            <v>0</v>
          </cell>
          <cell r="B1650">
            <v>0</v>
          </cell>
          <cell r="C1650">
            <v>0</v>
          </cell>
          <cell r="D1650">
            <v>0</v>
          </cell>
        </row>
        <row r="1651">
          <cell r="A1651">
            <v>0</v>
          </cell>
          <cell r="B1651">
            <v>0</v>
          </cell>
          <cell r="C1651">
            <v>0</v>
          </cell>
          <cell r="D1651">
            <v>0</v>
          </cell>
        </row>
        <row r="1652">
          <cell r="A1652">
            <v>0</v>
          </cell>
          <cell r="B1652">
            <v>0</v>
          </cell>
          <cell r="C1652">
            <v>0</v>
          </cell>
          <cell r="D1652">
            <v>0</v>
          </cell>
        </row>
        <row r="1653">
          <cell r="A1653">
            <v>0</v>
          </cell>
          <cell r="B1653">
            <v>0</v>
          </cell>
          <cell r="C1653">
            <v>0</v>
          </cell>
          <cell r="D1653">
            <v>0</v>
          </cell>
        </row>
        <row r="1654">
          <cell r="A1654">
            <v>0</v>
          </cell>
          <cell r="B1654">
            <v>0</v>
          </cell>
          <cell r="C1654">
            <v>0</v>
          </cell>
          <cell r="D1654">
            <v>0</v>
          </cell>
        </row>
        <row r="1655">
          <cell r="A1655">
            <v>0</v>
          </cell>
          <cell r="B1655">
            <v>0</v>
          </cell>
          <cell r="C1655">
            <v>0</v>
          </cell>
          <cell r="D1655">
            <v>0</v>
          </cell>
        </row>
        <row r="1656">
          <cell r="A1656">
            <v>0</v>
          </cell>
          <cell r="B1656">
            <v>0</v>
          </cell>
          <cell r="C1656">
            <v>0</v>
          </cell>
          <cell r="D1656">
            <v>0</v>
          </cell>
        </row>
        <row r="1657">
          <cell r="A1657">
            <v>0</v>
          </cell>
          <cell r="B1657">
            <v>0</v>
          </cell>
          <cell r="C1657">
            <v>0</v>
          </cell>
          <cell r="D1657">
            <v>0</v>
          </cell>
        </row>
        <row r="1658">
          <cell r="A1658">
            <v>0</v>
          </cell>
          <cell r="B1658">
            <v>0</v>
          </cell>
          <cell r="C1658">
            <v>0</v>
          </cell>
          <cell r="D1658">
            <v>0</v>
          </cell>
        </row>
        <row r="1659">
          <cell r="A1659">
            <v>0</v>
          </cell>
          <cell r="B1659">
            <v>0</v>
          </cell>
          <cell r="C1659">
            <v>0</v>
          </cell>
          <cell r="D1659">
            <v>0</v>
          </cell>
        </row>
        <row r="1660">
          <cell r="A1660">
            <v>0</v>
          </cell>
          <cell r="B1660">
            <v>0</v>
          </cell>
          <cell r="C1660">
            <v>0</v>
          </cell>
          <cell r="D1660">
            <v>0</v>
          </cell>
        </row>
        <row r="1661">
          <cell r="A1661">
            <v>0</v>
          </cell>
          <cell r="B1661">
            <v>0</v>
          </cell>
          <cell r="C1661">
            <v>0</v>
          </cell>
          <cell r="D1661">
            <v>0</v>
          </cell>
        </row>
        <row r="1662">
          <cell r="A1662">
            <v>0</v>
          </cell>
          <cell r="B1662">
            <v>0</v>
          </cell>
          <cell r="C1662">
            <v>0</v>
          </cell>
          <cell r="D1662">
            <v>0</v>
          </cell>
        </row>
        <row r="1663">
          <cell r="A1663">
            <v>0</v>
          </cell>
          <cell r="B1663">
            <v>0</v>
          </cell>
          <cell r="C1663">
            <v>0</v>
          </cell>
          <cell r="D1663">
            <v>0</v>
          </cell>
        </row>
        <row r="1664">
          <cell r="A1664">
            <v>0</v>
          </cell>
          <cell r="B1664">
            <v>0</v>
          </cell>
          <cell r="C1664">
            <v>0</v>
          </cell>
          <cell r="D1664">
            <v>0</v>
          </cell>
        </row>
        <row r="1665">
          <cell r="A1665">
            <v>0</v>
          </cell>
          <cell r="B1665">
            <v>0</v>
          </cell>
          <cell r="C1665">
            <v>0</v>
          </cell>
          <cell r="D1665">
            <v>0</v>
          </cell>
        </row>
        <row r="1666">
          <cell r="A1666">
            <v>0</v>
          </cell>
          <cell r="B1666">
            <v>0</v>
          </cell>
          <cell r="C1666">
            <v>0</v>
          </cell>
          <cell r="D1666">
            <v>0</v>
          </cell>
        </row>
        <row r="1667">
          <cell r="A1667">
            <v>0</v>
          </cell>
          <cell r="B1667">
            <v>0</v>
          </cell>
          <cell r="C1667">
            <v>0</v>
          </cell>
          <cell r="D1667">
            <v>0</v>
          </cell>
        </row>
        <row r="1668">
          <cell r="A1668">
            <v>0</v>
          </cell>
          <cell r="B1668">
            <v>0</v>
          </cell>
          <cell r="C1668">
            <v>0</v>
          </cell>
          <cell r="D1668">
            <v>0</v>
          </cell>
        </row>
        <row r="1669">
          <cell r="A1669">
            <v>0</v>
          </cell>
          <cell r="B1669">
            <v>0</v>
          </cell>
          <cell r="C1669">
            <v>0</v>
          </cell>
          <cell r="D1669">
            <v>0</v>
          </cell>
        </row>
        <row r="1670">
          <cell r="A1670">
            <v>0</v>
          </cell>
          <cell r="B1670">
            <v>0</v>
          </cell>
          <cell r="C1670">
            <v>0</v>
          </cell>
          <cell r="D1670">
            <v>0</v>
          </cell>
        </row>
        <row r="1671">
          <cell r="A1671">
            <v>0</v>
          </cell>
          <cell r="B1671">
            <v>0</v>
          </cell>
          <cell r="C1671">
            <v>0</v>
          </cell>
          <cell r="D1671">
            <v>0</v>
          </cell>
        </row>
        <row r="1672">
          <cell r="A1672">
            <v>0</v>
          </cell>
          <cell r="B1672">
            <v>0</v>
          </cell>
          <cell r="C1672">
            <v>0</v>
          </cell>
          <cell r="D1672">
            <v>0</v>
          </cell>
        </row>
        <row r="1673">
          <cell r="A1673">
            <v>0</v>
          </cell>
          <cell r="B1673">
            <v>0</v>
          </cell>
          <cell r="C1673">
            <v>0</v>
          </cell>
          <cell r="D1673">
            <v>0</v>
          </cell>
        </row>
        <row r="1674">
          <cell r="A1674">
            <v>0</v>
          </cell>
          <cell r="B1674">
            <v>0</v>
          </cell>
          <cell r="C1674">
            <v>0</v>
          </cell>
          <cell r="D1674">
            <v>0</v>
          </cell>
        </row>
        <row r="1675">
          <cell r="A1675">
            <v>0</v>
          </cell>
          <cell r="B1675">
            <v>0</v>
          </cell>
          <cell r="C1675">
            <v>0</v>
          </cell>
          <cell r="D1675">
            <v>0</v>
          </cell>
        </row>
        <row r="1676">
          <cell r="A1676">
            <v>0</v>
          </cell>
          <cell r="B1676">
            <v>0</v>
          </cell>
          <cell r="C1676">
            <v>0</v>
          </cell>
          <cell r="D1676">
            <v>0</v>
          </cell>
        </row>
        <row r="1677">
          <cell r="A1677">
            <v>0</v>
          </cell>
          <cell r="B1677">
            <v>0</v>
          </cell>
          <cell r="C1677">
            <v>0</v>
          </cell>
          <cell r="D1677">
            <v>0</v>
          </cell>
        </row>
        <row r="1678">
          <cell r="A1678">
            <v>0</v>
          </cell>
          <cell r="B1678">
            <v>0</v>
          </cell>
          <cell r="C1678">
            <v>0</v>
          </cell>
          <cell r="D1678">
            <v>0</v>
          </cell>
        </row>
        <row r="1679">
          <cell r="A1679">
            <v>0</v>
          </cell>
          <cell r="B1679">
            <v>0</v>
          </cell>
          <cell r="C1679">
            <v>0</v>
          </cell>
          <cell r="D1679">
            <v>0</v>
          </cell>
        </row>
        <row r="1680">
          <cell r="A1680">
            <v>0</v>
          </cell>
          <cell r="B1680">
            <v>0</v>
          </cell>
          <cell r="C1680">
            <v>0</v>
          </cell>
          <cell r="D1680">
            <v>0</v>
          </cell>
        </row>
        <row r="1681">
          <cell r="A1681">
            <v>0</v>
          </cell>
          <cell r="B1681">
            <v>0</v>
          </cell>
          <cell r="C1681">
            <v>0</v>
          </cell>
          <cell r="D1681">
            <v>0</v>
          </cell>
        </row>
        <row r="1682">
          <cell r="A1682">
            <v>0</v>
          </cell>
          <cell r="B1682">
            <v>0</v>
          </cell>
          <cell r="C1682">
            <v>0</v>
          </cell>
          <cell r="D1682">
            <v>0</v>
          </cell>
        </row>
        <row r="1683">
          <cell r="A1683">
            <v>0</v>
          </cell>
          <cell r="B1683">
            <v>0</v>
          </cell>
          <cell r="C1683">
            <v>0</v>
          </cell>
          <cell r="D1683">
            <v>0</v>
          </cell>
        </row>
        <row r="1684">
          <cell r="A1684">
            <v>0</v>
          </cell>
          <cell r="B1684">
            <v>0</v>
          </cell>
          <cell r="C1684">
            <v>0</v>
          </cell>
          <cell r="D1684">
            <v>0</v>
          </cell>
        </row>
        <row r="1685">
          <cell r="A1685">
            <v>0</v>
          </cell>
          <cell r="B1685">
            <v>0</v>
          </cell>
          <cell r="C1685">
            <v>0</v>
          </cell>
          <cell r="D1685">
            <v>0</v>
          </cell>
        </row>
        <row r="1686">
          <cell r="A1686">
            <v>0</v>
          </cell>
          <cell r="B1686">
            <v>0</v>
          </cell>
          <cell r="C1686">
            <v>0</v>
          </cell>
          <cell r="D1686">
            <v>0</v>
          </cell>
        </row>
        <row r="1687">
          <cell r="A1687">
            <v>0</v>
          </cell>
          <cell r="B1687">
            <v>0</v>
          </cell>
          <cell r="C1687">
            <v>0</v>
          </cell>
          <cell r="D1687">
            <v>0</v>
          </cell>
        </row>
        <row r="1688">
          <cell r="A1688">
            <v>0</v>
          </cell>
          <cell r="B1688">
            <v>0</v>
          </cell>
          <cell r="C1688">
            <v>0</v>
          </cell>
          <cell r="D1688">
            <v>0</v>
          </cell>
        </row>
        <row r="1689">
          <cell r="A1689">
            <v>0</v>
          </cell>
          <cell r="B1689">
            <v>0</v>
          </cell>
          <cell r="C1689">
            <v>0</v>
          </cell>
          <cell r="D1689">
            <v>0</v>
          </cell>
        </row>
        <row r="1690">
          <cell r="A1690">
            <v>0</v>
          </cell>
          <cell r="B1690">
            <v>0</v>
          </cell>
          <cell r="C1690">
            <v>0</v>
          </cell>
          <cell r="D1690">
            <v>0</v>
          </cell>
        </row>
        <row r="1691">
          <cell r="A1691">
            <v>0</v>
          </cell>
          <cell r="B1691">
            <v>0</v>
          </cell>
          <cell r="C1691">
            <v>0</v>
          </cell>
          <cell r="D1691">
            <v>0</v>
          </cell>
        </row>
        <row r="1692">
          <cell r="A1692">
            <v>0</v>
          </cell>
          <cell r="B1692">
            <v>0</v>
          </cell>
          <cell r="C1692">
            <v>0</v>
          </cell>
          <cell r="D1692">
            <v>0</v>
          </cell>
        </row>
        <row r="1693">
          <cell r="A1693">
            <v>0</v>
          </cell>
          <cell r="B1693">
            <v>0</v>
          </cell>
          <cell r="C1693">
            <v>0</v>
          </cell>
          <cell r="D1693">
            <v>0</v>
          </cell>
        </row>
        <row r="1694">
          <cell r="A1694">
            <v>0</v>
          </cell>
          <cell r="B1694">
            <v>0</v>
          </cell>
          <cell r="C1694">
            <v>0</v>
          </cell>
          <cell r="D1694">
            <v>0</v>
          </cell>
        </row>
        <row r="1695">
          <cell r="A1695">
            <v>0</v>
          </cell>
          <cell r="B1695">
            <v>0</v>
          </cell>
          <cell r="C1695">
            <v>0</v>
          </cell>
          <cell r="D1695">
            <v>0</v>
          </cell>
        </row>
        <row r="1696">
          <cell r="A1696">
            <v>0</v>
          </cell>
          <cell r="B1696">
            <v>0</v>
          </cell>
          <cell r="C1696">
            <v>0</v>
          </cell>
          <cell r="D1696">
            <v>0</v>
          </cell>
        </row>
        <row r="1697">
          <cell r="A1697">
            <v>0</v>
          </cell>
          <cell r="B1697">
            <v>0</v>
          </cell>
          <cell r="C1697">
            <v>0</v>
          </cell>
          <cell r="D1697">
            <v>0</v>
          </cell>
        </row>
        <row r="1698">
          <cell r="A1698">
            <v>0</v>
          </cell>
          <cell r="B1698">
            <v>0</v>
          </cell>
          <cell r="C1698">
            <v>0</v>
          </cell>
          <cell r="D1698">
            <v>0</v>
          </cell>
        </row>
        <row r="1699">
          <cell r="A1699">
            <v>0</v>
          </cell>
          <cell r="B1699">
            <v>0</v>
          </cell>
          <cell r="C1699">
            <v>0</v>
          </cell>
          <cell r="D1699">
            <v>0</v>
          </cell>
        </row>
        <row r="1700">
          <cell r="A1700">
            <v>0</v>
          </cell>
          <cell r="B1700">
            <v>0</v>
          </cell>
          <cell r="C1700">
            <v>0</v>
          </cell>
          <cell r="D1700">
            <v>0</v>
          </cell>
        </row>
        <row r="1701">
          <cell r="A1701">
            <v>0</v>
          </cell>
          <cell r="B1701">
            <v>0</v>
          </cell>
          <cell r="C1701">
            <v>0</v>
          </cell>
          <cell r="D1701">
            <v>0</v>
          </cell>
        </row>
        <row r="1702">
          <cell r="A1702">
            <v>0</v>
          </cell>
          <cell r="B1702">
            <v>0</v>
          </cell>
          <cell r="C1702">
            <v>0</v>
          </cell>
          <cell r="D1702">
            <v>0</v>
          </cell>
        </row>
        <row r="1703">
          <cell r="A1703">
            <v>0</v>
          </cell>
          <cell r="B1703">
            <v>0</v>
          </cell>
          <cell r="C1703">
            <v>0</v>
          </cell>
          <cell r="D1703">
            <v>0</v>
          </cell>
        </row>
        <row r="1704">
          <cell r="A1704">
            <v>0</v>
          </cell>
          <cell r="B1704">
            <v>0</v>
          </cell>
          <cell r="C1704">
            <v>0</v>
          </cell>
          <cell r="D1704">
            <v>0</v>
          </cell>
        </row>
        <row r="1705">
          <cell r="A1705">
            <v>0</v>
          </cell>
          <cell r="B1705">
            <v>0</v>
          </cell>
          <cell r="C1705">
            <v>0</v>
          </cell>
          <cell r="D1705">
            <v>0</v>
          </cell>
        </row>
        <row r="1706">
          <cell r="A1706">
            <v>0</v>
          </cell>
          <cell r="B1706">
            <v>0</v>
          </cell>
          <cell r="C1706">
            <v>0</v>
          </cell>
          <cell r="D1706">
            <v>0</v>
          </cell>
        </row>
        <row r="1707">
          <cell r="A1707">
            <v>0</v>
          </cell>
          <cell r="B1707">
            <v>0</v>
          </cell>
          <cell r="C1707">
            <v>0</v>
          </cell>
          <cell r="D1707">
            <v>0</v>
          </cell>
        </row>
        <row r="1708">
          <cell r="A1708">
            <v>0</v>
          </cell>
          <cell r="B1708">
            <v>0</v>
          </cell>
          <cell r="C1708">
            <v>0</v>
          </cell>
          <cell r="D1708">
            <v>0</v>
          </cell>
        </row>
        <row r="1709">
          <cell r="A1709">
            <v>0</v>
          </cell>
          <cell r="B1709">
            <v>0</v>
          </cell>
          <cell r="C1709">
            <v>0</v>
          </cell>
          <cell r="D1709">
            <v>0</v>
          </cell>
        </row>
        <row r="1710">
          <cell r="A1710">
            <v>0</v>
          </cell>
          <cell r="B1710">
            <v>0</v>
          </cell>
          <cell r="C1710">
            <v>0</v>
          </cell>
          <cell r="D1710">
            <v>0</v>
          </cell>
        </row>
        <row r="1711">
          <cell r="A1711">
            <v>0</v>
          </cell>
          <cell r="B1711">
            <v>0</v>
          </cell>
          <cell r="C1711">
            <v>0</v>
          </cell>
          <cell r="D1711">
            <v>0</v>
          </cell>
        </row>
        <row r="1712">
          <cell r="A1712">
            <v>0</v>
          </cell>
          <cell r="B1712">
            <v>0</v>
          </cell>
          <cell r="C1712">
            <v>0</v>
          </cell>
          <cell r="D1712">
            <v>0</v>
          </cell>
        </row>
        <row r="1713">
          <cell r="A1713">
            <v>0</v>
          </cell>
          <cell r="B1713">
            <v>0</v>
          </cell>
          <cell r="C1713">
            <v>0</v>
          </cell>
          <cell r="D1713">
            <v>0</v>
          </cell>
        </row>
        <row r="1714">
          <cell r="A1714">
            <v>0</v>
          </cell>
          <cell r="B1714">
            <v>0</v>
          </cell>
          <cell r="C1714">
            <v>0</v>
          </cell>
          <cell r="D1714">
            <v>0</v>
          </cell>
        </row>
        <row r="1715">
          <cell r="A1715">
            <v>0</v>
          </cell>
          <cell r="B1715">
            <v>0</v>
          </cell>
          <cell r="C1715">
            <v>0</v>
          </cell>
          <cell r="D1715">
            <v>0</v>
          </cell>
        </row>
        <row r="1716">
          <cell r="A1716">
            <v>0</v>
          </cell>
          <cell r="B1716">
            <v>0</v>
          </cell>
          <cell r="C1716">
            <v>0</v>
          </cell>
          <cell r="D1716">
            <v>0</v>
          </cell>
        </row>
        <row r="1717">
          <cell r="A1717">
            <v>0</v>
          </cell>
          <cell r="B1717">
            <v>0</v>
          </cell>
          <cell r="C1717">
            <v>0</v>
          </cell>
          <cell r="D1717">
            <v>0</v>
          </cell>
        </row>
        <row r="1718">
          <cell r="A1718">
            <v>0</v>
          </cell>
          <cell r="B1718">
            <v>0</v>
          </cell>
          <cell r="C1718">
            <v>0</v>
          </cell>
          <cell r="D1718">
            <v>0</v>
          </cell>
        </row>
        <row r="1719">
          <cell r="A1719">
            <v>0</v>
          </cell>
          <cell r="B1719">
            <v>0</v>
          </cell>
          <cell r="C1719">
            <v>0</v>
          </cell>
          <cell r="D1719">
            <v>0</v>
          </cell>
        </row>
        <row r="1720">
          <cell r="A1720">
            <v>0</v>
          </cell>
          <cell r="B1720">
            <v>0</v>
          </cell>
          <cell r="C1720">
            <v>0</v>
          </cell>
          <cell r="D1720">
            <v>0</v>
          </cell>
        </row>
        <row r="1721">
          <cell r="A1721">
            <v>0</v>
          </cell>
          <cell r="B1721">
            <v>0</v>
          </cell>
          <cell r="C1721">
            <v>0</v>
          </cell>
          <cell r="D1721">
            <v>0</v>
          </cell>
        </row>
        <row r="1722">
          <cell r="A1722">
            <v>0</v>
          </cell>
          <cell r="B1722">
            <v>0</v>
          </cell>
          <cell r="C1722">
            <v>0</v>
          </cell>
          <cell r="D1722">
            <v>0</v>
          </cell>
        </row>
        <row r="1723">
          <cell r="A1723">
            <v>0</v>
          </cell>
          <cell r="B1723">
            <v>0</v>
          </cell>
          <cell r="C1723">
            <v>0</v>
          </cell>
          <cell r="D1723">
            <v>0</v>
          </cell>
        </row>
        <row r="1724">
          <cell r="A1724">
            <v>0</v>
          </cell>
          <cell r="B1724">
            <v>0</v>
          </cell>
          <cell r="C1724">
            <v>0</v>
          </cell>
          <cell r="D1724">
            <v>0</v>
          </cell>
        </row>
        <row r="1725">
          <cell r="A1725">
            <v>0</v>
          </cell>
          <cell r="B1725">
            <v>0</v>
          </cell>
          <cell r="C1725">
            <v>0</v>
          </cell>
          <cell r="D1725">
            <v>0</v>
          </cell>
        </row>
        <row r="1726">
          <cell r="A1726">
            <v>0</v>
          </cell>
          <cell r="B1726">
            <v>0</v>
          </cell>
          <cell r="C1726">
            <v>0</v>
          </cell>
          <cell r="D1726">
            <v>0</v>
          </cell>
        </row>
        <row r="1727">
          <cell r="A1727">
            <v>0</v>
          </cell>
          <cell r="B1727">
            <v>0</v>
          </cell>
          <cell r="C1727">
            <v>0</v>
          </cell>
          <cell r="D1727">
            <v>0</v>
          </cell>
        </row>
        <row r="1728">
          <cell r="A1728">
            <v>0</v>
          </cell>
          <cell r="B1728">
            <v>0</v>
          </cell>
          <cell r="C1728">
            <v>0</v>
          </cell>
          <cell r="D1728">
            <v>0</v>
          </cell>
        </row>
        <row r="1729">
          <cell r="A1729">
            <v>0</v>
          </cell>
          <cell r="B1729">
            <v>0</v>
          </cell>
          <cell r="C1729">
            <v>0</v>
          </cell>
          <cell r="D1729">
            <v>0</v>
          </cell>
        </row>
        <row r="1730">
          <cell r="A1730">
            <v>0</v>
          </cell>
          <cell r="B1730">
            <v>0</v>
          </cell>
          <cell r="C1730">
            <v>0</v>
          </cell>
          <cell r="D1730">
            <v>0</v>
          </cell>
        </row>
        <row r="1731">
          <cell r="A1731">
            <v>0</v>
          </cell>
          <cell r="B1731">
            <v>0</v>
          </cell>
          <cell r="C1731">
            <v>0</v>
          </cell>
          <cell r="D1731">
            <v>0</v>
          </cell>
        </row>
        <row r="1732">
          <cell r="A1732">
            <v>0</v>
          </cell>
          <cell r="B1732">
            <v>0</v>
          </cell>
          <cell r="C1732">
            <v>0</v>
          </cell>
          <cell r="D1732">
            <v>0</v>
          </cell>
        </row>
        <row r="1733">
          <cell r="A1733">
            <v>0</v>
          </cell>
          <cell r="B1733">
            <v>0</v>
          </cell>
          <cell r="C1733">
            <v>0</v>
          </cell>
          <cell r="D1733">
            <v>0</v>
          </cell>
        </row>
        <row r="1734">
          <cell r="A1734">
            <v>0</v>
          </cell>
          <cell r="B1734">
            <v>0</v>
          </cell>
          <cell r="C1734">
            <v>0</v>
          </cell>
          <cell r="D1734">
            <v>0</v>
          </cell>
        </row>
        <row r="1735">
          <cell r="A1735">
            <v>0</v>
          </cell>
          <cell r="B1735">
            <v>0</v>
          </cell>
          <cell r="C1735">
            <v>0</v>
          </cell>
          <cell r="D1735">
            <v>0</v>
          </cell>
        </row>
        <row r="1736">
          <cell r="A1736">
            <v>0</v>
          </cell>
          <cell r="B1736">
            <v>0</v>
          </cell>
          <cell r="C1736">
            <v>0</v>
          </cell>
          <cell r="D1736">
            <v>0</v>
          </cell>
        </row>
        <row r="1737">
          <cell r="A1737">
            <v>0</v>
          </cell>
          <cell r="B1737">
            <v>0</v>
          </cell>
          <cell r="C1737">
            <v>0</v>
          </cell>
          <cell r="D1737">
            <v>0</v>
          </cell>
        </row>
        <row r="1738">
          <cell r="A1738">
            <v>0</v>
          </cell>
          <cell r="B1738">
            <v>0</v>
          </cell>
          <cell r="C1738">
            <v>0</v>
          </cell>
          <cell r="D1738">
            <v>0</v>
          </cell>
        </row>
        <row r="1739">
          <cell r="A1739">
            <v>0</v>
          </cell>
          <cell r="B1739">
            <v>0</v>
          </cell>
          <cell r="C1739">
            <v>0</v>
          </cell>
          <cell r="D1739">
            <v>0</v>
          </cell>
        </row>
        <row r="1740">
          <cell r="A1740">
            <v>0</v>
          </cell>
          <cell r="B1740">
            <v>0</v>
          </cell>
          <cell r="C1740">
            <v>0</v>
          </cell>
          <cell r="D1740">
            <v>0</v>
          </cell>
        </row>
        <row r="1741">
          <cell r="A1741">
            <v>0</v>
          </cell>
          <cell r="B1741">
            <v>0</v>
          </cell>
          <cell r="C1741">
            <v>0</v>
          </cell>
          <cell r="D1741">
            <v>0</v>
          </cell>
        </row>
        <row r="1742">
          <cell r="A1742">
            <v>0</v>
          </cell>
          <cell r="B1742">
            <v>0</v>
          </cell>
          <cell r="C1742">
            <v>0</v>
          </cell>
          <cell r="D1742">
            <v>0</v>
          </cell>
        </row>
        <row r="1743">
          <cell r="A1743">
            <v>0</v>
          </cell>
          <cell r="B1743">
            <v>0</v>
          </cell>
          <cell r="C1743">
            <v>0</v>
          </cell>
          <cell r="D1743">
            <v>0</v>
          </cell>
        </row>
        <row r="1744">
          <cell r="A1744">
            <v>0</v>
          </cell>
          <cell r="B1744">
            <v>0</v>
          </cell>
          <cell r="C1744">
            <v>0</v>
          </cell>
          <cell r="D1744">
            <v>0</v>
          </cell>
        </row>
        <row r="1745">
          <cell r="A1745">
            <v>0</v>
          </cell>
          <cell r="B1745">
            <v>0</v>
          </cell>
          <cell r="C1745">
            <v>0</v>
          </cell>
          <cell r="D1745">
            <v>0</v>
          </cell>
        </row>
        <row r="1746">
          <cell r="A1746">
            <v>0</v>
          </cell>
          <cell r="B1746">
            <v>0</v>
          </cell>
          <cell r="C1746">
            <v>0</v>
          </cell>
          <cell r="D1746">
            <v>0</v>
          </cell>
        </row>
        <row r="1747">
          <cell r="A1747">
            <v>0</v>
          </cell>
          <cell r="B1747">
            <v>0</v>
          </cell>
          <cell r="C1747">
            <v>0</v>
          </cell>
          <cell r="D1747">
            <v>0</v>
          </cell>
        </row>
        <row r="1748">
          <cell r="A1748">
            <v>0</v>
          </cell>
          <cell r="B1748">
            <v>0</v>
          </cell>
          <cell r="C1748">
            <v>0</v>
          </cell>
          <cell r="D1748">
            <v>0</v>
          </cell>
        </row>
        <row r="1749">
          <cell r="A1749">
            <v>0</v>
          </cell>
          <cell r="B1749">
            <v>0</v>
          </cell>
          <cell r="C1749">
            <v>0</v>
          </cell>
          <cell r="D1749">
            <v>0</v>
          </cell>
        </row>
        <row r="1750">
          <cell r="A1750">
            <v>0</v>
          </cell>
          <cell r="B1750">
            <v>0</v>
          </cell>
          <cell r="C1750">
            <v>0</v>
          </cell>
          <cell r="D1750">
            <v>0</v>
          </cell>
        </row>
        <row r="1751">
          <cell r="A1751">
            <v>0</v>
          </cell>
          <cell r="B1751">
            <v>0</v>
          </cell>
          <cell r="C1751">
            <v>0</v>
          </cell>
          <cell r="D1751">
            <v>0</v>
          </cell>
        </row>
        <row r="1752">
          <cell r="A1752">
            <v>0</v>
          </cell>
          <cell r="B1752">
            <v>0</v>
          </cell>
          <cell r="C1752">
            <v>0</v>
          </cell>
          <cell r="D1752">
            <v>0</v>
          </cell>
        </row>
        <row r="1753">
          <cell r="A1753">
            <v>0</v>
          </cell>
          <cell r="B1753">
            <v>0</v>
          </cell>
          <cell r="C1753">
            <v>0</v>
          </cell>
          <cell r="D1753">
            <v>0</v>
          </cell>
        </row>
        <row r="1754">
          <cell r="A1754">
            <v>0</v>
          </cell>
          <cell r="B1754">
            <v>0</v>
          </cell>
          <cell r="C1754">
            <v>0</v>
          </cell>
          <cell r="D1754">
            <v>0</v>
          </cell>
        </row>
        <row r="1755">
          <cell r="A1755">
            <v>0</v>
          </cell>
          <cell r="B1755">
            <v>0</v>
          </cell>
          <cell r="C1755">
            <v>0</v>
          </cell>
          <cell r="D1755">
            <v>0</v>
          </cell>
        </row>
        <row r="1756">
          <cell r="A1756">
            <v>0</v>
          </cell>
          <cell r="B1756">
            <v>0</v>
          </cell>
          <cell r="C1756">
            <v>0</v>
          </cell>
          <cell r="D1756">
            <v>0</v>
          </cell>
        </row>
        <row r="1757">
          <cell r="A1757">
            <v>0</v>
          </cell>
          <cell r="B1757">
            <v>0</v>
          </cell>
          <cell r="C1757">
            <v>0</v>
          </cell>
          <cell r="D1757">
            <v>0</v>
          </cell>
        </row>
        <row r="1758">
          <cell r="A1758">
            <v>0</v>
          </cell>
          <cell r="B1758">
            <v>0</v>
          </cell>
          <cell r="C1758">
            <v>0</v>
          </cell>
          <cell r="D1758">
            <v>0</v>
          </cell>
        </row>
        <row r="1759">
          <cell r="A1759">
            <v>0</v>
          </cell>
          <cell r="B1759">
            <v>0</v>
          </cell>
          <cell r="C1759">
            <v>0</v>
          </cell>
          <cell r="D1759">
            <v>0</v>
          </cell>
        </row>
        <row r="1760">
          <cell r="A1760">
            <v>0</v>
          </cell>
          <cell r="B1760">
            <v>0</v>
          </cell>
          <cell r="C1760">
            <v>0</v>
          </cell>
          <cell r="D1760">
            <v>0</v>
          </cell>
        </row>
        <row r="1761">
          <cell r="A1761">
            <v>0</v>
          </cell>
          <cell r="B1761">
            <v>0</v>
          </cell>
          <cell r="C1761">
            <v>0</v>
          </cell>
          <cell r="D1761">
            <v>0</v>
          </cell>
        </row>
        <row r="1762">
          <cell r="A1762">
            <v>0</v>
          </cell>
          <cell r="B1762">
            <v>0</v>
          </cell>
          <cell r="C1762">
            <v>0</v>
          </cell>
          <cell r="D1762">
            <v>0</v>
          </cell>
        </row>
        <row r="1763">
          <cell r="A1763">
            <v>0</v>
          </cell>
          <cell r="B1763">
            <v>0</v>
          </cell>
          <cell r="C1763">
            <v>0</v>
          </cell>
          <cell r="D1763">
            <v>0</v>
          </cell>
        </row>
        <row r="1764">
          <cell r="A1764">
            <v>0</v>
          </cell>
          <cell r="B1764">
            <v>0</v>
          </cell>
          <cell r="C1764">
            <v>0</v>
          </cell>
          <cell r="D1764">
            <v>0</v>
          </cell>
        </row>
        <row r="1765">
          <cell r="A1765">
            <v>0</v>
          </cell>
          <cell r="B1765">
            <v>0</v>
          </cell>
          <cell r="C1765">
            <v>0</v>
          </cell>
          <cell r="D1765">
            <v>0</v>
          </cell>
        </row>
        <row r="1766">
          <cell r="A1766">
            <v>0</v>
          </cell>
          <cell r="B1766">
            <v>0</v>
          </cell>
          <cell r="C1766">
            <v>0</v>
          </cell>
          <cell r="D1766">
            <v>0</v>
          </cell>
        </row>
        <row r="1767">
          <cell r="A1767">
            <v>0</v>
          </cell>
          <cell r="B1767">
            <v>0</v>
          </cell>
          <cell r="C1767">
            <v>0</v>
          </cell>
          <cell r="D1767">
            <v>0</v>
          </cell>
        </row>
        <row r="1768">
          <cell r="A1768">
            <v>0</v>
          </cell>
          <cell r="B1768">
            <v>0</v>
          </cell>
          <cell r="C1768">
            <v>0</v>
          </cell>
          <cell r="D1768">
            <v>0</v>
          </cell>
        </row>
        <row r="1769">
          <cell r="A1769">
            <v>0</v>
          </cell>
          <cell r="B1769">
            <v>0</v>
          </cell>
          <cell r="C1769">
            <v>0</v>
          </cell>
          <cell r="D1769">
            <v>0</v>
          </cell>
        </row>
        <row r="1770">
          <cell r="A1770">
            <v>0</v>
          </cell>
          <cell r="B1770">
            <v>0</v>
          </cell>
          <cell r="C1770">
            <v>0</v>
          </cell>
          <cell r="D1770">
            <v>0</v>
          </cell>
        </row>
        <row r="1771">
          <cell r="A1771">
            <v>0</v>
          </cell>
          <cell r="B1771">
            <v>0</v>
          </cell>
          <cell r="C1771">
            <v>0</v>
          </cell>
          <cell r="D1771">
            <v>0</v>
          </cell>
        </row>
        <row r="1772">
          <cell r="A1772">
            <v>0</v>
          </cell>
          <cell r="B1772">
            <v>0</v>
          </cell>
          <cell r="C1772">
            <v>0</v>
          </cell>
          <cell r="D1772">
            <v>0</v>
          </cell>
        </row>
        <row r="1773">
          <cell r="A1773">
            <v>0</v>
          </cell>
          <cell r="B1773">
            <v>0</v>
          </cell>
          <cell r="C1773">
            <v>0</v>
          </cell>
          <cell r="D1773">
            <v>0</v>
          </cell>
        </row>
        <row r="1774">
          <cell r="A1774">
            <v>0</v>
          </cell>
          <cell r="B1774">
            <v>0</v>
          </cell>
          <cell r="C1774">
            <v>0</v>
          </cell>
          <cell r="D1774">
            <v>0</v>
          </cell>
        </row>
        <row r="1775">
          <cell r="A1775">
            <v>0</v>
          </cell>
          <cell r="B1775">
            <v>0</v>
          </cell>
          <cell r="C1775">
            <v>0</v>
          </cell>
          <cell r="D1775">
            <v>0</v>
          </cell>
        </row>
        <row r="1776">
          <cell r="A1776">
            <v>0</v>
          </cell>
          <cell r="B1776">
            <v>0</v>
          </cell>
          <cell r="C1776">
            <v>0</v>
          </cell>
          <cell r="D1776">
            <v>0</v>
          </cell>
        </row>
        <row r="1777">
          <cell r="A1777">
            <v>0</v>
          </cell>
          <cell r="B1777">
            <v>0</v>
          </cell>
          <cell r="C1777">
            <v>0</v>
          </cell>
          <cell r="D1777">
            <v>0</v>
          </cell>
        </row>
        <row r="1778">
          <cell r="A1778">
            <v>0</v>
          </cell>
          <cell r="B1778">
            <v>0</v>
          </cell>
          <cell r="C1778">
            <v>0</v>
          </cell>
          <cell r="D1778">
            <v>0</v>
          </cell>
        </row>
        <row r="1779">
          <cell r="A1779">
            <v>0</v>
          </cell>
          <cell r="B1779">
            <v>0</v>
          </cell>
          <cell r="C1779">
            <v>0</v>
          </cell>
          <cell r="D1779">
            <v>0</v>
          </cell>
        </row>
        <row r="1780">
          <cell r="A1780">
            <v>0</v>
          </cell>
          <cell r="B1780">
            <v>0</v>
          </cell>
          <cell r="C1780">
            <v>0</v>
          </cell>
          <cell r="D1780">
            <v>0</v>
          </cell>
        </row>
        <row r="1781">
          <cell r="A1781">
            <v>0</v>
          </cell>
          <cell r="B1781">
            <v>0</v>
          </cell>
          <cell r="C1781">
            <v>0</v>
          </cell>
          <cell r="D1781">
            <v>0</v>
          </cell>
        </row>
        <row r="1782">
          <cell r="A1782">
            <v>0</v>
          </cell>
          <cell r="B1782">
            <v>0</v>
          </cell>
          <cell r="C1782">
            <v>0</v>
          </cell>
          <cell r="D1782">
            <v>0</v>
          </cell>
        </row>
        <row r="1783">
          <cell r="A1783">
            <v>0</v>
          </cell>
          <cell r="B1783">
            <v>0</v>
          </cell>
          <cell r="C1783">
            <v>0</v>
          </cell>
          <cell r="D1783">
            <v>0</v>
          </cell>
        </row>
        <row r="1784">
          <cell r="A1784">
            <v>0</v>
          </cell>
          <cell r="B1784">
            <v>0</v>
          </cell>
          <cell r="C1784">
            <v>0</v>
          </cell>
          <cell r="D1784">
            <v>0</v>
          </cell>
        </row>
        <row r="1785">
          <cell r="A1785">
            <v>0</v>
          </cell>
          <cell r="B1785">
            <v>0</v>
          </cell>
          <cell r="C1785">
            <v>0</v>
          </cell>
          <cell r="D1785">
            <v>0</v>
          </cell>
        </row>
        <row r="1786">
          <cell r="A1786">
            <v>0</v>
          </cell>
          <cell r="B1786">
            <v>0</v>
          </cell>
          <cell r="C1786">
            <v>0</v>
          </cell>
          <cell r="D1786">
            <v>0</v>
          </cell>
        </row>
        <row r="1787">
          <cell r="A1787">
            <v>0</v>
          </cell>
          <cell r="B1787">
            <v>0</v>
          </cell>
          <cell r="C1787">
            <v>0</v>
          </cell>
          <cell r="D1787">
            <v>0</v>
          </cell>
        </row>
        <row r="1788">
          <cell r="A1788">
            <v>0</v>
          </cell>
          <cell r="B1788">
            <v>0</v>
          </cell>
          <cell r="C1788">
            <v>0</v>
          </cell>
          <cell r="D1788">
            <v>0</v>
          </cell>
        </row>
        <row r="1789">
          <cell r="A1789">
            <v>0</v>
          </cell>
          <cell r="B1789">
            <v>0</v>
          </cell>
          <cell r="C1789">
            <v>0</v>
          </cell>
          <cell r="D1789">
            <v>0</v>
          </cell>
        </row>
        <row r="1790">
          <cell r="A1790">
            <v>0</v>
          </cell>
          <cell r="B1790">
            <v>0</v>
          </cell>
          <cell r="C1790">
            <v>0</v>
          </cell>
          <cell r="D1790">
            <v>0</v>
          </cell>
        </row>
        <row r="1791">
          <cell r="A1791">
            <v>0</v>
          </cell>
          <cell r="B1791">
            <v>0</v>
          </cell>
          <cell r="C1791">
            <v>0</v>
          </cell>
          <cell r="D1791">
            <v>0</v>
          </cell>
        </row>
        <row r="1792">
          <cell r="A1792">
            <v>0</v>
          </cell>
          <cell r="B1792">
            <v>0</v>
          </cell>
          <cell r="C1792">
            <v>0</v>
          </cell>
          <cell r="D1792">
            <v>0</v>
          </cell>
        </row>
        <row r="1793">
          <cell r="A1793">
            <v>0</v>
          </cell>
          <cell r="B1793">
            <v>0</v>
          </cell>
          <cell r="C1793">
            <v>0</v>
          </cell>
          <cell r="D1793">
            <v>0</v>
          </cell>
        </row>
        <row r="1794">
          <cell r="A1794">
            <v>0</v>
          </cell>
          <cell r="B1794">
            <v>0</v>
          </cell>
          <cell r="C1794">
            <v>0</v>
          </cell>
          <cell r="D1794">
            <v>0</v>
          </cell>
        </row>
        <row r="1795">
          <cell r="A1795">
            <v>0</v>
          </cell>
          <cell r="B1795">
            <v>0</v>
          </cell>
          <cell r="C1795">
            <v>0</v>
          </cell>
          <cell r="D1795">
            <v>0</v>
          </cell>
        </row>
        <row r="1796">
          <cell r="A1796">
            <v>0</v>
          </cell>
          <cell r="B1796">
            <v>0</v>
          </cell>
          <cell r="C1796">
            <v>0</v>
          </cell>
          <cell r="D1796">
            <v>0</v>
          </cell>
        </row>
        <row r="1797">
          <cell r="A1797">
            <v>0</v>
          </cell>
          <cell r="B1797">
            <v>0</v>
          </cell>
          <cell r="C1797">
            <v>0</v>
          </cell>
          <cell r="D1797">
            <v>0</v>
          </cell>
        </row>
        <row r="1798">
          <cell r="A1798">
            <v>0</v>
          </cell>
          <cell r="B1798">
            <v>0</v>
          </cell>
          <cell r="C1798">
            <v>0</v>
          </cell>
          <cell r="D1798">
            <v>0</v>
          </cell>
        </row>
        <row r="1799">
          <cell r="A1799">
            <v>0</v>
          </cell>
          <cell r="B1799">
            <v>0</v>
          </cell>
          <cell r="C1799">
            <v>0</v>
          </cell>
          <cell r="D1799">
            <v>0</v>
          </cell>
        </row>
        <row r="1800">
          <cell r="A1800">
            <v>0</v>
          </cell>
          <cell r="B1800">
            <v>0</v>
          </cell>
          <cell r="C1800">
            <v>0</v>
          </cell>
          <cell r="D1800">
            <v>0</v>
          </cell>
        </row>
        <row r="1801">
          <cell r="A1801">
            <v>0</v>
          </cell>
          <cell r="B1801">
            <v>0</v>
          </cell>
          <cell r="C1801">
            <v>0</v>
          </cell>
          <cell r="D1801">
            <v>0</v>
          </cell>
        </row>
        <row r="1802">
          <cell r="A1802">
            <v>0</v>
          </cell>
          <cell r="B1802">
            <v>0</v>
          </cell>
          <cell r="C1802">
            <v>0</v>
          </cell>
          <cell r="D1802">
            <v>0</v>
          </cell>
        </row>
        <row r="1803">
          <cell r="A1803">
            <v>0</v>
          </cell>
          <cell r="B1803">
            <v>0</v>
          </cell>
          <cell r="C1803">
            <v>0</v>
          </cell>
          <cell r="D1803">
            <v>0</v>
          </cell>
        </row>
        <row r="1804">
          <cell r="A1804">
            <v>0</v>
          </cell>
          <cell r="B1804">
            <v>0</v>
          </cell>
          <cell r="C1804">
            <v>0</v>
          </cell>
          <cell r="D1804">
            <v>0</v>
          </cell>
        </row>
        <row r="1805">
          <cell r="A1805">
            <v>0</v>
          </cell>
          <cell r="B1805">
            <v>0</v>
          </cell>
          <cell r="C1805">
            <v>0</v>
          </cell>
          <cell r="D1805">
            <v>0</v>
          </cell>
        </row>
        <row r="1806">
          <cell r="A1806">
            <v>0</v>
          </cell>
          <cell r="B1806">
            <v>0</v>
          </cell>
          <cell r="C1806">
            <v>0</v>
          </cell>
          <cell r="D1806">
            <v>0</v>
          </cell>
        </row>
        <row r="1807">
          <cell r="A1807">
            <v>0</v>
          </cell>
          <cell r="B1807">
            <v>0</v>
          </cell>
          <cell r="C1807">
            <v>0</v>
          </cell>
          <cell r="D1807">
            <v>0</v>
          </cell>
        </row>
        <row r="1808">
          <cell r="A1808">
            <v>0</v>
          </cell>
          <cell r="B1808">
            <v>0</v>
          </cell>
          <cell r="C1808">
            <v>0</v>
          </cell>
          <cell r="D1808">
            <v>0</v>
          </cell>
        </row>
        <row r="1809">
          <cell r="A1809">
            <v>0</v>
          </cell>
          <cell r="B1809">
            <v>0</v>
          </cell>
          <cell r="C1809">
            <v>0</v>
          </cell>
          <cell r="D1809">
            <v>0</v>
          </cell>
        </row>
        <row r="1810">
          <cell r="A1810">
            <v>0</v>
          </cell>
          <cell r="B1810">
            <v>0</v>
          </cell>
          <cell r="C1810">
            <v>0</v>
          </cell>
          <cell r="D1810">
            <v>0</v>
          </cell>
        </row>
        <row r="1811">
          <cell r="A1811">
            <v>0</v>
          </cell>
          <cell r="B1811">
            <v>0</v>
          </cell>
          <cell r="C1811">
            <v>0</v>
          </cell>
          <cell r="D1811">
            <v>0</v>
          </cell>
        </row>
        <row r="1812">
          <cell r="A1812">
            <v>0</v>
          </cell>
          <cell r="B1812">
            <v>0</v>
          </cell>
          <cell r="C1812">
            <v>0</v>
          </cell>
          <cell r="D1812">
            <v>0</v>
          </cell>
        </row>
        <row r="1813">
          <cell r="A1813">
            <v>0</v>
          </cell>
          <cell r="B1813">
            <v>0</v>
          </cell>
          <cell r="C1813">
            <v>0</v>
          </cell>
          <cell r="D1813">
            <v>0</v>
          </cell>
        </row>
        <row r="1814">
          <cell r="A1814">
            <v>0</v>
          </cell>
          <cell r="B1814">
            <v>0</v>
          </cell>
          <cell r="C1814">
            <v>0</v>
          </cell>
          <cell r="D1814">
            <v>0</v>
          </cell>
        </row>
        <row r="1815">
          <cell r="A1815">
            <v>0</v>
          </cell>
          <cell r="B1815">
            <v>0</v>
          </cell>
          <cell r="C1815">
            <v>0</v>
          </cell>
          <cell r="D1815">
            <v>0</v>
          </cell>
        </row>
        <row r="1816">
          <cell r="A1816">
            <v>0</v>
          </cell>
          <cell r="B1816">
            <v>0</v>
          </cell>
          <cell r="C1816">
            <v>0</v>
          </cell>
          <cell r="D1816">
            <v>0</v>
          </cell>
        </row>
        <row r="1817">
          <cell r="A1817">
            <v>0</v>
          </cell>
          <cell r="B1817">
            <v>0</v>
          </cell>
          <cell r="C1817">
            <v>0</v>
          </cell>
          <cell r="D1817">
            <v>0</v>
          </cell>
        </row>
        <row r="1818">
          <cell r="A1818">
            <v>0</v>
          </cell>
          <cell r="B1818">
            <v>0</v>
          </cell>
          <cell r="C1818">
            <v>0</v>
          </cell>
          <cell r="D1818">
            <v>0</v>
          </cell>
        </row>
        <row r="1819">
          <cell r="A1819">
            <v>0</v>
          </cell>
          <cell r="B1819">
            <v>0</v>
          </cell>
          <cell r="C1819">
            <v>0</v>
          </cell>
          <cell r="D1819">
            <v>0</v>
          </cell>
        </row>
        <row r="1820">
          <cell r="A1820">
            <v>0</v>
          </cell>
          <cell r="B1820">
            <v>0</v>
          </cell>
          <cell r="C1820">
            <v>0</v>
          </cell>
          <cell r="D1820">
            <v>0</v>
          </cell>
        </row>
        <row r="1821">
          <cell r="A1821">
            <v>0</v>
          </cell>
          <cell r="B1821">
            <v>0</v>
          </cell>
          <cell r="C1821">
            <v>0</v>
          </cell>
          <cell r="D1821">
            <v>0</v>
          </cell>
        </row>
        <row r="1822">
          <cell r="A1822">
            <v>0</v>
          </cell>
          <cell r="B1822">
            <v>0</v>
          </cell>
          <cell r="C1822">
            <v>0</v>
          </cell>
          <cell r="D1822">
            <v>0</v>
          </cell>
        </row>
        <row r="1823">
          <cell r="A1823">
            <v>0</v>
          </cell>
          <cell r="B1823">
            <v>0</v>
          </cell>
          <cell r="C1823">
            <v>0</v>
          </cell>
          <cell r="D1823">
            <v>0</v>
          </cell>
        </row>
        <row r="1824">
          <cell r="A1824">
            <v>0</v>
          </cell>
          <cell r="B1824">
            <v>0</v>
          </cell>
          <cell r="C1824">
            <v>0</v>
          </cell>
          <cell r="D1824">
            <v>0</v>
          </cell>
        </row>
        <row r="1825">
          <cell r="A1825">
            <v>0</v>
          </cell>
          <cell r="B1825">
            <v>0</v>
          </cell>
          <cell r="C1825">
            <v>0</v>
          </cell>
          <cell r="D1825">
            <v>0</v>
          </cell>
        </row>
        <row r="1826">
          <cell r="A1826">
            <v>0</v>
          </cell>
          <cell r="B1826">
            <v>0</v>
          </cell>
          <cell r="C1826">
            <v>0</v>
          </cell>
          <cell r="D1826">
            <v>0</v>
          </cell>
        </row>
        <row r="1827">
          <cell r="A1827">
            <v>0</v>
          </cell>
          <cell r="B1827">
            <v>0</v>
          </cell>
          <cell r="C1827">
            <v>0</v>
          </cell>
          <cell r="D1827">
            <v>0</v>
          </cell>
        </row>
        <row r="1828">
          <cell r="A1828">
            <v>0</v>
          </cell>
          <cell r="B1828">
            <v>0</v>
          </cell>
          <cell r="C1828">
            <v>0</v>
          </cell>
          <cell r="D1828">
            <v>0</v>
          </cell>
        </row>
        <row r="1829">
          <cell r="A1829">
            <v>0</v>
          </cell>
          <cell r="B1829">
            <v>0</v>
          </cell>
          <cell r="C1829">
            <v>0</v>
          </cell>
          <cell r="D1829">
            <v>0</v>
          </cell>
        </row>
        <row r="1830">
          <cell r="A1830">
            <v>0</v>
          </cell>
          <cell r="B1830">
            <v>0</v>
          </cell>
          <cell r="C1830">
            <v>0</v>
          </cell>
          <cell r="D1830">
            <v>0</v>
          </cell>
        </row>
        <row r="1831">
          <cell r="A1831">
            <v>0</v>
          </cell>
          <cell r="B1831">
            <v>0</v>
          </cell>
          <cell r="C1831">
            <v>0</v>
          </cell>
          <cell r="D1831">
            <v>0</v>
          </cell>
        </row>
        <row r="1832">
          <cell r="A1832">
            <v>0</v>
          </cell>
          <cell r="B1832">
            <v>0</v>
          </cell>
          <cell r="C1832">
            <v>0</v>
          </cell>
          <cell r="D1832">
            <v>0</v>
          </cell>
        </row>
        <row r="1833">
          <cell r="A1833">
            <v>0</v>
          </cell>
          <cell r="B1833">
            <v>0</v>
          </cell>
          <cell r="C1833">
            <v>0</v>
          </cell>
          <cell r="D1833">
            <v>0</v>
          </cell>
        </row>
        <row r="1834">
          <cell r="A1834">
            <v>0</v>
          </cell>
          <cell r="B1834">
            <v>0</v>
          </cell>
          <cell r="C1834">
            <v>0</v>
          </cell>
          <cell r="D1834">
            <v>0</v>
          </cell>
        </row>
        <row r="1835">
          <cell r="A1835">
            <v>0</v>
          </cell>
          <cell r="B1835">
            <v>0</v>
          </cell>
          <cell r="C1835">
            <v>0</v>
          </cell>
          <cell r="D1835">
            <v>0</v>
          </cell>
        </row>
        <row r="1836">
          <cell r="A1836">
            <v>0</v>
          </cell>
          <cell r="B1836">
            <v>0</v>
          </cell>
          <cell r="C1836">
            <v>0</v>
          </cell>
          <cell r="D1836">
            <v>0</v>
          </cell>
        </row>
        <row r="1837">
          <cell r="A1837">
            <v>0</v>
          </cell>
          <cell r="B1837">
            <v>0</v>
          </cell>
          <cell r="C1837">
            <v>0</v>
          </cell>
          <cell r="D1837">
            <v>0</v>
          </cell>
        </row>
        <row r="1838">
          <cell r="A1838">
            <v>0</v>
          </cell>
          <cell r="B1838">
            <v>0</v>
          </cell>
          <cell r="C1838">
            <v>0</v>
          </cell>
          <cell r="D1838">
            <v>0</v>
          </cell>
        </row>
        <row r="1839">
          <cell r="A1839">
            <v>0</v>
          </cell>
          <cell r="B1839">
            <v>0</v>
          </cell>
          <cell r="C1839">
            <v>0</v>
          </cell>
          <cell r="D1839">
            <v>0</v>
          </cell>
        </row>
        <row r="1840">
          <cell r="A1840">
            <v>0</v>
          </cell>
          <cell r="B1840">
            <v>0</v>
          </cell>
          <cell r="C1840">
            <v>0</v>
          </cell>
          <cell r="D1840">
            <v>0</v>
          </cell>
        </row>
        <row r="1841">
          <cell r="A1841">
            <v>0</v>
          </cell>
          <cell r="B1841">
            <v>0</v>
          </cell>
          <cell r="C1841">
            <v>0</v>
          </cell>
          <cell r="D1841">
            <v>0</v>
          </cell>
        </row>
        <row r="1842">
          <cell r="A1842">
            <v>0</v>
          </cell>
          <cell r="B1842">
            <v>0</v>
          </cell>
          <cell r="C1842">
            <v>0</v>
          </cell>
          <cell r="D1842">
            <v>0</v>
          </cell>
        </row>
        <row r="1843">
          <cell r="A1843">
            <v>0</v>
          </cell>
          <cell r="B1843">
            <v>0</v>
          </cell>
          <cell r="C1843">
            <v>0</v>
          </cell>
          <cell r="D1843">
            <v>0</v>
          </cell>
        </row>
        <row r="1844">
          <cell r="A1844">
            <v>0</v>
          </cell>
          <cell r="B1844">
            <v>0</v>
          </cell>
          <cell r="C1844">
            <v>0</v>
          </cell>
          <cell r="D1844">
            <v>0</v>
          </cell>
        </row>
        <row r="1845">
          <cell r="A1845">
            <v>0</v>
          </cell>
          <cell r="B1845">
            <v>0</v>
          </cell>
          <cell r="C1845">
            <v>0</v>
          </cell>
          <cell r="D1845">
            <v>0</v>
          </cell>
        </row>
        <row r="1846">
          <cell r="A1846">
            <v>0</v>
          </cell>
          <cell r="B1846">
            <v>0</v>
          </cell>
          <cell r="C1846">
            <v>0</v>
          </cell>
          <cell r="D1846">
            <v>0</v>
          </cell>
        </row>
        <row r="1847">
          <cell r="A1847">
            <v>0</v>
          </cell>
          <cell r="B1847">
            <v>0</v>
          </cell>
          <cell r="C1847">
            <v>0</v>
          </cell>
          <cell r="D1847">
            <v>0</v>
          </cell>
        </row>
        <row r="1848">
          <cell r="A1848">
            <v>0</v>
          </cell>
          <cell r="B1848">
            <v>0</v>
          </cell>
          <cell r="C1848">
            <v>0</v>
          </cell>
          <cell r="D1848">
            <v>0</v>
          </cell>
        </row>
        <row r="1849">
          <cell r="A1849">
            <v>0</v>
          </cell>
          <cell r="B1849">
            <v>0</v>
          </cell>
          <cell r="C1849">
            <v>0</v>
          </cell>
          <cell r="D1849">
            <v>0</v>
          </cell>
        </row>
        <row r="1850">
          <cell r="A1850">
            <v>0</v>
          </cell>
          <cell r="B1850">
            <v>0</v>
          </cell>
          <cell r="C1850">
            <v>0</v>
          </cell>
          <cell r="D1850">
            <v>0</v>
          </cell>
        </row>
        <row r="1851">
          <cell r="A1851">
            <v>0</v>
          </cell>
          <cell r="B1851">
            <v>0</v>
          </cell>
          <cell r="C1851">
            <v>0</v>
          </cell>
          <cell r="D1851">
            <v>0</v>
          </cell>
        </row>
        <row r="1852">
          <cell r="A1852">
            <v>0</v>
          </cell>
          <cell r="B1852">
            <v>0</v>
          </cell>
          <cell r="C1852">
            <v>0</v>
          </cell>
          <cell r="D1852">
            <v>0</v>
          </cell>
        </row>
        <row r="1853">
          <cell r="A1853">
            <v>0</v>
          </cell>
          <cell r="B1853">
            <v>0</v>
          </cell>
          <cell r="C1853">
            <v>0</v>
          </cell>
          <cell r="D1853">
            <v>0</v>
          </cell>
        </row>
        <row r="1854">
          <cell r="A1854">
            <v>0</v>
          </cell>
          <cell r="B1854">
            <v>0</v>
          </cell>
          <cell r="C1854">
            <v>0</v>
          </cell>
          <cell r="D1854">
            <v>0</v>
          </cell>
        </row>
        <row r="1855">
          <cell r="A1855">
            <v>0</v>
          </cell>
          <cell r="B1855">
            <v>0</v>
          </cell>
          <cell r="C1855">
            <v>0</v>
          </cell>
          <cell r="D1855">
            <v>0</v>
          </cell>
        </row>
        <row r="1856">
          <cell r="A1856">
            <v>0</v>
          </cell>
          <cell r="B1856">
            <v>0</v>
          </cell>
          <cell r="C1856">
            <v>0</v>
          </cell>
          <cell r="D1856">
            <v>0</v>
          </cell>
        </row>
        <row r="1857">
          <cell r="A1857">
            <v>0</v>
          </cell>
          <cell r="B1857">
            <v>0</v>
          </cell>
          <cell r="C1857">
            <v>0</v>
          </cell>
          <cell r="D1857">
            <v>0</v>
          </cell>
        </row>
        <row r="1858">
          <cell r="A1858">
            <v>0</v>
          </cell>
          <cell r="B1858">
            <v>0</v>
          </cell>
          <cell r="C1858">
            <v>0</v>
          </cell>
          <cell r="D1858">
            <v>0</v>
          </cell>
        </row>
        <row r="1859">
          <cell r="A1859">
            <v>0</v>
          </cell>
          <cell r="B1859">
            <v>0</v>
          </cell>
          <cell r="C1859">
            <v>0</v>
          </cell>
          <cell r="D1859">
            <v>0</v>
          </cell>
        </row>
        <row r="1860">
          <cell r="A1860">
            <v>0</v>
          </cell>
          <cell r="B1860">
            <v>0</v>
          </cell>
          <cell r="C1860">
            <v>0</v>
          </cell>
          <cell r="D1860">
            <v>0</v>
          </cell>
        </row>
        <row r="1861">
          <cell r="A1861">
            <v>0</v>
          </cell>
          <cell r="B1861">
            <v>0</v>
          </cell>
          <cell r="C1861">
            <v>0</v>
          </cell>
          <cell r="D1861">
            <v>0</v>
          </cell>
        </row>
        <row r="1862">
          <cell r="A1862">
            <v>0</v>
          </cell>
          <cell r="B1862">
            <v>0</v>
          </cell>
          <cell r="C1862">
            <v>0</v>
          </cell>
          <cell r="D1862">
            <v>0</v>
          </cell>
        </row>
        <row r="1863">
          <cell r="A1863">
            <v>0</v>
          </cell>
          <cell r="B1863">
            <v>0</v>
          </cell>
          <cell r="C1863">
            <v>0</v>
          </cell>
          <cell r="D1863">
            <v>0</v>
          </cell>
        </row>
        <row r="1864">
          <cell r="A1864">
            <v>0</v>
          </cell>
          <cell r="B1864">
            <v>0</v>
          </cell>
          <cell r="C1864">
            <v>0</v>
          </cell>
          <cell r="D1864">
            <v>0</v>
          </cell>
        </row>
        <row r="1865">
          <cell r="A1865">
            <v>0</v>
          </cell>
          <cell r="B1865">
            <v>0</v>
          </cell>
          <cell r="C1865">
            <v>0</v>
          </cell>
          <cell r="D1865">
            <v>0</v>
          </cell>
        </row>
        <row r="1866">
          <cell r="A1866">
            <v>0</v>
          </cell>
          <cell r="B1866">
            <v>0</v>
          </cell>
          <cell r="C1866">
            <v>0</v>
          </cell>
          <cell r="D1866">
            <v>0</v>
          </cell>
        </row>
        <row r="1867">
          <cell r="A1867">
            <v>0</v>
          </cell>
          <cell r="B1867">
            <v>0</v>
          </cell>
          <cell r="C1867">
            <v>0</v>
          </cell>
          <cell r="D1867">
            <v>0</v>
          </cell>
        </row>
        <row r="1868">
          <cell r="A1868">
            <v>0</v>
          </cell>
          <cell r="B1868">
            <v>0</v>
          </cell>
          <cell r="C1868">
            <v>0</v>
          </cell>
          <cell r="D1868">
            <v>0</v>
          </cell>
        </row>
        <row r="1869">
          <cell r="A1869">
            <v>0</v>
          </cell>
          <cell r="B1869">
            <v>0</v>
          </cell>
          <cell r="C1869">
            <v>0</v>
          </cell>
          <cell r="D1869">
            <v>0</v>
          </cell>
        </row>
        <row r="1870">
          <cell r="A1870">
            <v>0</v>
          </cell>
          <cell r="B1870">
            <v>0</v>
          </cell>
          <cell r="C1870">
            <v>0</v>
          </cell>
          <cell r="D1870">
            <v>0</v>
          </cell>
        </row>
        <row r="1871">
          <cell r="A1871">
            <v>0</v>
          </cell>
          <cell r="B1871">
            <v>0</v>
          </cell>
          <cell r="C1871">
            <v>0</v>
          </cell>
          <cell r="D1871">
            <v>0</v>
          </cell>
        </row>
        <row r="1872">
          <cell r="A1872">
            <v>0</v>
          </cell>
          <cell r="B1872">
            <v>0</v>
          </cell>
          <cell r="C1872">
            <v>0</v>
          </cell>
          <cell r="D1872">
            <v>0</v>
          </cell>
        </row>
        <row r="1873">
          <cell r="A1873">
            <v>0</v>
          </cell>
          <cell r="B1873">
            <v>0</v>
          </cell>
          <cell r="C1873">
            <v>0</v>
          </cell>
          <cell r="D1873">
            <v>0</v>
          </cell>
        </row>
        <row r="1874">
          <cell r="A1874">
            <v>0</v>
          </cell>
          <cell r="B1874">
            <v>0</v>
          </cell>
          <cell r="C1874">
            <v>0</v>
          </cell>
          <cell r="D1874">
            <v>0</v>
          </cell>
        </row>
        <row r="1875">
          <cell r="A1875">
            <v>0</v>
          </cell>
          <cell r="B1875">
            <v>0</v>
          </cell>
          <cell r="C1875">
            <v>0</v>
          </cell>
          <cell r="D1875">
            <v>0</v>
          </cell>
        </row>
        <row r="1876">
          <cell r="A1876">
            <v>0</v>
          </cell>
          <cell r="B1876">
            <v>0</v>
          </cell>
          <cell r="C1876">
            <v>0</v>
          </cell>
          <cell r="D1876">
            <v>0</v>
          </cell>
        </row>
        <row r="1877">
          <cell r="A1877">
            <v>0</v>
          </cell>
          <cell r="B1877">
            <v>0</v>
          </cell>
          <cell r="C1877">
            <v>0</v>
          </cell>
          <cell r="D1877">
            <v>0</v>
          </cell>
        </row>
        <row r="1878">
          <cell r="A1878">
            <v>0</v>
          </cell>
          <cell r="B1878">
            <v>0</v>
          </cell>
          <cell r="C1878">
            <v>0</v>
          </cell>
          <cell r="D1878">
            <v>0</v>
          </cell>
        </row>
        <row r="1879">
          <cell r="A1879">
            <v>0</v>
          </cell>
          <cell r="B1879">
            <v>0</v>
          </cell>
          <cell r="C1879">
            <v>0</v>
          </cell>
          <cell r="D1879">
            <v>0</v>
          </cell>
        </row>
        <row r="1880">
          <cell r="A1880">
            <v>0</v>
          </cell>
          <cell r="B1880">
            <v>0</v>
          </cell>
          <cell r="C1880">
            <v>0</v>
          </cell>
          <cell r="D1880">
            <v>0</v>
          </cell>
        </row>
        <row r="1881">
          <cell r="A1881">
            <v>0</v>
          </cell>
          <cell r="B1881">
            <v>0</v>
          </cell>
          <cell r="C1881">
            <v>0</v>
          </cell>
          <cell r="D1881">
            <v>0</v>
          </cell>
        </row>
        <row r="1882">
          <cell r="A1882">
            <v>0</v>
          </cell>
          <cell r="B1882">
            <v>0</v>
          </cell>
          <cell r="C1882">
            <v>0</v>
          </cell>
          <cell r="D1882">
            <v>0</v>
          </cell>
        </row>
        <row r="1883">
          <cell r="A1883">
            <v>0</v>
          </cell>
          <cell r="B1883">
            <v>0</v>
          </cell>
          <cell r="C1883">
            <v>0</v>
          </cell>
          <cell r="D1883">
            <v>0</v>
          </cell>
        </row>
        <row r="1884">
          <cell r="A1884">
            <v>0</v>
          </cell>
          <cell r="B1884">
            <v>0</v>
          </cell>
          <cell r="C1884">
            <v>0</v>
          </cell>
          <cell r="D1884">
            <v>0</v>
          </cell>
        </row>
        <row r="1885">
          <cell r="A1885">
            <v>0</v>
          </cell>
          <cell r="B1885">
            <v>0</v>
          </cell>
          <cell r="C1885">
            <v>0</v>
          </cell>
          <cell r="D1885">
            <v>0</v>
          </cell>
        </row>
        <row r="1886">
          <cell r="A1886">
            <v>0</v>
          </cell>
          <cell r="B1886">
            <v>0</v>
          </cell>
          <cell r="C1886">
            <v>0</v>
          </cell>
          <cell r="D1886">
            <v>0</v>
          </cell>
        </row>
        <row r="1887">
          <cell r="A1887">
            <v>0</v>
          </cell>
          <cell r="B1887">
            <v>0</v>
          </cell>
          <cell r="C1887">
            <v>0</v>
          </cell>
          <cell r="D1887">
            <v>0</v>
          </cell>
        </row>
        <row r="1888">
          <cell r="A1888">
            <v>0</v>
          </cell>
          <cell r="B1888">
            <v>0</v>
          </cell>
          <cell r="C1888">
            <v>0</v>
          </cell>
          <cell r="D1888">
            <v>0</v>
          </cell>
        </row>
        <row r="1889">
          <cell r="A1889">
            <v>0</v>
          </cell>
          <cell r="B1889">
            <v>0</v>
          </cell>
          <cell r="C1889">
            <v>0</v>
          </cell>
          <cell r="D1889">
            <v>0</v>
          </cell>
        </row>
        <row r="1890">
          <cell r="A1890">
            <v>0</v>
          </cell>
          <cell r="B1890">
            <v>0</v>
          </cell>
          <cell r="C1890">
            <v>0</v>
          </cell>
          <cell r="D1890">
            <v>0</v>
          </cell>
        </row>
        <row r="1891">
          <cell r="A1891">
            <v>0</v>
          </cell>
          <cell r="B1891">
            <v>0</v>
          </cell>
          <cell r="C1891">
            <v>0</v>
          </cell>
          <cell r="D1891">
            <v>0</v>
          </cell>
        </row>
        <row r="1892">
          <cell r="A1892">
            <v>0</v>
          </cell>
          <cell r="B1892">
            <v>0</v>
          </cell>
          <cell r="C1892">
            <v>0</v>
          </cell>
          <cell r="D1892">
            <v>0</v>
          </cell>
        </row>
        <row r="1893">
          <cell r="A1893">
            <v>0</v>
          </cell>
          <cell r="B1893">
            <v>0</v>
          </cell>
          <cell r="C1893">
            <v>0</v>
          </cell>
          <cell r="D1893">
            <v>0</v>
          </cell>
        </row>
        <row r="1894">
          <cell r="A1894">
            <v>0</v>
          </cell>
          <cell r="B1894">
            <v>0</v>
          </cell>
          <cell r="C1894">
            <v>0</v>
          </cell>
          <cell r="D1894">
            <v>0</v>
          </cell>
        </row>
        <row r="1895">
          <cell r="A1895">
            <v>0</v>
          </cell>
          <cell r="B1895">
            <v>0</v>
          </cell>
          <cell r="C1895">
            <v>0</v>
          </cell>
          <cell r="D1895">
            <v>0</v>
          </cell>
        </row>
        <row r="1896">
          <cell r="A1896">
            <v>0</v>
          </cell>
          <cell r="B1896">
            <v>0</v>
          </cell>
          <cell r="C1896">
            <v>0</v>
          </cell>
          <cell r="D1896">
            <v>0</v>
          </cell>
        </row>
        <row r="1897">
          <cell r="A1897">
            <v>0</v>
          </cell>
          <cell r="B1897">
            <v>0</v>
          </cell>
          <cell r="C1897">
            <v>0</v>
          </cell>
          <cell r="D1897">
            <v>0</v>
          </cell>
        </row>
        <row r="1898">
          <cell r="A1898">
            <v>0</v>
          </cell>
          <cell r="B1898">
            <v>0</v>
          </cell>
          <cell r="C1898">
            <v>0</v>
          </cell>
          <cell r="D1898">
            <v>0</v>
          </cell>
        </row>
        <row r="1899">
          <cell r="A1899">
            <v>0</v>
          </cell>
          <cell r="B1899">
            <v>0</v>
          </cell>
          <cell r="C1899">
            <v>0</v>
          </cell>
          <cell r="D1899">
            <v>0</v>
          </cell>
        </row>
        <row r="1900">
          <cell r="A1900">
            <v>0</v>
          </cell>
          <cell r="B1900">
            <v>0</v>
          </cell>
          <cell r="C1900">
            <v>0</v>
          </cell>
          <cell r="D1900">
            <v>0</v>
          </cell>
        </row>
        <row r="1901">
          <cell r="A1901">
            <v>0</v>
          </cell>
          <cell r="B1901">
            <v>0</v>
          </cell>
          <cell r="C1901">
            <v>0</v>
          </cell>
          <cell r="D1901">
            <v>0</v>
          </cell>
        </row>
        <row r="1902">
          <cell r="A1902">
            <v>0</v>
          </cell>
          <cell r="B1902">
            <v>0</v>
          </cell>
          <cell r="C1902">
            <v>0</v>
          </cell>
          <cell r="D1902">
            <v>0</v>
          </cell>
        </row>
        <row r="1903">
          <cell r="A1903">
            <v>0</v>
          </cell>
          <cell r="B1903">
            <v>0</v>
          </cell>
          <cell r="C1903">
            <v>0</v>
          </cell>
          <cell r="D1903">
            <v>0</v>
          </cell>
        </row>
        <row r="1904">
          <cell r="A1904">
            <v>0</v>
          </cell>
          <cell r="B1904">
            <v>0</v>
          </cell>
          <cell r="C1904">
            <v>0</v>
          </cell>
          <cell r="D1904">
            <v>0</v>
          </cell>
        </row>
        <row r="1905">
          <cell r="A1905">
            <v>0</v>
          </cell>
          <cell r="B1905">
            <v>0</v>
          </cell>
          <cell r="C1905">
            <v>0</v>
          </cell>
          <cell r="D1905">
            <v>0</v>
          </cell>
        </row>
        <row r="1906">
          <cell r="A1906">
            <v>0</v>
          </cell>
          <cell r="B1906">
            <v>0</v>
          </cell>
          <cell r="C1906">
            <v>0</v>
          </cell>
          <cell r="D1906">
            <v>0</v>
          </cell>
        </row>
        <row r="1907">
          <cell r="A1907">
            <v>0</v>
          </cell>
          <cell r="B1907">
            <v>0</v>
          </cell>
          <cell r="C1907">
            <v>0</v>
          </cell>
          <cell r="D1907">
            <v>0</v>
          </cell>
        </row>
        <row r="1908">
          <cell r="A1908">
            <v>0</v>
          </cell>
          <cell r="B1908">
            <v>0</v>
          </cell>
          <cell r="C1908">
            <v>0</v>
          </cell>
          <cell r="D1908">
            <v>0</v>
          </cell>
        </row>
        <row r="1909">
          <cell r="A1909">
            <v>0</v>
          </cell>
          <cell r="B1909">
            <v>0</v>
          </cell>
          <cell r="C1909">
            <v>0</v>
          </cell>
          <cell r="D1909">
            <v>0</v>
          </cell>
        </row>
        <row r="1910">
          <cell r="A1910">
            <v>0</v>
          </cell>
          <cell r="B1910">
            <v>0</v>
          </cell>
          <cell r="C1910">
            <v>0</v>
          </cell>
          <cell r="D1910">
            <v>0</v>
          </cell>
        </row>
        <row r="1911">
          <cell r="A1911">
            <v>0</v>
          </cell>
          <cell r="B1911">
            <v>0</v>
          </cell>
          <cell r="C1911">
            <v>0</v>
          </cell>
          <cell r="D1911">
            <v>0</v>
          </cell>
        </row>
        <row r="1912">
          <cell r="A1912">
            <v>0</v>
          </cell>
          <cell r="B1912">
            <v>0</v>
          </cell>
          <cell r="C1912">
            <v>0</v>
          </cell>
          <cell r="D1912">
            <v>0</v>
          </cell>
        </row>
        <row r="1913">
          <cell r="A1913">
            <v>0</v>
          </cell>
          <cell r="B1913">
            <v>0</v>
          </cell>
          <cell r="C1913">
            <v>0</v>
          </cell>
          <cell r="D1913">
            <v>0</v>
          </cell>
        </row>
        <row r="1914">
          <cell r="A1914">
            <v>0</v>
          </cell>
          <cell r="B1914">
            <v>0</v>
          </cell>
          <cell r="C1914">
            <v>0</v>
          </cell>
          <cell r="D1914">
            <v>0</v>
          </cell>
        </row>
        <row r="1915">
          <cell r="A1915">
            <v>0</v>
          </cell>
          <cell r="B1915">
            <v>0</v>
          </cell>
          <cell r="C1915">
            <v>0</v>
          </cell>
          <cell r="D1915">
            <v>0</v>
          </cell>
        </row>
        <row r="1916">
          <cell r="A1916">
            <v>0</v>
          </cell>
          <cell r="B1916">
            <v>0</v>
          </cell>
          <cell r="C1916">
            <v>0</v>
          </cell>
          <cell r="D1916">
            <v>0</v>
          </cell>
        </row>
        <row r="1917">
          <cell r="A1917">
            <v>0</v>
          </cell>
          <cell r="B1917">
            <v>0</v>
          </cell>
          <cell r="C1917">
            <v>0</v>
          </cell>
          <cell r="D1917">
            <v>0</v>
          </cell>
        </row>
        <row r="1918">
          <cell r="A1918">
            <v>0</v>
          </cell>
          <cell r="B1918">
            <v>0</v>
          </cell>
          <cell r="C1918">
            <v>0</v>
          </cell>
          <cell r="D1918">
            <v>0</v>
          </cell>
        </row>
        <row r="1919">
          <cell r="A1919">
            <v>0</v>
          </cell>
          <cell r="B1919">
            <v>0</v>
          </cell>
          <cell r="C1919">
            <v>0</v>
          </cell>
          <cell r="D1919">
            <v>0</v>
          </cell>
        </row>
        <row r="1920">
          <cell r="A1920">
            <v>0</v>
          </cell>
          <cell r="B1920">
            <v>0</v>
          </cell>
          <cell r="C1920">
            <v>0</v>
          </cell>
          <cell r="D1920">
            <v>0</v>
          </cell>
        </row>
        <row r="1921">
          <cell r="A1921">
            <v>0</v>
          </cell>
          <cell r="B1921">
            <v>0</v>
          </cell>
          <cell r="C1921">
            <v>0</v>
          </cell>
          <cell r="D1921">
            <v>0</v>
          </cell>
        </row>
        <row r="1922">
          <cell r="A1922">
            <v>0</v>
          </cell>
          <cell r="B1922">
            <v>0</v>
          </cell>
          <cell r="C1922">
            <v>0</v>
          </cell>
          <cell r="D1922">
            <v>0</v>
          </cell>
        </row>
        <row r="1923">
          <cell r="A1923">
            <v>0</v>
          </cell>
          <cell r="B1923">
            <v>0</v>
          </cell>
          <cell r="C1923">
            <v>0</v>
          </cell>
          <cell r="D1923">
            <v>0</v>
          </cell>
        </row>
        <row r="1924">
          <cell r="A1924">
            <v>0</v>
          </cell>
          <cell r="B1924">
            <v>0</v>
          </cell>
          <cell r="C1924">
            <v>0</v>
          </cell>
          <cell r="D1924">
            <v>0</v>
          </cell>
        </row>
        <row r="1925">
          <cell r="A1925">
            <v>0</v>
          </cell>
          <cell r="B1925">
            <v>0</v>
          </cell>
          <cell r="C1925">
            <v>0</v>
          </cell>
          <cell r="D1925">
            <v>0</v>
          </cell>
        </row>
        <row r="1926">
          <cell r="A1926">
            <v>0</v>
          </cell>
          <cell r="B1926">
            <v>0</v>
          </cell>
          <cell r="C1926">
            <v>0</v>
          </cell>
          <cell r="D1926">
            <v>0</v>
          </cell>
        </row>
        <row r="1927">
          <cell r="A1927">
            <v>0</v>
          </cell>
          <cell r="B1927">
            <v>0</v>
          </cell>
          <cell r="C1927">
            <v>0</v>
          </cell>
          <cell r="D1927">
            <v>0</v>
          </cell>
        </row>
        <row r="1928">
          <cell r="A1928">
            <v>0</v>
          </cell>
          <cell r="B1928">
            <v>0</v>
          </cell>
          <cell r="C1928">
            <v>0</v>
          </cell>
          <cell r="D1928">
            <v>0</v>
          </cell>
        </row>
        <row r="1929">
          <cell r="A1929">
            <v>0</v>
          </cell>
          <cell r="B1929">
            <v>0</v>
          </cell>
          <cell r="C1929">
            <v>0</v>
          </cell>
          <cell r="D1929">
            <v>0</v>
          </cell>
        </row>
        <row r="1930">
          <cell r="A1930">
            <v>0</v>
          </cell>
          <cell r="B1930">
            <v>0</v>
          </cell>
          <cell r="C1930">
            <v>0</v>
          </cell>
          <cell r="D1930">
            <v>0</v>
          </cell>
        </row>
        <row r="1931">
          <cell r="A1931">
            <v>0</v>
          </cell>
          <cell r="B1931">
            <v>0</v>
          </cell>
          <cell r="C1931">
            <v>0</v>
          </cell>
          <cell r="D1931">
            <v>0</v>
          </cell>
        </row>
        <row r="1932">
          <cell r="A1932">
            <v>0</v>
          </cell>
          <cell r="B1932">
            <v>0</v>
          </cell>
          <cell r="C1932">
            <v>0</v>
          </cell>
          <cell r="D1932">
            <v>0</v>
          </cell>
        </row>
        <row r="1933">
          <cell r="A1933">
            <v>0</v>
          </cell>
          <cell r="B1933">
            <v>0</v>
          </cell>
          <cell r="C1933">
            <v>0</v>
          </cell>
          <cell r="D1933">
            <v>0</v>
          </cell>
        </row>
        <row r="1934">
          <cell r="A1934">
            <v>0</v>
          </cell>
          <cell r="B1934">
            <v>0</v>
          </cell>
          <cell r="C1934">
            <v>0</v>
          </cell>
          <cell r="D1934">
            <v>0</v>
          </cell>
        </row>
        <row r="1935">
          <cell r="A1935">
            <v>0</v>
          </cell>
          <cell r="B1935">
            <v>0</v>
          </cell>
          <cell r="C1935">
            <v>0</v>
          </cell>
          <cell r="D1935">
            <v>0</v>
          </cell>
        </row>
        <row r="1936">
          <cell r="A1936">
            <v>0</v>
          </cell>
          <cell r="B1936">
            <v>0</v>
          </cell>
          <cell r="C1936">
            <v>0</v>
          </cell>
          <cell r="D1936">
            <v>0</v>
          </cell>
        </row>
        <row r="1937">
          <cell r="A1937">
            <v>0</v>
          </cell>
          <cell r="B1937">
            <v>0</v>
          </cell>
          <cell r="C1937">
            <v>0</v>
          </cell>
          <cell r="D1937">
            <v>0</v>
          </cell>
        </row>
        <row r="1938">
          <cell r="A1938">
            <v>0</v>
          </cell>
          <cell r="B1938">
            <v>0</v>
          </cell>
          <cell r="C1938">
            <v>0</v>
          </cell>
          <cell r="D1938">
            <v>0</v>
          </cell>
        </row>
        <row r="1939">
          <cell r="A1939">
            <v>0</v>
          </cell>
          <cell r="B1939">
            <v>0</v>
          </cell>
          <cell r="C1939">
            <v>0</v>
          </cell>
          <cell r="D1939">
            <v>0</v>
          </cell>
        </row>
        <row r="1940">
          <cell r="A1940">
            <v>0</v>
          </cell>
          <cell r="B1940">
            <v>0</v>
          </cell>
          <cell r="C1940">
            <v>0</v>
          </cell>
          <cell r="D1940">
            <v>0</v>
          </cell>
        </row>
        <row r="1941">
          <cell r="A1941">
            <v>0</v>
          </cell>
          <cell r="B1941">
            <v>0</v>
          </cell>
          <cell r="C1941">
            <v>0</v>
          </cell>
          <cell r="D1941">
            <v>0</v>
          </cell>
        </row>
        <row r="1942">
          <cell r="A1942">
            <v>0</v>
          </cell>
          <cell r="B1942">
            <v>0</v>
          </cell>
          <cell r="C1942">
            <v>0</v>
          </cell>
          <cell r="D1942">
            <v>0</v>
          </cell>
        </row>
        <row r="1943">
          <cell r="A1943">
            <v>0</v>
          </cell>
          <cell r="B1943">
            <v>0</v>
          </cell>
          <cell r="C1943">
            <v>0</v>
          </cell>
          <cell r="D1943">
            <v>0</v>
          </cell>
        </row>
        <row r="1944">
          <cell r="A1944">
            <v>0</v>
          </cell>
          <cell r="B1944">
            <v>0</v>
          </cell>
          <cell r="C1944">
            <v>0</v>
          </cell>
          <cell r="D1944">
            <v>0</v>
          </cell>
        </row>
        <row r="1945">
          <cell r="A1945">
            <v>0</v>
          </cell>
          <cell r="B1945">
            <v>0</v>
          </cell>
          <cell r="C1945">
            <v>0</v>
          </cell>
          <cell r="D1945">
            <v>0</v>
          </cell>
        </row>
        <row r="1946">
          <cell r="A1946">
            <v>0</v>
          </cell>
          <cell r="B1946">
            <v>0</v>
          </cell>
          <cell r="C1946">
            <v>0</v>
          </cell>
          <cell r="D1946">
            <v>0</v>
          </cell>
        </row>
        <row r="1947">
          <cell r="A1947">
            <v>0</v>
          </cell>
          <cell r="B1947">
            <v>0</v>
          </cell>
          <cell r="C1947">
            <v>0</v>
          </cell>
          <cell r="D1947">
            <v>0</v>
          </cell>
        </row>
        <row r="1948">
          <cell r="A1948">
            <v>0</v>
          </cell>
          <cell r="B1948">
            <v>0</v>
          </cell>
          <cell r="C1948">
            <v>0</v>
          </cell>
          <cell r="D1948">
            <v>0</v>
          </cell>
        </row>
        <row r="1949">
          <cell r="A1949">
            <v>0</v>
          </cell>
          <cell r="B1949">
            <v>0</v>
          </cell>
          <cell r="C1949">
            <v>0</v>
          </cell>
          <cell r="D1949">
            <v>0</v>
          </cell>
        </row>
        <row r="1950">
          <cell r="A1950">
            <v>0</v>
          </cell>
          <cell r="B1950">
            <v>0</v>
          </cell>
          <cell r="C1950">
            <v>0</v>
          </cell>
          <cell r="D1950">
            <v>0</v>
          </cell>
        </row>
        <row r="1951">
          <cell r="A1951">
            <v>0</v>
          </cell>
          <cell r="B1951">
            <v>0</v>
          </cell>
          <cell r="C1951">
            <v>0</v>
          </cell>
          <cell r="D1951">
            <v>0</v>
          </cell>
        </row>
        <row r="1952">
          <cell r="A1952">
            <v>0</v>
          </cell>
          <cell r="B1952">
            <v>0</v>
          </cell>
          <cell r="C1952">
            <v>0</v>
          </cell>
          <cell r="D1952">
            <v>0</v>
          </cell>
        </row>
        <row r="1953">
          <cell r="A1953">
            <v>0</v>
          </cell>
          <cell r="B1953">
            <v>0</v>
          </cell>
          <cell r="C1953">
            <v>0</v>
          </cell>
          <cell r="D1953">
            <v>0</v>
          </cell>
        </row>
        <row r="1954">
          <cell r="A1954">
            <v>0</v>
          </cell>
          <cell r="B1954">
            <v>0</v>
          </cell>
          <cell r="C1954">
            <v>0</v>
          </cell>
          <cell r="D1954">
            <v>0</v>
          </cell>
        </row>
        <row r="1955">
          <cell r="A1955">
            <v>0</v>
          </cell>
          <cell r="B1955">
            <v>0</v>
          </cell>
          <cell r="C1955">
            <v>0</v>
          </cell>
          <cell r="D1955">
            <v>0</v>
          </cell>
        </row>
        <row r="1956">
          <cell r="A1956">
            <v>0</v>
          </cell>
          <cell r="B1956">
            <v>0</v>
          </cell>
          <cell r="C1956">
            <v>0</v>
          </cell>
          <cell r="D1956">
            <v>0</v>
          </cell>
        </row>
        <row r="1957">
          <cell r="A1957">
            <v>0</v>
          </cell>
          <cell r="B1957">
            <v>0</v>
          </cell>
          <cell r="C1957">
            <v>0</v>
          </cell>
          <cell r="D1957">
            <v>0</v>
          </cell>
        </row>
        <row r="1958">
          <cell r="A1958">
            <v>0</v>
          </cell>
          <cell r="B1958">
            <v>0</v>
          </cell>
          <cell r="C1958">
            <v>0</v>
          </cell>
          <cell r="D1958">
            <v>0</v>
          </cell>
        </row>
        <row r="1959">
          <cell r="A1959">
            <v>0</v>
          </cell>
          <cell r="B1959">
            <v>0</v>
          </cell>
          <cell r="C1959">
            <v>0</v>
          </cell>
          <cell r="D1959">
            <v>0</v>
          </cell>
        </row>
        <row r="1960">
          <cell r="A1960">
            <v>0</v>
          </cell>
          <cell r="B1960">
            <v>0</v>
          </cell>
          <cell r="C1960">
            <v>0</v>
          </cell>
          <cell r="D1960">
            <v>0</v>
          </cell>
        </row>
        <row r="1961">
          <cell r="A1961">
            <v>0</v>
          </cell>
          <cell r="B1961">
            <v>0</v>
          </cell>
          <cell r="C1961">
            <v>0</v>
          </cell>
          <cell r="D1961">
            <v>0</v>
          </cell>
        </row>
        <row r="1962">
          <cell r="A1962">
            <v>0</v>
          </cell>
          <cell r="B1962">
            <v>0</v>
          </cell>
          <cell r="C1962">
            <v>0</v>
          </cell>
          <cell r="D1962">
            <v>0</v>
          </cell>
        </row>
        <row r="1963">
          <cell r="A1963">
            <v>0</v>
          </cell>
          <cell r="B1963">
            <v>0</v>
          </cell>
          <cell r="C1963">
            <v>0</v>
          </cell>
          <cell r="D1963">
            <v>0</v>
          </cell>
        </row>
        <row r="1964">
          <cell r="A1964">
            <v>0</v>
          </cell>
          <cell r="B1964">
            <v>0</v>
          </cell>
          <cell r="C1964">
            <v>0</v>
          </cell>
          <cell r="D1964">
            <v>0</v>
          </cell>
        </row>
        <row r="1965">
          <cell r="A1965">
            <v>0</v>
          </cell>
          <cell r="B1965">
            <v>0</v>
          </cell>
          <cell r="C1965">
            <v>0</v>
          </cell>
          <cell r="D1965">
            <v>0</v>
          </cell>
        </row>
        <row r="1966">
          <cell r="A1966">
            <v>0</v>
          </cell>
          <cell r="B1966">
            <v>0</v>
          </cell>
          <cell r="C1966">
            <v>0</v>
          </cell>
          <cell r="D1966">
            <v>0</v>
          </cell>
        </row>
        <row r="1967">
          <cell r="A1967">
            <v>0</v>
          </cell>
          <cell r="B1967">
            <v>0</v>
          </cell>
          <cell r="C1967">
            <v>0</v>
          </cell>
          <cell r="D1967">
            <v>0</v>
          </cell>
        </row>
        <row r="1968">
          <cell r="A1968">
            <v>0</v>
          </cell>
          <cell r="B1968">
            <v>0</v>
          </cell>
          <cell r="C1968">
            <v>0</v>
          </cell>
          <cell r="D1968">
            <v>0</v>
          </cell>
        </row>
        <row r="1969">
          <cell r="A1969">
            <v>0</v>
          </cell>
          <cell r="B1969">
            <v>0</v>
          </cell>
          <cell r="C1969">
            <v>0</v>
          </cell>
          <cell r="D1969">
            <v>0</v>
          </cell>
        </row>
        <row r="1970">
          <cell r="A1970">
            <v>0</v>
          </cell>
          <cell r="B1970">
            <v>0</v>
          </cell>
          <cell r="C1970">
            <v>0</v>
          </cell>
          <cell r="D1970">
            <v>0</v>
          </cell>
        </row>
        <row r="1971">
          <cell r="A1971">
            <v>0</v>
          </cell>
          <cell r="B1971">
            <v>0</v>
          </cell>
          <cell r="C1971">
            <v>0</v>
          </cell>
          <cell r="D1971">
            <v>0</v>
          </cell>
        </row>
        <row r="1972">
          <cell r="A1972">
            <v>0</v>
          </cell>
          <cell r="B1972">
            <v>0</v>
          </cell>
          <cell r="C1972">
            <v>0</v>
          </cell>
          <cell r="D1972">
            <v>0</v>
          </cell>
        </row>
        <row r="1973">
          <cell r="A1973">
            <v>0</v>
          </cell>
          <cell r="B1973">
            <v>0</v>
          </cell>
          <cell r="C1973">
            <v>0</v>
          </cell>
          <cell r="D1973">
            <v>0</v>
          </cell>
        </row>
        <row r="1974">
          <cell r="A1974">
            <v>0</v>
          </cell>
          <cell r="B1974">
            <v>0</v>
          </cell>
          <cell r="C1974">
            <v>0</v>
          </cell>
          <cell r="D1974">
            <v>0</v>
          </cell>
        </row>
        <row r="1975">
          <cell r="A1975">
            <v>0</v>
          </cell>
          <cell r="B1975">
            <v>0</v>
          </cell>
          <cell r="C1975">
            <v>0</v>
          </cell>
          <cell r="D1975">
            <v>0</v>
          </cell>
        </row>
        <row r="1976">
          <cell r="A1976">
            <v>0</v>
          </cell>
          <cell r="B1976">
            <v>0</v>
          </cell>
          <cell r="C1976">
            <v>0</v>
          </cell>
          <cell r="D1976">
            <v>0</v>
          </cell>
        </row>
        <row r="1977">
          <cell r="A1977">
            <v>0</v>
          </cell>
          <cell r="B1977">
            <v>0</v>
          </cell>
          <cell r="C1977">
            <v>0</v>
          </cell>
          <cell r="D1977">
            <v>0</v>
          </cell>
        </row>
        <row r="1978">
          <cell r="A1978">
            <v>0</v>
          </cell>
          <cell r="B1978">
            <v>0</v>
          </cell>
          <cell r="C1978">
            <v>0</v>
          </cell>
          <cell r="D1978">
            <v>0</v>
          </cell>
        </row>
        <row r="1979">
          <cell r="A1979">
            <v>0</v>
          </cell>
          <cell r="B1979">
            <v>0</v>
          </cell>
          <cell r="C1979">
            <v>0</v>
          </cell>
          <cell r="D1979">
            <v>0</v>
          </cell>
        </row>
        <row r="1980">
          <cell r="A1980">
            <v>0</v>
          </cell>
          <cell r="B1980">
            <v>0</v>
          </cell>
          <cell r="C1980">
            <v>0</v>
          </cell>
          <cell r="D1980">
            <v>0</v>
          </cell>
        </row>
        <row r="1981">
          <cell r="A1981">
            <v>0</v>
          </cell>
          <cell r="B1981">
            <v>0</v>
          </cell>
          <cell r="C1981">
            <v>0</v>
          </cell>
          <cell r="D1981">
            <v>0</v>
          </cell>
        </row>
        <row r="1982">
          <cell r="A1982">
            <v>0</v>
          </cell>
          <cell r="B1982">
            <v>0</v>
          </cell>
          <cell r="C1982">
            <v>0</v>
          </cell>
          <cell r="D1982">
            <v>0</v>
          </cell>
        </row>
        <row r="1983">
          <cell r="A1983">
            <v>0</v>
          </cell>
          <cell r="B1983">
            <v>0</v>
          </cell>
          <cell r="C1983">
            <v>0</v>
          </cell>
          <cell r="D1983">
            <v>0</v>
          </cell>
        </row>
        <row r="1984">
          <cell r="A1984">
            <v>0</v>
          </cell>
          <cell r="B1984">
            <v>0</v>
          </cell>
          <cell r="C1984">
            <v>0</v>
          </cell>
          <cell r="D1984">
            <v>0</v>
          </cell>
        </row>
        <row r="1985">
          <cell r="A1985">
            <v>0</v>
          </cell>
          <cell r="B1985">
            <v>0</v>
          </cell>
          <cell r="C1985">
            <v>0</v>
          </cell>
          <cell r="D1985">
            <v>0</v>
          </cell>
        </row>
        <row r="1986">
          <cell r="A1986">
            <v>0</v>
          </cell>
          <cell r="B1986">
            <v>0</v>
          </cell>
          <cell r="C1986">
            <v>0</v>
          </cell>
          <cell r="D1986">
            <v>0</v>
          </cell>
        </row>
        <row r="1987">
          <cell r="A1987">
            <v>0</v>
          </cell>
          <cell r="B1987">
            <v>0</v>
          </cell>
          <cell r="C1987">
            <v>0</v>
          </cell>
          <cell r="D1987">
            <v>0</v>
          </cell>
        </row>
        <row r="1988">
          <cell r="A1988">
            <v>0</v>
          </cell>
          <cell r="B1988">
            <v>0</v>
          </cell>
          <cell r="C1988">
            <v>0</v>
          </cell>
          <cell r="D1988">
            <v>0</v>
          </cell>
        </row>
        <row r="1989">
          <cell r="A1989">
            <v>0</v>
          </cell>
          <cell r="B1989">
            <v>0</v>
          </cell>
          <cell r="C1989">
            <v>0</v>
          </cell>
          <cell r="D1989">
            <v>0</v>
          </cell>
        </row>
        <row r="1990">
          <cell r="A1990">
            <v>0</v>
          </cell>
          <cell r="B1990">
            <v>0</v>
          </cell>
          <cell r="C1990">
            <v>0</v>
          </cell>
          <cell r="D1990">
            <v>0</v>
          </cell>
        </row>
        <row r="1991">
          <cell r="A1991">
            <v>0</v>
          </cell>
          <cell r="B1991">
            <v>0</v>
          </cell>
          <cell r="C1991">
            <v>0</v>
          </cell>
          <cell r="D1991">
            <v>0</v>
          </cell>
        </row>
        <row r="1992">
          <cell r="A1992">
            <v>0</v>
          </cell>
          <cell r="B1992">
            <v>0</v>
          </cell>
          <cell r="C1992">
            <v>0</v>
          </cell>
          <cell r="D1992">
            <v>0</v>
          </cell>
        </row>
        <row r="1993">
          <cell r="A1993">
            <v>0</v>
          </cell>
          <cell r="B1993">
            <v>0</v>
          </cell>
          <cell r="C1993">
            <v>0</v>
          </cell>
          <cell r="D1993">
            <v>0</v>
          </cell>
        </row>
        <row r="1994">
          <cell r="A1994">
            <v>0</v>
          </cell>
          <cell r="B1994">
            <v>0</v>
          </cell>
          <cell r="C1994">
            <v>0</v>
          </cell>
          <cell r="D1994">
            <v>0</v>
          </cell>
        </row>
        <row r="1995">
          <cell r="A1995">
            <v>0</v>
          </cell>
          <cell r="B1995">
            <v>0</v>
          </cell>
          <cell r="C1995">
            <v>0</v>
          </cell>
          <cell r="D1995">
            <v>0</v>
          </cell>
        </row>
        <row r="1996">
          <cell r="A1996">
            <v>0</v>
          </cell>
          <cell r="B1996">
            <v>0</v>
          </cell>
          <cell r="C1996">
            <v>0</v>
          </cell>
          <cell r="D1996">
            <v>0</v>
          </cell>
        </row>
        <row r="1997">
          <cell r="A1997">
            <v>0</v>
          </cell>
          <cell r="B1997">
            <v>0</v>
          </cell>
          <cell r="C1997">
            <v>0</v>
          </cell>
          <cell r="D1997">
            <v>0</v>
          </cell>
        </row>
        <row r="1998">
          <cell r="A1998">
            <v>0</v>
          </cell>
          <cell r="B1998">
            <v>0</v>
          </cell>
          <cell r="C1998">
            <v>0</v>
          </cell>
          <cell r="D1998">
            <v>0</v>
          </cell>
        </row>
        <row r="1999">
          <cell r="A1999">
            <v>0</v>
          </cell>
          <cell r="B1999">
            <v>0</v>
          </cell>
          <cell r="C1999">
            <v>0</v>
          </cell>
          <cell r="D1999">
            <v>0</v>
          </cell>
        </row>
      </sheetData>
      <sheetData sheetId="3">
        <row r="2">
          <cell r="B2" t="str">
            <v>AYUDANTE DE ALBAÑILERIA 1(A)</v>
          </cell>
        </row>
      </sheetData>
      <sheetData sheetId="4">
        <row r="2">
          <cell r="B2" t="str">
            <v>TRANSPORTE DE MAQUINARIA Y EQUIPO</v>
          </cell>
        </row>
      </sheetData>
      <sheetData sheetId="5">
        <row r="2">
          <cell r="B2" t="str">
            <v>YESO CORRIENTE</v>
          </cell>
        </row>
      </sheetData>
      <sheetData sheetId="6"/>
      <sheetData sheetId="7">
        <row r="2">
          <cell r="B2" t="str">
            <v>HERRAMIENTA MENOR (5% MO)</v>
          </cell>
        </row>
      </sheetData>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 sheetId="65"/>
      <sheetData sheetId="66"/>
      <sheetData sheetId="67"/>
      <sheetData sheetId="68"/>
      <sheetData sheetId="69"/>
      <sheetData sheetId="70"/>
      <sheetData sheetId="71"/>
      <sheetData sheetId="72"/>
      <sheetData sheetId="73"/>
      <sheetData sheetId="74"/>
      <sheetData sheetId="75"/>
      <sheetData sheetId="76"/>
      <sheetData sheetId="77"/>
      <sheetData sheetId="78"/>
      <sheetData sheetId="79"/>
      <sheetData sheetId="80"/>
      <sheetData sheetId="81"/>
      <sheetData sheetId="82"/>
      <sheetData sheetId="83"/>
      <sheetData sheetId="84"/>
      <sheetData sheetId="85"/>
      <sheetData sheetId="86"/>
      <sheetData sheetId="87"/>
      <sheetData sheetId="88"/>
      <sheetData sheetId="89"/>
      <sheetData sheetId="90"/>
      <sheetData sheetId="91"/>
      <sheetData sheetId="92"/>
      <sheetData sheetId="93"/>
      <sheetData sheetId="94"/>
      <sheetData sheetId="95"/>
      <sheetData sheetId="96"/>
      <sheetData sheetId="97"/>
      <sheetData sheetId="98"/>
      <sheetData sheetId="99"/>
      <sheetData sheetId="100"/>
      <sheetData sheetId="101"/>
      <sheetData sheetId="102"/>
      <sheetData sheetId="103"/>
      <sheetData sheetId="104"/>
      <sheetData sheetId="105"/>
      <sheetData sheetId="106"/>
      <sheetData sheetId="107"/>
      <sheetData sheetId="108"/>
      <sheetData sheetId="109"/>
      <sheetData sheetId="110"/>
      <sheetData sheetId="111"/>
      <sheetData sheetId="112"/>
      <sheetData sheetId="113"/>
      <sheetData sheetId="114"/>
      <sheetData sheetId="115"/>
      <sheetData sheetId="116"/>
      <sheetData sheetId="117"/>
      <sheetData sheetId="118"/>
      <sheetData sheetId="119"/>
      <sheetData sheetId="120"/>
      <sheetData sheetId="121"/>
      <sheetData sheetId="122"/>
      <sheetData sheetId="123"/>
      <sheetData sheetId="124"/>
      <sheetData sheetId="125"/>
      <sheetData sheetId="126"/>
      <sheetData sheetId="127"/>
      <sheetData sheetId="128"/>
      <sheetData sheetId="129"/>
      <sheetData sheetId="130"/>
      <sheetData sheetId="131"/>
      <sheetData sheetId="132"/>
      <sheetData sheetId="133"/>
      <sheetData sheetId="134"/>
      <sheetData sheetId="135"/>
      <sheetData sheetId="136"/>
      <sheetData sheetId="137"/>
      <sheetData sheetId="138"/>
      <sheetData sheetId="139"/>
      <sheetData sheetId="140"/>
      <sheetData sheetId="141"/>
      <sheetData sheetId="142"/>
      <sheetData sheetId="143"/>
      <sheetData sheetId="144"/>
      <sheetData sheetId="145"/>
      <sheetData sheetId="146"/>
      <sheetData sheetId="147"/>
      <sheetData sheetId="148"/>
      <sheetData sheetId="149"/>
      <sheetData sheetId="150"/>
      <sheetData sheetId="151"/>
      <sheetData sheetId="152"/>
      <sheetData sheetId="153"/>
      <sheetData sheetId="154"/>
      <sheetData sheetId="155"/>
      <sheetData sheetId="156"/>
      <sheetData sheetId="157"/>
      <sheetData sheetId="158"/>
      <sheetData sheetId="159"/>
      <sheetData sheetId="160"/>
      <sheetData sheetId="161"/>
      <sheetData sheetId="162"/>
      <sheetData sheetId="163"/>
      <sheetData sheetId="164"/>
      <sheetData sheetId="165"/>
      <sheetData sheetId="166"/>
      <sheetData sheetId="167"/>
      <sheetData sheetId="168"/>
      <sheetData sheetId="169"/>
      <sheetData sheetId="170"/>
      <sheetData sheetId="171"/>
      <sheetData sheetId="172"/>
      <sheetData sheetId="173"/>
      <sheetData sheetId="174"/>
      <sheetData sheetId="175"/>
      <sheetData sheetId="176"/>
      <sheetData sheetId="177"/>
      <sheetData sheetId="178"/>
      <sheetData sheetId="179"/>
      <sheetData sheetId="180"/>
      <sheetData sheetId="181"/>
      <sheetData sheetId="182"/>
      <sheetData sheetId="183"/>
      <sheetData sheetId="184"/>
      <sheetData sheetId="185"/>
      <sheetData sheetId="186"/>
      <sheetData sheetId="187"/>
      <sheetData sheetId="188"/>
      <sheetData sheetId="189"/>
      <sheetData sheetId="190"/>
      <sheetData sheetId="191"/>
      <sheetData sheetId="192"/>
      <sheetData sheetId="193"/>
      <sheetData sheetId="194"/>
      <sheetData sheetId="195"/>
      <sheetData sheetId="196"/>
      <sheetData sheetId="197"/>
      <sheetData sheetId="198"/>
      <sheetData sheetId="199"/>
      <sheetData sheetId="200"/>
      <sheetData sheetId="201"/>
      <sheetData sheetId="202"/>
      <sheetData sheetId="203"/>
      <sheetData sheetId="204"/>
      <sheetData sheetId="205"/>
      <sheetData sheetId="206"/>
      <sheetData sheetId="207"/>
      <sheetData sheetId="208"/>
      <sheetData sheetId="209"/>
      <sheetData sheetId="210"/>
      <sheetData sheetId="211"/>
      <sheetData sheetId="212"/>
      <sheetData sheetId="213"/>
      <sheetData sheetId="214"/>
      <sheetData sheetId="215"/>
      <sheetData sheetId="216"/>
      <sheetData sheetId="217"/>
      <sheetData sheetId="218"/>
      <sheetData sheetId="219"/>
      <sheetData sheetId="220"/>
      <sheetData sheetId="221"/>
      <sheetData sheetId="222"/>
      <sheetData sheetId="223"/>
      <sheetData sheetId="224"/>
      <sheetData sheetId="225"/>
      <sheetData sheetId="226"/>
      <sheetData sheetId="227"/>
      <sheetData sheetId="228"/>
      <sheetData sheetId="229"/>
      <sheetData sheetId="230"/>
      <sheetData sheetId="231"/>
      <sheetData sheetId="232"/>
      <sheetData sheetId="233"/>
      <sheetData sheetId="234"/>
      <sheetData sheetId="235"/>
      <sheetData sheetId="236"/>
      <sheetData sheetId="237"/>
      <sheetData sheetId="238"/>
      <sheetData sheetId="239"/>
      <sheetData sheetId="240"/>
      <sheetData sheetId="241"/>
      <sheetData sheetId="242"/>
      <sheetData sheetId="243"/>
      <sheetData sheetId="244"/>
      <sheetData sheetId="245"/>
      <sheetData sheetId="246"/>
      <sheetData sheetId="247"/>
      <sheetData sheetId="248"/>
      <sheetData sheetId="249"/>
      <sheetData sheetId="250"/>
      <sheetData sheetId="251"/>
      <sheetData sheetId="252"/>
      <sheetData sheetId="253"/>
      <sheetData sheetId="254"/>
      <sheetData sheetId="255"/>
      <sheetData sheetId="256"/>
      <sheetData sheetId="257"/>
      <sheetData sheetId="258"/>
      <sheetData sheetId="259"/>
      <sheetData sheetId="260"/>
      <sheetData sheetId="261"/>
      <sheetData sheetId="262"/>
      <sheetData sheetId="263"/>
      <sheetData sheetId="264"/>
      <sheetData sheetId="265"/>
      <sheetData sheetId="266"/>
      <sheetData sheetId="267"/>
      <sheetData sheetId="268"/>
      <sheetData sheetId="269"/>
      <sheetData sheetId="270"/>
      <sheetData sheetId="271"/>
      <sheetData sheetId="272"/>
      <sheetData sheetId="273"/>
      <sheetData sheetId="274"/>
      <sheetData sheetId="275"/>
      <sheetData sheetId="276"/>
      <sheetData sheetId="277"/>
      <sheetData sheetId="278"/>
      <sheetData sheetId="279"/>
      <sheetData sheetId="280"/>
      <sheetData sheetId="281"/>
      <sheetData sheetId="282"/>
      <sheetData sheetId="283"/>
      <sheetData sheetId="284"/>
      <sheetData sheetId="285"/>
      <sheetData sheetId="286"/>
      <sheetData sheetId="287"/>
      <sheetData sheetId="288"/>
      <sheetData sheetId="289"/>
      <sheetData sheetId="290"/>
      <sheetData sheetId="291"/>
      <sheetData sheetId="292"/>
      <sheetData sheetId="293"/>
      <sheetData sheetId="294"/>
      <sheetData sheetId="295"/>
      <sheetData sheetId="296"/>
      <sheetData sheetId="297"/>
      <sheetData sheetId="298"/>
      <sheetData sheetId="299"/>
      <sheetData sheetId="300"/>
      <sheetData sheetId="301"/>
      <sheetData sheetId="302"/>
      <sheetData sheetId="303"/>
      <sheetData sheetId="304"/>
      <sheetData sheetId="305"/>
      <sheetData sheetId="306"/>
      <sheetData sheetId="307"/>
      <sheetData sheetId="308"/>
      <sheetData sheetId="309"/>
      <sheetData sheetId="310"/>
      <sheetData sheetId="311"/>
      <sheetData sheetId="312"/>
      <sheetData sheetId="313"/>
      <sheetData sheetId="314"/>
      <sheetData sheetId="315"/>
      <sheetData sheetId="316"/>
      <sheetData sheetId="317"/>
      <sheetData sheetId="318"/>
      <sheetData sheetId="319"/>
      <sheetData sheetId="320"/>
      <sheetData sheetId="321"/>
      <sheetData sheetId="322"/>
      <sheetData sheetId="323"/>
      <sheetData sheetId="324"/>
      <sheetData sheetId="325"/>
      <sheetData sheetId="326"/>
      <sheetData sheetId="327"/>
      <sheetData sheetId="328"/>
      <sheetData sheetId="329"/>
      <sheetData sheetId="330"/>
      <sheetData sheetId="331"/>
      <sheetData sheetId="332"/>
      <sheetData sheetId="333"/>
      <sheetData sheetId="334"/>
      <sheetData sheetId="335"/>
      <sheetData sheetId="336"/>
      <sheetData sheetId="337"/>
      <sheetData sheetId="338"/>
      <sheetData sheetId="339"/>
      <sheetData sheetId="340"/>
      <sheetData sheetId="341"/>
      <sheetData sheetId="342"/>
      <sheetData sheetId="343"/>
      <sheetData sheetId="344"/>
      <sheetData sheetId="345"/>
      <sheetData sheetId="346"/>
      <sheetData sheetId="347"/>
      <sheetData sheetId="348"/>
      <sheetData sheetId="349"/>
      <sheetData sheetId="350"/>
      <sheetData sheetId="351"/>
      <sheetData sheetId="352"/>
      <sheetData sheetId="353"/>
      <sheetData sheetId="354"/>
      <sheetData sheetId="355"/>
      <sheetData sheetId="356"/>
      <sheetData sheetId="357"/>
      <sheetData sheetId="358"/>
      <sheetData sheetId="359"/>
      <sheetData sheetId="360"/>
      <sheetData sheetId="361"/>
      <sheetData sheetId="362"/>
      <sheetData sheetId="363"/>
      <sheetData sheetId="364"/>
      <sheetData sheetId="365"/>
      <sheetData sheetId="366"/>
      <sheetData sheetId="367"/>
      <sheetData sheetId="368"/>
      <sheetData sheetId="369"/>
      <sheetData sheetId="370"/>
      <sheetData sheetId="371"/>
      <sheetData sheetId="372"/>
      <sheetData sheetId="373"/>
      <sheetData sheetId="374"/>
      <sheetData sheetId="375"/>
      <sheetData sheetId="376"/>
      <sheetData sheetId="377"/>
      <sheetData sheetId="378"/>
      <sheetData sheetId="379"/>
      <sheetData sheetId="380"/>
      <sheetData sheetId="381"/>
      <sheetData sheetId="382"/>
      <sheetData sheetId="383"/>
      <sheetData sheetId="384"/>
      <sheetData sheetId="385"/>
      <sheetData sheetId="386"/>
      <sheetData sheetId="387"/>
      <sheetData sheetId="388"/>
      <sheetData sheetId="389"/>
      <sheetData sheetId="390"/>
      <sheetData sheetId="391"/>
      <sheetData sheetId="392"/>
      <sheetData sheetId="393"/>
      <sheetData sheetId="394"/>
      <sheetData sheetId="395"/>
      <sheetData sheetId="396"/>
      <sheetData sheetId="397"/>
      <sheetData sheetId="398"/>
      <sheetData sheetId="399"/>
      <sheetData sheetId="400"/>
      <sheetData sheetId="401"/>
      <sheetData sheetId="402"/>
      <sheetData sheetId="403"/>
      <sheetData sheetId="404"/>
      <sheetData sheetId="405"/>
      <sheetData sheetId="406"/>
      <sheetData sheetId="407"/>
      <sheetData sheetId="408"/>
      <sheetData sheetId="409"/>
      <sheetData sheetId="410"/>
      <sheetData sheetId="411"/>
      <sheetData sheetId="412"/>
      <sheetData sheetId="413"/>
      <sheetData sheetId="414"/>
      <sheetData sheetId="415"/>
      <sheetData sheetId="416"/>
      <sheetData sheetId="417"/>
      <sheetData sheetId="418"/>
      <sheetData sheetId="419"/>
      <sheetData sheetId="420"/>
      <sheetData sheetId="421"/>
      <sheetData sheetId="422"/>
      <sheetData sheetId="423"/>
      <sheetData sheetId="424"/>
      <sheetData sheetId="425"/>
      <sheetData sheetId="426"/>
      <sheetData sheetId="427"/>
      <sheetData sheetId="428"/>
      <sheetData sheetId="429"/>
      <sheetData sheetId="430"/>
      <sheetData sheetId="431"/>
      <sheetData sheetId="432"/>
      <sheetData sheetId="433"/>
      <sheetData sheetId="434"/>
      <sheetData sheetId="435"/>
      <sheetData sheetId="436"/>
      <sheetData sheetId="437"/>
      <sheetData sheetId="438"/>
      <sheetData sheetId="439"/>
      <sheetData sheetId="440"/>
      <sheetData sheetId="441"/>
      <sheetData sheetId="442"/>
      <sheetData sheetId="443"/>
      <sheetData sheetId="444"/>
      <sheetData sheetId="445"/>
      <sheetData sheetId="446"/>
      <sheetData sheetId="447"/>
      <sheetData sheetId="448"/>
      <sheetData sheetId="449"/>
      <sheetData sheetId="450"/>
      <sheetData sheetId="451"/>
      <sheetData sheetId="452"/>
      <sheetData sheetId="453"/>
      <sheetData sheetId="454"/>
      <sheetData sheetId="455"/>
      <sheetData sheetId="456"/>
      <sheetData sheetId="457"/>
      <sheetData sheetId="458"/>
      <sheetData sheetId="459"/>
      <sheetData sheetId="460"/>
      <sheetData sheetId="461"/>
      <sheetData sheetId="462"/>
      <sheetData sheetId="463"/>
      <sheetData sheetId="464"/>
      <sheetData sheetId="465"/>
      <sheetData sheetId="466"/>
      <sheetData sheetId="467"/>
      <sheetData sheetId="468"/>
      <sheetData sheetId="469"/>
      <sheetData sheetId="470"/>
      <sheetData sheetId="471"/>
      <sheetData sheetId="472"/>
      <sheetData sheetId="473"/>
      <sheetData sheetId="474"/>
      <sheetData sheetId="475"/>
      <sheetData sheetId="476"/>
      <sheetData sheetId="477"/>
      <sheetData sheetId="478"/>
      <sheetData sheetId="479"/>
      <sheetData sheetId="480"/>
      <sheetData sheetId="481"/>
      <sheetData sheetId="482"/>
      <sheetData sheetId="483"/>
      <sheetData sheetId="484"/>
      <sheetData sheetId="485"/>
      <sheetData sheetId="486"/>
      <sheetData sheetId="487"/>
      <sheetData sheetId="488"/>
      <sheetData sheetId="489"/>
      <sheetData sheetId="490"/>
      <sheetData sheetId="491"/>
      <sheetData sheetId="492"/>
      <sheetData sheetId="493"/>
      <sheetData sheetId="494"/>
      <sheetData sheetId="495"/>
      <sheetData sheetId="496"/>
      <sheetData sheetId="497"/>
      <sheetData sheetId="498"/>
      <sheetData sheetId="499"/>
      <sheetData sheetId="500"/>
      <sheetData sheetId="501"/>
      <sheetData sheetId="502"/>
      <sheetData sheetId="503"/>
      <sheetData sheetId="504"/>
      <sheetData sheetId="505"/>
      <sheetData sheetId="506"/>
      <sheetData sheetId="507"/>
      <sheetData sheetId="508"/>
      <sheetData sheetId="509"/>
      <sheetData sheetId="510"/>
      <sheetData sheetId="511"/>
      <sheetData sheetId="512"/>
      <sheetData sheetId="513"/>
      <sheetData sheetId="514"/>
      <sheetData sheetId="515"/>
      <sheetData sheetId="516"/>
      <sheetData sheetId="517"/>
      <sheetData sheetId="518"/>
      <sheetData sheetId="519"/>
      <sheetData sheetId="520"/>
      <sheetData sheetId="521"/>
      <sheetData sheetId="522"/>
      <sheetData sheetId="523"/>
      <sheetData sheetId="524"/>
      <sheetData sheetId="525"/>
      <sheetData sheetId="526"/>
      <sheetData sheetId="527"/>
      <sheetData sheetId="528"/>
      <sheetData sheetId="529"/>
      <sheetData sheetId="530"/>
      <sheetData sheetId="531"/>
      <sheetData sheetId="532"/>
      <sheetData sheetId="533"/>
      <sheetData sheetId="534"/>
      <sheetData sheetId="535"/>
      <sheetData sheetId="536"/>
      <sheetData sheetId="537"/>
      <sheetData sheetId="538"/>
      <sheetData sheetId="539"/>
      <sheetData sheetId="540"/>
      <sheetData sheetId="541"/>
      <sheetData sheetId="542"/>
      <sheetData sheetId="543"/>
      <sheetData sheetId="544"/>
      <sheetData sheetId="545"/>
      <sheetData sheetId="546"/>
      <sheetData sheetId="547"/>
      <sheetData sheetId="548"/>
      <sheetData sheetId="549"/>
      <sheetData sheetId="550"/>
      <sheetData sheetId="551"/>
      <sheetData sheetId="552"/>
      <sheetData sheetId="553"/>
      <sheetData sheetId="554"/>
      <sheetData sheetId="555"/>
      <sheetData sheetId="556"/>
      <sheetData sheetId="557"/>
      <sheetData sheetId="558"/>
      <sheetData sheetId="559"/>
      <sheetData sheetId="560"/>
      <sheetData sheetId="561"/>
      <sheetData sheetId="562"/>
      <sheetData sheetId="563"/>
      <sheetData sheetId="564"/>
      <sheetData sheetId="565"/>
      <sheetData sheetId="566"/>
      <sheetData sheetId="567"/>
      <sheetData sheetId="568"/>
      <sheetData sheetId="569"/>
      <sheetData sheetId="570"/>
      <sheetData sheetId="571"/>
      <sheetData sheetId="572"/>
      <sheetData sheetId="573"/>
      <sheetData sheetId="574"/>
      <sheetData sheetId="575"/>
      <sheetData sheetId="576"/>
      <sheetData sheetId="577"/>
      <sheetData sheetId="578"/>
      <sheetData sheetId="579"/>
      <sheetData sheetId="580"/>
      <sheetData sheetId="581"/>
      <sheetData sheetId="582"/>
      <sheetData sheetId="583"/>
      <sheetData sheetId="584"/>
      <sheetData sheetId="585"/>
      <sheetData sheetId="586"/>
      <sheetData sheetId="587"/>
      <sheetData sheetId="588"/>
      <sheetData sheetId="589"/>
      <sheetData sheetId="590"/>
      <sheetData sheetId="591"/>
      <sheetData sheetId="592"/>
      <sheetData sheetId="593"/>
      <sheetData sheetId="594"/>
      <sheetData sheetId="595"/>
      <sheetData sheetId="596"/>
      <sheetData sheetId="597"/>
      <sheetData sheetId="598"/>
      <sheetData sheetId="599"/>
      <sheetData sheetId="600"/>
      <sheetData sheetId="601"/>
      <sheetData sheetId="602"/>
      <sheetData sheetId="603"/>
      <sheetData sheetId="604"/>
      <sheetData sheetId="605"/>
      <sheetData sheetId="606"/>
      <sheetData sheetId="607"/>
      <sheetData sheetId="608"/>
      <sheetData sheetId="609"/>
      <sheetData sheetId="610"/>
      <sheetData sheetId="611"/>
      <sheetData sheetId="612"/>
      <sheetData sheetId="613"/>
      <sheetData sheetId="614"/>
      <sheetData sheetId="615"/>
      <sheetData sheetId="616"/>
      <sheetData sheetId="617"/>
      <sheetData sheetId="618"/>
      <sheetData sheetId="619"/>
      <sheetData sheetId="620"/>
      <sheetData sheetId="621"/>
      <sheetData sheetId="622"/>
      <sheetData sheetId="623"/>
      <sheetData sheetId="624"/>
      <sheetData sheetId="625"/>
      <sheetData sheetId="626"/>
      <sheetData sheetId="627"/>
      <sheetData sheetId="628"/>
      <sheetData sheetId="629"/>
      <sheetData sheetId="630"/>
      <sheetData sheetId="631"/>
      <sheetData sheetId="632"/>
      <sheetData sheetId="633"/>
      <sheetData sheetId="634"/>
      <sheetData sheetId="635"/>
      <sheetData sheetId="636"/>
      <sheetData sheetId="637"/>
      <sheetData sheetId="638"/>
      <sheetData sheetId="639"/>
      <sheetData sheetId="640"/>
      <sheetData sheetId="641"/>
      <sheetData sheetId="642"/>
      <sheetData sheetId="643"/>
      <sheetData sheetId="644"/>
      <sheetData sheetId="645"/>
      <sheetData sheetId="646"/>
      <sheetData sheetId="647"/>
      <sheetData sheetId="648"/>
      <sheetData sheetId="649"/>
      <sheetData sheetId="650"/>
      <sheetData sheetId="651"/>
      <sheetData sheetId="652"/>
      <sheetData sheetId="653"/>
      <sheetData sheetId="654"/>
      <sheetData sheetId="655"/>
      <sheetData sheetId="656"/>
      <sheetData sheetId="657"/>
      <sheetData sheetId="658"/>
      <sheetData sheetId="659"/>
      <sheetData sheetId="660"/>
      <sheetData sheetId="661"/>
      <sheetData sheetId="662"/>
      <sheetData sheetId="663"/>
      <sheetData sheetId="664"/>
      <sheetData sheetId="665"/>
      <sheetData sheetId="666"/>
      <sheetData sheetId="667"/>
      <sheetData sheetId="668"/>
      <sheetData sheetId="669"/>
      <sheetData sheetId="670"/>
      <sheetData sheetId="671"/>
      <sheetData sheetId="672"/>
      <sheetData sheetId="673"/>
      <sheetData sheetId="674"/>
      <sheetData sheetId="675"/>
      <sheetData sheetId="676"/>
      <sheetData sheetId="677"/>
      <sheetData sheetId="678"/>
      <sheetData sheetId="679"/>
      <sheetData sheetId="680"/>
      <sheetData sheetId="681"/>
      <sheetData sheetId="682"/>
      <sheetData sheetId="683"/>
      <sheetData sheetId="684"/>
      <sheetData sheetId="685"/>
      <sheetData sheetId="686"/>
      <sheetData sheetId="687"/>
      <sheetData sheetId="688"/>
      <sheetData sheetId="689"/>
      <sheetData sheetId="690"/>
      <sheetData sheetId="691"/>
      <sheetData sheetId="692"/>
      <sheetData sheetId="693"/>
      <sheetData sheetId="694"/>
      <sheetData sheetId="695"/>
      <sheetData sheetId="696"/>
      <sheetData sheetId="697"/>
      <sheetData sheetId="698"/>
      <sheetData sheetId="699"/>
      <sheetData sheetId="700"/>
      <sheetData sheetId="701"/>
      <sheetData sheetId="702"/>
      <sheetData sheetId="703"/>
      <sheetData sheetId="704"/>
      <sheetData sheetId="705"/>
      <sheetData sheetId="706"/>
      <sheetData sheetId="707"/>
      <sheetData sheetId="708"/>
      <sheetData sheetId="709"/>
      <sheetData sheetId="710"/>
      <sheetData sheetId="711"/>
      <sheetData sheetId="712"/>
      <sheetData sheetId="713"/>
      <sheetData sheetId="714"/>
      <sheetData sheetId="715"/>
      <sheetData sheetId="716"/>
      <sheetData sheetId="717"/>
      <sheetData sheetId="718"/>
      <sheetData sheetId="719"/>
      <sheetData sheetId="720"/>
      <sheetData sheetId="721"/>
      <sheetData sheetId="722"/>
      <sheetData sheetId="723"/>
      <sheetData sheetId="724"/>
      <sheetData sheetId="725"/>
      <sheetData sheetId="726"/>
      <sheetData sheetId="727"/>
      <sheetData sheetId="728"/>
      <sheetData sheetId="729"/>
      <sheetData sheetId="730"/>
      <sheetData sheetId="731"/>
      <sheetData sheetId="732"/>
      <sheetData sheetId="733"/>
      <sheetData sheetId="734"/>
      <sheetData sheetId="735"/>
      <sheetData sheetId="736"/>
      <sheetData sheetId="737"/>
      <sheetData sheetId="738"/>
      <sheetData sheetId="739"/>
      <sheetData sheetId="740"/>
      <sheetData sheetId="741"/>
      <sheetData sheetId="742"/>
      <sheetData sheetId="743"/>
      <sheetData sheetId="744"/>
      <sheetData sheetId="745"/>
      <sheetData sheetId="746"/>
      <sheetData sheetId="747"/>
      <sheetData sheetId="748"/>
      <sheetData sheetId="749"/>
      <sheetData sheetId="750"/>
      <sheetData sheetId="751"/>
      <sheetData sheetId="752"/>
      <sheetData sheetId="753"/>
      <sheetData sheetId="754"/>
      <sheetData sheetId="755"/>
      <sheetData sheetId="756"/>
      <sheetData sheetId="757"/>
      <sheetData sheetId="758"/>
      <sheetData sheetId="759"/>
      <sheetData sheetId="760"/>
      <sheetData sheetId="761"/>
      <sheetData sheetId="762"/>
      <sheetData sheetId="763"/>
      <sheetData sheetId="764"/>
      <sheetData sheetId="765"/>
      <sheetData sheetId="766"/>
      <sheetData sheetId="767"/>
      <sheetData sheetId="768"/>
      <sheetData sheetId="769"/>
      <sheetData sheetId="770"/>
      <sheetData sheetId="771"/>
      <sheetData sheetId="772"/>
      <sheetData sheetId="773"/>
      <sheetData sheetId="774"/>
      <sheetData sheetId="775"/>
      <sheetData sheetId="776"/>
      <sheetData sheetId="777"/>
      <sheetData sheetId="778"/>
      <sheetData sheetId="779"/>
      <sheetData sheetId="780"/>
      <sheetData sheetId="781"/>
      <sheetData sheetId="782"/>
      <sheetData sheetId="783"/>
      <sheetData sheetId="784"/>
      <sheetData sheetId="785"/>
      <sheetData sheetId="786"/>
      <sheetData sheetId="787"/>
      <sheetData sheetId="788"/>
      <sheetData sheetId="789"/>
      <sheetData sheetId="790"/>
      <sheetData sheetId="791"/>
      <sheetData sheetId="792"/>
      <sheetData sheetId="793"/>
      <sheetData sheetId="794"/>
      <sheetData sheetId="795"/>
      <sheetData sheetId="796"/>
      <sheetData sheetId="797"/>
      <sheetData sheetId="798"/>
      <sheetData sheetId="799"/>
      <sheetData sheetId="800"/>
      <sheetData sheetId="801"/>
      <sheetData sheetId="802"/>
      <sheetData sheetId="803"/>
      <sheetData sheetId="804"/>
      <sheetData sheetId="805"/>
      <sheetData sheetId="806"/>
      <sheetData sheetId="807"/>
      <sheetData sheetId="808"/>
      <sheetData sheetId="809"/>
      <sheetData sheetId="810"/>
      <sheetData sheetId="811"/>
      <sheetData sheetId="812"/>
      <sheetData sheetId="813"/>
      <sheetData sheetId="814"/>
      <sheetData sheetId="815"/>
      <sheetData sheetId="816"/>
      <sheetData sheetId="817"/>
      <sheetData sheetId="818"/>
      <sheetData sheetId="819"/>
      <sheetData sheetId="820"/>
      <sheetData sheetId="821"/>
      <sheetData sheetId="822"/>
      <sheetData sheetId="823"/>
      <sheetData sheetId="824"/>
      <sheetData sheetId="825"/>
      <sheetData sheetId="826"/>
      <sheetData sheetId="827"/>
      <sheetData sheetId="828"/>
      <sheetData sheetId="829"/>
      <sheetData sheetId="830"/>
      <sheetData sheetId="831"/>
      <sheetData sheetId="832"/>
      <sheetData sheetId="833"/>
      <sheetData sheetId="834"/>
      <sheetData sheetId="835"/>
      <sheetData sheetId="836"/>
      <sheetData sheetId="837"/>
      <sheetData sheetId="838"/>
      <sheetData sheetId="839"/>
      <sheetData sheetId="840"/>
      <sheetData sheetId="841"/>
      <sheetData sheetId="842"/>
      <sheetData sheetId="843"/>
      <sheetData sheetId="844"/>
      <sheetData sheetId="845"/>
      <sheetData sheetId="846"/>
      <sheetData sheetId="847"/>
      <sheetData sheetId="848"/>
      <sheetData sheetId="849"/>
      <sheetData sheetId="850"/>
      <sheetData sheetId="851"/>
      <sheetData sheetId="852"/>
      <sheetData sheetId="853"/>
      <sheetData sheetId="854"/>
      <sheetData sheetId="855"/>
      <sheetData sheetId="856"/>
      <sheetData sheetId="857"/>
      <sheetData sheetId="858"/>
      <sheetData sheetId="859"/>
      <sheetData sheetId="860"/>
      <sheetData sheetId="861"/>
      <sheetData sheetId="862"/>
      <sheetData sheetId="863"/>
      <sheetData sheetId="864"/>
      <sheetData sheetId="865"/>
      <sheetData sheetId="866"/>
      <sheetData sheetId="867"/>
      <sheetData sheetId="868"/>
      <sheetData sheetId="869"/>
      <sheetData sheetId="870"/>
      <sheetData sheetId="871"/>
      <sheetData sheetId="872"/>
      <sheetData sheetId="873"/>
      <sheetData sheetId="874"/>
      <sheetData sheetId="875"/>
      <sheetData sheetId="876"/>
      <sheetData sheetId="877"/>
      <sheetData sheetId="878"/>
      <sheetData sheetId="879"/>
      <sheetData sheetId="880"/>
      <sheetData sheetId="881"/>
      <sheetData sheetId="882"/>
      <sheetData sheetId="883"/>
      <sheetData sheetId="884"/>
      <sheetData sheetId="885"/>
      <sheetData sheetId="886"/>
      <sheetData sheetId="887"/>
      <sheetData sheetId="888"/>
      <sheetData sheetId="889"/>
      <sheetData sheetId="890"/>
      <sheetData sheetId="891"/>
      <sheetData sheetId="892"/>
      <sheetData sheetId="893"/>
      <sheetData sheetId="894"/>
      <sheetData sheetId="895"/>
      <sheetData sheetId="896"/>
      <sheetData sheetId="897"/>
      <sheetData sheetId="898"/>
      <sheetData sheetId="899"/>
      <sheetData sheetId="900"/>
      <sheetData sheetId="901"/>
      <sheetData sheetId="902"/>
      <sheetData sheetId="903"/>
      <sheetData sheetId="904"/>
      <sheetData sheetId="905"/>
      <sheetData sheetId="906"/>
      <sheetData sheetId="907"/>
      <sheetData sheetId="908"/>
      <sheetData sheetId="909"/>
      <sheetData sheetId="910"/>
      <sheetData sheetId="911"/>
      <sheetData sheetId="912"/>
      <sheetData sheetId="913"/>
      <sheetData sheetId="914"/>
      <sheetData sheetId="915"/>
      <sheetData sheetId="916"/>
      <sheetData sheetId="917"/>
      <sheetData sheetId="918"/>
      <sheetData sheetId="919"/>
      <sheetData sheetId="920"/>
      <sheetData sheetId="921"/>
      <sheetData sheetId="922"/>
      <sheetData sheetId="923"/>
      <sheetData sheetId="924"/>
      <sheetData sheetId="925"/>
      <sheetData sheetId="926"/>
      <sheetData sheetId="927"/>
      <sheetData sheetId="928"/>
      <sheetData sheetId="929"/>
      <sheetData sheetId="930"/>
      <sheetData sheetId="931"/>
      <sheetData sheetId="932"/>
      <sheetData sheetId="933"/>
      <sheetData sheetId="934"/>
      <sheetData sheetId="935"/>
      <sheetData sheetId="936"/>
      <sheetData sheetId="937"/>
      <sheetData sheetId="938"/>
      <sheetData sheetId="939"/>
      <sheetData sheetId="940"/>
      <sheetData sheetId="941"/>
      <sheetData sheetId="942"/>
      <sheetData sheetId="943"/>
      <sheetData sheetId="944"/>
      <sheetData sheetId="945"/>
      <sheetData sheetId="946"/>
      <sheetData sheetId="947"/>
      <sheetData sheetId="948"/>
      <sheetData sheetId="949"/>
      <sheetData sheetId="950"/>
      <sheetData sheetId="951"/>
      <sheetData sheetId="952"/>
      <sheetData sheetId="953"/>
      <sheetData sheetId="954"/>
      <sheetData sheetId="955"/>
      <sheetData sheetId="956"/>
      <sheetData sheetId="957"/>
      <sheetData sheetId="958"/>
      <sheetData sheetId="959"/>
      <sheetData sheetId="960"/>
      <sheetData sheetId="961"/>
      <sheetData sheetId="962"/>
      <sheetData sheetId="963"/>
      <sheetData sheetId="964"/>
      <sheetData sheetId="965"/>
      <sheetData sheetId="966"/>
      <sheetData sheetId="967"/>
      <sheetData sheetId="968"/>
      <sheetData sheetId="969"/>
      <sheetData sheetId="970"/>
      <sheetData sheetId="971"/>
      <sheetData sheetId="972"/>
      <sheetData sheetId="973"/>
      <sheetData sheetId="974"/>
      <sheetData sheetId="975"/>
      <sheetData sheetId="976"/>
      <sheetData sheetId="977"/>
      <sheetData sheetId="978"/>
      <sheetData sheetId="979"/>
      <sheetData sheetId="980"/>
      <sheetData sheetId="981"/>
      <sheetData sheetId="982"/>
      <sheetData sheetId="983"/>
      <sheetData sheetId="984"/>
      <sheetData sheetId="985"/>
      <sheetData sheetId="986"/>
      <sheetData sheetId="987"/>
      <sheetData sheetId="988"/>
      <sheetData sheetId="989"/>
      <sheetData sheetId="990"/>
      <sheetData sheetId="991"/>
      <sheetData sheetId="992"/>
      <sheetData sheetId="993"/>
      <sheetData sheetId="994"/>
      <sheetData sheetId="995"/>
      <sheetData sheetId="996"/>
      <sheetData sheetId="997"/>
      <sheetData sheetId="998"/>
      <sheetData sheetId="999"/>
      <sheetData sheetId="1000"/>
      <sheetData sheetId="1001"/>
      <sheetData sheetId="1002"/>
      <sheetData sheetId="1003"/>
      <sheetData sheetId="1004"/>
      <sheetData sheetId="1005"/>
      <sheetData sheetId="1006"/>
      <sheetData sheetId="1007"/>
      <sheetData sheetId="1008"/>
      <sheetData sheetId="1009"/>
      <sheetData sheetId="1010"/>
      <sheetData sheetId="1011"/>
      <sheetData sheetId="1012"/>
      <sheetData sheetId="1013"/>
      <sheetData sheetId="1014"/>
      <sheetData sheetId="1015"/>
      <sheetData sheetId="1016"/>
      <sheetData sheetId="1017"/>
      <sheetData sheetId="1018"/>
      <sheetData sheetId="1019"/>
      <sheetData sheetId="1020"/>
      <sheetData sheetId="1021"/>
      <sheetData sheetId="1022"/>
      <sheetData sheetId="1023"/>
      <sheetData sheetId="1024"/>
      <sheetData sheetId="1025"/>
      <sheetData sheetId="1026"/>
      <sheetData sheetId="1027"/>
      <sheetData sheetId="1028"/>
      <sheetData sheetId="1029"/>
      <sheetData sheetId="1030"/>
      <sheetData sheetId="1031"/>
      <sheetData sheetId="1032"/>
      <sheetData sheetId="1033"/>
      <sheetData sheetId="1034"/>
      <sheetData sheetId="1035"/>
      <sheetData sheetId="1036"/>
      <sheetData sheetId="1037"/>
      <sheetData sheetId="1038"/>
      <sheetData sheetId="1039"/>
      <sheetData sheetId="1040"/>
      <sheetData sheetId="1041"/>
      <sheetData sheetId="1042"/>
      <sheetData sheetId="1043"/>
      <sheetData sheetId="1044"/>
      <sheetData sheetId="1045"/>
      <sheetData sheetId="1046"/>
      <sheetData sheetId="1047"/>
      <sheetData sheetId="1048"/>
      <sheetData sheetId="1049"/>
      <sheetData sheetId="1050"/>
      <sheetData sheetId="1051"/>
      <sheetData sheetId="1052"/>
      <sheetData sheetId="1053"/>
      <sheetData sheetId="1054"/>
      <sheetData sheetId="1055"/>
      <sheetData sheetId="1056"/>
      <sheetData sheetId="1057"/>
      <sheetData sheetId="1058"/>
      <sheetData sheetId="1059"/>
      <sheetData sheetId="1060"/>
      <sheetData sheetId="1061"/>
      <sheetData sheetId="1062"/>
      <sheetData sheetId="1063"/>
      <sheetData sheetId="1064"/>
      <sheetData sheetId="1065"/>
      <sheetData sheetId="1066"/>
      <sheetData sheetId="1067"/>
      <sheetData sheetId="1068"/>
      <sheetData sheetId="1069"/>
      <sheetData sheetId="1070"/>
      <sheetData sheetId="1071"/>
      <sheetData sheetId="1072"/>
      <sheetData sheetId="1073"/>
      <sheetData sheetId="1074"/>
      <sheetData sheetId="1075"/>
      <sheetData sheetId="1076"/>
      <sheetData sheetId="1077"/>
      <sheetData sheetId="1078"/>
      <sheetData sheetId="1079"/>
      <sheetData sheetId="1080"/>
      <sheetData sheetId="1081"/>
      <sheetData sheetId="1082"/>
      <sheetData sheetId="1083"/>
      <sheetData sheetId="1084"/>
      <sheetData sheetId="1085"/>
      <sheetData sheetId="1086"/>
      <sheetData sheetId="1087"/>
      <sheetData sheetId="1088"/>
      <sheetData sheetId="1089"/>
      <sheetData sheetId="1090"/>
      <sheetData sheetId="1091"/>
      <sheetData sheetId="1092"/>
      <sheetData sheetId="1093"/>
      <sheetData sheetId="1094"/>
      <sheetData sheetId="1095"/>
      <sheetData sheetId="1096"/>
      <sheetData sheetId="1097"/>
      <sheetData sheetId="1098"/>
      <sheetData sheetId="1099"/>
      <sheetData sheetId="1100"/>
      <sheetData sheetId="1101"/>
      <sheetData sheetId="1102"/>
      <sheetData sheetId="1103"/>
      <sheetData sheetId="1104"/>
      <sheetData sheetId="1105"/>
      <sheetData sheetId="1106"/>
      <sheetData sheetId="1107"/>
      <sheetData sheetId="1108"/>
      <sheetData sheetId="1109"/>
      <sheetData sheetId="1110"/>
      <sheetData sheetId="1111"/>
      <sheetData sheetId="1112"/>
      <sheetData sheetId="1113"/>
      <sheetData sheetId="1114"/>
      <sheetData sheetId="1115"/>
      <sheetData sheetId="1116"/>
      <sheetData sheetId="1117"/>
      <sheetData sheetId="1118"/>
      <sheetData sheetId="1119"/>
      <sheetData sheetId="1120"/>
      <sheetData sheetId="1121"/>
      <sheetData sheetId="1122"/>
      <sheetData sheetId="1123"/>
      <sheetData sheetId="1124"/>
      <sheetData sheetId="1125"/>
      <sheetData sheetId="1126"/>
      <sheetData sheetId="1127"/>
      <sheetData sheetId="1128"/>
      <sheetData sheetId="1129"/>
      <sheetData sheetId="1130"/>
      <sheetData sheetId="1131"/>
      <sheetData sheetId="1132"/>
      <sheetData sheetId="1133"/>
      <sheetData sheetId="1134"/>
      <sheetData sheetId="1135"/>
      <sheetData sheetId="1136"/>
      <sheetData sheetId="1137"/>
      <sheetData sheetId="1138"/>
      <sheetData sheetId="1139"/>
      <sheetData sheetId="1140"/>
      <sheetData sheetId="1141"/>
      <sheetData sheetId="1142"/>
      <sheetData sheetId="1143"/>
      <sheetData sheetId="1144"/>
      <sheetData sheetId="1145"/>
      <sheetData sheetId="1146"/>
      <sheetData sheetId="1147"/>
      <sheetData sheetId="1148"/>
      <sheetData sheetId="1149"/>
      <sheetData sheetId="1150"/>
      <sheetData sheetId="1151"/>
      <sheetData sheetId="1152"/>
      <sheetData sheetId="1153"/>
      <sheetData sheetId="1154"/>
      <sheetData sheetId="1155"/>
      <sheetData sheetId="1156"/>
      <sheetData sheetId="1157">
        <row r="4">
          <cell r="A4" t="str">
            <v>1.1.7</v>
          </cell>
        </row>
      </sheetData>
      <sheetData sheetId="1158"/>
      <sheetData sheetId="1159"/>
      <sheetData sheetId="1160"/>
      <sheetData sheetId="1161"/>
      <sheetData sheetId="1162"/>
      <sheetData sheetId="1163"/>
      <sheetData sheetId="1164"/>
      <sheetData sheetId="1165"/>
      <sheetData sheetId="1166"/>
      <sheetData sheetId="1167"/>
      <sheetData sheetId="1168"/>
      <sheetData sheetId="1169"/>
      <sheetData sheetId="1170"/>
      <sheetData sheetId="1171"/>
      <sheetData sheetId="1172"/>
      <sheetData sheetId="1173"/>
      <sheetData sheetId="1174"/>
      <sheetData sheetId="1175"/>
      <sheetData sheetId="1176"/>
      <sheetData sheetId="1177"/>
      <sheetData sheetId="1178"/>
      <sheetData sheetId="1179"/>
      <sheetData sheetId="1180"/>
      <sheetData sheetId="1181"/>
      <sheetData sheetId="1182"/>
      <sheetData sheetId="1183"/>
      <sheetData sheetId="1184"/>
      <sheetData sheetId="1185"/>
      <sheetData sheetId="1186"/>
      <sheetData sheetId="1187"/>
      <sheetData sheetId="1188"/>
      <sheetData sheetId="1189"/>
      <sheetData sheetId="1190"/>
      <sheetData sheetId="1191"/>
      <sheetData sheetId="1192"/>
      <sheetData sheetId="1193"/>
      <sheetData sheetId="1194"/>
      <sheetData sheetId="1195"/>
      <sheetData sheetId="1196"/>
      <sheetData sheetId="1197"/>
      <sheetData sheetId="1198"/>
      <sheetData sheetId="1199"/>
      <sheetData sheetId="1200"/>
      <sheetData sheetId="1201"/>
      <sheetData sheetId="1202"/>
      <sheetData sheetId="1203"/>
      <sheetData sheetId="1204"/>
      <sheetData sheetId="1205"/>
      <sheetData sheetId="1206"/>
      <sheetData sheetId="1207"/>
      <sheetData sheetId="1208"/>
      <sheetData sheetId="1209"/>
      <sheetData sheetId="1210"/>
      <sheetData sheetId="1211"/>
      <sheetData sheetId="1212"/>
      <sheetData sheetId="1213"/>
      <sheetData sheetId="1214"/>
      <sheetData sheetId="1215"/>
      <sheetData sheetId="1216"/>
      <sheetData sheetId="1217"/>
      <sheetData sheetId="1218"/>
      <sheetData sheetId="1219"/>
      <sheetData sheetId="1220"/>
      <sheetData sheetId="1221"/>
      <sheetData sheetId="1222"/>
      <sheetData sheetId="1223"/>
      <sheetData sheetId="1224"/>
      <sheetData sheetId="1225"/>
      <sheetData sheetId="1226"/>
      <sheetData sheetId="1227"/>
      <sheetData sheetId="1228"/>
      <sheetData sheetId="1229"/>
      <sheetData sheetId="1230"/>
      <sheetData sheetId="1231"/>
      <sheetData sheetId="1232"/>
      <sheetData sheetId="1233"/>
      <sheetData sheetId="1234"/>
      <sheetData sheetId="1235"/>
      <sheetData sheetId="1236"/>
      <sheetData sheetId="1237"/>
      <sheetData sheetId="1238"/>
      <sheetData sheetId="1239"/>
      <sheetData sheetId="1240"/>
      <sheetData sheetId="1241"/>
      <sheetData sheetId="1242"/>
      <sheetData sheetId="1243"/>
      <sheetData sheetId="1244"/>
      <sheetData sheetId="1245"/>
      <sheetData sheetId="1246"/>
      <sheetData sheetId="1247"/>
      <sheetData sheetId="1248"/>
      <sheetData sheetId="1249"/>
      <sheetData sheetId="1250"/>
      <sheetData sheetId="1251"/>
      <sheetData sheetId="1252"/>
      <sheetData sheetId="1253"/>
      <sheetData sheetId="1254"/>
      <sheetData sheetId="1255"/>
      <sheetData sheetId="1256"/>
      <sheetData sheetId="1257"/>
      <sheetData sheetId="1258"/>
      <sheetData sheetId="1259"/>
      <sheetData sheetId="1260"/>
      <sheetData sheetId="1261"/>
      <sheetData sheetId="1262"/>
      <sheetData sheetId="1263"/>
      <sheetData sheetId="1264"/>
      <sheetData sheetId="1265"/>
      <sheetData sheetId="1266"/>
      <sheetData sheetId="1267"/>
      <sheetData sheetId="1268"/>
      <sheetData sheetId="1269"/>
      <sheetData sheetId="1270"/>
      <sheetData sheetId="1271"/>
      <sheetData sheetId="1272"/>
      <sheetData sheetId="1273"/>
      <sheetData sheetId="1274"/>
      <sheetData sheetId="1275"/>
      <sheetData sheetId="1276"/>
      <sheetData sheetId="1277"/>
      <sheetData sheetId="1278"/>
      <sheetData sheetId="1279"/>
      <sheetData sheetId="1280"/>
      <sheetData sheetId="1281"/>
      <sheetData sheetId="1282"/>
      <sheetData sheetId="1283"/>
      <sheetData sheetId="1284"/>
      <sheetData sheetId="1285"/>
      <sheetData sheetId="1286"/>
      <sheetData sheetId="1287"/>
      <sheetData sheetId="1288"/>
      <sheetData sheetId="1289"/>
      <sheetData sheetId="1290"/>
      <sheetData sheetId="1291"/>
      <sheetData sheetId="1292"/>
      <sheetData sheetId="1293"/>
      <sheetData sheetId="1294"/>
      <sheetData sheetId="1295"/>
      <sheetData sheetId="1296"/>
      <sheetData sheetId="1297"/>
      <sheetData sheetId="1298"/>
      <sheetData sheetId="1299"/>
      <sheetData sheetId="1300"/>
      <sheetData sheetId="1301"/>
      <sheetData sheetId="1302"/>
      <sheetData sheetId="1303"/>
      <sheetData sheetId="1304"/>
      <sheetData sheetId="1305"/>
      <sheetData sheetId="1306"/>
      <sheetData sheetId="1307"/>
      <sheetData sheetId="1308"/>
      <sheetData sheetId="1309"/>
      <sheetData sheetId="1310"/>
      <sheetData sheetId="1311"/>
      <sheetData sheetId="1312"/>
      <sheetData sheetId="1313"/>
      <sheetData sheetId="1314"/>
      <sheetData sheetId="1315"/>
      <sheetData sheetId="1316"/>
      <sheetData sheetId="1317"/>
      <sheetData sheetId="1318"/>
      <sheetData sheetId="1319"/>
      <sheetData sheetId="1320"/>
      <sheetData sheetId="1321"/>
      <sheetData sheetId="1322"/>
      <sheetData sheetId="1323"/>
      <sheetData sheetId="1324"/>
      <sheetData sheetId="1325"/>
      <sheetData sheetId="1326"/>
      <sheetData sheetId="1327"/>
      <sheetData sheetId="1328"/>
      <sheetData sheetId="1329"/>
      <sheetData sheetId="1330"/>
      <sheetData sheetId="1331"/>
      <sheetData sheetId="1332"/>
      <sheetData sheetId="1333"/>
      <sheetData sheetId="1334"/>
      <sheetData sheetId="1335"/>
      <sheetData sheetId="1336"/>
      <sheetData sheetId="1337"/>
      <sheetData sheetId="1338"/>
      <sheetData sheetId="1339"/>
      <sheetData sheetId="1340"/>
      <sheetData sheetId="1341"/>
      <sheetData sheetId="1342"/>
      <sheetData sheetId="1343"/>
      <sheetData sheetId="1344"/>
      <sheetData sheetId="1345"/>
      <sheetData sheetId="1346"/>
      <sheetData sheetId="1347"/>
      <sheetData sheetId="1348"/>
      <sheetData sheetId="1349"/>
      <sheetData sheetId="1350"/>
      <sheetData sheetId="1351"/>
      <sheetData sheetId="1352"/>
      <sheetData sheetId="1353"/>
      <sheetData sheetId="1354"/>
      <sheetData sheetId="1355"/>
      <sheetData sheetId="1356"/>
      <sheetData sheetId="1357"/>
      <sheetData sheetId="1358"/>
      <sheetData sheetId="1359"/>
      <sheetData sheetId="1360"/>
      <sheetData sheetId="1361"/>
      <sheetData sheetId="1362"/>
      <sheetData sheetId="1363"/>
      <sheetData sheetId="1364"/>
      <sheetData sheetId="1365"/>
      <sheetData sheetId="1366"/>
      <sheetData sheetId="1367"/>
      <sheetData sheetId="1368"/>
      <sheetData sheetId="1369"/>
      <sheetData sheetId="1370"/>
      <sheetData sheetId="1371"/>
      <sheetData sheetId="1372"/>
      <sheetData sheetId="1373"/>
      <sheetData sheetId="1374"/>
      <sheetData sheetId="1375"/>
      <sheetData sheetId="1376"/>
      <sheetData sheetId="1377"/>
      <sheetData sheetId="1378"/>
      <sheetData sheetId="1379"/>
      <sheetData sheetId="1380"/>
      <sheetData sheetId="1381"/>
      <sheetData sheetId="1382"/>
      <sheetData sheetId="1383"/>
      <sheetData sheetId="1384"/>
      <sheetData sheetId="1385"/>
      <sheetData sheetId="1386"/>
      <sheetData sheetId="1387"/>
      <sheetData sheetId="1388"/>
      <sheetData sheetId="1389"/>
      <sheetData sheetId="1390"/>
      <sheetData sheetId="1391"/>
      <sheetData sheetId="1392"/>
      <sheetData sheetId="1393"/>
      <sheetData sheetId="1394"/>
      <sheetData sheetId="1395"/>
      <sheetData sheetId="1396"/>
      <sheetData sheetId="1397"/>
      <sheetData sheetId="1398"/>
      <sheetData sheetId="1399"/>
      <sheetData sheetId="1400"/>
      <sheetData sheetId="1401"/>
      <sheetData sheetId="1402"/>
      <sheetData sheetId="1403"/>
      <sheetData sheetId="1404"/>
      <sheetData sheetId="1405"/>
      <sheetData sheetId="1406"/>
      <sheetData sheetId="1407"/>
      <sheetData sheetId="1408"/>
      <sheetData sheetId="1409"/>
      <sheetData sheetId="1410"/>
      <sheetData sheetId="1411"/>
      <sheetData sheetId="1412"/>
      <sheetData sheetId="1413"/>
      <sheetData sheetId="1414"/>
      <sheetData sheetId="1415"/>
      <sheetData sheetId="1416"/>
      <sheetData sheetId="1417"/>
      <sheetData sheetId="1418"/>
      <sheetData sheetId="1419"/>
      <sheetData sheetId="1420"/>
      <sheetData sheetId="1421"/>
      <sheetData sheetId="1422"/>
      <sheetData sheetId="1423"/>
      <sheetData sheetId="1424"/>
      <sheetData sheetId="1425"/>
      <sheetData sheetId="1426"/>
      <sheetData sheetId="1427"/>
      <sheetData sheetId="1428"/>
      <sheetData sheetId="1429"/>
      <sheetData sheetId="1430"/>
      <sheetData sheetId="1431"/>
      <sheetData sheetId="1432"/>
      <sheetData sheetId="1433"/>
      <sheetData sheetId="1434"/>
      <sheetData sheetId="1435"/>
      <sheetData sheetId="1436"/>
      <sheetData sheetId="1437"/>
      <sheetData sheetId="1438"/>
      <sheetData sheetId="1439"/>
      <sheetData sheetId="1440"/>
      <sheetData sheetId="1441"/>
      <sheetData sheetId="1442"/>
      <sheetData sheetId="1443"/>
      <sheetData sheetId="1444"/>
      <sheetData sheetId="1445"/>
      <sheetData sheetId="1446"/>
      <sheetData sheetId="1447"/>
      <sheetData sheetId="1448"/>
      <sheetData sheetId="1449"/>
      <sheetData sheetId="1450"/>
      <sheetData sheetId="1451"/>
      <sheetData sheetId="1452"/>
      <sheetData sheetId="1453"/>
      <sheetData sheetId="1454"/>
      <sheetData sheetId="1455"/>
      <sheetData sheetId="1456"/>
      <sheetData sheetId="1457"/>
      <sheetData sheetId="1458"/>
      <sheetData sheetId="1459"/>
      <sheetData sheetId="1460"/>
      <sheetData sheetId="1461"/>
      <sheetData sheetId="1462"/>
      <sheetData sheetId="1463"/>
      <sheetData sheetId="1464"/>
      <sheetData sheetId="1465"/>
      <sheetData sheetId="1466"/>
      <sheetData sheetId="1467"/>
      <sheetData sheetId="1468"/>
      <sheetData sheetId="1469"/>
      <sheetData sheetId="1470"/>
      <sheetData sheetId="1471"/>
      <sheetData sheetId="1472"/>
      <sheetData sheetId="1473"/>
      <sheetData sheetId="1474"/>
      <sheetData sheetId="1475"/>
      <sheetData sheetId="1476"/>
      <sheetData sheetId="1477"/>
      <sheetData sheetId="1478"/>
      <sheetData sheetId="1479"/>
      <sheetData sheetId="1480"/>
      <sheetData sheetId="1481"/>
      <sheetData sheetId="1482"/>
      <sheetData sheetId="1483"/>
      <sheetData sheetId="1484"/>
      <sheetData sheetId="1485"/>
      <sheetData sheetId="1486"/>
      <sheetData sheetId="1487"/>
      <sheetData sheetId="1488"/>
      <sheetData sheetId="1489"/>
      <sheetData sheetId="1490"/>
      <sheetData sheetId="1491"/>
      <sheetData sheetId="1492"/>
      <sheetData sheetId="1493"/>
      <sheetData sheetId="1494"/>
      <sheetData sheetId="1495"/>
      <sheetData sheetId="1496"/>
      <sheetData sheetId="1497"/>
      <sheetData sheetId="1498"/>
      <sheetData sheetId="1499"/>
      <sheetData sheetId="1500"/>
      <sheetData sheetId="1501"/>
      <sheetData sheetId="1502"/>
      <sheetData sheetId="1503"/>
      <sheetData sheetId="1504"/>
      <sheetData sheetId="1505"/>
      <sheetData sheetId="1506"/>
      <sheetData sheetId="1507"/>
      <sheetData sheetId="1508"/>
      <sheetData sheetId="1509"/>
      <sheetData sheetId="1510"/>
      <sheetData sheetId="1511"/>
      <sheetData sheetId="1512"/>
      <sheetData sheetId="1513"/>
      <sheetData sheetId="1514"/>
      <sheetData sheetId="1515"/>
      <sheetData sheetId="1516"/>
      <sheetData sheetId="1517"/>
      <sheetData sheetId="1518"/>
      <sheetData sheetId="1519"/>
      <sheetData sheetId="1520"/>
      <sheetData sheetId="1521"/>
      <sheetData sheetId="1522"/>
      <sheetData sheetId="1523"/>
      <sheetData sheetId="1524"/>
      <sheetData sheetId="1525"/>
      <sheetData sheetId="1526"/>
      <sheetData sheetId="1527"/>
      <sheetData sheetId="1528"/>
      <sheetData sheetId="1529"/>
      <sheetData sheetId="1530"/>
      <sheetData sheetId="1531"/>
      <sheetData sheetId="1532"/>
      <sheetData sheetId="1533"/>
      <sheetData sheetId="1534"/>
      <sheetData sheetId="1535"/>
      <sheetData sheetId="1536"/>
      <sheetData sheetId="1537"/>
      <sheetData sheetId="1538"/>
      <sheetData sheetId="1539"/>
      <sheetData sheetId="1540"/>
      <sheetData sheetId="1541"/>
      <sheetData sheetId="1542"/>
      <sheetData sheetId="1543"/>
      <sheetData sheetId="1544"/>
      <sheetData sheetId="1545"/>
      <sheetData sheetId="1546"/>
      <sheetData sheetId="1547"/>
      <sheetData sheetId="1548"/>
      <sheetData sheetId="1549"/>
      <sheetData sheetId="1550"/>
      <sheetData sheetId="1551"/>
      <sheetData sheetId="1552"/>
      <sheetData sheetId="1553"/>
      <sheetData sheetId="1554"/>
      <sheetData sheetId="1555"/>
      <sheetData sheetId="1556"/>
      <sheetData sheetId="1557"/>
      <sheetData sheetId="1558"/>
      <sheetData sheetId="1559"/>
      <sheetData sheetId="1560"/>
      <sheetData sheetId="1561"/>
      <sheetData sheetId="1562"/>
      <sheetData sheetId="1563"/>
      <sheetData sheetId="1564"/>
      <sheetData sheetId="1565"/>
      <sheetData sheetId="1566"/>
      <sheetData sheetId="1567"/>
      <sheetData sheetId="1568"/>
      <sheetData sheetId="1569"/>
      <sheetData sheetId="1570"/>
      <sheetData sheetId="1571"/>
      <sheetData sheetId="1572"/>
      <sheetData sheetId="1573"/>
      <sheetData sheetId="1574"/>
      <sheetData sheetId="1575"/>
      <sheetData sheetId="1576"/>
      <sheetData sheetId="1577"/>
      <sheetData sheetId="1578"/>
      <sheetData sheetId="1579"/>
      <sheetData sheetId="1580"/>
      <sheetData sheetId="1581"/>
      <sheetData sheetId="1582"/>
      <sheetData sheetId="1583"/>
      <sheetData sheetId="1584"/>
      <sheetData sheetId="1585"/>
      <sheetData sheetId="1586"/>
      <sheetData sheetId="1587"/>
      <sheetData sheetId="1588"/>
      <sheetData sheetId="1589"/>
      <sheetData sheetId="1590"/>
      <sheetData sheetId="1591"/>
      <sheetData sheetId="1592"/>
      <sheetData sheetId="1593"/>
      <sheetData sheetId="1594"/>
      <sheetData sheetId="1595"/>
      <sheetData sheetId="1596"/>
      <sheetData sheetId="1597"/>
      <sheetData sheetId="1598"/>
      <sheetData sheetId="1599"/>
      <sheetData sheetId="1600"/>
      <sheetData sheetId="1601"/>
      <sheetData sheetId="1602"/>
      <sheetData sheetId="1603"/>
      <sheetData sheetId="1604"/>
      <sheetData sheetId="1605"/>
      <sheetData sheetId="1606"/>
      <sheetData sheetId="1607"/>
      <sheetData sheetId="1608"/>
      <sheetData sheetId="1609"/>
      <sheetData sheetId="1610"/>
      <sheetData sheetId="1611"/>
      <sheetData sheetId="1612"/>
      <sheetData sheetId="1613"/>
      <sheetData sheetId="1614"/>
      <sheetData sheetId="1615"/>
      <sheetData sheetId="1616"/>
      <sheetData sheetId="1617"/>
      <sheetData sheetId="1618"/>
      <sheetData sheetId="1619"/>
      <sheetData sheetId="1620"/>
      <sheetData sheetId="1621"/>
      <sheetData sheetId="1622"/>
      <sheetData sheetId="1623"/>
      <sheetData sheetId="1624"/>
      <sheetData sheetId="1625"/>
      <sheetData sheetId="1626"/>
      <sheetData sheetId="1627"/>
      <sheetData sheetId="1628"/>
      <sheetData sheetId="1629"/>
      <sheetData sheetId="1630"/>
      <sheetData sheetId="1631"/>
      <sheetData sheetId="1632"/>
      <sheetData sheetId="1633"/>
      <sheetData sheetId="1634"/>
      <sheetData sheetId="1635"/>
      <sheetData sheetId="1636"/>
      <sheetData sheetId="1637"/>
      <sheetData sheetId="1638"/>
      <sheetData sheetId="1639"/>
      <sheetData sheetId="1640"/>
      <sheetData sheetId="1641"/>
      <sheetData sheetId="1642"/>
      <sheetData sheetId="1643"/>
      <sheetData sheetId="1644"/>
      <sheetData sheetId="1645"/>
      <sheetData sheetId="1646"/>
      <sheetData sheetId="1647"/>
      <sheetData sheetId="1648"/>
      <sheetData sheetId="1649"/>
      <sheetData sheetId="1650"/>
      <sheetData sheetId="1651"/>
      <sheetData sheetId="1652"/>
      <sheetData sheetId="1653"/>
      <sheetData sheetId="1654"/>
      <sheetData sheetId="1655"/>
      <sheetData sheetId="1656"/>
      <sheetData sheetId="1657"/>
      <sheetData sheetId="1658"/>
      <sheetData sheetId="1659"/>
      <sheetData sheetId="1660"/>
      <sheetData sheetId="1661"/>
      <sheetData sheetId="1662"/>
      <sheetData sheetId="1663"/>
      <sheetData sheetId="1664"/>
      <sheetData sheetId="1665"/>
      <sheetData sheetId="1666"/>
      <sheetData sheetId="1667"/>
      <sheetData sheetId="1668"/>
      <sheetData sheetId="1669"/>
      <sheetData sheetId="1670"/>
      <sheetData sheetId="1671"/>
      <sheetData sheetId="1672"/>
      <sheetData sheetId="1673"/>
      <sheetData sheetId="1674"/>
      <sheetData sheetId="1675"/>
      <sheetData sheetId="1676"/>
      <sheetData sheetId="1677"/>
      <sheetData sheetId="1678"/>
      <sheetData sheetId="1679"/>
      <sheetData sheetId="1680"/>
      <sheetData sheetId="1681"/>
      <sheetData sheetId="1682"/>
      <sheetData sheetId="1683"/>
      <sheetData sheetId="1684"/>
      <sheetData sheetId="1685"/>
      <sheetData sheetId="1686"/>
      <sheetData sheetId="1687"/>
      <sheetData sheetId="1688"/>
      <sheetData sheetId="1689"/>
      <sheetData sheetId="1690"/>
      <sheetData sheetId="1691"/>
      <sheetData sheetId="1692"/>
      <sheetData sheetId="1693"/>
      <sheetData sheetId="1694"/>
      <sheetData sheetId="1695"/>
      <sheetData sheetId="1696"/>
      <sheetData sheetId="1697"/>
      <sheetData sheetId="1698"/>
      <sheetData sheetId="1699"/>
      <sheetData sheetId="1700"/>
      <sheetData sheetId="1701"/>
      <sheetData sheetId="1702"/>
      <sheetData sheetId="1703"/>
      <sheetData sheetId="1704"/>
      <sheetData sheetId="1705"/>
      <sheetData sheetId="1706"/>
      <sheetData sheetId="1707"/>
      <sheetData sheetId="1708"/>
      <sheetData sheetId="1709"/>
      <sheetData sheetId="1710"/>
      <sheetData sheetId="1711"/>
      <sheetData sheetId="1712"/>
      <sheetData sheetId="1713"/>
      <sheetData sheetId="1714"/>
      <sheetData sheetId="1715"/>
      <sheetData sheetId="1716"/>
      <sheetData sheetId="1717"/>
      <sheetData sheetId="1718"/>
      <sheetData sheetId="1719"/>
      <sheetData sheetId="1720"/>
      <sheetData sheetId="1721"/>
      <sheetData sheetId="1722"/>
      <sheetData sheetId="1723"/>
      <sheetData sheetId="1724"/>
      <sheetData sheetId="1725"/>
      <sheetData sheetId="1726"/>
      <sheetData sheetId="1727"/>
      <sheetData sheetId="1728"/>
      <sheetData sheetId="1729"/>
      <sheetData sheetId="1730"/>
      <sheetData sheetId="1731"/>
      <sheetData sheetId="1732"/>
      <sheetData sheetId="1733"/>
      <sheetData sheetId="1734"/>
      <sheetData sheetId="1735"/>
      <sheetData sheetId="1736"/>
      <sheetData sheetId="1737"/>
      <sheetData sheetId="1738"/>
      <sheetData sheetId="1739"/>
      <sheetData sheetId="1740"/>
      <sheetData sheetId="1741"/>
      <sheetData sheetId="1742"/>
      <sheetData sheetId="1743"/>
      <sheetData sheetId="1744"/>
      <sheetData sheetId="1745"/>
      <sheetData sheetId="1746"/>
      <sheetData sheetId="1747"/>
      <sheetData sheetId="1748"/>
      <sheetData sheetId="1749"/>
      <sheetData sheetId="1750"/>
      <sheetData sheetId="1751"/>
      <sheetData sheetId="1752"/>
      <sheetData sheetId="1753"/>
      <sheetData sheetId="1754"/>
      <sheetData sheetId="1755"/>
      <sheetData sheetId="1756"/>
      <sheetData sheetId="1757"/>
      <sheetData sheetId="1758"/>
      <sheetData sheetId="1759"/>
      <sheetData sheetId="1760"/>
      <sheetData sheetId="1761"/>
      <sheetData sheetId="1762"/>
      <sheetData sheetId="1763"/>
      <sheetData sheetId="1764"/>
      <sheetData sheetId="1765"/>
      <sheetData sheetId="1766"/>
      <sheetData sheetId="1767"/>
      <sheetData sheetId="1768"/>
      <sheetData sheetId="1769"/>
      <sheetData sheetId="1770"/>
      <sheetData sheetId="1771"/>
      <sheetData sheetId="1772"/>
      <sheetData sheetId="1773"/>
      <sheetData sheetId="1774"/>
      <sheetData sheetId="1775"/>
      <sheetData sheetId="1776"/>
      <sheetData sheetId="1777"/>
      <sheetData sheetId="1778"/>
      <sheetData sheetId="1779"/>
      <sheetData sheetId="1780"/>
      <sheetData sheetId="1781"/>
      <sheetData sheetId="1782"/>
      <sheetData sheetId="1783"/>
      <sheetData sheetId="1784"/>
      <sheetData sheetId="1785"/>
      <sheetData sheetId="1786"/>
      <sheetData sheetId="1787"/>
      <sheetData sheetId="1788"/>
      <sheetData sheetId="1789"/>
      <sheetData sheetId="1790"/>
      <sheetData sheetId="1791"/>
      <sheetData sheetId="1792"/>
      <sheetData sheetId="1793"/>
      <sheetData sheetId="1794"/>
      <sheetData sheetId="1795"/>
      <sheetData sheetId="1796"/>
      <sheetData sheetId="1797"/>
      <sheetData sheetId="1798"/>
      <sheetData sheetId="1799"/>
      <sheetData sheetId="1800"/>
      <sheetData sheetId="1801"/>
      <sheetData sheetId="1802"/>
      <sheetData sheetId="1803"/>
      <sheetData sheetId="1804"/>
      <sheetData sheetId="1805"/>
      <sheetData sheetId="1806"/>
      <sheetData sheetId="1807"/>
      <sheetData sheetId="1808"/>
      <sheetData sheetId="1809"/>
      <sheetData sheetId="1810"/>
      <sheetData sheetId="1811"/>
      <sheetData sheetId="1812"/>
      <sheetData sheetId="1813"/>
      <sheetData sheetId="1814"/>
      <sheetData sheetId="1815"/>
      <sheetData sheetId="1816"/>
      <sheetData sheetId="1817"/>
      <sheetData sheetId="1818"/>
      <sheetData sheetId="1819"/>
      <sheetData sheetId="1820"/>
      <sheetData sheetId="1821"/>
      <sheetData sheetId="1822"/>
      <sheetData sheetId="1823"/>
      <sheetData sheetId="1824"/>
      <sheetData sheetId="1825"/>
      <sheetData sheetId="1826"/>
      <sheetData sheetId="1827"/>
      <sheetData sheetId="1828"/>
      <sheetData sheetId="1829"/>
      <sheetData sheetId="1830"/>
      <sheetData sheetId="1831"/>
      <sheetData sheetId="1832"/>
      <sheetData sheetId="1833"/>
      <sheetData sheetId="1834"/>
      <sheetData sheetId="1835"/>
      <sheetData sheetId="1836"/>
      <sheetData sheetId="1837"/>
      <sheetData sheetId="1838"/>
      <sheetData sheetId="1839"/>
      <sheetData sheetId="1840"/>
      <sheetData sheetId="1841"/>
      <sheetData sheetId="1842"/>
      <sheetData sheetId="1843"/>
      <sheetData sheetId="1844"/>
      <sheetData sheetId="1845"/>
      <sheetData sheetId="1846"/>
      <sheetData sheetId="1847"/>
      <sheetData sheetId="1848"/>
      <sheetData sheetId="1849"/>
      <sheetData sheetId="1850"/>
      <sheetData sheetId="1851"/>
      <sheetData sheetId="1852"/>
      <sheetData sheetId="1853"/>
      <sheetData sheetId="1854"/>
      <sheetData sheetId="1855"/>
      <sheetData sheetId="1856"/>
      <sheetData sheetId="1857"/>
      <sheetData sheetId="1858"/>
      <sheetData sheetId="1859"/>
      <sheetData sheetId="1860"/>
      <sheetData sheetId="1861"/>
      <sheetData sheetId="1862"/>
      <sheetData sheetId="1863"/>
      <sheetData sheetId="1864"/>
      <sheetData sheetId="1865"/>
      <sheetData sheetId="1866"/>
      <sheetData sheetId="1867"/>
      <sheetData sheetId="1868"/>
      <sheetData sheetId="1869"/>
      <sheetData sheetId="1870"/>
      <sheetData sheetId="1871"/>
      <sheetData sheetId="1872"/>
      <sheetData sheetId="1873"/>
      <sheetData sheetId="1874"/>
      <sheetData sheetId="1875"/>
      <sheetData sheetId="1876"/>
      <sheetData sheetId="1877"/>
      <sheetData sheetId="1878"/>
      <sheetData sheetId="1879"/>
      <sheetData sheetId="1880"/>
      <sheetData sheetId="1881"/>
      <sheetData sheetId="1882"/>
      <sheetData sheetId="1883"/>
      <sheetData sheetId="1884"/>
      <sheetData sheetId="1885"/>
      <sheetData sheetId="1886"/>
      <sheetData sheetId="1887"/>
      <sheetData sheetId="1888"/>
      <sheetData sheetId="1889"/>
      <sheetData sheetId="1890"/>
      <sheetData sheetId="1891"/>
      <sheetData sheetId="1892"/>
      <sheetData sheetId="1893"/>
      <sheetData sheetId="1894"/>
      <sheetData sheetId="1895"/>
      <sheetData sheetId="1896"/>
      <sheetData sheetId="1897"/>
      <sheetData sheetId="1898"/>
      <sheetData sheetId="1899"/>
      <sheetData sheetId="1900"/>
      <sheetData sheetId="1901"/>
      <sheetData sheetId="1902"/>
      <sheetData sheetId="1903"/>
      <sheetData sheetId="1904"/>
      <sheetData sheetId="1905"/>
      <sheetData sheetId="1906"/>
      <sheetData sheetId="1907"/>
      <sheetData sheetId="1908"/>
      <sheetData sheetId="1909"/>
      <sheetData sheetId="1910"/>
      <sheetData sheetId="1911"/>
      <sheetData sheetId="1912"/>
      <sheetData sheetId="1913"/>
      <sheetData sheetId="1914"/>
      <sheetData sheetId="1915"/>
      <sheetData sheetId="1916"/>
      <sheetData sheetId="1917"/>
      <sheetData sheetId="1918"/>
      <sheetData sheetId="1919"/>
      <sheetData sheetId="1920"/>
      <sheetData sheetId="1921"/>
      <sheetData sheetId="1922"/>
      <sheetData sheetId="1923"/>
      <sheetData sheetId="1924"/>
      <sheetData sheetId="1925"/>
      <sheetData sheetId="1926"/>
      <sheetData sheetId="1927"/>
      <sheetData sheetId="1928"/>
      <sheetData sheetId="1929"/>
      <sheetData sheetId="1930"/>
      <sheetData sheetId="1931"/>
      <sheetData sheetId="1932"/>
      <sheetData sheetId="1933"/>
      <sheetData sheetId="1934"/>
      <sheetData sheetId="1935"/>
      <sheetData sheetId="1936"/>
      <sheetData sheetId="1937"/>
      <sheetData sheetId="1938"/>
      <sheetData sheetId="1939"/>
      <sheetData sheetId="1940"/>
      <sheetData sheetId="1941"/>
      <sheetData sheetId="1942"/>
      <sheetData sheetId="1943"/>
      <sheetData sheetId="1944"/>
      <sheetData sheetId="1945"/>
      <sheetData sheetId="1946"/>
      <sheetData sheetId="1947"/>
      <sheetData sheetId="1948"/>
      <sheetData sheetId="1949"/>
      <sheetData sheetId="1950"/>
      <sheetData sheetId="1951"/>
      <sheetData sheetId="1952"/>
      <sheetData sheetId="1953"/>
      <sheetData sheetId="1954"/>
      <sheetData sheetId="1955"/>
      <sheetData sheetId="1956"/>
      <sheetData sheetId="1957"/>
      <sheetData sheetId="1958"/>
      <sheetData sheetId="1959"/>
      <sheetData sheetId="1960"/>
      <sheetData sheetId="1961"/>
      <sheetData sheetId="1962"/>
      <sheetData sheetId="1963"/>
      <sheetData sheetId="1964"/>
      <sheetData sheetId="1965"/>
      <sheetData sheetId="1966"/>
      <sheetData sheetId="1967"/>
      <sheetData sheetId="1968"/>
      <sheetData sheetId="1969"/>
      <sheetData sheetId="1970"/>
      <sheetData sheetId="1971"/>
      <sheetData sheetId="1972"/>
      <sheetData sheetId="1973"/>
      <sheetData sheetId="1974"/>
      <sheetData sheetId="1975"/>
      <sheetData sheetId="1976"/>
      <sheetData sheetId="1977"/>
      <sheetData sheetId="1978"/>
      <sheetData sheetId="1979"/>
      <sheetData sheetId="1980"/>
      <sheetData sheetId="1981"/>
      <sheetData sheetId="1982"/>
      <sheetData sheetId="1983"/>
      <sheetData sheetId="1984"/>
      <sheetData sheetId="1985"/>
      <sheetData sheetId="1986"/>
      <sheetData sheetId="1987"/>
      <sheetData sheetId="1988"/>
      <sheetData sheetId="1989"/>
      <sheetData sheetId="1990"/>
      <sheetData sheetId="1991"/>
      <sheetData sheetId="1992"/>
      <sheetData sheetId="1993"/>
      <sheetData sheetId="1994"/>
      <sheetData sheetId="1995"/>
      <sheetData sheetId="1996"/>
      <sheetData sheetId="1997"/>
      <sheetData sheetId="1998"/>
      <sheetData sheetId="1999"/>
      <sheetData sheetId="2000"/>
      <sheetData sheetId="2001"/>
      <sheetData sheetId="2002"/>
      <sheetData sheetId="2003"/>
      <sheetData sheetId="2004"/>
      <sheetData sheetId="2005"/>
      <sheetData sheetId="2006"/>
      <sheetData sheetId="2007"/>
      <sheetData sheetId="2008"/>
      <sheetData sheetId="2009"/>
      <sheetData sheetId="2010"/>
      <sheetData sheetId="2011"/>
      <sheetData sheetId="2012"/>
      <sheetData sheetId="2013"/>
      <sheetData sheetId="2014"/>
      <sheetData sheetId="2015"/>
      <sheetData sheetId="2016"/>
      <sheetData sheetId="2017"/>
      <sheetData sheetId="2018"/>
      <sheetData sheetId="2019"/>
      <sheetData sheetId="2020"/>
      <sheetData sheetId="2021"/>
      <sheetData sheetId="2022"/>
      <sheetData sheetId="2023"/>
      <sheetData sheetId="2024"/>
      <sheetData sheetId="2025"/>
      <sheetData sheetId="2026"/>
      <sheetData sheetId="2027"/>
      <sheetData sheetId="2028"/>
      <sheetData sheetId="2029"/>
      <sheetData sheetId="2030"/>
      <sheetData sheetId="2031"/>
      <sheetData sheetId="2032"/>
      <sheetData sheetId="2033"/>
      <sheetData sheetId="2034"/>
      <sheetData sheetId="2035"/>
      <sheetData sheetId="2036"/>
      <sheetData sheetId="2037"/>
      <sheetData sheetId="2038"/>
      <sheetData sheetId="2039"/>
      <sheetData sheetId="2040"/>
      <sheetData sheetId="2041"/>
      <sheetData sheetId="2042"/>
      <sheetData sheetId="2043"/>
      <sheetData sheetId="2044"/>
      <sheetData sheetId="2045"/>
      <sheetData sheetId="2046"/>
      <sheetData sheetId="2047"/>
      <sheetData sheetId="2048"/>
      <sheetData sheetId="2049"/>
      <sheetData sheetId="2050"/>
      <sheetData sheetId="2051"/>
      <sheetData sheetId="2052"/>
      <sheetData sheetId="2053"/>
      <sheetData sheetId="2054"/>
      <sheetData sheetId="2055"/>
      <sheetData sheetId="2056"/>
      <sheetData sheetId="2057"/>
      <sheetData sheetId="2058"/>
      <sheetData sheetId="2059"/>
      <sheetData sheetId="2060"/>
      <sheetData sheetId="2061"/>
      <sheetData sheetId="2062"/>
      <sheetData sheetId="2063"/>
      <sheetData sheetId="2064"/>
      <sheetData sheetId="2065"/>
      <sheetData sheetId="2066"/>
      <sheetData sheetId="2067"/>
      <sheetData sheetId="2068"/>
      <sheetData sheetId="2069"/>
      <sheetData sheetId="2070"/>
      <sheetData sheetId="2071"/>
      <sheetData sheetId="2072"/>
      <sheetData sheetId="2073"/>
      <sheetData sheetId="2074"/>
      <sheetData sheetId="2075"/>
      <sheetData sheetId="2076"/>
      <sheetData sheetId="2077"/>
      <sheetData sheetId="2078"/>
      <sheetData sheetId="2079"/>
      <sheetData sheetId="2080"/>
      <sheetData sheetId="2081"/>
      <sheetData sheetId="2082"/>
      <sheetData sheetId="2083"/>
      <sheetData sheetId="2084"/>
      <sheetData sheetId="2085"/>
      <sheetData sheetId="2086"/>
      <sheetData sheetId="2087"/>
      <sheetData sheetId="2088"/>
      <sheetData sheetId="2089"/>
      <sheetData sheetId="2090"/>
      <sheetData sheetId="2091"/>
      <sheetData sheetId="2092"/>
      <sheetData sheetId="2093"/>
      <sheetData sheetId="2094"/>
      <sheetData sheetId="2095"/>
      <sheetData sheetId="2096"/>
      <sheetData sheetId="2097"/>
      <sheetData sheetId="2098"/>
      <sheetData sheetId="2099"/>
      <sheetData sheetId="2100"/>
      <sheetData sheetId="2101"/>
      <sheetData sheetId="2102"/>
      <sheetData sheetId="2103"/>
      <sheetData sheetId="2104"/>
      <sheetData sheetId="2105"/>
      <sheetData sheetId="2106"/>
      <sheetData sheetId="2107"/>
      <sheetData sheetId="2108"/>
      <sheetData sheetId="2109"/>
      <sheetData sheetId="2110"/>
      <sheetData sheetId="2111"/>
      <sheetData sheetId="2112"/>
      <sheetData sheetId="2113"/>
      <sheetData sheetId="2114"/>
      <sheetData sheetId="2115"/>
      <sheetData sheetId="2116"/>
      <sheetData sheetId="2117"/>
      <sheetData sheetId="2118"/>
      <sheetData sheetId="2119"/>
      <sheetData sheetId="2120"/>
      <sheetData sheetId="2121"/>
      <sheetData sheetId="2122"/>
      <sheetData sheetId="2123"/>
      <sheetData sheetId="2124"/>
      <sheetData sheetId="2125"/>
      <sheetData sheetId="2126"/>
      <sheetData sheetId="2127"/>
      <sheetData sheetId="2128"/>
      <sheetData sheetId="2129"/>
      <sheetData sheetId="2130"/>
      <sheetData sheetId="2131"/>
      <sheetData sheetId="2132"/>
      <sheetData sheetId="2133"/>
      <sheetData sheetId="2134"/>
      <sheetData sheetId="2135"/>
      <sheetData sheetId="2136"/>
      <sheetData sheetId="2137"/>
      <sheetData sheetId="2138"/>
      <sheetData sheetId="2139"/>
      <sheetData sheetId="2140"/>
      <sheetData sheetId="2141"/>
      <sheetData sheetId="2142"/>
      <sheetData sheetId="2143"/>
      <sheetData sheetId="2144"/>
      <sheetData sheetId="2145"/>
      <sheetData sheetId="2146"/>
      <sheetData sheetId="2147"/>
      <sheetData sheetId="2148"/>
      <sheetData sheetId="2149"/>
      <sheetData sheetId="2150"/>
      <sheetData sheetId="2151"/>
      <sheetData sheetId="2152"/>
      <sheetData sheetId="2153"/>
      <sheetData sheetId="2154"/>
      <sheetData sheetId="2155"/>
      <sheetData sheetId="2156"/>
      <sheetData sheetId="2157"/>
      <sheetData sheetId="2158"/>
      <sheetData sheetId="2159"/>
      <sheetData sheetId="2160"/>
      <sheetData sheetId="2161"/>
      <sheetData sheetId="2162"/>
      <sheetData sheetId="2163"/>
      <sheetData sheetId="2164"/>
      <sheetData sheetId="2165"/>
      <sheetData sheetId="2166"/>
      <sheetData sheetId="2167"/>
      <sheetData sheetId="2168"/>
      <sheetData sheetId="2169"/>
      <sheetData sheetId="2170"/>
      <sheetData sheetId="2171"/>
      <sheetData sheetId="2172"/>
      <sheetData sheetId="2173"/>
      <sheetData sheetId="2174"/>
      <sheetData sheetId="2175"/>
      <sheetData sheetId="2176"/>
      <sheetData sheetId="2177"/>
      <sheetData sheetId="2178"/>
      <sheetData sheetId="2179"/>
      <sheetData sheetId="2180"/>
      <sheetData sheetId="2181"/>
      <sheetData sheetId="2182"/>
      <sheetData sheetId="2183"/>
      <sheetData sheetId="2184"/>
      <sheetData sheetId="2185"/>
      <sheetData sheetId="2186"/>
      <sheetData sheetId="2187"/>
      <sheetData sheetId="2188"/>
      <sheetData sheetId="2189"/>
      <sheetData sheetId="2190"/>
      <sheetData sheetId="2191"/>
      <sheetData sheetId="2192"/>
      <sheetData sheetId="2193"/>
      <sheetData sheetId="2194"/>
      <sheetData sheetId="2195"/>
      <sheetData sheetId="2196"/>
      <sheetData sheetId="2197"/>
      <sheetData sheetId="2198"/>
      <sheetData sheetId="2199"/>
      <sheetData sheetId="2200"/>
      <sheetData sheetId="2201"/>
      <sheetData sheetId="2202"/>
      <sheetData sheetId="2203"/>
      <sheetData sheetId="2204"/>
      <sheetData sheetId="2205"/>
      <sheetData sheetId="2206"/>
      <sheetData sheetId="2207"/>
      <sheetData sheetId="2208"/>
      <sheetData sheetId="2209"/>
      <sheetData sheetId="2210"/>
      <sheetData sheetId="2211"/>
      <sheetData sheetId="2212"/>
      <sheetData sheetId="2213"/>
      <sheetData sheetId="2214"/>
      <sheetData sheetId="2215"/>
      <sheetData sheetId="2216"/>
      <sheetData sheetId="2217"/>
      <sheetData sheetId="2218"/>
      <sheetData sheetId="2219"/>
      <sheetData sheetId="2220"/>
      <sheetData sheetId="2221"/>
      <sheetData sheetId="2222"/>
      <sheetData sheetId="2223"/>
      <sheetData sheetId="2224"/>
      <sheetData sheetId="2225"/>
      <sheetData sheetId="2226"/>
      <sheetData sheetId="2227"/>
      <sheetData sheetId="2228"/>
      <sheetData sheetId="2229"/>
      <sheetData sheetId="2230"/>
      <sheetData sheetId="2231"/>
      <sheetData sheetId="2232"/>
      <sheetData sheetId="2233"/>
      <sheetData sheetId="2234"/>
      <sheetData sheetId="2235"/>
      <sheetData sheetId="2236"/>
      <sheetData sheetId="2237"/>
      <sheetData sheetId="2238"/>
      <sheetData sheetId="2239"/>
      <sheetData sheetId="2240"/>
      <sheetData sheetId="2241"/>
      <sheetData sheetId="2242"/>
      <sheetData sheetId="2243"/>
      <sheetData sheetId="2244"/>
      <sheetData sheetId="2245"/>
      <sheetData sheetId="2246"/>
      <sheetData sheetId="2247"/>
      <sheetData sheetId="2248"/>
      <sheetData sheetId="2249"/>
      <sheetData sheetId="2250"/>
      <sheetData sheetId="2251"/>
      <sheetData sheetId="2252"/>
      <sheetData sheetId="2253"/>
      <sheetData sheetId="2254"/>
      <sheetData sheetId="2255"/>
      <sheetData sheetId="2256"/>
      <sheetData sheetId="2257"/>
      <sheetData sheetId="2258"/>
      <sheetData sheetId="2259"/>
      <sheetData sheetId="2260"/>
      <sheetData sheetId="2261"/>
      <sheetData sheetId="2262"/>
      <sheetData sheetId="2263"/>
      <sheetData sheetId="2264"/>
      <sheetData sheetId="2265"/>
      <sheetData sheetId="2266"/>
      <sheetData sheetId="2267"/>
      <sheetData sheetId="2268"/>
      <sheetData sheetId="2269"/>
      <sheetData sheetId="2270"/>
      <sheetData sheetId="2271"/>
      <sheetData sheetId="2272"/>
      <sheetData sheetId="2273"/>
      <sheetData sheetId="2274"/>
      <sheetData sheetId="2275"/>
      <sheetData sheetId="2276"/>
      <sheetData sheetId="2277"/>
      <sheetData sheetId="2278"/>
      <sheetData sheetId="2279"/>
      <sheetData sheetId="2280"/>
      <sheetData sheetId="2281"/>
      <sheetData sheetId="2282"/>
      <sheetData sheetId="2283"/>
      <sheetData sheetId="2284"/>
      <sheetData sheetId="2285"/>
      <sheetData sheetId="2286"/>
      <sheetData sheetId="2287"/>
      <sheetData sheetId="2288"/>
      <sheetData sheetId="2289"/>
      <sheetData sheetId="2290"/>
      <sheetData sheetId="2291"/>
      <sheetData sheetId="2292"/>
      <sheetData sheetId="2293"/>
      <sheetData sheetId="2294"/>
      <sheetData sheetId="2295"/>
      <sheetData sheetId="2296"/>
      <sheetData sheetId="2297"/>
      <sheetData sheetId="2298"/>
      <sheetData sheetId="2299"/>
      <sheetData sheetId="2300"/>
      <sheetData sheetId="2301"/>
      <sheetData sheetId="2302"/>
      <sheetData sheetId="2303"/>
    </sheetDataSet>
  </externalBook>
</externalLink>
</file>

<file path=xl/externalLinks/externalLink6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CCIDENTES DE 1995 - 1996"/>
      <sheetName val="items"/>
      <sheetName val="Hoja1"/>
      <sheetName val="AMC"/>
      <sheetName val="Basico"/>
      <sheetName val="Iva"/>
      <sheetName val="Total"/>
      <sheetName val="amc_acta"/>
      <sheetName val="amc_bas"/>
      <sheetName val="amc_iva"/>
      <sheetName val="amc_total"/>
      <sheetName val="amc_anticip"/>
      <sheetName val="aCCIDENTES%20DE%201995%20-%2019"/>
      <sheetName val="#¡REF"/>
      <sheetName val="aCCIDENTES_DE_1995_-_1996"/>
    </sheetNames>
    <definedNames>
      <definedName name="absc"/>
    </defined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sheetDataSet>
  </externalBook>
</externalLink>
</file>

<file path=xl/externalLinks/externalLink6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CCIDENTES DE 1995 - 1996"/>
      <sheetName val="Hoja1"/>
      <sheetName val="AMC"/>
      <sheetName val="Basico"/>
      <sheetName val="Iva"/>
      <sheetName val="Total"/>
      <sheetName val="amc_acta"/>
      <sheetName val="amc_bas"/>
      <sheetName val="amc_iva"/>
      <sheetName val="amc_total"/>
      <sheetName val="amc_anticip"/>
      <sheetName val="aCCIDENTES DE 1995 - 1996.xls"/>
      <sheetName val="items"/>
      <sheetName val="ACTA DE MODIFICACION  (2)"/>
      <sheetName val="CONT_ADI"/>
      <sheetName val="aCCIDENTES%20DE%201995%20-%2019"/>
      <sheetName val="aCCIDENTES_DE_1995_-_1996"/>
      <sheetName val="aCCIDENTES_DE_1995_-_1996_xls"/>
      <sheetName val="ACTA_DE_MODIFICACION__(2)"/>
    </sheetNames>
    <definedNames>
      <definedName name="absc"/>
    </defined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sheetData sheetId="14" refreshError="1"/>
      <sheetData sheetId="15" refreshError="1"/>
      <sheetData sheetId="16"/>
      <sheetData sheetId="17"/>
      <sheetData sheetId="18"/>
    </sheetDataSet>
  </externalBook>
</externalLink>
</file>

<file path=xl/externalLinks/externalLink6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stado Resumen"/>
      <sheetName val="TORTA"/>
      <sheetName val="Resum_Pav"/>
      <sheetName val="INVENT.ALC-CUNETAS 90BLB"/>
      <sheetName val="PUENTES Y PONTONES"/>
      <sheetName val="SEÑAL VERTICAL90BLB"/>
      <sheetName val="SEÑAL HORIZONTAL90BLB"/>
      <sheetName val="Tabla"/>
      <sheetName val="Estado_Resumen"/>
      <sheetName val="INVENT_ALC-CUNETAS_90BLB"/>
      <sheetName val="PUENTES_Y_PONTONES"/>
      <sheetName val="SEÑAL_VERTICAL90BLB"/>
      <sheetName val="SEÑAL_HORIZONTAL90BLB"/>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sheetData sheetId="9"/>
      <sheetData sheetId="10"/>
      <sheetData sheetId="11"/>
      <sheetData sheetId="12"/>
    </sheetDataSet>
  </externalBook>
</externalLink>
</file>

<file path=xl/externalLinks/externalLink6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KENNEDY 27-Sep-16"/>
      <sheetName val="KENNEDY_27-Sep-16"/>
    </sheetNames>
    <sheetDataSet>
      <sheetData sheetId="0">
        <row r="44">
          <cell r="I44" t="str">
            <v>CML</v>
          </cell>
        </row>
        <row r="45">
          <cell r="I45" t="str">
            <v>MVL</v>
          </cell>
        </row>
        <row r="46">
          <cell r="I46" t="str">
            <v>RTA</v>
          </cell>
        </row>
        <row r="47">
          <cell r="I47" t="str">
            <v>RT</v>
          </cell>
        </row>
        <row r="48">
          <cell r="I48" t="str">
            <v>MVR</v>
          </cell>
        </row>
        <row r="49">
          <cell r="I49" t="str">
            <v>MVA</v>
          </cell>
        </row>
        <row r="50">
          <cell r="I50" t="str">
            <v>PEATONAL</v>
          </cell>
        </row>
        <row r="51">
          <cell r="I51" t="str">
            <v>RURAL</v>
          </cell>
        </row>
        <row r="52">
          <cell r="I52" t="str">
            <v>ESCALERAS</v>
          </cell>
        </row>
        <row r="53">
          <cell r="I53" t="str">
            <v>ANDÉN</v>
          </cell>
        </row>
        <row r="54">
          <cell r="I54" t="str">
            <v>MVI</v>
          </cell>
        </row>
      </sheetData>
      <sheetData sheetId="1">
        <row r="44">
          <cell r="I44" t="str">
            <v>CML</v>
          </cell>
        </row>
      </sheetData>
    </sheetDataSet>
  </externalBook>
</externalLink>
</file>

<file path=xl/externalLinks/externalLink6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STADO VÍA-CRIT.TECNICO"/>
      <sheetName val="CALIFICACIÓN"/>
      <sheetName val="DAÑOS 8002"/>
      <sheetName val="DAÑOS 4313 "/>
      <sheetName val="DAÑOS 7805"/>
      <sheetName val="DAÑOS 80MG01"/>
      <sheetName val="INVENT.ALC-CUNETAS 8002"/>
      <sheetName val="INV.ALC-CUNET 4313 - 7805"/>
      <sheetName val="INVENT.ALC-CUNET 80MG01"/>
      <sheetName val="SEÑAL VERTICAL 8002"/>
      <sheetName val="SEÑAL VERTICAL 4313"/>
      <sheetName val="SEÑAL VERTICAL 80MG01"/>
      <sheetName val="SEÑAL HORIZONTAL 8002"/>
      <sheetName val="SEÑAL HORIZONTAL 4313"/>
      <sheetName val="SEÑAL HORIZONTAL 80MG01"/>
      <sheetName val="ESTADO_VÍA-CRIT_TECNICO"/>
      <sheetName val="DAÑOS_8002"/>
      <sheetName val="DAÑOS_4313_"/>
      <sheetName val="DAÑOS_7805"/>
      <sheetName val="DAÑOS_80MG01"/>
      <sheetName val="INVENT_ALC-CUNETAS_8002"/>
      <sheetName val="INV_ALC-CUNET_4313_-_7805"/>
      <sheetName val="INVENT_ALC-CUNET_80MG01"/>
      <sheetName val="SEÑAL_VERTICAL_8002"/>
      <sheetName val="SEÑAL_VERTICAL_4313"/>
      <sheetName val="SEÑAL_VERTICAL_80MG01"/>
      <sheetName val="SEÑAL_HORIZONTAL_8002"/>
      <sheetName val="SEÑAL_HORIZONTAL_4313"/>
      <sheetName val="SEÑAL_HORIZONTAL_80MG0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Set>
  </externalBook>
</externalLink>
</file>

<file path=xl/externalLinks/externalLink6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sheetName val="MATRIZ PRESUP.obra PP127"/>
      <sheetName val="MATRIZ PRESUP.REDES PP127"/>
      <sheetName val="MATRIZ CANT. OBRA"/>
      <sheetName val="COSTOS OFICINA"/>
      <sheetName val="COSTOS CAMPAMENTO"/>
      <sheetName val="ANEXO GAST. OPERAC. AIU CONST,"/>
      <sheetName val="AIU CONSTRUCCION"/>
      <sheetName val="PMT PEATONALES"/>
      <sheetName val="AIU PMT NUEVO"/>
      <sheetName val="PPTO MANTENIMIENTO"/>
      <sheetName val="AIU mantenimto nuevo"/>
      <sheetName val="ANEXO GAST. OPERAC. AIU MANT,"/>
      <sheetName val="SOCIAL"/>
      <sheetName val="AIU social nuevo"/>
      <sheetName val="AMBIENTAL 308 RYS"/>
      <sheetName val="AIU ambiental corregido"/>
      <sheetName val="PPTO INTERVENTORIA "/>
      <sheetName val="PPTO PRECONSTRUCCION"/>
      <sheetName val="PPTO MANTENIMIENTO R1"/>
      <sheetName val="MATRIZ_PRESUP_obra_PP127"/>
      <sheetName val="MATRIZ_PRESUP_REDES_PP127"/>
      <sheetName val="MATRIZ_CANT__OBRA"/>
      <sheetName val="COSTOS_OFICINA"/>
      <sheetName val="COSTOS_CAMPAMENTO"/>
      <sheetName val="ANEXO_GAST__OPERAC__AIU_CONST,"/>
      <sheetName val="AIU_CONSTRUCCION"/>
      <sheetName val="PMT_PEATONALES"/>
      <sheetName val="AIU_PMT_NUEVO"/>
      <sheetName val="PPTO_MANTENIMIENTO"/>
      <sheetName val="AIU_mantenimto_nuevo"/>
      <sheetName val="ANEXO_GAST__OPERAC__AIU_MANT,"/>
      <sheetName val="AIU_social_nuevo"/>
      <sheetName val="AMBIENTAL_308_RYS"/>
      <sheetName val="AIU_ambiental_corregido"/>
      <sheetName val="PPTO_INTERVENTORIA_"/>
      <sheetName val="PPTO_PRECONSTRUCCION"/>
      <sheetName val="PPTO_MANTENIMIENTO_R1"/>
      <sheetName val="DetalleMovimientoCuenta"/>
      <sheetName val="Cuadro6. Cump"/>
      <sheetName val="Datos básicos"/>
      <sheetName val="Datos"/>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refreshError="1"/>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refreshError="1"/>
      <sheetData sheetId="40" refreshError="1"/>
      <sheetData sheetId="41" refreshError="1"/>
    </sheetDataSet>
  </externalBook>
</externalLink>
</file>

<file path=xl/externalLinks/externalLink6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EN INTERV"/>
      <sheetName val="BD_SITP_08"/>
      <sheetName val="BD_SITP_19"/>
      <sheetName val="TipIntSup-Indices SITP "/>
      <sheetName val="BD_SITP_04"/>
      <sheetName val="BD_SITP_06"/>
      <sheetName val="BD_SITP_16"/>
      <sheetName val="BD_SITP_10"/>
      <sheetName val="BD_SITP_01"/>
      <sheetName val="BD_SITP-11"/>
      <sheetName val="BD_SITP_07"/>
      <sheetName val="BD_SITP_17"/>
      <sheetName val="BD_SITP_13"/>
      <sheetName val="BD_SITP_18"/>
      <sheetName val="BD_SITP_09"/>
      <sheetName val="BD_SITP_03"/>
      <sheetName val="BD_SITP_14"/>
      <sheetName val="BD_SITP_15"/>
      <sheetName val="BD_SITP_02"/>
      <sheetName val="BD_SITP_05"/>
      <sheetName val="BD_SITP_12"/>
    </sheetNames>
    <sheetDataSet>
      <sheetData sheetId="0" refreshError="1"/>
      <sheetData sheetId="1">
        <row r="1">
          <cell r="AP1" t="str">
            <v>PK_ELEMENTO</v>
          </cell>
          <cell r="AQ1" t="str">
            <v>CIV</v>
          </cell>
          <cell r="AR1" t="str">
            <v>LOC</v>
          </cell>
          <cell r="AS1" t="str">
            <v>FECHAREPORTE</v>
          </cell>
          <cell r="AT1" t="str">
            <v>OBSERVACIONES PROPORCIONADAS POR CARLOS CAMARGO PARA SITP</v>
          </cell>
          <cell r="AU1" t="str">
            <v>VENCIMIENTO
poliza</v>
          </cell>
          <cell r="AV1" t="str">
            <v>Observaciones realizadas 
manualmente</v>
          </cell>
        </row>
        <row r="2">
          <cell r="AP2">
            <v>136604</v>
          </cell>
          <cell r="AQ2">
            <v>1004294</v>
          </cell>
          <cell r="AR2">
            <v>1</v>
          </cell>
          <cell r="AS2">
            <v>42101</v>
          </cell>
          <cell r="AT2" t="str">
            <v>UMV-638-2013 Terminado Acciones de Movilidad UAERMV Circuito Movilidad  -</v>
          </cell>
          <cell r="AU2">
            <v>0</v>
          </cell>
          <cell r="AV2" t="str">
            <v>sc</v>
          </cell>
        </row>
        <row r="3">
          <cell r="AP3">
            <v>136608</v>
          </cell>
          <cell r="AQ3">
            <v>1004241</v>
          </cell>
          <cell r="AR3">
            <v>1</v>
          </cell>
          <cell r="AS3">
            <v>40575</v>
          </cell>
          <cell r="AT3" t="str">
            <v>SD Terminado Mantenimiento Periódico UAERMV Circuito Movilidad  -</v>
          </cell>
          <cell r="AU3">
            <v>0</v>
          </cell>
          <cell r="AV3" t="str">
            <v>sc</v>
          </cell>
        </row>
        <row r="4">
          <cell r="AP4">
            <v>136609</v>
          </cell>
          <cell r="AQ4">
            <v>1004228</v>
          </cell>
          <cell r="AR4">
            <v>1</v>
          </cell>
          <cell r="AS4">
            <v>42101</v>
          </cell>
          <cell r="AT4" t="str">
            <v>UMV-638-2013 Terminado Acciones de Movilidad UAERMV Circuito Movilidad  -</v>
          </cell>
          <cell r="AU4">
            <v>0</v>
          </cell>
          <cell r="AV4" t="str">
            <v>sc</v>
          </cell>
        </row>
        <row r="5">
          <cell r="AP5">
            <v>136645</v>
          </cell>
          <cell r="AQ5">
            <v>1004456</v>
          </cell>
          <cell r="AR5">
            <v>1</v>
          </cell>
          <cell r="AS5">
            <v>40956</v>
          </cell>
          <cell r="AT5" t="str">
            <v>UMV-189-2009 Terminado Mantenimiento Periódico UAERMV Circuito Movilidad  -</v>
          </cell>
          <cell r="AU5">
            <v>0</v>
          </cell>
          <cell r="AV5" t="str">
            <v>sc</v>
          </cell>
        </row>
        <row r="6">
          <cell r="AP6">
            <v>136691</v>
          </cell>
          <cell r="AQ6">
            <v>1005612</v>
          </cell>
          <cell r="AR6">
            <v>1</v>
          </cell>
          <cell r="AS6">
            <v>42342</v>
          </cell>
          <cell r="AT6" t="str">
            <v>IDU-71-2009  Terminado Construcción IDU Arterial  -Anden 1-3 Calzada 2-POLIZA ESTABILIDAD ACTIVA</v>
          </cell>
          <cell r="AU6">
            <v>43566</v>
          </cell>
          <cell r="AV6" t="str">
            <v>sc</v>
          </cell>
        </row>
        <row r="7">
          <cell r="AP7">
            <v>136692</v>
          </cell>
          <cell r="AQ7">
            <v>1005584</v>
          </cell>
          <cell r="AR7">
            <v>1</v>
          </cell>
          <cell r="AS7">
            <v>42342</v>
          </cell>
          <cell r="AT7" t="str">
            <v>IDU-71-2009  Terminado Construcción IDU Arterial  -Anden 1-3 Calzada 2-POLIZA ESTABILIDAD ACTIVA</v>
          </cell>
          <cell r="AU7">
            <v>43566</v>
          </cell>
          <cell r="AV7" t="str">
            <v>sc</v>
          </cell>
        </row>
        <row r="8">
          <cell r="AP8">
            <v>136693</v>
          </cell>
          <cell r="AQ8">
            <v>1005542</v>
          </cell>
          <cell r="AR8">
            <v>1</v>
          </cell>
          <cell r="AS8">
            <v>42342</v>
          </cell>
          <cell r="AT8" t="str">
            <v>IDU-71-2009  Terminado Construcción IDU Arterial  -Anden 1-3 Calzada 2-POLIZA ESTABILIDAD ACTIVA</v>
          </cell>
          <cell r="AU8">
            <v>43566</v>
          </cell>
          <cell r="AV8" t="str">
            <v>sc</v>
          </cell>
        </row>
        <row r="9">
          <cell r="AP9">
            <v>136743</v>
          </cell>
          <cell r="AQ9">
            <v>1002829</v>
          </cell>
          <cell r="AR9">
            <v>1</v>
          </cell>
          <cell r="AS9">
            <v>42342</v>
          </cell>
          <cell r="AT9" t="str">
            <v>IDU-66-2009 Terminado Construcción IDU Arterial  -Anden 1-7 Calzada 2-4 Separador 3-5 Cicloruta 6-POLIZA ESTABILIDAD ACTIVA</v>
          </cell>
          <cell r="AU9">
            <v>43412</v>
          </cell>
          <cell r="AV9" t="str">
            <v>sc</v>
          </cell>
        </row>
        <row r="10">
          <cell r="AP10">
            <v>136745</v>
          </cell>
          <cell r="AQ10">
            <v>1002480</v>
          </cell>
          <cell r="AR10">
            <v>1</v>
          </cell>
          <cell r="AS10">
            <v>42342</v>
          </cell>
          <cell r="AT10" t="str">
            <v>IDU-66-2009 Terminado Construcción IDU Arterial  -Anden 1-7 Calzada 2-4 Separador 3-5 Cicloruta 6-POLIZA ESTABILIDAD ACTIVA</v>
          </cell>
          <cell r="AU10">
            <v>43412</v>
          </cell>
          <cell r="AV10" t="str">
            <v>sc</v>
          </cell>
        </row>
        <row r="11">
          <cell r="AP11">
            <v>136794</v>
          </cell>
          <cell r="AQ11">
            <v>1005300</v>
          </cell>
          <cell r="AR11">
            <v>1</v>
          </cell>
          <cell r="AS11">
            <v>42723</v>
          </cell>
          <cell r="AT11" t="str">
            <v>SD Terminado Mantenimiento Periódico UAERMV Arterial SD -</v>
          </cell>
          <cell r="AU11">
            <v>0</v>
          </cell>
          <cell r="AV11" t="str">
            <v>sc</v>
          </cell>
        </row>
        <row r="12">
          <cell r="AP12">
            <v>136796</v>
          </cell>
          <cell r="AQ12">
            <v>1005247</v>
          </cell>
          <cell r="AR12">
            <v>1</v>
          </cell>
          <cell r="AS12">
            <v>42723</v>
          </cell>
          <cell r="AT12" t="str">
            <v>SD Terminado Mantenimiento Periódico UAERMV Arterial SD -</v>
          </cell>
          <cell r="AU12">
            <v>0</v>
          </cell>
          <cell r="AV12" t="str">
            <v>sc</v>
          </cell>
        </row>
        <row r="13">
          <cell r="AP13">
            <v>136798</v>
          </cell>
          <cell r="AQ13">
            <v>1005224</v>
          </cell>
          <cell r="AR13">
            <v>1</v>
          </cell>
          <cell r="AS13">
            <v>42723</v>
          </cell>
          <cell r="AT13" t="str">
            <v>SD Terminado Mantenimiento Periódico UAERMV Arterial SD -</v>
          </cell>
          <cell r="AU13">
            <v>0</v>
          </cell>
          <cell r="AV13" t="str">
            <v>sc</v>
          </cell>
        </row>
        <row r="14">
          <cell r="AP14">
            <v>136801</v>
          </cell>
          <cell r="AQ14">
            <v>1005131</v>
          </cell>
          <cell r="AR14">
            <v>1</v>
          </cell>
          <cell r="AS14">
            <v>40737</v>
          </cell>
          <cell r="AT14" t="str">
            <v>SD Terminado Mantenimiento Periódico UAERMV Arterial  -</v>
          </cell>
          <cell r="AU14">
            <v>0</v>
          </cell>
          <cell r="AV14" t="str">
            <v>sc</v>
          </cell>
        </row>
        <row r="15">
          <cell r="AP15">
            <v>136802</v>
          </cell>
          <cell r="AQ15">
            <v>1005131</v>
          </cell>
          <cell r="AR15">
            <v>1</v>
          </cell>
          <cell r="AS15">
            <v>42760</v>
          </cell>
          <cell r="AT15" t="str">
            <v>SD Terminado Parcheo UAERMV Arterial SD Reporte Ejecución diciembre de 2016-</v>
          </cell>
          <cell r="AU15">
            <v>0</v>
          </cell>
          <cell r="AV15" t="str">
            <v>sc</v>
          </cell>
        </row>
        <row r="16">
          <cell r="AP16">
            <v>136803</v>
          </cell>
          <cell r="AQ16">
            <v>1005066</v>
          </cell>
          <cell r="AR16">
            <v>1</v>
          </cell>
          <cell r="AS16">
            <v>40737</v>
          </cell>
          <cell r="AT16" t="str">
            <v>SD Terminado Mantenimiento Periódico UAERMV Arterial  -</v>
          </cell>
          <cell r="AU16">
            <v>0</v>
          </cell>
          <cell r="AV16" t="str">
            <v>sc</v>
          </cell>
        </row>
        <row r="17">
          <cell r="AP17">
            <v>136804</v>
          </cell>
          <cell r="AQ17">
            <v>1005066</v>
          </cell>
          <cell r="AR17">
            <v>1</v>
          </cell>
          <cell r="AS17">
            <v>40737</v>
          </cell>
          <cell r="AT17" t="str">
            <v>SD Terminado Mantenimiento Periódico UAERMV Arterial  -</v>
          </cell>
          <cell r="AU17">
            <v>0</v>
          </cell>
          <cell r="AV17" t="str">
            <v>sc</v>
          </cell>
        </row>
        <row r="18">
          <cell r="AP18">
            <v>136805</v>
          </cell>
          <cell r="AQ18">
            <v>1005026</v>
          </cell>
          <cell r="AR18">
            <v>1</v>
          </cell>
          <cell r="AS18">
            <v>40737</v>
          </cell>
          <cell r="AT18" t="str">
            <v>SD Terminado Mantenimiento Periódico UAERMV Arterial  -</v>
          </cell>
          <cell r="AU18">
            <v>0</v>
          </cell>
          <cell r="AV18" t="str">
            <v>sc</v>
          </cell>
        </row>
        <row r="19">
          <cell r="AP19">
            <v>136806</v>
          </cell>
          <cell r="AQ19">
            <v>1005026</v>
          </cell>
          <cell r="AR19">
            <v>1</v>
          </cell>
          <cell r="AS19">
            <v>42760</v>
          </cell>
          <cell r="AT19" t="str">
            <v>SD Terminado Parcheo UAERMV Arterial SD Reporte Ejecución diciembre de 2016-</v>
          </cell>
          <cell r="AU19">
            <v>0</v>
          </cell>
          <cell r="AV19" t="str">
            <v>sc</v>
          </cell>
        </row>
        <row r="20">
          <cell r="AP20">
            <v>136807</v>
          </cell>
          <cell r="AQ20">
            <v>1004940</v>
          </cell>
          <cell r="AR20">
            <v>1</v>
          </cell>
          <cell r="AS20">
            <v>40737</v>
          </cell>
          <cell r="AT20" t="str">
            <v>SD Terminado Mantenimiento Periódico UAERMV Arterial  -</v>
          </cell>
          <cell r="AU20">
            <v>0</v>
          </cell>
          <cell r="AV20" t="str">
            <v>sc</v>
          </cell>
        </row>
        <row r="21">
          <cell r="AP21">
            <v>136808</v>
          </cell>
          <cell r="AQ21">
            <v>1004940</v>
          </cell>
          <cell r="AR21">
            <v>1</v>
          </cell>
          <cell r="AS21">
            <v>42760</v>
          </cell>
          <cell r="AT21" t="str">
            <v>SD Terminado Parcheo UAERMV Arterial SD Reporte Ejecución diciembre de 2016-</v>
          </cell>
          <cell r="AU21">
            <v>0</v>
          </cell>
          <cell r="AV21" t="str">
            <v>sc</v>
          </cell>
        </row>
        <row r="22">
          <cell r="AP22">
            <v>136809</v>
          </cell>
          <cell r="AQ22">
            <v>1004838</v>
          </cell>
          <cell r="AR22">
            <v>1</v>
          </cell>
          <cell r="AS22">
            <v>40707</v>
          </cell>
          <cell r="AT22" t="str">
            <v>SD Terminado Mantenimiento Periódico UAERMV Arterial  -</v>
          </cell>
          <cell r="AU22">
            <v>0</v>
          </cell>
          <cell r="AV22" t="str">
            <v>sc</v>
          </cell>
        </row>
        <row r="23">
          <cell r="AP23">
            <v>136810</v>
          </cell>
          <cell r="AQ23">
            <v>1004838</v>
          </cell>
          <cell r="AR23">
            <v>1</v>
          </cell>
          <cell r="AS23">
            <v>40707</v>
          </cell>
          <cell r="AT23" t="str">
            <v>SD Terminado Mantenimiento Periódico UAERMV Arterial  -</v>
          </cell>
          <cell r="AU23">
            <v>0</v>
          </cell>
          <cell r="AV23" t="str">
            <v>sc</v>
          </cell>
        </row>
        <row r="24">
          <cell r="AP24">
            <v>136815</v>
          </cell>
          <cell r="AQ24">
            <v>1004682</v>
          </cell>
          <cell r="AR24">
            <v>1</v>
          </cell>
          <cell r="AS24">
            <v>40707</v>
          </cell>
          <cell r="AT24" t="str">
            <v>SD Terminado Mantenimiento Periódico UAERMV Arterial  -</v>
          </cell>
          <cell r="AU24">
            <v>0</v>
          </cell>
          <cell r="AV24" t="str">
            <v>sc</v>
          </cell>
        </row>
        <row r="25">
          <cell r="AP25">
            <v>136816</v>
          </cell>
          <cell r="AQ25">
            <v>1004682</v>
          </cell>
          <cell r="AR25">
            <v>1</v>
          </cell>
          <cell r="AS25">
            <v>40707</v>
          </cell>
          <cell r="AT25" t="str">
            <v>SD Terminado Mantenimiento Periódico UAERMV Arterial  -</v>
          </cell>
          <cell r="AU25">
            <v>0</v>
          </cell>
          <cell r="AV25" t="str">
            <v>sc</v>
          </cell>
        </row>
        <row r="26">
          <cell r="AP26">
            <v>136991</v>
          </cell>
          <cell r="AQ26">
            <v>1004299</v>
          </cell>
          <cell r="AR26">
            <v>1</v>
          </cell>
          <cell r="AS26">
            <v>42101</v>
          </cell>
          <cell r="AT26" t="str">
            <v>UMV-638-2013 Terminado Acciones de Movilidad UAERMV Arterial  -</v>
          </cell>
          <cell r="AU26">
            <v>0</v>
          </cell>
          <cell r="AV26" t="str">
            <v>sc</v>
          </cell>
        </row>
        <row r="27">
          <cell r="AP27">
            <v>137397</v>
          </cell>
          <cell r="AQ27">
            <v>1003036</v>
          </cell>
          <cell r="AR27">
            <v>1</v>
          </cell>
          <cell r="AS27">
            <v>41439</v>
          </cell>
          <cell r="AT27" t="str">
            <v>SD Terminado Mantenimiento Periódico FDL USAQUEN Local  Rep agosto 2015 pero ejecucion 2014-</v>
          </cell>
          <cell r="AU27">
            <v>0</v>
          </cell>
          <cell r="AV27" t="str">
            <v xml:space="preserve">INTERVENCION ALCALDIAS LOCALES Mantenimiento Periódico Fecha Reporte 13/6/2013
</v>
          </cell>
        </row>
        <row r="28">
          <cell r="AP28">
            <v>137410</v>
          </cell>
          <cell r="AQ28">
            <v>1003114</v>
          </cell>
          <cell r="AR28">
            <v>1</v>
          </cell>
          <cell r="AS28">
            <v>42412</v>
          </cell>
          <cell r="AT28" t="str">
            <v>071-2013 Terminado Construcción FDL USAQUEN Circuito Movilidad  -</v>
          </cell>
          <cell r="AU28">
            <v>0</v>
          </cell>
          <cell r="AV28" t="str">
            <v>BUEN ESTADO</v>
          </cell>
        </row>
        <row r="29">
          <cell r="AP29">
            <v>137509</v>
          </cell>
          <cell r="AQ29">
            <v>1002273</v>
          </cell>
          <cell r="AR29">
            <v>1</v>
          </cell>
          <cell r="AS29">
            <v>42768</v>
          </cell>
          <cell r="AT29" t="str">
            <v>SD Reservado Acciones de Movilidad UAERMV Circuito Movilidad Salvando Vidas -</v>
          </cell>
          <cell r="AU29">
            <v>0</v>
          </cell>
          <cell r="AV29" t="str">
            <v>VIABLE</v>
          </cell>
        </row>
        <row r="30">
          <cell r="AP30">
            <v>137510</v>
          </cell>
          <cell r="AQ30">
            <v>1002214</v>
          </cell>
          <cell r="AR30">
            <v>1</v>
          </cell>
          <cell r="AS30">
            <v>42768</v>
          </cell>
          <cell r="AT30" t="str">
            <v>SD Reservado Acciones de Movilidad UAERMV Circuito Movilidad Salvando Vidas -</v>
          </cell>
          <cell r="AU30">
            <v>0</v>
          </cell>
          <cell r="AV30" t="str">
            <v>VIABLE</v>
          </cell>
        </row>
        <row r="31">
          <cell r="AP31">
            <v>137609</v>
          </cell>
          <cell r="AQ31">
            <v>1002179</v>
          </cell>
          <cell r="AR31">
            <v>1</v>
          </cell>
          <cell r="AS31">
            <v>42409</v>
          </cell>
          <cell r="AT31" t="str">
            <v>IDU-1686-2014 Terminado Rehabilitación IDU Circuito Movilidad  -</v>
          </cell>
          <cell r="AU31">
            <v>0</v>
          </cell>
          <cell r="AV31" t="str">
            <v>IDU-1686-2014</v>
          </cell>
        </row>
        <row r="32">
          <cell r="AP32">
            <v>137610</v>
          </cell>
          <cell r="AQ32">
            <v>1002128</v>
          </cell>
          <cell r="AR32">
            <v>1</v>
          </cell>
          <cell r="AS32">
            <v>42409</v>
          </cell>
          <cell r="AT32" t="str">
            <v>IDU-1686-2014 Terminado Rehabilitación IDU Circuito Movilidad  -</v>
          </cell>
          <cell r="AU32">
            <v>0</v>
          </cell>
          <cell r="AV32" t="str">
            <v>IDU-1686-2014</v>
          </cell>
        </row>
        <row r="33">
          <cell r="AP33">
            <v>137614</v>
          </cell>
          <cell r="AQ33">
            <v>1001964</v>
          </cell>
          <cell r="AR33">
            <v>1</v>
          </cell>
          <cell r="AS33">
            <v>42667</v>
          </cell>
          <cell r="AT33" t="str">
            <v>SD Terminado Mantenimiento Periódico UAERMV Circuito Movilidad SD -</v>
          </cell>
          <cell r="AU33">
            <v>0</v>
          </cell>
          <cell r="AV33" t="str">
            <v>INTERVENCION UAERMV Mantenimiento Periódico Fecha Reporte 23/10/2016</v>
          </cell>
        </row>
        <row r="34">
          <cell r="AP34">
            <v>137615</v>
          </cell>
          <cell r="AQ34">
            <v>1001932</v>
          </cell>
          <cell r="AR34">
            <v>1</v>
          </cell>
          <cell r="AS34">
            <v>42667</v>
          </cell>
          <cell r="AT34" t="str">
            <v>SD Terminado Mantenimiento Periódico UAERMV Circuito Movilidad SD -</v>
          </cell>
          <cell r="AU34">
            <v>0</v>
          </cell>
          <cell r="AV34" t="str">
            <v>INTERVENCION UAERMV Mantenimiento Periódico Fecha Reporte 23/10/2016</v>
          </cell>
        </row>
        <row r="35">
          <cell r="AP35">
            <v>137616</v>
          </cell>
          <cell r="AQ35">
            <v>1001895</v>
          </cell>
          <cell r="AR35">
            <v>1</v>
          </cell>
          <cell r="AS35">
            <v>42667</v>
          </cell>
          <cell r="AT35" t="str">
            <v>SD Terminado Mantenimiento Periódico UAERMV Circuito Movilidad SD -</v>
          </cell>
          <cell r="AU35">
            <v>0</v>
          </cell>
          <cell r="AV35" t="str">
            <v>INTERVENCION UAERMV Mantenimiento Periódico Fecha Reporte 23/10/2016</v>
          </cell>
        </row>
        <row r="36">
          <cell r="AP36">
            <v>137617</v>
          </cell>
          <cell r="AQ36">
            <v>1001857</v>
          </cell>
          <cell r="AR36">
            <v>1</v>
          </cell>
          <cell r="AS36">
            <v>42667</v>
          </cell>
          <cell r="AT36" t="str">
            <v>SD Terminado Mantenimiento Periódico UAERMV Circuito Movilidad SD -</v>
          </cell>
          <cell r="AU36">
            <v>0</v>
          </cell>
          <cell r="AV36" t="str">
            <v>INTERVENCION UAERMV Mantenimiento Periódico Fecha Reporte 23/10/2016</v>
          </cell>
        </row>
        <row r="37">
          <cell r="AP37">
            <v>137619</v>
          </cell>
          <cell r="AQ37">
            <v>1001745</v>
          </cell>
          <cell r="AR37">
            <v>1</v>
          </cell>
          <cell r="AS37">
            <v>42667</v>
          </cell>
          <cell r="AT37" t="str">
            <v>SD Terminado Mantenimiento Periódico UAERMV Circuito Movilidad SD -</v>
          </cell>
          <cell r="AU37">
            <v>0</v>
          </cell>
          <cell r="AV37" t="str">
            <v>INTERVENCION UAERMV Mantenimiento Periódico Fecha Reporte 23/10/2016</v>
          </cell>
        </row>
        <row r="38">
          <cell r="AP38">
            <v>137620</v>
          </cell>
          <cell r="AQ38">
            <v>1001732</v>
          </cell>
          <cell r="AR38">
            <v>1</v>
          </cell>
          <cell r="AS38">
            <v>42667</v>
          </cell>
          <cell r="AT38" t="str">
            <v>SD Terminado Mantenimiento Periódico UAERMV Circuito Movilidad SD -</v>
          </cell>
          <cell r="AU38">
            <v>0</v>
          </cell>
          <cell r="AV38" t="str">
            <v>INTERVENCION UAERMV Mantenimiento Periódico Fecha Reporte 23/10/2016</v>
          </cell>
        </row>
        <row r="39">
          <cell r="AP39">
            <v>137634</v>
          </cell>
          <cell r="AQ39">
            <v>1001691</v>
          </cell>
          <cell r="AR39">
            <v>1</v>
          </cell>
          <cell r="AS39">
            <v>42768</v>
          </cell>
          <cell r="AT39" t="str">
            <v>SD Reservado Acciones de Movilidad UAERMV Circuito Movilidad Salvando Vidas -</v>
          </cell>
          <cell r="AU39">
            <v>0</v>
          </cell>
          <cell r="AV39" t="str">
            <v>VIABLE</v>
          </cell>
        </row>
        <row r="40">
          <cell r="AP40">
            <v>137635</v>
          </cell>
          <cell r="AQ40">
            <v>1001604</v>
          </cell>
          <cell r="AR40">
            <v>1</v>
          </cell>
          <cell r="AS40">
            <v>42768</v>
          </cell>
          <cell r="AT40" t="str">
            <v>SD Reservado Acciones de Movilidad UAERMV Circuito Movilidad Salvando Vidas -</v>
          </cell>
          <cell r="AU40">
            <v>0</v>
          </cell>
          <cell r="AV40" t="str">
            <v>VIABLE</v>
          </cell>
        </row>
        <row r="41">
          <cell r="AP41">
            <v>137636</v>
          </cell>
          <cell r="AQ41">
            <v>1001549</v>
          </cell>
          <cell r="AR41">
            <v>1</v>
          </cell>
          <cell r="AS41">
            <v>41439</v>
          </cell>
          <cell r="AT41" t="str">
            <v>SD Reservado Mantenimiento Periódico FDL USAQUEN Circuito Movilidad  -</v>
          </cell>
          <cell r="AU41">
            <v>0</v>
          </cell>
          <cell r="AV41" t="str">
            <v>RESERVADO FDL</v>
          </cell>
        </row>
        <row r="42">
          <cell r="AP42">
            <v>137637</v>
          </cell>
          <cell r="AQ42">
            <v>1001484</v>
          </cell>
          <cell r="AR42">
            <v>1</v>
          </cell>
          <cell r="AS42">
            <v>41439</v>
          </cell>
          <cell r="AT42" t="str">
            <v>SD Reservado Mantenimiento Periódico FDL USAQUEN Circuito Movilidad  -</v>
          </cell>
          <cell r="AU42">
            <v>0</v>
          </cell>
          <cell r="AV42" t="str">
            <v>RESERVADO FDL</v>
          </cell>
        </row>
        <row r="43">
          <cell r="AP43">
            <v>137869</v>
          </cell>
          <cell r="AQ43">
            <v>1003587</v>
          </cell>
          <cell r="AR43">
            <v>1</v>
          </cell>
          <cell r="AS43">
            <v>42731</v>
          </cell>
          <cell r="AT43" t="str">
            <v>SD Reservado Mantenimiento Rutinario IDU Circuito Movilidad EJECUCION SITP 2016 -</v>
          </cell>
          <cell r="AU43">
            <v>0</v>
          </cell>
          <cell r="AV43" t="str">
            <v>sc</v>
          </cell>
        </row>
        <row r="44">
          <cell r="AP44">
            <v>138159</v>
          </cell>
          <cell r="AQ44">
            <v>1002725</v>
          </cell>
          <cell r="AR44">
            <v>1</v>
          </cell>
          <cell r="AS44">
            <v>42313</v>
          </cell>
          <cell r="AT44" t="str">
            <v>IDU-69-2008 Terminado Acciones de Movilidad IDU Circuito Movilidad  -</v>
          </cell>
          <cell r="AU44">
            <v>0</v>
          </cell>
          <cell r="AV44" t="str">
            <v>sc</v>
          </cell>
        </row>
        <row r="45">
          <cell r="AP45">
            <v>138250</v>
          </cell>
          <cell r="AQ45">
            <v>1001787</v>
          </cell>
          <cell r="AR45">
            <v>1</v>
          </cell>
          <cell r="AS45">
            <v>42667</v>
          </cell>
          <cell r="AT45" t="str">
            <v>SD Terminado Mantenimiento Periódico UAERMV Local SD -</v>
          </cell>
          <cell r="AU45">
            <v>0</v>
          </cell>
          <cell r="AV45" t="str">
            <v>sc</v>
          </cell>
        </row>
        <row r="46">
          <cell r="AP46">
            <v>138251</v>
          </cell>
          <cell r="AQ46">
            <v>1001723</v>
          </cell>
          <cell r="AR46">
            <v>1</v>
          </cell>
          <cell r="AS46">
            <v>41439</v>
          </cell>
          <cell r="AT46" t="str">
            <v>SD Reservado Mantenimiento Periódico FDL USAQUEN Local  -</v>
          </cell>
          <cell r="AU46">
            <v>0</v>
          </cell>
          <cell r="AV46" t="str">
            <v>sc</v>
          </cell>
        </row>
        <row r="47">
          <cell r="AP47">
            <v>138275</v>
          </cell>
          <cell r="AQ47">
            <v>1001966</v>
          </cell>
          <cell r="AR47">
            <v>1</v>
          </cell>
          <cell r="AS47">
            <v>42409</v>
          </cell>
          <cell r="AT47" t="str">
            <v>IDU-1686-2014 Terminado Mantenimiento Periódico IDU Local  -</v>
          </cell>
          <cell r="AU47">
            <v>0</v>
          </cell>
          <cell r="AV47" t="str">
            <v>IDU-1686-2014</v>
          </cell>
        </row>
        <row r="48">
          <cell r="AP48">
            <v>138365</v>
          </cell>
          <cell r="AQ48">
            <v>1001525</v>
          </cell>
          <cell r="AR48">
            <v>1</v>
          </cell>
          <cell r="AS48">
            <v>42313</v>
          </cell>
          <cell r="AT48" t="str">
            <v>IDU-69-2008 Terminado Rehabilitación IDU Local  -Calzada2-POLIZA ESTABILIDAD ACTIVA</v>
          </cell>
          <cell r="AU48">
            <v>42735</v>
          </cell>
          <cell r="AV48" t="str">
            <v>POLIZA ESTABILIDAD ACTIVA IDU 069/08_V11 VENCE EN 30/12/2016</v>
          </cell>
        </row>
        <row r="49">
          <cell r="AP49">
            <v>138366</v>
          </cell>
          <cell r="AQ49">
            <v>1001508</v>
          </cell>
          <cell r="AR49">
            <v>1</v>
          </cell>
          <cell r="AS49">
            <v>42313</v>
          </cell>
          <cell r="AT49" t="str">
            <v>IDU-69-2008 Terminado Rehabilitación IDU Local  -Calzada2-POLIZA ESTABILIDAD ACTIVA</v>
          </cell>
          <cell r="AU49">
            <v>42735</v>
          </cell>
          <cell r="AV49" t="str">
            <v>POLIZA ESTABILIDAD ACTIVA IDU 069/08_V11 VENCE EN 30/12/2016</v>
          </cell>
        </row>
        <row r="50">
          <cell r="AP50">
            <v>138367</v>
          </cell>
          <cell r="AQ50">
            <v>1001495</v>
          </cell>
          <cell r="AR50">
            <v>1</v>
          </cell>
          <cell r="AS50">
            <v>42313</v>
          </cell>
          <cell r="AT50" t="str">
            <v>IDU-69-2008 Terminado Rehabilitación IDU Local  -Calzada2-POLIZA ESTABILIDAD ACTIVA</v>
          </cell>
          <cell r="AU50">
            <v>42735</v>
          </cell>
          <cell r="AV50" t="str">
            <v>POLIZA ESTABILIDAD ACTIVA IDU 069/08_V11 VENCE EN 30/12/2016</v>
          </cell>
        </row>
        <row r="51">
          <cell r="AP51">
            <v>138368</v>
          </cell>
          <cell r="AQ51">
            <v>1001478</v>
          </cell>
          <cell r="AR51">
            <v>1</v>
          </cell>
          <cell r="AS51">
            <v>42313</v>
          </cell>
          <cell r="AT51" t="str">
            <v>IDU-69-2008 Terminado Rehabilitación IDU Local  -Calzada2-POLIZA ESTABILIDAD ACTIVA</v>
          </cell>
          <cell r="AU51">
            <v>42735</v>
          </cell>
          <cell r="AV51" t="str">
            <v>POLIZA ESTABILIDAD ACTIVA IDU 069/08_V11 VENCE EN 30/12/2016</v>
          </cell>
        </row>
        <row r="52">
          <cell r="AP52">
            <v>138369</v>
          </cell>
          <cell r="AQ52">
            <v>1001456</v>
          </cell>
          <cell r="AR52">
            <v>1</v>
          </cell>
          <cell r="AS52">
            <v>42313</v>
          </cell>
          <cell r="AT52" t="str">
            <v>IDU-69-2008 Terminado Rehabilitación IDU Local  -Calzada2-POLIZA ESTABILIDAD ACTIVA</v>
          </cell>
          <cell r="AU52">
            <v>42735</v>
          </cell>
          <cell r="AV52" t="str">
            <v>POLIZA ESTABILIDAD ACTIVA IDU 069/08_V11 VENCE EN 30/12/2016</v>
          </cell>
        </row>
        <row r="53">
          <cell r="AP53">
            <v>138371</v>
          </cell>
          <cell r="AQ53">
            <v>1001374</v>
          </cell>
          <cell r="AR53">
            <v>1</v>
          </cell>
          <cell r="AS53">
            <v>42313</v>
          </cell>
          <cell r="AT53" t="str">
            <v>IDU-69-2008 Terminado Mantenimiento Rutinario IDU Local  -</v>
          </cell>
          <cell r="AU53">
            <v>0</v>
          </cell>
          <cell r="AV53" t="str">
            <v>VIABLE</v>
          </cell>
        </row>
        <row r="54">
          <cell r="AP54">
            <v>138372</v>
          </cell>
          <cell r="AQ54">
            <v>1001360</v>
          </cell>
          <cell r="AR54">
            <v>1</v>
          </cell>
          <cell r="AS54">
            <v>42313</v>
          </cell>
          <cell r="AT54" t="str">
            <v>IDU-69-2008 Terminado Rehabilitación IDU Local  -Calzada2-POLIZA ESTABILIDAD ACTIVA</v>
          </cell>
          <cell r="AU54">
            <v>42735</v>
          </cell>
          <cell r="AV54" t="str">
            <v>POLIZA ESTABILIDAD ACTIVA IDU 069/08_V11 VENCE EN 30/12/2016</v>
          </cell>
        </row>
        <row r="55">
          <cell r="AP55">
            <v>138381</v>
          </cell>
          <cell r="AQ55">
            <v>1001599</v>
          </cell>
          <cell r="AR55">
            <v>1</v>
          </cell>
          <cell r="AS55">
            <v>42313</v>
          </cell>
          <cell r="AT55" t="str">
            <v>IDU-07-2013 Terminado Rehabilitación IDU Circuito Movilidad  -Calzada 2-POLIZA ESTABILIDAD ACTIVA</v>
          </cell>
          <cell r="AU55">
            <v>43605</v>
          </cell>
          <cell r="AV55" t="str">
            <v>POLIZA ESTABILIDAD ACTIVA IDU 007/13 VENCE EN 19/5/2019</v>
          </cell>
        </row>
        <row r="56">
          <cell r="AP56">
            <v>138382</v>
          </cell>
          <cell r="AQ56">
            <v>1001555</v>
          </cell>
          <cell r="AR56">
            <v>1</v>
          </cell>
          <cell r="AS56">
            <v>42313</v>
          </cell>
          <cell r="AT56" t="str">
            <v>IDU-07-2013 Terminado Rehabilitación IDU Circuito Movilidad  -Calzada 2-POLIZA ESTABILIDAD ACTIVA</v>
          </cell>
          <cell r="AU56">
            <v>43605</v>
          </cell>
          <cell r="AV56" t="str">
            <v>VIABLE</v>
          </cell>
        </row>
        <row r="57">
          <cell r="AP57">
            <v>138383</v>
          </cell>
          <cell r="AQ57">
            <v>1001520</v>
          </cell>
          <cell r="AR57">
            <v>1</v>
          </cell>
          <cell r="AS57">
            <v>42313</v>
          </cell>
          <cell r="AT57" t="str">
            <v>IDU-69-2008 Terminado Rehabilitación IDU Circuito Movilidad  -Calzada2-POLIZA ESTABILIDAD ACTIVA</v>
          </cell>
          <cell r="AU57">
            <v>43100</v>
          </cell>
          <cell r="AV57" t="str">
            <v>POLIZA ESTABILIDAD ACTIVA IDU 069/08_V12 VENCE EN 30/12/2017</v>
          </cell>
        </row>
        <row r="58">
          <cell r="AP58">
            <v>138386</v>
          </cell>
          <cell r="AQ58">
            <v>1001398</v>
          </cell>
          <cell r="AR58">
            <v>1</v>
          </cell>
          <cell r="AS58">
            <v>42313</v>
          </cell>
          <cell r="AT58" t="str">
            <v>IDU-69-2008 Terminado Rehabilitación IDU Circuito Movilidad  -Calzada2-POLIZA ESTABILIDAD ACTIVA</v>
          </cell>
          <cell r="AU58">
            <v>43100</v>
          </cell>
          <cell r="AV58" t="str">
            <v>POLIZA ESTABILIDAD ACTIVA IDU 069/08_V12 VENCE EN 30/12/2017</v>
          </cell>
        </row>
        <row r="59">
          <cell r="AP59">
            <v>138389</v>
          </cell>
          <cell r="AQ59">
            <v>1001341</v>
          </cell>
          <cell r="AR59">
            <v>1</v>
          </cell>
          <cell r="AS59">
            <v>41439</v>
          </cell>
          <cell r="AT59" t="str">
            <v>SD Reservado Mantenimiento Periódico FDL USAQUEN Local  -</v>
          </cell>
          <cell r="AU59">
            <v>0</v>
          </cell>
          <cell r="AV59" t="str">
            <v>sc</v>
          </cell>
        </row>
        <row r="60">
          <cell r="AP60">
            <v>138390</v>
          </cell>
          <cell r="AQ60">
            <v>1001330</v>
          </cell>
          <cell r="AR60">
            <v>1</v>
          </cell>
          <cell r="AS60">
            <v>41439</v>
          </cell>
          <cell r="AT60" t="str">
            <v>SD Reservado Mantenimiento Periódico FDL USAQUEN Local  -</v>
          </cell>
          <cell r="AU60">
            <v>0</v>
          </cell>
          <cell r="AV60" t="str">
            <v>sc</v>
          </cell>
        </row>
        <row r="61">
          <cell r="AP61">
            <v>138411</v>
          </cell>
          <cell r="AQ61">
            <v>1001420</v>
          </cell>
          <cell r="AR61">
            <v>1</v>
          </cell>
          <cell r="AS61">
            <v>42313</v>
          </cell>
          <cell r="AT61" t="str">
            <v>IDU-69-2008 Terminado Rehabilitación IDU Local  -</v>
          </cell>
          <cell r="AU61">
            <v>0</v>
          </cell>
          <cell r="AV61" t="str">
            <v>VIABLE</v>
          </cell>
        </row>
        <row r="62">
          <cell r="AP62">
            <v>138449</v>
          </cell>
          <cell r="AQ62">
            <v>1001284</v>
          </cell>
          <cell r="AR62">
            <v>1</v>
          </cell>
          <cell r="AS62">
            <v>42313</v>
          </cell>
          <cell r="AT62" t="str">
            <v>IDU-69-2008 Terminado Reconstrucción IDU Circuito Movilidad  -</v>
          </cell>
          <cell r="AU62">
            <v>0</v>
          </cell>
          <cell r="AV62" t="str">
            <v>INTERVENCION IDU IDU-069-2008 Reconstruccion Fecha Reporte 4/11/2015</v>
          </cell>
        </row>
        <row r="63">
          <cell r="AP63">
            <v>138450</v>
          </cell>
          <cell r="AQ63">
            <v>1001267</v>
          </cell>
          <cell r="AR63">
            <v>1</v>
          </cell>
          <cell r="AS63">
            <v>42313</v>
          </cell>
          <cell r="AT63" t="str">
            <v>IDU-69-2008 Terminado Reconstrucción IDU Circuito Movilidad  -</v>
          </cell>
          <cell r="AU63">
            <v>0</v>
          </cell>
          <cell r="AV63" t="str">
            <v>INTERVENCION IDU IDU-069-2008 Reconstruccion Fecha Reporte 4/11/2015</v>
          </cell>
        </row>
        <row r="64">
          <cell r="AP64">
            <v>138452</v>
          </cell>
          <cell r="AQ64">
            <v>1001213</v>
          </cell>
          <cell r="AR64">
            <v>1</v>
          </cell>
          <cell r="AS64">
            <v>42313</v>
          </cell>
          <cell r="AT64" t="str">
            <v>IDU-69-2008 Terminado Reconstrucción IDU Circuito Movilidad  -</v>
          </cell>
          <cell r="AU64">
            <v>0</v>
          </cell>
          <cell r="AV64" t="str">
            <v>VIABLE</v>
          </cell>
        </row>
        <row r="65">
          <cell r="AP65">
            <v>138453</v>
          </cell>
          <cell r="AQ65">
            <v>1001184</v>
          </cell>
          <cell r="AR65">
            <v>1</v>
          </cell>
          <cell r="AS65">
            <v>42313</v>
          </cell>
          <cell r="AT65" t="str">
            <v>IDU-69-2008 Terminado Reconstrucción IDU Circuito Movilidad  -</v>
          </cell>
          <cell r="AU65">
            <v>0</v>
          </cell>
          <cell r="AV65" t="str">
            <v>VIABLE</v>
          </cell>
        </row>
        <row r="66">
          <cell r="AP66">
            <v>138455</v>
          </cell>
          <cell r="AQ66">
            <v>1006147</v>
          </cell>
          <cell r="AR66">
            <v>1</v>
          </cell>
          <cell r="AS66">
            <v>42313</v>
          </cell>
          <cell r="AT66" t="str">
            <v>IDU-69-2008 Terminado Reconstrucción IDU Circuito Movilidad  -</v>
          </cell>
          <cell r="AU66">
            <v>0</v>
          </cell>
          <cell r="AV66" t="str">
            <v>VIABLE</v>
          </cell>
        </row>
        <row r="67">
          <cell r="AP67">
            <v>138456</v>
          </cell>
          <cell r="AQ67">
            <v>1001127</v>
          </cell>
          <cell r="AR67">
            <v>1</v>
          </cell>
          <cell r="AS67">
            <v>42313</v>
          </cell>
          <cell r="AT67" t="str">
            <v>IDU-69-2008 Terminado Reconstrucción IDU Circuito Movilidad  -</v>
          </cell>
          <cell r="AU67">
            <v>0</v>
          </cell>
          <cell r="AV67" t="str">
            <v>VIABLE</v>
          </cell>
        </row>
        <row r="68">
          <cell r="AP68">
            <v>138457</v>
          </cell>
          <cell r="AQ68">
            <v>1001086</v>
          </cell>
          <cell r="AR68">
            <v>1</v>
          </cell>
          <cell r="AS68">
            <v>42313</v>
          </cell>
          <cell r="AT68" t="str">
            <v>IDU-69-2008 Terminado Reconstrucción IDU Circuito Movilidad  -</v>
          </cell>
          <cell r="AU68">
            <v>0</v>
          </cell>
          <cell r="AV68" t="str">
            <v>VIABLE</v>
          </cell>
        </row>
        <row r="69">
          <cell r="AP69">
            <v>138458</v>
          </cell>
          <cell r="AQ69">
            <v>1001058</v>
          </cell>
          <cell r="AR69">
            <v>1</v>
          </cell>
          <cell r="AS69">
            <v>42313</v>
          </cell>
          <cell r="AT69" t="str">
            <v>IDU-69-2008 Terminado Reconstrucción IDU Circuito Movilidad  -</v>
          </cell>
          <cell r="AU69">
            <v>0</v>
          </cell>
          <cell r="AV69" t="str">
            <v>VIABLE</v>
          </cell>
        </row>
        <row r="70">
          <cell r="AP70">
            <v>138459</v>
          </cell>
          <cell r="AQ70">
            <v>1001020</v>
          </cell>
          <cell r="AR70">
            <v>1</v>
          </cell>
          <cell r="AS70">
            <v>42313</v>
          </cell>
          <cell r="AT70" t="str">
            <v>IDU-69-2008 Terminado Reconstrucción IDU Circuito Movilidad  -</v>
          </cell>
          <cell r="AU70">
            <v>0</v>
          </cell>
          <cell r="AV70" t="str">
            <v>VIABLE</v>
          </cell>
        </row>
        <row r="71">
          <cell r="AP71">
            <v>138460</v>
          </cell>
          <cell r="AQ71">
            <v>1001005</v>
          </cell>
          <cell r="AR71">
            <v>1</v>
          </cell>
          <cell r="AS71">
            <v>42313</v>
          </cell>
          <cell r="AT71" t="str">
            <v>IDU-69-2008 Terminado Reconstrucción IDU Circuito Movilidad  -</v>
          </cell>
          <cell r="AU71">
            <v>0</v>
          </cell>
          <cell r="AV71" t="str">
            <v>VIABLE</v>
          </cell>
        </row>
        <row r="72">
          <cell r="AP72">
            <v>138484</v>
          </cell>
          <cell r="AQ72">
            <v>1000975</v>
          </cell>
          <cell r="AR72">
            <v>1</v>
          </cell>
          <cell r="AS72">
            <v>42313</v>
          </cell>
          <cell r="AT72" t="str">
            <v>IDU-69-2008 Terminado Reconstrucción IDU Circuito Movilidad  -Anden1-3 Calzada2-POLIZA ESTABILIDAD ACTIVA</v>
          </cell>
          <cell r="AU72">
            <v>42735</v>
          </cell>
          <cell r="AV72" t="str">
            <v>POLIZA ESTABILIDAD ACTIVA IDU 069/08_V11 VENCE EN 30/12/2016</v>
          </cell>
        </row>
        <row r="73">
          <cell r="AP73">
            <v>138485</v>
          </cell>
          <cell r="AQ73">
            <v>1000823</v>
          </cell>
          <cell r="AR73">
            <v>1</v>
          </cell>
          <cell r="AS73">
            <v>42313</v>
          </cell>
          <cell r="AT73" t="str">
            <v>IDU-69-2008 Terminado Reconstrucción IDU Circuito Movilidad  -Anden1-3 Calzada2-POLIZA ESTABILIDAD ACTIVA</v>
          </cell>
          <cell r="AU73">
            <v>42735</v>
          </cell>
          <cell r="AV73" t="str">
            <v>POLIZA ESTABILIDAD ACTIVA IDU 069/08_V11 VENCE EN 30/12/2016</v>
          </cell>
        </row>
        <row r="74">
          <cell r="AP74">
            <v>138486</v>
          </cell>
          <cell r="AQ74">
            <v>1000800</v>
          </cell>
          <cell r="AR74">
            <v>1</v>
          </cell>
          <cell r="AS74">
            <v>42313</v>
          </cell>
          <cell r="AT74" t="str">
            <v>IDU-69-2008 Terminado Reconstrucción IDU Circuito Movilidad  -Anden1-3 Calzada2-POLIZA ESTABILIDAD ACTIVA</v>
          </cell>
          <cell r="AU74">
            <v>42735</v>
          </cell>
          <cell r="AV74" t="str">
            <v>POLIZA ESTABILIDAD ACTIVA IDU 069/08_V11 VENCE EN 30/12/2016</v>
          </cell>
        </row>
        <row r="75">
          <cell r="AP75">
            <v>138487</v>
          </cell>
          <cell r="AQ75">
            <v>1000759</v>
          </cell>
          <cell r="AR75">
            <v>1</v>
          </cell>
          <cell r="AS75">
            <v>42313</v>
          </cell>
          <cell r="AT75" t="str">
            <v>IDU-69-2008 Terminado Reconstrucción IDU Circuito Movilidad  -Anden1-3 Calzada2-POLIZA ESTABILIDAD ACTIVA</v>
          </cell>
          <cell r="AU75">
            <v>42735</v>
          </cell>
          <cell r="AV75" t="str">
            <v>POLIZA ESTABILIDAD ACTIVA IDU 069/08_V11 VENCE EN 30/12/2016</v>
          </cell>
        </row>
        <row r="76">
          <cell r="AP76">
            <v>138488</v>
          </cell>
          <cell r="AQ76">
            <v>1000721</v>
          </cell>
          <cell r="AR76">
            <v>1</v>
          </cell>
          <cell r="AS76">
            <v>42313</v>
          </cell>
          <cell r="AT76" t="str">
            <v>IDU-69-2008 Terminado Reconstrucción IDU Circuito Movilidad  -Anden1-3 Calzada2-POLIZA ESTABILIDAD ACTIVA</v>
          </cell>
          <cell r="AU76">
            <v>42735</v>
          </cell>
          <cell r="AV76" t="str">
            <v>POLIZA ESTABILIDAD ACTIVA IDU 069/08_V11 VENCE EN 30/12/2016</v>
          </cell>
        </row>
        <row r="77">
          <cell r="AP77">
            <v>138490</v>
          </cell>
          <cell r="AQ77">
            <v>1000671</v>
          </cell>
          <cell r="AR77">
            <v>1</v>
          </cell>
          <cell r="AS77">
            <v>42313</v>
          </cell>
          <cell r="AT77" t="str">
            <v>IDU-69-2008 Terminado Reconstrucción IDU Circuito Movilidad  -Anden1-3 Calzada2-POLIZA ESTABILIDAD ACTIVA</v>
          </cell>
          <cell r="AU77">
            <v>42735</v>
          </cell>
          <cell r="AV77" t="str">
            <v>POLIZA ESTABILIDAD ACTIVA IDU 069/08_V11 VENCE EN 30/12/2016</v>
          </cell>
        </row>
        <row r="78">
          <cell r="AP78">
            <v>138491</v>
          </cell>
          <cell r="AQ78">
            <v>1000655</v>
          </cell>
          <cell r="AR78">
            <v>1</v>
          </cell>
          <cell r="AS78">
            <v>42313</v>
          </cell>
          <cell r="AT78" t="str">
            <v>IDU-69-2008 Terminado Reconstrucción IDU Circuito Movilidad  -Anden1-3 Calzada2-POLIZA ESTABILIDAD ACTIVA</v>
          </cell>
          <cell r="AU78">
            <v>43100</v>
          </cell>
          <cell r="AV78" t="str">
            <v>POLIZA ESTABILIDAD ACTIVA IDU 069/08_V12 VENCE EN 30/12/2017</v>
          </cell>
        </row>
        <row r="79">
          <cell r="AP79">
            <v>138492</v>
          </cell>
          <cell r="AQ79">
            <v>1000597</v>
          </cell>
          <cell r="AR79">
            <v>1</v>
          </cell>
          <cell r="AS79">
            <v>42313</v>
          </cell>
          <cell r="AT79" t="str">
            <v>IDU-69-2008 Terminado Reconstrucción IDU Circuito Movilidad  -Anden1-3 Calzada2-POLIZA ESTABILIDAD ACTIVA</v>
          </cell>
          <cell r="AU79">
            <v>43100</v>
          </cell>
          <cell r="AV79" t="str">
            <v>POLIZA ESTABILIDAD ACTIVA IDU 069/08_V12 VENCE EN 30/12/2017</v>
          </cell>
        </row>
        <row r="80">
          <cell r="AP80">
            <v>138493</v>
          </cell>
          <cell r="AQ80">
            <v>1000564</v>
          </cell>
          <cell r="AR80">
            <v>1</v>
          </cell>
          <cell r="AS80">
            <v>42313</v>
          </cell>
          <cell r="AT80" t="str">
            <v>IDU-69-2008 Terminado Reconstrucción IDU Circuito Movilidad  -Anden1-3 Calzada2-POLIZA ESTABILIDAD ACTIVA</v>
          </cell>
          <cell r="AU80">
            <v>43100</v>
          </cell>
          <cell r="AV80" t="str">
            <v>POLIZA ESTABILIDAD ACTIVA IDU 069/08_V12 VENCE EN 30/12/2017</v>
          </cell>
        </row>
        <row r="81">
          <cell r="AP81">
            <v>138494</v>
          </cell>
          <cell r="AQ81">
            <v>1000538</v>
          </cell>
          <cell r="AR81">
            <v>1</v>
          </cell>
          <cell r="AS81">
            <v>42313</v>
          </cell>
          <cell r="AT81" t="str">
            <v>IDU-69-2008 Terminado Reconstrucción IDU Circuito Movilidad  -Anden1-3 Calzada2-POLIZA ESTABILIDAD ACTIVA</v>
          </cell>
          <cell r="AU81">
            <v>43100</v>
          </cell>
          <cell r="AV81" t="str">
            <v>POLIZA ESTABILIDAD ACTIVA IDU 069/08_V12 VENCE EN 30/12/2017</v>
          </cell>
        </row>
        <row r="82">
          <cell r="AP82">
            <v>138495</v>
          </cell>
          <cell r="AQ82">
            <v>1000501</v>
          </cell>
          <cell r="AR82">
            <v>1</v>
          </cell>
          <cell r="AS82">
            <v>42313</v>
          </cell>
          <cell r="AT82" t="str">
            <v>IDU-69-2008 Terminado Reconstrucción IDU Circuito Movilidad  -Anden3 Calzada2-POLIZA ESTABILIDAD ACTIVA</v>
          </cell>
          <cell r="AU82">
            <v>43100</v>
          </cell>
          <cell r="AV82" t="str">
            <v>POLIZA ESTABILIDAD ACTIVA IDU 069/08_V12 VENCE EN 30/12/2017</v>
          </cell>
        </row>
        <row r="83">
          <cell r="AP83">
            <v>138496</v>
          </cell>
          <cell r="AQ83">
            <v>1000482</v>
          </cell>
          <cell r="AR83">
            <v>1</v>
          </cell>
          <cell r="AS83">
            <v>42313</v>
          </cell>
          <cell r="AT83" t="str">
            <v>IDU-69-2008 Terminado Reconstrucción IDU Circuito Movilidad  -Anden3 Calzada2-POLIZA ESTABILIDAD ACTIVA</v>
          </cell>
          <cell r="AU83">
            <v>43100</v>
          </cell>
          <cell r="AV83" t="str">
            <v>POLIZA ESTABILIDAD ACTIVA IDU 069/08_V12 VENCE EN 30/12/2017</v>
          </cell>
        </row>
        <row r="84">
          <cell r="AP84">
            <v>138497</v>
          </cell>
          <cell r="AQ84">
            <v>1000473</v>
          </cell>
          <cell r="AR84">
            <v>1</v>
          </cell>
          <cell r="AS84">
            <v>42313</v>
          </cell>
          <cell r="AT84" t="str">
            <v>IDU-69-2008 Terminado Reconstrucción IDU Circuito Movilidad  -Anden3 Calzada2-POLIZA ESTABILIDAD ACTIVA</v>
          </cell>
          <cell r="AU84">
            <v>43100</v>
          </cell>
          <cell r="AV84" t="str">
            <v>POLIZA ESTABILIDAD ACTIVA IDU 069/08_V12 VENCE EN 30/12/2017</v>
          </cell>
        </row>
        <row r="85">
          <cell r="AP85">
            <v>138499</v>
          </cell>
          <cell r="AQ85">
            <v>1006082</v>
          </cell>
          <cell r="AR85">
            <v>1</v>
          </cell>
          <cell r="AS85">
            <v>42313</v>
          </cell>
          <cell r="AT85" t="str">
            <v>IDU-69-2008 Terminado Reconstrucción IDU Circuito Movilidad  -Anden3 Calzada2-POLIZA ESTABILIDAD ACTIVA</v>
          </cell>
          <cell r="AU85">
            <v>43100</v>
          </cell>
          <cell r="AV85" t="str">
            <v>POLIZA ESTABILIDAD ACTIVA IDU 069/08_V12 VENCE EN 30/12/2017</v>
          </cell>
        </row>
        <row r="86">
          <cell r="AP86">
            <v>138500</v>
          </cell>
          <cell r="AQ86">
            <v>1000440</v>
          </cell>
          <cell r="AR86">
            <v>1</v>
          </cell>
          <cell r="AS86">
            <v>42313</v>
          </cell>
          <cell r="AT86" t="str">
            <v>IDU-69-2008 Terminado Reconstrucción IDU Circuito Movilidad  -Anden3 Calzada2-POLIZA ESTABILIDAD ACTIVA</v>
          </cell>
          <cell r="AU86">
            <v>43100</v>
          </cell>
          <cell r="AV86" t="str">
            <v>POLIZA ESTABILIDAD ACTIVA IDU 069/08_V12 VENCE EN 30/12/2017</v>
          </cell>
        </row>
        <row r="87">
          <cell r="AP87">
            <v>138501</v>
          </cell>
          <cell r="AQ87">
            <v>1000417</v>
          </cell>
          <cell r="AR87">
            <v>1</v>
          </cell>
          <cell r="AS87">
            <v>42313</v>
          </cell>
          <cell r="AT87" t="str">
            <v>IDU-69-2008 Terminado Reconstrucción IDU Circuito Movilidad  -Anden3 Calzada2-POLIZA ESTABILIDAD ACTIVA</v>
          </cell>
          <cell r="AU87">
            <v>43100</v>
          </cell>
          <cell r="AV87" t="str">
            <v>POLIZA ESTABILIDAD ACTIVA IDU 069/08_V12 VENCE EN 30/12/2017</v>
          </cell>
        </row>
        <row r="88">
          <cell r="AP88">
            <v>138502</v>
          </cell>
          <cell r="AQ88">
            <v>1000331</v>
          </cell>
          <cell r="AR88">
            <v>1</v>
          </cell>
          <cell r="AS88">
            <v>42313</v>
          </cell>
          <cell r="AT88" t="str">
            <v>IDU-083-2012 Terminado Mantenimiento Periódico IDU Circuito Movilidad  -Calzada2-POLIZA ESTABILIDAD ACTIVA</v>
          </cell>
          <cell r="AU88">
            <v>43821</v>
          </cell>
          <cell r="AV88" t="str">
            <v>POLIZA ESTABILIDAD ACTIVA IDU 083/12 VENCE EN 21/12/2019</v>
          </cell>
        </row>
        <row r="89">
          <cell r="AP89">
            <v>138503</v>
          </cell>
          <cell r="AQ89">
            <v>1000299</v>
          </cell>
          <cell r="AR89">
            <v>1</v>
          </cell>
          <cell r="AS89">
            <v>42313</v>
          </cell>
          <cell r="AT89" t="str">
            <v>IDU-083-2012 Terminado Mantenimiento Periódico IDU Circuito Movilidad  -Calzada2-POLIZA ESTABILIDAD ACTIVA</v>
          </cell>
          <cell r="AU89">
            <v>43821</v>
          </cell>
          <cell r="AV89" t="str">
            <v>POLIZA ESTABILIDAD ACTIVA IDU 083/12 VENCE EN 21/12/2019</v>
          </cell>
        </row>
        <row r="90">
          <cell r="AP90">
            <v>138504</v>
          </cell>
          <cell r="AQ90">
            <v>1000271</v>
          </cell>
          <cell r="AR90">
            <v>1</v>
          </cell>
          <cell r="AS90">
            <v>42313</v>
          </cell>
          <cell r="AT90" t="str">
            <v>IDU-083-2012 Terminado Mantenimiento Periódico IDU Circuito Movilidad  -Calzada2-POLIZA ESTABILIDAD ACTIVA</v>
          </cell>
          <cell r="AU90">
            <v>43821</v>
          </cell>
          <cell r="AV90" t="str">
            <v>POLIZA ESTABILIDAD ACTIVA IDU 083/12 VENCE EN 21/12/2019</v>
          </cell>
        </row>
        <row r="91">
          <cell r="AP91">
            <v>138505</v>
          </cell>
          <cell r="AQ91">
            <v>1000230</v>
          </cell>
          <cell r="AR91">
            <v>1</v>
          </cell>
          <cell r="AS91">
            <v>42313</v>
          </cell>
          <cell r="AT91" t="str">
            <v>IDU-083-2012 Terminado Mantenimiento Periódico IDU Circuito Movilidad  -Calzada2-POLIZA ESTABILIDAD ACTIVA</v>
          </cell>
          <cell r="AU91">
            <v>43821</v>
          </cell>
          <cell r="AV91" t="str">
            <v>POLIZA ESTABILIDAD ACTIVA IDU 083/12 VENCE EN 21/12/2019</v>
          </cell>
        </row>
        <row r="92">
          <cell r="AP92">
            <v>138506</v>
          </cell>
          <cell r="AQ92">
            <v>1000195</v>
          </cell>
          <cell r="AR92">
            <v>1</v>
          </cell>
          <cell r="AS92">
            <v>42313</v>
          </cell>
          <cell r="AT92" t="str">
            <v>IDU-083-2012 Terminado Mantenimiento Periódico IDU Circuito Movilidad  -Calzada2-POLIZA ESTABILIDAD ACTIVA</v>
          </cell>
          <cell r="AU92">
            <v>43821</v>
          </cell>
          <cell r="AV92" t="str">
            <v>POLIZA ESTABILIDAD ACTIVA IDU 083/12 VENCE EN 21/12/2019</v>
          </cell>
        </row>
        <row r="93">
          <cell r="AP93">
            <v>138507</v>
          </cell>
          <cell r="AQ93">
            <v>1000143</v>
          </cell>
          <cell r="AR93">
            <v>1</v>
          </cell>
          <cell r="AS93">
            <v>42313</v>
          </cell>
          <cell r="AT93" t="str">
            <v>IDU-083-2012 Terminado Mantenimiento Periódico IDU Circuito Movilidad  -Calzada2-POLIZA ESTABILIDAD ACTIVA</v>
          </cell>
          <cell r="AU93">
            <v>43821</v>
          </cell>
          <cell r="AV93" t="str">
            <v>POLIZA ESTABILIDAD ACTIVA IDU 083/12 VENCE EN 21/12/2019</v>
          </cell>
        </row>
        <row r="94">
          <cell r="AP94">
            <v>138539</v>
          </cell>
          <cell r="AQ94">
            <v>1000194</v>
          </cell>
          <cell r="AR94">
            <v>1</v>
          </cell>
          <cell r="AS94">
            <v>42409</v>
          </cell>
          <cell r="AT94" t="str">
            <v>IDU-1686-2014 Terminado Mantenimiento Periódico IDU Circuito Movilidad  -</v>
          </cell>
          <cell r="AU94">
            <v>0</v>
          </cell>
          <cell r="AV94" t="str">
            <v>VIABLE</v>
          </cell>
        </row>
        <row r="95">
          <cell r="AP95">
            <v>138541</v>
          </cell>
          <cell r="AQ95">
            <v>1000134</v>
          </cell>
          <cell r="AR95">
            <v>1</v>
          </cell>
          <cell r="AS95">
            <v>42409</v>
          </cell>
          <cell r="AT95" t="str">
            <v>IDU-1686-2014 Terminado Mantenimiento Periódico IDU Circuito Movilidad  -</v>
          </cell>
          <cell r="AU95">
            <v>0</v>
          </cell>
          <cell r="AV95" t="str">
            <v>VIABLE</v>
          </cell>
        </row>
        <row r="96">
          <cell r="AP96">
            <v>138542</v>
          </cell>
          <cell r="AQ96">
            <v>1000115</v>
          </cell>
          <cell r="AR96">
            <v>1</v>
          </cell>
          <cell r="AS96">
            <v>42409</v>
          </cell>
          <cell r="AT96" t="str">
            <v>IDU-1686-2014 Terminado Mantenimiento Periódico IDU Circuito Movilidad  -</v>
          </cell>
          <cell r="AU96">
            <v>0</v>
          </cell>
          <cell r="AV96" t="str">
            <v>VIABLE</v>
          </cell>
        </row>
        <row r="97">
          <cell r="AP97">
            <v>138644</v>
          </cell>
          <cell r="AQ97">
            <v>1000946</v>
          </cell>
          <cell r="AR97">
            <v>1</v>
          </cell>
          <cell r="AS97">
            <v>42342</v>
          </cell>
          <cell r="AT97" t="str">
            <v>IDU-1300-2014 Contratado Construcción IDU Arterial  -</v>
          </cell>
          <cell r="AU97">
            <v>0</v>
          </cell>
          <cell r="AV97" t="str">
            <v>sc</v>
          </cell>
        </row>
        <row r="98">
          <cell r="AP98">
            <v>138649</v>
          </cell>
          <cell r="AQ98">
            <v>1000708</v>
          </cell>
          <cell r="AR98">
            <v>1</v>
          </cell>
          <cell r="AS98">
            <v>41439</v>
          </cell>
          <cell r="AT98" t="str">
            <v>SD Reservado Mantenimiento Periódico FDL USAQUEN Circuito Movilidad  -</v>
          </cell>
          <cell r="AU98">
            <v>0</v>
          </cell>
          <cell r="AV98" t="str">
            <v>sc</v>
          </cell>
        </row>
        <row r="99">
          <cell r="AP99">
            <v>138650</v>
          </cell>
          <cell r="AQ99">
            <v>1000631</v>
          </cell>
          <cell r="AR99">
            <v>1</v>
          </cell>
          <cell r="AS99">
            <v>41439</v>
          </cell>
          <cell r="AT99" t="str">
            <v>SD Reservado Mantenimiento Periódico FDL USAQUEN Circuito Movilidad  -</v>
          </cell>
          <cell r="AU99">
            <v>0</v>
          </cell>
          <cell r="AV99" t="str">
            <v>RESERVADO FDL</v>
          </cell>
        </row>
        <row r="100">
          <cell r="AP100">
            <v>138651</v>
          </cell>
          <cell r="AQ100">
            <v>1000478</v>
          </cell>
          <cell r="AR100">
            <v>1</v>
          </cell>
          <cell r="AS100">
            <v>42409</v>
          </cell>
          <cell r="AT100" t="str">
            <v>IDU-1686-2014 Terminado Rehabilitación IDU Circuito Movilidad  -</v>
          </cell>
          <cell r="AU100">
            <v>0</v>
          </cell>
          <cell r="AV100" t="str">
            <v>INTERVENCION IDU IDU-1686-2014 Rehabilitación Fecha Reporte 8/2/2016</v>
          </cell>
        </row>
        <row r="101">
          <cell r="AP101">
            <v>138652</v>
          </cell>
          <cell r="AQ101">
            <v>1000389</v>
          </cell>
          <cell r="AR101">
            <v>1</v>
          </cell>
          <cell r="AS101">
            <v>42409</v>
          </cell>
          <cell r="AT101" t="str">
            <v>IDU-1686-2014 Terminado Rehabilitación IDU Circuito Movilidad  -anden 1-POLIZA ESTABILIDAD ACTIVA</v>
          </cell>
          <cell r="AU101">
            <v>43753</v>
          </cell>
          <cell r="AV101" t="str">
            <v>INTERVENCION IDU IDU-1686-2014 ReHabilitación Fecha Reporte 8/2/2016</v>
          </cell>
        </row>
        <row r="102">
          <cell r="AP102">
            <v>138660</v>
          </cell>
          <cell r="AQ102">
            <v>1000317</v>
          </cell>
          <cell r="AR102">
            <v>1</v>
          </cell>
          <cell r="AS102">
            <v>42313</v>
          </cell>
          <cell r="AT102" t="str">
            <v>IDU-69-2008 Terminado Rehabilitación IDU Circuito Movilidad  -Calzada2-POLIZA ESTABILIDAD ACTIVA</v>
          </cell>
          <cell r="AU102">
            <v>42735</v>
          </cell>
          <cell r="AV102" t="str">
            <v>POLIZA ESTABILIDAD ACTIVA IDU 069/08_V11 VENCE EN 30/12/2016</v>
          </cell>
        </row>
        <row r="103">
          <cell r="AP103">
            <v>138663</v>
          </cell>
          <cell r="AQ103">
            <v>1000145</v>
          </cell>
          <cell r="AR103">
            <v>1</v>
          </cell>
          <cell r="AS103">
            <v>41439</v>
          </cell>
          <cell r="AT103" t="str">
            <v>SD Reservado Mantenimiento Periódico FDL USAQUEN Local  -</v>
          </cell>
          <cell r="AU103">
            <v>0</v>
          </cell>
          <cell r="AV103" t="str">
            <v>RESERVADO FDL</v>
          </cell>
        </row>
        <row r="104">
          <cell r="AP104">
            <v>138664</v>
          </cell>
          <cell r="AQ104">
            <v>1000064</v>
          </cell>
          <cell r="AR104">
            <v>1</v>
          </cell>
          <cell r="AS104">
            <v>42731</v>
          </cell>
          <cell r="AT104" t="str">
            <v>SD Reservado Mantenimiento Periódico IDU Local EJECUCION SITP 2016 -</v>
          </cell>
          <cell r="AU104">
            <v>0</v>
          </cell>
          <cell r="AV104" t="str">
            <v>RESERVADO IDU 2016</v>
          </cell>
        </row>
        <row r="105">
          <cell r="AP105">
            <v>138676</v>
          </cell>
          <cell r="AQ105">
            <v>1001027</v>
          </cell>
          <cell r="AR105">
            <v>1</v>
          </cell>
          <cell r="AS105">
            <v>41912</v>
          </cell>
          <cell r="AT105" t="str">
            <v>CONV-1292-2012 Terminado Rehabilitación UAERMV Circuito Movilidad  -</v>
          </cell>
          <cell r="AU105">
            <v>0</v>
          </cell>
          <cell r="AV105" t="str">
            <v>sc</v>
          </cell>
        </row>
        <row r="106">
          <cell r="AP106">
            <v>138677</v>
          </cell>
          <cell r="AQ106">
            <v>1006197</v>
          </cell>
          <cell r="AR106">
            <v>1</v>
          </cell>
          <cell r="AS106">
            <v>41912</v>
          </cell>
          <cell r="AT106" t="str">
            <v>CONV-IDU-009-2011 Terminado Rehabilitación UAERMV Circuito Movilidad  -</v>
          </cell>
          <cell r="AU106">
            <v>0</v>
          </cell>
          <cell r="AV106" t="str">
            <v>sc</v>
          </cell>
        </row>
        <row r="107">
          <cell r="AP107">
            <v>138678</v>
          </cell>
          <cell r="AQ107">
            <v>1000914</v>
          </cell>
          <cell r="AR107">
            <v>1</v>
          </cell>
          <cell r="AS107">
            <v>42766</v>
          </cell>
          <cell r="AT107" t="str">
            <v>SD Reservado Mantenimiento Periódico IDU Circuito Movilidad EJECUCION SITP 2016 -</v>
          </cell>
          <cell r="AU107">
            <v>0</v>
          </cell>
          <cell r="AV107" t="str">
            <v>INTERVENCION IDU IDU-1300-2014 Construcción Fecha Reporte 3/12/2015</v>
          </cell>
        </row>
        <row r="108">
          <cell r="AP108">
            <v>138679</v>
          </cell>
          <cell r="AQ108">
            <v>1000905</v>
          </cell>
          <cell r="AR108">
            <v>1</v>
          </cell>
          <cell r="AS108">
            <v>42731</v>
          </cell>
          <cell r="AT108" t="str">
            <v>SD Reservado Mantenimiento Periódico IDU Circuito Movilidad EJECUCION SITP 2016 -</v>
          </cell>
          <cell r="AU108">
            <v>0</v>
          </cell>
          <cell r="AV108" t="str">
            <v>RESERVADO IDU 2016</v>
          </cell>
        </row>
        <row r="109">
          <cell r="AP109">
            <v>138680</v>
          </cell>
          <cell r="AQ109">
            <v>1000810</v>
          </cell>
          <cell r="AR109">
            <v>1</v>
          </cell>
          <cell r="AS109">
            <v>42731</v>
          </cell>
          <cell r="AT109" t="str">
            <v>SD Reservado Mantenimiento Rutinario IDU Circuito Movilidad EJECUCION SITP 2016 -</v>
          </cell>
          <cell r="AU109">
            <v>0</v>
          </cell>
          <cell r="AV109" t="str">
            <v>RESERVADO IDU 2016</v>
          </cell>
        </row>
        <row r="110">
          <cell r="AP110">
            <v>138681</v>
          </cell>
          <cell r="AQ110">
            <v>1000764</v>
          </cell>
          <cell r="AR110">
            <v>1</v>
          </cell>
          <cell r="AS110">
            <v>42731</v>
          </cell>
          <cell r="AT110" t="str">
            <v>SD Reservado Mantenimiento Rutinario IDU Circuito Movilidad EJECUCION SITP 2016 -</v>
          </cell>
          <cell r="AU110">
            <v>0</v>
          </cell>
          <cell r="AV110" t="str">
            <v>RESERVADO IDU 2016</v>
          </cell>
        </row>
        <row r="111">
          <cell r="AP111">
            <v>138682</v>
          </cell>
          <cell r="AQ111">
            <v>1000743</v>
          </cell>
          <cell r="AR111">
            <v>1</v>
          </cell>
          <cell r="AS111">
            <v>42731</v>
          </cell>
          <cell r="AT111" t="str">
            <v>SD Reservado Mantenimiento Rutinario IDU Circuito Movilidad EJECUCION SITP 2016 -</v>
          </cell>
          <cell r="AU111">
            <v>0</v>
          </cell>
          <cell r="AV111" t="str">
            <v>RESERVADO IDU 2016</v>
          </cell>
        </row>
        <row r="112">
          <cell r="AP112">
            <v>138683</v>
          </cell>
          <cell r="AQ112">
            <v>1000486</v>
          </cell>
          <cell r="AR112">
            <v>1</v>
          </cell>
          <cell r="AS112">
            <v>42313</v>
          </cell>
          <cell r="AT112" t="str">
            <v>IDU-083-2012 Terminado Rehabilitación IDU Local  -Calzada2-POLIZA ESTABILIDAD ACTIVA</v>
          </cell>
          <cell r="AU112">
            <v>43821</v>
          </cell>
          <cell r="AV112" t="str">
            <v>POLIZA ESTABILIDAD ACTIVA IDU 083/12 VENCE EN 21/12/2019</v>
          </cell>
        </row>
        <row r="113">
          <cell r="AP113">
            <v>138725</v>
          </cell>
          <cell r="AQ113">
            <v>1000941</v>
          </cell>
          <cell r="AR113">
            <v>1</v>
          </cell>
          <cell r="AS113">
            <v>42342</v>
          </cell>
          <cell r="AT113" t="str">
            <v>IDU-1300-2014 Contratado Construcción IDU Arterial  -</v>
          </cell>
          <cell r="AU113">
            <v>0</v>
          </cell>
          <cell r="AV113" t="str">
            <v>VIABLE</v>
          </cell>
        </row>
        <row r="114">
          <cell r="AP114">
            <v>139470</v>
          </cell>
          <cell r="AQ114">
            <v>1004505</v>
          </cell>
          <cell r="AR114">
            <v>1</v>
          </cell>
          <cell r="AS114">
            <v>40956</v>
          </cell>
          <cell r="AT114" t="str">
            <v>UMV-189-2009 Terminado Mantenimiento Periódico UAERMV Circuito Movilidad  -</v>
          </cell>
          <cell r="AU114">
            <v>0</v>
          </cell>
          <cell r="AV114" t="str">
            <v>sc</v>
          </cell>
        </row>
        <row r="115">
          <cell r="AP115">
            <v>139471</v>
          </cell>
          <cell r="AQ115">
            <v>1004458</v>
          </cell>
          <cell r="AR115">
            <v>1</v>
          </cell>
          <cell r="AS115">
            <v>40956</v>
          </cell>
          <cell r="AT115" t="str">
            <v>UMV-189-2009 Terminado Mantenimiento Periódico UAERMV Circuito Movilidad  -</v>
          </cell>
          <cell r="AU115">
            <v>0</v>
          </cell>
          <cell r="AV115" t="str">
            <v>sc</v>
          </cell>
        </row>
        <row r="116">
          <cell r="AP116">
            <v>139473</v>
          </cell>
          <cell r="AQ116">
            <v>1004427</v>
          </cell>
          <cell r="AR116">
            <v>1</v>
          </cell>
          <cell r="AS116">
            <v>40956</v>
          </cell>
          <cell r="AT116" t="str">
            <v>UMV-189-2009 Terminado Mantenimiento Periódico UAERMV Circuito Movilidad  -</v>
          </cell>
          <cell r="AU116">
            <v>0</v>
          </cell>
          <cell r="AV116" t="str">
            <v>sc</v>
          </cell>
        </row>
        <row r="117">
          <cell r="AP117">
            <v>139563</v>
          </cell>
          <cell r="AQ117">
            <v>1004295</v>
          </cell>
          <cell r="AR117">
            <v>1</v>
          </cell>
          <cell r="AS117">
            <v>42101</v>
          </cell>
          <cell r="AT117" t="str">
            <v>UMV-638-2013 Terminado Acciones de Movilidad UAERMV Circuito Movilidad  -</v>
          </cell>
          <cell r="AU117">
            <v>0</v>
          </cell>
          <cell r="AV117" t="str">
            <v>sc</v>
          </cell>
        </row>
        <row r="118">
          <cell r="AP118">
            <v>139564</v>
          </cell>
          <cell r="AQ118">
            <v>1004291</v>
          </cell>
          <cell r="AR118">
            <v>1</v>
          </cell>
          <cell r="AS118">
            <v>40956</v>
          </cell>
          <cell r="AT118" t="str">
            <v>UMV-189-2009 Terminado Mantenimiento Periódico UAERMV Circuito Movilidad  -</v>
          </cell>
          <cell r="AU118">
            <v>0</v>
          </cell>
          <cell r="AV118" t="str">
            <v>sc</v>
          </cell>
        </row>
        <row r="119">
          <cell r="AP119">
            <v>139565</v>
          </cell>
          <cell r="AQ119">
            <v>1004289</v>
          </cell>
          <cell r="AR119">
            <v>1</v>
          </cell>
          <cell r="AS119">
            <v>40956</v>
          </cell>
          <cell r="AT119" t="str">
            <v>UMV-189-2009 Terminado Mantenimiento Periódico UAERMV Circuito Movilidad  -</v>
          </cell>
          <cell r="AU119">
            <v>0</v>
          </cell>
          <cell r="AV119" t="str">
            <v>sc</v>
          </cell>
        </row>
        <row r="120">
          <cell r="AP120">
            <v>139566</v>
          </cell>
          <cell r="AQ120">
            <v>1004282</v>
          </cell>
          <cell r="AR120">
            <v>1</v>
          </cell>
          <cell r="AS120">
            <v>42101</v>
          </cell>
          <cell r="AT120" t="str">
            <v>UMV-638-2013 Terminado Acciones de Movilidad UAERMV Circuito Movilidad  -</v>
          </cell>
          <cell r="AU120">
            <v>0</v>
          </cell>
          <cell r="AV120" t="str">
            <v>sc</v>
          </cell>
        </row>
        <row r="121">
          <cell r="AP121">
            <v>139567</v>
          </cell>
          <cell r="AQ121">
            <v>1004278</v>
          </cell>
          <cell r="AR121">
            <v>1</v>
          </cell>
          <cell r="AS121">
            <v>40956</v>
          </cell>
          <cell r="AT121" t="str">
            <v>UMV-189-2009 Terminado Mantenimiento Periódico UAERMV Circuito Movilidad  -</v>
          </cell>
          <cell r="AU121">
            <v>0</v>
          </cell>
          <cell r="AV121" t="str">
            <v>sc</v>
          </cell>
        </row>
        <row r="122">
          <cell r="AP122">
            <v>139752</v>
          </cell>
          <cell r="AQ122">
            <v>1003992</v>
          </cell>
          <cell r="AR122">
            <v>1</v>
          </cell>
          <cell r="AS122">
            <v>42768</v>
          </cell>
          <cell r="AT122" t="str">
            <v>SD Reservado Acciones de Movilidad UAERMV Circuito Movilidad Salvando Vidas -</v>
          </cell>
          <cell r="AU122">
            <v>0</v>
          </cell>
          <cell r="AV122" t="str">
            <v>sc</v>
          </cell>
        </row>
        <row r="123">
          <cell r="AP123">
            <v>139755</v>
          </cell>
          <cell r="AQ123">
            <v>1003942</v>
          </cell>
          <cell r="AR123">
            <v>1</v>
          </cell>
          <cell r="AS123">
            <v>42768</v>
          </cell>
          <cell r="AT123" t="str">
            <v>SD Reservado Acciones de Movilidad UAERMV Circuito Movilidad Salvando Vidas -</v>
          </cell>
          <cell r="AU123">
            <v>0</v>
          </cell>
          <cell r="AV123" t="str">
            <v>BUEN ESTADO</v>
          </cell>
        </row>
        <row r="124">
          <cell r="AP124">
            <v>139758</v>
          </cell>
          <cell r="AQ124">
            <v>50008619</v>
          </cell>
          <cell r="AR124">
            <v>1</v>
          </cell>
          <cell r="AS124">
            <v>42313</v>
          </cell>
          <cell r="AT124" t="str">
            <v>IDU-083-2012 Terminado Mantenimiento Periódico IDU Circuito Movilidad  -Calzada2-POLIZA ESTABILIDAD ACTIVA</v>
          </cell>
          <cell r="AU124">
            <v>43821</v>
          </cell>
          <cell r="AV124" t="str">
            <v>BUEN ESTADO</v>
          </cell>
        </row>
        <row r="125">
          <cell r="AP125">
            <v>139760</v>
          </cell>
          <cell r="AQ125">
            <v>1003853</v>
          </cell>
          <cell r="AR125">
            <v>1</v>
          </cell>
          <cell r="AS125">
            <v>42768</v>
          </cell>
          <cell r="AT125" t="str">
            <v>SD Reservado Acciones de Movilidad UAERMV Circuito Movilidad Salvando Vidas -</v>
          </cell>
          <cell r="AU125">
            <v>0</v>
          </cell>
          <cell r="AV125" t="str">
            <v>sc</v>
          </cell>
        </row>
        <row r="126">
          <cell r="AP126">
            <v>139764</v>
          </cell>
          <cell r="AQ126">
            <v>1003758</v>
          </cell>
          <cell r="AR126">
            <v>1</v>
          </cell>
          <cell r="AS126">
            <v>42768</v>
          </cell>
          <cell r="AT126" t="str">
            <v>SD Reservado Acciones de Movilidad UAERMV Circuito Movilidad Salvando Vidas -</v>
          </cell>
          <cell r="AU126">
            <v>0</v>
          </cell>
          <cell r="AV126" t="str">
            <v>VIABLE</v>
          </cell>
        </row>
        <row r="127">
          <cell r="AP127">
            <v>139771</v>
          </cell>
          <cell r="AQ127">
            <v>1003656</v>
          </cell>
          <cell r="AR127">
            <v>1</v>
          </cell>
          <cell r="AS127">
            <v>42101</v>
          </cell>
          <cell r="AT127" t="str">
            <v>UMV-638-2013 Terminado Acciones de Movilidad UAERMV Local  -</v>
          </cell>
          <cell r="AU127">
            <v>0</v>
          </cell>
          <cell r="AV127" t="str">
            <v>sc</v>
          </cell>
        </row>
        <row r="128">
          <cell r="AP128">
            <v>139806</v>
          </cell>
          <cell r="AQ128">
            <v>1003610</v>
          </cell>
          <cell r="AR128">
            <v>1</v>
          </cell>
          <cell r="AS128">
            <v>42313</v>
          </cell>
          <cell r="AT128" t="str">
            <v>IDU-2053-2015 Terminado Acciones de Movilidad IDU Circuito Movilidad  -</v>
          </cell>
          <cell r="AU128">
            <v>0</v>
          </cell>
          <cell r="AV128" t="str">
            <v>sc</v>
          </cell>
        </row>
        <row r="129">
          <cell r="AP129">
            <v>139807</v>
          </cell>
          <cell r="AQ129">
            <v>1003600</v>
          </cell>
          <cell r="AR129">
            <v>1</v>
          </cell>
          <cell r="AS129">
            <v>42313</v>
          </cell>
          <cell r="AT129" t="str">
            <v>IDU-2053-2015 Terminado Acciones de Movilidad IDU Circuito Movilidad  -</v>
          </cell>
          <cell r="AU129">
            <v>0</v>
          </cell>
          <cell r="AV129" t="str">
            <v>sc</v>
          </cell>
        </row>
        <row r="130">
          <cell r="AP130">
            <v>139855</v>
          </cell>
          <cell r="AQ130">
            <v>1003677</v>
          </cell>
          <cell r="AR130">
            <v>1</v>
          </cell>
          <cell r="AS130">
            <v>42101</v>
          </cell>
          <cell r="AT130" t="str">
            <v>UMV-638-2013 Terminado Acciones de Movilidad UAERMV Circuito Movilidad  -</v>
          </cell>
          <cell r="AU130">
            <v>0</v>
          </cell>
          <cell r="AV130" t="str">
            <v>sc</v>
          </cell>
        </row>
        <row r="131">
          <cell r="AP131">
            <v>139856</v>
          </cell>
          <cell r="AQ131">
            <v>1003632</v>
          </cell>
          <cell r="AR131">
            <v>1</v>
          </cell>
          <cell r="AS131">
            <v>42731</v>
          </cell>
          <cell r="AT131" t="str">
            <v>SD Reservado Mantenimiento Rutinario IDU Circuito Movilidad EJECUCION SITP 2016 -</v>
          </cell>
          <cell r="AU131">
            <v>0</v>
          </cell>
          <cell r="AV131" t="str">
            <v>sc</v>
          </cell>
        </row>
        <row r="132">
          <cell r="AP132">
            <v>139873</v>
          </cell>
          <cell r="AQ132">
            <v>1003474</v>
          </cell>
          <cell r="AR132">
            <v>1</v>
          </cell>
          <cell r="AS132">
            <v>42313</v>
          </cell>
          <cell r="AT132" t="str">
            <v>IDU-49-2012 Terminado Acciones de Movilidad IDU Local  -</v>
          </cell>
          <cell r="AU132">
            <v>0</v>
          </cell>
          <cell r="AV132" t="str">
            <v>sc</v>
          </cell>
        </row>
        <row r="133">
          <cell r="AP133">
            <v>139874</v>
          </cell>
          <cell r="AQ133">
            <v>1003463</v>
          </cell>
          <cell r="AR133">
            <v>1</v>
          </cell>
          <cell r="AS133">
            <v>42313</v>
          </cell>
          <cell r="AT133" t="str">
            <v>IDU-49-2012 Terminado Acciones de Movilidad IDU Local  -</v>
          </cell>
          <cell r="AU133">
            <v>0</v>
          </cell>
          <cell r="AV133" t="str">
            <v>sc</v>
          </cell>
        </row>
        <row r="134">
          <cell r="AP134">
            <v>139895</v>
          </cell>
          <cell r="AQ134">
            <v>1003331</v>
          </cell>
          <cell r="AR134">
            <v>1</v>
          </cell>
          <cell r="AS134">
            <v>41439</v>
          </cell>
          <cell r="AT134" t="str">
            <v>071-2013 Reservado Mantenimiento Periódico FDL USAQUEN Local  -</v>
          </cell>
          <cell r="AU134">
            <v>0</v>
          </cell>
          <cell r="AV134" t="str">
            <v>sc</v>
          </cell>
        </row>
        <row r="135">
          <cell r="AP135">
            <v>139903</v>
          </cell>
          <cell r="AQ135">
            <v>1003678</v>
          </cell>
          <cell r="AR135">
            <v>1</v>
          </cell>
          <cell r="AS135">
            <v>42760</v>
          </cell>
          <cell r="AT135" t="str">
            <v>SD Terminado Parcheo UAERMV Arterial SD Reporte Ejecución diciembre de 2016-</v>
          </cell>
          <cell r="AU135">
            <v>0</v>
          </cell>
          <cell r="AV135" t="str">
            <v>sc</v>
          </cell>
        </row>
        <row r="136">
          <cell r="AP136">
            <v>139904</v>
          </cell>
          <cell r="AQ136">
            <v>1003678</v>
          </cell>
          <cell r="AR136">
            <v>1</v>
          </cell>
          <cell r="AS136">
            <v>42760</v>
          </cell>
          <cell r="AT136" t="str">
            <v>SD Terminado Parcheo UAERMV Arterial SD Reporte Ejecución diciembre de 2016-</v>
          </cell>
          <cell r="AU136">
            <v>0</v>
          </cell>
          <cell r="AV136" t="str">
            <v>sc</v>
          </cell>
        </row>
        <row r="137">
          <cell r="AP137">
            <v>139905</v>
          </cell>
          <cell r="AQ137">
            <v>1003660</v>
          </cell>
          <cell r="AR137">
            <v>1</v>
          </cell>
          <cell r="AS137">
            <v>42760</v>
          </cell>
          <cell r="AT137" t="str">
            <v>SD Terminado Parcheo UAERMV Arterial SD Reporte Ejecución diciembre de 2016-</v>
          </cell>
          <cell r="AU137">
            <v>0</v>
          </cell>
          <cell r="AV137" t="str">
            <v>sc</v>
          </cell>
        </row>
        <row r="138">
          <cell r="AP138">
            <v>139906</v>
          </cell>
          <cell r="AQ138">
            <v>1003660</v>
          </cell>
          <cell r="AR138">
            <v>1</v>
          </cell>
          <cell r="AS138">
            <v>42760</v>
          </cell>
          <cell r="AT138" t="str">
            <v>SD Terminado Parcheo UAERMV Arterial SD Reporte Ejecución diciembre de 2016-</v>
          </cell>
          <cell r="AU138">
            <v>0</v>
          </cell>
          <cell r="AV138" t="str">
            <v>sc</v>
          </cell>
        </row>
        <row r="139">
          <cell r="AP139">
            <v>139913</v>
          </cell>
          <cell r="AQ139">
            <v>1003517</v>
          </cell>
          <cell r="AR139">
            <v>1</v>
          </cell>
          <cell r="AS139">
            <v>42342</v>
          </cell>
          <cell r="AT139" t="str">
            <v>IDU-66-2009 Terminado Construcción IDU Arterial  -</v>
          </cell>
          <cell r="AU139">
            <v>0</v>
          </cell>
          <cell r="AV139" t="str">
            <v>sc</v>
          </cell>
        </row>
        <row r="140">
          <cell r="AP140">
            <v>140021</v>
          </cell>
          <cell r="AQ140">
            <v>1006482</v>
          </cell>
          <cell r="AR140">
            <v>1</v>
          </cell>
          <cell r="AS140">
            <v>42768</v>
          </cell>
          <cell r="AT140" t="str">
            <v>SD Reservado Acciones de Movilidad UAERMV Circuito Movilidad Salvando Vidas -</v>
          </cell>
          <cell r="AU140">
            <v>0</v>
          </cell>
          <cell r="AV140" t="str">
            <v>UMV SALVANDO VIDAS</v>
          </cell>
        </row>
        <row r="141">
          <cell r="AP141">
            <v>140024</v>
          </cell>
          <cell r="AQ141">
            <v>1003313</v>
          </cell>
          <cell r="AR141">
            <v>1</v>
          </cell>
          <cell r="AS141">
            <v>42768</v>
          </cell>
          <cell r="AT141" t="str">
            <v>SD Reservado Acciones de Movilidad UAERMV Circuito Movilidad Salvando Vidas -</v>
          </cell>
          <cell r="AU141">
            <v>0</v>
          </cell>
          <cell r="AV141" t="str">
            <v>UMV SALVANDO VIDAS</v>
          </cell>
        </row>
        <row r="142">
          <cell r="AP142">
            <v>140026</v>
          </cell>
          <cell r="AQ142">
            <v>1003249</v>
          </cell>
          <cell r="AR142">
            <v>1</v>
          </cell>
          <cell r="AS142">
            <v>42768</v>
          </cell>
          <cell r="AT142" t="str">
            <v>SD Reservado Acciones de Movilidad UAERMV Circuito Movilidad Salvando Vidas -</v>
          </cell>
          <cell r="AU142">
            <v>0</v>
          </cell>
          <cell r="AV142" t="str">
            <v>UMV SALVANDO VIDAS</v>
          </cell>
        </row>
        <row r="143">
          <cell r="AP143">
            <v>140028</v>
          </cell>
          <cell r="AQ143">
            <v>1003231</v>
          </cell>
          <cell r="AR143">
            <v>1</v>
          </cell>
          <cell r="AS143">
            <v>42768</v>
          </cell>
          <cell r="AT143" t="str">
            <v>SD Reservado Acciones de Movilidad UAERMV Circuito Movilidad Salvando Vidas -</v>
          </cell>
          <cell r="AU143">
            <v>0</v>
          </cell>
          <cell r="AV143" t="str">
            <v>VIABLE</v>
          </cell>
        </row>
        <row r="144">
          <cell r="AP144">
            <v>140032</v>
          </cell>
          <cell r="AQ144">
            <v>1003153</v>
          </cell>
          <cell r="AR144">
            <v>1</v>
          </cell>
          <cell r="AS144">
            <v>42768</v>
          </cell>
          <cell r="AT144" t="str">
            <v>SD Reservado Acciones de Movilidad UAERMV Circuito Movilidad Salvando Vidas -</v>
          </cell>
          <cell r="AU144">
            <v>0</v>
          </cell>
          <cell r="AV144" t="str">
            <v>UMV SALVANDO VIDAS</v>
          </cell>
        </row>
        <row r="145">
          <cell r="AP145">
            <v>140064</v>
          </cell>
          <cell r="AQ145">
            <v>1003001</v>
          </cell>
          <cell r="AR145">
            <v>1</v>
          </cell>
          <cell r="AS145">
            <v>41439</v>
          </cell>
          <cell r="AT145" t="str">
            <v>SD Reservado Mantenimiento Periódico FDL USAQUEN Circuito Movilidad  -</v>
          </cell>
          <cell r="AU145">
            <v>0</v>
          </cell>
          <cell r="AV145" t="str">
            <v>sc</v>
          </cell>
        </row>
        <row r="146">
          <cell r="AP146">
            <v>140065</v>
          </cell>
          <cell r="AQ146">
            <v>1002996</v>
          </cell>
          <cell r="AR146">
            <v>1</v>
          </cell>
          <cell r="AS146">
            <v>42768</v>
          </cell>
          <cell r="AT146" t="str">
            <v>SD Reservado Acciones de Movilidad UAERMV Circuito Movilidad Salvando Vidas -</v>
          </cell>
          <cell r="AU146">
            <v>0</v>
          </cell>
          <cell r="AV146" t="str">
            <v>sc</v>
          </cell>
        </row>
        <row r="147">
          <cell r="AP147">
            <v>140066</v>
          </cell>
          <cell r="AQ147">
            <v>1002991</v>
          </cell>
          <cell r="AR147">
            <v>1</v>
          </cell>
          <cell r="AS147">
            <v>42768</v>
          </cell>
          <cell r="AT147" t="str">
            <v>SD Reservado Acciones de Movilidad UAERMV Circuito Movilidad Salvando Vidas -</v>
          </cell>
          <cell r="AU147">
            <v>0</v>
          </cell>
          <cell r="AV147" t="str">
            <v>sc</v>
          </cell>
        </row>
        <row r="148">
          <cell r="AP148">
            <v>140067</v>
          </cell>
          <cell r="AQ148">
            <v>1002987</v>
          </cell>
          <cell r="AR148">
            <v>1</v>
          </cell>
          <cell r="AS148">
            <v>42768</v>
          </cell>
          <cell r="AT148" t="str">
            <v>SD Reservado Acciones de Movilidad UAERMV Circuito Movilidad Salvando Vidas -</v>
          </cell>
          <cell r="AU148">
            <v>0</v>
          </cell>
          <cell r="AV148" t="str">
            <v>sc</v>
          </cell>
        </row>
        <row r="149">
          <cell r="AP149">
            <v>140068</v>
          </cell>
          <cell r="AQ149">
            <v>1002983</v>
          </cell>
          <cell r="AR149">
            <v>1</v>
          </cell>
          <cell r="AS149">
            <v>42768</v>
          </cell>
          <cell r="AT149" t="str">
            <v>SD Reservado Acciones de Movilidad UAERMV Circuito Movilidad Salvando Vidas -</v>
          </cell>
          <cell r="AU149">
            <v>0</v>
          </cell>
          <cell r="AV149" t="str">
            <v>sc</v>
          </cell>
        </row>
        <row r="150">
          <cell r="AP150">
            <v>140069</v>
          </cell>
          <cell r="AQ150">
            <v>1002976</v>
          </cell>
          <cell r="AR150">
            <v>1</v>
          </cell>
          <cell r="AS150">
            <v>42768</v>
          </cell>
          <cell r="AT150" t="str">
            <v>SD Reservado Acciones de Movilidad UAERMV Circuito Movilidad Salvando Vidas -</v>
          </cell>
          <cell r="AU150">
            <v>0</v>
          </cell>
          <cell r="AV150" t="str">
            <v>sc</v>
          </cell>
        </row>
        <row r="151">
          <cell r="AP151">
            <v>140071</v>
          </cell>
          <cell r="AQ151">
            <v>1002965</v>
          </cell>
          <cell r="AR151">
            <v>1</v>
          </cell>
          <cell r="AS151">
            <v>42768</v>
          </cell>
          <cell r="AT151" t="str">
            <v>SD Reservado Acciones de Movilidad UAERMV Circuito Movilidad Salvando Vidas -</v>
          </cell>
          <cell r="AU151">
            <v>0</v>
          </cell>
          <cell r="AV151" t="str">
            <v>sc</v>
          </cell>
        </row>
        <row r="152">
          <cell r="AP152">
            <v>140079</v>
          </cell>
          <cell r="AQ152">
            <v>1002952</v>
          </cell>
          <cell r="AR152">
            <v>1</v>
          </cell>
          <cell r="AS152">
            <v>42731</v>
          </cell>
          <cell r="AT152" t="str">
            <v>SD Reservado Mantenimiento Periódico IDU Circuito Movilidad EJECUCION SITP 2016 -</v>
          </cell>
          <cell r="AU152">
            <v>0</v>
          </cell>
          <cell r="AV152" t="str">
            <v>SITP 2016</v>
          </cell>
        </row>
        <row r="153">
          <cell r="AP153">
            <v>140080</v>
          </cell>
          <cell r="AQ153">
            <v>1002933</v>
          </cell>
          <cell r="AR153">
            <v>1</v>
          </cell>
          <cell r="AS153">
            <v>42731</v>
          </cell>
          <cell r="AT153" t="str">
            <v>SD Reservado Mantenimiento Periódico IDU Circuito Movilidad EJECUCION SITP 2016 -</v>
          </cell>
          <cell r="AU153">
            <v>0</v>
          </cell>
          <cell r="AV153" t="str">
            <v>SITP 2016</v>
          </cell>
        </row>
        <row r="154">
          <cell r="AP154">
            <v>140082</v>
          </cell>
          <cell r="AQ154">
            <v>1002883</v>
          </cell>
          <cell r="AR154">
            <v>1</v>
          </cell>
          <cell r="AS154">
            <v>42731</v>
          </cell>
          <cell r="AT154" t="str">
            <v>SD Reservado Mantenimiento Periódico IDU Circuito Movilidad EJECUCION SITP 2016 -</v>
          </cell>
          <cell r="AU154">
            <v>0</v>
          </cell>
          <cell r="AV154" t="str">
            <v>SITP 2016</v>
          </cell>
        </row>
        <row r="155">
          <cell r="AP155">
            <v>140121</v>
          </cell>
          <cell r="AQ155">
            <v>1003391</v>
          </cell>
          <cell r="AR155">
            <v>1</v>
          </cell>
          <cell r="AS155">
            <v>42342</v>
          </cell>
          <cell r="AT155" t="str">
            <v>IDU-1654-2014 Contratado Construcción IDU Arterial  -</v>
          </cell>
          <cell r="AU155">
            <v>0</v>
          </cell>
          <cell r="AV155" t="str">
            <v>sc</v>
          </cell>
        </row>
        <row r="156">
          <cell r="AP156">
            <v>140122</v>
          </cell>
          <cell r="AQ156">
            <v>1003391</v>
          </cell>
          <cell r="AR156">
            <v>1</v>
          </cell>
          <cell r="AS156">
            <v>42101</v>
          </cell>
          <cell r="AT156" t="str">
            <v>UMV-638-2013 Terminado Acciones de Movilidad UAERMV Arterial  -</v>
          </cell>
          <cell r="AU156">
            <v>0</v>
          </cell>
          <cell r="AV156" t="str">
            <v>sc</v>
          </cell>
        </row>
        <row r="157">
          <cell r="AP157">
            <v>140123</v>
          </cell>
          <cell r="AQ157">
            <v>1003369</v>
          </cell>
          <cell r="AR157">
            <v>1</v>
          </cell>
          <cell r="AS157">
            <v>42342</v>
          </cell>
          <cell r="AT157" t="str">
            <v>IDU-1654-2014 Contratado Construcción IDU Arterial  -</v>
          </cell>
          <cell r="AU157">
            <v>0</v>
          </cell>
          <cell r="AV157" t="str">
            <v>sc</v>
          </cell>
        </row>
        <row r="158">
          <cell r="AP158">
            <v>140124</v>
          </cell>
          <cell r="AQ158">
            <v>1003369</v>
          </cell>
          <cell r="AR158">
            <v>1</v>
          </cell>
          <cell r="AS158">
            <v>42101</v>
          </cell>
          <cell r="AT158" t="str">
            <v>UMV-638-2013 Terminado Acciones de Movilidad UAERMV Arterial  -</v>
          </cell>
          <cell r="AU158">
            <v>0</v>
          </cell>
          <cell r="AV158" t="str">
            <v>sc</v>
          </cell>
        </row>
        <row r="159">
          <cell r="AP159">
            <v>140125</v>
          </cell>
          <cell r="AQ159">
            <v>1003341</v>
          </cell>
          <cell r="AR159">
            <v>1</v>
          </cell>
          <cell r="AS159">
            <v>42342</v>
          </cell>
          <cell r="AT159" t="str">
            <v>IDU-1654-2014 En Ejecución Construcción IDU Arterial  -</v>
          </cell>
          <cell r="AU159">
            <v>0</v>
          </cell>
          <cell r="AV159" t="str">
            <v>sc</v>
          </cell>
        </row>
        <row r="160">
          <cell r="AP160">
            <v>140126</v>
          </cell>
          <cell r="AQ160">
            <v>1003341</v>
          </cell>
          <cell r="AR160">
            <v>1</v>
          </cell>
          <cell r="AS160">
            <v>42101</v>
          </cell>
          <cell r="AT160" t="str">
            <v>UMV-638-2013 Terminado Acciones de Movilidad UAERMV Arterial  -</v>
          </cell>
          <cell r="AU160">
            <v>0</v>
          </cell>
          <cell r="AV160" t="str">
            <v>sc</v>
          </cell>
        </row>
        <row r="161">
          <cell r="AP161">
            <v>140129</v>
          </cell>
          <cell r="AQ161">
            <v>1003294</v>
          </cell>
          <cell r="AR161">
            <v>1</v>
          </cell>
          <cell r="AS161">
            <v>42101</v>
          </cell>
          <cell r="AT161" t="str">
            <v>UMV-638-2013 Terminado Acciones de Movilidad UAERMV Arterial  -</v>
          </cell>
          <cell r="AU161">
            <v>0</v>
          </cell>
          <cell r="AV161" t="str">
            <v>sc</v>
          </cell>
        </row>
        <row r="162">
          <cell r="AP162">
            <v>140130</v>
          </cell>
          <cell r="AQ162">
            <v>1003294</v>
          </cell>
          <cell r="AR162">
            <v>1</v>
          </cell>
          <cell r="AS162">
            <v>42101</v>
          </cell>
          <cell r="AT162" t="str">
            <v>UMV-638-2013 Terminado Acciones de Movilidad UAERMV Arterial  -</v>
          </cell>
          <cell r="AU162">
            <v>0</v>
          </cell>
          <cell r="AV162" t="str">
            <v>sc</v>
          </cell>
        </row>
        <row r="163">
          <cell r="AP163">
            <v>140131</v>
          </cell>
          <cell r="AQ163">
            <v>1003273</v>
          </cell>
          <cell r="AR163">
            <v>1</v>
          </cell>
          <cell r="AS163">
            <v>42342</v>
          </cell>
          <cell r="AT163" t="str">
            <v>IDU-1654-2014 Contratado Construcción IDU Arterial  -</v>
          </cell>
          <cell r="AU163">
            <v>0</v>
          </cell>
          <cell r="AV163" t="str">
            <v>sc</v>
          </cell>
        </row>
        <row r="164">
          <cell r="AP164">
            <v>140132</v>
          </cell>
          <cell r="AQ164">
            <v>1003273</v>
          </cell>
          <cell r="AR164">
            <v>1</v>
          </cell>
          <cell r="AS164">
            <v>42101</v>
          </cell>
          <cell r="AT164" t="str">
            <v>UMV-638-2013 Terminado Acciones de Movilidad UAERMV Arterial  -</v>
          </cell>
          <cell r="AU164">
            <v>0</v>
          </cell>
          <cell r="AV164" t="str">
            <v>sc</v>
          </cell>
        </row>
        <row r="165">
          <cell r="AP165">
            <v>140135</v>
          </cell>
          <cell r="AQ165">
            <v>1003239</v>
          </cell>
          <cell r="AR165">
            <v>1</v>
          </cell>
          <cell r="AS165">
            <v>42342</v>
          </cell>
          <cell r="AT165" t="str">
            <v>IDU-1654-2014 En Ejecución Construcción IDU Arterial  -</v>
          </cell>
          <cell r="AU165">
            <v>0</v>
          </cell>
          <cell r="AV165" t="str">
            <v>sc</v>
          </cell>
        </row>
        <row r="166">
          <cell r="AP166">
            <v>140136</v>
          </cell>
          <cell r="AQ166">
            <v>1003239</v>
          </cell>
          <cell r="AR166">
            <v>1</v>
          </cell>
          <cell r="AS166">
            <v>42313</v>
          </cell>
          <cell r="AT166" t="str">
            <v>IDU-69-2008 Terminado Acciones de Movilidad IDU Arterial  -</v>
          </cell>
          <cell r="AU166">
            <v>0</v>
          </cell>
          <cell r="AV166" t="str">
            <v>sc</v>
          </cell>
        </row>
        <row r="167">
          <cell r="AP167">
            <v>140137</v>
          </cell>
          <cell r="AQ167">
            <v>1003178</v>
          </cell>
          <cell r="AR167">
            <v>1</v>
          </cell>
          <cell r="AS167">
            <v>42342</v>
          </cell>
          <cell r="AT167" t="str">
            <v>IDU-1654-2014 En Ejecución Construcción IDU Arterial  -</v>
          </cell>
          <cell r="AU167">
            <v>0</v>
          </cell>
          <cell r="AV167" t="str">
            <v>sc</v>
          </cell>
        </row>
        <row r="168">
          <cell r="AP168">
            <v>140138</v>
          </cell>
          <cell r="AQ168">
            <v>1003178</v>
          </cell>
          <cell r="AR168">
            <v>1</v>
          </cell>
          <cell r="AS168">
            <v>42313</v>
          </cell>
          <cell r="AT168" t="str">
            <v>IDU-69-2008 Terminado Acciones de Movilidad IDU Arterial  -</v>
          </cell>
          <cell r="AU168">
            <v>0</v>
          </cell>
          <cell r="AV168" t="str">
            <v>sc</v>
          </cell>
        </row>
        <row r="169">
          <cell r="AP169">
            <v>140139</v>
          </cell>
          <cell r="AQ169">
            <v>1003142</v>
          </cell>
          <cell r="AR169">
            <v>1</v>
          </cell>
          <cell r="AS169">
            <v>42342</v>
          </cell>
          <cell r="AT169" t="str">
            <v>IDU-1654-2014 Contratado Construcción IDU Arterial  -</v>
          </cell>
          <cell r="AU169">
            <v>0</v>
          </cell>
          <cell r="AV169" t="str">
            <v>sc</v>
          </cell>
        </row>
        <row r="170">
          <cell r="AP170">
            <v>140140</v>
          </cell>
          <cell r="AQ170">
            <v>1003142</v>
          </cell>
          <cell r="AR170">
            <v>1</v>
          </cell>
          <cell r="AS170">
            <v>42101</v>
          </cell>
          <cell r="AT170" t="str">
            <v>UMV-638-2013 Terminado Acciones de Movilidad UAERMV Arterial  -</v>
          </cell>
          <cell r="AU170">
            <v>0</v>
          </cell>
          <cell r="AV170" t="str">
            <v>sc</v>
          </cell>
        </row>
        <row r="171">
          <cell r="AP171">
            <v>140141</v>
          </cell>
          <cell r="AQ171">
            <v>1003115</v>
          </cell>
          <cell r="AR171">
            <v>1</v>
          </cell>
          <cell r="AS171">
            <v>42342</v>
          </cell>
          <cell r="AT171" t="str">
            <v>IDU-1654-2014 Contratado Construcción IDU Arterial  -</v>
          </cell>
          <cell r="AU171">
            <v>0</v>
          </cell>
          <cell r="AV171" t="str">
            <v>sc</v>
          </cell>
        </row>
        <row r="172">
          <cell r="AP172">
            <v>140142</v>
          </cell>
          <cell r="AQ172">
            <v>1003115</v>
          </cell>
          <cell r="AR172">
            <v>1</v>
          </cell>
          <cell r="AS172">
            <v>42313</v>
          </cell>
          <cell r="AT172" t="str">
            <v>IDU-69-2008 Terminado Acciones de Movilidad IDU Arterial  -</v>
          </cell>
          <cell r="AU172">
            <v>0</v>
          </cell>
          <cell r="AV172" t="str">
            <v>sc</v>
          </cell>
        </row>
        <row r="173">
          <cell r="AP173">
            <v>140199</v>
          </cell>
          <cell r="AQ173">
            <v>1002830</v>
          </cell>
          <cell r="AR173">
            <v>1</v>
          </cell>
          <cell r="AS173">
            <v>42313</v>
          </cell>
          <cell r="AT173" t="str">
            <v>IDU-69-2008 Terminado Acciones de Movilidad IDU Circuito Movilidad  -</v>
          </cell>
          <cell r="AU173">
            <v>0</v>
          </cell>
          <cell r="AV173" t="str">
            <v>sc</v>
          </cell>
        </row>
        <row r="174">
          <cell r="AP174">
            <v>140242</v>
          </cell>
          <cell r="AQ174">
            <v>1002852</v>
          </cell>
          <cell r="AR174">
            <v>1</v>
          </cell>
          <cell r="AS174">
            <v>42313</v>
          </cell>
          <cell r="AT174" t="str">
            <v>CONV-009-2011 Terminado Mantenimiento Periódico IDU Circuito Movilidad  -</v>
          </cell>
          <cell r="AU174">
            <v>0</v>
          </cell>
          <cell r="AV174" t="str">
            <v>INTERVENCION IDU CONV-009-2011 Mantenimiento Periódico Fecha Reporte 4/11/2015</v>
          </cell>
        </row>
        <row r="175">
          <cell r="AP175">
            <v>140244</v>
          </cell>
          <cell r="AQ175">
            <v>1002822</v>
          </cell>
          <cell r="AR175">
            <v>1</v>
          </cell>
          <cell r="AS175">
            <v>42313</v>
          </cell>
          <cell r="AT175" t="str">
            <v>CONV-009-2011 Terminado Mantenimiento Periódico IDU Circuito Movilidad  -</v>
          </cell>
          <cell r="AU175">
            <v>0</v>
          </cell>
          <cell r="AV175" t="str">
            <v>INTERVENCION IDU CONV-009-2011 Mantenimiento Periódico Fecha Reporte 4/11/2015</v>
          </cell>
        </row>
        <row r="176">
          <cell r="AP176">
            <v>140256</v>
          </cell>
          <cell r="AQ176">
            <v>1002509</v>
          </cell>
          <cell r="AR176">
            <v>1</v>
          </cell>
          <cell r="AS176">
            <v>42164</v>
          </cell>
          <cell r="AT176" t="str">
            <v>SD Reservado Mantenimiento Periódico FDL USAQUEN Local MEJORAMIENTO INTEGRAL DE LA MALLA VIAL Y EP -</v>
          </cell>
          <cell r="AU176">
            <v>0</v>
          </cell>
          <cell r="AV176" t="str">
            <v>sc</v>
          </cell>
        </row>
        <row r="177">
          <cell r="AP177">
            <v>140257</v>
          </cell>
          <cell r="AQ177">
            <v>1002489</v>
          </cell>
          <cell r="AR177">
            <v>1</v>
          </cell>
          <cell r="AS177">
            <v>42412</v>
          </cell>
          <cell r="AT177" t="str">
            <v>SD Terminado Acciones de Movilidad FDL USAQUEN Local  -</v>
          </cell>
          <cell r="AU177">
            <v>0</v>
          </cell>
          <cell r="AV177" t="str">
            <v>sc</v>
          </cell>
        </row>
        <row r="178">
          <cell r="AP178">
            <v>140258</v>
          </cell>
          <cell r="AQ178">
            <v>1002456</v>
          </cell>
          <cell r="AR178">
            <v>1</v>
          </cell>
          <cell r="AS178">
            <v>42412</v>
          </cell>
          <cell r="AT178" t="str">
            <v>071-2013 Terminado Mantenimiento Periódico FDL USAQUEN Local  Rep agosto 2015 pero ejecucion 2014-</v>
          </cell>
          <cell r="AU178">
            <v>0</v>
          </cell>
          <cell r="AV178" t="str">
            <v>sc</v>
          </cell>
        </row>
        <row r="179">
          <cell r="AP179">
            <v>140259</v>
          </cell>
          <cell r="AQ179">
            <v>1002425</v>
          </cell>
          <cell r="AR179">
            <v>1</v>
          </cell>
          <cell r="AS179">
            <v>42164</v>
          </cell>
          <cell r="AT179" t="str">
            <v>SD Reservado Mantenimiento Periódico FDL USAQUEN Local MEJORAMIENTO INTEGRAL DE LA MALLA VIAL Y EP -</v>
          </cell>
          <cell r="AU179">
            <v>0</v>
          </cell>
          <cell r="AV179" t="str">
            <v>sc</v>
          </cell>
        </row>
        <row r="180">
          <cell r="AP180">
            <v>140260</v>
          </cell>
          <cell r="AQ180">
            <v>1002404</v>
          </cell>
          <cell r="AR180">
            <v>1</v>
          </cell>
          <cell r="AS180">
            <v>42164</v>
          </cell>
          <cell r="AT180" t="str">
            <v>071-2013 Reservado Mantenimiento Periódico FDL USAQUEN Circuito Movilidad MEJORAMIENTO INTEGRAL DE LA MALLA VIAL Y EP -</v>
          </cell>
          <cell r="AU180">
            <v>0</v>
          </cell>
          <cell r="AV180" t="str">
            <v>sc</v>
          </cell>
        </row>
        <row r="181">
          <cell r="AP181">
            <v>140261</v>
          </cell>
          <cell r="AQ181">
            <v>1002388</v>
          </cell>
          <cell r="AR181">
            <v>1</v>
          </cell>
          <cell r="AS181">
            <v>42412</v>
          </cell>
          <cell r="AT181" t="str">
            <v>071-2013 Terminado Mantenimiento Periódico FDL USAQUEN Local  Rep agosto 2015 pero ejecucion 2014-</v>
          </cell>
          <cell r="AU181">
            <v>0</v>
          </cell>
          <cell r="AV181" t="str">
            <v>sc</v>
          </cell>
        </row>
        <row r="182">
          <cell r="AP182">
            <v>140460</v>
          </cell>
          <cell r="AQ182">
            <v>1002095</v>
          </cell>
          <cell r="AR182">
            <v>1</v>
          </cell>
          <cell r="AS182">
            <v>42503</v>
          </cell>
          <cell r="AT182" t="str">
            <v>IDU-1810-2013 Terminado Diagnostico IDU Arterial  -</v>
          </cell>
          <cell r="AU182">
            <v>0</v>
          </cell>
          <cell r="AV182" t="str">
            <v>sc</v>
          </cell>
        </row>
        <row r="183">
          <cell r="AP183">
            <v>140461</v>
          </cell>
          <cell r="AQ183">
            <v>1002057</v>
          </cell>
          <cell r="AR183">
            <v>1</v>
          </cell>
          <cell r="AS183">
            <v>42503</v>
          </cell>
          <cell r="AT183" t="str">
            <v>IDU-1810-2013 Terminado Diagnostico IDU Arterial  -</v>
          </cell>
          <cell r="AU183">
            <v>0</v>
          </cell>
          <cell r="AV183" t="str">
            <v>sc</v>
          </cell>
        </row>
        <row r="184">
          <cell r="AP184">
            <v>140462</v>
          </cell>
          <cell r="AQ184">
            <v>1002029</v>
          </cell>
          <cell r="AR184">
            <v>1</v>
          </cell>
          <cell r="AS184">
            <v>42503</v>
          </cell>
          <cell r="AT184" t="str">
            <v>IDU-1810-2013 Terminado Diagnostico IDU Arterial  -</v>
          </cell>
          <cell r="AU184">
            <v>0</v>
          </cell>
          <cell r="AV184" t="str">
            <v>sc</v>
          </cell>
        </row>
        <row r="185">
          <cell r="AP185">
            <v>140481</v>
          </cell>
          <cell r="AQ185">
            <v>1001907</v>
          </cell>
          <cell r="AR185">
            <v>1</v>
          </cell>
          <cell r="AS185">
            <v>42503</v>
          </cell>
          <cell r="AT185" t="str">
            <v>IDU-1810-2013 Terminado Mantenimiento Periódico IDU Arterial  --POLIZA ESTABILIDAD ACTIVA</v>
          </cell>
          <cell r="AU185">
            <v>44165</v>
          </cell>
          <cell r="AV185" t="str">
            <v>sc</v>
          </cell>
        </row>
        <row r="186">
          <cell r="AP186">
            <v>140482</v>
          </cell>
          <cell r="AQ186">
            <v>1001907</v>
          </cell>
          <cell r="AR186">
            <v>1</v>
          </cell>
          <cell r="AS186">
            <v>42760</v>
          </cell>
          <cell r="AT186" t="str">
            <v>SD Terminado Parcheo UAERMV Arterial SD Reporte Ejecución diciembre de 2016--POLIZA ESTABILIDAD ACTIVA</v>
          </cell>
          <cell r="AU186">
            <v>44165</v>
          </cell>
          <cell r="AV186" t="str">
            <v>sc</v>
          </cell>
        </row>
        <row r="187">
          <cell r="AP187">
            <v>140483</v>
          </cell>
          <cell r="AQ187">
            <v>1001889</v>
          </cell>
          <cell r="AR187">
            <v>1</v>
          </cell>
          <cell r="AS187">
            <v>42503</v>
          </cell>
          <cell r="AT187" t="str">
            <v>IDU-1810-2013 Terminado Mantenimiento Periódico IDU Arterial  --POLIZA ESTABILIDAD ACTIVA</v>
          </cell>
          <cell r="AU187">
            <v>44165</v>
          </cell>
          <cell r="AV187" t="str">
            <v>sc</v>
          </cell>
        </row>
        <row r="188">
          <cell r="AP188">
            <v>140484</v>
          </cell>
          <cell r="AQ188">
            <v>1001889</v>
          </cell>
          <cell r="AR188">
            <v>1</v>
          </cell>
          <cell r="AS188">
            <v>42503</v>
          </cell>
          <cell r="AT188" t="str">
            <v>IDU-1810-2013 Terminado Diagnostico IDU Arterial  --POLIZA ESTABILIDAD ACTIVA</v>
          </cell>
          <cell r="AU188">
            <v>44165</v>
          </cell>
          <cell r="AV188" t="str">
            <v>sc</v>
          </cell>
        </row>
        <row r="189">
          <cell r="AP189">
            <v>140485</v>
          </cell>
          <cell r="AQ189">
            <v>1001862</v>
          </cell>
          <cell r="AR189">
            <v>1</v>
          </cell>
          <cell r="AS189">
            <v>42503</v>
          </cell>
          <cell r="AT189" t="str">
            <v>IDU-1810-2013 Terminado Mantenimiento Periódico IDU Arterial  --POLIZA ESTABILIDAD ACTIVA</v>
          </cell>
          <cell r="AU189">
            <v>44165</v>
          </cell>
          <cell r="AV189" t="str">
            <v>sc</v>
          </cell>
        </row>
        <row r="190">
          <cell r="AP190">
            <v>140486</v>
          </cell>
          <cell r="AQ190">
            <v>1001862</v>
          </cell>
          <cell r="AR190">
            <v>1</v>
          </cell>
          <cell r="AS190">
            <v>42503</v>
          </cell>
          <cell r="AT190" t="str">
            <v>IDU-1810-2013 Terminado Diagnostico IDU Arterial  --POLIZA ESTABILIDAD ACTIVA</v>
          </cell>
          <cell r="AU190">
            <v>44165</v>
          </cell>
          <cell r="AV190" t="str">
            <v>sc</v>
          </cell>
        </row>
        <row r="191">
          <cell r="AP191">
            <v>140544</v>
          </cell>
          <cell r="AQ191">
            <v>1002278</v>
          </cell>
          <cell r="AR191">
            <v>1</v>
          </cell>
          <cell r="AS191">
            <v>42412</v>
          </cell>
          <cell r="AT191" t="str">
            <v>071-2013 Terminado Mantenimiento Periódico FDL USAQUEN Local  Rep agosto 2015 pero ejecucion 2014-</v>
          </cell>
          <cell r="AU191">
            <v>0</v>
          </cell>
          <cell r="AV191" t="str">
            <v>RESERVADO FDL Mantenimiento Periódico Fecha Reporte 11/2/2016</v>
          </cell>
        </row>
        <row r="192">
          <cell r="AP192">
            <v>140545</v>
          </cell>
          <cell r="AQ192">
            <v>1002208</v>
          </cell>
          <cell r="AR192">
            <v>1</v>
          </cell>
          <cell r="AS192">
            <v>41439</v>
          </cell>
          <cell r="AT192" t="str">
            <v>SD Reservado Mantenimiento Periódico FDL USAQUEN Circuito Movilidad  -</v>
          </cell>
          <cell r="AU192">
            <v>0</v>
          </cell>
          <cell r="AV192" t="str">
            <v>RESERVADO FDL</v>
          </cell>
        </row>
        <row r="193">
          <cell r="AP193">
            <v>140546</v>
          </cell>
          <cell r="AQ193">
            <v>1002183</v>
          </cell>
          <cell r="AR193">
            <v>1</v>
          </cell>
          <cell r="AS193">
            <v>41439</v>
          </cell>
          <cell r="AT193" t="str">
            <v>SD Reservado Mantenimiento Periódico FDL USAQUEN Circuito Movilidad  -</v>
          </cell>
          <cell r="AU193">
            <v>0</v>
          </cell>
          <cell r="AV193" t="str">
            <v>RESERVADO FDL</v>
          </cell>
        </row>
        <row r="194">
          <cell r="AP194">
            <v>140547</v>
          </cell>
          <cell r="AQ194">
            <v>1002116</v>
          </cell>
          <cell r="AR194">
            <v>1</v>
          </cell>
          <cell r="AS194">
            <v>41439</v>
          </cell>
          <cell r="AT194" t="str">
            <v>SD Reservado Mantenimiento Periódico FDL USAQUEN Circuito Movilidad  -</v>
          </cell>
          <cell r="AU194">
            <v>0</v>
          </cell>
          <cell r="AV194" t="str">
            <v>RESERVADO FDL</v>
          </cell>
        </row>
        <row r="195">
          <cell r="AP195">
            <v>140574</v>
          </cell>
          <cell r="AQ195">
            <v>1002125</v>
          </cell>
          <cell r="AR195">
            <v>1</v>
          </cell>
          <cell r="AS195">
            <v>42313</v>
          </cell>
          <cell r="AT195" t="str">
            <v>IDU-2053-2015 Terminado Mantenimiento Periódico IDU Circuito Movilidad  -</v>
          </cell>
          <cell r="AU195">
            <v>0</v>
          </cell>
          <cell r="AV195" t="str">
            <v>VIABLE</v>
          </cell>
        </row>
        <row r="196">
          <cell r="AP196">
            <v>140575</v>
          </cell>
          <cell r="AQ196">
            <v>1002105</v>
          </cell>
          <cell r="AR196">
            <v>1</v>
          </cell>
          <cell r="AS196">
            <v>42313</v>
          </cell>
          <cell r="AT196" t="str">
            <v>IDU-2053-2015 Terminado Mantenimiento Periódico IDU Circuito Movilidad  -</v>
          </cell>
          <cell r="AU196">
            <v>0</v>
          </cell>
          <cell r="AV196" t="str">
            <v>VIABLE</v>
          </cell>
        </row>
        <row r="197">
          <cell r="AP197">
            <v>140592</v>
          </cell>
          <cell r="AQ197">
            <v>1001915</v>
          </cell>
          <cell r="AR197">
            <v>1</v>
          </cell>
          <cell r="AS197">
            <v>42731</v>
          </cell>
          <cell r="AT197" t="str">
            <v>SD Reservado Mantenimiento Rutinario IDU Circuito Movilidad EJECUCION SITP 2016 -</v>
          </cell>
          <cell r="AU197">
            <v>0</v>
          </cell>
          <cell r="AV197" t="str">
            <v>RESERVADO IDU 2016</v>
          </cell>
        </row>
        <row r="198">
          <cell r="AP198">
            <v>140593</v>
          </cell>
          <cell r="AQ198">
            <v>1001904</v>
          </cell>
          <cell r="AR198">
            <v>1</v>
          </cell>
          <cell r="AS198">
            <v>42731</v>
          </cell>
          <cell r="AT198" t="str">
            <v>SD Reservado Mantenimiento Rutinario IDU Circuito Movilidad EJECUCION SITP 2016 -</v>
          </cell>
          <cell r="AU198">
            <v>0</v>
          </cell>
          <cell r="AV198" t="str">
            <v>RESERVADO IDU 2016</v>
          </cell>
        </row>
        <row r="199">
          <cell r="AP199">
            <v>140594</v>
          </cell>
          <cell r="AQ199">
            <v>1001897</v>
          </cell>
          <cell r="AR199">
            <v>1</v>
          </cell>
          <cell r="AS199">
            <v>42731</v>
          </cell>
          <cell r="AT199" t="str">
            <v>SD Reservado Mantenimiento Periódico IDU Circuito Movilidad EJECUCION SITP 2016 -</v>
          </cell>
          <cell r="AU199">
            <v>0</v>
          </cell>
          <cell r="AV199" t="str">
            <v>RESERVADO IDU 2016</v>
          </cell>
        </row>
        <row r="200">
          <cell r="AP200">
            <v>140595</v>
          </cell>
          <cell r="AQ200">
            <v>1001887</v>
          </cell>
          <cell r="AR200">
            <v>1</v>
          </cell>
          <cell r="AS200">
            <v>42731</v>
          </cell>
          <cell r="AT200" t="str">
            <v>SD Reservado Mantenimiento Periódico IDU Circuito Movilidad EJECUCION SITP 2016 -</v>
          </cell>
          <cell r="AU200">
            <v>0</v>
          </cell>
          <cell r="AV200" t="str">
            <v>RESERVADO IDU 2016</v>
          </cell>
        </row>
        <row r="201">
          <cell r="AP201">
            <v>140596</v>
          </cell>
          <cell r="AQ201">
            <v>1001881</v>
          </cell>
          <cell r="AR201">
            <v>1</v>
          </cell>
          <cell r="AS201">
            <v>42731</v>
          </cell>
          <cell r="AT201" t="str">
            <v>SD Reservado Mantenimiento Rutinario IDU Circuito Movilidad EJECUCION SITP 2016 -</v>
          </cell>
          <cell r="AU201">
            <v>0</v>
          </cell>
          <cell r="AV201" t="str">
            <v>RESERVADO IDU 2016</v>
          </cell>
        </row>
        <row r="202">
          <cell r="AP202">
            <v>140597</v>
          </cell>
          <cell r="AQ202">
            <v>1001865</v>
          </cell>
          <cell r="AR202">
            <v>1</v>
          </cell>
          <cell r="AS202">
            <v>42731</v>
          </cell>
          <cell r="AT202" t="str">
            <v>SD Reservado Mantenimiento Rutinario IDU Circuito Movilidad EJECUCION SITP 2016 -</v>
          </cell>
          <cell r="AU202">
            <v>0</v>
          </cell>
          <cell r="AV202" t="str">
            <v>RESERVADO IDU 2016</v>
          </cell>
        </row>
        <row r="203">
          <cell r="AP203">
            <v>140598</v>
          </cell>
          <cell r="AQ203">
            <v>1001824</v>
          </cell>
          <cell r="AR203">
            <v>1</v>
          </cell>
          <cell r="AS203">
            <v>42731</v>
          </cell>
          <cell r="AT203" t="str">
            <v>SD Reservado Mantenimiento Periódico IDU Circuito Movilidad EJECUCION SITP 2016 -</v>
          </cell>
          <cell r="AU203">
            <v>0</v>
          </cell>
          <cell r="AV203" t="str">
            <v>RESERVADO IDU 2016</v>
          </cell>
        </row>
        <row r="204">
          <cell r="AP204">
            <v>140599</v>
          </cell>
          <cell r="AQ204">
            <v>1001822</v>
          </cell>
          <cell r="AR204">
            <v>1</v>
          </cell>
          <cell r="AS204">
            <v>42731</v>
          </cell>
          <cell r="AT204" t="str">
            <v>SD Reservado Mantenimiento Periódico IDU Circuito Movilidad EJECUCION SITP 2016 -</v>
          </cell>
          <cell r="AU204">
            <v>0</v>
          </cell>
          <cell r="AV204" t="str">
            <v>RESERVADO IDU 2016</v>
          </cell>
        </row>
        <row r="205">
          <cell r="AP205">
            <v>140600</v>
          </cell>
          <cell r="AQ205">
            <v>1001812</v>
          </cell>
          <cell r="AR205">
            <v>1</v>
          </cell>
          <cell r="AS205">
            <v>42731</v>
          </cell>
          <cell r="AT205" t="str">
            <v>SD Reservado Mantenimiento Periódico IDU Circuito Movilidad EJECUCION SITP 2016 -</v>
          </cell>
          <cell r="AU205">
            <v>0</v>
          </cell>
          <cell r="AV205" t="str">
            <v>RESERVADO IDU 2016</v>
          </cell>
        </row>
        <row r="206">
          <cell r="AP206">
            <v>140601</v>
          </cell>
          <cell r="AQ206">
            <v>1001794</v>
          </cell>
          <cell r="AR206">
            <v>1</v>
          </cell>
          <cell r="AS206">
            <v>42731</v>
          </cell>
          <cell r="AT206" t="str">
            <v>SD Reservado Mantenimiento Periódico IDU Circuito Movilidad EJECUCION SITP 2016 -</v>
          </cell>
          <cell r="AU206">
            <v>0</v>
          </cell>
          <cell r="AV206" t="str">
            <v>RESERVADO IDU 2016</v>
          </cell>
        </row>
        <row r="207">
          <cell r="AP207">
            <v>140602</v>
          </cell>
          <cell r="AQ207">
            <v>1001772</v>
          </cell>
          <cell r="AR207">
            <v>1</v>
          </cell>
          <cell r="AS207">
            <v>42731</v>
          </cell>
          <cell r="AT207" t="str">
            <v>SD Reservado Mantenimiento Periódico IDU Circuito Movilidad EJECUCION SITP 2016 -</v>
          </cell>
          <cell r="AU207">
            <v>0</v>
          </cell>
          <cell r="AV207" t="str">
            <v>RESERVADO IDU 2016</v>
          </cell>
        </row>
        <row r="208">
          <cell r="AP208">
            <v>140603</v>
          </cell>
          <cell r="AQ208">
            <v>1001757</v>
          </cell>
          <cell r="AR208">
            <v>1</v>
          </cell>
          <cell r="AS208">
            <v>42731</v>
          </cell>
          <cell r="AT208" t="str">
            <v>SD Reservado Mantenimiento Rutinario IDU Circuito Movilidad EJECUCION SITP 2016 -</v>
          </cell>
          <cell r="AU208">
            <v>0</v>
          </cell>
          <cell r="AV208" t="str">
            <v>RESERVADO IDU 2016</v>
          </cell>
        </row>
        <row r="209">
          <cell r="AP209">
            <v>140605</v>
          </cell>
          <cell r="AQ209">
            <v>1001724</v>
          </cell>
          <cell r="AR209">
            <v>1</v>
          </cell>
          <cell r="AS209">
            <v>42731</v>
          </cell>
          <cell r="AT209" t="str">
            <v>SD Reservado Mantenimiento Rutinario IDU Circuito Movilidad EJECUCION SITP 2016 -</v>
          </cell>
          <cell r="AU209">
            <v>0</v>
          </cell>
          <cell r="AV209" t="str">
            <v>RESERVADO IDU 2016</v>
          </cell>
        </row>
        <row r="210">
          <cell r="AP210">
            <v>140607</v>
          </cell>
          <cell r="AQ210">
            <v>1001681</v>
          </cell>
          <cell r="AR210">
            <v>1</v>
          </cell>
          <cell r="AS210">
            <v>42731</v>
          </cell>
          <cell r="AT210" t="str">
            <v>SD Reservado Mantenimiento Rutinario IDU Circuito Movilidad EJECUCION SITP 2016 -</v>
          </cell>
          <cell r="AU210">
            <v>0</v>
          </cell>
          <cell r="AV210" t="str">
            <v>RESERVADO IDU 2016</v>
          </cell>
        </row>
        <row r="211">
          <cell r="AP211">
            <v>140608</v>
          </cell>
          <cell r="AQ211">
            <v>1001650</v>
          </cell>
          <cell r="AR211">
            <v>1</v>
          </cell>
          <cell r="AS211">
            <v>42731</v>
          </cell>
          <cell r="AT211" t="str">
            <v>SD Reservado Mantenimiento Periódico IDU Circuito Movilidad EJECUCION SITP 2016 -</v>
          </cell>
          <cell r="AU211">
            <v>0</v>
          </cell>
          <cell r="AV211" t="str">
            <v>RESERVADO IDU 2016</v>
          </cell>
        </row>
        <row r="212">
          <cell r="AP212">
            <v>140610</v>
          </cell>
          <cell r="AQ212">
            <v>1001592</v>
          </cell>
          <cell r="AR212">
            <v>1</v>
          </cell>
          <cell r="AS212">
            <v>42731</v>
          </cell>
          <cell r="AT212" t="str">
            <v>SD Reservado Mantenimiento Rutinario IDU Circuito Movilidad EJECUCION SITP 2016 -</v>
          </cell>
          <cell r="AU212">
            <v>0</v>
          </cell>
          <cell r="AV212" t="str">
            <v>RESERVADO IDU 2016</v>
          </cell>
        </row>
        <row r="213">
          <cell r="AP213">
            <v>140611</v>
          </cell>
          <cell r="AQ213">
            <v>1001570</v>
          </cell>
          <cell r="AR213">
            <v>1</v>
          </cell>
          <cell r="AS213">
            <v>42731</v>
          </cell>
          <cell r="AT213" t="str">
            <v>SD Reservado Mantenimiento Rutinario IDU Circuito Movilidad EJECUCION SITP 2016 -</v>
          </cell>
          <cell r="AU213">
            <v>0</v>
          </cell>
          <cell r="AV213" t="str">
            <v>RESERVADO IDU 2016</v>
          </cell>
        </row>
        <row r="214">
          <cell r="AP214">
            <v>140793</v>
          </cell>
          <cell r="AQ214">
            <v>1001590</v>
          </cell>
          <cell r="AR214">
            <v>1</v>
          </cell>
          <cell r="AS214">
            <v>41439</v>
          </cell>
          <cell r="AT214" t="str">
            <v>SD Reservado Mantenimiento Periódico FDL USAQUEN Circuito Movilidad  -</v>
          </cell>
          <cell r="AU214">
            <v>0</v>
          </cell>
          <cell r="AV214" t="str">
            <v>RESERVADA FDL</v>
          </cell>
        </row>
        <row r="215">
          <cell r="AP215">
            <v>140797</v>
          </cell>
          <cell r="AQ215">
            <v>1001547</v>
          </cell>
          <cell r="AR215">
            <v>1</v>
          </cell>
          <cell r="AS215">
            <v>41439</v>
          </cell>
          <cell r="AT215" t="str">
            <v>SD Reservado Mantenimiento Periódico FDL USAQUEN Circuito Movilidad  -</v>
          </cell>
          <cell r="AU215">
            <v>0</v>
          </cell>
          <cell r="AV215" t="str">
            <v>RESERVADA FDL</v>
          </cell>
        </row>
        <row r="216">
          <cell r="AP216">
            <v>140798</v>
          </cell>
          <cell r="AQ216">
            <v>1001538</v>
          </cell>
          <cell r="AR216">
            <v>1</v>
          </cell>
          <cell r="AS216">
            <v>42313</v>
          </cell>
          <cell r="AT216" t="str">
            <v>IDU-69-2008 Terminado Rehabilitación IDU Circuito Movilidad  -Calzada2-POLIZA ESTABILIDAD ACTIVA</v>
          </cell>
          <cell r="AU216">
            <v>43100</v>
          </cell>
          <cell r="AV216" t="str">
            <v>POLIZA ESTABILIDAD 30/12/2017</v>
          </cell>
        </row>
        <row r="217">
          <cell r="AP217">
            <v>140799</v>
          </cell>
          <cell r="AQ217">
            <v>1001532</v>
          </cell>
          <cell r="AR217">
            <v>1</v>
          </cell>
          <cell r="AS217">
            <v>42313</v>
          </cell>
          <cell r="AT217" t="str">
            <v>IDU-69-2008 Terminado Rehabilitación IDU Circuito Movilidad  -Calzada2-POLIZA ESTABILIDAD ACTIVA</v>
          </cell>
          <cell r="AU217">
            <v>43100</v>
          </cell>
          <cell r="AV217" t="str">
            <v>POLIZA ESTABILIDAD 30/12/2017</v>
          </cell>
        </row>
        <row r="218">
          <cell r="AP218">
            <v>140800</v>
          </cell>
          <cell r="AQ218">
            <v>1001526</v>
          </cell>
          <cell r="AR218">
            <v>1</v>
          </cell>
          <cell r="AS218">
            <v>42313</v>
          </cell>
          <cell r="AT218" t="str">
            <v>IDU-07-2013 Terminado Rehabilitación IDU Circuito Movilidad  -Calzada 2-POLIZA ESTABILIDAD ACTIVA</v>
          </cell>
          <cell r="AU218">
            <v>43605</v>
          </cell>
          <cell r="AV218" t="str">
            <v>POLIZA ESTABILIDAD 19/05/2019</v>
          </cell>
        </row>
        <row r="219">
          <cell r="AP219">
            <v>140832</v>
          </cell>
          <cell r="AQ219">
            <v>1001762</v>
          </cell>
          <cell r="AR219">
            <v>1</v>
          </cell>
          <cell r="AS219">
            <v>42313</v>
          </cell>
          <cell r="AT219" t="str">
            <v>IDU-2053-2015 Terminado Mantenimiento Periódico IDU Circuito Movilidad  -</v>
          </cell>
          <cell r="AU219">
            <v>0</v>
          </cell>
          <cell r="AV219" t="str">
            <v>sc</v>
          </cell>
        </row>
        <row r="220">
          <cell r="AP220">
            <v>140833</v>
          </cell>
          <cell r="AQ220">
            <v>1001746</v>
          </cell>
          <cell r="AR220">
            <v>1</v>
          </cell>
          <cell r="AS220">
            <v>42313</v>
          </cell>
          <cell r="AT220" t="str">
            <v>IDU-2053-2015 Terminado Mantenimiento Periódico IDU Circuito Movilidad  -</v>
          </cell>
          <cell r="AU220">
            <v>0</v>
          </cell>
          <cell r="AV220" t="str">
            <v>sc</v>
          </cell>
        </row>
        <row r="221">
          <cell r="AP221">
            <v>140840</v>
          </cell>
          <cell r="AQ221">
            <v>1001663</v>
          </cell>
          <cell r="AR221">
            <v>1</v>
          </cell>
          <cell r="AS221">
            <v>41439</v>
          </cell>
          <cell r="AT221" t="str">
            <v>SD Reservado Mantenimiento Periódico FDL USAQUEN Circuito Movilidad  -</v>
          </cell>
          <cell r="AU221">
            <v>0</v>
          </cell>
          <cell r="AV221" t="str">
            <v>sc</v>
          </cell>
        </row>
        <row r="222">
          <cell r="AP222">
            <v>140857</v>
          </cell>
          <cell r="AQ222">
            <v>1001506</v>
          </cell>
          <cell r="AR222">
            <v>1</v>
          </cell>
          <cell r="AS222">
            <v>42313</v>
          </cell>
          <cell r="AT222" t="str">
            <v>IDU-69-2008 Terminado Reconstrucción IDU Circuito Movilidad  -Anden1-3 Calzada2-POLIZA ESTABILIDAD ACTIVA</v>
          </cell>
          <cell r="AU222">
            <v>43100</v>
          </cell>
          <cell r="AV222" t="str">
            <v>sc</v>
          </cell>
        </row>
        <row r="223">
          <cell r="AP223">
            <v>140858</v>
          </cell>
          <cell r="AQ223">
            <v>1001501</v>
          </cell>
          <cell r="AR223">
            <v>1</v>
          </cell>
          <cell r="AS223">
            <v>42412</v>
          </cell>
          <cell r="AT223" t="str">
            <v>071-2013 Terminado Mantenimiento Periódico FDL USAQUEN Circuito Movilidad  Rep agosto 2015 pero ejecucion 2014-</v>
          </cell>
          <cell r="AU223">
            <v>0</v>
          </cell>
          <cell r="AV223" t="str">
            <v>sc</v>
          </cell>
        </row>
        <row r="224">
          <cell r="AP224">
            <v>140866</v>
          </cell>
          <cell r="AQ224">
            <v>1001436</v>
          </cell>
          <cell r="AR224">
            <v>1</v>
          </cell>
          <cell r="AS224">
            <v>42412</v>
          </cell>
          <cell r="AT224" t="str">
            <v>SD Terminado Mantenimiento Periódico FDL USAQUEN Circuito Movilidad  Rep agosto 2015 ejecucion 2014, intervenido no consultado en el IDU -</v>
          </cell>
          <cell r="AU224">
            <v>0</v>
          </cell>
          <cell r="AV224" t="str">
            <v>sc</v>
          </cell>
        </row>
        <row r="225">
          <cell r="AP225">
            <v>140965</v>
          </cell>
          <cell r="AQ225">
            <v>1001316</v>
          </cell>
          <cell r="AR225">
            <v>1</v>
          </cell>
          <cell r="AS225">
            <v>41439</v>
          </cell>
          <cell r="AT225" t="str">
            <v>SD Reservado Mantenimiento Periódico FDL USAQUEN Local  -</v>
          </cell>
          <cell r="AU225">
            <v>0</v>
          </cell>
          <cell r="AV225" t="str">
            <v>sc</v>
          </cell>
        </row>
        <row r="226">
          <cell r="AP226">
            <v>141065</v>
          </cell>
          <cell r="AQ226">
            <v>1006135</v>
          </cell>
          <cell r="AR226">
            <v>1</v>
          </cell>
          <cell r="AS226">
            <v>42313</v>
          </cell>
          <cell r="AT226" t="str">
            <v>IDU-69-2008 Terminado Reconstrucción IDU Circuito Movilidad  -</v>
          </cell>
          <cell r="AU226">
            <v>0</v>
          </cell>
          <cell r="AV226" t="str">
            <v>VIABLE</v>
          </cell>
        </row>
        <row r="227">
          <cell r="AP227">
            <v>141066</v>
          </cell>
          <cell r="AQ227">
            <v>1006136</v>
          </cell>
          <cell r="AR227">
            <v>1</v>
          </cell>
          <cell r="AS227">
            <v>42313</v>
          </cell>
          <cell r="AT227" t="str">
            <v>IDU-69-2008 Terminado Reconstrucción IDU Circuito Movilidad  -</v>
          </cell>
          <cell r="AU227">
            <v>0</v>
          </cell>
          <cell r="AV227" t="str">
            <v>VIABLE</v>
          </cell>
        </row>
        <row r="228">
          <cell r="AP228">
            <v>141067</v>
          </cell>
          <cell r="AQ228">
            <v>1006142</v>
          </cell>
          <cell r="AR228">
            <v>1</v>
          </cell>
          <cell r="AS228">
            <v>42313</v>
          </cell>
          <cell r="AT228" t="str">
            <v>IDU-69-2008 Terminado Reconstrucción IDU Circuito Movilidad  -</v>
          </cell>
          <cell r="AU228">
            <v>0</v>
          </cell>
          <cell r="AV228" t="str">
            <v>VIABLE</v>
          </cell>
        </row>
        <row r="229">
          <cell r="AP229">
            <v>141068</v>
          </cell>
          <cell r="AQ229">
            <v>1006138</v>
          </cell>
          <cell r="AR229">
            <v>1</v>
          </cell>
          <cell r="AS229">
            <v>42313</v>
          </cell>
          <cell r="AT229" t="str">
            <v>IDU-69-2008 Terminado Reconstrucción IDU Circuito Movilidad  -</v>
          </cell>
          <cell r="AU229">
            <v>0</v>
          </cell>
          <cell r="AV229" t="str">
            <v>VIABLE</v>
          </cell>
        </row>
        <row r="230">
          <cell r="AP230">
            <v>141236</v>
          </cell>
          <cell r="AQ230">
            <v>1006991</v>
          </cell>
          <cell r="AR230">
            <v>1</v>
          </cell>
          <cell r="AS230">
            <v>42342</v>
          </cell>
          <cell r="AT230" t="str">
            <v>IDU-1300-2014 Contratado Construcción IDU Arterial  -</v>
          </cell>
          <cell r="AU230">
            <v>0</v>
          </cell>
          <cell r="AV230" t="str">
            <v>sc</v>
          </cell>
        </row>
        <row r="231">
          <cell r="AP231">
            <v>141237</v>
          </cell>
          <cell r="AQ231">
            <v>1000950</v>
          </cell>
          <cell r="AR231">
            <v>1</v>
          </cell>
          <cell r="AS231">
            <v>42342</v>
          </cell>
          <cell r="AT231" t="str">
            <v>IDU-1300-2014 Contratado Construcción IDU Arterial  -</v>
          </cell>
          <cell r="AU231">
            <v>0</v>
          </cell>
          <cell r="AV231" t="str">
            <v>sc</v>
          </cell>
        </row>
        <row r="232">
          <cell r="AP232">
            <v>141239</v>
          </cell>
          <cell r="AQ232">
            <v>1000956</v>
          </cell>
          <cell r="AR232">
            <v>1</v>
          </cell>
          <cell r="AS232">
            <v>42342</v>
          </cell>
          <cell r="AT232" t="str">
            <v>IDU-1300-2014 Contratado Construcción IDU Arterial  -</v>
          </cell>
          <cell r="AU232">
            <v>0</v>
          </cell>
          <cell r="AV232" t="str">
            <v>sc</v>
          </cell>
        </row>
        <row r="233">
          <cell r="AP233">
            <v>141240</v>
          </cell>
          <cell r="AQ233">
            <v>1000955</v>
          </cell>
          <cell r="AR233">
            <v>1</v>
          </cell>
          <cell r="AS233">
            <v>42342</v>
          </cell>
          <cell r="AT233" t="str">
            <v>IDU-1300-2014 Contratado Construcción IDU Arterial  -</v>
          </cell>
          <cell r="AU233">
            <v>0</v>
          </cell>
          <cell r="AV233" t="str">
            <v>sc</v>
          </cell>
        </row>
        <row r="234">
          <cell r="AP234">
            <v>141241</v>
          </cell>
          <cell r="AQ234">
            <v>1000953</v>
          </cell>
          <cell r="AR234">
            <v>1</v>
          </cell>
          <cell r="AS234">
            <v>42342</v>
          </cell>
          <cell r="AT234" t="str">
            <v>IDU-1300-2014 Contratado Construcción IDU Arterial  -</v>
          </cell>
          <cell r="AU234">
            <v>0</v>
          </cell>
          <cell r="AV234" t="str">
            <v>sc</v>
          </cell>
        </row>
        <row r="235">
          <cell r="AP235">
            <v>141242</v>
          </cell>
          <cell r="AQ235">
            <v>1000947</v>
          </cell>
          <cell r="AR235">
            <v>1</v>
          </cell>
          <cell r="AS235">
            <v>42342</v>
          </cell>
          <cell r="AT235" t="str">
            <v>IDU-1300-2014 Contratado Construcción IDU Arterial  -</v>
          </cell>
          <cell r="AU235">
            <v>0</v>
          </cell>
          <cell r="AV235" t="str">
            <v>sc</v>
          </cell>
        </row>
        <row r="236">
          <cell r="AP236">
            <v>141243</v>
          </cell>
          <cell r="AQ236">
            <v>1000944</v>
          </cell>
          <cell r="AR236">
            <v>1</v>
          </cell>
          <cell r="AS236">
            <v>42342</v>
          </cell>
          <cell r="AT236" t="str">
            <v>IDU-1300-2014 Contratado Construcción IDU Arterial  -</v>
          </cell>
          <cell r="AU236">
            <v>0</v>
          </cell>
          <cell r="AV236" t="str">
            <v>sc</v>
          </cell>
        </row>
        <row r="237">
          <cell r="AP237">
            <v>141254</v>
          </cell>
          <cell r="AQ237">
            <v>1000650</v>
          </cell>
          <cell r="AR237">
            <v>1</v>
          </cell>
          <cell r="AS237">
            <v>42731</v>
          </cell>
          <cell r="AT237" t="str">
            <v>SD Reservado Mantenimiento Periódico IDU Circuito Movilidad EJECUCION SITP 2016 -</v>
          </cell>
          <cell r="AU237">
            <v>0</v>
          </cell>
          <cell r="AV237" t="str">
            <v>RESERVADO IDU 2016</v>
          </cell>
        </row>
        <row r="238">
          <cell r="AP238">
            <v>141255</v>
          </cell>
          <cell r="AQ238">
            <v>1000647</v>
          </cell>
          <cell r="AR238">
            <v>1</v>
          </cell>
          <cell r="AS238">
            <v>42409</v>
          </cell>
          <cell r="AT238" t="str">
            <v>IDU-1686-2014 Terminado Mantenimiento Periódico IDU Circuito Movilidad  -</v>
          </cell>
          <cell r="AU238">
            <v>0</v>
          </cell>
          <cell r="AV238" t="str">
            <v>VIABLE</v>
          </cell>
        </row>
        <row r="239">
          <cell r="AP239">
            <v>141260</v>
          </cell>
          <cell r="AQ239">
            <v>1000939</v>
          </cell>
          <cell r="AR239">
            <v>1</v>
          </cell>
          <cell r="AS239">
            <v>42342</v>
          </cell>
          <cell r="AT239" t="str">
            <v>IDU-1300-2014 Contratado Construcción IDU Arterial  -</v>
          </cell>
          <cell r="AU239">
            <v>0</v>
          </cell>
          <cell r="AV239" t="str">
            <v>sc</v>
          </cell>
        </row>
        <row r="240">
          <cell r="AP240">
            <v>141263</v>
          </cell>
          <cell r="AQ240">
            <v>1000923</v>
          </cell>
          <cell r="AR240">
            <v>1</v>
          </cell>
          <cell r="AS240">
            <v>42342</v>
          </cell>
          <cell r="AT240" t="str">
            <v>IDU-1300-2014 Contratado Construcción IDU Arterial  -</v>
          </cell>
          <cell r="AU240">
            <v>0</v>
          </cell>
          <cell r="AV240" t="str">
            <v>sc</v>
          </cell>
        </row>
        <row r="241">
          <cell r="AP241">
            <v>141264</v>
          </cell>
          <cell r="AQ241">
            <v>1006715</v>
          </cell>
          <cell r="AR241">
            <v>1</v>
          </cell>
          <cell r="AS241">
            <v>42342</v>
          </cell>
          <cell r="AT241" t="str">
            <v>IDU-1300-2014 Contratado Construcción IDU Arterial  -</v>
          </cell>
          <cell r="AU241">
            <v>0</v>
          </cell>
          <cell r="AV241" t="str">
            <v>sc</v>
          </cell>
        </row>
        <row r="242">
          <cell r="AP242">
            <v>141267</v>
          </cell>
          <cell r="AQ242">
            <v>1000942</v>
          </cell>
          <cell r="AR242">
            <v>1</v>
          </cell>
          <cell r="AS242">
            <v>42342</v>
          </cell>
          <cell r="AT242" t="str">
            <v>IDU-1300-2014 Contratado Construcción IDU Arterial  -</v>
          </cell>
          <cell r="AU242">
            <v>0</v>
          </cell>
          <cell r="AV242" t="str">
            <v>sc</v>
          </cell>
        </row>
        <row r="243">
          <cell r="AP243">
            <v>141269</v>
          </cell>
          <cell r="AQ243">
            <v>1000934</v>
          </cell>
          <cell r="AR243">
            <v>1</v>
          </cell>
          <cell r="AS243">
            <v>42342</v>
          </cell>
          <cell r="AT243" t="str">
            <v>IDU-1300-2014 Contratado Construcción IDU Arterial  -</v>
          </cell>
          <cell r="AU243">
            <v>0</v>
          </cell>
          <cell r="AV243" t="str">
            <v>sc</v>
          </cell>
        </row>
        <row r="244">
          <cell r="AP244">
            <v>141270</v>
          </cell>
          <cell r="AQ244">
            <v>1000922</v>
          </cell>
          <cell r="AR244">
            <v>1</v>
          </cell>
          <cell r="AS244">
            <v>42342</v>
          </cell>
          <cell r="AT244" t="str">
            <v>IDU-1300-2014 Contratado Construcción IDU Arterial  -</v>
          </cell>
          <cell r="AU244">
            <v>0</v>
          </cell>
          <cell r="AV244" t="str">
            <v>sc</v>
          </cell>
        </row>
        <row r="245">
          <cell r="AP245">
            <v>141383</v>
          </cell>
          <cell r="AQ245">
            <v>1000495</v>
          </cell>
          <cell r="AR245">
            <v>1</v>
          </cell>
          <cell r="AS245">
            <v>42313</v>
          </cell>
          <cell r="AT245" t="str">
            <v>IDU-083-2012 Terminado Rehabilitación IDU Circuito Movilidad  -Calzada2-POLIZA ESTABILIDAD ACTIVA</v>
          </cell>
          <cell r="AU245">
            <v>43821</v>
          </cell>
          <cell r="AV245" t="str">
            <v>POLIZA ESTABILIDAD ACTIVA IDU 083/12 VENCE EN 21/12/2019</v>
          </cell>
        </row>
        <row r="246">
          <cell r="AP246">
            <v>141388</v>
          </cell>
          <cell r="AQ246">
            <v>1000456</v>
          </cell>
          <cell r="AR246">
            <v>1</v>
          </cell>
          <cell r="AS246">
            <v>42313</v>
          </cell>
          <cell r="AT246" t="str">
            <v>IDU-083-2012 Terminado Rehabilitación IDU Circuito Movilidad  -Calzada2-POLIZA ESTABILIDAD ACTIVA</v>
          </cell>
          <cell r="AU246">
            <v>43821</v>
          </cell>
          <cell r="AV246" t="str">
            <v>POLIZA ESTABILIDAD ACTIVA IDU 083/12 VENCE EN 21/12/2019</v>
          </cell>
        </row>
        <row r="247">
          <cell r="AP247">
            <v>141389</v>
          </cell>
          <cell r="AQ247">
            <v>1000451</v>
          </cell>
          <cell r="AR247">
            <v>1</v>
          </cell>
          <cell r="AS247">
            <v>42313</v>
          </cell>
          <cell r="AT247" t="str">
            <v>IDU-083-2012 Terminado Rehabilitación IDU Circuito Movilidad  -Calzada2-POLIZA ESTABILIDAD ACTIVA</v>
          </cell>
          <cell r="AU247">
            <v>43821</v>
          </cell>
          <cell r="AV247" t="str">
            <v>POLIZA ESTABILIDAD ACTIVA IDU 083/12 VENCE EN 21/12/2019</v>
          </cell>
        </row>
        <row r="248">
          <cell r="AP248">
            <v>141390</v>
          </cell>
          <cell r="AQ248">
            <v>1000445</v>
          </cell>
          <cell r="AR248">
            <v>1</v>
          </cell>
          <cell r="AS248">
            <v>42313</v>
          </cell>
          <cell r="AT248" t="str">
            <v>IDU-083-2012 Terminado Rehabilitación IDU Circuito Movilidad  -</v>
          </cell>
          <cell r="AU248">
            <v>0</v>
          </cell>
          <cell r="AV248" t="str">
            <v>INTERVENCION IDU IDU-083-2012 Rehabilitación Fecha Reporte 4/11/2015</v>
          </cell>
        </row>
        <row r="249">
          <cell r="AP249">
            <v>141397</v>
          </cell>
          <cell r="AQ249">
            <v>1000427</v>
          </cell>
          <cell r="AR249">
            <v>1</v>
          </cell>
          <cell r="AS249">
            <v>42768</v>
          </cell>
          <cell r="AT249" t="str">
            <v>SD Reservado Acciones de Movilidad UAERMV Circuito Movilidad Salvando Vidas -</v>
          </cell>
          <cell r="AU249">
            <v>0</v>
          </cell>
          <cell r="AV249" t="str">
            <v>VIABLE</v>
          </cell>
        </row>
        <row r="250">
          <cell r="AP250">
            <v>141398</v>
          </cell>
          <cell r="AQ250">
            <v>1000468</v>
          </cell>
          <cell r="AR250">
            <v>1</v>
          </cell>
          <cell r="AS250">
            <v>42313</v>
          </cell>
          <cell r="AT250" t="str">
            <v>IDU-083-2012 Terminado Rehabilitación IDU Circuito Movilidad  -Calzada2-POLIZA ESTABILIDAD ACTIVA</v>
          </cell>
          <cell r="AU250">
            <v>43821</v>
          </cell>
          <cell r="AV250" t="str">
            <v>POLIZA ESTABILIDAD ACTIVA IDU 083/12 VENCE EN 21/12/2019</v>
          </cell>
        </row>
        <row r="251">
          <cell r="AP251">
            <v>141399</v>
          </cell>
          <cell r="AQ251">
            <v>1000483</v>
          </cell>
          <cell r="AR251">
            <v>1</v>
          </cell>
          <cell r="AS251">
            <v>42313</v>
          </cell>
          <cell r="AT251" t="str">
            <v>IDU-083-2012 Terminado Rehabilitación IDU Circuito Movilidad  -Calzada2-POLIZA ESTABILIDAD ACTIVA</v>
          </cell>
          <cell r="AU251">
            <v>43821</v>
          </cell>
          <cell r="AV251" t="str">
            <v>POLIZA ESTABILIDAD ACTIVA IDU 083/12 VENCE EN 21/12/2019</v>
          </cell>
        </row>
        <row r="252">
          <cell r="AP252">
            <v>141410</v>
          </cell>
          <cell r="AQ252">
            <v>1000318</v>
          </cell>
          <cell r="AR252">
            <v>1</v>
          </cell>
          <cell r="AS252">
            <v>42313</v>
          </cell>
          <cell r="AT252" t="str">
            <v>IDU-69-2008 Terminado Rehabilitación IDU Circuito Movilidad  -Calzada2-POLIZA ESTABILIDAD ACTIVA</v>
          </cell>
          <cell r="AU252">
            <v>42735</v>
          </cell>
          <cell r="AV252" t="str">
            <v>POLIZA ESTABILIDAD ACTIVA IDU 069/08_V11 VENCE EN 30/12/2016</v>
          </cell>
        </row>
        <row r="253">
          <cell r="AP253">
            <v>141412</v>
          </cell>
          <cell r="AQ253">
            <v>1000309</v>
          </cell>
          <cell r="AR253">
            <v>1</v>
          </cell>
          <cell r="AS253">
            <v>42313</v>
          </cell>
          <cell r="AT253" t="str">
            <v>IDU-69-2008 Terminado Rehabilitación IDU Circuito Movilidad  -Calzada2-POLIZA ESTABILIDAD ACTIVA</v>
          </cell>
          <cell r="AU253">
            <v>42735</v>
          </cell>
          <cell r="AV253" t="str">
            <v>POLIZA ESTABILIDAD ACTIVA IDU 069/08_V11 VENCE EN 30/12/2016</v>
          </cell>
        </row>
        <row r="254">
          <cell r="AP254">
            <v>141413</v>
          </cell>
          <cell r="AQ254">
            <v>1000308</v>
          </cell>
          <cell r="AR254">
            <v>1</v>
          </cell>
          <cell r="AS254">
            <v>42313</v>
          </cell>
          <cell r="AT254" t="str">
            <v>IDU-69-2008 Terminado Rehabilitación IDU Circuito Movilidad  -</v>
          </cell>
          <cell r="AU254">
            <v>0</v>
          </cell>
          <cell r="AV254" t="str">
            <v>VIABLE</v>
          </cell>
        </row>
        <row r="255">
          <cell r="AP255">
            <v>141414</v>
          </cell>
          <cell r="AQ255">
            <v>1000306</v>
          </cell>
          <cell r="AR255">
            <v>1</v>
          </cell>
          <cell r="AS255">
            <v>42313</v>
          </cell>
          <cell r="AT255" t="str">
            <v>IDU-69-2008 Terminado Mantenimiento Periódico IDU Circuito Movilidad  -anden 1-POLIZA ESTABILIDAD ACTIVA</v>
          </cell>
          <cell r="AU255">
            <v>43753</v>
          </cell>
          <cell r="AV255" t="str">
            <v>POLIZA ESTABILIDAD ACTIVA URB 190/14 Vencimiento 11/10/2019</v>
          </cell>
        </row>
        <row r="256">
          <cell r="AP256">
            <v>141415</v>
          </cell>
          <cell r="AQ256">
            <v>1000305</v>
          </cell>
          <cell r="AR256">
            <v>1</v>
          </cell>
          <cell r="AS256">
            <v>42313</v>
          </cell>
          <cell r="AT256" t="str">
            <v>IDU-69-2008 Terminado Mantenimiento Periódico IDU Circuito Movilidad  -anden 1-POLIZA ESTABILIDAD ACTIVA</v>
          </cell>
          <cell r="AU256">
            <v>43753</v>
          </cell>
          <cell r="AV256" t="str">
            <v>INTERVENCION IDU IDU-069-2008 Mantenimiento Periódico Fecha Reporte 4/11/2015</v>
          </cell>
        </row>
        <row r="257">
          <cell r="AP257">
            <v>141424</v>
          </cell>
          <cell r="AQ257">
            <v>1000419</v>
          </cell>
          <cell r="AR257">
            <v>1</v>
          </cell>
          <cell r="AS257">
            <v>42313</v>
          </cell>
          <cell r="AT257" t="str">
            <v>IDU-083-2012 Terminado Rehabilitación IDU Circuito Movilidad  -Calzada2-POLIZA ESTABILIDAD ACTIVA</v>
          </cell>
          <cell r="AU257">
            <v>43821</v>
          </cell>
          <cell r="AV257" t="str">
            <v>VIABLE</v>
          </cell>
        </row>
        <row r="258">
          <cell r="AP258">
            <v>141467</v>
          </cell>
          <cell r="AQ258">
            <v>1000146</v>
          </cell>
          <cell r="AR258">
            <v>1</v>
          </cell>
          <cell r="AS258">
            <v>42768</v>
          </cell>
          <cell r="AT258" t="str">
            <v>SD Reservado Acciones de Movilidad UAERMV Circuito Movilidad Salvando Vidas -</v>
          </cell>
          <cell r="AU258">
            <v>0</v>
          </cell>
          <cell r="AV258" t="str">
            <v>VIABLE</v>
          </cell>
        </row>
        <row r="259">
          <cell r="AP259">
            <v>141469</v>
          </cell>
          <cell r="AQ259">
            <v>1000142</v>
          </cell>
          <cell r="AR259">
            <v>1</v>
          </cell>
          <cell r="AS259">
            <v>42768</v>
          </cell>
          <cell r="AT259" t="str">
            <v>SD Reservado Acciones de Movilidad UAERMV Circuito Movilidad Salvando Vidas -</v>
          </cell>
          <cell r="AU259">
            <v>0</v>
          </cell>
          <cell r="AV259" t="str">
            <v>VIABLE</v>
          </cell>
        </row>
        <row r="260">
          <cell r="AP260">
            <v>141472</v>
          </cell>
          <cell r="AQ260">
            <v>1000138</v>
          </cell>
          <cell r="AR260">
            <v>1</v>
          </cell>
          <cell r="AS260">
            <v>42768</v>
          </cell>
          <cell r="AT260" t="str">
            <v>SD Reservado Acciones de Movilidad UAERMV Circuito Movilidad Salvando Vidas -</v>
          </cell>
          <cell r="AU260">
            <v>0</v>
          </cell>
          <cell r="AV260" t="str">
            <v>VIABLE</v>
          </cell>
        </row>
        <row r="261">
          <cell r="AP261">
            <v>141475</v>
          </cell>
          <cell r="AQ261">
            <v>1000040</v>
          </cell>
          <cell r="AR261">
            <v>1</v>
          </cell>
          <cell r="AS261">
            <v>42409</v>
          </cell>
          <cell r="AT261" t="str">
            <v>IDU-1686-2014 Terminado Rehabilitación IDU Circuito Movilidad  -</v>
          </cell>
          <cell r="AU261">
            <v>0</v>
          </cell>
          <cell r="AV261" t="str">
            <v>INTERVENCION IDU IDU-1686-2014 Rehabilitación Fecha Reporte 8/2/2016</v>
          </cell>
        </row>
        <row r="262">
          <cell r="AP262">
            <v>141476</v>
          </cell>
          <cell r="AQ262">
            <v>1000038</v>
          </cell>
          <cell r="AR262">
            <v>1</v>
          </cell>
          <cell r="AS262">
            <v>42409</v>
          </cell>
          <cell r="AT262" t="str">
            <v>IDU-1686-2014 Terminado Rehabilitación IDU Circuito Movilidad  -</v>
          </cell>
          <cell r="AU262">
            <v>0</v>
          </cell>
          <cell r="AV262" t="str">
            <v>INTERVENCION IDU IDU-1686-2014 Rehabilitación Fecha Reporte 8/2/2016</v>
          </cell>
        </row>
        <row r="263">
          <cell r="AP263">
            <v>141477</v>
          </cell>
          <cell r="AQ263">
            <v>1000037</v>
          </cell>
          <cell r="AR263">
            <v>1</v>
          </cell>
          <cell r="AS263">
            <v>42409</v>
          </cell>
          <cell r="AT263" t="str">
            <v>IDU-1686-2014 Terminado Reconstrucción IDU Circuito Movilidad  -</v>
          </cell>
          <cell r="AU263">
            <v>0</v>
          </cell>
          <cell r="AV263" t="str">
            <v>INTERVENCION IDU IDU-1686-2014 Reconstrucción Fecha Reporte 8/2/2016</v>
          </cell>
        </row>
        <row r="264">
          <cell r="AP264">
            <v>141478</v>
          </cell>
          <cell r="AQ264">
            <v>1000036</v>
          </cell>
          <cell r="AR264">
            <v>1</v>
          </cell>
          <cell r="AS264">
            <v>42409</v>
          </cell>
          <cell r="AT264" t="str">
            <v>IDU-1686-2014 Terminado Rehabilitación IDU Circuito Movilidad  -</v>
          </cell>
          <cell r="AU264">
            <v>0</v>
          </cell>
          <cell r="AV264" t="str">
            <v>INTERVENCION IDU IDU-1686-2014 Rehabilitación Fecha Reporte 8/2/2016</v>
          </cell>
        </row>
        <row r="265">
          <cell r="AP265">
            <v>141479</v>
          </cell>
          <cell r="AQ265">
            <v>1000035</v>
          </cell>
          <cell r="AR265">
            <v>1</v>
          </cell>
          <cell r="AS265">
            <v>42409</v>
          </cell>
          <cell r="AT265" t="str">
            <v>IDU-1686-2014 Terminado Reconstrucción IDU Circuito Movilidad  -</v>
          </cell>
          <cell r="AU265">
            <v>0</v>
          </cell>
          <cell r="AV265" t="str">
            <v>INTERVENCION IDU IDU-1686-2014 Reconstrucción Fecha Reporte 8/2/2016</v>
          </cell>
        </row>
        <row r="266">
          <cell r="AP266">
            <v>471072</v>
          </cell>
          <cell r="AQ266">
            <v>1006223</v>
          </cell>
          <cell r="AR266">
            <v>1</v>
          </cell>
          <cell r="AS266">
            <v>42760</v>
          </cell>
          <cell r="AT266" t="str">
            <v>SD Terminado Parcheo UAERMV Arterial SD Reporte Ejecución diciembre de 2016-</v>
          </cell>
          <cell r="AU266">
            <v>0</v>
          </cell>
          <cell r="AV266" t="str">
            <v>sc</v>
          </cell>
        </row>
        <row r="267">
          <cell r="AP267">
            <v>471073</v>
          </cell>
          <cell r="AQ267">
            <v>1006223</v>
          </cell>
          <cell r="AR267">
            <v>1</v>
          </cell>
          <cell r="AS267">
            <v>42760</v>
          </cell>
          <cell r="AT267" t="str">
            <v>SD Terminado Parcheo UAERMV Arterial SD Reporte Ejecución diciembre de 2016-</v>
          </cell>
          <cell r="AU267">
            <v>0</v>
          </cell>
          <cell r="AV267" t="str">
            <v>sc</v>
          </cell>
        </row>
        <row r="268">
          <cell r="AP268">
            <v>471076</v>
          </cell>
          <cell r="AQ268">
            <v>1006227</v>
          </cell>
          <cell r="AR268">
            <v>1</v>
          </cell>
          <cell r="AS268">
            <v>42313</v>
          </cell>
          <cell r="AT268" t="str">
            <v>IDU-69-2008 Terminado Acciones de Movilidad IDU Circuito Movilidad  -</v>
          </cell>
          <cell r="AU268">
            <v>0</v>
          </cell>
          <cell r="AV268" t="str">
            <v>BUEN ESTADO</v>
          </cell>
        </row>
        <row r="269">
          <cell r="AP269">
            <v>471083</v>
          </cell>
          <cell r="AQ269">
            <v>1006233</v>
          </cell>
          <cell r="AR269">
            <v>1</v>
          </cell>
          <cell r="AS269">
            <v>42731</v>
          </cell>
          <cell r="AT269" t="str">
            <v>SD Reservado Mantenimiento Rutinario IDU Circuito Movilidad EJECUCION SITP 2016 -</v>
          </cell>
          <cell r="AU269">
            <v>0</v>
          </cell>
          <cell r="AV269" t="str">
            <v>RESERVADO IDU 2016</v>
          </cell>
        </row>
        <row r="270">
          <cell r="AP270">
            <v>471086</v>
          </cell>
          <cell r="AQ270">
            <v>1006236</v>
          </cell>
          <cell r="AR270">
            <v>1</v>
          </cell>
          <cell r="AS270">
            <v>42409</v>
          </cell>
          <cell r="AT270" t="str">
            <v>IDU-1686-2014 Terminado Mantenimiento Rutinario IDU Circuito Movilidad  -</v>
          </cell>
          <cell r="AU270">
            <v>0</v>
          </cell>
          <cell r="AV270" t="str">
            <v>IDU-1686-2014</v>
          </cell>
        </row>
        <row r="271">
          <cell r="AP271">
            <v>473995</v>
          </cell>
          <cell r="AQ271">
            <v>1001075</v>
          </cell>
          <cell r="AR271">
            <v>1</v>
          </cell>
          <cell r="AS271">
            <v>41912</v>
          </cell>
          <cell r="AT271" t="str">
            <v>CONV-IDU-009-2011 Terminado Rehabilitación UAERMV Circuito Movilidad  -</v>
          </cell>
          <cell r="AU271">
            <v>0</v>
          </cell>
          <cell r="AV271" t="str">
            <v>sc</v>
          </cell>
        </row>
        <row r="272">
          <cell r="AP272">
            <v>474177</v>
          </cell>
          <cell r="AQ272">
            <v>1002557</v>
          </cell>
          <cell r="AR272">
            <v>1</v>
          </cell>
          <cell r="AS272">
            <v>42524</v>
          </cell>
          <cell r="AT272" t="str">
            <v>IDU-1806-2015 Contratado Conservacion IDU Arterial BRIGADA DE REACCION VIAL FASE I -</v>
          </cell>
          <cell r="AU272">
            <v>0</v>
          </cell>
          <cell r="AV272" t="str">
            <v>sc</v>
          </cell>
        </row>
        <row r="273">
          <cell r="AP273">
            <v>474188</v>
          </cell>
          <cell r="AQ273">
            <v>1002599</v>
          </cell>
          <cell r="AR273">
            <v>1</v>
          </cell>
          <cell r="AS273">
            <v>42524</v>
          </cell>
          <cell r="AT273" t="str">
            <v>IDU-1806-2015 Contratado Conservacion IDU Arterial BRIGADA DE REACCION VIAL FASE I -</v>
          </cell>
          <cell r="AU273">
            <v>0</v>
          </cell>
          <cell r="AV273" t="str">
            <v>sc</v>
          </cell>
        </row>
        <row r="274">
          <cell r="AP274">
            <v>502356</v>
          </cell>
          <cell r="AQ274">
            <v>1005717</v>
          </cell>
          <cell r="AR274">
            <v>1</v>
          </cell>
          <cell r="AS274">
            <v>42524</v>
          </cell>
          <cell r="AT274" t="str">
            <v>IDU-1806-2015 Contratado Conservacion IDU Arterial BRIGADA DE REACCION VIAL FASE I -</v>
          </cell>
          <cell r="AU274">
            <v>0</v>
          </cell>
          <cell r="AV274" t="str">
            <v>sc</v>
          </cell>
        </row>
        <row r="275">
          <cell r="AP275">
            <v>502358</v>
          </cell>
          <cell r="AQ275">
            <v>1005717</v>
          </cell>
          <cell r="AR275">
            <v>1</v>
          </cell>
          <cell r="AS275">
            <v>42760</v>
          </cell>
          <cell r="AT275" t="str">
            <v>SD Terminado Parcheo UAERMV Arterial SD Reporte Ejecución diciembre de 2016-</v>
          </cell>
          <cell r="AU275">
            <v>0</v>
          </cell>
          <cell r="AV275" t="str">
            <v>sc</v>
          </cell>
        </row>
        <row r="276">
          <cell r="AP276">
            <v>502360</v>
          </cell>
          <cell r="AQ276">
            <v>1005717</v>
          </cell>
          <cell r="AR276">
            <v>1</v>
          </cell>
          <cell r="AS276">
            <v>42524</v>
          </cell>
          <cell r="AT276" t="str">
            <v>IDU-1806-2015 Contratado Conservacion IDU Arterial BRIGADA DE REACCION VIAL FASE I -</v>
          </cell>
          <cell r="AU276">
            <v>0</v>
          </cell>
          <cell r="AV276" t="str">
            <v>sc</v>
          </cell>
        </row>
        <row r="277">
          <cell r="AP277">
            <v>502362</v>
          </cell>
          <cell r="AQ277">
            <v>1005717</v>
          </cell>
          <cell r="AR277">
            <v>1</v>
          </cell>
          <cell r="AS277">
            <v>42760</v>
          </cell>
          <cell r="AT277" t="str">
            <v>SD Terminado Parcheo UAERMV Arterial SD Reporte Ejecución diciembre de 2016-</v>
          </cell>
          <cell r="AU277">
            <v>0</v>
          </cell>
          <cell r="AV277" t="str">
            <v>sc</v>
          </cell>
        </row>
        <row r="278">
          <cell r="AP278">
            <v>502364</v>
          </cell>
          <cell r="AQ278">
            <v>1005717</v>
          </cell>
          <cell r="AR278">
            <v>1</v>
          </cell>
          <cell r="AS278">
            <v>42524</v>
          </cell>
          <cell r="AT278" t="str">
            <v>IDU-1806-2015 Contratado Conservacion IDU Arterial BRIGADA DE REACCION VIAL FASE I -</v>
          </cell>
          <cell r="AU278">
            <v>0</v>
          </cell>
          <cell r="AV278" t="str">
            <v>sc</v>
          </cell>
        </row>
        <row r="279">
          <cell r="AP279">
            <v>502367</v>
          </cell>
          <cell r="AQ279">
            <v>1004705</v>
          </cell>
          <cell r="AR279">
            <v>1</v>
          </cell>
          <cell r="AS279">
            <v>42524</v>
          </cell>
          <cell r="AT279" t="str">
            <v>IDU-1806-2015 Contratado Conservacion IDU Arterial BRIGADA DE REACCION VIAL FASE I -</v>
          </cell>
          <cell r="AU279">
            <v>0</v>
          </cell>
          <cell r="AV279" t="str">
            <v>sc</v>
          </cell>
        </row>
        <row r="280">
          <cell r="AP280">
            <v>502369</v>
          </cell>
          <cell r="AQ280">
            <v>1004705</v>
          </cell>
          <cell r="AR280">
            <v>1</v>
          </cell>
          <cell r="AS280">
            <v>42524</v>
          </cell>
          <cell r="AT280" t="str">
            <v>IDU-1806-2015 Contratado Conservacion IDU Arterial BRIGADA DE REACCION VIAL FASE I -</v>
          </cell>
          <cell r="AU280">
            <v>0</v>
          </cell>
          <cell r="AV280" t="str">
            <v>sc</v>
          </cell>
        </row>
        <row r="281">
          <cell r="AP281">
            <v>502372</v>
          </cell>
          <cell r="AQ281">
            <v>1004856</v>
          </cell>
          <cell r="AR281">
            <v>1</v>
          </cell>
          <cell r="AS281">
            <v>42524</v>
          </cell>
          <cell r="AT281" t="str">
            <v>IDU-1806-2015 Contratado Conservacion IDU Arterial BRIGADA DE REACCION VIAL FASE I -</v>
          </cell>
          <cell r="AU281">
            <v>0</v>
          </cell>
          <cell r="AV281" t="str">
            <v>sc</v>
          </cell>
        </row>
        <row r="282">
          <cell r="AP282">
            <v>502374</v>
          </cell>
          <cell r="AQ282">
            <v>1004856</v>
          </cell>
          <cell r="AR282">
            <v>1</v>
          </cell>
          <cell r="AS282">
            <v>42524</v>
          </cell>
          <cell r="AT282" t="str">
            <v>IDU-1806-2015 Contratado Conservacion IDU Arterial BRIGADA DE REACCION VIAL FASE I -</v>
          </cell>
          <cell r="AU282">
            <v>0</v>
          </cell>
          <cell r="AV282" t="str">
            <v>sc</v>
          </cell>
        </row>
        <row r="283">
          <cell r="AP283">
            <v>502377</v>
          </cell>
          <cell r="AQ283">
            <v>1004742</v>
          </cell>
          <cell r="AR283">
            <v>1</v>
          </cell>
          <cell r="AS283">
            <v>42524</v>
          </cell>
          <cell r="AT283" t="str">
            <v>IDU-1806-2015 Contratado Conservacion IDU Arterial BRIGADA DE REACCION VIAL FASE I -</v>
          </cell>
          <cell r="AU283">
            <v>0</v>
          </cell>
          <cell r="AV283" t="str">
            <v>sc</v>
          </cell>
        </row>
        <row r="284">
          <cell r="AP284">
            <v>502379</v>
          </cell>
          <cell r="AQ284">
            <v>1004742</v>
          </cell>
          <cell r="AR284">
            <v>1</v>
          </cell>
          <cell r="AS284">
            <v>42524</v>
          </cell>
          <cell r="AT284" t="str">
            <v>IDU-1806-2015 Contratado Conservacion IDU Arterial BRIGADA DE REACCION VIAL FASE I -</v>
          </cell>
          <cell r="AU284">
            <v>0</v>
          </cell>
          <cell r="AV284" t="str">
            <v>sc</v>
          </cell>
        </row>
        <row r="285">
          <cell r="AP285">
            <v>502618</v>
          </cell>
          <cell r="AQ285">
            <v>1002840</v>
          </cell>
          <cell r="AR285">
            <v>1</v>
          </cell>
          <cell r="AS285">
            <v>42524</v>
          </cell>
          <cell r="AT285" t="str">
            <v>IDU-1806-2015 Contratado Conservacion IDU Arterial BRIGADA DE REACCION VIAL FASE I -</v>
          </cell>
          <cell r="AU285">
            <v>0</v>
          </cell>
          <cell r="AV285" t="str">
            <v>sc</v>
          </cell>
        </row>
        <row r="286">
          <cell r="AP286">
            <v>502620</v>
          </cell>
          <cell r="AQ286">
            <v>1002840</v>
          </cell>
          <cell r="AR286">
            <v>1</v>
          </cell>
          <cell r="AS286">
            <v>42524</v>
          </cell>
          <cell r="AT286" t="str">
            <v>IDU-1806-2015 Contratado Conservacion IDU Arterial BRIGADA DE REACCION VIAL FASE I -</v>
          </cell>
          <cell r="AU286">
            <v>0</v>
          </cell>
          <cell r="AV286" t="str">
            <v>sc</v>
          </cell>
        </row>
        <row r="287">
          <cell r="AP287">
            <v>502628</v>
          </cell>
          <cell r="AQ287">
            <v>1001518</v>
          </cell>
          <cell r="AR287">
            <v>1</v>
          </cell>
          <cell r="AS287">
            <v>42524</v>
          </cell>
          <cell r="AT287" t="str">
            <v>IDU-1806-2015 Contratado Conservacion IDU Arterial BRIGADA DE REACCION VIAL FASE I -</v>
          </cell>
          <cell r="AU287">
            <v>0</v>
          </cell>
          <cell r="AV287" t="str">
            <v>sc</v>
          </cell>
        </row>
        <row r="288">
          <cell r="AP288">
            <v>502630</v>
          </cell>
          <cell r="AQ288">
            <v>1001518</v>
          </cell>
          <cell r="AR288">
            <v>1</v>
          </cell>
          <cell r="AS288">
            <v>42524</v>
          </cell>
          <cell r="AT288" t="str">
            <v>IDU-1806-2015 Contratado Conservacion IDU Arterial BRIGADA DE REACCION VIAL FASE I -</v>
          </cell>
          <cell r="AU288">
            <v>0</v>
          </cell>
          <cell r="AV288" t="str">
            <v>sc</v>
          </cell>
        </row>
        <row r="289">
          <cell r="AP289">
            <v>502633</v>
          </cell>
          <cell r="AQ289">
            <v>1001643</v>
          </cell>
          <cell r="AR289">
            <v>1</v>
          </cell>
          <cell r="AS289">
            <v>42524</v>
          </cell>
          <cell r="AT289" t="str">
            <v>IDU-1806-2015 Contratado Conservacion IDU Arterial BRIGADA DE REACCION VIAL FASE I -</v>
          </cell>
          <cell r="AU289">
            <v>0</v>
          </cell>
          <cell r="AV289" t="str">
            <v>sc</v>
          </cell>
        </row>
        <row r="290">
          <cell r="AP290">
            <v>502635</v>
          </cell>
          <cell r="AQ290">
            <v>1001643</v>
          </cell>
          <cell r="AR290">
            <v>1</v>
          </cell>
          <cell r="AS290">
            <v>42524</v>
          </cell>
          <cell r="AT290" t="str">
            <v>IDU-1806-2015 Contratado Conservacion IDU Arterial BRIGADA DE REACCION VIAL FASE I -</v>
          </cell>
          <cell r="AU290">
            <v>0</v>
          </cell>
          <cell r="AV290" t="str">
            <v>sc</v>
          </cell>
        </row>
        <row r="291">
          <cell r="AP291">
            <v>502638</v>
          </cell>
          <cell r="AQ291">
            <v>1001872</v>
          </cell>
          <cell r="AR291">
            <v>1</v>
          </cell>
          <cell r="AS291">
            <v>42524</v>
          </cell>
          <cell r="AT291" t="str">
            <v>IDU-1806-2015 Contratado Conservacion IDU Arterial BRIGADA DE REACCION VIAL FASE I -</v>
          </cell>
          <cell r="AU291">
            <v>0</v>
          </cell>
          <cell r="AV291" t="str">
            <v>sc</v>
          </cell>
        </row>
        <row r="292">
          <cell r="AP292">
            <v>502640</v>
          </cell>
          <cell r="AQ292">
            <v>1001872</v>
          </cell>
          <cell r="AR292">
            <v>1</v>
          </cell>
          <cell r="AS292">
            <v>42524</v>
          </cell>
          <cell r="AT292" t="str">
            <v>IDU-1806-2015 Contratado Conservacion IDU Arterial BRIGADA DE REACCION VIAL FASE I -</v>
          </cell>
          <cell r="AU292">
            <v>0</v>
          </cell>
          <cell r="AV292" t="str">
            <v>sc</v>
          </cell>
        </row>
        <row r="293">
          <cell r="AP293">
            <v>502648</v>
          </cell>
          <cell r="AQ293">
            <v>1002171</v>
          </cell>
          <cell r="AR293">
            <v>1</v>
          </cell>
          <cell r="AS293">
            <v>42524</v>
          </cell>
          <cell r="AT293" t="str">
            <v>IDU-1806-2015 Contratado Conservacion IDU Arterial BRIGADA DE REACCION VIAL FASE I -</v>
          </cell>
          <cell r="AU293">
            <v>0</v>
          </cell>
          <cell r="AV293" t="str">
            <v>sc</v>
          </cell>
        </row>
        <row r="294">
          <cell r="AP294">
            <v>502650</v>
          </cell>
          <cell r="AQ294">
            <v>1002171</v>
          </cell>
          <cell r="AR294">
            <v>1</v>
          </cell>
          <cell r="AS294">
            <v>42524</v>
          </cell>
          <cell r="AT294" t="str">
            <v>IDU-1806-2015 Contratado Conservacion IDU Arterial BRIGADA DE REACCION VIAL FASE I -</v>
          </cell>
          <cell r="AU294">
            <v>0</v>
          </cell>
          <cell r="AV294" t="str">
            <v>sc</v>
          </cell>
        </row>
        <row r="295">
          <cell r="AP295">
            <v>502653</v>
          </cell>
          <cell r="AQ295">
            <v>1002207</v>
          </cell>
          <cell r="AR295">
            <v>1</v>
          </cell>
          <cell r="AS295">
            <v>42524</v>
          </cell>
          <cell r="AT295" t="str">
            <v>IDU-1806-2015 Contratado Conservacion IDU Arterial BRIGADA DE REACCION VIAL FASE I -</v>
          </cell>
          <cell r="AU295">
            <v>0</v>
          </cell>
          <cell r="AV295" t="str">
            <v>sc</v>
          </cell>
        </row>
        <row r="296">
          <cell r="AP296">
            <v>502655</v>
          </cell>
          <cell r="AQ296">
            <v>1002207</v>
          </cell>
          <cell r="AR296">
            <v>1</v>
          </cell>
          <cell r="AS296">
            <v>42524</v>
          </cell>
          <cell r="AT296" t="str">
            <v>IDU-1806-2015 Contratado Conservacion IDU Arterial BRIGADA DE REACCION VIAL FASE I -</v>
          </cell>
          <cell r="AU296">
            <v>0</v>
          </cell>
          <cell r="AV296" t="str">
            <v>sc</v>
          </cell>
        </row>
        <row r="297">
          <cell r="AP297">
            <v>502658</v>
          </cell>
          <cell r="AQ297">
            <v>1002246</v>
          </cell>
          <cell r="AR297">
            <v>1</v>
          </cell>
          <cell r="AS297">
            <v>42524</v>
          </cell>
          <cell r="AT297" t="str">
            <v>IDU-1806-2015 Contratado Conservacion IDU Arterial BRIGADA DE REACCION VIAL FASE I -</v>
          </cell>
          <cell r="AU297">
            <v>0</v>
          </cell>
          <cell r="AV297" t="str">
            <v>sc</v>
          </cell>
        </row>
        <row r="298">
          <cell r="AP298">
            <v>502660</v>
          </cell>
          <cell r="AQ298">
            <v>1002246</v>
          </cell>
          <cell r="AR298">
            <v>1</v>
          </cell>
          <cell r="AS298">
            <v>42524</v>
          </cell>
          <cell r="AT298" t="str">
            <v>IDU-1806-2015 Contratado Conservacion IDU Arterial BRIGADA DE REACCION VIAL FASE I -</v>
          </cell>
          <cell r="AU298">
            <v>0</v>
          </cell>
          <cell r="AV298" t="str">
            <v>sc</v>
          </cell>
        </row>
        <row r="299">
          <cell r="AP299">
            <v>502663</v>
          </cell>
          <cell r="AQ299">
            <v>1002347</v>
          </cell>
          <cell r="AR299">
            <v>1</v>
          </cell>
          <cell r="AS299">
            <v>42524</v>
          </cell>
          <cell r="AT299" t="str">
            <v>IDU-1806-2015 Contratado Conservacion IDU Arterial BRIGADA DE REACCION VIAL FASE I -</v>
          </cell>
          <cell r="AU299">
            <v>0</v>
          </cell>
          <cell r="AV299" t="str">
            <v>sc</v>
          </cell>
        </row>
        <row r="300">
          <cell r="AP300">
            <v>502665</v>
          </cell>
          <cell r="AQ300">
            <v>1002347</v>
          </cell>
          <cell r="AR300">
            <v>1</v>
          </cell>
          <cell r="AS300">
            <v>42524</v>
          </cell>
          <cell r="AT300" t="str">
            <v>IDU-1806-2015 Contratado Conservacion IDU Arterial BRIGADA DE REACCION VIAL FASE I -</v>
          </cell>
          <cell r="AU300">
            <v>0</v>
          </cell>
          <cell r="AV300" t="str">
            <v>sc</v>
          </cell>
        </row>
        <row r="301">
          <cell r="AP301">
            <v>502668</v>
          </cell>
          <cell r="AQ301">
            <v>1002277</v>
          </cell>
          <cell r="AR301">
            <v>1</v>
          </cell>
          <cell r="AS301">
            <v>42524</v>
          </cell>
          <cell r="AT301" t="str">
            <v>IDU-1806-2015 Contratado Conservacion IDU Arterial BRIGADA DE REACCION VIAL FASE I -</v>
          </cell>
          <cell r="AU301">
            <v>0</v>
          </cell>
          <cell r="AV301" t="str">
            <v>sc</v>
          </cell>
        </row>
        <row r="302">
          <cell r="AP302">
            <v>502670</v>
          </cell>
          <cell r="AQ302">
            <v>1002277</v>
          </cell>
          <cell r="AR302">
            <v>1</v>
          </cell>
          <cell r="AS302">
            <v>42524</v>
          </cell>
          <cell r="AT302" t="str">
            <v>IDU-1806-2015 Contratado Conservacion IDU Arterial BRIGADA DE REACCION VIAL FASE I -</v>
          </cell>
          <cell r="AU302">
            <v>0</v>
          </cell>
          <cell r="AV302" t="str">
            <v>sc</v>
          </cell>
        </row>
        <row r="303">
          <cell r="AP303">
            <v>502845</v>
          </cell>
          <cell r="AQ303">
            <v>1003466</v>
          </cell>
          <cell r="AR303">
            <v>1</v>
          </cell>
          <cell r="AS303">
            <v>42524</v>
          </cell>
          <cell r="AT303" t="str">
            <v>IDU-1806-2015 Contratado Conservacion IDU Arterial BRIGADA DE REACCION VIAL FASE I -</v>
          </cell>
          <cell r="AU303">
            <v>0</v>
          </cell>
          <cell r="AV303" t="str">
            <v>sc</v>
          </cell>
        </row>
        <row r="304">
          <cell r="AP304">
            <v>502847</v>
          </cell>
          <cell r="AQ304">
            <v>1003466</v>
          </cell>
          <cell r="AR304">
            <v>1</v>
          </cell>
          <cell r="AS304">
            <v>42524</v>
          </cell>
          <cell r="AT304" t="str">
            <v>IDU-1806-2015 Contratado Conservacion IDU Arterial BRIGADA DE REACCION VIAL FASE I -</v>
          </cell>
          <cell r="AU304">
            <v>0</v>
          </cell>
          <cell r="AV304" t="str">
            <v>sc</v>
          </cell>
        </row>
        <row r="305">
          <cell r="AP305">
            <v>502850</v>
          </cell>
          <cell r="AQ305">
            <v>1006338</v>
          </cell>
          <cell r="AR305">
            <v>1</v>
          </cell>
          <cell r="AS305">
            <v>42667</v>
          </cell>
          <cell r="AT305" t="str">
            <v>SD Terminado Rehabilitación UAERMV Arterial SD Intervenida 14/04/2014 Reporte depuración ejecución UMV-</v>
          </cell>
          <cell r="AU305">
            <v>0</v>
          </cell>
          <cell r="AV305" t="str">
            <v>sc</v>
          </cell>
        </row>
        <row r="306">
          <cell r="AP306">
            <v>502852</v>
          </cell>
          <cell r="AQ306">
            <v>1006338</v>
          </cell>
          <cell r="AR306">
            <v>1</v>
          </cell>
          <cell r="AS306">
            <v>42524</v>
          </cell>
          <cell r="AT306" t="str">
            <v>IDU-1806-2015 Contratado Conservacion IDU Arterial BRIGADA DE REACCION VIAL FASE I -</v>
          </cell>
          <cell r="AU306">
            <v>0</v>
          </cell>
          <cell r="AV306" t="str">
            <v>sc</v>
          </cell>
        </row>
        <row r="307">
          <cell r="AP307">
            <v>502855</v>
          </cell>
          <cell r="AQ307">
            <v>1003690</v>
          </cell>
          <cell r="AR307">
            <v>1</v>
          </cell>
          <cell r="AS307">
            <v>42524</v>
          </cell>
          <cell r="AT307" t="str">
            <v>IDU-1806-2015 Contratado Conservacion IDU Arterial BRIGADA DE REACCION VIAL FASE I -</v>
          </cell>
          <cell r="AU307">
            <v>0</v>
          </cell>
          <cell r="AV307" t="str">
            <v>sc</v>
          </cell>
        </row>
        <row r="308">
          <cell r="AP308">
            <v>502857</v>
          </cell>
          <cell r="AQ308">
            <v>1003690</v>
          </cell>
          <cell r="AR308">
            <v>1</v>
          </cell>
          <cell r="AS308">
            <v>42524</v>
          </cell>
          <cell r="AT308" t="str">
            <v>IDU-1806-2015 Contratado Conservacion IDU Arterial BRIGADA DE REACCION VIAL FASE I -</v>
          </cell>
          <cell r="AU308">
            <v>0</v>
          </cell>
          <cell r="AV308" t="str">
            <v>sc</v>
          </cell>
        </row>
        <row r="309">
          <cell r="AP309">
            <v>502860</v>
          </cell>
          <cell r="AQ309">
            <v>1003533</v>
          </cell>
          <cell r="AR309">
            <v>1</v>
          </cell>
          <cell r="AS309">
            <v>42524</v>
          </cell>
          <cell r="AT309" t="str">
            <v>IDU-1806-2015 Contratado Conservacion IDU Arterial BRIGADA DE REACCION VIAL FASE I -</v>
          </cell>
          <cell r="AU309">
            <v>0</v>
          </cell>
          <cell r="AV309" t="str">
            <v>sc</v>
          </cell>
        </row>
        <row r="310">
          <cell r="AP310">
            <v>502862</v>
          </cell>
          <cell r="AQ310">
            <v>1003533</v>
          </cell>
          <cell r="AR310">
            <v>1</v>
          </cell>
          <cell r="AS310">
            <v>42524</v>
          </cell>
          <cell r="AT310" t="str">
            <v>IDU-1806-2015 Contratado Conservacion IDU Arterial BRIGADA DE REACCION VIAL FASE I -</v>
          </cell>
          <cell r="AU310">
            <v>0</v>
          </cell>
          <cell r="AV310" t="str">
            <v>sc</v>
          </cell>
        </row>
        <row r="311">
          <cell r="AP311">
            <v>502865</v>
          </cell>
          <cell r="AQ311">
            <v>1002897</v>
          </cell>
          <cell r="AR311">
            <v>1</v>
          </cell>
          <cell r="AS311">
            <v>42524</v>
          </cell>
          <cell r="AT311" t="str">
            <v>IDU-1806-2015 Contratado Conservacion IDU Arterial BRIGADA DE REACCION VIAL FASE I -</v>
          </cell>
          <cell r="AU311">
            <v>0</v>
          </cell>
          <cell r="AV311" t="str">
            <v>sc</v>
          </cell>
        </row>
        <row r="312">
          <cell r="AP312">
            <v>502867</v>
          </cell>
          <cell r="AQ312">
            <v>1002897</v>
          </cell>
          <cell r="AR312">
            <v>1</v>
          </cell>
          <cell r="AS312">
            <v>42524</v>
          </cell>
          <cell r="AT312" t="str">
            <v>IDU-1806-2015 Contratado Conservacion IDU Arterial BRIGADA DE REACCION VIAL FASE I -</v>
          </cell>
          <cell r="AU312">
            <v>0</v>
          </cell>
          <cell r="AV312" t="str">
            <v>sc</v>
          </cell>
        </row>
        <row r="313">
          <cell r="AP313">
            <v>502870</v>
          </cell>
          <cell r="AQ313">
            <v>1003390</v>
          </cell>
          <cell r="AR313">
            <v>1</v>
          </cell>
          <cell r="AS313">
            <v>42524</v>
          </cell>
          <cell r="AT313" t="str">
            <v>IDU-1806-2015 Contratado Conservacion IDU Arterial BRIGADA DE REACCION VIAL FASE I -</v>
          </cell>
          <cell r="AU313">
            <v>0</v>
          </cell>
          <cell r="AV313" t="str">
            <v>sc</v>
          </cell>
        </row>
        <row r="314">
          <cell r="AP314">
            <v>502872</v>
          </cell>
          <cell r="AQ314">
            <v>1003390</v>
          </cell>
          <cell r="AR314">
            <v>1</v>
          </cell>
          <cell r="AS314">
            <v>42524</v>
          </cell>
          <cell r="AT314" t="str">
            <v>IDU-1806-2015 Contratado Conservacion IDU Arterial BRIGADA DE REACCION VIAL FASE I -</v>
          </cell>
          <cell r="AU314">
            <v>0</v>
          </cell>
          <cell r="AV314" t="str">
            <v>sc</v>
          </cell>
        </row>
        <row r="315">
          <cell r="AP315">
            <v>502875</v>
          </cell>
          <cell r="AQ315">
            <v>1003321</v>
          </cell>
          <cell r="AR315">
            <v>1</v>
          </cell>
          <cell r="AS315">
            <v>42524</v>
          </cell>
          <cell r="AT315" t="str">
            <v>IDU-1806-2015 Contratado Conservacion IDU Arterial BRIGADA DE REACCION VIAL FASE I -</v>
          </cell>
          <cell r="AU315">
            <v>0</v>
          </cell>
          <cell r="AV315" t="str">
            <v>sc</v>
          </cell>
        </row>
        <row r="316">
          <cell r="AP316">
            <v>502877</v>
          </cell>
          <cell r="AQ316">
            <v>1003321</v>
          </cell>
          <cell r="AR316">
            <v>1</v>
          </cell>
          <cell r="AS316">
            <v>42524</v>
          </cell>
          <cell r="AT316" t="str">
            <v>IDU-1806-2015 Contratado Conservacion IDU Arterial BRIGADA DE REACCION VIAL FASE I -</v>
          </cell>
          <cell r="AU316">
            <v>0</v>
          </cell>
          <cell r="AV316" t="str">
            <v>sc</v>
          </cell>
        </row>
        <row r="317">
          <cell r="AP317">
            <v>502880</v>
          </cell>
          <cell r="AQ317">
            <v>1003257</v>
          </cell>
          <cell r="AR317">
            <v>1</v>
          </cell>
          <cell r="AS317">
            <v>42524</v>
          </cell>
          <cell r="AT317" t="str">
            <v>IDU-1806-2015 Contratado Conservacion IDU Arterial BRIGADA DE REACCION VIAL FASE I -</v>
          </cell>
          <cell r="AU317">
            <v>0</v>
          </cell>
          <cell r="AV317" t="str">
            <v>sc</v>
          </cell>
        </row>
        <row r="318">
          <cell r="AP318">
            <v>502882</v>
          </cell>
          <cell r="AQ318">
            <v>1003257</v>
          </cell>
          <cell r="AR318">
            <v>1</v>
          </cell>
          <cell r="AS318">
            <v>42524</v>
          </cell>
          <cell r="AT318" t="str">
            <v>IDU-1806-2015 Contratado Conservacion IDU Arterial BRIGADA DE REACCION VIAL FASE I -</v>
          </cell>
          <cell r="AU318">
            <v>0</v>
          </cell>
          <cell r="AV318" t="str">
            <v>sc</v>
          </cell>
        </row>
        <row r="319">
          <cell r="AP319">
            <v>502885</v>
          </cell>
          <cell r="AQ319">
            <v>1003049</v>
          </cell>
          <cell r="AR319">
            <v>1</v>
          </cell>
          <cell r="AS319">
            <v>42524</v>
          </cell>
          <cell r="AT319" t="str">
            <v>IDU-1806-2015 Contratado Conservacion IDU Arterial BRIGADA DE REACCION VIAL FASE I -</v>
          </cell>
          <cell r="AU319">
            <v>0</v>
          </cell>
          <cell r="AV319" t="str">
            <v>sc</v>
          </cell>
        </row>
        <row r="320">
          <cell r="AP320">
            <v>502887</v>
          </cell>
          <cell r="AQ320">
            <v>1003049</v>
          </cell>
          <cell r="AR320">
            <v>1</v>
          </cell>
          <cell r="AS320">
            <v>42524</v>
          </cell>
          <cell r="AT320" t="str">
            <v>IDU-1806-2015 Contratado Conservacion IDU Arterial BRIGADA DE REACCION VIAL FASE I -</v>
          </cell>
          <cell r="AU320">
            <v>0</v>
          </cell>
          <cell r="AV320" t="str">
            <v>sc</v>
          </cell>
        </row>
        <row r="321">
          <cell r="AP321">
            <v>502890</v>
          </cell>
          <cell r="AQ321">
            <v>1003170</v>
          </cell>
          <cell r="AR321">
            <v>1</v>
          </cell>
          <cell r="AS321">
            <v>42524</v>
          </cell>
          <cell r="AT321" t="str">
            <v>IDU-1806-2015 Contratado Conservacion IDU Arterial BRIGADA DE REACCION VIAL FASE I -</v>
          </cell>
          <cell r="AU321">
            <v>0</v>
          </cell>
          <cell r="AV321" t="str">
            <v>sc</v>
          </cell>
        </row>
        <row r="322">
          <cell r="AP322">
            <v>502892</v>
          </cell>
          <cell r="AQ322">
            <v>1003170</v>
          </cell>
          <cell r="AR322">
            <v>1</v>
          </cell>
          <cell r="AS322">
            <v>42524</v>
          </cell>
          <cell r="AT322" t="str">
            <v>IDU-1806-2015 Contratado Conservacion IDU Arterial BRIGADA DE REACCION VIAL FASE I -</v>
          </cell>
          <cell r="AU322">
            <v>0</v>
          </cell>
          <cell r="AV322" t="str">
            <v>sc</v>
          </cell>
        </row>
        <row r="323">
          <cell r="AP323">
            <v>502895</v>
          </cell>
          <cell r="AQ323">
            <v>1000001</v>
          </cell>
          <cell r="AR323">
            <v>1</v>
          </cell>
          <cell r="AS323">
            <v>42534</v>
          </cell>
          <cell r="AT323" t="str">
            <v>IDU-1806-2015 Terminado Acciones de Movilidad IDU Arterial BRIGADA FASE I - MVA NO TRONCAL Y SITP -</v>
          </cell>
          <cell r="AU323">
            <v>0</v>
          </cell>
          <cell r="AV323" t="str">
            <v>sc</v>
          </cell>
        </row>
        <row r="324">
          <cell r="AP324">
            <v>502898</v>
          </cell>
          <cell r="AQ324">
            <v>1000003</v>
          </cell>
          <cell r="AR324">
            <v>1</v>
          </cell>
          <cell r="AS324">
            <v>42524</v>
          </cell>
          <cell r="AT324" t="str">
            <v>IDU-1806-2015 Contratado Conservacion IDU Arterial BRIGADA DE REACCION VIAL FASE I -</v>
          </cell>
          <cell r="AU324">
            <v>0</v>
          </cell>
          <cell r="AV324" t="str">
            <v>sc</v>
          </cell>
        </row>
        <row r="325">
          <cell r="AP325">
            <v>502901</v>
          </cell>
          <cell r="AQ325">
            <v>1000007</v>
          </cell>
          <cell r="AR325">
            <v>1</v>
          </cell>
          <cell r="AS325">
            <v>42474</v>
          </cell>
          <cell r="AT325" t="str">
            <v>IDU-1806-2015 Terminado Mantenimiento Periódico IDU Arterial BRIGADA FASE I - MVA NO TRONCAL Y SITP -</v>
          </cell>
          <cell r="AU325">
            <v>0</v>
          </cell>
          <cell r="AV325" t="str">
            <v>sc</v>
          </cell>
        </row>
        <row r="326">
          <cell r="AP326">
            <v>503340</v>
          </cell>
          <cell r="AQ326">
            <v>1001874</v>
          </cell>
          <cell r="AR326">
            <v>1</v>
          </cell>
          <cell r="AS326">
            <v>42342</v>
          </cell>
          <cell r="AT326" t="str">
            <v>IDU-66-2009 Terminado Construcción IDU Arterial  -Anden 1-7 Calzada 2-4 Separador 3-5 Cicloruta 6-POLIZA ESTABILIDAD ACTIVA</v>
          </cell>
          <cell r="AU326">
            <v>43412</v>
          </cell>
          <cell r="AV326" t="str">
            <v>sc</v>
          </cell>
        </row>
        <row r="327">
          <cell r="AP327">
            <v>503345</v>
          </cell>
          <cell r="AQ327">
            <v>1001709</v>
          </cell>
          <cell r="AR327">
            <v>1</v>
          </cell>
          <cell r="AS327">
            <v>42342</v>
          </cell>
          <cell r="AT327" t="str">
            <v>IDU-66-2009 Terminado Construcción IDU Arterial  -Anden 1-7 Calzada 2-4 Separador 3-5 Cicloruta 6-POLIZA ESTABILIDAD ACTIVA</v>
          </cell>
          <cell r="AU327">
            <v>43412</v>
          </cell>
          <cell r="AV327" t="str">
            <v>sc</v>
          </cell>
        </row>
        <row r="328">
          <cell r="AP328">
            <v>503350</v>
          </cell>
          <cell r="AQ328">
            <v>1001758</v>
          </cell>
          <cell r="AR328">
            <v>1</v>
          </cell>
          <cell r="AS328">
            <v>42342</v>
          </cell>
          <cell r="AT328" t="str">
            <v>IDU-66-2009 Terminado Construcción IDU Arterial  -Anden 1-7 Calzada 2-4 Separador 3-5 Cicloruta 6-POLIZA ESTABILIDAD ACTIVA</v>
          </cell>
          <cell r="AU328">
            <v>43412</v>
          </cell>
          <cell r="AV328" t="str">
            <v>sc</v>
          </cell>
        </row>
        <row r="329">
          <cell r="AP329">
            <v>503355</v>
          </cell>
          <cell r="AQ329">
            <v>1001817</v>
          </cell>
          <cell r="AR329">
            <v>1</v>
          </cell>
          <cell r="AS329">
            <v>42342</v>
          </cell>
          <cell r="AT329" t="str">
            <v>IDU-66-2009 Terminado Construcción IDU Arterial  -Anden 1-7 Calzada 2-4 Separador 3-5 Cicloruta 6-POLIZA ESTABILIDAD ACTIVA</v>
          </cell>
          <cell r="AU329">
            <v>43412</v>
          </cell>
          <cell r="AV329" t="str">
            <v>sc</v>
          </cell>
        </row>
        <row r="330">
          <cell r="AP330">
            <v>503360</v>
          </cell>
          <cell r="AQ330">
            <v>1003450</v>
          </cell>
          <cell r="AR330">
            <v>1</v>
          </cell>
          <cell r="AS330">
            <v>42342</v>
          </cell>
          <cell r="AT330" t="str">
            <v>IDU-66-2009 Terminado Construcción IDU Arterial  -Anden 1-7 Calzada 2-4 Separador 3-5 Cicloruta 6-POLIZA ESTABILIDAD ACTIVA</v>
          </cell>
          <cell r="AU330">
            <v>43412</v>
          </cell>
          <cell r="AV330" t="str">
            <v>sc</v>
          </cell>
        </row>
        <row r="331">
          <cell r="AP331">
            <v>503362</v>
          </cell>
          <cell r="AQ331">
            <v>1003450</v>
          </cell>
          <cell r="AR331">
            <v>1</v>
          </cell>
          <cell r="AS331">
            <v>42101</v>
          </cell>
          <cell r="AT331" t="str">
            <v>UMV-638-2013 Terminado Acciones de Movilidad UAERMV Arterial  -Anden 1-7 Calzada 2-4 Separador 3-5 Cicloruta 6-POLIZA ESTABILIDAD ACTIVA</v>
          </cell>
          <cell r="AU331">
            <v>43412</v>
          </cell>
          <cell r="AV331" t="str">
            <v>sc</v>
          </cell>
        </row>
        <row r="332">
          <cell r="AP332">
            <v>503384</v>
          </cell>
          <cell r="AQ332">
            <v>1006240</v>
          </cell>
          <cell r="AR332">
            <v>1</v>
          </cell>
          <cell r="AS332">
            <v>42342</v>
          </cell>
          <cell r="AT332" t="str">
            <v>IDU-66-2009 Terminado Construcción IDU Arterial  -Anden 1-7 Calzada 2-4 Separador 3-5 Cicloruta 6-POLIZA ESTABILIDAD ACTIVA</v>
          </cell>
          <cell r="AU332">
            <v>43412</v>
          </cell>
          <cell r="AV332" t="str">
            <v>sc</v>
          </cell>
        </row>
        <row r="333">
          <cell r="AP333">
            <v>503389</v>
          </cell>
          <cell r="AQ333">
            <v>1003516</v>
          </cell>
          <cell r="AR333">
            <v>1</v>
          </cell>
          <cell r="AS333">
            <v>42342</v>
          </cell>
          <cell r="AT333" t="str">
            <v>IDU-66-2009 Terminado Construcción IDU Arterial  -Anden 1-7 Calzada 2-4 Separador 3-5 Cicloruta 6-POLIZA ESTABILIDAD ACTIVA</v>
          </cell>
          <cell r="AU333">
            <v>43412</v>
          </cell>
          <cell r="AV333" t="str">
            <v>sc</v>
          </cell>
        </row>
        <row r="334">
          <cell r="AP334">
            <v>503394</v>
          </cell>
          <cell r="AQ334">
            <v>1003339</v>
          </cell>
          <cell r="AR334">
            <v>1</v>
          </cell>
          <cell r="AS334">
            <v>42342</v>
          </cell>
          <cell r="AT334" t="str">
            <v>IDU-66-2009 Terminado Construcción IDU Arterial  -Anden 1-7 Calzada 2-4 Separador 5 Cicloruta 6-POLIZA ESTABILIDAD ACTIVA</v>
          </cell>
          <cell r="AU334">
            <v>43412</v>
          </cell>
          <cell r="AV334" t="str">
            <v>sc</v>
          </cell>
        </row>
        <row r="335">
          <cell r="AP335">
            <v>503399</v>
          </cell>
          <cell r="AQ335">
            <v>1003241</v>
          </cell>
          <cell r="AR335">
            <v>1</v>
          </cell>
          <cell r="AS335">
            <v>42342</v>
          </cell>
          <cell r="AT335" t="str">
            <v>IDU-66-2009 Terminado Construcción IDU Arterial  -Anden 1-7 Calzada 2-4 Separador 3-5 Cicloruta 6-POLIZA ESTABILIDAD ACTIVA</v>
          </cell>
          <cell r="AU335">
            <v>43412</v>
          </cell>
          <cell r="AV335" t="str">
            <v>sc</v>
          </cell>
        </row>
        <row r="336">
          <cell r="AP336">
            <v>503404</v>
          </cell>
          <cell r="AQ336">
            <v>1003147</v>
          </cell>
          <cell r="AR336">
            <v>1</v>
          </cell>
          <cell r="AS336">
            <v>42342</v>
          </cell>
          <cell r="AT336" t="str">
            <v>IDU-66-2009 Terminado Construcción IDU Arterial  -Anden 1-7 Calzada 2-4 Separador 3-5 Cicloruta 6-POLIZA ESTABILIDAD ACTIVA</v>
          </cell>
          <cell r="AU336">
            <v>43412</v>
          </cell>
          <cell r="AV336" t="str">
            <v>sc</v>
          </cell>
        </row>
        <row r="337">
          <cell r="AP337">
            <v>503409</v>
          </cell>
          <cell r="AQ337">
            <v>1001914</v>
          </cell>
          <cell r="AR337">
            <v>1</v>
          </cell>
          <cell r="AS337">
            <v>42342</v>
          </cell>
          <cell r="AT337" t="str">
            <v>IDU-66-2009 Terminado Construcción IDU Arterial  -Anden 1-7 Calzada 2-4 Separador 3-5 Cicloruta 6-POLIZA ESTABILIDAD ACTIVA</v>
          </cell>
          <cell r="AU337">
            <v>43412</v>
          </cell>
          <cell r="AV337" t="str">
            <v>sc</v>
          </cell>
        </row>
        <row r="338">
          <cell r="AP338">
            <v>503419</v>
          </cell>
          <cell r="AQ338">
            <v>1001955</v>
          </cell>
          <cell r="AR338">
            <v>1</v>
          </cell>
          <cell r="AS338">
            <v>42342</v>
          </cell>
          <cell r="AT338" t="str">
            <v>IDU-66-2009 Terminado Construcción IDU Arterial  -Anden 1-7 Calzada 2-4 Separador 3-5 Cicloruta 6-POLIZA ESTABILIDAD ACTIVA</v>
          </cell>
          <cell r="AU338">
            <v>43412</v>
          </cell>
          <cell r="AV338" t="str">
            <v>sc</v>
          </cell>
        </row>
        <row r="339">
          <cell r="AP339">
            <v>503424</v>
          </cell>
          <cell r="AQ339">
            <v>1006239</v>
          </cell>
          <cell r="AR339">
            <v>1</v>
          </cell>
          <cell r="AS339">
            <v>42342</v>
          </cell>
          <cell r="AT339" t="str">
            <v>IDU-66-2009 Terminado Construcción IDU Arterial  -Anden 1-7 Calzada 2-4 Separador 3-5 Cicloruta 6-POLIZA ESTABILIDAD ACTIVA</v>
          </cell>
          <cell r="AU339">
            <v>43412</v>
          </cell>
          <cell r="AV339" t="str">
            <v>sc</v>
          </cell>
        </row>
        <row r="340">
          <cell r="AP340">
            <v>503436</v>
          </cell>
          <cell r="AQ340">
            <v>1005695</v>
          </cell>
          <cell r="AR340">
            <v>1</v>
          </cell>
          <cell r="AS340">
            <v>42313</v>
          </cell>
          <cell r="AT340" t="str">
            <v>IDU-69-2008 Terminado Acciones de Movilidad IDU Arterial  -</v>
          </cell>
          <cell r="AU340">
            <v>0</v>
          </cell>
          <cell r="AV340" t="str">
            <v>sc</v>
          </cell>
        </row>
        <row r="341">
          <cell r="AP341">
            <v>503446</v>
          </cell>
          <cell r="AQ341">
            <v>1006368</v>
          </cell>
          <cell r="AR341">
            <v>1</v>
          </cell>
          <cell r="AS341">
            <v>42723</v>
          </cell>
          <cell r="AT341" t="str">
            <v>SD Terminado Mantenimiento Periódico UAERMV Arterial SD -</v>
          </cell>
          <cell r="AU341">
            <v>0</v>
          </cell>
          <cell r="AV341" t="str">
            <v>sc</v>
          </cell>
        </row>
        <row r="342">
          <cell r="AP342">
            <v>503448</v>
          </cell>
          <cell r="AQ342">
            <v>1006368</v>
          </cell>
          <cell r="AR342">
            <v>1</v>
          </cell>
          <cell r="AS342">
            <v>42723</v>
          </cell>
          <cell r="AT342" t="str">
            <v>SD Terminado Mantenimiento Periódico UAERMV Arterial SD -</v>
          </cell>
          <cell r="AU342">
            <v>0</v>
          </cell>
          <cell r="AV342" t="str">
            <v>sc</v>
          </cell>
        </row>
        <row r="343">
          <cell r="AP343">
            <v>503456</v>
          </cell>
          <cell r="AQ343">
            <v>1005649</v>
          </cell>
          <cell r="AR343">
            <v>1</v>
          </cell>
          <cell r="AS343">
            <v>42313</v>
          </cell>
          <cell r="AT343" t="str">
            <v>IDU-49-2012 Terminado Acciones de Movilidad IDU Arterial  -</v>
          </cell>
          <cell r="AU343">
            <v>0</v>
          </cell>
          <cell r="AV343" t="str">
            <v>sc</v>
          </cell>
        </row>
        <row r="344">
          <cell r="AP344">
            <v>503463</v>
          </cell>
          <cell r="AQ344">
            <v>1005573</v>
          </cell>
          <cell r="AR344">
            <v>1</v>
          </cell>
          <cell r="AS344">
            <v>42313</v>
          </cell>
          <cell r="AT344" t="str">
            <v>IDU-49-2012 Terminado Mantenimiento Periódico IDU Arterial  -</v>
          </cell>
          <cell r="AU344">
            <v>0</v>
          </cell>
          <cell r="AV344" t="str">
            <v>sc</v>
          </cell>
        </row>
        <row r="345">
          <cell r="AP345">
            <v>503471</v>
          </cell>
          <cell r="AQ345">
            <v>1005662</v>
          </cell>
          <cell r="AR345">
            <v>1</v>
          </cell>
          <cell r="AS345">
            <v>42723</v>
          </cell>
          <cell r="AT345" t="str">
            <v>SD Terminado Mantenimiento Periódico UAERMV Arterial SD -</v>
          </cell>
          <cell r="AU345">
            <v>0</v>
          </cell>
          <cell r="AV345" t="str">
            <v>sc</v>
          </cell>
        </row>
        <row r="346">
          <cell r="AP346">
            <v>503473</v>
          </cell>
          <cell r="AQ346">
            <v>1005662</v>
          </cell>
          <cell r="AR346">
            <v>1</v>
          </cell>
          <cell r="AS346">
            <v>42313</v>
          </cell>
          <cell r="AT346" t="str">
            <v>IDU-49-2012 Terminado Mantenimiento Periódico IDU Arterial  -</v>
          </cell>
          <cell r="AU346">
            <v>0</v>
          </cell>
          <cell r="AV346" t="str">
            <v>sc</v>
          </cell>
        </row>
        <row r="347">
          <cell r="AP347">
            <v>503504</v>
          </cell>
          <cell r="AQ347">
            <v>1004170</v>
          </cell>
          <cell r="AR347">
            <v>1</v>
          </cell>
          <cell r="AS347">
            <v>42723</v>
          </cell>
          <cell r="AT347" t="str">
            <v>SD Terminado Mantenimiento Periódico UAERMV Arterial SD -</v>
          </cell>
          <cell r="AU347">
            <v>0</v>
          </cell>
          <cell r="AV347" t="str">
            <v>sc</v>
          </cell>
        </row>
        <row r="348">
          <cell r="AP348">
            <v>503511</v>
          </cell>
          <cell r="AQ348">
            <v>1004552</v>
          </cell>
          <cell r="AR348">
            <v>1</v>
          </cell>
          <cell r="AS348">
            <v>42313</v>
          </cell>
          <cell r="AT348" t="str">
            <v>IDU-49-2012 Terminado Acciones de Movilidad IDU Arterial  -</v>
          </cell>
          <cell r="AU348">
            <v>0</v>
          </cell>
          <cell r="AV348" t="str">
            <v>sc</v>
          </cell>
        </row>
        <row r="349">
          <cell r="AP349">
            <v>503519</v>
          </cell>
          <cell r="AQ349">
            <v>1004360</v>
          </cell>
          <cell r="AR349">
            <v>1</v>
          </cell>
          <cell r="AS349">
            <v>42313</v>
          </cell>
          <cell r="AT349" t="str">
            <v>IDU-49-2012 Terminado Acciones de Movilidad IDU Arterial  -</v>
          </cell>
          <cell r="AU349">
            <v>0</v>
          </cell>
          <cell r="AV349" t="str">
            <v>sc</v>
          </cell>
        </row>
        <row r="350">
          <cell r="AP350">
            <v>503521</v>
          </cell>
          <cell r="AQ350">
            <v>1004360</v>
          </cell>
          <cell r="AR350">
            <v>1</v>
          </cell>
          <cell r="AS350">
            <v>42760</v>
          </cell>
          <cell r="AT350" t="str">
            <v>SD Terminado Parcheo UAERMV Arterial SD Reporte Ejecución diciembre de 2016-</v>
          </cell>
          <cell r="AU350">
            <v>0</v>
          </cell>
          <cell r="AV350" t="str">
            <v>sc</v>
          </cell>
        </row>
        <row r="351">
          <cell r="AP351">
            <v>503524</v>
          </cell>
          <cell r="AQ351">
            <v>1004338</v>
          </cell>
          <cell r="AR351">
            <v>1</v>
          </cell>
          <cell r="AS351">
            <v>42723</v>
          </cell>
          <cell r="AT351" t="str">
            <v>SD Terminado Mantenimiento Periódico UAERMV Arterial SD -</v>
          </cell>
          <cell r="AU351">
            <v>0</v>
          </cell>
          <cell r="AV351" t="str">
            <v>sc</v>
          </cell>
        </row>
        <row r="352">
          <cell r="AP352">
            <v>503526</v>
          </cell>
          <cell r="AQ352">
            <v>1004338</v>
          </cell>
          <cell r="AR352">
            <v>1</v>
          </cell>
          <cell r="AS352">
            <v>42313</v>
          </cell>
          <cell r="AT352" t="str">
            <v>IDU-49-2012 Terminado Acciones de Movilidad IDU Arterial  -</v>
          </cell>
          <cell r="AU352">
            <v>0</v>
          </cell>
          <cell r="AV352" t="str">
            <v>sc</v>
          </cell>
        </row>
        <row r="353">
          <cell r="AP353">
            <v>503529</v>
          </cell>
          <cell r="AQ353">
            <v>1004254</v>
          </cell>
          <cell r="AR353">
            <v>1</v>
          </cell>
          <cell r="AS353">
            <v>42723</v>
          </cell>
          <cell r="AT353" t="str">
            <v>SD Terminado Mantenimiento Periódico UAERMV Arterial SD -</v>
          </cell>
          <cell r="AU353">
            <v>0</v>
          </cell>
          <cell r="AV353" t="str">
            <v>sc</v>
          </cell>
        </row>
        <row r="354">
          <cell r="AP354">
            <v>503534</v>
          </cell>
          <cell r="AQ354">
            <v>1004806</v>
          </cell>
          <cell r="AR354">
            <v>1</v>
          </cell>
          <cell r="AS354">
            <v>42524</v>
          </cell>
          <cell r="AT354" t="str">
            <v>IDU-1806-2015 Contratado Conservacion IDU Arterial BRIGADA DE REACCION VIAL FASE I -</v>
          </cell>
          <cell r="AU354">
            <v>0</v>
          </cell>
          <cell r="AV354" t="str">
            <v>sc</v>
          </cell>
        </row>
        <row r="355">
          <cell r="AP355">
            <v>503536</v>
          </cell>
          <cell r="AQ355">
            <v>1004806</v>
          </cell>
          <cell r="AR355">
            <v>1</v>
          </cell>
          <cell r="AS355">
            <v>42524</v>
          </cell>
          <cell r="AT355" t="str">
            <v>IDU-1806-2015 Contratado Conservacion IDU Arterial BRIGADA DE REACCION VIAL FASE I -</v>
          </cell>
          <cell r="AU355">
            <v>0</v>
          </cell>
          <cell r="AV355" t="str">
            <v>sc</v>
          </cell>
        </row>
        <row r="356">
          <cell r="AP356">
            <v>503539</v>
          </cell>
          <cell r="AQ356">
            <v>1004231</v>
          </cell>
          <cell r="AR356">
            <v>1</v>
          </cell>
          <cell r="AS356">
            <v>42723</v>
          </cell>
          <cell r="AT356" t="str">
            <v>SD Terminado Mantenimiento Periódico UAERMV Arterial SD -</v>
          </cell>
          <cell r="AU356">
            <v>0</v>
          </cell>
          <cell r="AV356" t="str">
            <v>sc</v>
          </cell>
        </row>
        <row r="357">
          <cell r="AP357">
            <v>503541</v>
          </cell>
          <cell r="AQ357">
            <v>1004231</v>
          </cell>
          <cell r="AR357">
            <v>1</v>
          </cell>
          <cell r="AS357">
            <v>42313</v>
          </cell>
          <cell r="AT357" t="str">
            <v>IDU-49-2012 Terminado Mantenimiento Periódico IDU Arterial  -</v>
          </cell>
          <cell r="AU357">
            <v>0</v>
          </cell>
          <cell r="AV357" t="str">
            <v>sc</v>
          </cell>
        </row>
        <row r="358">
          <cell r="AP358">
            <v>503565</v>
          </cell>
          <cell r="AQ358">
            <v>1004204</v>
          </cell>
          <cell r="AR358">
            <v>1</v>
          </cell>
          <cell r="AS358">
            <v>42723</v>
          </cell>
          <cell r="AT358" t="str">
            <v>SD Terminado Mantenimiento Periódico UAERMV Arterial SD -</v>
          </cell>
          <cell r="AU358">
            <v>0</v>
          </cell>
          <cell r="AV358" t="str">
            <v>sc</v>
          </cell>
        </row>
        <row r="359">
          <cell r="AP359">
            <v>503567</v>
          </cell>
          <cell r="AQ359">
            <v>1004204</v>
          </cell>
          <cell r="AR359">
            <v>1</v>
          </cell>
          <cell r="AS359">
            <v>42723</v>
          </cell>
          <cell r="AT359" t="str">
            <v>SD Terminado Mantenimiento Periódico UAERMV Arterial SD -</v>
          </cell>
          <cell r="AU359">
            <v>0</v>
          </cell>
          <cell r="AV359" t="str">
            <v>sc</v>
          </cell>
        </row>
        <row r="360">
          <cell r="AP360">
            <v>503572</v>
          </cell>
          <cell r="AQ360">
            <v>1003528</v>
          </cell>
          <cell r="AR360">
            <v>1</v>
          </cell>
          <cell r="AS360">
            <v>42313</v>
          </cell>
          <cell r="AT360" t="str">
            <v>IDU-69-2008 Terminado Acciones de Movilidad IDU Arterial  -</v>
          </cell>
          <cell r="AU360">
            <v>0</v>
          </cell>
          <cell r="AV360" t="str">
            <v>sc</v>
          </cell>
        </row>
        <row r="361">
          <cell r="AP361">
            <v>503575</v>
          </cell>
          <cell r="AQ361">
            <v>1004060</v>
          </cell>
          <cell r="AR361">
            <v>1</v>
          </cell>
          <cell r="AS361">
            <v>42313</v>
          </cell>
          <cell r="AT361" t="str">
            <v>IDU-49-2012 Terminado Acciones de Movilidad IDU Arterial  -</v>
          </cell>
          <cell r="AU361">
            <v>0</v>
          </cell>
          <cell r="AV361" t="str">
            <v>sc</v>
          </cell>
        </row>
        <row r="362">
          <cell r="AP362">
            <v>503577</v>
          </cell>
          <cell r="AQ362">
            <v>1004060</v>
          </cell>
          <cell r="AR362">
            <v>1</v>
          </cell>
          <cell r="AS362">
            <v>42313</v>
          </cell>
          <cell r="AT362" t="str">
            <v>IDU-69-2008 Terminado Acciones de Movilidad IDU Arterial  -</v>
          </cell>
          <cell r="AU362">
            <v>0</v>
          </cell>
          <cell r="AV362" t="str">
            <v>sc</v>
          </cell>
        </row>
        <row r="363">
          <cell r="AP363">
            <v>503580</v>
          </cell>
          <cell r="AQ363">
            <v>1003977</v>
          </cell>
          <cell r="AR363">
            <v>1</v>
          </cell>
          <cell r="AS363">
            <v>42313</v>
          </cell>
          <cell r="AT363" t="str">
            <v>IDU-69-2008 Terminado Acciones de Movilidad IDU Arterial  -</v>
          </cell>
          <cell r="AU363">
            <v>0</v>
          </cell>
          <cell r="AV363" t="str">
            <v>sc</v>
          </cell>
        </row>
        <row r="364">
          <cell r="AP364">
            <v>503582</v>
          </cell>
          <cell r="AQ364">
            <v>1003977</v>
          </cell>
          <cell r="AR364">
            <v>1</v>
          </cell>
          <cell r="AS364">
            <v>42313</v>
          </cell>
          <cell r="AT364" t="str">
            <v>IDU-69-2008 Terminado Acciones de Movilidad IDU Arterial  -</v>
          </cell>
          <cell r="AU364">
            <v>0</v>
          </cell>
          <cell r="AV364" t="str">
            <v>sc</v>
          </cell>
        </row>
        <row r="365">
          <cell r="AP365">
            <v>503585</v>
          </cell>
          <cell r="AQ365">
            <v>1003844</v>
          </cell>
          <cell r="AR365">
            <v>1</v>
          </cell>
          <cell r="AS365">
            <v>42313</v>
          </cell>
          <cell r="AT365" t="str">
            <v>IDU-69-2008 Terminado Acciones de Movilidad IDU Arterial  -</v>
          </cell>
          <cell r="AU365">
            <v>0</v>
          </cell>
          <cell r="AV365" t="str">
            <v>sc</v>
          </cell>
        </row>
        <row r="366">
          <cell r="AP366">
            <v>503590</v>
          </cell>
          <cell r="AQ366">
            <v>1003955</v>
          </cell>
          <cell r="AR366">
            <v>1</v>
          </cell>
          <cell r="AS366">
            <v>42313</v>
          </cell>
          <cell r="AT366" t="str">
            <v>IDU-49-2012 Terminado Acciones de Movilidad IDU Arterial  -</v>
          </cell>
          <cell r="AU366">
            <v>0</v>
          </cell>
          <cell r="AV366" t="str">
            <v>sc</v>
          </cell>
        </row>
        <row r="367">
          <cell r="AP367">
            <v>503600</v>
          </cell>
          <cell r="AQ367">
            <v>1003886</v>
          </cell>
          <cell r="AR367">
            <v>1</v>
          </cell>
          <cell r="AS367">
            <v>42313</v>
          </cell>
          <cell r="AT367" t="str">
            <v>IDU-69-2008 Terminado Acciones de Movilidad IDU Arterial  -</v>
          </cell>
          <cell r="AU367">
            <v>0</v>
          </cell>
          <cell r="AV367" t="str">
            <v>sc</v>
          </cell>
        </row>
        <row r="368">
          <cell r="AP368">
            <v>503605</v>
          </cell>
          <cell r="AQ368">
            <v>1003757</v>
          </cell>
          <cell r="AR368">
            <v>1</v>
          </cell>
          <cell r="AS368">
            <v>42313</v>
          </cell>
          <cell r="AT368" t="str">
            <v>IDU-69-2008 Terminado Acciones de Movilidad IDU Arterial  -</v>
          </cell>
          <cell r="AU368">
            <v>0</v>
          </cell>
          <cell r="AV368" t="str">
            <v>sc</v>
          </cell>
        </row>
        <row r="369">
          <cell r="AP369">
            <v>503754</v>
          </cell>
          <cell r="AQ369">
            <v>1004563</v>
          </cell>
          <cell r="AR369">
            <v>1</v>
          </cell>
          <cell r="AS369">
            <v>42313</v>
          </cell>
          <cell r="AT369" t="str">
            <v>IDU-69-2008 Terminado Mantenimiento Periódico IDU Arterial  -</v>
          </cell>
          <cell r="AU369">
            <v>0</v>
          </cell>
          <cell r="AV369" t="str">
            <v>sc</v>
          </cell>
        </row>
        <row r="370">
          <cell r="AP370">
            <v>503762</v>
          </cell>
          <cell r="AQ370">
            <v>1003508</v>
          </cell>
          <cell r="AR370">
            <v>1</v>
          </cell>
          <cell r="AS370">
            <v>42313</v>
          </cell>
          <cell r="AT370" t="str">
            <v>IDU-69-2008 Terminado Acciones de Movilidad IDU Arterial  -</v>
          </cell>
          <cell r="AU370">
            <v>0</v>
          </cell>
          <cell r="AV370" t="str">
            <v>sc</v>
          </cell>
        </row>
        <row r="371">
          <cell r="AP371">
            <v>503764</v>
          </cell>
          <cell r="AQ371">
            <v>1003508</v>
          </cell>
          <cell r="AR371">
            <v>1</v>
          </cell>
          <cell r="AS371">
            <v>42313</v>
          </cell>
          <cell r="AT371" t="str">
            <v>IDU-69-2008 Terminado Acciones de Movilidad IDU Arterial  -</v>
          </cell>
          <cell r="AU371">
            <v>0</v>
          </cell>
          <cell r="AV371" t="str">
            <v>sc</v>
          </cell>
        </row>
        <row r="372">
          <cell r="AP372">
            <v>503770</v>
          </cell>
          <cell r="AQ372">
            <v>1003360</v>
          </cell>
          <cell r="AR372">
            <v>1</v>
          </cell>
          <cell r="AS372">
            <v>42313</v>
          </cell>
          <cell r="AT372" t="str">
            <v>IDU-2053-2015 Terminado Mantenimiento Periódico IDU Arterial  -</v>
          </cell>
          <cell r="AU372">
            <v>0</v>
          </cell>
          <cell r="AV372" t="str">
            <v>sc</v>
          </cell>
        </row>
        <row r="373">
          <cell r="AP373">
            <v>503772</v>
          </cell>
          <cell r="AQ373">
            <v>1003360</v>
          </cell>
          <cell r="AR373">
            <v>1</v>
          </cell>
          <cell r="AS373">
            <v>42313</v>
          </cell>
          <cell r="AT373" t="str">
            <v>IDU-2053-2015 Terminado Acciones de Movilidad IDU Arterial  -</v>
          </cell>
          <cell r="AU373">
            <v>0</v>
          </cell>
          <cell r="AV373" t="str">
            <v>sc</v>
          </cell>
        </row>
        <row r="374">
          <cell r="AP374">
            <v>503781</v>
          </cell>
          <cell r="AQ374">
            <v>1003473</v>
          </cell>
          <cell r="AR374">
            <v>1</v>
          </cell>
          <cell r="AS374">
            <v>42313</v>
          </cell>
          <cell r="AT374" t="str">
            <v>IDU-69-2008 Terminado Acciones de Movilidad IDU Arterial  -</v>
          </cell>
          <cell r="AU374">
            <v>0</v>
          </cell>
          <cell r="AV374" t="str">
            <v>sc</v>
          </cell>
        </row>
        <row r="375">
          <cell r="AP375">
            <v>503793</v>
          </cell>
          <cell r="AQ375">
            <v>1003159</v>
          </cell>
          <cell r="AR375">
            <v>1</v>
          </cell>
          <cell r="AS375">
            <v>42313</v>
          </cell>
          <cell r="AT375" t="str">
            <v>IDU-69-2008 Terminado Mantenimiento Periódico IDU Arterial  -</v>
          </cell>
          <cell r="AU375">
            <v>0</v>
          </cell>
          <cell r="AV375" t="str">
            <v>sc</v>
          </cell>
        </row>
        <row r="376">
          <cell r="AP376">
            <v>503796</v>
          </cell>
          <cell r="AQ376">
            <v>1003031</v>
          </cell>
          <cell r="AR376">
            <v>1</v>
          </cell>
          <cell r="AS376">
            <v>42313</v>
          </cell>
          <cell r="AT376" t="str">
            <v>IDU-69-2008 Terminado Mantenimiento Periódico IDU Arterial  -</v>
          </cell>
          <cell r="AU376">
            <v>0</v>
          </cell>
          <cell r="AV376" t="str">
            <v>sc</v>
          </cell>
        </row>
        <row r="377">
          <cell r="AP377">
            <v>503805</v>
          </cell>
          <cell r="AQ377">
            <v>1002223</v>
          </cell>
          <cell r="AR377">
            <v>1</v>
          </cell>
          <cell r="AS377">
            <v>42313</v>
          </cell>
          <cell r="AT377" t="str">
            <v>IDU-69-2008 Terminado Acciones de Movilidad IDU Arterial  -</v>
          </cell>
          <cell r="AU377">
            <v>0</v>
          </cell>
          <cell r="AV377" t="str">
            <v>sc</v>
          </cell>
        </row>
        <row r="378">
          <cell r="AP378">
            <v>503811</v>
          </cell>
          <cell r="AQ378">
            <v>1002071</v>
          </cell>
          <cell r="AR378">
            <v>1</v>
          </cell>
          <cell r="AS378">
            <v>42313</v>
          </cell>
          <cell r="AT378" t="str">
            <v>IDU-69-2008 Terminado Acciones de Movilidad IDU Arterial  -</v>
          </cell>
          <cell r="AU378">
            <v>0</v>
          </cell>
          <cell r="AV378" t="str">
            <v>sc</v>
          </cell>
        </row>
        <row r="379">
          <cell r="AP379">
            <v>503816</v>
          </cell>
          <cell r="AQ379">
            <v>1003254</v>
          </cell>
          <cell r="AR379">
            <v>1</v>
          </cell>
          <cell r="AS379">
            <v>42313</v>
          </cell>
          <cell r="AT379" t="str">
            <v>IDU-69-2008 Terminado Mantenimiento Periódico IDU Arterial  -</v>
          </cell>
          <cell r="AU379">
            <v>0</v>
          </cell>
          <cell r="AV379" t="str">
            <v>sc</v>
          </cell>
        </row>
        <row r="380">
          <cell r="AP380">
            <v>505072</v>
          </cell>
          <cell r="AQ380">
            <v>1006352</v>
          </cell>
          <cell r="AR380">
            <v>1</v>
          </cell>
          <cell r="AS380">
            <v>42760</v>
          </cell>
          <cell r="AT380" t="str">
            <v>SD Terminado Parcheo UAERMV Arterial SD Reporte Ejecución diciembre de 2016-</v>
          </cell>
          <cell r="AU380">
            <v>0</v>
          </cell>
          <cell r="AV380" t="str">
            <v>sc</v>
          </cell>
        </row>
        <row r="381">
          <cell r="AP381">
            <v>505099</v>
          </cell>
          <cell r="AQ381">
            <v>1003546</v>
          </cell>
          <cell r="AR381">
            <v>1</v>
          </cell>
          <cell r="AS381">
            <v>42313</v>
          </cell>
          <cell r="AT381" t="str">
            <v>IDU-083-2012 Terminado Mantenimiento Periódico IDU Arterial  --POLIZA ESTABILIDAD ACTIVA</v>
          </cell>
          <cell r="AU381">
            <v>44250</v>
          </cell>
          <cell r="AV381" t="str">
            <v>sc</v>
          </cell>
        </row>
        <row r="382">
          <cell r="AP382">
            <v>505150</v>
          </cell>
          <cell r="AQ382">
            <v>1003432</v>
          </cell>
          <cell r="AR382">
            <v>1</v>
          </cell>
          <cell r="AS382">
            <v>42313</v>
          </cell>
          <cell r="AT382" t="str">
            <v>IDU-083-2012 Terminado Mantenimiento Periódico IDU Arterial  --POLIZA ESTABILIDAD ACTIVA</v>
          </cell>
          <cell r="AU382">
            <v>44250</v>
          </cell>
          <cell r="AV382" t="str">
            <v>sc</v>
          </cell>
        </row>
        <row r="383">
          <cell r="AP383">
            <v>505161</v>
          </cell>
          <cell r="AQ383">
            <v>1003525</v>
          </cell>
          <cell r="AR383">
            <v>1</v>
          </cell>
          <cell r="AS383">
            <v>42313</v>
          </cell>
          <cell r="AT383" t="str">
            <v>IDU-083-2012 Terminado Mantenimiento Periódico IDU Arterial  --POLIZA ESTABILIDAD ACTIVA</v>
          </cell>
          <cell r="AU383">
            <v>44250</v>
          </cell>
          <cell r="AV383" t="str">
            <v>sc</v>
          </cell>
        </row>
        <row r="384">
          <cell r="AP384">
            <v>505165</v>
          </cell>
          <cell r="AQ384">
            <v>1003525</v>
          </cell>
          <cell r="AR384">
            <v>1</v>
          </cell>
          <cell r="AS384">
            <v>42313</v>
          </cell>
          <cell r="AT384" t="str">
            <v>IDU-1686-2014 Terminado Rehabilitación IDU Arterial  --POLIZA ESTABILIDAD ACTIVA</v>
          </cell>
          <cell r="AU384">
            <v>44250</v>
          </cell>
          <cell r="AV384" t="str">
            <v>sc</v>
          </cell>
        </row>
        <row r="385">
          <cell r="AP385">
            <v>505167</v>
          </cell>
          <cell r="AQ385">
            <v>1003525</v>
          </cell>
          <cell r="AR385">
            <v>1</v>
          </cell>
          <cell r="AS385">
            <v>42313</v>
          </cell>
          <cell r="AT385" t="str">
            <v>IDU-1686-2014 Terminado Rehabilitación IDU Arterial  --POLIZA ESTABILIDAD ACTIVA</v>
          </cell>
          <cell r="AU385">
            <v>44250</v>
          </cell>
          <cell r="AV385" t="str">
            <v>sc</v>
          </cell>
        </row>
        <row r="386">
          <cell r="AP386">
            <v>505174</v>
          </cell>
          <cell r="AQ386">
            <v>1003479</v>
          </cell>
          <cell r="AR386">
            <v>1</v>
          </cell>
          <cell r="AS386">
            <v>42313</v>
          </cell>
          <cell r="AT386" t="str">
            <v>IDU-083-2012 Terminado Mantenimiento Periódico IDU Arterial  --POLIZA ESTABILIDAD ACTIVA</v>
          </cell>
          <cell r="AU386">
            <v>44250</v>
          </cell>
          <cell r="AV386" t="str">
            <v>sc</v>
          </cell>
        </row>
        <row r="387">
          <cell r="AP387">
            <v>505180</v>
          </cell>
          <cell r="AQ387">
            <v>1003479</v>
          </cell>
          <cell r="AR387">
            <v>1</v>
          </cell>
          <cell r="AS387">
            <v>42313</v>
          </cell>
          <cell r="AT387" t="str">
            <v>IDU-1686-2014 Terminado Rehabilitación IDU Arterial  --POLIZA ESTABILIDAD ACTIVA</v>
          </cell>
          <cell r="AU387">
            <v>44250</v>
          </cell>
          <cell r="AV387" t="str">
            <v>sc</v>
          </cell>
        </row>
        <row r="388">
          <cell r="AP388">
            <v>505418</v>
          </cell>
          <cell r="AQ388">
            <v>1004224</v>
          </cell>
          <cell r="AR388">
            <v>1</v>
          </cell>
          <cell r="AS388">
            <v>42313</v>
          </cell>
          <cell r="AT388" t="str">
            <v>IDU-1686-2014 Terminado Rehabilitación IDU Arterial  -</v>
          </cell>
          <cell r="AU388">
            <v>0</v>
          </cell>
          <cell r="AV388" t="str">
            <v>sc</v>
          </cell>
        </row>
        <row r="389">
          <cell r="AP389">
            <v>505420</v>
          </cell>
          <cell r="AQ389">
            <v>1004224</v>
          </cell>
          <cell r="AR389">
            <v>1</v>
          </cell>
          <cell r="AS389">
            <v>42313</v>
          </cell>
          <cell r="AT389" t="str">
            <v>IDU-1686-2014 Terminado Rehabilitación IDU Arterial  -</v>
          </cell>
          <cell r="AU389">
            <v>0</v>
          </cell>
          <cell r="AV389" t="str">
            <v>sc</v>
          </cell>
        </row>
        <row r="390">
          <cell r="AP390">
            <v>505429</v>
          </cell>
          <cell r="AQ390">
            <v>1004236</v>
          </cell>
          <cell r="AR390">
            <v>1</v>
          </cell>
          <cell r="AS390">
            <v>42313</v>
          </cell>
          <cell r="AT390" t="str">
            <v>IDU-1686-2014 Terminado Mantenimiento Periódico IDU Arterial  -</v>
          </cell>
          <cell r="AU390">
            <v>0</v>
          </cell>
          <cell r="AV390" t="str">
            <v>sc</v>
          </cell>
        </row>
        <row r="391">
          <cell r="AP391">
            <v>505431</v>
          </cell>
          <cell r="AQ391">
            <v>1004236</v>
          </cell>
          <cell r="AR391">
            <v>1</v>
          </cell>
          <cell r="AS391">
            <v>42313</v>
          </cell>
          <cell r="AT391" t="str">
            <v>IDU-1686-2014 Terminado Rehabilitación IDU Arterial  -</v>
          </cell>
          <cell r="AU391">
            <v>0</v>
          </cell>
          <cell r="AV391" t="str">
            <v>sc</v>
          </cell>
        </row>
        <row r="392">
          <cell r="AP392">
            <v>505442</v>
          </cell>
          <cell r="AQ392">
            <v>1004253</v>
          </cell>
          <cell r="AR392">
            <v>1</v>
          </cell>
          <cell r="AS392">
            <v>42313</v>
          </cell>
          <cell r="AT392" t="str">
            <v>IDU-1686-2014 Terminado Mantenimiento Periódico IDU Arterial  -</v>
          </cell>
          <cell r="AU392">
            <v>0</v>
          </cell>
          <cell r="AV392" t="str">
            <v>sc</v>
          </cell>
        </row>
        <row r="393">
          <cell r="AP393">
            <v>505444</v>
          </cell>
          <cell r="AQ393">
            <v>1004253</v>
          </cell>
          <cell r="AR393">
            <v>1</v>
          </cell>
          <cell r="AS393">
            <v>42313</v>
          </cell>
          <cell r="AT393" t="str">
            <v>IDU-1686-2014 Terminado Rehabilitación IDU Arterial  -</v>
          </cell>
          <cell r="AU393">
            <v>0</v>
          </cell>
          <cell r="AV393" t="str">
            <v>sc</v>
          </cell>
        </row>
        <row r="394">
          <cell r="AP394">
            <v>505457</v>
          </cell>
          <cell r="AQ394">
            <v>1004314</v>
          </cell>
          <cell r="AR394">
            <v>1</v>
          </cell>
          <cell r="AS394">
            <v>42313</v>
          </cell>
          <cell r="AT394" t="str">
            <v>IDU-1686-2014 Terminado Rehabilitación IDU Arterial  -</v>
          </cell>
          <cell r="AU394">
            <v>0</v>
          </cell>
          <cell r="AV394" t="str">
            <v>sc</v>
          </cell>
        </row>
        <row r="395">
          <cell r="AP395">
            <v>505459</v>
          </cell>
          <cell r="AQ395">
            <v>1004314</v>
          </cell>
          <cell r="AR395">
            <v>1</v>
          </cell>
          <cell r="AS395">
            <v>42313</v>
          </cell>
          <cell r="AT395" t="str">
            <v>IDU-083-2012 Terminado Mantenimiento Periódico IDU Arterial  -</v>
          </cell>
          <cell r="AU395">
            <v>0</v>
          </cell>
          <cell r="AV395" t="str">
            <v>sc</v>
          </cell>
        </row>
        <row r="396">
          <cell r="AP396">
            <v>505481</v>
          </cell>
          <cell r="AQ396">
            <v>1006215</v>
          </cell>
          <cell r="AR396">
            <v>1</v>
          </cell>
          <cell r="AS396">
            <v>42313</v>
          </cell>
          <cell r="AT396" t="str">
            <v>IDU-1686-2014 Terminado Mantenimiento Periódico IDU Arterial  -</v>
          </cell>
          <cell r="AU396">
            <v>0</v>
          </cell>
          <cell r="AV396" t="str">
            <v>sc</v>
          </cell>
        </row>
        <row r="397">
          <cell r="AP397">
            <v>505483</v>
          </cell>
          <cell r="AQ397">
            <v>1006215</v>
          </cell>
          <cell r="AR397">
            <v>1</v>
          </cell>
          <cell r="AS397">
            <v>42313</v>
          </cell>
          <cell r="AT397" t="str">
            <v>IDU-1686-2014 Terminado Rehabilitación IDU Arterial  -</v>
          </cell>
          <cell r="AU397">
            <v>0</v>
          </cell>
          <cell r="AV397" t="str">
            <v>sc</v>
          </cell>
        </row>
        <row r="398">
          <cell r="AP398">
            <v>505496</v>
          </cell>
          <cell r="AQ398">
            <v>1004347</v>
          </cell>
          <cell r="AR398">
            <v>1</v>
          </cell>
          <cell r="AS398">
            <v>41298</v>
          </cell>
          <cell r="AT398" t="str">
            <v>CONV-009-2011 Terminado Mantenimiento Periódico UAERMV Arterial  -Calzada 6-POLIZA ESTABILIDAD ACTIVA</v>
          </cell>
          <cell r="AU398">
            <v>44053</v>
          </cell>
          <cell r="AV398" t="str">
            <v>sc</v>
          </cell>
        </row>
        <row r="399">
          <cell r="AP399">
            <v>505498</v>
          </cell>
          <cell r="AQ399">
            <v>1004347</v>
          </cell>
          <cell r="AR399">
            <v>1</v>
          </cell>
          <cell r="AS399">
            <v>42313</v>
          </cell>
          <cell r="AT399" t="str">
            <v>IDU-1686-2014 Terminado Rehabilitación IDU Arterial  -Calzada 6-POLIZA ESTABILIDAD ACTIVA</v>
          </cell>
          <cell r="AU399">
            <v>44053</v>
          </cell>
          <cell r="AV399" t="str">
            <v>sc</v>
          </cell>
        </row>
        <row r="400">
          <cell r="AP400">
            <v>505500</v>
          </cell>
          <cell r="AQ400">
            <v>1004347</v>
          </cell>
          <cell r="AR400">
            <v>1</v>
          </cell>
          <cell r="AS400">
            <v>41298</v>
          </cell>
          <cell r="AT400" t="str">
            <v>CONV-009-2011 Terminado Mantenimiento Periódico UAERMV Arterial  -Calzada 6-POLIZA ESTABILIDAD ACTIVA</v>
          </cell>
          <cell r="AU400">
            <v>44053</v>
          </cell>
          <cell r="AV400" t="str">
            <v>sc</v>
          </cell>
        </row>
        <row r="401">
          <cell r="AP401">
            <v>505502</v>
          </cell>
          <cell r="AQ401">
            <v>1004347</v>
          </cell>
          <cell r="AR401">
            <v>1</v>
          </cell>
          <cell r="AS401">
            <v>41298</v>
          </cell>
          <cell r="AT401" t="str">
            <v>CONV-009-2011 Terminado Mantenimiento Periódico UAERMV Arterial  -Calzada 6-POLIZA ESTABILIDAD ACTIVA</v>
          </cell>
          <cell r="AU401">
            <v>44053</v>
          </cell>
          <cell r="AV401" t="str">
            <v>sc</v>
          </cell>
        </row>
        <row r="402">
          <cell r="AP402">
            <v>505504</v>
          </cell>
          <cell r="AQ402">
            <v>1004347</v>
          </cell>
          <cell r="AR402">
            <v>1</v>
          </cell>
          <cell r="AS402">
            <v>41298</v>
          </cell>
          <cell r="AT402" t="str">
            <v>CONV-009-2011 Terminado Mantenimiento Periódico UAERMV Arterial  -Calzada 6-POLIZA ESTABILIDAD ACTIVA</v>
          </cell>
          <cell r="AU402">
            <v>44053</v>
          </cell>
          <cell r="AV402" t="str">
            <v>sc</v>
          </cell>
        </row>
        <row r="403">
          <cell r="AP403">
            <v>505506</v>
          </cell>
          <cell r="AQ403">
            <v>1004347</v>
          </cell>
          <cell r="AR403">
            <v>1</v>
          </cell>
          <cell r="AS403">
            <v>41298</v>
          </cell>
          <cell r="AT403" t="str">
            <v>CONV-009-2011 Terminado Mantenimiento Periódico UAERMV Arterial  -Calzada 6-POLIZA ESTABILIDAD ACTIVA</v>
          </cell>
          <cell r="AU403">
            <v>44053</v>
          </cell>
          <cell r="AV403" t="str">
            <v>sc</v>
          </cell>
        </row>
        <row r="404">
          <cell r="AP404">
            <v>505637</v>
          </cell>
          <cell r="AQ404">
            <v>1003061</v>
          </cell>
          <cell r="AR404">
            <v>1</v>
          </cell>
          <cell r="AS404">
            <v>42313</v>
          </cell>
          <cell r="AT404" t="str">
            <v>IDU-1686-2014 Terminado Rehabilitación IDU Arterial  --POLIZA ESTABILIDAD ACTIVA</v>
          </cell>
          <cell r="AU404">
            <v>44250</v>
          </cell>
          <cell r="AV404" t="str">
            <v>sc</v>
          </cell>
        </row>
        <row r="405">
          <cell r="AP405">
            <v>505639</v>
          </cell>
          <cell r="AQ405">
            <v>1003061</v>
          </cell>
          <cell r="AR405">
            <v>1</v>
          </cell>
          <cell r="AS405">
            <v>42313</v>
          </cell>
          <cell r="AT405" t="str">
            <v>IDU-1686-2014 Terminado Rehabilitación IDU Arterial  --POLIZA ESTABILIDAD ACTIVA</v>
          </cell>
          <cell r="AU405">
            <v>44250</v>
          </cell>
          <cell r="AV405" t="str">
            <v>sc</v>
          </cell>
        </row>
        <row r="406">
          <cell r="AP406">
            <v>505641</v>
          </cell>
          <cell r="AQ406">
            <v>1003061</v>
          </cell>
          <cell r="AR406">
            <v>1</v>
          </cell>
          <cell r="AS406">
            <v>42313</v>
          </cell>
          <cell r="AT406" t="str">
            <v>IDU-083-2012 Terminado Mantenimiento Periódico IDU Arterial  --POLIZA ESTABILIDAD ACTIVA</v>
          </cell>
          <cell r="AU406">
            <v>44250</v>
          </cell>
          <cell r="AV406" t="str">
            <v>sc</v>
          </cell>
        </row>
        <row r="407">
          <cell r="AP407">
            <v>505643</v>
          </cell>
          <cell r="AQ407">
            <v>1003061</v>
          </cell>
          <cell r="AR407">
            <v>1</v>
          </cell>
          <cell r="AS407">
            <v>42313</v>
          </cell>
          <cell r="AT407" t="str">
            <v>IDU-083-2012 Terminado Mantenimiento Periódico IDU Arterial  --POLIZA ESTABILIDAD ACTIVA</v>
          </cell>
          <cell r="AU407">
            <v>44250</v>
          </cell>
          <cell r="AV407" t="str">
            <v>sc</v>
          </cell>
        </row>
        <row r="408">
          <cell r="AP408">
            <v>505661</v>
          </cell>
          <cell r="AQ408">
            <v>1003302</v>
          </cell>
          <cell r="AR408">
            <v>1</v>
          </cell>
          <cell r="AS408">
            <v>42342</v>
          </cell>
          <cell r="AT408" t="str">
            <v>IDU-1636-2013 En Ejecución Construcción IDU Arterial  --POLIZA ESTABILIDAD ACTIVA</v>
          </cell>
          <cell r="AU408">
            <v>44250</v>
          </cell>
          <cell r="AV408" t="str">
            <v>sc</v>
          </cell>
        </row>
        <row r="409">
          <cell r="AP409">
            <v>505680</v>
          </cell>
          <cell r="AQ409">
            <v>1003366</v>
          </cell>
          <cell r="AR409">
            <v>1</v>
          </cell>
          <cell r="AS409">
            <v>42313</v>
          </cell>
          <cell r="AT409" t="str">
            <v>IDU-1686-2014 Terminado Rehabilitación IDU Arterial  -Calzada12-POLIZA ESTABILIDAD ACTIVA</v>
          </cell>
          <cell r="AU409">
            <v>42946</v>
          </cell>
          <cell r="AV409" t="str">
            <v>sc</v>
          </cell>
        </row>
        <row r="410">
          <cell r="AP410">
            <v>505702</v>
          </cell>
          <cell r="AQ410">
            <v>1002607</v>
          </cell>
          <cell r="AR410">
            <v>1</v>
          </cell>
          <cell r="AS410">
            <v>42313</v>
          </cell>
          <cell r="AT410" t="str">
            <v>IDU-1686-2014 Terminado Rehabilitación IDU Arterial  --POLIZA ESTABILIDAD ACTIVA</v>
          </cell>
          <cell r="AU410">
            <v>44250</v>
          </cell>
          <cell r="AV410" t="str">
            <v>sc</v>
          </cell>
        </row>
        <row r="411">
          <cell r="AP411">
            <v>505704</v>
          </cell>
          <cell r="AQ411">
            <v>1002607</v>
          </cell>
          <cell r="AR411">
            <v>1</v>
          </cell>
          <cell r="AS411">
            <v>42313</v>
          </cell>
          <cell r="AT411" t="str">
            <v>IDU-1686-2014 Terminado Rehabilitación IDU Arterial  --POLIZA ESTABILIDAD ACTIVA</v>
          </cell>
          <cell r="AU411">
            <v>44250</v>
          </cell>
          <cell r="AV411" t="str">
            <v>sc</v>
          </cell>
        </row>
        <row r="412">
          <cell r="AP412">
            <v>505706</v>
          </cell>
          <cell r="AQ412">
            <v>1002607</v>
          </cell>
          <cell r="AR412">
            <v>1</v>
          </cell>
          <cell r="AS412">
            <v>42313</v>
          </cell>
          <cell r="AT412" t="str">
            <v>IDU-1686-2014 Terminado Rehabilitación IDU Arterial  --POLIZA ESTABILIDAD ACTIVA</v>
          </cell>
          <cell r="AU412">
            <v>44250</v>
          </cell>
          <cell r="AV412" t="str">
            <v>sc</v>
          </cell>
        </row>
        <row r="413">
          <cell r="AP413">
            <v>505715</v>
          </cell>
          <cell r="AQ413">
            <v>1004205</v>
          </cell>
          <cell r="AR413">
            <v>1</v>
          </cell>
          <cell r="AS413">
            <v>42313</v>
          </cell>
          <cell r="AT413" t="str">
            <v>IDU-1686-2014 Terminado Rehabilitación IDU Arterial  -Calzada12-POLIZA ESTABILIDAD ACTIVA</v>
          </cell>
          <cell r="AU413">
            <v>42946</v>
          </cell>
          <cell r="AV413" t="str">
            <v>sc</v>
          </cell>
        </row>
        <row r="414">
          <cell r="AP414">
            <v>505726</v>
          </cell>
          <cell r="AQ414">
            <v>1002705</v>
          </cell>
          <cell r="AR414">
            <v>1</v>
          </cell>
          <cell r="AS414">
            <v>42342</v>
          </cell>
          <cell r="AT414" t="str">
            <v>IDU-1636-2013 En Ejecución Construcción IDU Arterial  --POLIZA ESTABILIDAD ACTIVA</v>
          </cell>
          <cell r="AU414">
            <v>44250</v>
          </cell>
          <cell r="AV414" t="str">
            <v>sc</v>
          </cell>
        </row>
        <row r="415">
          <cell r="AP415">
            <v>505730</v>
          </cell>
          <cell r="AQ415">
            <v>1002705</v>
          </cell>
          <cell r="AR415">
            <v>1</v>
          </cell>
          <cell r="AS415">
            <v>42313</v>
          </cell>
          <cell r="AT415" t="str">
            <v>IDU-1686-2014 Terminado Rehabilitación IDU Arterial  --POLIZA ESTABILIDAD ACTIVA</v>
          </cell>
          <cell r="AU415">
            <v>44250</v>
          </cell>
          <cell r="AV415" t="str">
            <v>sc</v>
          </cell>
        </row>
        <row r="416">
          <cell r="AP416">
            <v>505734</v>
          </cell>
          <cell r="AQ416">
            <v>1002705</v>
          </cell>
          <cell r="AR416">
            <v>1</v>
          </cell>
          <cell r="AS416">
            <v>42313</v>
          </cell>
          <cell r="AT416" t="str">
            <v>IDU-1686-2014 Terminado Rehabilitación IDU Arterial  --POLIZA ESTABILIDAD ACTIVA</v>
          </cell>
          <cell r="AU416">
            <v>44250</v>
          </cell>
          <cell r="AV416" t="str">
            <v>sc</v>
          </cell>
        </row>
        <row r="417">
          <cell r="AP417">
            <v>505736</v>
          </cell>
          <cell r="AQ417">
            <v>1002705</v>
          </cell>
          <cell r="AR417">
            <v>1</v>
          </cell>
          <cell r="AS417">
            <v>42313</v>
          </cell>
          <cell r="AT417" t="str">
            <v>IDU-083-2012 Terminado Mantenimiento Periódico IDU Arterial  --POLIZA ESTABILIDAD ACTIVA</v>
          </cell>
          <cell r="AU417">
            <v>44250</v>
          </cell>
          <cell r="AV417" t="str">
            <v>sc</v>
          </cell>
        </row>
        <row r="418">
          <cell r="AP418">
            <v>505743</v>
          </cell>
          <cell r="AQ418">
            <v>1002958</v>
          </cell>
          <cell r="AR418">
            <v>1</v>
          </cell>
          <cell r="AS418">
            <v>42313</v>
          </cell>
          <cell r="AT418" t="str">
            <v>IDU-083-2012 Terminado Mantenimiento Periódico IDU Arterial  -</v>
          </cell>
          <cell r="AU418">
            <v>0</v>
          </cell>
          <cell r="AV418" t="str">
            <v>sc</v>
          </cell>
        </row>
        <row r="419">
          <cell r="AP419">
            <v>505813</v>
          </cell>
          <cell r="AQ419">
            <v>1005694</v>
          </cell>
          <cell r="AR419">
            <v>1</v>
          </cell>
          <cell r="AS419">
            <v>42313</v>
          </cell>
          <cell r="AT419" t="str">
            <v>IDU-083-2012 Terminado Mantenimiento Periódico IDU Arterial  -</v>
          </cell>
          <cell r="AU419">
            <v>0</v>
          </cell>
          <cell r="AV419" t="str">
            <v>sc</v>
          </cell>
        </row>
        <row r="420">
          <cell r="AP420">
            <v>505815</v>
          </cell>
          <cell r="AQ420">
            <v>1005694</v>
          </cell>
          <cell r="AR420">
            <v>1</v>
          </cell>
          <cell r="AS420">
            <v>42760</v>
          </cell>
          <cell r="AT420" t="str">
            <v>SD Terminado Parcheo UAERMV Arterial SD Reporte Ejecución diciembre de 2016-</v>
          </cell>
          <cell r="AU420">
            <v>0</v>
          </cell>
          <cell r="AV420" t="str">
            <v>sc</v>
          </cell>
        </row>
        <row r="421">
          <cell r="AP421">
            <v>505817</v>
          </cell>
          <cell r="AQ421">
            <v>1005694</v>
          </cell>
          <cell r="AR421">
            <v>1</v>
          </cell>
          <cell r="AS421">
            <v>42313</v>
          </cell>
          <cell r="AT421" t="str">
            <v>IDU-083-2012 Terminado Mantenimiento Periódico IDU Arterial  -</v>
          </cell>
          <cell r="AU421">
            <v>0</v>
          </cell>
          <cell r="AV421" t="str">
            <v>sc</v>
          </cell>
        </row>
        <row r="422">
          <cell r="AP422">
            <v>505819</v>
          </cell>
          <cell r="AQ422">
            <v>1005694</v>
          </cell>
          <cell r="AR422">
            <v>1</v>
          </cell>
          <cell r="AS422">
            <v>41298</v>
          </cell>
          <cell r="AT422" t="str">
            <v>SD Terminado Mantenimiento Periódico UAERMV Arterial  -</v>
          </cell>
          <cell r="AU422">
            <v>0</v>
          </cell>
          <cell r="AV422" t="str">
            <v>sc</v>
          </cell>
        </row>
        <row r="423">
          <cell r="AP423">
            <v>505821</v>
          </cell>
          <cell r="AQ423">
            <v>1005694</v>
          </cell>
          <cell r="AR423">
            <v>1</v>
          </cell>
          <cell r="AS423">
            <v>41298</v>
          </cell>
          <cell r="AT423" t="str">
            <v>SD Terminado Mantenimiento Periódico UAERMV Arterial  -</v>
          </cell>
          <cell r="AU423">
            <v>0</v>
          </cell>
          <cell r="AV423" t="str">
            <v>sc</v>
          </cell>
        </row>
        <row r="424">
          <cell r="AP424">
            <v>505823</v>
          </cell>
          <cell r="AQ424">
            <v>1005694</v>
          </cell>
          <cell r="AR424">
            <v>1</v>
          </cell>
          <cell r="AS424">
            <v>41298</v>
          </cell>
          <cell r="AT424" t="str">
            <v>SD Terminado Mantenimiento Periódico UAERMV Arterial  -</v>
          </cell>
          <cell r="AU424">
            <v>0</v>
          </cell>
          <cell r="AV424" t="str">
            <v>sc</v>
          </cell>
        </row>
        <row r="425">
          <cell r="AP425">
            <v>505825</v>
          </cell>
          <cell r="AQ425">
            <v>1005694</v>
          </cell>
          <cell r="AR425">
            <v>1</v>
          </cell>
          <cell r="AS425">
            <v>41298</v>
          </cell>
          <cell r="AT425" t="str">
            <v>SD Terminado Mantenimiento Periódico UAERMV Arterial  -</v>
          </cell>
          <cell r="AU425">
            <v>0</v>
          </cell>
          <cell r="AV425" t="str">
            <v>sc</v>
          </cell>
        </row>
        <row r="426">
          <cell r="AP426">
            <v>505830</v>
          </cell>
          <cell r="AQ426">
            <v>1005564</v>
          </cell>
          <cell r="AR426">
            <v>1</v>
          </cell>
          <cell r="AS426">
            <v>42760</v>
          </cell>
          <cell r="AT426" t="str">
            <v>SD Terminado Parcheo UAERMV Arterial SD Reporte Ejecución diciembre de 2016-</v>
          </cell>
          <cell r="AU426">
            <v>0</v>
          </cell>
          <cell r="AV426" t="str">
            <v>sc</v>
          </cell>
        </row>
        <row r="427">
          <cell r="AP427">
            <v>505836</v>
          </cell>
          <cell r="AQ427">
            <v>1005564</v>
          </cell>
          <cell r="AR427">
            <v>1</v>
          </cell>
          <cell r="AS427">
            <v>42409</v>
          </cell>
          <cell r="AT427" t="str">
            <v>IDU-1686-2014 Terminado Acciones de Movilidad IDU Arterial  -</v>
          </cell>
          <cell r="AU427">
            <v>0</v>
          </cell>
          <cell r="AV427" t="str">
            <v>sc</v>
          </cell>
        </row>
        <row r="428">
          <cell r="AP428">
            <v>505842</v>
          </cell>
          <cell r="AQ428">
            <v>1005564</v>
          </cell>
          <cell r="AR428">
            <v>1</v>
          </cell>
          <cell r="AS428">
            <v>42313</v>
          </cell>
          <cell r="AT428" t="str">
            <v>IDU-1686-2014 Terminado Mantenimiento Periódico IDU Arterial  -</v>
          </cell>
          <cell r="AU428">
            <v>0</v>
          </cell>
          <cell r="AV428" t="str">
            <v>sc</v>
          </cell>
        </row>
        <row r="429">
          <cell r="AP429">
            <v>505849</v>
          </cell>
          <cell r="AQ429">
            <v>1004130</v>
          </cell>
          <cell r="AR429">
            <v>1</v>
          </cell>
          <cell r="AS429">
            <v>42313</v>
          </cell>
          <cell r="AT429" t="str">
            <v>IDU-083-2012 Terminado Mantenimiento Periódico IDU Arterial  -</v>
          </cell>
          <cell r="AU429">
            <v>0</v>
          </cell>
          <cell r="AV429" t="str">
            <v>sc</v>
          </cell>
        </row>
        <row r="430">
          <cell r="AP430">
            <v>505879</v>
          </cell>
          <cell r="AQ430">
            <v>1004056</v>
          </cell>
          <cell r="AR430">
            <v>1</v>
          </cell>
          <cell r="AS430">
            <v>42313</v>
          </cell>
          <cell r="AT430" t="str">
            <v>IDU-083-2012 Terminado Mantenimiento Periódico IDU Arterial  -Calzada14-POLIZA ESTABILIDAD ACTIVA</v>
          </cell>
          <cell r="AU430">
            <v>42946</v>
          </cell>
          <cell r="AV430" t="str">
            <v>sc</v>
          </cell>
        </row>
        <row r="431">
          <cell r="AP431">
            <v>505885</v>
          </cell>
          <cell r="AQ431">
            <v>1004056</v>
          </cell>
          <cell r="AR431">
            <v>1</v>
          </cell>
          <cell r="AS431">
            <v>42313</v>
          </cell>
          <cell r="AT431" t="str">
            <v>IDU-1686-2014 Terminado Rehabilitación IDU Arterial  -Calzada14-POLIZA ESTABILIDAD ACTIVA</v>
          </cell>
          <cell r="AU431">
            <v>42946</v>
          </cell>
          <cell r="AV431" t="str">
            <v>sc</v>
          </cell>
        </row>
        <row r="432">
          <cell r="AP432">
            <v>505898</v>
          </cell>
          <cell r="AQ432">
            <v>1004002</v>
          </cell>
          <cell r="AR432">
            <v>1</v>
          </cell>
          <cell r="AS432">
            <v>42313</v>
          </cell>
          <cell r="AT432" t="str">
            <v>IDU-1686-2014 Terminado Rehabilitación IDU Arterial  -Calzada12-POLIZA ESTABILIDAD ACTIVA</v>
          </cell>
          <cell r="AU432">
            <v>42946</v>
          </cell>
          <cell r="AV432" t="str">
            <v>sc</v>
          </cell>
        </row>
        <row r="433">
          <cell r="AP433">
            <v>505907</v>
          </cell>
          <cell r="AQ433">
            <v>1006259</v>
          </cell>
          <cell r="AR433">
            <v>1</v>
          </cell>
          <cell r="AS433">
            <v>42313</v>
          </cell>
          <cell r="AT433" t="str">
            <v>IDU-083-2012 Terminado Mantenimiento Periódico IDU Arterial  -</v>
          </cell>
          <cell r="AU433">
            <v>0</v>
          </cell>
          <cell r="AV433" t="str">
            <v>sc</v>
          </cell>
        </row>
        <row r="434">
          <cell r="AP434">
            <v>505948</v>
          </cell>
          <cell r="AQ434">
            <v>1002070</v>
          </cell>
          <cell r="AR434">
            <v>1</v>
          </cell>
          <cell r="AS434">
            <v>42313</v>
          </cell>
          <cell r="AT434" t="str">
            <v>IDU-083-2012 Terminado Mantenimiento Periódico IDU Arterial  --POLIZA ESTABILIDAD ACTIVA</v>
          </cell>
          <cell r="AU434">
            <v>44250</v>
          </cell>
          <cell r="AV434" t="str">
            <v>sc</v>
          </cell>
        </row>
        <row r="435">
          <cell r="AP435">
            <v>505950</v>
          </cell>
          <cell r="AQ435">
            <v>1002070</v>
          </cell>
          <cell r="AR435">
            <v>1</v>
          </cell>
          <cell r="AS435">
            <v>42313</v>
          </cell>
          <cell r="AT435" t="str">
            <v>IDU-1686-2014 Terminado Rehabilitación IDU Arterial  --POLIZA ESTABILIDAD ACTIVA</v>
          </cell>
          <cell r="AU435">
            <v>44250</v>
          </cell>
          <cell r="AV435" t="str">
            <v>sc</v>
          </cell>
        </row>
        <row r="436">
          <cell r="AP436">
            <v>505952</v>
          </cell>
          <cell r="AQ436">
            <v>1002070</v>
          </cell>
          <cell r="AR436">
            <v>1</v>
          </cell>
          <cell r="AS436">
            <v>42313</v>
          </cell>
          <cell r="AT436" t="str">
            <v>IDU-1686-2014 Terminado Rehabilitación IDU Arterial  --POLIZA ESTABILIDAD ACTIVA</v>
          </cell>
          <cell r="AU436">
            <v>44250</v>
          </cell>
          <cell r="AV436" t="str">
            <v>sc</v>
          </cell>
        </row>
        <row r="437">
          <cell r="AP437">
            <v>505965</v>
          </cell>
          <cell r="AQ437">
            <v>1001998</v>
          </cell>
          <cell r="AR437">
            <v>1</v>
          </cell>
          <cell r="AS437">
            <v>42313</v>
          </cell>
          <cell r="AT437" t="str">
            <v>IDU-1686-2014 Terminado Rehabilitación IDU Arterial  -</v>
          </cell>
          <cell r="AU437">
            <v>0</v>
          </cell>
          <cell r="AV437" t="str">
            <v>sc</v>
          </cell>
        </row>
        <row r="438">
          <cell r="AP438">
            <v>505974</v>
          </cell>
          <cell r="AQ438">
            <v>1001935</v>
          </cell>
          <cell r="AR438">
            <v>1</v>
          </cell>
          <cell r="AS438">
            <v>42313</v>
          </cell>
          <cell r="AT438" t="str">
            <v>IDU-083-2012 Terminado Mantenimiento Periódico IDU Arterial  --POLIZA ESTABILIDAD ACTIVA</v>
          </cell>
          <cell r="AU438">
            <v>44250</v>
          </cell>
          <cell r="AV438" t="str">
            <v>sc</v>
          </cell>
        </row>
        <row r="439">
          <cell r="AP439">
            <v>505976</v>
          </cell>
          <cell r="AQ439">
            <v>1001935</v>
          </cell>
          <cell r="AR439">
            <v>1</v>
          </cell>
          <cell r="AS439">
            <v>42313</v>
          </cell>
          <cell r="AT439" t="str">
            <v>IDU-1686-2014 Terminado Rehabilitación IDU Arterial  --POLIZA ESTABILIDAD ACTIVA</v>
          </cell>
          <cell r="AU439">
            <v>44250</v>
          </cell>
          <cell r="AV439" t="str">
            <v>sc</v>
          </cell>
        </row>
        <row r="440">
          <cell r="AP440">
            <v>505978</v>
          </cell>
          <cell r="AQ440">
            <v>1001935</v>
          </cell>
          <cell r="AR440">
            <v>1</v>
          </cell>
          <cell r="AS440">
            <v>42313</v>
          </cell>
          <cell r="AT440" t="str">
            <v>IDU-1686-2014 Terminado Rehabilitación IDU Arterial  --POLIZA ESTABILIDAD ACTIVA</v>
          </cell>
          <cell r="AU440">
            <v>44250</v>
          </cell>
          <cell r="AV440" t="str">
            <v>sc</v>
          </cell>
        </row>
        <row r="441">
          <cell r="AP441">
            <v>506046</v>
          </cell>
          <cell r="AQ441">
            <v>1006253</v>
          </cell>
          <cell r="AR441">
            <v>1</v>
          </cell>
          <cell r="AS441">
            <v>42313</v>
          </cell>
          <cell r="AT441" t="str">
            <v>IDU-083-2012 Terminado Mantenimiento Periódico IDU Arterial  --POLIZA ESTABILIDAD ACTIVA</v>
          </cell>
          <cell r="AU441">
            <v>44250</v>
          </cell>
          <cell r="AV441" t="str">
            <v>sc</v>
          </cell>
        </row>
        <row r="442">
          <cell r="AP442">
            <v>506124</v>
          </cell>
          <cell r="AQ442">
            <v>1001499</v>
          </cell>
          <cell r="AR442">
            <v>1</v>
          </cell>
          <cell r="AS442">
            <v>42342</v>
          </cell>
          <cell r="AT442" t="str">
            <v>IDU-1636-2013 En Ejecución Construcción IDU Arterial  --POLIZA ESTABILIDAD ACTIVA</v>
          </cell>
          <cell r="AU442">
            <v>44250</v>
          </cell>
          <cell r="AV442" t="str">
            <v>sc</v>
          </cell>
        </row>
        <row r="443">
          <cell r="AP443">
            <v>506189</v>
          </cell>
          <cell r="AQ443">
            <v>1005370</v>
          </cell>
          <cell r="AR443">
            <v>1</v>
          </cell>
          <cell r="AS443">
            <v>42313</v>
          </cell>
          <cell r="AT443" t="str">
            <v>IDU-083-2012 Terminado Mantenimiento Periódico IDU Arterial  -</v>
          </cell>
          <cell r="AU443">
            <v>0</v>
          </cell>
          <cell r="AV443" t="str">
            <v>sc</v>
          </cell>
        </row>
        <row r="444">
          <cell r="AP444">
            <v>506195</v>
          </cell>
          <cell r="AQ444">
            <v>1005370</v>
          </cell>
          <cell r="AR444">
            <v>1</v>
          </cell>
          <cell r="AS444">
            <v>42313</v>
          </cell>
          <cell r="AT444" t="str">
            <v>IDU-1686-2014 Terminado Rehabilitación IDU Arterial  -</v>
          </cell>
          <cell r="AU444">
            <v>0</v>
          </cell>
          <cell r="AV444" t="str">
            <v>sc</v>
          </cell>
        </row>
        <row r="445">
          <cell r="AP445">
            <v>506254</v>
          </cell>
          <cell r="AQ445">
            <v>1005256</v>
          </cell>
          <cell r="AR445">
            <v>1</v>
          </cell>
          <cell r="AS445">
            <v>42313</v>
          </cell>
          <cell r="AT445" t="str">
            <v>IDU-083-2012 Terminado Mantenimiento Periódico IDU Arterial  -Puente16-POLIZA ESTABILIDAD ACTIVA</v>
          </cell>
          <cell r="AU445">
            <v>42946</v>
          </cell>
          <cell r="AV445" t="str">
            <v>sc</v>
          </cell>
        </row>
        <row r="446">
          <cell r="AP446">
            <v>506256</v>
          </cell>
          <cell r="AQ446">
            <v>1005256</v>
          </cell>
          <cell r="AR446">
            <v>1</v>
          </cell>
          <cell r="AS446">
            <v>42313</v>
          </cell>
          <cell r="AT446" t="str">
            <v>IDU-1686-2014 Terminado Rehabilitación IDU Arterial  -Puente16-POLIZA ESTABILIDAD ACTIVA</v>
          </cell>
          <cell r="AU446">
            <v>42946</v>
          </cell>
          <cell r="AV446" t="str">
            <v>sc</v>
          </cell>
        </row>
        <row r="447">
          <cell r="AP447">
            <v>506262</v>
          </cell>
          <cell r="AQ447">
            <v>1005256</v>
          </cell>
          <cell r="AR447">
            <v>1</v>
          </cell>
          <cell r="AS447">
            <v>42313</v>
          </cell>
          <cell r="AT447" t="str">
            <v>IDU-1686-2014 Terminado Rehabilitación IDU Arterial  -Puente16-POLIZA ESTABILIDAD ACTIVA</v>
          </cell>
          <cell r="AU447">
            <v>42946</v>
          </cell>
          <cell r="AV447" t="str">
            <v>sc</v>
          </cell>
        </row>
        <row r="448">
          <cell r="AP448">
            <v>506269</v>
          </cell>
          <cell r="AQ448">
            <v>1001242</v>
          </cell>
          <cell r="AR448">
            <v>1</v>
          </cell>
          <cell r="AS448">
            <v>42313</v>
          </cell>
          <cell r="AT448" t="str">
            <v>IDU-083-2012 Terminado Mantenimiento Periódico IDU Arterial  --POLIZA ESTABILIDAD ACTIVA</v>
          </cell>
          <cell r="AU448">
            <v>44250</v>
          </cell>
          <cell r="AV448" t="str">
            <v>sc</v>
          </cell>
        </row>
        <row r="449">
          <cell r="AP449">
            <v>506278</v>
          </cell>
          <cell r="AQ449">
            <v>1000723</v>
          </cell>
          <cell r="AR449">
            <v>1</v>
          </cell>
          <cell r="AS449">
            <v>42524</v>
          </cell>
          <cell r="AT449" t="str">
            <v>IDU-1806-2015 Contratado Conservacion IDU Arterial BRIGADA DE REACCION VIAL FASE I -</v>
          </cell>
          <cell r="AU449">
            <v>0</v>
          </cell>
          <cell r="AV449" t="str">
            <v>sc</v>
          </cell>
        </row>
        <row r="450">
          <cell r="AP450">
            <v>506280</v>
          </cell>
          <cell r="AQ450">
            <v>1000723</v>
          </cell>
          <cell r="AR450">
            <v>1</v>
          </cell>
          <cell r="AS450">
            <v>42524</v>
          </cell>
          <cell r="AT450" t="str">
            <v>IDU-1806-2015 Contratado Conservacion IDU Arterial BRIGADA DE REACCION VIAL FASE I -</v>
          </cell>
          <cell r="AU450">
            <v>0</v>
          </cell>
          <cell r="AV450" t="str">
            <v>sc</v>
          </cell>
        </row>
        <row r="451">
          <cell r="AP451">
            <v>506287</v>
          </cell>
          <cell r="AQ451">
            <v>1001273</v>
          </cell>
          <cell r="AR451">
            <v>1</v>
          </cell>
          <cell r="AS451">
            <v>42313</v>
          </cell>
          <cell r="AT451" t="str">
            <v>IDU-083-2012 Terminado Mantenimiento Periódico IDU Arterial  --POLIZA ESTABILIDAD ACTIVA</v>
          </cell>
          <cell r="AU451">
            <v>44250</v>
          </cell>
          <cell r="AV451" t="str">
            <v>sc</v>
          </cell>
        </row>
        <row r="452">
          <cell r="AP452">
            <v>506305</v>
          </cell>
          <cell r="AQ452">
            <v>1001021</v>
          </cell>
          <cell r="AR452">
            <v>1</v>
          </cell>
          <cell r="AS452">
            <v>42524</v>
          </cell>
          <cell r="AT452" t="str">
            <v>IDU-1806-2015 Contratado Conservacion IDU Arterial BRIGADA DE REACCION VIAL FASE I --POLIZA ESTABILIDAD ACTIVA</v>
          </cell>
          <cell r="AU452">
            <v>44250</v>
          </cell>
          <cell r="AV452" t="str">
            <v>sc</v>
          </cell>
        </row>
        <row r="453">
          <cell r="AP453">
            <v>506307</v>
          </cell>
          <cell r="AQ453">
            <v>1001021</v>
          </cell>
          <cell r="AR453">
            <v>1</v>
          </cell>
          <cell r="AS453">
            <v>42524</v>
          </cell>
          <cell r="AT453" t="str">
            <v>IDU-1806-2015 Contratado Conservacion IDU Arterial BRIGADA DE REACCION VIAL FASE I --POLIZA ESTABILIDAD ACTIVA</v>
          </cell>
          <cell r="AU453">
            <v>44250</v>
          </cell>
          <cell r="AV453" t="str">
            <v>sc</v>
          </cell>
        </row>
        <row r="454">
          <cell r="AP454">
            <v>506310</v>
          </cell>
          <cell r="AQ454">
            <v>1000972</v>
          </cell>
          <cell r="AR454">
            <v>1</v>
          </cell>
          <cell r="AS454">
            <v>42524</v>
          </cell>
          <cell r="AT454" t="str">
            <v>IDU-1806-2015 Contratado Conservacion IDU Arterial BRIGADA DE REACCION VIAL FASE I -</v>
          </cell>
          <cell r="AU454">
            <v>0</v>
          </cell>
          <cell r="AV454" t="str">
            <v>sc</v>
          </cell>
        </row>
        <row r="455">
          <cell r="AP455">
            <v>506312</v>
          </cell>
          <cell r="AQ455">
            <v>1000972</v>
          </cell>
          <cell r="AR455">
            <v>1</v>
          </cell>
          <cell r="AS455">
            <v>42524</v>
          </cell>
          <cell r="AT455" t="str">
            <v>IDU-1806-2015 Contratado Conservacion IDU Arterial BRIGADA DE REACCION VIAL FASE I -</v>
          </cell>
          <cell r="AU455">
            <v>0</v>
          </cell>
          <cell r="AV455" t="str">
            <v>sc</v>
          </cell>
        </row>
        <row r="456">
          <cell r="AP456">
            <v>506315</v>
          </cell>
          <cell r="AQ456">
            <v>1000586</v>
          </cell>
          <cell r="AR456">
            <v>1</v>
          </cell>
          <cell r="AS456">
            <v>42524</v>
          </cell>
          <cell r="AT456" t="str">
            <v>IDU-1806-2015 Contratado Conservacion IDU Arterial BRIGADA DE REACCION VIAL FASE I -</v>
          </cell>
          <cell r="AU456">
            <v>0</v>
          </cell>
          <cell r="AV456" t="str">
            <v>sc</v>
          </cell>
        </row>
        <row r="457">
          <cell r="AP457">
            <v>506317</v>
          </cell>
          <cell r="AQ457">
            <v>1000586</v>
          </cell>
          <cell r="AR457">
            <v>1</v>
          </cell>
          <cell r="AS457">
            <v>42524</v>
          </cell>
          <cell r="AT457" t="str">
            <v>IDU-1806-2015 Contratado Conservacion IDU Arterial BRIGADA DE REACCION VIAL FASE I -</v>
          </cell>
          <cell r="AU457">
            <v>0</v>
          </cell>
          <cell r="AV457" t="str">
            <v>sc</v>
          </cell>
        </row>
        <row r="458">
          <cell r="AP458">
            <v>506320</v>
          </cell>
          <cell r="AQ458">
            <v>1000191</v>
          </cell>
          <cell r="AR458">
            <v>1</v>
          </cell>
          <cell r="AS458">
            <v>42524</v>
          </cell>
          <cell r="AT458" t="str">
            <v>IDU-1806-2015 Contratado Conservacion IDU Arterial BRIGADA DE REACCION VIAL FASE I -EstaTM 6-POLIZA ESTABILIDAD ACTIVA</v>
          </cell>
          <cell r="AU458">
            <v>43160</v>
          </cell>
          <cell r="AV458" t="str">
            <v>sc</v>
          </cell>
        </row>
        <row r="459">
          <cell r="AP459">
            <v>506322</v>
          </cell>
          <cell r="AQ459">
            <v>1000191</v>
          </cell>
          <cell r="AR459">
            <v>1</v>
          </cell>
          <cell r="AS459">
            <v>42524</v>
          </cell>
          <cell r="AT459" t="str">
            <v>IDU-1806-2015 Contratado Conservacion IDU Arterial BRIGADA DE REACCION VIAL FASE I -EstaTM 6-POLIZA ESTABILIDAD ACTIVA</v>
          </cell>
          <cell r="AU459">
            <v>43160</v>
          </cell>
          <cell r="AV459" t="str">
            <v>sc</v>
          </cell>
        </row>
        <row r="460">
          <cell r="AP460">
            <v>506368</v>
          </cell>
          <cell r="AQ460">
            <v>11012137</v>
          </cell>
          <cell r="AR460">
            <v>1</v>
          </cell>
          <cell r="AS460">
            <v>42313</v>
          </cell>
          <cell r="AT460" t="str">
            <v>IDU-1686-2014 Terminado Rehabilitación IDU Arterial  -Calzada 2-6-POLIZA ESTABILIDAD ACTIVA</v>
          </cell>
          <cell r="AU460">
            <v>43797</v>
          </cell>
          <cell r="AV460" t="str">
            <v>sc</v>
          </cell>
        </row>
        <row r="461">
          <cell r="AP461">
            <v>506390</v>
          </cell>
          <cell r="AQ461">
            <v>1003981</v>
          </cell>
          <cell r="AR461">
            <v>1</v>
          </cell>
          <cell r="AS461">
            <v>42313</v>
          </cell>
          <cell r="AT461" t="str">
            <v>IDU-1686-2014 Terminado Mantenimiento Periódico IDU Arterial  -Calzada 16-POLIZA ESTABILIDAD ACTIVA</v>
          </cell>
          <cell r="AU461">
            <v>43577</v>
          </cell>
          <cell r="AV461" t="str">
            <v>sc</v>
          </cell>
        </row>
        <row r="462">
          <cell r="AP462">
            <v>506392</v>
          </cell>
          <cell r="AQ462">
            <v>1003981</v>
          </cell>
          <cell r="AR462">
            <v>1</v>
          </cell>
          <cell r="AS462">
            <v>42313</v>
          </cell>
          <cell r="AT462" t="str">
            <v>IDU-083-2012 Terminado Mantenimiento Periódico IDU Arterial  -Calzada 16-POLIZA ESTABILIDAD ACTIVA</v>
          </cell>
          <cell r="AU462">
            <v>43577</v>
          </cell>
          <cell r="AV462" t="str">
            <v>sc</v>
          </cell>
        </row>
        <row r="463">
          <cell r="AP463">
            <v>506394</v>
          </cell>
          <cell r="AQ463">
            <v>1003981</v>
          </cell>
          <cell r="AR463">
            <v>1</v>
          </cell>
          <cell r="AS463">
            <v>42313</v>
          </cell>
          <cell r="AT463" t="str">
            <v>IDU-083-2012 Terminado Mantenimiento Periódico IDU Arterial  -Calzada 16-POLIZA ESTABILIDAD ACTIVA</v>
          </cell>
          <cell r="AU463">
            <v>43577</v>
          </cell>
          <cell r="AV463" t="str">
            <v>sc</v>
          </cell>
        </row>
        <row r="464">
          <cell r="AP464">
            <v>506398</v>
          </cell>
          <cell r="AQ464">
            <v>1003981</v>
          </cell>
          <cell r="AR464">
            <v>1</v>
          </cell>
          <cell r="AS464">
            <v>42313</v>
          </cell>
          <cell r="AT464" t="str">
            <v>IDU-1686-2014 Terminado Rehabilitación IDU Arterial  -Calzada 16-POLIZA ESTABILIDAD ACTIVA</v>
          </cell>
          <cell r="AU464">
            <v>43577</v>
          </cell>
          <cell r="AV464" t="str">
            <v>sc</v>
          </cell>
        </row>
        <row r="465">
          <cell r="AP465">
            <v>506465</v>
          </cell>
          <cell r="AQ465">
            <v>11012138</v>
          </cell>
          <cell r="AR465">
            <v>1</v>
          </cell>
          <cell r="AS465">
            <v>42313</v>
          </cell>
          <cell r="AT465" t="str">
            <v>IDU-1686-2014 Terminado Rehabilitación IDU Arterial  -Calzada 4-POLIZA ESTABILIDAD ACTIVA</v>
          </cell>
          <cell r="AU465">
            <v>43797</v>
          </cell>
          <cell r="AV465" t="str">
            <v>sc</v>
          </cell>
        </row>
        <row r="466">
          <cell r="AP466">
            <v>506467</v>
          </cell>
          <cell r="AQ466">
            <v>11012138</v>
          </cell>
          <cell r="AR466">
            <v>1</v>
          </cell>
          <cell r="AS466">
            <v>42313</v>
          </cell>
          <cell r="AT466" t="str">
            <v>IDU-1686-2014 Terminado Rehabilitación IDU Arterial  -Calzada 4-POLIZA ESTABILIDAD ACTIVA</v>
          </cell>
          <cell r="AU466">
            <v>43797</v>
          </cell>
          <cell r="AV466" t="str">
            <v>sc</v>
          </cell>
        </row>
        <row r="467">
          <cell r="AP467">
            <v>506610</v>
          </cell>
          <cell r="AQ467">
            <v>1004398</v>
          </cell>
          <cell r="AR467">
            <v>1</v>
          </cell>
          <cell r="AS467">
            <v>41298</v>
          </cell>
          <cell r="AT467" t="str">
            <v>CONV-009-2011 Terminado Mantenimiento Periódico UAERMV Arterial  -Calzada6-POLIZA ESTABILIDAD ACTIVA</v>
          </cell>
          <cell r="AU467">
            <v>42946</v>
          </cell>
          <cell r="AV467" t="str">
            <v>sc</v>
          </cell>
        </row>
        <row r="468">
          <cell r="AP468">
            <v>506612</v>
          </cell>
          <cell r="AQ468">
            <v>1004398</v>
          </cell>
          <cell r="AR468">
            <v>1</v>
          </cell>
          <cell r="AS468">
            <v>42313</v>
          </cell>
          <cell r="AT468" t="str">
            <v>IDU-1686-2014 Terminado Rehabilitación IDU Arterial  -Calzada6-POLIZA ESTABILIDAD ACTIVA</v>
          </cell>
          <cell r="AU468">
            <v>42946</v>
          </cell>
          <cell r="AV468" t="str">
            <v>sc</v>
          </cell>
        </row>
        <row r="469">
          <cell r="AP469">
            <v>506614</v>
          </cell>
          <cell r="AQ469">
            <v>1004398</v>
          </cell>
          <cell r="AR469">
            <v>1</v>
          </cell>
          <cell r="AS469">
            <v>41298</v>
          </cell>
          <cell r="AT469" t="str">
            <v>CONV-009-2011 Terminado Mantenimiento Periódico UAERMV Arterial  -Calzada6-POLIZA ESTABILIDAD ACTIVA</v>
          </cell>
          <cell r="AU469">
            <v>42946</v>
          </cell>
          <cell r="AV469" t="str">
            <v>sc</v>
          </cell>
        </row>
        <row r="470">
          <cell r="AP470">
            <v>506616</v>
          </cell>
          <cell r="AQ470">
            <v>1004398</v>
          </cell>
          <cell r="AR470">
            <v>1</v>
          </cell>
          <cell r="AS470">
            <v>41298</v>
          </cell>
          <cell r="AT470" t="str">
            <v>CONV-009-2011 Terminado Mantenimiento Periódico UAERMV Arterial  -Calzada6-POLIZA ESTABILIDAD ACTIVA</v>
          </cell>
          <cell r="AU470">
            <v>42946</v>
          </cell>
          <cell r="AV470" t="str">
            <v>sc</v>
          </cell>
        </row>
        <row r="471">
          <cell r="AP471">
            <v>506618</v>
          </cell>
          <cell r="AQ471">
            <v>1004398</v>
          </cell>
          <cell r="AR471">
            <v>1</v>
          </cell>
          <cell r="AS471">
            <v>41298</v>
          </cell>
          <cell r="AT471" t="str">
            <v>CONV-009-2011 Terminado Mantenimiento Periódico UAERMV Arterial  -Calzada6-POLIZA ESTABILIDAD ACTIVA</v>
          </cell>
          <cell r="AU471">
            <v>42946</v>
          </cell>
          <cell r="AV471" t="str">
            <v>sc</v>
          </cell>
        </row>
        <row r="472">
          <cell r="AP472">
            <v>506620</v>
          </cell>
          <cell r="AQ472">
            <v>1004398</v>
          </cell>
          <cell r="AR472">
            <v>1</v>
          </cell>
          <cell r="AS472">
            <v>41298</v>
          </cell>
          <cell r="AT472" t="str">
            <v>CONV-009-2011 Terminado Mantenimiento Periódico UAERMV Arterial  -Calzada6-POLIZA ESTABILIDAD ACTIVA</v>
          </cell>
          <cell r="AU472">
            <v>42946</v>
          </cell>
          <cell r="AV472" t="str">
            <v>sc</v>
          </cell>
        </row>
        <row r="473">
          <cell r="AP473">
            <v>506629</v>
          </cell>
          <cell r="AQ473">
            <v>1004432</v>
          </cell>
          <cell r="AR473">
            <v>1</v>
          </cell>
          <cell r="AS473">
            <v>42313</v>
          </cell>
          <cell r="AT473" t="str">
            <v>IDU-083-2012 Terminado Mantenimiento Periódico IDU Arterial  -Puente16-POLIZA ESTABILIDAD ACTIVA</v>
          </cell>
          <cell r="AU473">
            <v>42946</v>
          </cell>
          <cell r="AV473" t="str">
            <v>sc</v>
          </cell>
        </row>
        <row r="474">
          <cell r="AP474">
            <v>506631</v>
          </cell>
          <cell r="AQ474">
            <v>1004432</v>
          </cell>
          <cell r="AR474">
            <v>1</v>
          </cell>
          <cell r="AS474">
            <v>42313</v>
          </cell>
          <cell r="AT474" t="str">
            <v>IDU-1686-2014 Terminado Rehabilitación IDU Arterial  -Puente16-POLIZA ESTABILIDAD ACTIVA</v>
          </cell>
          <cell r="AU474">
            <v>42946</v>
          </cell>
          <cell r="AV474" t="str">
            <v>sc</v>
          </cell>
        </row>
        <row r="475">
          <cell r="AP475">
            <v>506633</v>
          </cell>
          <cell r="AQ475">
            <v>1004432</v>
          </cell>
          <cell r="AR475">
            <v>1</v>
          </cell>
          <cell r="AS475">
            <v>42313</v>
          </cell>
          <cell r="AT475" t="str">
            <v>IDU-1686-2014 Terminado Rehabilitación IDU Arterial  -Puente16-POLIZA ESTABILIDAD ACTIVA</v>
          </cell>
          <cell r="AU475">
            <v>42946</v>
          </cell>
          <cell r="AV475" t="str">
            <v>sc</v>
          </cell>
        </row>
        <row r="476">
          <cell r="AP476">
            <v>507298</v>
          </cell>
          <cell r="AQ476">
            <v>1004869</v>
          </cell>
          <cell r="AR476">
            <v>1</v>
          </cell>
          <cell r="AS476">
            <v>40774</v>
          </cell>
          <cell r="AT476" t="str">
            <v>CONV-016-2011 Terminado Mantenimiento Periódico UAERMV Arterial  -</v>
          </cell>
          <cell r="AU476">
            <v>0</v>
          </cell>
          <cell r="AV476" t="str">
            <v>sc</v>
          </cell>
        </row>
        <row r="477">
          <cell r="AP477">
            <v>507300</v>
          </cell>
          <cell r="AQ477">
            <v>1004869</v>
          </cell>
          <cell r="AR477">
            <v>1</v>
          </cell>
          <cell r="AS477">
            <v>40774</v>
          </cell>
          <cell r="AT477" t="str">
            <v>CONV-016-2011 Terminado Mantenimiento Periódico UAERMV Arterial  -</v>
          </cell>
          <cell r="AU477">
            <v>0</v>
          </cell>
          <cell r="AV477" t="str">
            <v>sc</v>
          </cell>
        </row>
        <row r="478">
          <cell r="AP478">
            <v>507313</v>
          </cell>
          <cell r="AQ478">
            <v>1004964</v>
          </cell>
          <cell r="AR478">
            <v>1</v>
          </cell>
          <cell r="AS478">
            <v>42313</v>
          </cell>
          <cell r="AT478" t="str">
            <v>IDU-69-2008 Terminado Acciones de Movilidad IDU Arterial  -</v>
          </cell>
          <cell r="AU478">
            <v>0</v>
          </cell>
          <cell r="AV478" t="str">
            <v>sc</v>
          </cell>
        </row>
        <row r="479">
          <cell r="AP479">
            <v>507318</v>
          </cell>
          <cell r="AQ479">
            <v>1004948</v>
          </cell>
          <cell r="AR479">
            <v>1</v>
          </cell>
          <cell r="AS479">
            <v>42313</v>
          </cell>
          <cell r="AT479" t="str">
            <v>IDU-69-2008 Terminado Acciones de Movilidad IDU Arterial  -</v>
          </cell>
          <cell r="AU479">
            <v>0</v>
          </cell>
          <cell r="AV479" t="str">
            <v>sc</v>
          </cell>
        </row>
        <row r="480">
          <cell r="AP480">
            <v>507803</v>
          </cell>
          <cell r="AQ480">
            <v>1006263</v>
          </cell>
          <cell r="AR480">
            <v>1</v>
          </cell>
          <cell r="AS480">
            <v>42313</v>
          </cell>
          <cell r="AT480" t="str">
            <v>IDU-083-2012 Terminado Mantenimiento Periódico IDU Arterial  -</v>
          </cell>
          <cell r="AU480">
            <v>0</v>
          </cell>
          <cell r="AV480" t="str">
            <v>sc</v>
          </cell>
        </row>
        <row r="481">
          <cell r="AP481">
            <v>507858</v>
          </cell>
          <cell r="AQ481">
            <v>1005025</v>
          </cell>
          <cell r="AR481">
            <v>1</v>
          </cell>
          <cell r="AS481">
            <v>42342</v>
          </cell>
          <cell r="AT481" t="str">
            <v>IDU-1638-2013 Excluido Construcción IDU Arterial  -</v>
          </cell>
          <cell r="AU481">
            <v>0</v>
          </cell>
          <cell r="AV481" t="str">
            <v>sc</v>
          </cell>
        </row>
        <row r="482">
          <cell r="AP482">
            <v>507862</v>
          </cell>
          <cell r="AQ482">
            <v>1005025</v>
          </cell>
          <cell r="AR482">
            <v>1</v>
          </cell>
          <cell r="AS482">
            <v>42313</v>
          </cell>
          <cell r="AT482" t="str">
            <v>IDU-083-2012 Terminado Mantenimiento Periódico IDU Arterial  -</v>
          </cell>
          <cell r="AU482">
            <v>0</v>
          </cell>
          <cell r="AV482" t="str">
            <v>sc</v>
          </cell>
        </row>
        <row r="483">
          <cell r="AP483">
            <v>507864</v>
          </cell>
          <cell r="AQ483">
            <v>1005025</v>
          </cell>
          <cell r="AR483">
            <v>1</v>
          </cell>
          <cell r="AS483">
            <v>42313</v>
          </cell>
          <cell r="AT483" t="str">
            <v>IDU-083-2012 Terminado Mantenimiento Periódico IDU Arterial  -</v>
          </cell>
          <cell r="AU483">
            <v>0</v>
          </cell>
          <cell r="AV483" t="str">
            <v>sc</v>
          </cell>
        </row>
        <row r="484">
          <cell r="AP484">
            <v>507921</v>
          </cell>
          <cell r="AQ484">
            <v>1006415</v>
          </cell>
          <cell r="AR484">
            <v>1</v>
          </cell>
          <cell r="AS484">
            <v>42313</v>
          </cell>
          <cell r="AT484" t="str">
            <v>IDU-1686-2014 Terminado Rehabilitación IDU Arterial  -</v>
          </cell>
          <cell r="AU484">
            <v>0</v>
          </cell>
          <cell r="AV484" t="str">
            <v>sc</v>
          </cell>
        </row>
        <row r="485">
          <cell r="AP485">
            <v>507925</v>
          </cell>
          <cell r="AQ485">
            <v>1006415</v>
          </cell>
          <cell r="AR485">
            <v>1</v>
          </cell>
          <cell r="AS485">
            <v>42313</v>
          </cell>
          <cell r="AT485" t="str">
            <v>IDU-1686-2014 Terminado Rehabilitación IDU Arterial  -</v>
          </cell>
          <cell r="AU485">
            <v>0</v>
          </cell>
          <cell r="AV485" t="str">
            <v>sc</v>
          </cell>
        </row>
        <row r="486">
          <cell r="AP486">
            <v>507927</v>
          </cell>
          <cell r="AQ486">
            <v>1006415</v>
          </cell>
          <cell r="AR486">
            <v>1</v>
          </cell>
          <cell r="AS486">
            <v>42313</v>
          </cell>
          <cell r="AT486" t="str">
            <v>IDU-1686-2014 Terminado Rehabilitación IDU Arterial  -</v>
          </cell>
          <cell r="AU486">
            <v>0</v>
          </cell>
          <cell r="AV486" t="str">
            <v>sc</v>
          </cell>
        </row>
        <row r="487">
          <cell r="AP487">
            <v>507947</v>
          </cell>
          <cell r="AQ487">
            <v>1006381</v>
          </cell>
          <cell r="AR487">
            <v>1</v>
          </cell>
          <cell r="AS487">
            <v>42313</v>
          </cell>
          <cell r="AT487" t="str">
            <v>IDU-083-2012 Terminado Mantenimiento Periódico IDU Arterial  --POLIZA ESTABILIDAD ACTIVA</v>
          </cell>
          <cell r="AU487">
            <v>44250</v>
          </cell>
          <cell r="AV487" t="str">
            <v>sc</v>
          </cell>
        </row>
        <row r="488">
          <cell r="AP488">
            <v>507949</v>
          </cell>
          <cell r="AQ488">
            <v>1006381</v>
          </cell>
          <cell r="AR488">
            <v>1</v>
          </cell>
          <cell r="AS488">
            <v>42313</v>
          </cell>
          <cell r="AT488" t="str">
            <v>IDU-083-2012 Terminado Mantenimiento Periódico IDU Arterial  --POLIZA ESTABILIDAD ACTIVA</v>
          </cell>
          <cell r="AU488">
            <v>44250</v>
          </cell>
          <cell r="AV488" t="str">
            <v>sc</v>
          </cell>
        </row>
        <row r="489">
          <cell r="AP489">
            <v>507953</v>
          </cell>
          <cell r="AQ489">
            <v>1006381</v>
          </cell>
          <cell r="AR489">
            <v>1</v>
          </cell>
          <cell r="AS489">
            <v>42313</v>
          </cell>
          <cell r="AT489" t="str">
            <v>IDU-1686-2014 Terminado Rehabilitación IDU Arterial  --POLIZA ESTABILIDAD ACTIVA</v>
          </cell>
          <cell r="AU489">
            <v>44250</v>
          </cell>
          <cell r="AV489" t="str">
            <v>sc</v>
          </cell>
        </row>
        <row r="490">
          <cell r="AP490">
            <v>507977</v>
          </cell>
          <cell r="AQ490">
            <v>1006379</v>
          </cell>
          <cell r="AR490">
            <v>1</v>
          </cell>
          <cell r="AS490">
            <v>42313</v>
          </cell>
          <cell r="AT490" t="str">
            <v>IDU-083-2012 Terminado Mantenimiento Periódico IDU Arterial  -Calzada10-POLIZA ESTABILIDAD ACTIVA</v>
          </cell>
          <cell r="AU490">
            <v>42946</v>
          </cell>
          <cell r="AV490" t="str">
            <v>sc</v>
          </cell>
        </row>
        <row r="491">
          <cell r="AP491">
            <v>507986</v>
          </cell>
          <cell r="AQ491">
            <v>1006380</v>
          </cell>
          <cell r="AR491">
            <v>1</v>
          </cell>
          <cell r="AS491">
            <v>42313</v>
          </cell>
          <cell r="AT491" t="str">
            <v>IDU-1686-2014 Terminado Mantenimiento Periódico IDU Arterial  -Calzada12-POLIZA ESTABILIDAD ACTIVA</v>
          </cell>
          <cell r="AU491">
            <v>42946</v>
          </cell>
          <cell r="AV491" t="str">
            <v>sc</v>
          </cell>
        </row>
        <row r="492">
          <cell r="AP492">
            <v>507988</v>
          </cell>
          <cell r="AQ492">
            <v>1006380</v>
          </cell>
          <cell r="AR492">
            <v>1</v>
          </cell>
          <cell r="AS492">
            <v>42313</v>
          </cell>
          <cell r="AT492" t="str">
            <v>IDU-083-2012 Terminado Mantenimiento Periódico IDU Arterial  -Calzada12-POLIZA ESTABILIDAD ACTIVA</v>
          </cell>
          <cell r="AU492">
            <v>42946</v>
          </cell>
          <cell r="AV492" t="str">
            <v>sc</v>
          </cell>
        </row>
        <row r="493">
          <cell r="AP493">
            <v>507990</v>
          </cell>
          <cell r="AQ493">
            <v>1006380</v>
          </cell>
          <cell r="AR493">
            <v>1</v>
          </cell>
          <cell r="AS493">
            <v>42313</v>
          </cell>
          <cell r="AT493" t="str">
            <v>IDU-083-2012 Terminado Mantenimiento Periódico IDU Arterial  -Calzada12-POLIZA ESTABILIDAD ACTIVA</v>
          </cell>
          <cell r="AU493">
            <v>42946</v>
          </cell>
          <cell r="AV493" t="str">
            <v>sc</v>
          </cell>
        </row>
        <row r="494">
          <cell r="AP494">
            <v>507992</v>
          </cell>
          <cell r="AQ494">
            <v>1006380</v>
          </cell>
          <cell r="AR494">
            <v>1</v>
          </cell>
          <cell r="AS494">
            <v>42313</v>
          </cell>
          <cell r="AT494" t="str">
            <v>IDU-083-2012 Terminado Mantenimiento Periódico IDU Arterial  -Calzada12-POLIZA ESTABILIDAD ACTIVA</v>
          </cell>
          <cell r="AU494">
            <v>42946</v>
          </cell>
          <cell r="AV494" t="str">
            <v>sc</v>
          </cell>
        </row>
        <row r="495">
          <cell r="AP495">
            <v>508140</v>
          </cell>
          <cell r="AQ495">
            <v>1006377</v>
          </cell>
          <cell r="AR495">
            <v>1</v>
          </cell>
          <cell r="AS495">
            <v>42524</v>
          </cell>
          <cell r="AT495" t="str">
            <v>IDU-1806-2015 Contratado Conservacion IDU Arterial BRIGADA DE REACCION VIAL FASE I -</v>
          </cell>
          <cell r="AU495">
            <v>0</v>
          </cell>
          <cell r="AV495" t="str">
            <v>sc</v>
          </cell>
        </row>
        <row r="496">
          <cell r="AP496">
            <v>508142</v>
          </cell>
          <cell r="AQ496">
            <v>1006377</v>
          </cell>
          <cell r="AR496">
            <v>1</v>
          </cell>
          <cell r="AS496">
            <v>42524</v>
          </cell>
          <cell r="AT496" t="str">
            <v>IDU-1806-2015 Contratado Conservacion IDU Arterial BRIGADA DE REACCION VIAL FASE I -</v>
          </cell>
          <cell r="AU496">
            <v>0</v>
          </cell>
          <cell r="AV496" t="str">
            <v>sc</v>
          </cell>
        </row>
        <row r="497">
          <cell r="AP497">
            <v>508147</v>
          </cell>
          <cell r="AQ497">
            <v>1006376</v>
          </cell>
          <cell r="AR497">
            <v>1</v>
          </cell>
          <cell r="AS497">
            <v>42313</v>
          </cell>
          <cell r="AT497" t="str">
            <v>IDU-083-2012 Terminado Mantenimiento Periódico IDU Arterial  --POLIZA ESTABILIDAD ACTIVA</v>
          </cell>
          <cell r="AU497">
            <v>44250</v>
          </cell>
          <cell r="AV497" t="str">
            <v>sc</v>
          </cell>
        </row>
        <row r="498">
          <cell r="AP498">
            <v>508195</v>
          </cell>
          <cell r="AQ498">
            <v>1004497</v>
          </cell>
          <cell r="AR498">
            <v>1</v>
          </cell>
          <cell r="AS498">
            <v>42503</v>
          </cell>
          <cell r="AT498" t="str">
            <v>IDU-1810-2013 Terminado Diagnostico IDU Arterial  -Anden 5-POLIZA ESTABILIDAD ACTIVA</v>
          </cell>
          <cell r="AU498">
            <v>42878</v>
          </cell>
          <cell r="AV498" t="str">
            <v>sc</v>
          </cell>
        </row>
        <row r="499">
          <cell r="AP499">
            <v>508197</v>
          </cell>
          <cell r="AQ499">
            <v>1004497</v>
          </cell>
          <cell r="AR499">
            <v>1</v>
          </cell>
          <cell r="AS499">
            <v>42503</v>
          </cell>
          <cell r="AT499" t="str">
            <v>IDU-1810-2013 Terminado Diagnostico IDU Arterial  -Anden 5-POLIZA ESTABILIDAD ACTIVA</v>
          </cell>
          <cell r="AU499">
            <v>42878</v>
          </cell>
          <cell r="AV499" t="str">
            <v>sc</v>
          </cell>
        </row>
        <row r="500">
          <cell r="AP500">
            <v>508200</v>
          </cell>
          <cell r="AQ500">
            <v>1004514</v>
          </cell>
          <cell r="AR500">
            <v>1</v>
          </cell>
          <cell r="AS500">
            <v>42503</v>
          </cell>
          <cell r="AT500" t="str">
            <v>IDU-1810-2013 Terminado Diagnostico IDU Arterial  -Anden 1-5-POLIZA ESTABILIDAD ACTIVA</v>
          </cell>
          <cell r="AU500">
            <v>42878</v>
          </cell>
          <cell r="AV500" t="str">
            <v>sc</v>
          </cell>
        </row>
        <row r="501">
          <cell r="AP501">
            <v>508202</v>
          </cell>
          <cell r="AQ501">
            <v>1004514</v>
          </cell>
          <cell r="AR501">
            <v>1</v>
          </cell>
          <cell r="AS501">
            <v>42503</v>
          </cell>
          <cell r="AT501" t="str">
            <v>IDU-1810-2013 Terminado Diagnostico IDU Arterial  -Anden 1-5-POLIZA ESTABILIDAD ACTIVA</v>
          </cell>
          <cell r="AU501">
            <v>42878</v>
          </cell>
          <cell r="AV501" t="str">
            <v>sc</v>
          </cell>
        </row>
        <row r="502">
          <cell r="AP502">
            <v>508205</v>
          </cell>
          <cell r="AQ502">
            <v>1004648</v>
          </cell>
          <cell r="AR502">
            <v>1</v>
          </cell>
          <cell r="AS502">
            <v>42503</v>
          </cell>
          <cell r="AT502" t="str">
            <v>IDU-1810-2013 Terminado Diagnostico IDU Arterial  -Anden 1-5-POLIZA ESTABILIDAD ACTIVA</v>
          </cell>
          <cell r="AU502">
            <v>42878</v>
          </cell>
          <cell r="AV502" t="str">
            <v>sc</v>
          </cell>
        </row>
        <row r="503">
          <cell r="AP503">
            <v>508207</v>
          </cell>
          <cell r="AQ503">
            <v>1004648</v>
          </cell>
          <cell r="AR503">
            <v>1</v>
          </cell>
          <cell r="AS503">
            <v>42503</v>
          </cell>
          <cell r="AT503" t="str">
            <v>IDU-1810-2013 Terminado Diagnostico IDU Arterial  -Anden 1-5-POLIZA ESTABILIDAD ACTIVA</v>
          </cell>
          <cell r="AU503">
            <v>42878</v>
          </cell>
          <cell r="AV503" t="str">
            <v>sc</v>
          </cell>
        </row>
        <row r="504">
          <cell r="AP504">
            <v>508215</v>
          </cell>
          <cell r="AQ504">
            <v>1004596</v>
          </cell>
          <cell r="AR504">
            <v>1</v>
          </cell>
          <cell r="AS504">
            <v>42503</v>
          </cell>
          <cell r="AT504" t="str">
            <v>IDU-1810-2013 Terminado Diagnostico IDU Arterial  -Anden 1-5-POLIZA ESTABILIDAD ACTIVA</v>
          </cell>
          <cell r="AU504">
            <v>42878</v>
          </cell>
          <cell r="AV504" t="str">
            <v>sc</v>
          </cell>
        </row>
        <row r="505">
          <cell r="AP505">
            <v>508217</v>
          </cell>
          <cell r="AQ505">
            <v>1004596</v>
          </cell>
          <cell r="AR505">
            <v>1</v>
          </cell>
          <cell r="AS505">
            <v>42503</v>
          </cell>
          <cell r="AT505" t="str">
            <v>IDU-1810-2013 Terminado Diagnostico IDU Arterial  -Anden 1-5-POLIZA ESTABILIDAD ACTIVA</v>
          </cell>
          <cell r="AU505">
            <v>42878</v>
          </cell>
          <cell r="AV505" t="str">
            <v>sc</v>
          </cell>
        </row>
        <row r="506">
          <cell r="AP506">
            <v>508227</v>
          </cell>
          <cell r="AQ506">
            <v>50008617</v>
          </cell>
          <cell r="AR506">
            <v>1</v>
          </cell>
          <cell r="AS506">
            <v>42313</v>
          </cell>
          <cell r="AT506" t="str">
            <v>IDU-69-2008 Terminado Acciones de Movilidad IDU Arterial  -Puente1-POLIZA ESTABILIDAD ACTIVA</v>
          </cell>
          <cell r="AU506">
            <v>42878</v>
          </cell>
          <cell r="AV506" t="str">
            <v>sc</v>
          </cell>
        </row>
        <row r="507">
          <cell r="AP507">
            <v>508235</v>
          </cell>
          <cell r="AQ507">
            <v>1004512</v>
          </cell>
          <cell r="AR507">
            <v>1</v>
          </cell>
          <cell r="AS507">
            <v>42503</v>
          </cell>
          <cell r="AT507" t="str">
            <v>IDU-1810-2013 Terminado Diagnostico IDU Arterial  -Anden 5-POLIZA ESTABILIDAD ACTIVA</v>
          </cell>
          <cell r="AU507">
            <v>42878</v>
          </cell>
          <cell r="AV507" t="str">
            <v>sc</v>
          </cell>
        </row>
        <row r="508">
          <cell r="AP508">
            <v>508237</v>
          </cell>
          <cell r="AQ508">
            <v>1004512</v>
          </cell>
          <cell r="AR508">
            <v>1</v>
          </cell>
          <cell r="AS508">
            <v>42503</v>
          </cell>
          <cell r="AT508" t="str">
            <v>IDU-1810-2013 Terminado Diagnostico IDU Arterial  -Anden 5-POLIZA ESTABILIDAD ACTIVA</v>
          </cell>
          <cell r="AU508">
            <v>42878</v>
          </cell>
          <cell r="AV508" t="str">
            <v>sc</v>
          </cell>
        </row>
        <row r="509">
          <cell r="AP509">
            <v>508240</v>
          </cell>
          <cell r="AQ509">
            <v>1004509</v>
          </cell>
          <cell r="AR509">
            <v>1</v>
          </cell>
          <cell r="AS509">
            <v>42503</v>
          </cell>
          <cell r="AT509" t="str">
            <v>IDU-1810-2013 Terminado Diagnostico IDU Arterial  -Anden 5-POLIZA ESTABILIDAD ACTIVA</v>
          </cell>
          <cell r="AU509">
            <v>42878</v>
          </cell>
          <cell r="AV509" t="str">
            <v>sc</v>
          </cell>
        </row>
        <row r="510">
          <cell r="AP510">
            <v>508242</v>
          </cell>
          <cell r="AQ510">
            <v>1004509</v>
          </cell>
          <cell r="AR510">
            <v>1</v>
          </cell>
          <cell r="AS510">
            <v>42503</v>
          </cell>
          <cell r="AT510" t="str">
            <v>IDU-1810-2013 Terminado Diagnostico IDU Arterial  -Anden 5-POLIZA ESTABILIDAD ACTIVA</v>
          </cell>
          <cell r="AU510">
            <v>42878</v>
          </cell>
          <cell r="AV510" t="str">
            <v>sc</v>
          </cell>
        </row>
        <row r="511">
          <cell r="AP511">
            <v>508250</v>
          </cell>
          <cell r="AQ511">
            <v>1004491</v>
          </cell>
          <cell r="AR511">
            <v>1</v>
          </cell>
          <cell r="AS511">
            <v>42503</v>
          </cell>
          <cell r="AT511" t="str">
            <v>IDU-1810-2013 Terminado Diagnostico IDU Arterial  -Anden 1-POLIZA ESTABILIDAD ACTIVA</v>
          </cell>
          <cell r="AU511">
            <v>42878</v>
          </cell>
          <cell r="AV511" t="str">
            <v>sc</v>
          </cell>
        </row>
        <row r="512">
          <cell r="AP512">
            <v>508252</v>
          </cell>
          <cell r="AQ512">
            <v>1004491</v>
          </cell>
          <cell r="AR512">
            <v>1</v>
          </cell>
          <cell r="AS512">
            <v>42503</v>
          </cell>
          <cell r="AT512" t="str">
            <v>IDU-1810-2013 Terminado Diagnostico IDU Arterial  -Anden 1-POLIZA ESTABILIDAD ACTIVA</v>
          </cell>
          <cell r="AU512">
            <v>42878</v>
          </cell>
          <cell r="AV512" t="str">
            <v>sc</v>
          </cell>
        </row>
        <row r="513">
          <cell r="AP513">
            <v>508255</v>
          </cell>
          <cell r="AQ513">
            <v>1004476</v>
          </cell>
          <cell r="AR513">
            <v>1</v>
          </cell>
          <cell r="AS513">
            <v>42503</v>
          </cell>
          <cell r="AT513" t="str">
            <v>IDU-1810-2013 Terminado Diagnostico IDU Arterial  -Anden 1-POLIZA ESTABILIDAD ACTIVA</v>
          </cell>
          <cell r="AU513">
            <v>42878</v>
          </cell>
          <cell r="AV513" t="str">
            <v>sc</v>
          </cell>
        </row>
        <row r="514">
          <cell r="AP514">
            <v>508257</v>
          </cell>
          <cell r="AQ514">
            <v>1004476</v>
          </cell>
          <cell r="AR514">
            <v>1</v>
          </cell>
          <cell r="AS514">
            <v>42503</v>
          </cell>
          <cell r="AT514" t="str">
            <v>IDU-1810-2013 Terminado Diagnostico IDU Arterial  -Anden 1-POLIZA ESTABILIDAD ACTIVA</v>
          </cell>
          <cell r="AU514">
            <v>42878</v>
          </cell>
          <cell r="AV514" t="str">
            <v>sc</v>
          </cell>
        </row>
        <row r="515">
          <cell r="AP515">
            <v>508260</v>
          </cell>
          <cell r="AQ515">
            <v>1004465</v>
          </cell>
          <cell r="AR515">
            <v>1</v>
          </cell>
          <cell r="AS515">
            <v>42503</v>
          </cell>
          <cell r="AT515" t="str">
            <v>IDU-1810-2013 Terminado Diagnostico IDU Arterial  -Anden 1-5-POLIZA ESTABILIDAD ACTIVA</v>
          </cell>
          <cell r="AU515">
            <v>42878</v>
          </cell>
          <cell r="AV515" t="str">
            <v>sc</v>
          </cell>
        </row>
        <row r="516">
          <cell r="AP516">
            <v>508262</v>
          </cell>
          <cell r="AQ516">
            <v>1004465</v>
          </cell>
          <cell r="AR516">
            <v>1</v>
          </cell>
          <cell r="AS516">
            <v>42503</v>
          </cell>
          <cell r="AT516" t="str">
            <v>IDU-1810-2013 Terminado Diagnostico IDU Arterial  -Anden 1-5-POLIZA ESTABILIDAD ACTIVA</v>
          </cell>
          <cell r="AU516">
            <v>42878</v>
          </cell>
          <cell r="AV516" t="str">
            <v>sc</v>
          </cell>
        </row>
        <row r="517">
          <cell r="AP517">
            <v>508265</v>
          </cell>
          <cell r="AQ517">
            <v>1004463</v>
          </cell>
          <cell r="AR517">
            <v>1</v>
          </cell>
          <cell r="AS517">
            <v>42503</v>
          </cell>
          <cell r="AT517" t="str">
            <v>IDU-1810-2013 Terminado Diagnostico IDU Arterial  -Anden 1-POLIZA ESTABILIDAD ACTIVA</v>
          </cell>
          <cell r="AU517">
            <v>42878</v>
          </cell>
          <cell r="AV517" t="str">
            <v>sc</v>
          </cell>
        </row>
        <row r="518">
          <cell r="AP518">
            <v>508267</v>
          </cell>
          <cell r="AQ518">
            <v>1004463</v>
          </cell>
          <cell r="AR518">
            <v>1</v>
          </cell>
          <cell r="AS518">
            <v>42503</v>
          </cell>
          <cell r="AT518" t="str">
            <v>IDU-1810-2013 Terminado Diagnostico IDU Arterial  -Anden 1-POLIZA ESTABILIDAD ACTIVA</v>
          </cell>
          <cell r="AU518">
            <v>42878</v>
          </cell>
          <cell r="AV518" t="str">
            <v>sc</v>
          </cell>
        </row>
        <row r="519">
          <cell r="AP519">
            <v>508270</v>
          </cell>
          <cell r="AQ519">
            <v>1004502</v>
          </cell>
          <cell r="AR519">
            <v>1</v>
          </cell>
          <cell r="AS519">
            <v>42503</v>
          </cell>
          <cell r="AT519" t="str">
            <v>IDU-1810-2013 Terminado Diagnostico IDU Arterial  -Anden 5-POLIZA ESTABILIDAD ACTIVA</v>
          </cell>
          <cell r="AU519">
            <v>42878</v>
          </cell>
          <cell r="AV519" t="str">
            <v>sc</v>
          </cell>
        </row>
        <row r="520">
          <cell r="AP520">
            <v>508272</v>
          </cell>
          <cell r="AQ520">
            <v>1004502</v>
          </cell>
          <cell r="AR520">
            <v>1</v>
          </cell>
          <cell r="AS520">
            <v>42503</v>
          </cell>
          <cell r="AT520" t="str">
            <v>IDU-1810-2013 Terminado Diagnostico IDU Arterial  -Anden 5-POLIZA ESTABILIDAD ACTIVA</v>
          </cell>
          <cell r="AU520">
            <v>42878</v>
          </cell>
          <cell r="AV520" t="str">
            <v>sc</v>
          </cell>
        </row>
        <row r="521">
          <cell r="AP521">
            <v>508362</v>
          </cell>
          <cell r="AQ521">
            <v>1000062</v>
          </cell>
          <cell r="AR521">
            <v>1</v>
          </cell>
          <cell r="AS521">
            <v>42524</v>
          </cell>
          <cell r="AT521" t="str">
            <v>IDU-1806-2015 Contratado Conservacion IDU Arterial BRIGADA DE REACCION VIAL FASE I -Anden 3-POLIZA ESTABILIDAD ACTIVA</v>
          </cell>
          <cell r="AU521">
            <v>44096</v>
          </cell>
          <cell r="AV521" t="str">
            <v>sc</v>
          </cell>
        </row>
        <row r="522">
          <cell r="AP522">
            <v>508371</v>
          </cell>
          <cell r="AQ522">
            <v>1006418</v>
          </cell>
          <cell r="AR522">
            <v>1</v>
          </cell>
          <cell r="AS522">
            <v>42524</v>
          </cell>
          <cell r="AT522" t="str">
            <v>IDU-1806-2015 Contratado Conservacion IDU Arterial BRIGADA DE REACCION VIAL FASE I -Anden 3-POLIZA ESTABILIDAD ACTIVA</v>
          </cell>
          <cell r="AU522">
            <v>44096</v>
          </cell>
          <cell r="AV522" t="str">
            <v>sc</v>
          </cell>
        </row>
        <row r="523">
          <cell r="AP523">
            <v>508374</v>
          </cell>
          <cell r="AQ523">
            <v>1001419</v>
          </cell>
          <cell r="AR523">
            <v>1</v>
          </cell>
          <cell r="AS523">
            <v>42524</v>
          </cell>
          <cell r="AT523" t="str">
            <v>IDU-1806-2015 Contratado Conservacion IDU Arterial BRIGADA DE REACCION VIAL FASE I -</v>
          </cell>
          <cell r="AU523">
            <v>0</v>
          </cell>
          <cell r="AV523" t="str">
            <v>sc</v>
          </cell>
        </row>
        <row r="524">
          <cell r="AP524">
            <v>508376</v>
          </cell>
          <cell r="AQ524">
            <v>1001419</v>
          </cell>
          <cell r="AR524">
            <v>1</v>
          </cell>
          <cell r="AS524">
            <v>42524</v>
          </cell>
          <cell r="AT524" t="str">
            <v>IDU-1806-2015 Contratado Conservacion IDU Arterial BRIGADA DE REACCION VIAL FASE I -</v>
          </cell>
          <cell r="AU524">
            <v>0</v>
          </cell>
          <cell r="AV524" t="str">
            <v>sc</v>
          </cell>
        </row>
        <row r="525">
          <cell r="AP525">
            <v>508379</v>
          </cell>
          <cell r="AQ525">
            <v>1001403</v>
          </cell>
          <cell r="AR525">
            <v>1</v>
          </cell>
          <cell r="AS525">
            <v>42524</v>
          </cell>
          <cell r="AT525" t="str">
            <v>IDU-1806-2015 Contratado Conservacion IDU Arterial BRIGADA DE REACCION VIAL FASE I -</v>
          </cell>
          <cell r="AU525">
            <v>0</v>
          </cell>
          <cell r="AV525" t="str">
            <v>sc</v>
          </cell>
        </row>
        <row r="526">
          <cell r="AP526">
            <v>508381</v>
          </cell>
          <cell r="AQ526">
            <v>1001403</v>
          </cell>
          <cell r="AR526">
            <v>1</v>
          </cell>
          <cell r="AS526">
            <v>42524</v>
          </cell>
          <cell r="AT526" t="str">
            <v>IDU-1806-2015 Contratado Conservacion IDU Arterial BRIGADA DE REACCION VIAL FASE I -</v>
          </cell>
          <cell r="AU526">
            <v>0</v>
          </cell>
          <cell r="AV526" t="str">
            <v>sc</v>
          </cell>
        </row>
        <row r="527">
          <cell r="AP527">
            <v>508384</v>
          </cell>
          <cell r="AQ527">
            <v>1000044</v>
          </cell>
          <cell r="AR527">
            <v>1</v>
          </cell>
          <cell r="AS527">
            <v>42524</v>
          </cell>
          <cell r="AT527" t="str">
            <v>IDU-1806-2015 Contratado Conservacion IDU Arterial BRIGADA DE REACCION VIAL FASE I -Anden 3-POLIZA ESTABILIDAD ACTIVA</v>
          </cell>
          <cell r="AU527">
            <v>44096</v>
          </cell>
          <cell r="AV527" t="str">
            <v>sc</v>
          </cell>
        </row>
        <row r="528">
          <cell r="AP528">
            <v>508535</v>
          </cell>
          <cell r="AQ528">
            <v>1004485</v>
          </cell>
          <cell r="AR528">
            <v>1</v>
          </cell>
          <cell r="AS528">
            <v>42503</v>
          </cell>
          <cell r="AT528" t="str">
            <v>IDU-1810-2013 Terminado Mantenimiento Periódico IDU Arterial  --POLIZA ESTABILIDAD ACTIVA</v>
          </cell>
          <cell r="AU528">
            <v>44165</v>
          </cell>
          <cell r="AV528" t="str">
            <v>sc</v>
          </cell>
        </row>
        <row r="529">
          <cell r="AP529">
            <v>508537</v>
          </cell>
          <cell r="AQ529">
            <v>1004485</v>
          </cell>
          <cell r="AR529">
            <v>1</v>
          </cell>
          <cell r="AS529">
            <v>42503</v>
          </cell>
          <cell r="AT529" t="str">
            <v>IDU-1810-2013 Terminado Mantenimiento Periódico IDU Arterial  --POLIZA ESTABILIDAD ACTIVA</v>
          </cell>
          <cell r="AU529">
            <v>44165</v>
          </cell>
          <cell r="AV529" t="str">
            <v>sc</v>
          </cell>
        </row>
        <row r="530">
          <cell r="AP530">
            <v>508540</v>
          </cell>
          <cell r="AQ530">
            <v>1004478</v>
          </cell>
          <cell r="AR530">
            <v>1</v>
          </cell>
          <cell r="AS530">
            <v>42503</v>
          </cell>
          <cell r="AT530" t="str">
            <v>IDU-1810-2013 Terminado Mantenimiento Periódico IDU Arterial  --POLIZA ESTABILIDAD ACTIVA</v>
          </cell>
          <cell r="AU530">
            <v>44165</v>
          </cell>
          <cell r="AV530" t="str">
            <v>sc</v>
          </cell>
        </row>
        <row r="531">
          <cell r="AP531">
            <v>508542</v>
          </cell>
          <cell r="AQ531">
            <v>1004478</v>
          </cell>
          <cell r="AR531">
            <v>1</v>
          </cell>
          <cell r="AS531">
            <v>42503</v>
          </cell>
          <cell r="AT531" t="str">
            <v>IDU-1810-2013 Terminado Mantenimiento Periódico IDU Arterial  --POLIZA ESTABILIDAD ACTIVA</v>
          </cell>
          <cell r="AU531">
            <v>44165</v>
          </cell>
          <cell r="AV531" t="str">
            <v>sc</v>
          </cell>
        </row>
        <row r="532">
          <cell r="AP532">
            <v>508545</v>
          </cell>
          <cell r="AQ532">
            <v>1004470</v>
          </cell>
          <cell r="AR532">
            <v>1</v>
          </cell>
          <cell r="AS532">
            <v>42503</v>
          </cell>
          <cell r="AT532" t="str">
            <v>IDU-1810-2013 Terminado Mantenimiento Periódico IDU Arterial  --POLIZA ESTABILIDAD ACTIVA</v>
          </cell>
          <cell r="AU532">
            <v>44165</v>
          </cell>
          <cell r="AV532" t="str">
            <v>sc</v>
          </cell>
        </row>
        <row r="533">
          <cell r="AP533">
            <v>508547</v>
          </cell>
          <cell r="AQ533">
            <v>1004470</v>
          </cell>
          <cell r="AR533">
            <v>1</v>
          </cell>
          <cell r="AS533">
            <v>42503</v>
          </cell>
          <cell r="AT533" t="str">
            <v>IDU-1810-2013 Terminado Mantenimiento Periódico IDU Arterial  --POLIZA ESTABILIDAD ACTIVA</v>
          </cell>
          <cell r="AU533">
            <v>44165</v>
          </cell>
          <cell r="AV533" t="str">
            <v>sc</v>
          </cell>
        </row>
        <row r="534">
          <cell r="AP534">
            <v>508550</v>
          </cell>
          <cell r="AQ534">
            <v>1004404</v>
          </cell>
          <cell r="AR534">
            <v>1</v>
          </cell>
          <cell r="AS534">
            <v>42503</v>
          </cell>
          <cell r="AT534" t="str">
            <v>IDU-1810-2013 Terminado Mantenimiento Periódico IDU Arterial  --POLIZA ESTABILIDAD ACTIVA</v>
          </cell>
          <cell r="AU534">
            <v>44165</v>
          </cell>
          <cell r="AV534" t="str">
            <v>sc</v>
          </cell>
        </row>
        <row r="535">
          <cell r="AP535">
            <v>508552</v>
          </cell>
          <cell r="AQ535">
            <v>1004404</v>
          </cell>
          <cell r="AR535">
            <v>1</v>
          </cell>
          <cell r="AS535">
            <v>42503</v>
          </cell>
          <cell r="AT535" t="str">
            <v>IDU-1810-2013 Terminado Mantenimiento Periódico IDU Arterial  --POLIZA ESTABILIDAD ACTIVA</v>
          </cell>
          <cell r="AU535">
            <v>44165</v>
          </cell>
          <cell r="AV535" t="str">
            <v>sc</v>
          </cell>
        </row>
        <row r="536">
          <cell r="AP536">
            <v>508557</v>
          </cell>
          <cell r="AQ536">
            <v>1004386</v>
          </cell>
          <cell r="AR536">
            <v>1</v>
          </cell>
          <cell r="AS536">
            <v>42503</v>
          </cell>
          <cell r="AT536" t="str">
            <v>IDU-1810-2013 Terminado Mantenimiento Periódico IDU Arterial  --POLIZA ESTABILIDAD ACTIVA</v>
          </cell>
          <cell r="AU536">
            <v>44165</v>
          </cell>
          <cell r="AV536" t="str">
            <v>sc</v>
          </cell>
        </row>
        <row r="537">
          <cell r="AP537">
            <v>508559</v>
          </cell>
          <cell r="AQ537">
            <v>1004386</v>
          </cell>
          <cell r="AR537">
            <v>1</v>
          </cell>
          <cell r="AS537">
            <v>42503</v>
          </cell>
          <cell r="AT537" t="str">
            <v>IDU-1810-2013 Terminado Mantenimiento Periódico IDU Arterial  --POLIZA ESTABILIDAD ACTIVA</v>
          </cell>
          <cell r="AU537">
            <v>44165</v>
          </cell>
          <cell r="AV537" t="str">
            <v>sc</v>
          </cell>
        </row>
        <row r="538">
          <cell r="AP538">
            <v>508564</v>
          </cell>
          <cell r="AQ538">
            <v>1004363</v>
          </cell>
          <cell r="AR538">
            <v>1</v>
          </cell>
          <cell r="AS538">
            <v>42503</v>
          </cell>
          <cell r="AT538" t="str">
            <v>IDU-1810-2013 Terminado Mantenimiento Periódico IDU Arterial  --POLIZA ESTABILIDAD ACTIVA</v>
          </cell>
          <cell r="AU538">
            <v>44165</v>
          </cell>
          <cell r="AV538" t="str">
            <v>sc</v>
          </cell>
        </row>
        <row r="539">
          <cell r="AP539">
            <v>508566</v>
          </cell>
          <cell r="AQ539">
            <v>1004363</v>
          </cell>
          <cell r="AR539">
            <v>1</v>
          </cell>
          <cell r="AS539">
            <v>42503</v>
          </cell>
          <cell r="AT539" t="str">
            <v>IDU-1810-2013 Terminado Mantenimiento Periódico IDU Arterial  --POLIZA ESTABILIDAD ACTIVA</v>
          </cell>
          <cell r="AU539">
            <v>44165</v>
          </cell>
          <cell r="AV539" t="str">
            <v>sc</v>
          </cell>
        </row>
        <row r="540">
          <cell r="AP540">
            <v>509406</v>
          </cell>
          <cell r="AQ540">
            <v>1005302</v>
          </cell>
          <cell r="AR540">
            <v>1</v>
          </cell>
          <cell r="AS540">
            <v>42524</v>
          </cell>
          <cell r="AT540" t="str">
            <v>IDU-1806-2015 Contratado Conservacion IDU Arterial BRIGADA DE REACCION VIAL FASE I -</v>
          </cell>
          <cell r="AV540" t="str">
            <v>sc</v>
          </cell>
        </row>
        <row r="541">
          <cell r="AP541">
            <v>509408</v>
          </cell>
          <cell r="AQ541">
            <v>1005302</v>
          </cell>
          <cell r="AR541">
            <v>1</v>
          </cell>
          <cell r="AS541">
            <v>42524</v>
          </cell>
          <cell r="AT541" t="str">
            <v>IDU-1806-2015 Contratado Conservacion IDU Arterial BRIGADA DE REACCION VIAL FASE I -</v>
          </cell>
          <cell r="AV541" t="str">
            <v>sc</v>
          </cell>
        </row>
        <row r="542">
          <cell r="AP542">
            <v>509410</v>
          </cell>
          <cell r="AQ542">
            <v>1005302</v>
          </cell>
          <cell r="AR542">
            <v>1</v>
          </cell>
          <cell r="AS542">
            <v>42524</v>
          </cell>
          <cell r="AT542" t="str">
            <v>IDU-1806-2015 Contratado Conservacion IDU Arterial BRIGADA DE REACCION VIAL FASE I -</v>
          </cell>
          <cell r="AV542" t="str">
            <v>sc</v>
          </cell>
        </row>
        <row r="543">
          <cell r="AP543">
            <v>509412</v>
          </cell>
          <cell r="AQ543">
            <v>1005302</v>
          </cell>
          <cell r="AR543">
            <v>1</v>
          </cell>
          <cell r="AS543">
            <v>42524</v>
          </cell>
          <cell r="AT543" t="str">
            <v>IDU-1806-2015 Contratado Conservacion IDU Arterial BRIGADA DE REACCION VIAL FASE I -</v>
          </cell>
          <cell r="AV543" t="str">
            <v>sc</v>
          </cell>
        </row>
        <row r="544">
          <cell r="AP544">
            <v>509431</v>
          </cell>
          <cell r="AQ544">
            <v>1003547</v>
          </cell>
          <cell r="AR544">
            <v>1</v>
          </cell>
          <cell r="AS544">
            <v>42524</v>
          </cell>
          <cell r="AT544" t="str">
            <v>IDU-1806-2015 Contratado Conservacion IDU Arterial BRIGADA DE REACCION VIAL FASE I -</v>
          </cell>
          <cell r="AV544" t="str">
            <v>sc</v>
          </cell>
        </row>
        <row r="545">
          <cell r="AP545">
            <v>509433</v>
          </cell>
          <cell r="AQ545">
            <v>1003547</v>
          </cell>
          <cell r="AR545">
            <v>1</v>
          </cell>
          <cell r="AS545">
            <v>42524</v>
          </cell>
          <cell r="AT545" t="str">
            <v>IDU-1806-2015 Contratado Conservacion IDU Arterial BRIGADA DE REACCION VIAL FASE I -</v>
          </cell>
          <cell r="AV545" t="str">
            <v>sc</v>
          </cell>
        </row>
        <row r="546">
          <cell r="AP546">
            <v>509436</v>
          </cell>
          <cell r="AQ546">
            <v>1006342</v>
          </cell>
          <cell r="AR546">
            <v>1</v>
          </cell>
          <cell r="AS546">
            <v>42524</v>
          </cell>
          <cell r="AT546" t="str">
            <v>IDU-1806-2015 Contratado Conservacion IDU Arterial BRIGADA DE REACCION VIAL FASE I -</v>
          </cell>
          <cell r="AV546" t="str">
            <v>sc</v>
          </cell>
        </row>
        <row r="547">
          <cell r="AP547">
            <v>509438</v>
          </cell>
          <cell r="AQ547">
            <v>1006342</v>
          </cell>
          <cell r="AR547">
            <v>1</v>
          </cell>
          <cell r="AS547">
            <v>42524</v>
          </cell>
          <cell r="AT547" t="str">
            <v>IDU-1806-2015 Contratado Conservacion IDU Arterial BRIGADA DE REACCION VIAL FASE I -</v>
          </cell>
          <cell r="AV547" t="str">
            <v>sc</v>
          </cell>
        </row>
        <row r="548">
          <cell r="AP548">
            <v>509464</v>
          </cell>
          <cell r="AQ548">
            <v>1003633</v>
          </cell>
          <cell r="AR548">
            <v>1</v>
          </cell>
          <cell r="AS548">
            <v>42524</v>
          </cell>
          <cell r="AT548" t="str">
            <v>IDU-1806-2015 Contratado Conservacion IDU Arterial BRIGADA DE REACCION VIAL FASE I -</v>
          </cell>
          <cell r="AV548" t="str">
            <v>sc</v>
          </cell>
        </row>
        <row r="549">
          <cell r="AP549">
            <v>509466</v>
          </cell>
          <cell r="AQ549">
            <v>1003633</v>
          </cell>
          <cell r="AR549">
            <v>1</v>
          </cell>
          <cell r="AS549">
            <v>42524</v>
          </cell>
          <cell r="AT549" t="str">
            <v>IDU-1806-2015 Contratado Conservacion IDU Arterial BRIGADA DE REACCION VIAL FASE I -</v>
          </cell>
          <cell r="AV549" t="str">
            <v>sc</v>
          </cell>
        </row>
        <row r="550">
          <cell r="AP550">
            <v>509469</v>
          </cell>
          <cell r="AQ550">
            <v>1006232</v>
          </cell>
          <cell r="AR550">
            <v>1</v>
          </cell>
          <cell r="AS550">
            <v>42524</v>
          </cell>
          <cell r="AT550" t="str">
            <v>IDU-1806-2015 Contratado Conservacion IDU Arterial BRIGADA DE REACCION VIAL FASE I -</v>
          </cell>
          <cell r="AV550" t="str">
            <v>sc</v>
          </cell>
        </row>
        <row r="551">
          <cell r="AP551">
            <v>509471</v>
          </cell>
          <cell r="AQ551">
            <v>1006232</v>
          </cell>
          <cell r="AR551">
            <v>1</v>
          </cell>
          <cell r="AS551">
            <v>42524</v>
          </cell>
          <cell r="AT551" t="str">
            <v>IDU-1806-2015 Contratado Conservacion IDU Arterial BRIGADA DE REACCION VIAL FASE I -</v>
          </cell>
          <cell r="AV551" t="str">
            <v>sc</v>
          </cell>
        </row>
        <row r="552">
          <cell r="AP552">
            <v>509558</v>
          </cell>
          <cell r="AQ552">
            <v>1006316</v>
          </cell>
          <cell r="AR552">
            <v>1</v>
          </cell>
          <cell r="AS552">
            <v>42313</v>
          </cell>
          <cell r="AT552" t="str">
            <v>IDU-69-2008 Terminado Rehabilitación IDU Circuito Movilidad  -Calzada2-POLIZA ESTABILIDAD ACTIVA</v>
          </cell>
          <cell r="AV552" t="str">
            <v>POLIZA ESTABILIDAD ACTIVA IDU 069/08_V11 VENCE EN 30/12/2016</v>
          </cell>
        </row>
        <row r="553">
          <cell r="AP553">
            <v>509561</v>
          </cell>
          <cell r="AQ553">
            <v>1006315</v>
          </cell>
          <cell r="AR553">
            <v>1</v>
          </cell>
          <cell r="AS553">
            <v>42313</v>
          </cell>
          <cell r="AT553" t="str">
            <v>IDU-69-2008 Terminado Rehabilitación IDU Local  -Calzada2-POLIZA ESTABILIDAD ACTIVA</v>
          </cell>
          <cell r="AV553" t="str">
            <v>POLIZA ESTABILIDAD ACTIVA IDU 069/08_V11 VENCE EN 30/12/2016</v>
          </cell>
        </row>
        <row r="554">
          <cell r="AP554">
            <v>509771</v>
          </cell>
          <cell r="AQ554">
            <v>1006341</v>
          </cell>
          <cell r="AR554">
            <v>1</v>
          </cell>
          <cell r="AS554">
            <v>42524</v>
          </cell>
          <cell r="AT554" t="str">
            <v>IDU-1806-2015 Contratado Conservacion IDU Arterial BRIGADA DE REACCION VIAL FASE I -</v>
          </cell>
          <cell r="AV554" t="str">
            <v>sc</v>
          </cell>
        </row>
        <row r="555">
          <cell r="AP555">
            <v>509773</v>
          </cell>
          <cell r="AQ555">
            <v>1006341</v>
          </cell>
          <cell r="AR555">
            <v>1</v>
          </cell>
          <cell r="AS555">
            <v>42524</v>
          </cell>
          <cell r="AT555" t="str">
            <v>IDU-1806-2015 Contratado Conservacion IDU Arterial BRIGADA DE REACCION VIAL FASE I -</v>
          </cell>
          <cell r="AV555" t="str">
            <v>sc</v>
          </cell>
        </row>
        <row r="556">
          <cell r="AP556">
            <v>509776</v>
          </cell>
          <cell r="AQ556">
            <v>1004124</v>
          </cell>
          <cell r="AR556">
            <v>1</v>
          </cell>
          <cell r="AS556">
            <v>42524</v>
          </cell>
          <cell r="AT556" t="str">
            <v>IDU-1806-2015 Contratado Conservacion IDU Arterial BRIGADA DE REACCION VIAL FASE I -</v>
          </cell>
          <cell r="AV556" t="str">
            <v>sc</v>
          </cell>
        </row>
        <row r="557">
          <cell r="AP557">
            <v>509778</v>
          </cell>
          <cell r="AQ557">
            <v>1004124</v>
          </cell>
          <cell r="AR557">
            <v>1</v>
          </cell>
          <cell r="AS557">
            <v>42524</v>
          </cell>
          <cell r="AT557" t="str">
            <v>IDU-1806-2015 Contratado Conservacion IDU Arterial BRIGADA DE REACCION VIAL FASE I -</v>
          </cell>
          <cell r="AV557" t="str">
            <v>sc</v>
          </cell>
        </row>
        <row r="558">
          <cell r="AP558">
            <v>509805</v>
          </cell>
          <cell r="AQ558">
            <v>1006278</v>
          </cell>
          <cell r="AR558">
            <v>1</v>
          </cell>
          <cell r="AS558">
            <v>41439</v>
          </cell>
          <cell r="AT558" t="str">
            <v>110-2015 Reservado Mantenimiento Periódico FDL USAQUEN Arterial  -</v>
          </cell>
          <cell r="AV558" t="str">
            <v>sc</v>
          </cell>
        </row>
        <row r="559">
          <cell r="AP559">
            <v>509807</v>
          </cell>
          <cell r="AQ559">
            <v>1006278</v>
          </cell>
          <cell r="AR559">
            <v>1</v>
          </cell>
          <cell r="AS559">
            <v>41439</v>
          </cell>
          <cell r="AT559" t="str">
            <v>CONV-1292-2012 Reservado Mantenimiento Periódico FDL USAQUEN Arterial  -</v>
          </cell>
          <cell r="AV559" t="str">
            <v>sc</v>
          </cell>
        </row>
        <row r="560">
          <cell r="AP560">
            <v>509831</v>
          </cell>
          <cell r="AQ560">
            <v>1006279</v>
          </cell>
          <cell r="AR560">
            <v>1</v>
          </cell>
          <cell r="AS560">
            <v>42313</v>
          </cell>
          <cell r="AT560" t="str">
            <v>IDU-49-2012 Terminado Acciones de Movilidad IDU Arterial  -</v>
          </cell>
          <cell r="AV560" t="str">
            <v>sc</v>
          </cell>
        </row>
        <row r="561">
          <cell r="AP561">
            <v>509833</v>
          </cell>
          <cell r="AQ561">
            <v>1006279</v>
          </cell>
          <cell r="AR561">
            <v>1</v>
          </cell>
          <cell r="AS561">
            <v>41439</v>
          </cell>
          <cell r="AT561" t="str">
            <v>SD Reservado Mantenimiento Periódico FDL USAQUEN Arterial  -</v>
          </cell>
          <cell r="AV561" t="str">
            <v>sc</v>
          </cell>
        </row>
        <row r="562">
          <cell r="AP562">
            <v>509853</v>
          </cell>
          <cell r="AQ562">
            <v>1001342</v>
          </cell>
          <cell r="AR562">
            <v>1</v>
          </cell>
          <cell r="AS562">
            <v>41029</v>
          </cell>
          <cell r="AT562" t="str">
            <v>CONV-009-2011 Terminado Mantenimiento Periódico UAERMV Arterial  --POLIZA ESTABILIDAD ACTIVA</v>
          </cell>
          <cell r="AV562" t="str">
            <v>sc</v>
          </cell>
        </row>
        <row r="563">
          <cell r="AP563">
            <v>509857</v>
          </cell>
          <cell r="AQ563">
            <v>1001342</v>
          </cell>
          <cell r="AR563">
            <v>1</v>
          </cell>
          <cell r="AS563">
            <v>41029</v>
          </cell>
          <cell r="AT563" t="str">
            <v>CONV-009-2011 Terminado Mantenimiento Periódico UAERMV Arterial  --POLIZA ESTABILIDAD ACTIVA</v>
          </cell>
          <cell r="AV563" t="str">
            <v>sc</v>
          </cell>
        </row>
        <row r="564">
          <cell r="AP564">
            <v>509949</v>
          </cell>
          <cell r="AQ564">
            <v>1004151</v>
          </cell>
          <cell r="AR564">
            <v>1</v>
          </cell>
          <cell r="AS564">
            <v>42313</v>
          </cell>
          <cell r="AT564" t="str">
            <v>IDU-69-2008 Terminado Acciones de Movilidad IDU Arterial  -</v>
          </cell>
          <cell r="AV564" t="str">
            <v>sc</v>
          </cell>
        </row>
        <row r="565">
          <cell r="AP565">
            <v>509951</v>
          </cell>
          <cell r="AQ565">
            <v>1004151</v>
          </cell>
          <cell r="AR565">
            <v>1</v>
          </cell>
          <cell r="AS565">
            <v>42313</v>
          </cell>
          <cell r="AT565" t="str">
            <v>IDU-69-2008 Terminado Acciones de Movilidad IDU Arterial  -</v>
          </cell>
          <cell r="AV565" t="str">
            <v>sc</v>
          </cell>
        </row>
        <row r="566">
          <cell r="AP566">
            <v>509969</v>
          </cell>
          <cell r="AQ566">
            <v>1004155</v>
          </cell>
          <cell r="AR566">
            <v>1</v>
          </cell>
          <cell r="AS566">
            <v>41912</v>
          </cell>
          <cell r="AT566" t="str">
            <v>CONV-IDU-009-2011 Terminado Mantenimiento Periódico UAERMV Arterial  -</v>
          </cell>
          <cell r="AV566" t="str">
            <v>sc</v>
          </cell>
        </row>
        <row r="567">
          <cell r="AP567">
            <v>509971</v>
          </cell>
          <cell r="AQ567">
            <v>1004155</v>
          </cell>
          <cell r="AR567">
            <v>1</v>
          </cell>
          <cell r="AS567">
            <v>42313</v>
          </cell>
          <cell r="AT567" t="str">
            <v>IDU-69-2008 Terminado Acciones de Movilidad IDU Arterial  -</v>
          </cell>
          <cell r="AV567" t="str">
            <v>sc</v>
          </cell>
        </row>
        <row r="568">
          <cell r="AP568">
            <v>509979</v>
          </cell>
          <cell r="AQ568">
            <v>1004083</v>
          </cell>
          <cell r="AR568">
            <v>1</v>
          </cell>
          <cell r="AS568">
            <v>42313</v>
          </cell>
          <cell r="AT568" t="str">
            <v>IDU-69-2008 Terminado Mantenimiento Periódico IDU Arterial  -</v>
          </cell>
          <cell r="AV568" t="str">
            <v>sc</v>
          </cell>
        </row>
        <row r="569">
          <cell r="AP569">
            <v>509981</v>
          </cell>
          <cell r="AQ569">
            <v>1004083</v>
          </cell>
          <cell r="AR569">
            <v>1</v>
          </cell>
          <cell r="AS569">
            <v>41772</v>
          </cell>
          <cell r="AT569" t="str">
            <v>SD Terminado Mantenimiento Periódico UAERMV Arterial  -</v>
          </cell>
          <cell r="AV569" t="str">
            <v>sc</v>
          </cell>
        </row>
        <row r="570">
          <cell r="AP570">
            <v>509991</v>
          </cell>
          <cell r="AQ570">
            <v>1004061</v>
          </cell>
          <cell r="AR570">
            <v>1</v>
          </cell>
          <cell r="AS570">
            <v>42313</v>
          </cell>
          <cell r="AT570" t="str">
            <v>IDU-49-2012 Terminado Acciones de Movilidad IDU Arterial  -</v>
          </cell>
          <cell r="AV570" t="str">
            <v>sc</v>
          </cell>
        </row>
        <row r="571">
          <cell r="AP571">
            <v>509996</v>
          </cell>
          <cell r="AQ571">
            <v>1004136</v>
          </cell>
          <cell r="AR571">
            <v>1</v>
          </cell>
          <cell r="AS571">
            <v>42313</v>
          </cell>
          <cell r="AT571" t="str">
            <v>IDU-69-2008 Terminado Acciones de Movilidad IDU Arterial  -</v>
          </cell>
          <cell r="AV571" t="str">
            <v>sc</v>
          </cell>
        </row>
        <row r="572">
          <cell r="AP572">
            <v>509999</v>
          </cell>
          <cell r="AQ572">
            <v>1003971</v>
          </cell>
          <cell r="AR572">
            <v>1</v>
          </cell>
          <cell r="AS572">
            <v>42313</v>
          </cell>
          <cell r="AT572" t="str">
            <v>IDU-69-2008 Terminado Acciones de Movilidad IDU Arterial  -</v>
          </cell>
          <cell r="AV572" t="str">
            <v>sc</v>
          </cell>
        </row>
        <row r="573">
          <cell r="AP573">
            <v>510003</v>
          </cell>
          <cell r="AQ573">
            <v>1003971</v>
          </cell>
          <cell r="AR573">
            <v>1</v>
          </cell>
          <cell r="AS573">
            <v>42313</v>
          </cell>
          <cell r="AT573" t="str">
            <v>IDU-49-2012 Terminado Acciones de Movilidad IDU Arterial  -</v>
          </cell>
          <cell r="AV573" t="str">
            <v>sc</v>
          </cell>
        </row>
        <row r="574">
          <cell r="AP574">
            <v>510015</v>
          </cell>
          <cell r="AQ574">
            <v>1004183</v>
          </cell>
          <cell r="AR574">
            <v>1</v>
          </cell>
          <cell r="AS574">
            <v>42313</v>
          </cell>
          <cell r="AT574" t="str">
            <v>IDU-49-2012 Terminado Acciones de Movilidad IDU Arterial  -</v>
          </cell>
          <cell r="AV574" t="str">
            <v>sc</v>
          </cell>
        </row>
        <row r="575">
          <cell r="AP575">
            <v>510048</v>
          </cell>
          <cell r="AQ575">
            <v>1003759</v>
          </cell>
          <cell r="AR575">
            <v>1</v>
          </cell>
          <cell r="AS575">
            <v>42313</v>
          </cell>
          <cell r="AT575" t="str">
            <v>IDU-69-2008 Terminado Acciones de Movilidad IDU Arterial  -</v>
          </cell>
          <cell r="AV575" t="str">
            <v>sc</v>
          </cell>
        </row>
        <row r="576">
          <cell r="AP576">
            <v>510052</v>
          </cell>
          <cell r="AQ576">
            <v>1003759</v>
          </cell>
          <cell r="AR576">
            <v>1</v>
          </cell>
          <cell r="AS576">
            <v>42313</v>
          </cell>
          <cell r="AT576" t="str">
            <v>IDU-49-2012 Terminado Mantenimiento Periódico IDU Arterial  -</v>
          </cell>
          <cell r="AV576" t="str">
            <v>sc</v>
          </cell>
        </row>
        <row r="577">
          <cell r="AP577">
            <v>510055</v>
          </cell>
          <cell r="AQ577">
            <v>1003655</v>
          </cell>
          <cell r="AR577">
            <v>1</v>
          </cell>
          <cell r="AS577">
            <v>41817</v>
          </cell>
          <cell r="AT577" t="str">
            <v>SD Terminado Mantenimiento Periódico UAERMV Arterial  -</v>
          </cell>
          <cell r="AV577" t="str">
            <v>sc</v>
          </cell>
        </row>
        <row r="578">
          <cell r="AP578">
            <v>510059</v>
          </cell>
          <cell r="AQ578">
            <v>1003655</v>
          </cell>
          <cell r="AR578">
            <v>1</v>
          </cell>
          <cell r="AS578">
            <v>42313</v>
          </cell>
          <cell r="AT578" t="str">
            <v>IDU-69-2008 Terminado Acciones de Movilidad IDU Arterial  -</v>
          </cell>
          <cell r="AV578" t="str">
            <v>sc</v>
          </cell>
        </row>
        <row r="579">
          <cell r="AP579">
            <v>510071</v>
          </cell>
          <cell r="AQ579">
            <v>1004102</v>
          </cell>
          <cell r="AR579">
            <v>1</v>
          </cell>
          <cell r="AS579">
            <v>42313</v>
          </cell>
          <cell r="AT579" t="str">
            <v>IDU-69-2008 Terminado Acciones de Movilidad IDU Arterial  -</v>
          </cell>
          <cell r="AV579" t="str">
            <v>sc</v>
          </cell>
        </row>
        <row r="580">
          <cell r="AP580">
            <v>510083</v>
          </cell>
          <cell r="AQ580">
            <v>1005023</v>
          </cell>
          <cell r="AR580">
            <v>1</v>
          </cell>
          <cell r="AS580">
            <v>42313</v>
          </cell>
          <cell r="AT580" t="str">
            <v>IDU-49-2012 Terminado Acciones de Movilidad IDU Arterial  -</v>
          </cell>
          <cell r="AV580" t="str">
            <v>sc</v>
          </cell>
        </row>
        <row r="581">
          <cell r="AP581">
            <v>510101</v>
          </cell>
          <cell r="AQ581">
            <v>1005618</v>
          </cell>
          <cell r="AR581">
            <v>1</v>
          </cell>
          <cell r="AS581">
            <v>42313</v>
          </cell>
          <cell r="AT581" t="str">
            <v>IDU-69-2008 Terminado Acciones de Movilidad IDU Arterial  -</v>
          </cell>
          <cell r="AV581" t="str">
            <v>sc</v>
          </cell>
        </row>
        <row r="582">
          <cell r="AP582">
            <v>510172</v>
          </cell>
          <cell r="AQ582">
            <v>1004392</v>
          </cell>
          <cell r="AR582">
            <v>1</v>
          </cell>
          <cell r="AS582">
            <v>42313</v>
          </cell>
          <cell r="AT582" t="str">
            <v>IDU-69-2008 Terminado Acciones de Movilidad IDU Arterial  -</v>
          </cell>
          <cell r="AV582" t="str">
            <v>sc</v>
          </cell>
        </row>
        <row r="583">
          <cell r="AP583">
            <v>510176</v>
          </cell>
          <cell r="AQ583">
            <v>1004392</v>
          </cell>
          <cell r="AR583">
            <v>1</v>
          </cell>
          <cell r="AS583">
            <v>42313</v>
          </cell>
          <cell r="AT583" t="str">
            <v>IDU-69-2008 Terminado Acciones de Movilidad IDU Arterial  -</v>
          </cell>
          <cell r="AV583" t="str">
            <v>sc</v>
          </cell>
        </row>
        <row r="584">
          <cell r="AP584">
            <v>510190</v>
          </cell>
          <cell r="AQ584">
            <v>1004853</v>
          </cell>
          <cell r="AR584">
            <v>1</v>
          </cell>
          <cell r="AS584">
            <v>42313</v>
          </cell>
          <cell r="AT584" t="str">
            <v>IDU-49-2012 Terminado Acciones de Movilidad IDU Arterial  -</v>
          </cell>
          <cell r="AV584" t="str">
            <v>sc</v>
          </cell>
        </row>
        <row r="585">
          <cell r="AP585">
            <v>510193</v>
          </cell>
          <cell r="AQ585">
            <v>1004934</v>
          </cell>
          <cell r="AR585">
            <v>1</v>
          </cell>
          <cell r="AS585">
            <v>42313</v>
          </cell>
          <cell r="AT585" t="str">
            <v>IDU-49-2012 Terminado Acciones de Movilidad IDU Arterial  -</v>
          </cell>
          <cell r="AV585" t="str">
            <v>sc</v>
          </cell>
        </row>
        <row r="586">
          <cell r="AP586">
            <v>510372</v>
          </cell>
          <cell r="AQ586">
            <v>1006275</v>
          </cell>
          <cell r="AR586">
            <v>1</v>
          </cell>
          <cell r="AS586">
            <v>42524</v>
          </cell>
          <cell r="AT586" t="str">
            <v>IDU-1806-2015 Contratado Conservacion IDU Arterial BRIGADA DE REACCION VIAL FASE I -</v>
          </cell>
          <cell r="AV586" t="str">
            <v>sc</v>
          </cell>
        </row>
        <row r="587">
          <cell r="AP587">
            <v>510374</v>
          </cell>
          <cell r="AQ587">
            <v>1006275</v>
          </cell>
          <cell r="AR587">
            <v>1</v>
          </cell>
          <cell r="AS587">
            <v>42524</v>
          </cell>
          <cell r="AT587" t="str">
            <v>IDU-1806-2015 Contratado Conservacion IDU Arterial BRIGADA DE REACCION VIAL FASE I -</v>
          </cell>
          <cell r="AV587" t="str">
            <v>sc</v>
          </cell>
        </row>
        <row r="588">
          <cell r="AP588">
            <v>510377</v>
          </cell>
          <cell r="AQ588">
            <v>1006271</v>
          </cell>
          <cell r="AR588">
            <v>1</v>
          </cell>
          <cell r="AS588">
            <v>42524</v>
          </cell>
          <cell r="AT588" t="str">
            <v>IDU-1806-2015 Contratado Conservacion IDU Arterial BRIGADA DE REACCION VIAL FASE I -</v>
          </cell>
          <cell r="AV588" t="str">
            <v>sc</v>
          </cell>
        </row>
        <row r="589">
          <cell r="AP589">
            <v>510379</v>
          </cell>
          <cell r="AQ589">
            <v>1006271</v>
          </cell>
          <cell r="AR589">
            <v>1</v>
          </cell>
          <cell r="AS589">
            <v>42524</v>
          </cell>
          <cell r="AT589" t="str">
            <v>IDU-1806-2015 Contratado Conservacion IDU Arterial BRIGADA DE REACCION VIAL FASE I -</v>
          </cell>
          <cell r="AV589" t="str">
            <v>sc</v>
          </cell>
        </row>
        <row r="590">
          <cell r="AP590">
            <v>510382</v>
          </cell>
          <cell r="AQ590">
            <v>11012147</v>
          </cell>
          <cell r="AR590">
            <v>1</v>
          </cell>
          <cell r="AS590">
            <v>42524</v>
          </cell>
          <cell r="AT590" t="str">
            <v>IDU-1806-2015 Contratado Conservacion IDU Arterial BRIGADA DE REACCION VIAL FASE I -</v>
          </cell>
          <cell r="AV590" t="str">
            <v>sc</v>
          </cell>
        </row>
        <row r="591">
          <cell r="AP591">
            <v>510384</v>
          </cell>
          <cell r="AQ591">
            <v>11012147</v>
          </cell>
          <cell r="AR591">
            <v>1</v>
          </cell>
          <cell r="AS591">
            <v>42524</v>
          </cell>
          <cell r="AT591" t="str">
            <v>IDU-1806-2015 Contratado Conservacion IDU Arterial BRIGADA DE REACCION VIAL FASE I -</v>
          </cell>
          <cell r="AV591" t="str">
            <v>sc</v>
          </cell>
        </row>
        <row r="592">
          <cell r="AP592">
            <v>510392</v>
          </cell>
          <cell r="AQ592">
            <v>1004207</v>
          </cell>
          <cell r="AR592">
            <v>1</v>
          </cell>
          <cell r="AS592">
            <v>41817</v>
          </cell>
          <cell r="AT592" t="str">
            <v>SD Terminado Mantenimiento Periódico UAERMV Arterial  -</v>
          </cell>
          <cell r="AV592" t="str">
            <v>sc</v>
          </cell>
        </row>
        <row r="593">
          <cell r="AP593">
            <v>510394</v>
          </cell>
          <cell r="AQ593">
            <v>1004207</v>
          </cell>
          <cell r="AR593">
            <v>1</v>
          </cell>
          <cell r="AS593">
            <v>41817</v>
          </cell>
          <cell r="AT593" t="str">
            <v>SD Terminado Mantenimiento Periódico UAERMV Arterial  -</v>
          </cell>
          <cell r="AV593" t="str">
            <v>sc</v>
          </cell>
        </row>
        <row r="594">
          <cell r="AP594">
            <v>510409</v>
          </cell>
          <cell r="AQ594">
            <v>1006274</v>
          </cell>
          <cell r="AR594">
            <v>1</v>
          </cell>
          <cell r="AS594">
            <v>42524</v>
          </cell>
          <cell r="AT594" t="str">
            <v>IDU-1806-2015 Contratado Conservacion IDU Arterial BRIGADA DE REACCION VIAL FASE I -</v>
          </cell>
          <cell r="AV594" t="str">
            <v>sc</v>
          </cell>
        </row>
        <row r="595">
          <cell r="AP595">
            <v>510411</v>
          </cell>
          <cell r="AQ595">
            <v>1006274</v>
          </cell>
          <cell r="AR595">
            <v>1</v>
          </cell>
          <cell r="AS595">
            <v>42524</v>
          </cell>
          <cell r="AT595" t="str">
            <v>IDU-1806-2015 Contratado Conservacion IDU Arterial BRIGADA DE REACCION VIAL FASE I -</v>
          </cell>
          <cell r="AV595" t="str">
            <v>sc</v>
          </cell>
        </row>
        <row r="596">
          <cell r="AP596">
            <v>510414</v>
          </cell>
          <cell r="AQ596">
            <v>1006272</v>
          </cell>
          <cell r="AR596">
            <v>1</v>
          </cell>
          <cell r="AS596">
            <v>42524</v>
          </cell>
          <cell r="AT596" t="str">
            <v>IDU-1806-2015 Contratado Conservacion IDU Arterial BRIGADA DE REACCION VIAL FASE I -</v>
          </cell>
          <cell r="AV596" t="str">
            <v>sc</v>
          </cell>
        </row>
        <row r="597">
          <cell r="AP597">
            <v>510416</v>
          </cell>
          <cell r="AQ597">
            <v>1006272</v>
          </cell>
          <cell r="AR597">
            <v>1</v>
          </cell>
          <cell r="AS597">
            <v>42524</v>
          </cell>
          <cell r="AT597" t="str">
            <v>IDU-1806-2015 Contratado Conservacion IDU Arterial BRIGADA DE REACCION VIAL FASE I -</v>
          </cell>
          <cell r="AV597" t="str">
            <v>sc</v>
          </cell>
        </row>
        <row r="598">
          <cell r="AP598">
            <v>510595</v>
          </cell>
          <cell r="AQ598">
            <v>1001968</v>
          </cell>
          <cell r="AR598">
            <v>1</v>
          </cell>
          <cell r="AS598">
            <v>42313</v>
          </cell>
          <cell r="AT598" t="str">
            <v>IDU-69-2008 Terminado Acciones de Movilidad IDU Arterial  -</v>
          </cell>
          <cell r="AV598" t="str">
            <v>sc</v>
          </cell>
        </row>
        <row r="599">
          <cell r="AP599">
            <v>510598</v>
          </cell>
          <cell r="AQ599">
            <v>1003000</v>
          </cell>
          <cell r="AR599">
            <v>1</v>
          </cell>
          <cell r="AS599">
            <v>42313</v>
          </cell>
          <cell r="AT599" t="str">
            <v>IDU-69-2008 Terminado Acciones de Movilidad IDU Arterial  -</v>
          </cell>
          <cell r="AV599" t="str">
            <v>sc</v>
          </cell>
        </row>
        <row r="600">
          <cell r="AP600">
            <v>510602</v>
          </cell>
          <cell r="AQ600">
            <v>1003000</v>
          </cell>
          <cell r="AR600">
            <v>1</v>
          </cell>
          <cell r="AS600">
            <v>42313</v>
          </cell>
          <cell r="AT600" t="str">
            <v>IDU-49-2012 Terminado Mantenimiento Periódico IDU Arterial  -</v>
          </cell>
          <cell r="AV600" t="str">
            <v>sc</v>
          </cell>
        </row>
        <row r="601">
          <cell r="AP601">
            <v>510605</v>
          </cell>
          <cell r="AQ601">
            <v>1003394</v>
          </cell>
          <cell r="AR601">
            <v>1</v>
          </cell>
          <cell r="AS601">
            <v>42313</v>
          </cell>
          <cell r="AT601" t="str">
            <v>IDU-69-2008 Terminado Acciones de Movilidad IDU Arterial  -</v>
          </cell>
          <cell r="AV601" t="str">
            <v>sc</v>
          </cell>
        </row>
        <row r="602">
          <cell r="AP602">
            <v>510609</v>
          </cell>
          <cell r="AQ602">
            <v>1003394</v>
          </cell>
          <cell r="AR602">
            <v>1</v>
          </cell>
          <cell r="AS602">
            <v>42313</v>
          </cell>
          <cell r="AT602" t="str">
            <v>IDU-49-2012 Terminado Mantenimiento Periódico IDU Arterial  -</v>
          </cell>
          <cell r="AV602" t="str">
            <v>sc</v>
          </cell>
        </row>
        <row r="603">
          <cell r="AP603">
            <v>510612</v>
          </cell>
          <cell r="AQ603">
            <v>1003495</v>
          </cell>
          <cell r="AR603">
            <v>1</v>
          </cell>
          <cell r="AS603">
            <v>42313</v>
          </cell>
          <cell r="AT603" t="str">
            <v>IDU-49-2012 Terminado Mantenimiento Periódico IDU Arterial  -</v>
          </cell>
          <cell r="AV603" t="str">
            <v>sc</v>
          </cell>
        </row>
        <row r="604">
          <cell r="AP604">
            <v>510619</v>
          </cell>
          <cell r="AQ604">
            <v>1003330</v>
          </cell>
          <cell r="AR604">
            <v>1</v>
          </cell>
          <cell r="AS604">
            <v>42313</v>
          </cell>
          <cell r="AT604" t="str">
            <v>IDU-69-2008 Terminado Acciones de Movilidad IDU Arterial  -</v>
          </cell>
          <cell r="AV604" t="str">
            <v>sc</v>
          </cell>
        </row>
        <row r="605">
          <cell r="AP605">
            <v>510623</v>
          </cell>
          <cell r="AQ605">
            <v>1003330</v>
          </cell>
          <cell r="AR605">
            <v>1</v>
          </cell>
          <cell r="AS605">
            <v>42313</v>
          </cell>
          <cell r="AT605" t="str">
            <v>IDU-49-2012 Terminado Mantenimiento Periódico IDU Arterial  -</v>
          </cell>
          <cell r="AV605" t="str">
            <v>sc</v>
          </cell>
        </row>
        <row r="606">
          <cell r="AP606">
            <v>510626</v>
          </cell>
          <cell r="AQ606">
            <v>1003232</v>
          </cell>
          <cell r="AR606">
            <v>1</v>
          </cell>
          <cell r="AS606">
            <v>42313</v>
          </cell>
          <cell r="AT606" t="str">
            <v>IDU-49-2012 Terminado Mantenimiento Periódico IDU Arterial  -</v>
          </cell>
          <cell r="AV606" t="str">
            <v>sc</v>
          </cell>
        </row>
        <row r="607">
          <cell r="AP607">
            <v>510633</v>
          </cell>
          <cell r="AQ607">
            <v>1003116</v>
          </cell>
          <cell r="AR607">
            <v>1</v>
          </cell>
          <cell r="AS607">
            <v>42313</v>
          </cell>
          <cell r="AT607" t="str">
            <v>IDU-49-2012 Terminado Mantenimiento Periódico IDU Arterial  -</v>
          </cell>
          <cell r="AV607" t="str">
            <v>sc</v>
          </cell>
        </row>
        <row r="608">
          <cell r="AP608">
            <v>510640</v>
          </cell>
          <cell r="AQ608">
            <v>1003452</v>
          </cell>
          <cell r="AR608">
            <v>1</v>
          </cell>
          <cell r="AS608">
            <v>42313</v>
          </cell>
          <cell r="AT608" t="str">
            <v>IDU-69-2008 Terminado Acciones de Movilidad IDU Arterial  -</v>
          </cell>
          <cell r="AV608" t="str">
            <v>sc</v>
          </cell>
        </row>
        <row r="609">
          <cell r="AP609">
            <v>510644</v>
          </cell>
          <cell r="AQ609">
            <v>1003452</v>
          </cell>
          <cell r="AR609">
            <v>1</v>
          </cell>
          <cell r="AS609">
            <v>42313</v>
          </cell>
          <cell r="AT609" t="str">
            <v>IDU-49-2012 Terminado Mantenimiento Periódico IDU Arterial  -</v>
          </cell>
          <cell r="AV609" t="str">
            <v>sc</v>
          </cell>
        </row>
        <row r="610">
          <cell r="AP610">
            <v>510647</v>
          </cell>
          <cell r="AQ610">
            <v>1002744</v>
          </cell>
          <cell r="AR610">
            <v>1</v>
          </cell>
          <cell r="AS610">
            <v>42313</v>
          </cell>
          <cell r="AT610" t="str">
            <v>IDU-69-2008 Terminado Acciones de Movilidad IDU Arterial  -</v>
          </cell>
          <cell r="AV610" t="str">
            <v>sc</v>
          </cell>
        </row>
        <row r="611">
          <cell r="AP611">
            <v>510651</v>
          </cell>
          <cell r="AQ611">
            <v>1002744</v>
          </cell>
          <cell r="AR611">
            <v>1</v>
          </cell>
          <cell r="AS611">
            <v>42313</v>
          </cell>
          <cell r="AT611" t="str">
            <v>IDU-69-2008 Terminado Acciones de Movilidad IDU Arterial  -</v>
          </cell>
          <cell r="AV611" t="str">
            <v>sc</v>
          </cell>
        </row>
        <row r="612">
          <cell r="AP612">
            <v>510654</v>
          </cell>
          <cell r="AQ612">
            <v>1002645</v>
          </cell>
          <cell r="AR612">
            <v>1</v>
          </cell>
          <cell r="AS612">
            <v>42313</v>
          </cell>
          <cell r="AT612" t="str">
            <v>IDU-49-2012 Terminado Mantenimiento Periódico IDU Arterial  -</v>
          </cell>
          <cell r="AV612" t="str">
            <v>sc</v>
          </cell>
        </row>
        <row r="613">
          <cell r="AP613">
            <v>510658</v>
          </cell>
          <cell r="AQ613">
            <v>1002645</v>
          </cell>
          <cell r="AR613">
            <v>1</v>
          </cell>
          <cell r="AS613">
            <v>42313</v>
          </cell>
          <cell r="AT613" t="str">
            <v>IDU-69-2008 Terminado Acciones de Movilidad IDU Arterial  -</v>
          </cell>
          <cell r="AV613" t="str">
            <v>sc</v>
          </cell>
        </row>
        <row r="614">
          <cell r="AP614">
            <v>510661</v>
          </cell>
          <cell r="AQ614">
            <v>1002304</v>
          </cell>
          <cell r="AR614">
            <v>1</v>
          </cell>
          <cell r="AS614">
            <v>42313</v>
          </cell>
          <cell r="AT614" t="str">
            <v>IDU-69-2008 Terminado Acciones de Movilidad IDU Arterial  -</v>
          </cell>
          <cell r="AV614" t="str">
            <v>sc</v>
          </cell>
        </row>
        <row r="615">
          <cell r="AP615">
            <v>510668</v>
          </cell>
          <cell r="AQ615">
            <v>1002126</v>
          </cell>
          <cell r="AR615">
            <v>1</v>
          </cell>
          <cell r="AS615">
            <v>42313</v>
          </cell>
          <cell r="AT615" t="str">
            <v>IDU-69-2008 Terminado Acciones de Movilidad IDU Arterial  -</v>
          </cell>
          <cell r="AV615" t="str">
            <v>sc</v>
          </cell>
        </row>
        <row r="616">
          <cell r="AP616">
            <v>510672</v>
          </cell>
          <cell r="AQ616">
            <v>1002126</v>
          </cell>
          <cell r="AR616">
            <v>1</v>
          </cell>
          <cell r="AS616">
            <v>42313</v>
          </cell>
          <cell r="AT616" t="str">
            <v>IDU-69-2008 Terminado Acciones de Movilidad IDU Arterial  -</v>
          </cell>
          <cell r="AV616" t="str">
            <v>sc</v>
          </cell>
        </row>
        <row r="617">
          <cell r="AP617">
            <v>510675</v>
          </cell>
          <cell r="AQ617">
            <v>1001950</v>
          </cell>
          <cell r="AR617">
            <v>1</v>
          </cell>
          <cell r="AS617">
            <v>42313</v>
          </cell>
          <cell r="AT617" t="str">
            <v>IDU-69-2008 Terminado Acciones de Movilidad IDU Arterial  -</v>
          </cell>
          <cell r="AV617" t="str">
            <v>sc</v>
          </cell>
        </row>
        <row r="618">
          <cell r="AP618">
            <v>510679</v>
          </cell>
          <cell r="AQ618">
            <v>1001950</v>
          </cell>
          <cell r="AR618">
            <v>1</v>
          </cell>
          <cell r="AS618">
            <v>42313</v>
          </cell>
          <cell r="AT618" t="str">
            <v>IDU-49-2012 Terminado Acciones de Movilidad IDU Arterial  -</v>
          </cell>
          <cell r="AV618" t="str">
            <v>sc</v>
          </cell>
        </row>
        <row r="619">
          <cell r="AP619">
            <v>510682</v>
          </cell>
          <cell r="AQ619">
            <v>1002231</v>
          </cell>
          <cell r="AR619">
            <v>1</v>
          </cell>
          <cell r="AS619">
            <v>42313</v>
          </cell>
          <cell r="AT619" t="str">
            <v>IDU-69-2008 Terminado Acciones de Movilidad IDU Arterial  -</v>
          </cell>
          <cell r="AV619" t="str">
            <v>sc</v>
          </cell>
        </row>
        <row r="620">
          <cell r="AP620">
            <v>510693</v>
          </cell>
          <cell r="AQ620">
            <v>1002837</v>
          </cell>
          <cell r="AR620">
            <v>1</v>
          </cell>
          <cell r="AS620">
            <v>42313</v>
          </cell>
          <cell r="AT620" t="str">
            <v>IDU-49-2012 Terminado Mantenimiento Periódico IDU Arterial  -</v>
          </cell>
          <cell r="AV620" t="str">
            <v>sc</v>
          </cell>
        </row>
        <row r="621">
          <cell r="AP621">
            <v>510699</v>
          </cell>
          <cell r="AQ621">
            <v>1006310</v>
          </cell>
          <cell r="AR621">
            <v>1</v>
          </cell>
          <cell r="AS621">
            <v>42313</v>
          </cell>
          <cell r="AT621" t="str">
            <v>IDU-69-2008 Terminado Acciones de Movilidad IDU Arterial  -</v>
          </cell>
          <cell r="AV621" t="str">
            <v>sc</v>
          </cell>
        </row>
        <row r="622">
          <cell r="AP622">
            <v>510724</v>
          </cell>
          <cell r="AQ622">
            <v>1003972</v>
          </cell>
          <cell r="AR622">
            <v>1</v>
          </cell>
          <cell r="AS622">
            <v>42667</v>
          </cell>
          <cell r="AT622" t="str">
            <v>SD Terminado Mantenimiento Periódico UAERMV Arterial SD Intervenida 18/06/2014 Reporte depuración ejecución UMV-</v>
          </cell>
          <cell r="AV622" t="str">
            <v>sc</v>
          </cell>
        </row>
        <row r="623">
          <cell r="AP623">
            <v>510726</v>
          </cell>
          <cell r="AQ623">
            <v>1003972</v>
          </cell>
          <cell r="AR623">
            <v>1</v>
          </cell>
          <cell r="AS623">
            <v>42667</v>
          </cell>
          <cell r="AT623" t="str">
            <v>SD Terminado Mantenimiento Periódico UAERMV Arterial SD Intervenida 18/06/2014 Reporte depuración ejecución UMV-</v>
          </cell>
          <cell r="AV623" t="str">
            <v>sc</v>
          </cell>
        </row>
        <row r="624">
          <cell r="AP624">
            <v>510728</v>
          </cell>
          <cell r="AQ624">
            <v>1003972</v>
          </cell>
          <cell r="AR624">
            <v>1</v>
          </cell>
          <cell r="AS624">
            <v>42313</v>
          </cell>
          <cell r="AT624" t="str">
            <v>IDU-69-2008 Terminado Acciones de Movilidad IDU Arterial  -</v>
          </cell>
          <cell r="AV624" t="str">
            <v>sc</v>
          </cell>
        </row>
        <row r="625">
          <cell r="AP625">
            <v>510933</v>
          </cell>
          <cell r="AQ625">
            <v>11012142</v>
          </cell>
          <cell r="AR625">
            <v>1</v>
          </cell>
          <cell r="AS625">
            <v>42524</v>
          </cell>
          <cell r="AT625" t="str">
            <v>IDU-1806-2015 Contratado Conservacion IDU Arterial BRIGADA DE REACCION VIAL FASE I -</v>
          </cell>
          <cell r="AV625" t="str">
            <v>sc</v>
          </cell>
        </row>
        <row r="626">
          <cell r="AP626">
            <v>510935</v>
          </cell>
          <cell r="AQ626">
            <v>11012142</v>
          </cell>
          <cell r="AR626">
            <v>1</v>
          </cell>
          <cell r="AS626">
            <v>42524</v>
          </cell>
          <cell r="AT626" t="str">
            <v>IDU-1806-2015 Contratado Conservacion IDU Arterial BRIGADA DE REACCION VIAL FASE I -</v>
          </cell>
          <cell r="AV626" t="str">
            <v>sc</v>
          </cell>
        </row>
        <row r="627">
          <cell r="AP627">
            <v>510938</v>
          </cell>
          <cell r="AQ627">
            <v>1006267</v>
          </cell>
          <cell r="AR627">
            <v>1</v>
          </cell>
          <cell r="AS627">
            <v>42524</v>
          </cell>
          <cell r="AT627" t="str">
            <v>IDU-1806-2015 Contratado Conservacion IDU Arterial BRIGADA DE REACCION VIAL FASE I -</v>
          </cell>
          <cell r="AV627" t="str">
            <v>sc</v>
          </cell>
        </row>
        <row r="628">
          <cell r="AP628">
            <v>510940</v>
          </cell>
          <cell r="AQ628">
            <v>1006267</v>
          </cell>
          <cell r="AR628">
            <v>1</v>
          </cell>
          <cell r="AS628">
            <v>42524</v>
          </cell>
          <cell r="AT628" t="str">
            <v>IDU-1806-2015 Contratado Conservacion IDU Arterial BRIGADA DE REACCION VIAL FASE I -</v>
          </cell>
          <cell r="AV628" t="str">
            <v>sc</v>
          </cell>
        </row>
        <row r="629">
          <cell r="AP629">
            <v>510943</v>
          </cell>
          <cell r="AQ629">
            <v>1006420</v>
          </cell>
          <cell r="AR629">
            <v>1</v>
          </cell>
          <cell r="AS629">
            <v>42524</v>
          </cell>
          <cell r="AT629" t="str">
            <v>IDU-1806-2015 Contratado Conservacion IDU Arterial BRIGADA DE REACCION VIAL FASE I -</v>
          </cell>
          <cell r="AV629" t="str">
            <v>sc</v>
          </cell>
        </row>
        <row r="630">
          <cell r="AP630">
            <v>510945</v>
          </cell>
          <cell r="AQ630">
            <v>1006420</v>
          </cell>
          <cell r="AR630">
            <v>1</v>
          </cell>
          <cell r="AS630">
            <v>42524</v>
          </cell>
          <cell r="AT630" t="str">
            <v>IDU-1806-2015 Contratado Conservacion IDU Arterial BRIGADA DE REACCION VIAL FASE I -</v>
          </cell>
          <cell r="AV630" t="str">
            <v>sc</v>
          </cell>
        </row>
        <row r="631">
          <cell r="AP631">
            <v>510948</v>
          </cell>
          <cell r="AQ631">
            <v>11012141</v>
          </cell>
          <cell r="AR631">
            <v>1</v>
          </cell>
          <cell r="AS631">
            <v>42524</v>
          </cell>
          <cell r="AT631" t="str">
            <v>IDU-1806-2015 Contratado Conservacion IDU Arterial BRIGADA DE REACCION VIAL FASE I -</v>
          </cell>
          <cell r="AV631" t="str">
            <v>sc</v>
          </cell>
        </row>
        <row r="632">
          <cell r="AP632">
            <v>510950</v>
          </cell>
          <cell r="AQ632">
            <v>11012141</v>
          </cell>
          <cell r="AR632">
            <v>1</v>
          </cell>
          <cell r="AS632">
            <v>42524</v>
          </cell>
          <cell r="AT632" t="str">
            <v>IDU-1806-2015 Contratado Conservacion IDU Arterial BRIGADA DE REACCION VIAL FASE I -</v>
          </cell>
          <cell r="AV632" t="str">
            <v>sc</v>
          </cell>
        </row>
        <row r="633">
          <cell r="AP633">
            <v>511075</v>
          </cell>
          <cell r="AQ633">
            <v>1006277</v>
          </cell>
          <cell r="AR633">
            <v>1</v>
          </cell>
          <cell r="AS633">
            <v>42524</v>
          </cell>
          <cell r="AT633" t="str">
            <v>IDU-1806-2015 Contratado Conservacion IDU Arterial BRIGADA DE REACCION VIAL FASE I -EstaTM 6-POLIZA ESTABILIDAD ACTIVA</v>
          </cell>
          <cell r="AV633" t="str">
            <v>sc</v>
          </cell>
        </row>
        <row r="634">
          <cell r="AP634">
            <v>511077</v>
          </cell>
          <cell r="AQ634">
            <v>1006277</v>
          </cell>
          <cell r="AR634">
            <v>1</v>
          </cell>
          <cell r="AS634">
            <v>42524</v>
          </cell>
          <cell r="AT634" t="str">
            <v>IDU-1806-2015 Contratado Conservacion IDU Arterial BRIGADA DE REACCION VIAL FASE I -EstaTM 6-POLIZA ESTABILIDAD ACTIVA</v>
          </cell>
          <cell r="AV634" t="str">
            <v>sc</v>
          </cell>
        </row>
        <row r="635">
          <cell r="AP635">
            <v>511090</v>
          </cell>
          <cell r="AQ635">
            <v>1006421</v>
          </cell>
          <cell r="AR635">
            <v>1</v>
          </cell>
          <cell r="AS635">
            <v>42524</v>
          </cell>
          <cell r="AT635" t="str">
            <v>IDU-1806-2015 Contratado Conservacion IDU Arterial BRIGADA DE REACCION VIAL FASE I -</v>
          </cell>
          <cell r="AV635" t="str">
            <v>sc</v>
          </cell>
        </row>
        <row r="636">
          <cell r="AP636">
            <v>511092</v>
          </cell>
          <cell r="AQ636">
            <v>1006421</v>
          </cell>
          <cell r="AR636">
            <v>1</v>
          </cell>
          <cell r="AS636">
            <v>42524</v>
          </cell>
          <cell r="AT636" t="str">
            <v>IDU-1806-2015 Contratado Conservacion IDU Arterial BRIGADA DE REACCION VIAL FASE I -</v>
          </cell>
          <cell r="AV636" t="str">
            <v>sc</v>
          </cell>
        </row>
        <row r="637">
          <cell r="AP637">
            <v>512371</v>
          </cell>
          <cell r="AQ637">
            <v>50008617</v>
          </cell>
          <cell r="AR637">
            <v>1</v>
          </cell>
          <cell r="AS637">
            <v>42503</v>
          </cell>
          <cell r="AT637" t="str">
            <v>IDU-1810-2013 Terminado Diagnostico IDU Arterial  -Puente1-POLIZA ESTABILIDAD ACTIVA</v>
          </cell>
          <cell r="AV637" t="str">
            <v>sc</v>
          </cell>
        </row>
        <row r="638">
          <cell r="AP638">
            <v>512377</v>
          </cell>
          <cell r="AQ638">
            <v>1006448</v>
          </cell>
          <cell r="AR638">
            <v>1</v>
          </cell>
          <cell r="AS638">
            <v>42503</v>
          </cell>
          <cell r="AT638" t="str">
            <v>IDU-1810-2013 Terminado Diagnostico IDU Arterial  -Anden1-5-POLIZA ESTABILIDAD ACTIVA</v>
          </cell>
          <cell r="AV638" t="str">
            <v>sc</v>
          </cell>
        </row>
        <row r="639">
          <cell r="AP639">
            <v>512379</v>
          </cell>
          <cell r="AQ639">
            <v>1006448</v>
          </cell>
          <cell r="AR639">
            <v>1</v>
          </cell>
          <cell r="AS639">
            <v>42503</v>
          </cell>
          <cell r="AT639" t="str">
            <v>IDU-1810-2013 Terminado Diagnostico IDU Arterial  -Anden1-5-POLIZA ESTABILIDAD ACTIVA</v>
          </cell>
          <cell r="AV639" t="str">
            <v>sc</v>
          </cell>
        </row>
        <row r="640">
          <cell r="AP640">
            <v>512453</v>
          </cell>
          <cell r="AQ640">
            <v>1006393</v>
          </cell>
          <cell r="AR640">
            <v>1</v>
          </cell>
          <cell r="AS640">
            <v>42760</v>
          </cell>
          <cell r="AT640" t="str">
            <v>SD Terminado Parcheo UAERMV Arterial SD Reporte Ejecución diciembre de 2016-</v>
          </cell>
          <cell r="AV640" t="str">
            <v>sc</v>
          </cell>
        </row>
        <row r="641">
          <cell r="AP641">
            <v>512463</v>
          </cell>
          <cell r="AQ641">
            <v>1006393</v>
          </cell>
          <cell r="AR641">
            <v>1</v>
          </cell>
          <cell r="AS641">
            <v>42313</v>
          </cell>
          <cell r="AT641" t="str">
            <v>IDU-1686-2014 Terminado Mantenimiento Periódico IDU Arterial  -</v>
          </cell>
          <cell r="AV641" t="str">
            <v>sc</v>
          </cell>
        </row>
        <row r="642">
          <cell r="AP642">
            <v>512466</v>
          </cell>
          <cell r="AQ642">
            <v>1006397</v>
          </cell>
          <cell r="AR642">
            <v>1</v>
          </cell>
          <cell r="AS642">
            <v>42313</v>
          </cell>
          <cell r="AT642" t="str">
            <v>IDU-083-2012 Terminado Mantenimiento Periódico IDU Arterial  -Anden 15-POLIZA ESTABILIDAD ACTIVA</v>
          </cell>
          <cell r="AV642" t="str">
            <v>sc</v>
          </cell>
        </row>
        <row r="643">
          <cell r="AP643">
            <v>512472</v>
          </cell>
          <cell r="AQ643">
            <v>1006397</v>
          </cell>
          <cell r="AR643">
            <v>1</v>
          </cell>
          <cell r="AS643">
            <v>42313</v>
          </cell>
          <cell r="AT643" t="str">
            <v>IDU-083-2012 Terminado Mantenimiento Periódico IDU Arterial  -Anden 15-POLIZA ESTABILIDAD ACTIVA</v>
          </cell>
          <cell r="AV643" t="str">
            <v>sc</v>
          </cell>
        </row>
        <row r="644">
          <cell r="AP644">
            <v>512474</v>
          </cell>
          <cell r="AQ644">
            <v>1006397</v>
          </cell>
          <cell r="AR644">
            <v>1</v>
          </cell>
          <cell r="AS644">
            <v>42313</v>
          </cell>
          <cell r="AT644" t="str">
            <v>IDU-1686-2014 Terminado Rehabilitación IDU Arterial  -Anden 15-POLIZA ESTABILIDAD ACTIVA</v>
          </cell>
          <cell r="AV644" t="str">
            <v>sc</v>
          </cell>
        </row>
        <row r="645">
          <cell r="AP645">
            <v>513363</v>
          </cell>
          <cell r="AQ645">
            <v>1005767</v>
          </cell>
          <cell r="AR645">
            <v>1</v>
          </cell>
          <cell r="AS645">
            <v>42412</v>
          </cell>
          <cell r="AT645" t="str">
            <v>IDU-1806-2015 Contratado Mantenimiento Periódico IDU Arterial BRIGADA DE REACCIÓN VIAL -</v>
          </cell>
          <cell r="AV645" t="str">
            <v>sc</v>
          </cell>
        </row>
        <row r="646">
          <cell r="AP646">
            <v>513365</v>
          </cell>
          <cell r="AQ646">
            <v>1005767</v>
          </cell>
          <cell r="AR646">
            <v>1</v>
          </cell>
          <cell r="AS646">
            <v>42412</v>
          </cell>
          <cell r="AT646" t="str">
            <v>IDU-1806-2015 Contratado Mantenimiento Periódico IDU Arterial BRIGADA DE REACCIÓN VIAL -</v>
          </cell>
          <cell r="AV646" t="str">
            <v>sc</v>
          </cell>
        </row>
        <row r="647">
          <cell r="AP647">
            <v>513367</v>
          </cell>
          <cell r="AQ647">
            <v>1005767</v>
          </cell>
          <cell r="AR647">
            <v>1</v>
          </cell>
          <cell r="AS647">
            <v>42412</v>
          </cell>
          <cell r="AT647" t="str">
            <v>IDU-1806-2015 Contratado Mantenimiento Periódico IDU Arterial BRIGADA DE REACCIÓN VIAL -</v>
          </cell>
          <cell r="AV647" t="str">
            <v>sc</v>
          </cell>
        </row>
        <row r="648">
          <cell r="AP648">
            <v>513369</v>
          </cell>
          <cell r="AQ648">
            <v>1005767</v>
          </cell>
          <cell r="AR648">
            <v>1</v>
          </cell>
          <cell r="AS648">
            <v>42412</v>
          </cell>
          <cell r="AT648" t="str">
            <v>IDU-1806-2015 Contratado Mantenimiento Periódico IDU Arterial BRIGADA DE REACCIÓN VIAL -</v>
          </cell>
          <cell r="AV648" t="str">
            <v>sc</v>
          </cell>
        </row>
        <row r="649">
          <cell r="AP649">
            <v>516145</v>
          </cell>
          <cell r="AQ649">
            <v>1006462</v>
          </cell>
          <cell r="AR649">
            <v>1</v>
          </cell>
          <cell r="AS649">
            <v>42313</v>
          </cell>
          <cell r="AT649" t="str">
            <v>IDU-69-2008 Terminado Acciones de Movilidad IDU Arterial  -</v>
          </cell>
          <cell r="AV649" t="str">
            <v>sc</v>
          </cell>
        </row>
        <row r="650">
          <cell r="AP650">
            <v>516148</v>
          </cell>
          <cell r="AQ650">
            <v>1006455</v>
          </cell>
          <cell r="AR650">
            <v>1</v>
          </cell>
          <cell r="AS650">
            <v>42524</v>
          </cell>
          <cell r="AT650" t="str">
            <v>IDU-1806-2015 Contratado Conservacion IDU Arterial BRIGADA DE REACCION VIAL FASE I -</v>
          </cell>
          <cell r="AV650" t="str">
            <v>sc</v>
          </cell>
        </row>
        <row r="651">
          <cell r="AP651">
            <v>516150</v>
          </cell>
          <cell r="AQ651">
            <v>1006455</v>
          </cell>
          <cell r="AR651">
            <v>1</v>
          </cell>
          <cell r="AS651">
            <v>42524</v>
          </cell>
          <cell r="AT651" t="str">
            <v>IDU-1806-2015 Contratado Conservacion IDU Arterial BRIGADA DE REACCION VIAL FASE I -</v>
          </cell>
          <cell r="AV651" t="str">
            <v>sc</v>
          </cell>
        </row>
        <row r="652">
          <cell r="AP652">
            <v>516215</v>
          </cell>
          <cell r="AQ652">
            <v>11008531</v>
          </cell>
          <cell r="AR652">
            <v>1</v>
          </cell>
          <cell r="AS652">
            <v>42313</v>
          </cell>
          <cell r="AT652" t="str">
            <v>IDU-55-2012 Terminado Acciones de Movilidad IDU Arterial  -</v>
          </cell>
          <cell r="AV652" t="str">
            <v>sc</v>
          </cell>
        </row>
        <row r="653">
          <cell r="AP653">
            <v>516912</v>
          </cell>
          <cell r="AQ653">
            <v>1006276</v>
          </cell>
          <cell r="AR653">
            <v>1</v>
          </cell>
          <cell r="AS653">
            <v>41519</v>
          </cell>
          <cell r="AT653" t="str">
            <v>SD Terminado Mantenimiento Periódico UAERMV Circuito Movilidad  -</v>
          </cell>
          <cell r="AV653" t="str">
            <v>INTERVENCION UAERMV Mantenimiento Periódico Fecha Reporte 1/9/2013</v>
          </cell>
        </row>
        <row r="654">
          <cell r="AP654">
            <v>516918</v>
          </cell>
          <cell r="AQ654">
            <v>1000033</v>
          </cell>
          <cell r="AR654">
            <v>1</v>
          </cell>
          <cell r="AS654">
            <v>42313</v>
          </cell>
          <cell r="AT654" t="str">
            <v>CONV-1323-2013 Terminado Acciones de Movilidad IDU Circuito Movilidad  -</v>
          </cell>
          <cell r="AV654" t="str">
            <v>BUEN ESTADO</v>
          </cell>
        </row>
        <row r="655">
          <cell r="AP655">
            <v>517018</v>
          </cell>
          <cell r="AQ655">
            <v>1004139</v>
          </cell>
          <cell r="AR655">
            <v>1</v>
          </cell>
          <cell r="AS655">
            <v>41676</v>
          </cell>
          <cell r="AT655" t="str">
            <v>CONV-009-2011 Terminado Mantenimiento Periódico UAERMV Arterial  -</v>
          </cell>
          <cell r="AV655" t="str">
            <v>sc</v>
          </cell>
        </row>
        <row r="656">
          <cell r="AP656">
            <v>517020</v>
          </cell>
          <cell r="AQ656">
            <v>1004139</v>
          </cell>
          <cell r="AR656">
            <v>1</v>
          </cell>
          <cell r="AS656">
            <v>42313</v>
          </cell>
          <cell r="AT656" t="str">
            <v>IDU-69-2008 Terminado Acciones de Movilidad IDU Arterial  -</v>
          </cell>
          <cell r="AV656" t="str">
            <v>sc</v>
          </cell>
        </row>
        <row r="657">
          <cell r="AP657">
            <v>517850</v>
          </cell>
          <cell r="AQ657">
            <v>1005753</v>
          </cell>
          <cell r="AR657">
            <v>1</v>
          </cell>
          <cell r="AS657">
            <v>42412</v>
          </cell>
          <cell r="AT657" t="str">
            <v>IDU-1806-2015 Contratado Mantenimiento Periódico IDU Arterial BRIGADA DE REACCIÓN VIAL -</v>
          </cell>
          <cell r="AV657" t="str">
            <v>sc</v>
          </cell>
        </row>
        <row r="658">
          <cell r="AP658">
            <v>517852</v>
          </cell>
          <cell r="AQ658">
            <v>1005753</v>
          </cell>
          <cell r="AR658">
            <v>1</v>
          </cell>
          <cell r="AS658">
            <v>42412</v>
          </cell>
          <cell r="AT658" t="str">
            <v>IDU-1806-2015 Contratado Mantenimiento Periódico IDU Arterial BRIGADA DE REACCIÓN VIAL -</v>
          </cell>
          <cell r="AV658" t="str">
            <v>sc</v>
          </cell>
        </row>
        <row r="659">
          <cell r="AP659">
            <v>517854</v>
          </cell>
          <cell r="AQ659">
            <v>1005753</v>
          </cell>
          <cell r="AR659">
            <v>1</v>
          </cell>
          <cell r="AS659">
            <v>42412</v>
          </cell>
          <cell r="AT659" t="str">
            <v>IDU-1806-2015 Contratado Mantenimiento Periódico IDU Arterial BRIGADA DE REACCIÓN VIAL -</v>
          </cell>
          <cell r="AV659" t="str">
            <v>sc</v>
          </cell>
        </row>
        <row r="660">
          <cell r="AP660">
            <v>517856</v>
          </cell>
          <cell r="AQ660">
            <v>1005753</v>
          </cell>
          <cell r="AR660">
            <v>1</v>
          </cell>
          <cell r="AS660">
            <v>42412</v>
          </cell>
          <cell r="AT660" t="str">
            <v>IDU-1806-2015 Contratado Mantenimiento Periódico IDU Arterial BRIGADA DE REACCIÓN VIAL -</v>
          </cell>
          <cell r="AV660" t="str">
            <v>sc</v>
          </cell>
        </row>
        <row r="661">
          <cell r="AP661">
            <v>517859</v>
          </cell>
          <cell r="AQ661">
            <v>1006464</v>
          </cell>
          <cell r="AR661">
            <v>1</v>
          </cell>
          <cell r="AS661">
            <v>42412</v>
          </cell>
          <cell r="AT661" t="str">
            <v>IDU-1806-2015 Contratado Mantenimiento Periódico IDU Arterial BRIGADA DE REACCIÓN VIAL -</v>
          </cell>
          <cell r="AV661" t="str">
            <v>sc</v>
          </cell>
        </row>
        <row r="662">
          <cell r="AP662">
            <v>517861</v>
          </cell>
          <cell r="AQ662">
            <v>1006464</v>
          </cell>
          <cell r="AR662">
            <v>1</v>
          </cell>
          <cell r="AS662">
            <v>42412</v>
          </cell>
          <cell r="AT662" t="str">
            <v>IDU-1806-2015 Contratado Mantenimiento Periódico IDU Arterial BRIGADA DE REACCIÓN VIAL -</v>
          </cell>
          <cell r="AV662" t="str">
            <v>sc</v>
          </cell>
        </row>
        <row r="663">
          <cell r="AP663">
            <v>517863</v>
          </cell>
          <cell r="AQ663">
            <v>1006464</v>
          </cell>
          <cell r="AR663">
            <v>1</v>
          </cell>
          <cell r="AS663">
            <v>42412</v>
          </cell>
          <cell r="AT663" t="str">
            <v>IDU-1806-2015 Contratado Mantenimiento Periódico IDU Arterial BRIGADA DE REACCIÓN VIAL -</v>
          </cell>
          <cell r="AV663" t="str">
            <v>sc</v>
          </cell>
        </row>
        <row r="664">
          <cell r="AP664">
            <v>517865</v>
          </cell>
          <cell r="AQ664">
            <v>1006464</v>
          </cell>
          <cell r="AR664">
            <v>1</v>
          </cell>
          <cell r="AS664">
            <v>42412</v>
          </cell>
          <cell r="AT664" t="str">
            <v>IDU-1806-2015 Contratado Mantenimiento Periódico IDU Arterial BRIGADA DE REACCIÓN VIAL -</v>
          </cell>
          <cell r="AV664" t="str">
            <v>sc</v>
          </cell>
        </row>
        <row r="665">
          <cell r="AP665">
            <v>517871</v>
          </cell>
          <cell r="AQ665">
            <v>1006461</v>
          </cell>
          <cell r="AR665">
            <v>1</v>
          </cell>
          <cell r="AS665">
            <v>42313</v>
          </cell>
          <cell r="AT665" t="str">
            <v>IDU-69-2008 Terminado Acciones de Movilidad IDU Arterial  -</v>
          </cell>
          <cell r="AV665" t="str">
            <v>sc</v>
          </cell>
        </row>
        <row r="666">
          <cell r="AP666">
            <v>517881</v>
          </cell>
          <cell r="AQ666">
            <v>1006459</v>
          </cell>
          <cell r="AR666">
            <v>1</v>
          </cell>
          <cell r="AS666">
            <v>42313</v>
          </cell>
          <cell r="AT666" t="str">
            <v>IDU-69-2008 Terminado Acciones de Movilidad IDU Arterial  -</v>
          </cell>
          <cell r="AV666" t="str">
            <v>sc</v>
          </cell>
        </row>
        <row r="667">
          <cell r="AP667">
            <v>519037</v>
          </cell>
          <cell r="AQ667">
            <v>1000592</v>
          </cell>
          <cell r="AR667">
            <v>1</v>
          </cell>
          <cell r="AS667">
            <v>42667</v>
          </cell>
          <cell r="AT667" t="str">
            <v>SD Terminado Mantenimiento Periódico UAERMV Rural SD Intervenida 30/04/2014 Reporte depuración ejecución UMV-</v>
          </cell>
          <cell r="AV667" t="str">
            <v>sc</v>
          </cell>
        </row>
        <row r="668">
          <cell r="AP668">
            <v>519697</v>
          </cell>
          <cell r="AQ668">
            <v>1006476</v>
          </cell>
          <cell r="AR668">
            <v>1</v>
          </cell>
          <cell r="AS668">
            <v>42313</v>
          </cell>
          <cell r="AT668" t="str">
            <v>IDU-49-2012 Terminado Acciones de Movilidad IDU Arterial  -</v>
          </cell>
          <cell r="AV668" t="str">
            <v>sc</v>
          </cell>
        </row>
        <row r="669">
          <cell r="AP669">
            <v>519699</v>
          </cell>
          <cell r="AQ669">
            <v>1006476</v>
          </cell>
          <cell r="AR669">
            <v>1</v>
          </cell>
          <cell r="AS669">
            <v>42723</v>
          </cell>
          <cell r="AT669" t="str">
            <v>SD Terminado Mantenimiento Periódico UAERMV Arterial SD -</v>
          </cell>
          <cell r="AV669" t="str">
            <v>sc</v>
          </cell>
        </row>
        <row r="670">
          <cell r="AP670">
            <v>520708</v>
          </cell>
          <cell r="AQ670">
            <v>1004354</v>
          </cell>
          <cell r="AR670">
            <v>1</v>
          </cell>
          <cell r="AS670">
            <v>42503</v>
          </cell>
          <cell r="AT670" t="str">
            <v>IDU-1810-2013 Terminado Mantenimiento Periódico IDU Arterial  --POLIZA ESTABILIDAD ACTIVA</v>
          </cell>
          <cell r="AV670" t="str">
            <v>sc</v>
          </cell>
        </row>
        <row r="671">
          <cell r="AP671">
            <v>520771</v>
          </cell>
          <cell r="AQ671">
            <v>1000442</v>
          </cell>
          <cell r="AR671">
            <v>1</v>
          </cell>
          <cell r="AS671">
            <v>42313</v>
          </cell>
          <cell r="AT671" t="str">
            <v>IDU-083-2012 Terminado Mantenimiento Periódico IDU Local  -Calzada2-POLIZA ESTABILIDAD ACTIVA</v>
          </cell>
          <cell r="AV671" t="str">
            <v>POLIZA ESTABILIDAD ACTIVA IDU 083/12 VENCE EN 21/12/2019</v>
          </cell>
        </row>
        <row r="672">
          <cell r="AP672">
            <v>520807</v>
          </cell>
          <cell r="AQ672">
            <v>1000413</v>
          </cell>
          <cell r="AR672">
            <v>1</v>
          </cell>
          <cell r="AS672">
            <v>42313</v>
          </cell>
          <cell r="AT672" t="str">
            <v>IDU-083-2012 Terminado Mantenimiento Periódico IDU Local  -Calzada2-POLIZA ESTABILIDAD ACTIVA</v>
          </cell>
          <cell r="AV672" t="str">
            <v>POLIZA ESTABILIDAD ACTIVA IDU 083/12 VENCE EN 21/12/2019</v>
          </cell>
        </row>
        <row r="673">
          <cell r="AP673">
            <v>521100</v>
          </cell>
          <cell r="AQ673">
            <v>1000164</v>
          </cell>
          <cell r="AR673">
            <v>1</v>
          </cell>
          <cell r="AS673">
            <v>42313</v>
          </cell>
          <cell r="AT673" t="str">
            <v>IDU-083-2012 Terminado Mantenimiento Periódico IDU Local  -Calzada3-POLIZA ESTABILIDAD ACTIVA</v>
          </cell>
          <cell r="AV673" t="str">
            <v>POLIZA ESTABILIDAD ACTIVA IDU 083/12 VENCE EN 21/12/2019</v>
          </cell>
        </row>
        <row r="674">
          <cell r="AP674">
            <v>521113</v>
          </cell>
          <cell r="AQ674">
            <v>1000294</v>
          </cell>
          <cell r="AR674">
            <v>1</v>
          </cell>
          <cell r="AS674">
            <v>42313</v>
          </cell>
          <cell r="AT674" t="str">
            <v>IDU-083-2012 Terminado Mantenimiento Periódico IDU Local  -Calzada2-POLIZA ESTABILIDAD ACTIVA</v>
          </cell>
          <cell r="AV674" t="str">
            <v>POLIZA ESTABILIDAD ACTIVA IDU 083/12 VENCE EN 21/12/2019</v>
          </cell>
        </row>
        <row r="675">
          <cell r="AP675">
            <v>521116</v>
          </cell>
          <cell r="AQ675">
            <v>1000266</v>
          </cell>
          <cell r="AR675">
            <v>1</v>
          </cell>
          <cell r="AS675">
            <v>42313</v>
          </cell>
          <cell r="AT675" t="str">
            <v>IDU-083-2012 Terminado Mantenimiento Periódico IDU Local  -Calzada2-POLIZA ESTABILIDAD ACTIVA</v>
          </cell>
          <cell r="AV675" t="str">
            <v>POLIZA ESTABILIDAD ACTIVA IDU 083/12 VENCE EN 21/12/2019</v>
          </cell>
        </row>
        <row r="676">
          <cell r="AP676">
            <v>521119</v>
          </cell>
          <cell r="AQ676">
            <v>1000239</v>
          </cell>
          <cell r="AR676">
            <v>1</v>
          </cell>
          <cell r="AS676">
            <v>42313</v>
          </cell>
          <cell r="AT676" t="str">
            <v>IDU-083-2012 Terminado Mantenimiento Periódico IDU Local  -Calzada2-POLIZA ESTABILIDAD ACTIVA</v>
          </cell>
          <cell r="AV676" t="str">
            <v>POLIZA ESTABILIDAD ACTIVA IDU 083/12 VENCE EN 21/12/2019</v>
          </cell>
        </row>
        <row r="677">
          <cell r="AP677">
            <v>521122</v>
          </cell>
          <cell r="AQ677">
            <v>1000211</v>
          </cell>
          <cell r="AR677">
            <v>1</v>
          </cell>
          <cell r="AS677">
            <v>42313</v>
          </cell>
          <cell r="AT677" t="str">
            <v>IDU-083-2012 Terminado Mantenimiento Periódico IDU Local  -Calzada2-POLIZA ESTABILIDAD ACTIVA</v>
          </cell>
          <cell r="AV677" t="str">
            <v>POLIZA ESTABILIDAD ACTIVA IDU 083/12 VENCE EN 21/12/2019</v>
          </cell>
        </row>
        <row r="678">
          <cell r="AP678">
            <v>521125</v>
          </cell>
          <cell r="AQ678">
            <v>1000185</v>
          </cell>
          <cell r="AR678">
            <v>1</v>
          </cell>
          <cell r="AS678">
            <v>42313</v>
          </cell>
          <cell r="AT678" t="str">
            <v>IDU-083-2012 Terminado Mantenimiento Periódico IDU Local  -Calzada2-POLIZA ESTABILIDAD ACTIVA</v>
          </cell>
          <cell r="AV678" t="str">
            <v>POLIZA ESTABILIDAD ACTIVA IDU 083/12 VENCE EN 21/12/2019</v>
          </cell>
        </row>
        <row r="679">
          <cell r="AP679">
            <v>521143</v>
          </cell>
          <cell r="AQ679">
            <v>1004909</v>
          </cell>
          <cell r="AR679">
            <v>1</v>
          </cell>
          <cell r="AS679">
            <v>42524</v>
          </cell>
          <cell r="AT679" t="str">
            <v>IDU-1806-2015 Contratado Conservacion IDU Arterial BRIGADA DE REACCION VIAL FASE I -</v>
          </cell>
          <cell r="AV679" t="str">
            <v>sc</v>
          </cell>
        </row>
        <row r="680">
          <cell r="AP680">
            <v>521145</v>
          </cell>
          <cell r="AQ680">
            <v>1004909</v>
          </cell>
          <cell r="AR680">
            <v>1</v>
          </cell>
          <cell r="AS680">
            <v>42524</v>
          </cell>
          <cell r="AT680" t="str">
            <v>IDU-1806-2015 Contratado Conservacion IDU Arterial BRIGADA DE REACCION VIAL FASE I -</v>
          </cell>
          <cell r="AV680" t="str">
            <v>sc</v>
          </cell>
        </row>
        <row r="681">
          <cell r="AP681">
            <v>521148</v>
          </cell>
          <cell r="AQ681">
            <v>1004942</v>
          </cell>
          <cell r="AR681">
            <v>1</v>
          </cell>
          <cell r="AS681">
            <v>42524</v>
          </cell>
          <cell r="AT681" t="str">
            <v>IDU-1806-2015 Contratado Conservacion IDU Arterial BRIGADA DE REACCION VIAL FASE I -</v>
          </cell>
          <cell r="AV681" t="str">
            <v>sc</v>
          </cell>
        </row>
        <row r="682">
          <cell r="AP682">
            <v>521150</v>
          </cell>
          <cell r="AQ682">
            <v>1004942</v>
          </cell>
          <cell r="AR682">
            <v>1</v>
          </cell>
          <cell r="AS682">
            <v>42524</v>
          </cell>
          <cell r="AT682" t="str">
            <v>IDU-1806-2015 Contratado Conservacion IDU Arterial BRIGADA DE REACCION VIAL FASE I -</v>
          </cell>
          <cell r="AV682" t="str">
            <v>sc</v>
          </cell>
        </row>
        <row r="683">
          <cell r="AP683">
            <v>521153</v>
          </cell>
          <cell r="AQ683">
            <v>1004970</v>
          </cell>
          <cell r="AR683">
            <v>1</v>
          </cell>
          <cell r="AS683">
            <v>42524</v>
          </cell>
          <cell r="AT683" t="str">
            <v>IDU-1806-2015 Contratado Conservacion IDU Arterial BRIGADA DE REACCION VIAL FASE I -</v>
          </cell>
          <cell r="AV683" t="str">
            <v>sc</v>
          </cell>
        </row>
        <row r="684">
          <cell r="AP684">
            <v>521155</v>
          </cell>
          <cell r="AQ684">
            <v>1004970</v>
          </cell>
          <cell r="AR684">
            <v>1</v>
          </cell>
          <cell r="AS684">
            <v>42524</v>
          </cell>
          <cell r="AT684" t="str">
            <v>IDU-1806-2015 Contratado Conservacion IDU Arterial BRIGADA DE REACCION VIAL FASE I -</v>
          </cell>
          <cell r="AV684" t="str">
            <v>sc</v>
          </cell>
        </row>
        <row r="685">
          <cell r="AP685">
            <v>521158</v>
          </cell>
          <cell r="AQ685">
            <v>1005003</v>
          </cell>
          <cell r="AR685">
            <v>1</v>
          </cell>
          <cell r="AS685">
            <v>42524</v>
          </cell>
          <cell r="AT685" t="str">
            <v>IDU-1806-2015 Contratado Conservacion IDU Arterial BRIGADA DE REACCION VIAL FASE I -</v>
          </cell>
          <cell r="AV685" t="str">
            <v>sc</v>
          </cell>
        </row>
        <row r="686">
          <cell r="AP686">
            <v>521160</v>
          </cell>
          <cell r="AQ686">
            <v>1005003</v>
          </cell>
          <cell r="AR686">
            <v>1</v>
          </cell>
          <cell r="AS686">
            <v>42524</v>
          </cell>
          <cell r="AT686" t="str">
            <v>IDU-1806-2015 Contratado Conservacion IDU Arterial BRIGADA DE REACCION VIAL FASE I -</v>
          </cell>
          <cell r="AV686" t="str">
            <v>sc</v>
          </cell>
        </row>
        <row r="687">
          <cell r="AP687">
            <v>521163</v>
          </cell>
          <cell r="AQ687">
            <v>1005022</v>
          </cell>
          <cell r="AR687">
            <v>1</v>
          </cell>
          <cell r="AS687">
            <v>42524</v>
          </cell>
          <cell r="AT687" t="str">
            <v>IDU-1806-2015 Contratado Conservacion IDU Arterial BRIGADA DE REACCION VIAL FASE I -</v>
          </cell>
          <cell r="AV687" t="str">
            <v>sc</v>
          </cell>
        </row>
        <row r="688">
          <cell r="AP688">
            <v>521165</v>
          </cell>
          <cell r="AQ688">
            <v>1005022</v>
          </cell>
          <cell r="AR688">
            <v>1</v>
          </cell>
          <cell r="AS688">
            <v>42524</v>
          </cell>
          <cell r="AT688" t="str">
            <v>IDU-1806-2015 Contratado Conservacion IDU Arterial BRIGADA DE REACCION VIAL FASE I -</v>
          </cell>
          <cell r="AV688" t="str">
            <v>sc</v>
          </cell>
        </row>
        <row r="689">
          <cell r="AP689">
            <v>521168</v>
          </cell>
          <cell r="AQ689">
            <v>1005029</v>
          </cell>
          <cell r="AR689">
            <v>1</v>
          </cell>
          <cell r="AS689">
            <v>42524</v>
          </cell>
          <cell r="AT689" t="str">
            <v>IDU-1806-2015 Contratado Conservacion IDU Arterial BRIGADA DE REACCION VIAL FASE I -</v>
          </cell>
          <cell r="AV689" t="str">
            <v>sc</v>
          </cell>
        </row>
        <row r="690">
          <cell r="AP690">
            <v>521170</v>
          </cell>
          <cell r="AQ690">
            <v>1005029</v>
          </cell>
          <cell r="AR690">
            <v>1</v>
          </cell>
          <cell r="AS690">
            <v>42524</v>
          </cell>
          <cell r="AT690" t="str">
            <v>IDU-1806-2015 Contratado Conservacion IDU Arterial BRIGADA DE REACCION VIAL FASE I -</v>
          </cell>
          <cell r="AV690" t="str">
            <v>sc</v>
          </cell>
        </row>
        <row r="691">
          <cell r="AP691">
            <v>521173</v>
          </cell>
          <cell r="AQ691">
            <v>1005060</v>
          </cell>
          <cell r="AR691">
            <v>1</v>
          </cell>
          <cell r="AS691">
            <v>42524</v>
          </cell>
          <cell r="AT691" t="str">
            <v>IDU-1806-2015 Contratado Conservacion IDU Arterial BRIGADA DE REACCION VIAL FASE I -</v>
          </cell>
          <cell r="AV691" t="str">
            <v>sc</v>
          </cell>
        </row>
        <row r="692">
          <cell r="AP692">
            <v>521175</v>
          </cell>
          <cell r="AQ692">
            <v>1005060</v>
          </cell>
          <cell r="AR692">
            <v>1</v>
          </cell>
          <cell r="AS692">
            <v>42524</v>
          </cell>
          <cell r="AT692" t="str">
            <v>IDU-1806-2015 Contratado Conservacion IDU Arterial BRIGADA DE REACCION VIAL FASE I -</v>
          </cell>
          <cell r="AV692" t="str">
            <v>sc</v>
          </cell>
        </row>
        <row r="693">
          <cell r="AP693">
            <v>521178</v>
          </cell>
          <cell r="AQ693">
            <v>1005107</v>
          </cell>
          <cell r="AR693">
            <v>1</v>
          </cell>
          <cell r="AS693">
            <v>42524</v>
          </cell>
          <cell r="AT693" t="str">
            <v>IDU-1806-2015 Contratado Conservacion IDU Arterial BRIGADA DE REACCION VIAL FASE I -</v>
          </cell>
          <cell r="AV693" t="str">
            <v>sc</v>
          </cell>
        </row>
        <row r="694">
          <cell r="AP694">
            <v>521180</v>
          </cell>
          <cell r="AQ694">
            <v>1005107</v>
          </cell>
          <cell r="AR694">
            <v>1</v>
          </cell>
          <cell r="AS694">
            <v>42524</v>
          </cell>
          <cell r="AT694" t="str">
            <v>IDU-1806-2015 Contratado Conservacion IDU Arterial BRIGADA DE REACCION VIAL FASE I -</v>
          </cell>
          <cell r="AV694" t="str">
            <v>sc</v>
          </cell>
        </row>
        <row r="695">
          <cell r="AP695">
            <v>521183</v>
          </cell>
          <cell r="AQ695">
            <v>1005149</v>
          </cell>
          <cell r="AR695">
            <v>1</v>
          </cell>
          <cell r="AS695">
            <v>42474</v>
          </cell>
          <cell r="AT695" t="str">
            <v>IDU-1806-2015 Terminado Acciones de Movilidad IDU Arterial BRIGADA FASE I - MVA NO TRONCAL Y SITP -</v>
          </cell>
          <cell r="AV695" t="str">
            <v>sc</v>
          </cell>
        </row>
        <row r="696">
          <cell r="AP696">
            <v>521188</v>
          </cell>
          <cell r="AQ696">
            <v>1005214</v>
          </cell>
          <cell r="AR696">
            <v>1</v>
          </cell>
          <cell r="AS696">
            <v>42524</v>
          </cell>
          <cell r="AT696" t="str">
            <v>IDU-1806-2015 Contratado Conservacion IDU Arterial BRIGADA DE REACCION VIAL FASE I -</v>
          </cell>
          <cell r="AV696" t="str">
            <v>sc</v>
          </cell>
        </row>
        <row r="697">
          <cell r="AP697">
            <v>521190</v>
          </cell>
          <cell r="AQ697">
            <v>1005214</v>
          </cell>
          <cell r="AR697">
            <v>1</v>
          </cell>
          <cell r="AS697">
            <v>42760</v>
          </cell>
          <cell r="AT697" t="str">
            <v>SD Terminado Parcheo UAERMV Arterial SD Reporte Ejecución diciembre de 2016-</v>
          </cell>
          <cell r="AV697" t="str">
            <v>sc</v>
          </cell>
        </row>
        <row r="698">
          <cell r="AP698">
            <v>521192</v>
          </cell>
          <cell r="AQ698">
            <v>1005214</v>
          </cell>
          <cell r="AR698">
            <v>1</v>
          </cell>
          <cell r="AS698">
            <v>42524</v>
          </cell>
          <cell r="AT698" t="str">
            <v>IDU-1806-2015 Contratado Conservacion IDU Arterial BRIGADA DE REACCION VIAL FASE I -</v>
          </cell>
          <cell r="AV698" t="str">
            <v>sc</v>
          </cell>
        </row>
        <row r="699">
          <cell r="AP699">
            <v>521215</v>
          </cell>
          <cell r="AQ699">
            <v>1005672</v>
          </cell>
          <cell r="AR699">
            <v>1</v>
          </cell>
          <cell r="AS699">
            <v>42524</v>
          </cell>
          <cell r="AT699" t="str">
            <v>IDU-1806-2015 Contratado Conservacion IDU Arterial BRIGADA DE REACCION VIAL FASE I -</v>
          </cell>
          <cell r="AV699" t="str">
            <v>sc</v>
          </cell>
        </row>
        <row r="700">
          <cell r="AP700">
            <v>521217</v>
          </cell>
          <cell r="AQ700">
            <v>1005672</v>
          </cell>
          <cell r="AR700">
            <v>1</v>
          </cell>
          <cell r="AS700">
            <v>42524</v>
          </cell>
          <cell r="AT700" t="str">
            <v>IDU-1806-2015 Contratado Conservacion IDU Arterial BRIGADA DE REACCION VIAL FASE I -</v>
          </cell>
          <cell r="AV700" t="str">
            <v>sc</v>
          </cell>
        </row>
        <row r="701">
          <cell r="AP701">
            <v>521219</v>
          </cell>
          <cell r="AQ701">
            <v>1005672</v>
          </cell>
          <cell r="AR701">
            <v>1</v>
          </cell>
          <cell r="AS701">
            <v>42524</v>
          </cell>
          <cell r="AT701" t="str">
            <v>IDU-1806-2015 Contratado Conservacion IDU Arterial BRIGADA DE REACCION VIAL FASE I -</v>
          </cell>
          <cell r="AV701" t="str">
            <v>sc</v>
          </cell>
        </row>
        <row r="702">
          <cell r="AP702">
            <v>521221</v>
          </cell>
          <cell r="AQ702">
            <v>1005672</v>
          </cell>
          <cell r="AR702">
            <v>1</v>
          </cell>
          <cell r="AS702">
            <v>42524</v>
          </cell>
          <cell r="AT702" t="str">
            <v>IDU-1806-2015 Contratado Conservacion IDU Arterial BRIGADA DE REACCION VIAL FASE I -</v>
          </cell>
          <cell r="AV702" t="str">
            <v>sc</v>
          </cell>
        </row>
        <row r="703">
          <cell r="AP703">
            <v>521226</v>
          </cell>
          <cell r="AQ703">
            <v>1005684</v>
          </cell>
          <cell r="AR703">
            <v>1</v>
          </cell>
          <cell r="AS703">
            <v>42524</v>
          </cell>
          <cell r="AT703" t="str">
            <v>IDU-1806-2015 Contratado Conservacion IDU Arterial BRIGADA DE REACCION VIAL FASE I -</v>
          </cell>
          <cell r="AV703" t="str">
            <v>sc</v>
          </cell>
        </row>
        <row r="704">
          <cell r="AP704">
            <v>521228</v>
          </cell>
          <cell r="AQ704">
            <v>1005684</v>
          </cell>
          <cell r="AR704">
            <v>1</v>
          </cell>
          <cell r="AS704">
            <v>42524</v>
          </cell>
          <cell r="AT704" t="str">
            <v>IDU-1806-2015 Contratado Conservacion IDU Arterial BRIGADA DE REACCION VIAL FASE I -</v>
          </cell>
          <cell r="AV704" t="str">
            <v>sc</v>
          </cell>
        </row>
        <row r="705">
          <cell r="AP705">
            <v>521230</v>
          </cell>
          <cell r="AQ705">
            <v>1005684</v>
          </cell>
          <cell r="AR705">
            <v>1</v>
          </cell>
          <cell r="AS705">
            <v>42524</v>
          </cell>
          <cell r="AT705" t="str">
            <v>IDU-1806-2015 Contratado Conservacion IDU Arterial BRIGADA DE REACCION VIAL FASE I -</v>
          </cell>
          <cell r="AV705" t="str">
            <v>sc</v>
          </cell>
        </row>
        <row r="706">
          <cell r="AP706">
            <v>521232</v>
          </cell>
          <cell r="AQ706">
            <v>1005684</v>
          </cell>
          <cell r="AR706">
            <v>1</v>
          </cell>
          <cell r="AS706">
            <v>42524</v>
          </cell>
          <cell r="AT706" t="str">
            <v>IDU-1806-2015 Contratado Conservacion IDU Arterial BRIGADA DE REACCION VIAL FASE I -</v>
          </cell>
          <cell r="AV706" t="str">
            <v>sc</v>
          </cell>
        </row>
        <row r="707">
          <cell r="AP707">
            <v>521235</v>
          </cell>
          <cell r="AQ707">
            <v>1005826</v>
          </cell>
          <cell r="AR707">
            <v>1</v>
          </cell>
          <cell r="AS707">
            <v>42524</v>
          </cell>
          <cell r="AT707" t="str">
            <v>IDU-1806-2015 Contratado Conservacion IDU Arterial BRIGADA DE REACCION VIAL FASE I -</v>
          </cell>
          <cell r="AV707" t="str">
            <v>sc</v>
          </cell>
        </row>
        <row r="708">
          <cell r="AP708">
            <v>521237</v>
          </cell>
          <cell r="AQ708">
            <v>1005826</v>
          </cell>
          <cell r="AR708">
            <v>1</v>
          </cell>
          <cell r="AS708">
            <v>42524</v>
          </cell>
          <cell r="AT708" t="str">
            <v>IDU-1806-2015 Contratado Conservacion IDU Arterial BRIGADA DE REACCION VIAL FASE I -</v>
          </cell>
          <cell r="AV708" t="str">
            <v>sc</v>
          </cell>
        </row>
        <row r="709">
          <cell r="AP709">
            <v>521239</v>
          </cell>
          <cell r="AQ709">
            <v>1005826</v>
          </cell>
          <cell r="AR709">
            <v>1</v>
          </cell>
          <cell r="AS709">
            <v>42524</v>
          </cell>
          <cell r="AT709" t="str">
            <v>IDU-1806-2015 Contratado Conservacion IDU Arterial BRIGADA DE REACCION VIAL FASE I -</v>
          </cell>
          <cell r="AV709" t="str">
            <v>sc</v>
          </cell>
        </row>
        <row r="710">
          <cell r="AP710">
            <v>521241</v>
          </cell>
          <cell r="AQ710">
            <v>1005826</v>
          </cell>
          <cell r="AR710">
            <v>1</v>
          </cell>
          <cell r="AS710">
            <v>42524</v>
          </cell>
          <cell r="AT710" t="str">
            <v>IDU-1806-2015 Contratado Conservacion IDU Arterial BRIGADA DE REACCION VIAL FASE I -</v>
          </cell>
          <cell r="AV710" t="str">
            <v>sc</v>
          </cell>
        </row>
        <row r="711">
          <cell r="AP711">
            <v>521244</v>
          </cell>
          <cell r="AQ711">
            <v>1005837</v>
          </cell>
          <cell r="AR711">
            <v>1</v>
          </cell>
          <cell r="AS711">
            <v>42524</v>
          </cell>
          <cell r="AT711" t="str">
            <v>IDU-1806-2015 Contratado Conservacion IDU Arterial BRIGADA DE REACCION VIAL FASE I -</v>
          </cell>
          <cell r="AV711" t="str">
            <v>sc</v>
          </cell>
        </row>
        <row r="712">
          <cell r="AP712">
            <v>521246</v>
          </cell>
          <cell r="AQ712">
            <v>1005837</v>
          </cell>
          <cell r="AR712">
            <v>1</v>
          </cell>
          <cell r="AS712">
            <v>42524</v>
          </cell>
          <cell r="AT712" t="str">
            <v>IDU-1806-2015 Contratado Conservacion IDU Arterial BRIGADA DE REACCION VIAL FASE I -</v>
          </cell>
          <cell r="AV712" t="str">
            <v>sc</v>
          </cell>
        </row>
        <row r="713">
          <cell r="AP713">
            <v>521248</v>
          </cell>
          <cell r="AQ713">
            <v>1005837</v>
          </cell>
          <cell r="AR713">
            <v>1</v>
          </cell>
          <cell r="AS713">
            <v>42524</v>
          </cell>
          <cell r="AT713" t="str">
            <v>IDU-1806-2015 Contratado Conservacion IDU Arterial BRIGADA DE REACCION VIAL FASE I -</v>
          </cell>
          <cell r="AV713" t="str">
            <v>sc</v>
          </cell>
        </row>
        <row r="714">
          <cell r="AP714">
            <v>521250</v>
          </cell>
          <cell r="AQ714">
            <v>1005837</v>
          </cell>
          <cell r="AR714">
            <v>1</v>
          </cell>
          <cell r="AS714">
            <v>42524</v>
          </cell>
          <cell r="AT714" t="str">
            <v>IDU-1806-2015 Contratado Conservacion IDU Arterial BRIGADA DE REACCION VIAL FASE I -</v>
          </cell>
          <cell r="AV714" t="str">
            <v>sc</v>
          </cell>
        </row>
        <row r="715">
          <cell r="AP715">
            <v>521253</v>
          </cell>
          <cell r="AQ715">
            <v>1005849</v>
          </cell>
          <cell r="AR715">
            <v>1</v>
          </cell>
          <cell r="AS715">
            <v>42524</v>
          </cell>
          <cell r="AT715" t="str">
            <v>IDU-1806-2015 Contratado Conservacion IDU Arterial BRIGADA DE REACCION VIAL FASE I -</v>
          </cell>
          <cell r="AV715" t="str">
            <v>sc</v>
          </cell>
        </row>
        <row r="716">
          <cell r="AP716">
            <v>521255</v>
          </cell>
          <cell r="AQ716">
            <v>1005849</v>
          </cell>
          <cell r="AR716">
            <v>1</v>
          </cell>
          <cell r="AS716">
            <v>42524</v>
          </cell>
          <cell r="AT716" t="str">
            <v>IDU-1806-2015 Contratado Conservacion IDU Arterial BRIGADA DE REACCION VIAL FASE I -</v>
          </cell>
          <cell r="AV716" t="str">
            <v>sc</v>
          </cell>
        </row>
        <row r="717">
          <cell r="AP717">
            <v>521257</v>
          </cell>
          <cell r="AQ717">
            <v>1005849</v>
          </cell>
          <cell r="AR717">
            <v>1</v>
          </cell>
          <cell r="AS717">
            <v>42524</v>
          </cell>
          <cell r="AT717" t="str">
            <v>IDU-1806-2015 Contratado Conservacion IDU Arterial BRIGADA DE REACCION VIAL FASE I -</v>
          </cell>
          <cell r="AV717" t="str">
            <v>sc</v>
          </cell>
        </row>
        <row r="718">
          <cell r="AP718">
            <v>521259</v>
          </cell>
          <cell r="AQ718">
            <v>1005849</v>
          </cell>
          <cell r="AR718">
            <v>1</v>
          </cell>
          <cell r="AS718">
            <v>42524</v>
          </cell>
          <cell r="AT718" t="str">
            <v>IDU-1806-2015 Contratado Conservacion IDU Arterial BRIGADA DE REACCION VIAL FASE I -</v>
          </cell>
          <cell r="AV718" t="str">
            <v>sc</v>
          </cell>
        </row>
        <row r="719">
          <cell r="AP719">
            <v>521262</v>
          </cell>
          <cell r="AQ719">
            <v>1006344</v>
          </cell>
          <cell r="AR719">
            <v>1</v>
          </cell>
          <cell r="AS719">
            <v>42524</v>
          </cell>
          <cell r="AT719" t="str">
            <v>IDU-1806-2015 Contratado Conservacion IDU Arterial BRIGADA DE REACCION VIAL FASE I -</v>
          </cell>
          <cell r="AV719" t="str">
            <v>sc</v>
          </cell>
        </row>
        <row r="720">
          <cell r="AP720">
            <v>521264</v>
          </cell>
          <cell r="AQ720">
            <v>1006344</v>
          </cell>
          <cell r="AR720">
            <v>1</v>
          </cell>
          <cell r="AS720">
            <v>42524</v>
          </cell>
          <cell r="AT720" t="str">
            <v>IDU-1806-2015 Contratado Conservacion IDU Arterial BRIGADA DE REACCION VIAL FASE I -</v>
          </cell>
          <cell r="AV720" t="str">
            <v>sc</v>
          </cell>
        </row>
        <row r="721">
          <cell r="AP721">
            <v>524602</v>
          </cell>
          <cell r="AQ721">
            <v>1006265</v>
          </cell>
          <cell r="AR721">
            <v>1</v>
          </cell>
          <cell r="AS721">
            <v>42667</v>
          </cell>
          <cell r="AT721" t="str">
            <v>SD Terminado Mantenimiento Periódico UAERMV Arterial SD Intervenida 27/11/2012 Reporte depuración ejecución UMV-Calzada 20-POLIZA ESTABILIDAD ACTIVA</v>
          </cell>
          <cell r="AV721" t="str">
            <v>sc</v>
          </cell>
        </row>
        <row r="722">
          <cell r="AP722">
            <v>524604</v>
          </cell>
          <cell r="AQ722">
            <v>1006265</v>
          </cell>
          <cell r="AR722">
            <v>1</v>
          </cell>
          <cell r="AS722">
            <v>42760</v>
          </cell>
          <cell r="AT722" t="str">
            <v>SD Terminado Parcheo UAERMV Arterial SD Reporte Ejecución diciembre de 2016-Calzada 20-POLIZA ESTABILIDAD ACTIVA</v>
          </cell>
          <cell r="AV722" t="str">
            <v>sc</v>
          </cell>
        </row>
        <row r="723">
          <cell r="AP723">
            <v>524606</v>
          </cell>
          <cell r="AQ723">
            <v>1006265</v>
          </cell>
          <cell r="AR723">
            <v>1</v>
          </cell>
          <cell r="AS723">
            <v>42667</v>
          </cell>
          <cell r="AT723" t="str">
            <v>SD Terminado Mantenimiento Periódico UAERMV Arterial SD Intervenida 27/11/2012 Reporte depuración ejecución UMV-Calzada 20-POLIZA ESTABILIDAD ACTIVA</v>
          </cell>
          <cell r="AV723" t="str">
            <v>sc</v>
          </cell>
        </row>
        <row r="724">
          <cell r="AP724">
            <v>524608</v>
          </cell>
          <cell r="AQ724">
            <v>1006265</v>
          </cell>
          <cell r="AR724">
            <v>1</v>
          </cell>
          <cell r="AS724">
            <v>42313</v>
          </cell>
          <cell r="AT724" t="str">
            <v>IDU-083-2012 Terminado Mantenimiento Periódico IDU Arterial  -Calzada 20-POLIZA ESTABILIDAD ACTIVA</v>
          </cell>
          <cell r="AV724" t="str">
            <v>sc</v>
          </cell>
        </row>
        <row r="725">
          <cell r="AP725">
            <v>524614</v>
          </cell>
          <cell r="AQ725">
            <v>1006265</v>
          </cell>
          <cell r="AR725">
            <v>1</v>
          </cell>
          <cell r="AS725">
            <v>42667</v>
          </cell>
          <cell r="AT725" t="str">
            <v>SD Terminado Mantenimiento Periódico UAERMV Arterial SD Intervenida 27/11/2012 Reporte depuración ejecución UMV-Calzada 20-POLIZA ESTABILIDAD ACTIVA</v>
          </cell>
          <cell r="AV725" t="str">
            <v>sc</v>
          </cell>
        </row>
        <row r="726">
          <cell r="AP726">
            <v>524616</v>
          </cell>
          <cell r="AQ726">
            <v>1006265</v>
          </cell>
          <cell r="AR726">
            <v>1</v>
          </cell>
          <cell r="AS726">
            <v>42667</v>
          </cell>
          <cell r="AT726" t="str">
            <v>SD Terminado Mantenimiento Periódico UAERMV Arterial SD Intervenida 27/11/2012 Reporte depuración ejecución UMV-Calzada 20-POLIZA ESTABILIDAD ACTIVA</v>
          </cell>
          <cell r="AV726" t="str">
            <v>sc</v>
          </cell>
        </row>
        <row r="727">
          <cell r="AP727">
            <v>524618</v>
          </cell>
          <cell r="AQ727">
            <v>1006265</v>
          </cell>
          <cell r="AR727">
            <v>1</v>
          </cell>
          <cell r="AS727">
            <v>42667</v>
          </cell>
          <cell r="AT727" t="str">
            <v>SD Terminado Mantenimiento Periódico UAERMV Arterial SD Intervenida 27/11/2012 Reporte depuración ejecución UMV-Calzada 20-POLIZA ESTABILIDAD ACTIVA</v>
          </cell>
          <cell r="AV727" t="str">
            <v>sc</v>
          </cell>
        </row>
        <row r="728">
          <cell r="AP728">
            <v>524620</v>
          </cell>
          <cell r="AQ728">
            <v>1006265</v>
          </cell>
          <cell r="AR728">
            <v>1</v>
          </cell>
          <cell r="AS728">
            <v>42667</v>
          </cell>
          <cell r="AT728" t="str">
            <v>SD Terminado Mantenimiento Periódico UAERMV Arterial SD Intervenida 27/11/2012 Reporte depuración ejecución UMV-Calzada 20-POLIZA ESTABILIDAD ACTIVA</v>
          </cell>
          <cell r="AV728" t="str">
            <v>sc</v>
          </cell>
        </row>
        <row r="729">
          <cell r="AP729">
            <v>524818</v>
          </cell>
          <cell r="AQ729">
            <v>1001328</v>
          </cell>
          <cell r="AR729">
            <v>1</v>
          </cell>
          <cell r="AS729">
            <v>42524</v>
          </cell>
          <cell r="AT729" t="str">
            <v>IDU-1806-2015 Contratado Conservacion IDU Arterial BRIGADA DE REACCION VIAL FASE I -</v>
          </cell>
          <cell r="AV729" t="str">
            <v>sc</v>
          </cell>
        </row>
        <row r="730">
          <cell r="AP730">
            <v>524820</v>
          </cell>
          <cell r="AQ730">
            <v>1001328</v>
          </cell>
          <cell r="AR730">
            <v>1</v>
          </cell>
          <cell r="AS730">
            <v>42524</v>
          </cell>
          <cell r="AT730" t="str">
            <v>IDU-1806-2015 Contratado Conservacion IDU Arterial BRIGADA DE REACCION VIAL FASE I -</v>
          </cell>
          <cell r="AV730" t="str">
            <v>sc</v>
          </cell>
        </row>
        <row r="731">
          <cell r="AP731">
            <v>524823</v>
          </cell>
          <cell r="AQ731">
            <v>1001366</v>
          </cell>
          <cell r="AR731">
            <v>1</v>
          </cell>
          <cell r="AS731">
            <v>42524</v>
          </cell>
          <cell r="AT731" t="str">
            <v>IDU-1806-2015 Contratado Conservacion IDU Arterial BRIGADA DE REACCION VIAL FASE I -</v>
          </cell>
          <cell r="AV731" t="str">
            <v>sc</v>
          </cell>
        </row>
        <row r="732">
          <cell r="AP732">
            <v>524825</v>
          </cell>
          <cell r="AQ732">
            <v>1001366</v>
          </cell>
          <cell r="AR732">
            <v>1</v>
          </cell>
          <cell r="AS732">
            <v>42524</v>
          </cell>
          <cell r="AT732" t="str">
            <v>IDU-1806-2015 Contratado Conservacion IDU Arterial BRIGADA DE REACCION VIAL FASE I -</v>
          </cell>
          <cell r="AV732" t="str">
            <v>sc</v>
          </cell>
        </row>
        <row r="733">
          <cell r="AP733">
            <v>524828</v>
          </cell>
          <cell r="AQ733">
            <v>1004435</v>
          </cell>
          <cell r="AR733">
            <v>1</v>
          </cell>
          <cell r="AS733">
            <v>42524</v>
          </cell>
          <cell r="AT733" t="str">
            <v>IDU-1806-2015 Contratado Conservacion IDU Arterial BRIGADA DE REACCION VIAL FASE I -</v>
          </cell>
          <cell r="AV733" t="str">
            <v>sc</v>
          </cell>
        </row>
        <row r="734">
          <cell r="AP734">
            <v>524830</v>
          </cell>
          <cell r="AQ734">
            <v>1004435</v>
          </cell>
          <cell r="AR734">
            <v>1</v>
          </cell>
          <cell r="AS734">
            <v>42524</v>
          </cell>
          <cell r="AT734" t="str">
            <v>IDU-1806-2015 Contratado Conservacion IDU Arterial BRIGADA DE REACCION VIAL FASE I -</v>
          </cell>
          <cell r="AV734" t="str">
            <v>sc</v>
          </cell>
        </row>
        <row r="735">
          <cell r="AP735">
            <v>524838</v>
          </cell>
          <cell r="AQ735">
            <v>1004334</v>
          </cell>
          <cell r="AR735">
            <v>1</v>
          </cell>
          <cell r="AS735">
            <v>42524</v>
          </cell>
          <cell r="AT735" t="str">
            <v>IDU-1806-2015 Contratado Conservacion IDU Arterial BRIGADA DE REACCION VIAL FASE I -</v>
          </cell>
          <cell r="AV735" t="str">
            <v>sc</v>
          </cell>
        </row>
        <row r="736">
          <cell r="AP736">
            <v>524840</v>
          </cell>
          <cell r="AQ736">
            <v>1004334</v>
          </cell>
          <cell r="AR736">
            <v>1</v>
          </cell>
          <cell r="AS736">
            <v>42524</v>
          </cell>
          <cell r="AT736" t="str">
            <v>IDU-1806-2015 Contratado Conservacion IDU Arterial BRIGADA DE REACCION VIAL FASE I -</v>
          </cell>
          <cell r="AV736" t="str">
            <v>sc</v>
          </cell>
        </row>
        <row r="737">
          <cell r="AP737">
            <v>524843</v>
          </cell>
          <cell r="AQ737">
            <v>1004302</v>
          </cell>
          <cell r="AR737">
            <v>1</v>
          </cell>
          <cell r="AS737">
            <v>42524</v>
          </cell>
          <cell r="AT737" t="str">
            <v>IDU-1806-2015 Contratado Conservacion IDU Arterial BRIGADA DE REACCION VIAL FASE I -</v>
          </cell>
          <cell r="AV737" t="str">
            <v>sc</v>
          </cell>
        </row>
        <row r="738">
          <cell r="AP738">
            <v>524845</v>
          </cell>
          <cell r="AQ738">
            <v>1004302</v>
          </cell>
          <cell r="AR738">
            <v>1</v>
          </cell>
          <cell r="AS738">
            <v>42524</v>
          </cell>
          <cell r="AT738" t="str">
            <v>IDU-1806-2015 Contratado Conservacion IDU Arterial BRIGADA DE REACCION VIAL FASE I -</v>
          </cell>
          <cell r="AV738" t="str">
            <v>sc</v>
          </cell>
        </row>
        <row r="739">
          <cell r="AP739">
            <v>524853</v>
          </cell>
          <cell r="AQ739">
            <v>1004234</v>
          </cell>
          <cell r="AR739">
            <v>1</v>
          </cell>
          <cell r="AS739">
            <v>42524</v>
          </cell>
          <cell r="AT739" t="str">
            <v>IDU-1806-2015 Contratado Conservacion IDU Arterial BRIGADA DE REACCION VIAL FASE I -</v>
          </cell>
          <cell r="AV739" t="str">
            <v>sc</v>
          </cell>
        </row>
        <row r="740">
          <cell r="AP740">
            <v>524855</v>
          </cell>
          <cell r="AQ740">
            <v>1004234</v>
          </cell>
          <cell r="AR740">
            <v>1</v>
          </cell>
          <cell r="AS740">
            <v>42524</v>
          </cell>
          <cell r="AT740" t="str">
            <v>IDU-1806-2015 Contratado Conservacion IDU Arterial BRIGADA DE REACCION VIAL FASE I -</v>
          </cell>
          <cell r="AV740" t="str">
            <v>sc</v>
          </cell>
        </row>
        <row r="741">
          <cell r="AP741">
            <v>524903</v>
          </cell>
          <cell r="AQ741">
            <v>1006123</v>
          </cell>
          <cell r="AR741">
            <v>1</v>
          </cell>
          <cell r="AS741">
            <v>42524</v>
          </cell>
          <cell r="AT741" t="str">
            <v>IDU-1806-2015 Contratado Conservacion IDU Arterial BRIGADA DE REACCION VIAL FASE I -Anden 1-POLIZA ESTABILIDAD ACTIVA</v>
          </cell>
          <cell r="AV741" t="str">
            <v>sc</v>
          </cell>
        </row>
        <row r="742">
          <cell r="AP742">
            <v>524906</v>
          </cell>
          <cell r="AQ742">
            <v>1001288</v>
          </cell>
          <cell r="AR742">
            <v>1</v>
          </cell>
          <cell r="AS742">
            <v>42524</v>
          </cell>
          <cell r="AT742" t="str">
            <v>IDU-1806-2015 Contratado Conservacion IDU Arterial BRIGADA DE REACCION VIAL FASE I -</v>
          </cell>
          <cell r="AV742" t="str">
            <v>sc</v>
          </cell>
        </row>
        <row r="743">
          <cell r="AP743">
            <v>524908</v>
          </cell>
          <cell r="AQ743">
            <v>1001288</v>
          </cell>
          <cell r="AR743">
            <v>1</v>
          </cell>
          <cell r="AS743">
            <v>42524</v>
          </cell>
          <cell r="AT743" t="str">
            <v>IDU-1806-2015 Contratado Conservacion IDU Arterial BRIGADA DE REACCION VIAL FASE I -</v>
          </cell>
          <cell r="AV743" t="str">
            <v>sc</v>
          </cell>
        </row>
        <row r="744">
          <cell r="AP744">
            <v>524911</v>
          </cell>
          <cell r="AQ744">
            <v>1001161</v>
          </cell>
          <cell r="AR744">
            <v>1</v>
          </cell>
          <cell r="AS744">
            <v>42524</v>
          </cell>
          <cell r="AT744" t="str">
            <v>IDU-1806-2015 Contratado Conservacion IDU Arterial BRIGADA DE REACCION VIAL FASE I -</v>
          </cell>
          <cell r="AV744" t="str">
            <v>sc</v>
          </cell>
        </row>
        <row r="745">
          <cell r="AP745">
            <v>524913</v>
          </cell>
          <cell r="AQ745">
            <v>1001161</v>
          </cell>
          <cell r="AR745">
            <v>1</v>
          </cell>
          <cell r="AS745">
            <v>42524</v>
          </cell>
          <cell r="AT745" t="str">
            <v>IDU-1806-2015 Contratado Conservacion IDU Arterial BRIGADA DE REACCION VIAL FASE I -</v>
          </cell>
          <cell r="AV745" t="str">
            <v>sc</v>
          </cell>
        </row>
        <row r="746">
          <cell r="AP746">
            <v>524916</v>
          </cell>
          <cell r="AQ746">
            <v>1001124</v>
          </cell>
          <cell r="AR746">
            <v>1</v>
          </cell>
          <cell r="AS746">
            <v>42524</v>
          </cell>
          <cell r="AT746" t="str">
            <v>IDU-1806-2015 Contratado Conservacion IDU Arterial BRIGADA DE REACCION VIAL FASE I -</v>
          </cell>
          <cell r="AV746" t="str">
            <v>sc</v>
          </cell>
        </row>
        <row r="747">
          <cell r="AP747">
            <v>524918</v>
          </cell>
          <cell r="AQ747">
            <v>1001124</v>
          </cell>
          <cell r="AR747">
            <v>1</v>
          </cell>
          <cell r="AS747">
            <v>42524</v>
          </cell>
          <cell r="AT747" t="str">
            <v>IDU-1806-2015 Contratado Conservacion IDU Arterial BRIGADA DE REACCION VIAL FASE I -</v>
          </cell>
          <cell r="AV747" t="str">
            <v>sc</v>
          </cell>
        </row>
        <row r="748">
          <cell r="AP748">
            <v>524921</v>
          </cell>
          <cell r="AQ748">
            <v>1006081</v>
          </cell>
          <cell r="AR748">
            <v>1</v>
          </cell>
          <cell r="AS748">
            <v>42524</v>
          </cell>
          <cell r="AT748" t="str">
            <v>IDU-1806-2015 Contratado Conservacion IDU Arterial BRIGADA DE REACCION VIAL FASE I -</v>
          </cell>
          <cell r="AV748" t="str">
            <v>sc</v>
          </cell>
        </row>
        <row r="749">
          <cell r="AP749">
            <v>524924</v>
          </cell>
          <cell r="AQ749">
            <v>1006334</v>
          </cell>
          <cell r="AR749">
            <v>1</v>
          </cell>
          <cell r="AS749">
            <v>42524</v>
          </cell>
          <cell r="AT749" t="str">
            <v>IDU-1806-2015 Contratado Conservacion IDU Arterial BRIGADA DE REACCION VIAL FASE I -Anden 3-POLIZA ESTABILIDAD ACTIVA</v>
          </cell>
          <cell r="AV749" t="str">
            <v>sc</v>
          </cell>
        </row>
        <row r="750">
          <cell r="AP750">
            <v>524927</v>
          </cell>
          <cell r="AQ750">
            <v>1001050</v>
          </cell>
          <cell r="AR750">
            <v>1</v>
          </cell>
          <cell r="AS750">
            <v>42524</v>
          </cell>
          <cell r="AT750" t="str">
            <v>IDU-1806-2015 Contratado Conservacion IDU Arterial BRIGADA DE REACCION VIAL FASE I -</v>
          </cell>
          <cell r="AV750" t="str">
            <v>sc</v>
          </cell>
        </row>
        <row r="751">
          <cell r="AP751">
            <v>524929</v>
          </cell>
          <cell r="AQ751">
            <v>1001050</v>
          </cell>
          <cell r="AR751">
            <v>1</v>
          </cell>
          <cell r="AS751">
            <v>42524</v>
          </cell>
          <cell r="AT751" t="str">
            <v>IDU-1806-2015 Contratado Conservacion IDU Arterial BRIGADA DE REACCION VIAL FASE I -</v>
          </cell>
          <cell r="AV751" t="str">
            <v>sc</v>
          </cell>
        </row>
        <row r="752">
          <cell r="AP752">
            <v>524932</v>
          </cell>
          <cell r="AQ752">
            <v>1000039</v>
          </cell>
          <cell r="AR752">
            <v>1</v>
          </cell>
          <cell r="AS752">
            <v>42524</v>
          </cell>
          <cell r="AT752" t="str">
            <v>IDU-1806-2015 Contratado Conservacion IDU Arterial BRIGADA DE REACCION VIAL FASE I -Anden 3-POLIZA ESTABILIDAD ACTIVA</v>
          </cell>
          <cell r="AV752" t="str">
            <v>sc</v>
          </cell>
        </row>
        <row r="753">
          <cell r="AP753">
            <v>524935</v>
          </cell>
          <cell r="AQ753">
            <v>1001304</v>
          </cell>
          <cell r="AR753">
            <v>1</v>
          </cell>
          <cell r="AS753">
            <v>42524</v>
          </cell>
          <cell r="AT753" t="str">
            <v>IDU-1806-2015 Contratado Conservacion IDU Arterial BRIGADA DE REACCION VIAL FASE I -</v>
          </cell>
          <cell r="AV753" t="str">
            <v>sc</v>
          </cell>
        </row>
        <row r="754">
          <cell r="AP754">
            <v>524937</v>
          </cell>
          <cell r="AQ754">
            <v>1001304</v>
          </cell>
          <cell r="AR754">
            <v>1</v>
          </cell>
          <cell r="AS754">
            <v>42524</v>
          </cell>
          <cell r="AT754" t="str">
            <v>IDU-1806-2015 Contratado Conservacion IDU Arterial BRIGADA DE REACCION VIAL FASE I -</v>
          </cell>
          <cell r="AV754" t="str">
            <v>sc</v>
          </cell>
        </row>
        <row r="755">
          <cell r="AP755">
            <v>524940</v>
          </cell>
          <cell r="AQ755">
            <v>1000649</v>
          </cell>
          <cell r="AR755">
            <v>1</v>
          </cell>
          <cell r="AS755">
            <v>42524</v>
          </cell>
          <cell r="AT755" t="str">
            <v>IDU-1806-2015 Contratado Conservacion IDU Arterial BRIGADA DE REACCION VIAL FASE I -</v>
          </cell>
          <cell r="AV755" t="str">
            <v>sc</v>
          </cell>
        </row>
        <row r="756">
          <cell r="AP756">
            <v>524943</v>
          </cell>
          <cell r="AQ756">
            <v>1000515</v>
          </cell>
          <cell r="AR756">
            <v>1</v>
          </cell>
          <cell r="AS756">
            <v>42524</v>
          </cell>
          <cell r="AT756" t="str">
            <v>IDU-1806-2015 Contratado Conservacion IDU Arterial BRIGADA DE REACCION VIAL FASE I -</v>
          </cell>
          <cell r="AV756" t="str">
            <v>sc</v>
          </cell>
        </row>
        <row r="757">
          <cell r="AP757">
            <v>524946</v>
          </cell>
          <cell r="AQ757">
            <v>1000430</v>
          </cell>
          <cell r="AR757">
            <v>1</v>
          </cell>
          <cell r="AS757">
            <v>42524</v>
          </cell>
          <cell r="AT757" t="str">
            <v>IDU-1806-2015 Contratado Conservacion IDU Arterial BRIGADA DE REACCION VIAL FASE I -Anden 3-POLIZA ESTABILIDAD ACTIVA</v>
          </cell>
          <cell r="AV757" t="str">
            <v>sc</v>
          </cell>
        </row>
        <row r="758">
          <cell r="AP758">
            <v>524949</v>
          </cell>
          <cell r="AQ758">
            <v>1000371</v>
          </cell>
          <cell r="AR758">
            <v>1</v>
          </cell>
          <cell r="AS758">
            <v>42524</v>
          </cell>
          <cell r="AT758" t="str">
            <v>IDU-1806-2015 Contratado Conservacion IDU Arterial BRIGADA DE REACCION VIAL FASE I -Anden 3-POLIZA ESTABILIDAD ACTIVA</v>
          </cell>
          <cell r="AV758" t="str">
            <v>sc</v>
          </cell>
        </row>
        <row r="759">
          <cell r="AP759">
            <v>524952</v>
          </cell>
          <cell r="AQ759">
            <v>1000220</v>
          </cell>
          <cell r="AR759">
            <v>1</v>
          </cell>
          <cell r="AS759">
            <v>42524</v>
          </cell>
          <cell r="AT759" t="str">
            <v>IDU-1806-2015 Contratado Conservacion IDU Arterial BRIGADA DE REACCION VIAL FASE I -Anden 3-POLIZA ESTABILIDAD ACTIVA</v>
          </cell>
          <cell r="AV759" t="str">
            <v>sc</v>
          </cell>
        </row>
        <row r="760">
          <cell r="AP760">
            <v>524955</v>
          </cell>
          <cell r="AQ760">
            <v>1000187</v>
          </cell>
          <cell r="AR760">
            <v>1</v>
          </cell>
          <cell r="AS760">
            <v>42524</v>
          </cell>
          <cell r="AT760" t="str">
            <v>IDU-1806-2015 Contratado Conservacion IDU Arterial BRIGADA DE REACCION VIAL FASE I -Anden 3-POLIZA ESTABILIDAD ACTIVA</v>
          </cell>
          <cell r="AV760" t="str">
            <v>sc</v>
          </cell>
        </row>
        <row r="761">
          <cell r="AP761">
            <v>524958</v>
          </cell>
          <cell r="AQ761">
            <v>1000999</v>
          </cell>
          <cell r="AR761">
            <v>1</v>
          </cell>
          <cell r="AS761">
            <v>42524</v>
          </cell>
          <cell r="AT761" t="str">
            <v>IDU-1806-2015 Contratado Conservacion IDU Arterial BRIGADA DE REACCION VIAL FASE I -</v>
          </cell>
          <cell r="AV761" t="str">
            <v>sc</v>
          </cell>
        </row>
        <row r="762">
          <cell r="AP762">
            <v>524961</v>
          </cell>
          <cell r="AQ762">
            <v>1000087</v>
          </cell>
          <cell r="AR762">
            <v>1</v>
          </cell>
          <cell r="AS762">
            <v>42524</v>
          </cell>
          <cell r="AT762" t="str">
            <v>IDU-1806-2015 Contratado Conservacion IDU Arterial BRIGADA DE REACCION VIAL FASE I -Anden 3-POLIZA ESTABILIDAD ACTIVA</v>
          </cell>
          <cell r="AV762" t="str">
            <v>sc</v>
          </cell>
        </row>
        <row r="763">
          <cell r="AP763">
            <v>524979</v>
          </cell>
          <cell r="AQ763">
            <v>1003997</v>
          </cell>
          <cell r="AR763">
            <v>1</v>
          </cell>
          <cell r="AS763">
            <v>42524</v>
          </cell>
          <cell r="AT763" t="str">
            <v>IDU-1806-2015 Contratado Conservacion IDU Arterial BRIGADA DE REACCION VIAL FASE I -</v>
          </cell>
          <cell r="AV763" t="str">
            <v>sc</v>
          </cell>
        </row>
        <row r="764">
          <cell r="AP764">
            <v>524981</v>
          </cell>
          <cell r="AQ764">
            <v>1003997</v>
          </cell>
          <cell r="AR764">
            <v>1</v>
          </cell>
          <cell r="AS764">
            <v>42760</v>
          </cell>
          <cell r="AT764" t="str">
            <v>SD Terminado Parcheo UAERMV Arterial SD Reporte Ejecución diciembre de 2016-</v>
          </cell>
          <cell r="AV764" t="str">
            <v>sc</v>
          </cell>
        </row>
        <row r="765">
          <cell r="AP765">
            <v>524984</v>
          </cell>
          <cell r="AQ765">
            <v>1003873</v>
          </cell>
          <cell r="AR765">
            <v>1</v>
          </cell>
          <cell r="AS765">
            <v>42524</v>
          </cell>
          <cell r="AT765" t="str">
            <v>IDU-1806-2015 Contratado Conservacion IDU Arterial BRIGADA DE REACCION VIAL FASE I -</v>
          </cell>
          <cell r="AV765" t="str">
            <v>sc</v>
          </cell>
        </row>
        <row r="766">
          <cell r="AP766">
            <v>524986</v>
          </cell>
          <cell r="AQ766">
            <v>1003873</v>
          </cell>
          <cell r="AR766">
            <v>1</v>
          </cell>
          <cell r="AS766">
            <v>42760</v>
          </cell>
          <cell r="AT766" t="str">
            <v>SD Terminado Parcheo UAERMV Arterial SD Reporte Ejecución diciembre de 2016-</v>
          </cell>
          <cell r="AV766" t="str">
            <v>sc</v>
          </cell>
        </row>
        <row r="767">
          <cell r="AP767">
            <v>524989</v>
          </cell>
          <cell r="AQ767">
            <v>1003733</v>
          </cell>
          <cell r="AR767">
            <v>1</v>
          </cell>
          <cell r="AS767">
            <v>42524</v>
          </cell>
          <cell r="AT767" t="str">
            <v>IDU-1806-2015 Contratado Conservacion IDU Arterial BRIGADA DE REACCION VIAL FASE I -</v>
          </cell>
          <cell r="AV767" t="str">
            <v>sc</v>
          </cell>
        </row>
        <row r="768">
          <cell r="AP768">
            <v>524991</v>
          </cell>
          <cell r="AQ768">
            <v>1003733</v>
          </cell>
          <cell r="AR768">
            <v>1</v>
          </cell>
          <cell r="AS768">
            <v>42524</v>
          </cell>
          <cell r="AT768" t="str">
            <v>IDU-1806-2015 Contratado Conservacion IDU Arterial BRIGADA DE REACCION VIAL FASE I -</v>
          </cell>
          <cell r="AV768" t="str">
            <v>sc</v>
          </cell>
        </row>
        <row r="769">
          <cell r="AP769">
            <v>524994</v>
          </cell>
          <cell r="AQ769">
            <v>1003965</v>
          </cell>
          <cell r="AR769">
            <v>1</v>
          </cell>
          <cell r="AS769">
            <v>42524</v>
          </cell>
          <cell r="AT769" t="str">
            <v>IDU-1806-2015 Contratado Conservacion IDU Arterial BRIGADA DE REACCION VIAL FASE I -</v>
          </cell>
          <cell r="AV769" t="str">
            <v>sc</v>
          </cell>
        </row>
        <row r="770">
          <cell r="AP770">
            <v>524996</v>
          </cell>
          <cell r="AQ770">
            <v>1003965</v>
          </cell>
          <cell r="AR770">
            <v>1</v>
          </cell>
          <cell r="AS770">
            <v>42524</v>
          </cell>
          <cell r="AT770" t="str">
            <v>IDU-1806-2015 Contratado Conservacion IDU Arterial BRIGADA DE REACCION VIAL FASE I -</v>
          </cell>
          <cell r="AV770" t="str">
            <v>sc</v>
          </cell>
        </row>
        <row r="771">
          <cell r="AP771">
            <v>525048</v>
          </cell>
          <cell r="AQ771">
            <v>1003788</v>
          </cell>
          <cell r="AR771">
            <v>1</v>
          </cell>
          <cell r="AS771">
            <v>42313</v>
          </cell>
          <cell r="AT771" t="str">
            <v>IDU-69-2008 Terminado Acciones de Movilidad IDU Arterial  -</v>
          </cell>
          <cell r="AV771" t="str">
            <v>sc</v>
          </cell>
        </row>
        <row r="772">
          <cell r="AP772">
            <v>525055</v>
          </cell>
          <cell r="AQ772">
            <v>1003718</v>
          </cell>
          <cell r="AR772">
            <v>1</v>
          </cell>
          <cell r="AS772">
            <v>42313</v>
          </cell>
          <cell r="AT772" t="str">
            <v>IDU-69-2008 Terminado Acciones de Movilidad IDU Arterial  -</v>
          </cell>
          <cell r="AV772" t="str">
            <v>sc</v>
          </cell>
        </row>
        <row r="773">
          <cell r="AP773">
            <v>525058</v>
          </cell>
          <cell r="AQ773">
            <v>1003689</v>
          </cell>
          <cell r="AR773">
            <v>1</v>
          </cell>
          <cell r="AS773">
            <v>42313</v>
          </cell>
          <cell r="AT773" t="str">
            <v>IDU-69-2008 Terminado Acciones de Movilidad IDU Arterial  -</v>
          </cell>
          <cell r="AV773" t="str">
            <v>sc</v>
          </cell>
        </row>
        <row r="774">
          <cell r="AP774">
            <v>525060</v>
          </cell>
          <cell r="AQ774">
            <v>1003689</v>
          </cell>
          <cell r="AR774">
            <v>1</v>
          </cell>
          <cell r="AS774">
            <v>42313</v>
          </cell>
          <cell r="AT774" t="str">
            <v>IDU-69-2008 Terminado Acciones de Movilidad IDU Arterial  -</v>
          </cell>
          <cell r="AV774" t="str">
            <v>sc</v>
          </cell>
        </row>
        <row r="775">
          <cell r="AP775">
            <v>525063</v>
          </cell>
          <cell r="AQ775">
            <v>1003645</v>
          </cell>
          <cell r="AR775">
            <v>1</v>
          </cell>
          <cell r="AS775">
            <v>42313</v>
          </cell>
          <cell r="AT775" t="str">
            <v>IDU-69-2008 Terminado Acciones de Movilidad IDU Arterial  -</v>
          </cell>
          <cell r="AV775" t="str">
            <v>sc</v>
          </cell>
        </row>
        <row r="776">
          <cell r="AP776">
            <v>525065</v>
          </cell>
          <cell r="AQ776">
            <v>1003645</v>
          </cell>
          <cell r="AR776">
            <v>1</v>
          </cell>
          <cell r="AS776">
            <v>42313</v>
          </cell>
          <cell r="AT776" t="str">
            <v>IDU-69-2008 Terminado Acciones de Movilidad IDU Arterial  -</v>
          </cell>
          <cell r="AV776" t="str">
            <v>sc</v>
          </cell>
        </row>
        <row r="777">
          <cell r="AP777">
            <v>525070</v>
          </cell>
          <cell r="AQ777">
            <v>1003583</v>
          </cell>
          <cell r="AR777">
            <v>1</v>
          </cell>
          <cell r="AS777">
            <v>42313</v>
          </cell>
          <cell r="AT777" t="str">
            <v>IDU-69-2008 Terminado Acciones de Movilidad IDU Arterial  -</v>
          </cell>
          <cell r="AV777" t="str">
            <v>sc</v>
          </cell>
        </row>
        <row r="778">
          <cell r="AP778">
            <v>525124</v>
          </cell>
          <cell r="AQ778">
            <v>1001636</v>
          </cell>
          <cell r="AR778">
            <v>1</v>
          </cell>
          <cell r="AS778">
            <v>42342</v>
          </cell>
          <cell r="AT778" t="str">
            <v>IDU-66-2009 Terminado Construcción IDU Arterial  -Anden 1-7 Calzada 2-4 Separador 3-5 Cicloruta 6-POLIZA ESTABILIDAD ACTIVA</v>
          </cell>
          <cell r="AV778" t="str">
            <v>sc</v>
          </cell>
        </row>
        <row r="779">
          <cell r="AP779">
            <v>525127</v>
          </cell>
          <cell r="AQ779">
            <v>1001564</v>
          </cell>
          <cell r="AR779">
            <v>1</v>
          </cell>
          <cell r="AS779">
            <v>42342</v>
          </cell>
          <cell r="AT779" t="str">
            <v>IDU-66-2009 Terminado Construcción IDU Arterial  -Anden 1-7 Calzada 2-4 Separador 3-5 Cicloruta 6-POLIZA ESTABILIDAD ACTIVA</v>
          </cell>
          <cell r="AV779" t="str">
            <v>sc</v>
          </cell>
        </row>
        <row r="780">
          <cell r="AP780">
            <v>525130</v>
          </cell>
          <cell r="AQ780">
            <v>1001502</v>
          </cell>
          <cell r="AR780">
            <v>1</v>
          </cell>
          <cell r="AS780">
            <v>42342</v>
          </cell>
          <cell r="AT780" t="str">
            <v>IDU-66-2009 Terminado Construcción IDU Arterial  -Anden 1-7 Calzada 2-4 Separador 3-5 Cicloruta 6-POLIZA ESTABILIDAD ACTIVA</v>
          </cell>
          <cell r="AV780" t="str">
            <v>sc</v>
          </cell>
        </row>
        <row r="781">
          <cell r="AP781">
            <v>525133</v>
          </cell>
          <cell r="AQ781">
            <v>1001460</v>
          </cell>
          <cell r="AR781">
            <v>1</v>
          </cell>
          <cell r="AS781">
            <v>42342</v>
          </cell>
          <cell r="AT781" t="str">
            <v>IDU-66-2009 Terminado Construcción IDU Arterial  -Anden 1-7 Calzada 2-4 Separador 3-5 Cicloruta 6-POLIZA ESTABILIDAD ACTIVA</v>
          </cell>
          <cell r="AV781" t="str">
            <v>sc</v>
          </cell>
        </row>
        <row r="782">
          <cell r="AP782">
            <v>525144</v>
          </cell>
          <cell r="AQ782">
            <v>1003902</v>
          </cell>
          <cell r="AR782">
            <v>1</v>
          </cell>
          <cell r="AS782">
            <v>42313</v>
          </cell>
          <cell r="AT782" t="str">
            <v>IDU-49-2012 Terminado Acciones de Movilidad IDU Arterial  -</v>
          </cell>
          <cell r="AV782" t="str">
            <v>sc</v>
          </cell>
        </row>
        <row r="783">
          <cell r="AP783">
            <v>525152</v>
          </cell>
          <cell r="AQ783">
            <v>1003969</v>
          </cell>
          <cell r="AR783">
            <v>1</v>
          </cell>
          <cell r="AS783">
            <v>42760</v>
          </cell>
          <cell r="AT783" t="str">
            <v>SD Terminado Parcheo UAERMV Arterial SD Reporte Ejecución diciembre de 2016-</v>
          </cell>
          <cell r="AV783" t="str">
            <v>sc</v>
          </cell>
        </row>
        <row r="784">
          <cell r="AP784">
            <v>525154</v>
          </cell>
          <cell r="AQ784">
            <v>1003969</v>
          </cell>
          <cell r="AR784">
            <v>1</v>
          </cell>
          <cell r="AS784">
            <v>42760</v>
          </cell>
          <cell r="AT784" t="str">
            <v>SD Terminado Parcheo UAERMV Arterial SD Reporte Ejecución diciembre de 2016-</v>
          </cell>
          <cell r="AV784" t="str">
            <v>sc</v>
          </cell>
        </row>
        <row r="785">
          <cell r="AP785">
            <v>525159</v>
          </cell>
          <cell r="AQ785">
            <v>1003850</v>
          </cell>
          <cell r="AR785">
            <v>1</v>
          </cell>
          <cell r="AS785">
            <v>42760</v>
          </cell>
          <cell r="AT785" t="str">
            <v>SD Terminado Parcheo UAERMV Arterial SD Reporte Ejecución diciembre de 2016-</v>
          </cell>
          <cell r="AV785" t="str">
            <v>sc</v>
          </cell>
        </row>
        <row r="786">
          <cell r="AP786">
            <v>525164</v>
          </cell>
          <cell r="AQ786">
            <v>1003803</v>
          </cell>
          <cell r="AR786">
            <v>1</v>
          </cell>
          <cell r="AS786">
            <v>42313</v>
          </cell>
          <cell r="AT786" t="str">
            <v>IDU-49-2012 Terminado Acciones de Movilidad IDU Arterial  -</v>
          </cell>
          <cell r="AV786" t="str">
            <v>sc</v>
          </cell>
        </row>
        <row r="787">
          <cell r="AP787">
            <v>525169</v>
          </cell>
          <cell r="AQ787">
            <v>1003870</v>
          </cell>
          <cell r="AR787">
            <v>1</v>
          </cell>
          <cell r="AS787">
            <v>42313</v>
          </cell>
          <cell r="AT787" t="str">
            <v>IDU-49-2012 Terminado Acciones de Movilidad IDU Arterial  -</v>
          </cell>
          <cell r="AV787" t="str">
            <v>sc</v>
          </cell>
        </row>
        <row r="788">
          <cell r="AP788">
            <v>525172</v>
          </cell>
          <cell r="AQ788">
            <v>1004035</v>
          </cell>
          <cell r="AR788">
            <v>1</v>
          </cell>
          <cell r="AS788">
            <v>42723</v>
          </cell>
          <cell r="AT788" t="str">
            <v>SD Terminado Mantenimiento Periódico UAERMV Arterial SD -</v>
          </cell>
          <cell r="AV788" t="str">
            <v>sc</v>
          </cell>
        </row>
        <row r="789">
          <cell r="AP789">
            <v>525174</v>
          </cell>
          <cell r="AQ789">
            <v>1004035</v>
          </cell>
          <cell r="AR789">
            <v>1</v>
          </cell>
          <cell r="AS789">
            <v>42723</v>
          </cell>
          <cell r="AT789" t="str">
            <v>SD Terminado Mantenimiento Periódico UAERMV Arterial SD -</v>
          </cell>
          <cell r="AV789" t="str">
            <v>sc</v>
          </cell>
        </row>
        <row r="790">
          <cell r="AP790">
            <v>525177</v>
          </cell>
          <cell r="AQ790">
            <v>1006245</v>
          </cell>
          <cell r="AR790">
            <v>1</v>
          </cell>
          <cell r="AS790">
            <v>42313</v>
          </cell>
          <cell r="AT790" t="str">
            <v>IDU-69-2008 Terminado Mantenimiento Periódico IDU Arterial  -</v>
          </cell>
          <cell r="AV790" t="str">
            <v>sc</v>
          </cell>
        </row>
        <row r="791">
          <cell r="AP791">
            <v>525182</v>
          </cell>
          <cell r="AQ791">
            <v>1005482</v>
          </cell>
          <cell r="AR791">
            <v>1</v>
          </cell>
          <cell r="AS791">
            <v>42313</v>
          </cell>
          <cell r="AT791" t="str">
            <v>IDU-69-2008 Terminado Mantenimiento Periódico IDU Arterial  -</v>
          </cell>
          <cell r="AV791" t="str">
            <v>sc</v>
          </cell>
        </row>
        <row r="792">
          <cell r="AP792">
            <v>525184</v>
          </cell>
          <cell r="AQ792">
            <v>1005482</v>
          </cell>
          <cell r="AR792">
            <v>1</v>
          </cell>
          <cell r="AS792">
            <v>42313</v>
          </cell>
          <cell r="AT792" t="str">
            <v>IDU-69-2008 Terminado Mantenimiento Periódico IDU Arterial  -</v>
          </cell>
          <cell r="AV792" t="str">
            <v>sc</v>
          </cell>
        </row>
        <row r="793">
          <cell r="AP793">
            <v>525190</v>
          </cell>
          <cell r="AQ793">
            <v>1005503</v>
          </cell>
          <cell r="AR793">
            <v>1</v>
          </cell>
          <cell r="AS793">
            <v>42313</v>
          </cell>
          <cell r="AT793" t="str">
            <v>IDU-69-2008 Terminado Mantenimiento Periódico IDU Arterial  -</v>
          </cell>
          <cell r="AV793" t="str">
            <v>sc</v>
          </cell>
        </row>
        <row r="794">
          <cell r="AP794">
            <v>525192</v>
          </cell>
          <cell r="AQ794">
            <v>1005503</v>
          </cell>
          <cell r="AR794">
            <v>1</v>
          </cell>
          <cell r="AS794">
            <v>42313</v>
          </cell>
          <cell r="AT794" t="str">
            <v>IDU-69-2008 Terminado Mantenimiento Periódico IDU Arterial  -</v>
          </cell>
          <cell r="AV794" t="str">
            <v>sc</v>
          </cell>
        </row>
        <row r="795">
          <cell r="AP795">
            <v>525195</v>
          </cell>
          <cell r="AQ795">
            <v>1004968</v>
          </cell>
          <cell r="AR795">
            <v>1</v>
          </cell>
          <cell r="AS795">
            <v>42313</v>
          </cell>
          <cell r="AT795" t="str">
            <v>IDU-69-2008 Terminado Mantenimiento Rutinario IDU Arterial  -</v>
          </cell>
          <cell r="AV795" t="str">
            <v>sc</v>
          </cell>
        </row>
        <row r="796">
          <cell r="AP796">
            <v>525200</v>
          </cell>
          <cell r="AQ796">
            <v>1005544</v>
          </cell>
          <cell r="AR796">
            <v>1</v>
          </cell>
          <cell r="AS796">
            <v>42313</v>
          </cell>
          <cell r="AT796" t="str">
            <v>IDU-69-2008 Terminado Mantenimiento Periódico IDU Arterial  -</v>
          </cell>
          <cell r="AV796" t="str">
            <v>sc</v>
          </cell>
        </row>
        <row r="797">
          <cell r="AP797">
            <v>525202</v>
          </cell>
          <cell r="AQ797">
            <v>1005544</v>
          </cell>
          <cell r="AR797">
            <v>1</v>
          </cell>
          <cell r="AS797">
            <v>42313</v>
          </cell>
          <cell r="AT797" t="str">
            <v>IDU-69-2008 Terminado Mantenimiento Periódico IDU Arterial  -</v>
          </cell>
          <cell r="AV797" t="str">
            <v>sc</v>
          </cell>
        </row>
        <row r="798">
          <cell r="AP798">
            <v>525205</v>
          </cell>
          <cell r="AQ798">
            <v>1005608</v>
          </cell>
          <cell r="AR798">
            <v>1</v>
          </cell>
          <cell r="AS798">
            <v>42313</v>
          </cell>
          <cell r="AT798" t="str">
            <v>IDU-69-2008 Terminado Mantenimiento Periódico IDU Arterial  -</v>
          </cell>
          <cell r="AV798" t="str">
            <v>sc</v>
          </cell>
        </row>
        <row r="799">
          <cell r="AP799">
            <v>525207</v>
          </cell>
          <cell r="AQ799">
            <v>1005608</v>
          </cell>
          <cell r="AR799">
            <v>1</v>
          </cell>
          <cell r="AS799">
            <v>42313</v>
          </cell>
          <cell r="AT799" t="str">
            <v>IDU-69-2008 Terminado Mantenimiento Periódico IDU Arterial  -</v>
          </cell>
          <cell r="AV799" t="str">
            <v>sc</v>
          </cell>
        </row>
        <row r="800">
          <cell r="AP800">
            <v>525210</v>
          </cell>
          <cell r="AQ800">
            <v>1005725</v>
          </cell>
          <cell r="AR800">
            <v>1</v>
          </cell>
          <cell r="AS800">
            <v>42313</v>
          </cell>
          <cell r="AT800" t="str">
            <v>IDU-69-2008 Terminado Mantenimiento Periódico IDU Arterial  -</v>
          </cell>
          <cell r="AV800" t="str">
            <v>sc</v>
          </cell>
        </row>
        <row r="801">
          <cell r="AP801">
            <v>525212</v>
          </cell>
          <cell r="AQ801">
            <v>1005725</v>
          </cell>
          <cell r="AR801">
            <v>1</v>
          </cell>
          <cell r="AS801">
            <v>42313</v>
          </cell>
          <cell r="AT801" t="str">
            <v>IDU-69-2008 Terminado Mantenimiento Rutinario IDU Arterial  -</v>
          </cell>
          <cell r="AV801" t="str">
            <v>sc</v>
          </cell>
        </row>
        <row r="802">
          <cell r="AP802">
            <v>525227</v>
          </cell>
          <cell r="AQ802">
            <v>1005358</v>
          </cell>
          <cell r="AR802">
            <v>1</v>
          </cell>
          <cell r="AS802">
            <v>42313</v>
          </cell>
          <cell r="AT802" t="str">
            <v>IDU-69-2008 Terminado Mantenimiento Periódico IDU Arterial  -</v>
          </cell>
          <cell r="AV802" t="str">
            <v>sc</v>
          </cell>
        </row>
        <row r="803">
          <cell r="AP803">
            <v>525229</v>
          </cell>
          <cell r="AQ803">
            <v>1005358</v>
          </cell>
          <cell r="AR803">
            <v>1</v>
          </cell>
          <cell r="AS803">
            <v>42313</v>
          </cell>
          <cell r="AT803" t="str">
            <v>IDU-69-2008 Terminado Mantenimiento Periódico IDU Arterial  -</v>
          </cell>
          <cell r="AV803" t="str">
            <v>sc</v>
          </cell>
        </row>
        <row r="804">
          <cell r="AP804">
            <v>525232</v>
          </cell>
          <cell r="AQ804">
            <v>1005679</v>
          </cell>
          <cell r="AR804">
            <v>1</v>
          </cell>
          <cell r="AS804">
            <v>42313</v>
          </cell>
          <cell r="AT804" t="str">
            <v>IDU-69-2008 Terminado Mantenimiento Periódico IDU Arterial  -</v>
          </cell>
          <cell r="AV804" t="str">
            <v>sc</v>
          </cell>
        </row>
        <row r="805">
          <cell r="AP805">
            <v>525234</v>
          </cell>
          <cell r="AQ805">
            <v>1005679</v>
          </cell>
          <cell r="AR805">
            <v>1</v>
          </cell>
          <cell r="AS805">
            <v>42313</v>
          </cell>
          <cell r="AT805" t="str">
            <v>IDU-69-2008 Terminado Mantenimiento Periódico IDU Arterial  -</v>
          </cell>
          <cell r="AV805" t="str">
            <v>sc</v>
          </cell>
        </row>
        <row r="806">
          <cell r="AP806">
            <v>525240</v>
          </cell>
          <cell r="AQ806">
            <v>1005098</v>
          </cell>
          <cell r="AR806">
            <v>1</v>
          </cell>
          <cell r="AS806">
            <v>42313</v>
          </cell>
          <cell r="AT806" t="str">
            <v>IDU-69-2008 Terminado Mantenimiento Periódico IDU Arterial  -</v>
          </cell>
          <cell r="AV806" t="str">
            <v>sc</v>
          </cell>
        </row>
        <row r="807">
          <cell r="AP807">
            <v>525245</v>
          </cell>
          <cell r="AQ807">
            <v>1005321</v>
          </cell>
          <cell r="AR807">
            <v>1</v>
          </cell>
          <cell r="AS807">
            <v>42313</v>
          </cell>
          <cell r="AT807" t="str">
            <v>IDU-69-2008 Terminado Mantenimiento Periódico IDU Arterial  -</v>
          </cell>
          <cell r="AV807" t="str">
            <v>sc</v>
          </cell>
        </row>
        <row r="808">
          <cell r="AP808">
            <v>525247</v>
          </cell>
          <cell r="AQ808">
            <v>1005321</v>
          </cell>
          <cell r="AR808">
            <v>1</v>
          </cell>
          <cell r="AS808">
            <v>42313</v>
          </cell>
          <cell r="AT808" t="str">
            <v>IDU-69-2008 Terminado Mantenimiento Periódico IDU Arterial  -</v>
          </cell>
          <cell r="AV808" t="str">
            <v>sc</v>
          </cell>
        </row>
        <row r="809">
          <cell r="AP809">
            <v>525250</v>
          </cell>
          <cell r="AQ809">
            <v>1000041</v>
          </cell>
          <cell r="AR809">
            <v>1</v>
          </cell>
          <cell r="AS809">
            <v>42409</v>
          </cell>
          <cell r="AT809" t="str">
            <v>IDU-1686-2014 Terminado Acciones de Movilidad IDU Arterial  -</v>
          </cell>
          <cell r="AV809" t="str">
            <v>sc</v>
          </cell>
        </row>
        <row r="810">
          <cell r="AP810">
            <v>525253</v>
          </cell>
          <cell r="AQ810">
            <v>1000259</v>
          </cell>
          <cell r="AR810">
            <v>1</v>
          </cell>
          <cell r="AS810">
            <v>42409</v>
          </cell>
          <cell r="AT810" t="str">
            <v>IDU-1686-2014 Terminado Acciones de Movilidad IDU Arterial  -</v>
          </cell>
          <cell r="AV810" t="str">
            <v>sc</v>
          </cell>
        </row>
        <row r="811">
          <cell r="AP811">
            <v>525262</v>
          </cell>
          <cell r="AQ811">
            <v>1000131</v>
          </cell>
          <cell r="AR811">
            <v>1</v>
          </cell>
          <cell r="AS811">
            <v>42409</v>
          </cell>
          <cell r="AT811" t="str">
            <v>IDU-1686-2014 Terminado Acciones de Movilidad IDU Arterial  -</v>
          </cell>
          <cell r="AV811" t="str">
            <v>sc</v>
          </cell>
        </row>
        <row r="812">
          <cell r="AP812">
            <v>525271</v>
          </cell>
          <cell r="AQ812">
            <v>1005031</v>
          </cell>
          <cell r="AR812">
            <v>1</v>
          </cell>
          <cell r="AS812">
            <v>42313</v>
          </cell>
          <cell r="AT812" t="str">
            <v>IDU-69-2008 Terminado Mantenimiento Periódico IDU Arterial  -</v>
          </cell>
          <cell r="AV812" t="str">
            <v>sc</v>
          </cell>
        </row>
        <row r="813">
          <cell r="AP813">
            <v>525276</v>
          </cell>
          <cell r="AQ813">
            <v>1005152</v>
          </cell>
          <cell r="AR813">
            <v>1</v>
          </cell>
          <cell r="AS813">
            <v>42313</v>
          </cell>
          <cell r="AT813" t="str">
            <v>IDU-69-2008 Terminado Mantenimiento Periódico IDU Arterial  -</v>
          </cell>
          <cell r="AV813" t="str">
            <v>sc</v>
          </cell>
        </row>
        <row r="814">
          <cell r="AP814">
            <v>525281</v>
          </cell>
          <cell r="AQ814">
            <v>1005231</v>
          </cell>
          <cell r="AR814">
            <v>1</v>
          </cell>
          <cell r="AS814">
            <v>42313</v>
          </cell>
          <cell r="AT814" t="str">
            <v>IDU-69-2008 Terminado Mantenimiento Periódico IDU Arterial  -</v>
          </cell>
          <cell r="AV814" t="str">
            <v>sc</v>
          </cell>
        </row>
        <row r="815">
          <cell r="AP815">
            <v>525326</v>
          </cell>
          <cell r="AQ815">
            <v>1005314</v>
          </cell>
          <cell r="AR815">
            <v>1</v>
          </cell>
          <cell r="AS815">
            <v>42723</v>
          </cell>
          <cell r="AT815" t="str">
            <v>SD Terminado Mantenimiento Periódico UAERMV Arterial SD -</v>
          </cell>
          <cell r="AV815" t="str">
            <v>sc</v>
          </cell>
        </row>
        <row r="816">
          <cell r="AP816">
            <v>525328</v>
          </cell>
          <cell r="AQ816">
            <v>1005314</v>
          </cell>
          <cell r="AR816">
            <v>1</v>
          </cell>
          <cell r="AS816">
            <v>42723</v>
          </cell>
          <cell r="AT816" t="str">
            <v>SD Terminado Mantenimiento Periódico UAERMV Arterial SD -</v>
          </cell>
          <cell r="AV816" t="str">
            <v>sc</v>
          </cell>
        </row>
        <row r="817">
          <cell r="AP817">
            <v>525346</v>
          </cell>
          <cell r="AQ817">
            <v>1005401</v>
          </cell>
          <cell r="AR817">
            <v>1</v>
          </cell>
          <cell r="AS817">
            <v>42723</v>
          </cell>
          <cell r="AT817" t="str">
            <v>SD Terminado Mantenimiento Periódico UAERMV Arterial SD -</v>
          </cell>
          <cell r="AV817" t="str">
            <v>sc</v>
          </cell>
        </row>
        <row r="818">
          <cell r="AP818">
            <v>525348</v>
          </cell>
          <cell r="AQ818">
            <v>1005401</v>
          </cell>
          <cell r="AR818">
            <v>1</v>
          </cell>
          <cell r="AS818">
            <v>42313</v>
          </cell>
          <cell r="AT818" t="str">
            <v>IDU-49-2012 Terminado Acciones de Movilidad IDU Arterial  -</v>
          </cell>
          <cell r="AV818" t="str">
            <v>sc</v>
          </cell>
        </row>
        <row r="819">
          <cell r="AP819">
            <v>525363</v>
          </cell>
          <cell r="AQ819">
            <v>1005139</v>
          </cell>
          <cell r="AR819">
            <v>1</v>
          </cell>
          <cell r="AS819">
            <v>42760</v>
          </cell>
          <cell r="AT819" t="str">
            <v>SD Terminado Parcheo UAERMV Arterial SD Reporte Ejecución diciembre de 2016-</v>
          </cell>
          <cell r="AV819" t="str">
            <v>sc</v>
          </cell>
        </row>
        <row r="820">
          <cell r="AP820">
            <v>525368</v>
          </cell>
          <cell r="AQ820">
            <v>1005069</v>
          </cell>
          <cell r="AR820">
            <v>1</v>
          </cell>
          <cell r="AS820">
            <v>42313</v>
          </cell>
          <cell r="AT820" t="str">
            <v>IDU-49-2012 Terminado Mantenimiento Periódico IDU Arterial  -</v>
          </cell>
          <cell r="AV820" t="str">
            <v>sc</v>
          </cell>
        </row>
        <row r="821">
          <cell r="AP821">
            <v>525381</v>
          </cell>
          <cell r="AQ821">
            <v>1005478</v>
          </cell>
          <cell r="AR821">
            <v>1</v>
          </cell>
          <cell r="AS821">
            <v>42313</v>
          </cell>
          <cell r="AT821" t="str">
            <v>IDU-49-2012 Terminado Acciones de Movilidad IDU Arterial  -</v>
          </cell>
          <cell r="AV821" t="str">
            <v>sc</v>
          </cell>
        </row>
        <row r="822">
          <cell r="AP822">
            <v>525383</v>
          </cell>
          <cell r="AQ822">
            <v>1005478</v>
          </cell>
          <cell r="AR822">
            <v>1</v>
          </cell>
          <cell r="AS822">
            <v>42723</v>
          </cell>
          <cell r="AT822" t="str">
            <v>SD Terminado Mantenimiento Periódico UAERMV Arterial SD -</v>
          </cell>
          <cell r="AV822" t="str">
            <v>sc</v>
          </cell>
        </row>
        <row r="823">
          <cell r="AP823">
            <v>525414</v>
          </cell>
          <cell r="AQ823">
            <v>1003701</v>
          </cell>
          <cell r="AR823">
            <v>1</v>
          </cell>
          <cell r="AS823">
            <v>42313</v>
          </cell>
          <cell r="AT823" t="str">
            <v>IDU-49-2012 Terminado Acciones de Movilidad IDU Arterial  -</v>
          </cell>
          <cell r="AV823" t="str">
            <v>sc</v>
          </cell>
        </row>
        <row r="824">
          <cell r="AP824">
            <v>525454</v>
          </cell>
          <cell r="AQ824">
            <v>1003631</v>
          </cell>
          <cell r="AR824">
            <v>1</v>
          </cell>
          <cell r="AS824">
            <v>42313</v>
          </cell>
          <cell r="AT824" t="str">
            <v>IDU-49-2012 Terminado Acciones de Movilidad IDU Arterial  -</v>
          </cell>
          <cell r="AV824" t="str">
            <v>sc</v>
          </cell>
        </row>
        <row r="825">
          <cell r="AP825">
            <v>525457</v>
          </cell>
          <cell r="AQ825">
            <v>1003594</v>
          </cell>
          <cell r="AR825">
            <v>1</v>
          </cell>
          <cell r="AS825">
            <v>42723</v>
          </cell>
          <cell r="AT825" t="str">
            <v>SD Terminado Mantenimiento Periódico UAERMV Arterial SD -</v>
          </cell>
          <cell r="AV825" t="str">
            <v>sc</v>
          </cell>
        </row>
        <row r="826">
          <cell r="AP826">
            <v>525516</v>
          </cell>
          <cell r="AQ826">
            <v>1004815</v>
          </cell>
          <cell r="AR826">
            <v>1</v>
          </cell>
          <cell r="AS826">
            <v>42723</v>
          </cell>
          <cell r="AT826" t="str">
            <v>SD Terminado Mantenimiento Periódico UAERMV Arterial SD -</v>
          </cell>
          <cell r="AV826" t="str">
            <v>sc</v>
          </cell>
        </row>
        <row r="827">
          <cell r="AP827">
            <v>525538</v>
          </cell>
          <cell r="AQ827">
            <v>1004208</v>
          </cell>
          <cell r="AR827">
            <v>1</v>
          </cell>
          <cell r="AS827">
            <v>42313</v>
          </cell>
          <cell r="AT827" t="str">
            <v>IDU-1686-2014 Terminado Rehabilitación IDU Arterial  -Calzada12-POLIZA ESTABILIDAD ACTIVA</v>
          </cell>
          <cell r="AV827" t="str">
            <v>sc</v>
          </cell>
        </row>
        <row r="828">
          <cell r="AP828">
            <v>525549</v>
          </cell>
          <cell r="AQ828">
            <v>1004194</v>
          </cell>
          <cell r="AR828">
            <v>1</v>
          </cell>
          <cell r="AS828">
            <v>42313</v>
          </cell>
          <cell r="AT828" t="str">
            <v>IDU-1686-2014 Terminado Rehabilitación IDU Arterial  -Calzada12-POLIZA ESTABILIDAD ACTIVA</v>
          </cell>
          <cell r="AV828" t="str">
            <v>sc</v>
          </cell>
        </row>
        <row r="829">
          <cell r="AP829">
            <v>525551</v>
          </cell>
          <cell r="AQ829">
            <v>1004194</v>
          </cell>
          <cell r="AR829">
            <v>1</v>
          </cell>
          <cell r="AS829">
            <v>42313</v>
          </cell>
          <cell r="AT829" t="str">
            <v>IDU-083-2012 Terminado Mantenimiento Periódico IDU Arterial  -Calzada12-POLIZA ESTABILIDAD ACTIVA</v>
          </cell>
          <cell r="AV829" t="str">
            <v>sc</v>
          </cell>
        </row>
        <row r="830">
          <cell r="AP830">
            <v>525555</v>
          </cell>
          <cell r="AQ830">
            <v>1004194</v>
          </cell>
          <cell r="AR830">
            <v>1</v>
          </cell>
          <cell r="AS830">
            <v>42313</v>
          </cell>
          <cell r="AT830" t="str">
            <v>IDU-1686-2014 Terminado Rehabilitación IDU Arterial  -Calzada12-POLIZA ESTABILIDAD ACTIVA</v>
          </cell>
          <cell r="AV830" t="str">
            <v>sc</v>
          </cell>
        </row>
        <row r="831">
          <cell r="AP831">
            <v>525568</v>
          </cell>
          <cell r="AQ831">
            <v>1004178</v>
          </cell>
          <cell r="AR831">
            <v>1</v>
          </cell>
          <cell r="AS831">
            <v>42313</v>
          </cell>
          <cell r="AT831" t="str">
            <v>IDU-083-2012 Terminado Mantenimiento Periódico IDU Arterial  -Calzada12-POLIZA ESTABILIDAD ACTIVA</v>
          </cell>
          <cell r="AV831" t="str">
            <v>sc</v>
          </cell>
        </row>
        <row r="832">
          <cell r="AP832">
            <v>525778</v>
          </cell>
          <cell r="AQ832">
            <v>1004669</v>
          </cell>
          <cell r="AR832">
            <v>1</v>
          </cell>
          <cell r="AS832">
            <v>41096</v>
          </cell>
          <cell r="AT832" t="str">
            <v>CONV-009-2011 Terminado Mantenimiento Periódico UAERMV Arterial  -</v>
          </cell>
          <cell r="AV832" t="str">
            <v>sc</v>
          </cell>
        </row>
        <row r="833">
          <cell r="AP833">
            <v>525780</v>
          </cell>
          <cell r="AQ833">
            <v>1004669</v>
          </cell>
          <cell r="AR833">
            <v>1</v>
          </cell>
          <cell r="AS833">
            <v>41096</v>
          </cell>
          <cell r="AT833" t="str">
            <v>CONV-009-2011 Terminado Mantenimiento Periódico UAERMV Arterial  -</v>
          </cell>
          <cell r="AV833" t="str">
            <v>sc</v>
          </cell>
        </row>
        <row r="834">
          <cell r="AP834">
            <v>525782</v>
          </cell>
          <cell r="AQ834">
            <v>1004669</v>
          </cell>
          <cell r="AR834">
            <v>1</v>
          </cell>
          <cell r="AS834">
            <v>42313</v>
          </cell>
          <cell r="AT834" t="str">
            <v>IDU-1686-2014 Terminado Rehabilitación IDU Arterial  -</v>
          </cell>
          <cell r="AV834" t="str">
            <v>sc</v>
          </cell>
        </row>
        <row r="835">
          <cell r="AP835">
            <v>525784</v>
          </cell>
          <cell r="AQ835">
            <v>1004669</v>
          </cell>
          <cell r="AR835">
            <v>1</v>
          </cell>
          <cell r="AS835">
            <v>41096</v>
          </cell>
          <cell r="AT835" t="str">
            <v>CONV-009-2011 Terminado Mantenimiento Periódico UAERMV Arterial  -</v>
          </cell>
          <cell r="AV835" t="str">
            <v>sc</v>
          </cell>
        </row>
        <row r="836">
          <cell r="AP836">
            <v>525786</v>
          </cell>
          <cell r="AQ836">
            <v>1004669</v>
          </cell>
          <cell r="AR836">
            <v>1</v>
          </cell>
          <cell r="AS836">
            <v>41096</v>
          </cell>
          <cell r="AT836" t="str">
            <v>CONV-009-2011 Terminado Mantenimiento Periódico UAERMV Arterial  -</v>
          </cell>
          <cell r="AV836" t="str">
            <v>sc</v>
          </cell>
        </row>
        <row r="837">
          <cell r="AP837">
            <v>525788</v>
          </cell>
          <cell r="AQ837">
            <v>1004669</v>
          </cell>
          <cell r="AR837">
            <v>1</v>
          </cell>
          <cell r="AS837">
            <v>42313</v>
          </cell>
          <cell r="AT837" t="str">
            <v>IDU-1686-2014 Terminado Mantenimiento Periódico IDU Arterial  -</v>
          </cell>
          <cell r="AV837" t="str">
            <v>sc</v>
          </cell>
        </row>
        <row r="838">
          <cell r="AP838">
            <v>525948</v>
          </cell>
          <cell r="AQ838">
            <v>1004014</v>
          </cell>
          <cell r="AR838">
            <v>1</v>
          </cell>
          <cell r="AS838">
            <v>42313</v>
          </cell>
          <cell r="AT838" t="str">
            <v>IDU-69-2008 Terminado Acciones de Movilidad IDU Arterial  -</v>
          </cell>
          <cell r="AV838" t="str">
            <v>sc</v>
          </cell>
        </row>
        <row r="839">
          <cell r="AP839">
            <v>526966</v>
          </cell>
          <cell r="AQ839">
            <v>1004359</v>
          </cell>
          <cell r="AR839">
            <v>1</v>
          </cell>
          <cell r="AS839">
            <v>42503</v>
          </cell>
          <cell r="AT839" t="str">
            <v>IDU-1810-2013 Terminado Mantenimiento Periódico IDU Arterial  --POLIZA ESTABILIDAD ACTIVA</v>
          </cell>
          <cell r="AV839" t="str">
            <v>sc</v>
          </cell>
        </row>
        <row r="840">
          <cell r="AP840">
            <v>526968</v>
          </cell>
          <cell r="AQ840">
            <v>1004359</v>
          </cell>
          <cell r="AR840">
            <v>1</v>
          </cell>
          <cell r="AS840">
            <v>42503</v>
          </cell>
          <cell r="AT840" t="str">
            <v>IDU-1810-2013 Terminado Mantenimiento Periódico IDU Arterial  --POLIZA ESTABILIDAD ACTIVA</v>
          </cell>
          <cell r="AV840" t="str">
            <v>sc</v>
          </cell>
        </row>
        <row r="841">
          <cell r="AP841">
            <v>527368</v>
          </cell>
          <cell r="AQ841">
            <v>1006469</v>
          </cell>
          <cell r="AR841">
            <v>1</v>
          </cell>
          <cell r="AS841">
            <v>42412</v>
          </cell>
          <cell r="AT841" t="str">
            <v>IDU-1806-2015 Contratado Mantenimiento Periódico IDU Arterial BRIGADA DE REACCIÓN VIAL -Puente 8-POLIZA ESTABILIDAD ACTIVA</v>
          </cell>
          <cell r="AV841" t="str">
            <v>sc</v>
          </cell>
        </row>
        <row r="842">
          <cell r="AP842">
            <v>527376</v>
          </cell>
          <cell r="AQ842">
            <v>1006465</v>
          </cell>
          <cell r="AR842">
            <v>1</v>
          </cell>
          <cell r="AS842">
            <v>42412</v>
          </cell>
          <cell r="AT842" t="str">
            <v>IDU-1806-2015 Contratado Mantenimiento Periódico IDU Arterial BRIGADA DE REACCIÓN VIAL -Puente 4-POLIZA ESTABILIDAD ACTIVA</v>
          </cell>
          <cell r="AV842" t="str">
            <v>sc</v>
          </cell>
        </row>
        <row r="843">
          <cell r="AP843">
            <v>528193</v>
          </cell>
          <cell r="AQ843">
            <v>1006493</v>
          </cell>
          <cell r="AR843">
            <v>1</v>
          </cell>
          <cell r="AS843">
            <v>42342</v>
          </cell>
          <cell r="AT843" t="str">
            <v>IDU-66-2009 Terminado Construcción IDU Arterial  -Anden 1-7 Calzada 2-4 Separador 3-5 Cicloruta 6-POLIZA ESTABILIDAD ACTIVA</v>
          </cell>
          <cell r="AV843" t="str">
            <v>sc</v>
          </cell>
        </row>
        <row r="844">
          <cell r="AP844">
            <v>528195</v>
          </cell>
          <cell r="AQ844">
            <v>1006493</v>
          </cell>
          <cell r="AR844">
            <v>1</v>
          </cell>
          <cell r="AS844">
            <v>42313</v>
          </cell>
          <cell r="AT844" t="str">
            <v>IDU-49-2012 Terminado Acciones de Movilidad IDU Arterial  -Anden 1-7 Calzada 2-4 Separador 3-5 Cicloruta 6-POLIZA ESTABILIDAD ACTIVA</v>
          </cell>
          <cell r="AV844" t="str">
            <v>sc</v>
          </cell>
        </row>
        <row r="845">
          <cell r="AP845">
            <v>529171</v>
          </cell>
          <cell r="AQ845">
            <v>1003609</v>
          </cell>
          <cell r="AR845">
            <v>1</v>
          </cell>
          <cell r="AS845">
            <v>42313</v>
          </cell>
          <cell r="AT845" t="str">
            <v>IDU-49-2012 Terminado Mantenimiento Periódico IDU Arterial  -</v>
          </cell>
          <cell r="AV845" t="str">
            <v>sc</v>
          </cell>
        </row>
        <row r="846">
          <cell r="AP846">
            <v>529307</v>
          </cell>
          <cell r="AQ846">
            <v>1006495</v>
          </cell>
          <cell r="AR846">
            <v>1</v>
          </cell>
          <cell r="AS846">
            <v>41563</v>
          </cell>
          <cell r="AT846" t="str">
            <v>SD Terminado Mantenimiento Periódico UAERMV Circuito Movilidad  -</v>
          </cell>
          <cell r="AV846" t="str">
            <v>INTERVENCION UAERMV Mantenimiento Periódico Fecha Reporte 15/10/2013</v>
          </cell>
        </row>
        <row r="847">
          <cell r="AP847">
            <v>529761</v>
          </cell>
          <cell r="AQ847">
            <v>1004376</v>
          </cell>
          <cell r="AR847">
            <v>1</v>
          </cell>
          <cell r="AS847">
            <v>42503</v>
          </cell>
          <cell r="AT847" t="str">
            <v>IDU-1810-2013 Terminado Mantenimiento Periódico IDU Arterial  --POLIZA ESTABILIDAD ACTIVA</v>
          </cell>
          <cell r="AV847" t="str">
            <v>sc</v>
          </cell>
        </row>
        <row r="848">
          <cell r="AP848">
            <v>529763</v>
          </cell>
          <cell r="AQ848">
            <v>1004376</v>
          </cell>
          <cell r="AR848">
            <v>1</v>
          </cell>
          <cell r="AS848">
            <v>42503</v>
          </cell>
          <cell r="AT848" t="str">
            <v>IDU-1810-2013 Terminado Mantenimiento Periódico IDU Arterial  --POLIZA ESTABILIDAD ACTIVA</v>
          </cell>
          <cell r="AV848" t="str">
            <v>sc</v>
          </cell>
        </row>
        <row r="849">
          <cell r="AP849">
            <v>529919</v>
          </cell>
          <cell r="AQ849">
            <v>1006336</v>
          </cell>
          <cell r="AR849">
            <v>1</v>
          </cell>
          <cell r="AS849">
            <v>42313</v>
          </cell>
          <cell r="AT849" t="str">
            <v>IDU-69-2008 Terminado Reconstrucción IDU Circuito Movilidad  -</v>
          </cell>
          <cell r="AV849" t="str">
            <v>INTERVENCION IDU IDU-069-2008 Reconstruccion Fecha Reporte 4/11/2015</v>
          </cell>
        </row>
        <row r="850">
          <cell r="AP850">
            <v>530018</v>
          </cell>
          <cell r="AQ850">
            <v>1005818</v>
          </cell>
          <cell r="AR850">
            <v>1</v>
          </cell>
          <cell r="AS850">
            <v>42412</v>
          </cell>
          <cell r="AT850" t="str">
            <v>IDU-1806-2015 Contratado Mantenimiento Periódico IDU Arterial BRIGADA DE REACCIÓN VIAL -</v>
          </cell>
          <cell r="AV850" t="str">
            <v>sc</v>
          </cell>
        </row>
        <row r="851">
          <cell r="AP851">
            <v>530020</v>
          </cell>
          <cell r="AQ851">
            <v>1005818</v>
          </cell>
          <cell r="AR851">
            <v>1</v>
          </cell>
          <cell r="AS851">
            <v>42412</v>
          </cell>
          <cell r="AT851" t="str">
            <v>IDU-1806-2015 Contratado Mantenimiento Periódico IDU Arterial BRIGADA DE REACCIÓN VIAL -</v>
          </cell>
          <cell r="AV851" t="str">
            <v>sc</v>
          </cell>
        </row>
        <row r="852">
          <cell r="AP852">
            <v>530022</v>
          </cell>
          <cell r="AQ852">
            <v>1005818</v>
          </cell>
          <cell r="AR852">
            <v>1</v>
          </cell>
          <cell r="AS852">
            <v>42412</v>
          </cell>
          <cell r="AT852" t="str">
            <v>IDU-1806-2015 Contratado Mantenimiento Periódico IDU Arterial BRIGADA DE REACCIÓN VIAL -</v>
          </cell>
          <cell r="AV852" t="str">
            <v>sc</v>
          </cell>
        </row>
        <row r="853">
          <cell r="AP853">
            <v>530024</v>
          </cell>
          <cell r="AQ853">
            <v>1005818</v>
          </cell>
          <cell r="AR853">
            <v>1</v>
          </cell>
          <cell r="AS853">
            <v>42412</v>
          </cell>
          <cell r="AT853" t="str">
            <v>IDU-1806-2015 Contratado Mantenimiento Periódico IDU Arterial BRIGADA DE REACCIÓN VIAL -</v>
          </cell>
          <cell r="AV853" t="str">
            <v>sc</v>
          </cell>
        </row>
        <row r="854">
          <cell r="AP854">
            <v>530113</v>
          </cell>
          <cell r="AQ854">
            <v>1006357</v>
          </cell>
          <cell r="AR854">
            <v>1</v>
          </cell>
          <cell r="AS854">
            <v>42313</v>
          </cell>
          <cell r="AT854" t="str">
            <v>IDU-69-2008 Terminado Acciones de Movilidad IDU Arterial  -Anden 1 Puente 6-POLIZA ESTABILIDAD ACTIVA</v>
          </cell>
          <cell r="AV854" t="str">
            <v>sc</v>
          </cell>
        </row>
        <row r="855">
          <cell r="AP855">
            <v>530411</v>
          </cell>
          <cell r="AQ855">
            <v>1006512</v>
          </cell>
          <cell r="AR855">
            <v>1</v>
          </cell>
          <cell r="AS855">
            <v>42661</v>
          </cell>
          <cell r="AT855" t="str">
            <v>SD Terminado Mantenimiento Periódico UAERMV Arterial SD Aclaración reporte ejecución mayo 2016-</v>
          </cell>
          <cell r="AV855" t="str">
            <v>sc</v>
          </cell>
        </row>
        <row r="856">
          <cell r="AP856">
            <v>530448</v>
          </cell>
          <cell r="AQ856">
            <v>1006511</v>
          </cell>
          <cell r="AR856">
            <v>1</v>
          </cell>
          <cell r="AS856">
            <v>42474</v>
          </cell>
          <cell r="AT856" t="str">
            <v>IDU-1806-2015 Terminado Acciones de Movilidad IDU Arterial BRIGADA FASE I - MVA NO TRONCAL Y SITP -</v>
          </cell>
          <cell r="AV856" t="str">
            <v>sc</v>
          </cell>
        </row>
        <row r="857">
          <cell r="AP857">
            <v>530839</v>
          </cell>
          <cell r="AQ857">
            <v>1006513</v>
          </cell>
          <cell r="AR857">
            <v>1</v>
          </cell>
          <cell r="AS857">
            <v>42524</v>
          </cell>
          <cell r="AT857" t="str">
            <v>IDU-1806-2015 Contratado Conservacion IDU Arterial BRIGADA DE REACCION VIAL FASE I -</v>
          </cell>
          <cell r="AV857" t="str">
            <v>sc</v>
          </cell>
        </row>
        <row r="858">
          <cell r="AP858">
            <v>530841</v>
          </cell>
          <cell r="AQ858">
            <v>1006513</v>
          </cell>
          <cell r="AR858">
            <v>1</v>
          </cell>
          <cell r="AS858">
            <v>42524</v>
          </cell>
          <cell r="AT858" t="str">
            <v>IDU-1806-2015 Contratado Conservacion IDU Arterial BRIGADA DE REACCION VIAL FASE I -</v>
          </cell>
          <cell r="AV858" t="str">
            <v>sc</v>
          </cell>
        </row>
        <row r="859">
          <cell r="AP859">
            <v>530843</v>
          </cell>
          <cell r="AQ859">
            <v>1006513</v>
          </cell>
          <cell r="AR859">
            <v>1</v>
          </cell>
          <cell r="AS859">
            <v>42524</v>
          </cell>
          <cell r="AT859" t="str">
            <v>IDU-1806-2015 Contratado Conservacion IDU Arterial BRIGADA DE REACCION VIAL FASE I -</v>
          </cell>
          <cell r="AV859" t="str">
            <v>sc</v>
          </cell>
        </row>
        <row r="860">
          <cell r="AP860">
            <v>530845</v>
          </cell>
          <cell r="AQ860">
            <v>1006513</v>
          </cell>
          <cell r="AR860">
            <v>1</v>
          </cell>
          <cell r="AS860">
            <v>42524</v>
          </cell>
          <cell r="AT860" t="str">
            <v>IDU-1806-2015 Contratado Conservacion IDU Arterial BRIGADA DE REACCION VIAL FASE I -</v>
          </cell>
          <cell r="AV860" t="str">
            <v>sc</v>
          </cell>
        </row>
        <row r="861">
          <cell r="AP861">
            <v>531258</v>
          </cell>
          <cell r="AQ861">
            <v>1006249</v>
          </cell>
          <cell r="AR861">
            <v>1</v>
          </cell>
          <cell r="AS861">
            <v>42412</v>
          </cell>
          <cell r="AT861" t="str">
            <v>IDU-1806-2015 Contratado Mantenimiento Periódico IDU Arterial BRIGADA DE REACCIÓN VIAL -Puente 12-POLIZA ESTABILIDAD ACTIVA</v>
          </cell>
          <cell r="AV861" t="str">
            <v>sc</v>
          </cell>
        </row>
        <row r="862">
          <cell r="AP862">
            <v>531261</v>
          </cell>
          <cell r="AQ862">
            <v>1005803</v>
          </cell>
          <cell r="AR862">
            <v>1</v>
          </cell>
          <cell r="AS862">
            <v>42412</v>
          </cell>
          <cell r="AT862" t="str">
            <v>IDU-1806-2015 Contratado Mantenimiento Periódico IDU Arterial BRIGADA DE REACCIÓN VIAL -Puente 12-POLIZA ESTABILIDAD ACTIVA</v>
          </cell>
          <cell r="AV862" t="str">
            <v>sc</v>
          </cell>
        </row>
        <row r="863">
          <cell r="AP863">
            <v>531264</v>
          </cell>
          <cell r="AQ863">
            <v>1001776</v>
          </cell>
          <cell r="AR863">
            <v>1</v>
          </cell>
          <cell r="AS863">
            <v>42342</v>
          </cell>
          <cell r="AT863" t="str">
            <v>IDU-66-2009 Terminado Construcción IDU Arterial  -Anden 1-7 Calzada 2-4 Separador 3-5 Cicloruta 6-POLIZA ESTABILIDAD ACTIVA</v>
          </cell>
          <cell r="AV863" t="str">
            <v>sc</v>
          </cell>
        </row>
        <row r="864">
          <cell r="AP864">
            <v>531407</v>
          </cell>
          <cell r="AQ864">
            <v>1006679</v>
          </cell>
          <cell r="AR864">
            <v>1</v>
          </cell>
          <cell r="AS864">
            <v>42534</v>
          </cell>
          <cell r="AT864" t="str">
            <v>IDU-1806-2015 Terminado Acciones de Movilidad IDU Arterial BRIGADA FASE I - MVA NO TRONCAL Y SITP -</v>
          </cell>
          <cell r="AV864" t="str">
            <v>sc</v>
          </cell>
        </row>
        <row r="865">
          <cell r="AP865">
            <v>531442</v>
          </cell>
          <cell r="AQ865">
            <v>1006694</v>
          </cell>
          <cell r="AR865">
            <v>1</v>
          </cell>
          <cell r="AS865">
            <v>42731</v>
          </cell>
          <cell r="AT865" t="str">
            <v>SD Reservado Mantenimiento Periódico IDU Circuito Movilidad EJECUCION SITP 2016 -</v>
          </cell>
          <cell r="AV865" t="str">
            <v>RESERVADO IDU 2016</v>
          </cell>
        </row>
        <row r="866">
          <cell r="AP866">
            <v>533955</v>
          </cell>
          <cell r="AQ866">
            <v>1006770</v>
          </cell>
          <cell r="AR866">
            <v>1</v>
          </cell>
          <cell r="AS866">
            <v>42313</v>
          </cell>
          <cell r="AT866" t="str">
            <v>IDU-083-2012 Terminado Mantenimiento Periódico IDU Local  -Calzada2-POLIZA ESTABILIDAD ACTIVA</v>
          </cell>
          <cell r="AV866" t="str">
            <v>POLIZA ESTABILIDAD ACTIVA IDU 083/12 VENCE EN 21/12/2019</v>
          </cell>
        </row>
        <row r="867">
          <cell r="AP867">
            <v>601046</v>
          </cell>
          <cell r="AQ867">
            <v>1002314</v>
          </cell>
          <cell r="AR867">
            <v>1</v>
          </cell>
          <cell r="AS867">
            <v>42342</v>
          </cell>
          <cell r="AT867" t="str">
            <v>IDU-66-2009 Terminado Construcción IDU Arterial  -Anden 1-5 Calzada 2-4-POLIZA ESTABILIDAD ACTIVA</v>
          </cell>
          <cell r="AV867" t="str">
            <v>sc</v>
          </cell>
        </row>
        <row r="868">
          <cell r="AP868">
            <v>601540</v>
          </cell>
          <cell r="AQ868">
            <v>1005452</v>
          </cell>
          <cell r="AR868">
            <v>1</v>
          </cell>
          <cell r="AS868">
            <v>42342</v>
          </cell>
          <cell r="AT868" t="str">
            <v>IDU-71-2009  Terminado Construcción IDU Arterial  -Anden 1 Puente 6-POLIZA ESTABILIDAD ACTIVA</v>
          </cell>
          <cell r="AV868" t="str">
            <v>sc</v>
          </cell>
        </row>
        <row r="869">
          <cell r="AP869">
            <v>601542</v>
          </cell>
          <cell r="AQ869">
            <v>1005452</v>
          </cell>
          <cell r="AR869">
            <v>1</v>
          </cell>
          <cell r="AS869">
            <v>41464</v>
          </cell>
          <cell r="AT869" t="str">
            <v>SD Terminado Acciones de Movilidad UAERMV Arterial  -Anden 1 Puente 6-POLIZA ESTABILIDAD ACTIVA</v>
          </cell>
          <cell r="AV869" t="str">
            <v>sc</v>
          </cell>
        </row>
        <row r="870">
          <cell r="AP870">
            <v>601684</v>
          </cell>
          <cell r="AQ870">
            <v>1001917</v>
          </cell>
          <cell r="AR870">
            <v>1</v>
          </cell>
          <cell r="AS870">
            <v>42503</v>
          </cell>
          <cell r="AT870" t="str">
            <v>IDU-1810-2013 Terminado Diagnostico IDU Arterial  -</v>
          </cell>
          <cell r="AV870" t="str">
            <v>sc</v>
          </cell>
        </row>
        <row r="871">
          <cell r="AP871">
            <v>601688</v>
          </cell>
          <cell r="AQ871">
            <v>1001917</v>
          </cell>
          <cell r="AR871">
            <v>1</v>
          </cell>
          <cell r="AS871">
            <v>42503</v>
          </cell>
          <cell r="AT871" t="str">
            <v>IDU-1810-2013 Terminado Diagnostico IDU Arterial  -</v>
          </cell>
          <cell r="AV871" t="str">
            <v>sc</v>
          </cell>
        </row>
        <row r="872">
          <cell r="AP872">
            <v>601691</v>
          </cell>
          <cell r="AQ872">
            <v>1001929</v>
          </cell>
          <cell r="AR872">
            <v>1</v>
          </cell>
          <cell r="AS872">
            <v>42503</v>
          </cell>
          <cell r="AT872" t="str">
            <v>IDU-1810-2013 Terminado Diagnostico IDU Arterial  -</v>
          </cell>
          <cell r="AV872" t="str">
            <v>sc</v>
          </cell>
        </row>
        <row r="873">
          <cell r="AP873">
            <v>601695</v>
          </cell>
          <cell r="AQ873">
            <v>1001929</v>
          </cell>
          <cell r="AR873">
            <v>1</v>
          </cell>
          <cell r="AS873">
            <v>42503</v>
          </cell>
          <cell r="AT873" t="str">
            <v>IDU-1810-2013 Terminado Diagnostico IDU Arterial  -</v>
          </cell>
          <cell r="AV873" t="str">
            <v>sc</v>
          </cell>
        </row>
        <row r="874">
          <cell r="AP874">
            <v>601698</v>
          </cell>
          <cell r="AQ874">
            <v>1001942</v>
          </cell>
          <cell r="AR874">
            <v>1</v>
          </cell>
          <cell r="AS874">
            <v>42503</v>
          </cell>
          <cell r="AT874" t="str">
            <v>IDU-1810-2013 Terminado Diagnostico IDU Arterial  -</v>
          </cell>
          <cell r="AV874" t="str">
            <v>sc</v>
          </cell>
        </row>
        <row r="875">
          <cell r="AP875">
            <v>601702</v>
          </cell>
          <cell r="AQ875">
            <v>1001942</v>
          </cell>
          <cell r="AR875">
            <v>1</v>
          </cell>
          <cell r="AS875">
            <v>42503</v>
          </cell>
          <cell r="AT875" t="str">
            <v>IDU-1810-2013 Terminado Diagnostico IDU Arterial  -</v>
          </cell>
          <cell r="AV875" t="str">
            <v>sc</v>
          </cell>
        </row>
        <row r="876">
          <cell r="AP876">
            <v>601705</v>
          </cell>
          <cell r="AQ876">
            <v>1001952</v>
          </cell>
          <cell r="AR876">
            <v>1</v>
          </cell>
          <cell r="AS876">
            <v>42503</v>
          </cell>
          <cell r="AT876" t="str">
            <v>IDU-1810-2013 Terminado Diagnostico IDU Arterial  -</v>
          </cell>
          <cell r="AV876" t="str">
            <v>sc</v>
          </cell>
        </row>
        <row r="877">
          <cell r="AP877">
            <v>601709</v>
          </cell>
          <cell r="AQ877">
            <v>1001952</v>
          </cell>
          <cell r="AR877">
            <v>1</v>
          </cell>
          <cell r="AS877">
            <v>42503</v>
          </cell>
          <cell r="AT877" t="str">
            <v>IDU-1810-2013 Terminado Diagnostico IDU Arterial  -</v>
          </cell>
          <cell r="AV877" t="str">
            <v>sc</v>
          </cell>
        </row>
        <row r="878">
          <cell r="AP878">
            <v>601712</v>
          </cell>
          <cell r="AQ878">
            <v>1001967</v>
          </cell>
          <cell r="AR878">
            <v>1</v>
          </cell>
          <cell r="AS878">
            <v>42503</v>
          </cell>
          <cell r="AT878" t="str">
            <v>IDU-1810-2013 Terminado Diagnostico IDU Arterial  -</v>
          </cell>
          <cell r="AV878" t="str">
            <v>sc</v>
          </cell>
        </row>
        <row r="879">
          <cell r="AP879">
            <v>601716</v>
          </cell>
          <cell r="AQ879">
            <v>1001967</v>
          </cell>
          <cell r="AR879">
            <v>1</v>
          </cell>
          <cell r="AS879">
            <v>42503</v>
          </cell>
          <cell r="AT879" t="str">
            <v>IDU-1810-2013 Terminado Diagnostico IDU Arterial  -</v>
          </cell>
          <cell r="AV879" t="str">
            <v>sc</v>
          </cell>
        </row>
        <row r="880">
          <cell r="AP880">
            <v>601719</v>
          </cell>
          <cell r="AQ880">
            <v>1001978</v>
          </cell>
          <cell r="AR880">
            <v>1</v>
          </cell>
          <cell r="AS880">
            <v>42503</v>
          </cell>
          <cell r="AT880" t="str">
            <v>IDU-1810-2013 Terminado Diagnostico IDU Arterial  -</v>
          </cell>
          <cell r="AV880" t="str">
            <v>sc</v>
          </cell>
        </row>
        <row r="881">
          <cell r="AP881">
            <v>601723</v>
          </cell>
          <cell r="AQ881">
            <v>1001978</v>
          </cell>
          <cell r="AR881">
            <v>1</v>
          </cell>
          <cell r="AS881">
            <v>42503</v>
          </cell>
          <cell r="AT881" t="str">
            <v>IDU-1810-2013 Terminado Diagnostico IDU Arterial  -</v>
          </cell>
          <cell r="AV881" t="str">
            <v>sc</v>
          </cell>
        </row>
        <row r="882">
          <cell r="AP882">
            <v>601726</v>
          </cell>
          <cell r="AQ882">
            <v>1001995</v>
          </cell>
          <cell r="AR882">
            <v>1</v>
          </cell>
          <cell r="AS882">
            <v>42503</v>
          </cell>
          <cell r="AT882" t="str">
            <v>IDU-1810-2013 Terminado Diagnostico IDU Arterial  -</v>
          </cell>
          <cell r="AV882" t="str">
            <v>sc</v>
          </cell>
        </row>
        <row r="883">
          <cell r="AP883">
            <v>601730</v>
          </cell>
          <cell r="AQ883">
            <v>1001995</v>
          </cell>
          <cell r="AR883">
            <v>1</v>
          </cell>
          <cell r="AS883">
            <v>42503</v>
          </cell>
          <cell r="AT883" t="str">
            <v>IDU-1810-2013 Terminado Diagnostico IDU Arterial  -</v>
          </cell>
          <cell r="AV883" t="str">
            <v>sc</v>
          </cell>
        </row>
        <row r="884">
          <cell r="AP884">
            <v>601733</v>
          </cell>
          <cell r="AQ884">
            <v>1002007</v>
          </cell>
          <cell r="AR884">
            <v>1</v>
          </cell>
          <cell r="AS884">
            <v>42503</v>
          </cell>
          <cell r="AT884" t="str">
            <v>IDU-1810-2013 Terminado Diagnostico IDU Arterial  -</v>
          </cell>
          <cell r="AV884" t="str">
            <v>sc</v>
          </cell>
        </row>
        <row r="885">
          <cell r="AP885">
            <v>601737</v>
          </cell>
          <cell r="AQ885">
            <v>1002007</v>
          </cell>
          <cell r="AR885">
            <v>1</v>
          </cell>
          <cell r="AS885">
            <v>42503</v>
          </cell>
          <cell r="AT885" t="str">
            <v>IDU-1810-2013 Terminado Diagnostico IDU Arterial  -</v>
          </cell>
          <cell r="AV885" t="str">
            <v>sc</v>
          </cell>
        </row>
        <row r="886">
          <cell r="AP886">
            <v>601740</v>
          </cell>
          <cell r="AQ886">
            <v>1002024</v>
          </cell>
          <cell r="AR886">
            <v>1</v>
          </cell>
          <cell r="AS886">
            <v>42503</v>
          </cell>
          <cell r="AT886" t="str">
            <v>IDU-1810-2013 Terminado Diagnostico IDU Arterial  -</v>
          </cell>
          <cell r="AV886" t="str">
            <v>sc</v>
          </cell>
        </row>
        <row r="887">
          <cell r="AP887">
            <v>601744</v>
          </cell>
          <cell r="AQ887">
            <v>1002024</v>
          </cell>
          <cell r="AR887">
            <v>1</v>
          </cell>
          <cell r="AS887">
            <v>42503</v>
          </cell>
          <cell r="AT887" t="str">
            <v>IDU-1810-2013 Terminado Diagnostico IDU Arterial  -</v>
          </cell>
          <cell r="AV887" t="str">
            <v>sc</v>
          </cell>
        </row>
        <row r="888">
          <cell r="AP888">
            <v>604882</v>
          </cell>
          <cell r="AQ888">
            <v>1004415</v>
          </cell>
          <cell r="AR888">
            <v>1</v>
          </cell>
          <cell r="AS888">
            <v>42313</v>
          </cell>
          <cell r="AT888" t="str">
            <v>IDU-69-2008 Terminado Acciones de Movilidad IDU Arterial  -</v>
          </cell>
          <cell r="AV888" t="str">
            <v>sc</v>
          </cell>
        </row>
        <row r="889">
          <cell r="AP889">
            <v>604884</v>
          </cell>
          <cell r="AQ889">
            <v>1004415</v>
          </cell>
          <cell r="AR889">
            <v>1</v>
          </cell>
          <cell r="AS889">
            <v>42313</v>
          </cell>
          <cell r="AT889" t="str">
            <v>IDU-49-2012 Terminado Acciones de Movilidad IDU Arterial  -</v>
          </cell>
          <cell r="AV889" t="str">
            <v>sc</v>
          </cell>
        </row>
        <row r="890">
          <cell r="AP890">
            <v>605819</v>
          </cell>
          <cell r="AQ890">
            <v>1003057</v>
          </cell>
          <cell r="AR890">
            <v>1</v>
          </cell>
          <cell r="AS890">
            <v>42342</v>
          </cell>
          <cell r="AT890" t="str">
            <v>IDU-66-2009 Terminado Construcción IDU Arterial  -Anden 1-7 Calzada 2-4 Separador 3-5 Cicloruta 6-POLIZA ESTABILIDAD ACTIVA</v>
          </cell>
          <cell r="AV890" t="str">
            <v>sc</v>
          </cell>
        </row>
        <row r="891">
          <cell r="AP891">
            <v>606308</v>
          </cell>
          <cell r="AQ891">
            <v>1006436</v>
          </cell>
          <cell r="AR891">
            <v>1</v>
          </cell>
          <cell r="AS891">
            <v>40737</v>
          </cell>
          <cell r="AT891" t="str">
            <v>SD Terminado Mantenimiento Periódico UAERMV Arterial  -</v>
          </cell>
          <cell r="AV891" t="str">
            <v>sc</v>
          </cell>
        </row>
        <row r="892">
          <cell r="AP892">
            <v>606397</v>
          </cell>
          <cell r="AQ892">
            <v>1006489</v>
          </cell>
          <cell r="AR892">
            <v>1</v>
          </cell>
          <cell r="AS892">
            <v>42342</v>
          </cell>
          <cell r="AT892" t="str">
            <v>IDU-66-2009 Terminado Construcción IDU Arterial  -Anden 1-7 Calzada 2-4 Separador 3-5 Cicloruta 6-POLIZA ESTABILIDAD ACTIVA</v>
          </cell>
          <cell r="AV892" t="str">
            <v>sc</v>
          </cell>
        </row>
        <row r="893">
          <cell r="AP893">
            <v>606400</v>
          </cell>
          <cell r="AQ893">
            <v>1006490</v>
          </cell>
          <cell r="AR893">
            <v>1</v>
          </cell>
          <cell r="AS893">
            <v>42342</v>
          </cell>
          <cell r="AT893" t="str">
            <v>IDU-66-2009 Terminado Construcción IDU Arterial  -Anden 1-7 Calzada 2-4 Separador 3-5 Cicloruta 6-POLIZA ESTABILIDAD ACTIVA</v>
          </cell>
          <cell r="AV893" t="str">
            <v>sc</v>
          </cell>
        </row>
        <row r="894">
          <cell r="AP894">
            <v>606885</v>
          </cell>
          <cell r="AQ894">
            <v>1006813</v>
          </cell>
          <cell r="AR894">
            <v>1</v>
          </cell>
          <cell r="AS894">
            <v>42313</v>
          </cell>
          <cell r="AT894" t="str">
            <v>IDU-083-2012 Terminado Mantenimiento Periódico IDU Circuito Movilidad  -Calzada2-POLIZA ESTABILIDAD ACTIVA</v>
          </cell>
          <cell r="AV894" t="str">
            <v>POLIZA ESTABILIDAD ACTIVA IDU 083/12 VENCE EN 21/12/2019</v>
          </cell>
        </row>
        <row r="895">
          <cell r="AP895">
            <v>606925</v>
          </cell>
          <cell r="AQ895">
            <v>1006826</v>
          </cell>
          <cell r="AR895">
            <v>1</v>
          </cell>
          <cell r="AS895">
            <v>42313</v>
          </cell>
          <cell r="AT895" t="str">
            <v>IDU-69-2008 Terminado Reconstrucción IDU Circuito Movilidad  -Anden3 Calzada2-POLIZA ESTABILIDAD ACTIVA</v>
          </cell>
          <cell r="AV895" t="str">
            <v>POLIZA ESTABILIDAD ACTIVA IDU 069/08_V12 VENCE EN 30/12/2017</v>
          </cell>
        </row>
        <row r="896">
          <cell r="AP896">
            <v>606932</v>
          </cell>
          <cell r="AQ896">
            <v>1006828</v>
          </cell>
          <cell r="AR896">
            <v>1</v>
          </cell>
          <cell r="AS896">
            <v>42313</v>
          </cell>
          <cell r="AT896" t="str">
            <v>IDU-69-2008 Terminado Reconstrucción IDU Circuito Movilidad  -Anden1-3 Calzada2-POLIZA ESTABILIDAD ACTIVA</v>
          </cell>
          <cell r="AV896" t="str">
            <v>POLIZA ESTABILIDAD ACTIVA IDU 069/08_V11 VENCE EN 30/12/2016</v>
          </cell>
        </row>
        <row r="897">
          <cell r="AP897">
            <v>903440</v>
          </cell>
          <cell r="AQ897">
            <v>1006725</v>
          </cell>
          <cell r="AR897">
            <v>1</v>
          </cell>
          <cell r="AS897">
            <v>42342</v>
          </cell>
          <cell r="AT897" t="str">
            <v>IDU-1300-2014 Contratado Construcción IDU Arterial  -</v>
          </cell>
          <cell r="AV897" t="str">
            <v>sc</v>
          </cell>
        </row>
        <row r="898">
          <cell r="AP898">
            <v>2506284</v>
          </cell>
          <cell r="AQ898">
            <v>1006842</v>
          </cell>
          <cell r="AR898">
            <v>1</v>
          </cell>
          <cell r="AS898">
            <v>42524</v>
          </cell>
          <cell r="AT898" t="str">
            <v>IDU-1806-2015 Contratado Conservacion IDU Arterial BRIGADA DE REACCION VIAL FASE I -</v>
          </cell>
          <cell r="AV898" t="str">
            <v>sc</v>
          </cell>
        </row>
        <row r="899">
          <cell r="AP899">
            <v>2506339</v>
          </cell>
          <cell r="AQ899">
            <v>1006816</v>
          </cell>
          <cell r="AR899">
            <v>1</v>
          </cell>
          <cell r="AS899">
            <v>42524</v>
          </cell>
          <cell r="AT899" t="str">
            <v>IDU-1806-2015 Contratado Conservacion IDU Arterial BRIGADA DE REACCION VIAL FASE I -</v>
          </cell>
          <cell r="AV899" t="str">
            <v>sc</v>
          </cell>
        </row>
        <row r="900">
          <cell r="AP900">
            <v>2507330</v>
          </cell>
          <cell r="AQ900">
            <v>1006513</v>
          </cell>
          <cell r="AR900">
            <v>1</v>
          </cell>
          <cell r="AS900">
            <v>42101</v>
          </cell>
          <cell r="AT900" t="str">
            <v>UMV-638-2013 Terminado Acciones de Movilidad UAERMV Arterial  -</v>
          </cell>
          <cell r="AV900" t="str">
            <v>sc</v>
          </cell>
        </row>
        <row r="901">
          <cell r="AP901">
            <v>2507336</v>
          </cell>
          <cell r="AQ901">
            <v>1006579</v>
          </cell>
          <cell r="AR901">
            <v>1</v>
          </cell>
          <cell r="AS901">
            <v>42534</v>
          </cell>
          <cell r="AT901" t="str">
            <v>IDU-1806-2015 Terminado Acciones de Movilidad IDU Arterial BRIGADA FASE I - MVA NO TRONCAL Y SITP -</v>
          </cell>
          <cell r="AV901" t="str">
            <v>sc</v>
          </cell>
        </row>
        <row r="902">
          <cell r="AP902">
            <v>2507337</v>
          </cell>
          <cell r="AQ902">
            <v>1006706</v>
          </cell>
          <cell r="AR902">
            <v>1</v>
          </cell>
          <cell r="AS902">
            <v>42534</v>
          </cell>
          <cell r="AT902" t="str">
            <v>IDU-1806-2015 Terminado Acciones de Movilidad IDU Arterial BRIGADA FASE I - MVA NO TRONCAL Y SITP -</v>
          </cell>
          <cell r="AV902" t="str">
            <v>sc</v>
          </cell>
        </row>
        <row r="903">
          <cell r="AP903">
            <v>2507339</v>
          </cell>
          <cell r="AQ903">
            <v>1006580</v>
          </cell>
          <cell r="AR903">
            <v>1</v>
          </cell>
          <cell r="AS903">
            <v>42534</v>
          </cell>
          <cell r="AT903" t="str">
            <v>IDU-1806-2015 Terminado Acciones de Movilidad IDU Arterial BRIGADA FASE I - MVA NO TRONCAL Y SITP -</v>
          </cell>
          <cell r="AV903" t="str">
            <v>sc</v>
          </cell>
        </row>
        <row r="904">
          <cell r="AP904">
            <v>2507340</v>
          </cell>
          <cell r="AQ904">
            <v>1006547</v>
          </cell>
          <cell r="AR904">
            <v>1</v>
          </cell>
          <cell r="AS904">
            <v>42524</v>
          </cell>
          <cell r="AT904" t="str">
            <v>IDU-1806-2015 Contratado Conservacion IDU Arterial BRIGADA DE REACCION VIAL FASE I -</v>
          </cell>
          <cell r="AV904" t="str">
            <v>sc</v>
          </cell>
        </row>
        <row r="905">
          <cell r="AP905">
            <v>24119616</v>
          </cell>
          <cell r="AQ905">
            <v>1000191</v>
          </cell>
          <cell r="AR905">
            <v>1</v>
          </cell>
          <cell r="AS905">
            <v>42524</v>
          </cell>
          <cell r="AT905" t="str">
            <v>IDU-1806-2015 Contratado Conservacion IDU Arterial BRIGADA DE REACCION VIAL FASE I -EstaTM 6-POLIZA ESTABILIDAD ACTIVA</v>
          </cell>
          <cell r="AV905" t="str">
            <v>sc</v>
          </cell>
        </row>
        <row r="906">
          <cell r="AP906">
            <v>24119620</v>
          </cell>
          <cell r="AQ906">
            <v>1001021</v>
          </cell>
          <cell r="AR906">
            <v>1</v>
          </cell>
          <cell r="AS906">
            <v>42524</v>
          </cell>
          <cell r="AT906" t="str">
            <v>IDU-1806-2015 Contratado Conservacion IDU Arterial BRIGADA DE REACCION VIAL FASE I --POLIZA ESTABILIDAD ACTIVA</v>
          </cell>
          <cell r="AV906" t="str">
            <v>sc</v>
          </cell>
        </row>
        <row r="907">
          <cell r="AP907">
            <v>24119621</v>
          </cell>
          <cell r="AQ907">
            <v>1001021</v>
          </cell>
          <cell r="AR907">
            <v>1</v>
          </cell>
          <cell r="AS907">
            <v>42524</v>
          </cell>
          <cell r="AT907" t="str">
            <v>IDU-1806-2015 Contratado Conservacion IDU Arterial BRIGADA DE REACCION VIAL FASE I --POLIZA ESTABILIDAD ACTIVA</v>
          </cell>
          <cell r="AV907" t="str">
            <v>sc</v>
          </cell>
        </row>
        <row r="908">
          <cell r="AP908">
            <v>24119622</v>
          </cell>
          <cell r="AQ908">
            <v>1001161</v>
          </cell>
          <cell r="AR908">
            <v>1</v>
          </cell>
          <cell r="AS908">
            <v>42524</v>
          </cell>
          <cell r="AT908" t="str">
            <v>IDU-1806-2015 Contratado Conservacion IDU Arterial BRIGADA DE REACCION VIAL FASE I -</v>
          </cell>
          <cell r="AV908" t="str">
            <v>sc</v>
          </cell>
        </row>
        <row r="909">
          <cell r="AP909">
            <v>24119631</v>
          </cell>
          <cell r="AQ909">
            <v>1001319</v>
          </cell>
          <cell r="AR909">
            <v>1</v>
          </cell>
          <cell r="AS909">
            <v>42313</v>
          </cell>
          <cell r="AT909" t="str">
            <v>IDU-083-2012 Terminado Mantenimiento Periódico IDU Arterial  --POLIZA ESTABILIDAD ACTIVA</v>
          </cell>
          <cell r="AV909" t="str">
            <v>sc</v>
          </cell>
        </row>
        <row r="910">
          <cell r="AP910">
            <v>24119634</v>
          </cell>
          <cell r="AQ910">
            <v>1001366</v>
          </cell>
          <cell r="AR910">
            <v>1</v>
          </cell>
          <cell r="AS910">
            <v>42667</v>
          </cell>
          <cell r="AT910" t="str">
            <v>SD Terminado Rehabilitación UAERMV Arterial SD Intervenida 12/05/2014 Reporte depuración ejecución UMV-</v>
          </cell>
          <cell r="AV910" t="str">
            <v>sc</v>
          </cell>
        </row>
        <row r="911">
          <cell r="AP911">
            <v>24119635</v>
          </cell>
          <cell r="AQ911">
            <v>1001366</v>
          </cell>
          <cell r="AR911">
            <v>1</v>
          </cell>
          <cell r="AS911">
            <v>42667</v>
          </cell>
          <cell r="AT911" t="str">
            <v>SD Terminado Rehabilitación UAERMV Arterial SD Intervenida 12/05/2014 Reporte depuración ejecución UMV-</v>
          </cell>
          <cell r="AV911" t="str">
            <v>sc</v>
          </cell>
        </row>
        <row r="912">
          <cell r="AP912">
            <v>24119639</v>
          </cell>
          <cell r="AQ912">
            <v>1001643</v>
          </cell>
          <cell r="AR912">
            <v>1</v>
          </cell>
          <cell r="AS912">
            <v>42524</v>
          </cell>
          <cell r="AT912" t="str">
            <v>IDU-1806-2015 Contratado Conservacion IDU Arterial BRIGADA DE REACCION VIAL FASE I -</v>
          </cell>
          <cell r="AV912" t="str">
            <v>sc</v>
          </cell>
        </row>
        <row r="913">
          <cell r="AP913">
            <v>24119641</v>
          </cell>
          <cell r="AQ913">
            <v>1001872</v>
          </cell>
          <cell r="AR913">
            <v>1</v>
          </cell>
          <cell r="AS913">
            <v>42524</v>
          </cell>
          <cell r="AT913" t="str">
            <v>IDU-1806-2015 Contratado Conservacion IDU Arterial BRIGADA DE REACCION VIAL FASE I -</v>
          </cell>
          <cell r="AV913" t="str">
            <v>sc</v>
          </cell>
        </row>
        <row r="914">
          <cell r="AP914">
            <v>24119649</v>
          </cell>
          <cell r="AQ914">
            <v>1002207</v>
          </cell>
          <cell r="AR914">
            <v>1</v>
          </cell>
          <cell r="AS914">
            <v>42524</v>
          </cell>
          <cell r="AT914" t="str">
            <v>IDU-1806-2015 Contratado Conservacion IDU Arterial BRIGADA DE REACCION VIAL FASE I -</v>
          </cell>
          <cell r="AV914" t="str">
            <v>sc</v>
          </cell>
        </row>
        <row r="915">
          <cell r="AP915">
            <v>24119651</v>
          </cell>
          <cell r="AQ915">
            <v>1002277</v>
          </cell>
          <cell r="AR915">
            <v>1</v>
          </cell>
          <cell r="AS915">
            <v>42524</v>
          </cell>
          <cell r="AT915" t="str">
            <v>IDU-1806-2015 Contratado Conservacion IDU Arterial BRIGADA DE REACCION VIAL FASE I -</v>
          </cell>
          <cell r="AV915" t="str">
            <v>sc</v>
          </cell>
        </row>
        <row r="916">
          <cell r="AP916">
            <v>24119652</v>
          </cell>
          <cell r="AQ916">
            <v>1002347</v>
          </cell>
          <cell r="AR916">
            <v>1</v>
          </cell>
          <cell r="AS916">
            <v>41817</v>
          </cell>
          <cell r="AT916" t="str">
            <v>SD Terminado Rehabilitación UAERMV Arterial  -</v>
          </cell>
          <cell r="AV916" t="str">
            <v>sc</v>
          </cell>
        </row>
        <row r="917">
          <cell r="AP917">
            <v>24119660</v>
          </cell>
          <cell r="AQ917">
            <v>1003049</v>
          </cell>
          <cell r="AR917">
            <v>1</v>
          </cell>
          <cell r="AS917">
            <v>42524</v>
          </cell>
          <cell r="AT917" t="str">
            <v>IDU-1806-2015 Contratado Conservacion IDU Arterial BRIGADA DE REACCION VIAL FASE I -</v>
          </cell>
          <cell r="AV917" t="str">
            <v>sc</v>
          </cell>
        </row>
        <row r="918">
          <cell r="AP918">
            <v>24119662</v>
          </cell>
          <cell r="AQ918">
            <v>1003115</v>
          </cell>
          <cell r="AR918">
            <v>1</v>
          </cell>
          <cell r="AS918">
            <v>42101</v>
          </cell>
          <cell r="AT918" t="str">
            <v>UMV-638-2013 Terminado Acciones de Movilidad UAERMV Arterial  -</v>
          </cell>
          <cell r="AV918" t="str">
            <v>sc</v>
          </cell>
        </row>
        <row r="919">
          <cell r="AP919">
            <v>24119676</v>
          </cell>
          <cell r="AQ919">
            <v>1003366</v>
          </cell>
          <cell r="AR919">
            <v>1</v>
          </cell>
          <cell r="AS919">
            <v>42313</v>
          </cell>
          <cell r="AT919" t="str">
            <v>IDU-1686-2014 Terminado Rehabilitación IDU Arterial  -Calzada12-POLIZA ESTABILIDAD ACTIVA</v>
          </cell>
          <cell r="AV919" t="str">
            <v>sc</v>
          </cell>
        </row>
        <row r="920">
          <cell r="AP920">
            <v>24119687</v>
          </cell>
          <cell r="AQ920">
            <v>1003655</v>
          </cell>
          <cell r="AR920">
            <v>1</v>
          </cell>
          <cell r="AS920">
            <v>41817</v>
          </cell>
          <cell r="AT920" t="str">
            <v>SD Terminado Mantenimiento Periódico UAERMV Arterial  -</v>
          </cell>
          <cell r="AV920" t="str">
            <v>sc</v>
          </cell>
        </row>
        <row r="921">
          <cell r="AP921">
            <v>24119689</v>
          </cell>
          <cell r="AQ921">
            <v>1003690</v>
          </cell>
          <cell r="AR921">
            <v>1</v>
          </cell>
          <cell r="AS921">
            <v>42524</v>
          </cell>
          <cell r="AT921" t="str">
            <v>IDU-1806-2015 Contratado Conservacion IDU Arterial BRIGADA DE REACCION VIAL FASE I -</v>
          </cell>
          <cell r="AV921" t="str">
            <v>sc</v>
          </cell>
        </row>
        <row r="922">
          <cell r="AP922">
            <v>24119691</v>
          </cell>
          <cell r="AQ922">
            <v>1003733</v>
          </cell>
          <cell r="AR922">
            <v>1</v>
          </cell>
          <cell r="AS922">
            <v>42524</v>
          </cell>
          <cell r="AT922" t="str">
            <v>IDU-1806-2015 Contratado Conservacion IDU Arterial BRIGADA DE REACCION VIAL FASE I -</v>
          </cell>
          <cell r="AV922" t="str">
            <v>sc</v>
          </cell>
        </row>
        <row r="923">
          <cell r="AP923">
            <v>24119692</v>
          </cell>
          <cell r="AQ923">
            <v>1003733</v>
          </cell>
          <cell r="AR923">
            <v>1</v>
          </cell>
          <cell r="AS923">
            <v>42524</v>
          </cell>
          <cell r="AT923" t="str">
            <v>IDU-1806-2015 Contratado Conservacion IDU Arterial BRIGADA DE REACCION VIAL FASE I -</v>
          </cell>
          <cell r="AV923" t="str">
            <v>sc</v>
          </cell>
        </row>
        <row r="924">
          <cell r="AP924">
            <v>24119700</v>
          </cell>
          <cell r="AQ924">
            <v>1004083</v>
          </cell>
          <cell r="AR924">
            <v>1</v>
          </cell>
          <cell r="AS924">
            <v>41772</v>
          </cell>
          <cell r="AT924" t="str">
            <v>SD Terminado Mantenimiento Periódico UAERMV Arterial  -</v>
          </cell>
          <cell r="AV924" t="str">
            <v>sc</v>
          </cell>
        </row>
        <row r="925">
          <cell r="AP925">
            <v>24119701</v>
          </cell>
          <cell r="AQ925">
            <v>1004083</v>
          </cell>
          <cell r="AR925">
            <v>1</v>
          </cell>
          <cell r="AS925">
            <v>41772</v>
          </cell>
          <cell r="AT925" t="str">
            <v>SD Terminado Mantenimiento Periódico UAERMV Arterial  -</v>
          </cell>
          <cell r="AV925" t="str">
            <v>sc</v>
          </cell>
        </row>
        <row r="926">
          <cell r="AP926">
            <v>24119703</v>
          </cell>
          <cell r="AQ926">
            <v>1004124</v>
          </cell>
          <cell r="AR926">
            <v>1</v>
          </cell>
          <cell r="AS926">
            <v>42524</v>
          </cell>
          <cell r="AT926" t="str">
            <v>IDU-1806-2015 Contratado Conservacion IDU Arterial BRIGADA DE REACCION VIAL FASE I -</v>
          </cell>
          <cell r="AV926" t="str">
            <v>sc</v>
          </cell>
        </row>
        <row r="927">
          <cell r="AP927">
            <v>24119705</v>
          </cell>
          <cell r="AQ927">
            <v>1004139</v>
          </cell>
          <cell r="AR927">
            <v>1</v>
          </cell>
          <cell r="AS927">
            <v>41676</v>
          </cell>
          <cell r="AT927" t="str">
            <v>CONV-009-2011 Terminado Mantenimiento Periódico UAERMV Arterial  -</v>
          </cell>
          <cell r="AV927" t="str">
            <v>sc</v>
          </cell>
        </row>
        <row r="928">
          <cell r="AP928">
            <v>24119707</v>
          </cell>
          <cell r="AQ928">
            <v>1004155</v>
          </cell>
          <cell r="AR928">
            <v>1</v>
          </cell>
          <cell r="AS928">
            <v>41912</v>
          </cell>
          <cell r="AT928" t="str">
            <v>CONV-IDU-009-2011 Terminado Mantenimiento Periódico UAERMV Arterial  -</v>
          </cell>
          <cell r="AV928" t="str">
            <v>sc</v>
          </cell>
        </row>
        <row r="929">
          <cell r="AP929">
            <v>24119708</v>
          </cell>
          <cell r="AQ929">
            <v>1004155</v>
          </cell>
          <cell r="AR929">
            <v>1</v>
          </cell>
          <cell r="AS929">
            <v>41912</v>
          </cell>
          <cell r="AT929" t="str">
            <v>CONV-IDU-009-2011 Terminado Mantenimiento Periódico UAERMV Arterial  -</v>
          </cell>
          <cell r="AV929" t="str">
            <v>sc</v>
          </cell>
        </row>
        <row r="930">
          <cell r="AP930">
            <v>24119710</v>
          </cell>
          <cell r="AQ930">
            <v>1004178</v>
          </cell>
          <cell r="AR930">
            <v>1</v>
          </cell>
          <cell r="AS930">
            <v>42313</v>
          </cell>
          <cell r="AT930" t="str">
            <v>IDU-083-2012 Terminado Mantenimiento Periódico IDU Arterial  -Calzada12-POLIZA ESTABILIDAD ACTIVA</v>
          </cell>
          <cell r="AV930" t="str">
            <v>sc</v>
          </cell>
        </row>
        <row r="931">
          <cell r="AP931">
            <v>24119713</v>
          </cell>
          <cell r="AQ931">
            <v>1004354</v>
          </cell>
          <cell r="AR931">
            <v>1</v>
          </cell>
          <cell r="AS931">
            <v>42503</v>
          </cell>
          <cell r="AT931" t="str">
            <v>IDU-1810-2013 Terminado Diagnostico IDU Arterial  --POLIZA ESTABILIDAD ACTIVA</v>
          </cell>
          <cell r="AV931" t="str">
            <v>sc</v>
          </cell>
        </row>
        <row r="932">
          <cell r="AP932">
            <v>24119715</v>
          </cell>
          <cell r="AQ932">
            <v>1004509</v>
          </cell>
          <cell r="AR932">
            <v>1</v>
          </cell>
          <cell r="AS932">
            <v>42503</v>
          </cell>
          <cell r="AT932" t="str">
            <v>IDU-1810-2013 Terminado Diagnostico IDU Arterial  -Anden 5-POLIZA ESTABILIDAD ACTIVA</v>
          </cell>
          <cell r="AV932" t="str">
            <v>sc</v>
          </cell>
        </row>
        <row r="933">
          <cell r="AP933">
            <v>24119716</v>
          </cell>
          <cell r="AQ933">
            <v>1004509</v>
          </cell>
          <cell r="AR933">
            <v>1</v>
          </cell>
          <cell r="AS933">
            <v>42503</v>
          </cell>
          <cell r="AT933" t="str">
            <v>IDU-1810-2013 Terminado Diagnostico IDU Arterial  -Anden 5-POLIZA ESTABILIDAD ACTIVA</v>
          </cell>
          <cell r="AV933" t="str">
            <v>sc</v>
          </cell>
        </row>
        <row r="934">
          <cell r="AP934">
            <v>24119717</v>
          </cell>
          <cell r="AQ934">
            <v>1004514</v>
          </cell>
          <cell r="AR934">
            <v>1</v>
          </cell>
          <cell r="AS934">
            <v>42503</v>
          </cell>
          <cell r="AT934" t="str">
            <v>IDU-1810-2013 Terminado Diagnostico IDU Arterial  -Anden 1-5-POLIZA ESTABILIDAD ACTIVA</v>
          </cell>
          <cell r="AV934" t="str">
            <v>sc</v>
          </cell>
        </row>
        <row r="935">
          <cell r="AP935">
            <v>24119720</v>
          </cell>
          <cell r="AQ935">
            <v>1004596</v>
          </cell>
          <cell r="AR935">
            <v>1</v>
          </cell>
          <cell r="AS935">
            <v>42503</v>
          </cell>
          <cell r="AT935" t="str">
            <v>IDU-1810-2013 Terminado Diagnostico IDU Arterial  -Anden 1-5-POLIZA ESTABILIDAD ACTIVA</v>
          </cell>
          <cell r="AV935" t="str">
            <v>sc</v>
          </cell>
        </row>
        <row r="936">
          <cell r="AP936">
            <v>24119721</v>
          </cell>
          <cell r="AQ936">
            <v>1004596</v>
          </cell>
          <cell r="AR936">
            <v>1</v>
          </cell>
          <cell r="AS936">
            <v>42503</v>
          </cell>
          <cell r="AT936" t="str">
            <v>IDU-1810-2013 Terminado Diagnostico IDU Arterial  -Anden 1-5-POLIZA ESTABILIDAD ACTIVA</v>
          </cell>
          <cell r="AV936" t="str">
            <v>sc</v>
          </cell>
        </row>
        <row r="937">
          <cell r="AP937">
            <v>24119723</v>
          </cell>
          <cell r="AQ937">
            <v>1004648</v>
          </cell>
          <cell r="AR937">
            <v>1</v>
          </cell>
          <cell r="AS937">
            <v>42503</v>
          </cell>
          <cell r="AT937" t="str">
            <v>IDU-1810-2013 Terminado Diagnostico IDU Arterial  -Anden 1-5-POLIZA ESTABILIDAD ACTIVA</v>
          </cell>
          <cell r="AV937" t="str">
            <v>sc</v>
          </cell>
        </row>
        <row r="938">
          <cell r="AP938">
            <v>24119724</v>
          </cell>
          <cell r="AQ938">
            <v>1004648</v>
          </cell>
          <cell r="AR938">
            <v>1</v>
          </cell>
          <cell r="AS938">
            <v>42503</v>
          </cell>
          <cell r="AT938" t="str">
            <v>IDU-1810-2013 Terminado Diagnostico IDU Arterial  -Anden 1-5-POLIZA ESTABILIDAD ACTIVA</v>
          </cell>
          <cell r="AV938" t="str">
            <v>sc</v>
          </cell>
        </row>
        <row r="939">
          <cell r="AP939">
            <v>24119727</v>
          </cell>
          <cell r="AQ939">
            <v>1004940</v>
          </cell>
          <cell r="AR939">
            <v>1</v>
          </cell>
          <cell r="AS939">
            <v>40737</v>
          </cell>
          <cell r="AT939" t="str">
            <v>SD Terminado Mantenimiento Periódico UAERMV Arterial  -</v>
          </cell>
          <cell r="AV939" t="str">
            <v>sc</v>
          </cell>
        </row>
        <row r="940">
          <cell r="AP940">
            <v>24119728</v>
          </cell>
          <cell r="AQ940">
            <v>1004942</v>
          </cell>
          <cell r="AR940">
            <v>1</v>
          </cell>
          <cell r="AS940">
            <v>42524</v>
          </cell>
          <cell r="AT940" t="str">
            <v>IDU-1806-2015 Contratado Conservacion IDU Arterial BRIGADA DE REACCION VIAL FASE I -</v>
          </cell>
          <cell r="AV940" t="str">
            <v>sc</v>
          </cell>
        </row>
        <row r="941">
          <cell r="AP941">
            <v>24119732</v>
          </cell>
          <cell r="AQ941">
            <v>1005452</v>
          </cell>
          <cell r="AR941">
            <v>1</v>
          </cell>
          <cell r="AS941">
            <v>41464</v>
          </cell>
          <cell r="AT941" t="str">
            <v>SD Terminado Acciones de Movilidad UAERMV Arterial  -Anden 1 Puente 6-POLIZA ESTABILIDAD ACTIVA</v>
          </cell>
          <cell r="AV941" t="str">
            <v>sc</v>
          </cell>
        </row>
        <row r="942">
          <cell r="AP942">
            <v>24119735</v>
          </cell>
          <cell r="AQ942">
            <v>1005694</v>
          </cell>
          <cell r="AR942">
            <v>1</v>
          </cell>
          <cell r="AS942">
            <v>41298</v>
          </cell>
          <cell r="AT942" t="str">
            <v>SD Terminado Mantenimiento Periódico UAERMV Arterial  -</v>
          </cell>
          <cell r="AV942" t="str">
            <v>sc</v>
          </cell>
        </row>
        <row r="943">
          <cell r="AP943">
            <v>24119736</v>
          </cell>
          <cell r="AQ943">
            <v>1005695</v>
          </cell>
          <cell r="AR943">
            <v>1</v>
          </cell>
          <cell r="AS943">
            <v>42313</v>
          </cell>
          <cell r="AT943" t="str">
            <v>IDU-49-2012 Terminado Acciones de Movilidad IDU Arterial  -</v>
          </cell>
          <cell r="AV943" t="str">
            <v>sc</v>
          </cell>
        </row>
        <row r="944">
          <cell r="AP944">
            <v>24119739</v>
          </cell>
          <cell r="AQ944">
            <v>1005818</v>
          </cell>
          <cell r="AR944">
            <v>1</v>
          </cell>
          <cell r="AS944">
            <v>42412</v>
          </cell>
          <cell r="AT944" t="str">
            <v>IDU-1806-2015 Contratado Mantenimiento Periódico IDU Arterial BRIGADA DE REACCIÓN VIAL -</v>
          </cell>
          <cell r="AV944" t="str">
            <v>sc</v>
          </cell>
        </row>
        <row r="945">
          <cell r="AP945">
            <v>24119741</v>
          </cell>
          <cell r="AQ945">
            <v>1006253</v>
          </cell>
          <cell r="AR945">
            <v>1</v>
          </cell>
          <cell r="AS945">
            <v>42313</v>
          </cell>
          <cell r="AT945" t="str">
            <v>IDU-083-2012 Terminado Mantenimiento Periódico IDU Arterial  --POLIZA ESTABILIDAD ACTIVA</v>
          </cell>
          <cell r="AV945" t="str">
            <v>sc</v>
          </cell>
        </row>
        <row r="946">
          <cell r="AP946">
            <v>24119744</v>
          </cell>
          <cell r="AQ946">
            <v>1006271</v>
          </cell>
          <cell r="AR946">
            <v>1</v>
          </cell>
          <cell r="AS946">
            <v>42524</v>
          </cell>
          <cell r="AT946" t="str">
            <v>IDU-1806-2015 Contratado Conservacion IDU Arterial BRIGADA DE REACCION VIAL FASE I -</v>
          </cell>
          <cell r="AV946" t="str">
            <v>sc</v>
          </cell>
        </row>
        <row r="947">
          <cell r="AP947">
            <v>24119746</v>
          </cell>
          <cell r="AQ947">
            <v>1006277</v>
          </cell>
          <cell r="AR947">
            <v>1</v>
          </cell>
          <cell r="AS947">
            <v>42524</v>
          </cell>
          <cell r="AT947" t="str">
            <v>IDU-1806-2015 Contratado Conservacion IDU Arterial BRIGADA DE REACCION VIAL FASE I -EstaTM 6-POLIZA ESTABILIDAD ACTIVA</v>
          </cell>
          <cell r="AV947" t="str">
            <v>sc</v>
          </cell>
        </row>
        <row r="948">
          <cell r="AP948">
            <v>24119747</v>
          </cell>
          <cell r="AQ948">
            <v>1006338</v>
          </cell>
          <cell r="AR948">
            <v>1</v>
          </cell>
          <cell r="AS948">
            <v>42667</v>
          </cell>
          <cell r="AT948" t="str">
            <v>SD Terminado Rehabilitación UAERMV Arterial SD Intervenida 14/04/2014 Reporte depuración ejecución UMV-</v>
          </cell>
          <cell r="AV948" t="str">
            <v>sc</v>
          </cell>
        </row>
        <row r="949">
          <cell r="AP949">
            <v>24119749</v>
          </cell>
          <cell r="AQ949">
            <v>1006368</v>
          </cell>
          <cell r="AR949">
            <v>1</v>
          </cell>
          <cell r="AS949">
            <v>41464</v>
          </cell>
          <cell r="AT949" t="str">
            <v>SD Terminado Acciones de Movilidad UAERMV Arterial  -</v>
          </cell>
          <cell r="AV949" t="str">
            <v>sc</v>
          </cell>
        </row>
        <row r="950">
          <cell r="AP950">
            <v>24119754</v>
          </cell>
          <cell r="AQ950">
            <v>1006376</v>
          </cell>
          <cell r="AR950">
            <v>1</v>
          </cell>
          <cell r="AS950">
            <v>42313</v>
          </cell>
          <cell r="AT950" t="str">
            <v>IDU-083-2012 Terminado Mantenimiento Periódico IDU Arterial  --POLIZA ESTABILIDAD ACTIVA</v>
          </cell>
          <cell r="AV950" t="str">
            <v>sc</v>
          </cell>
        </row>
        <row r="951">
          <cell r="AP951">
            <v>24119755</v>
          </cell>
          <cell r="AQ951">
            <v>1006420</v>
          </cell>
          <cell r="AR951">
            <v>1</v>
          </cell>
          <cell r="AS951">
            <v>42524</v>
          </cell>
          <cell r="AT951" t="str">
            <v>IDU-1806-2015 Contratado Conservacion IDU Arterial BRIGADA DE REACCION VIAL FASE I -</v>
          </cell>
          <cell r="AV951" t="str">
            <v>sc</v>
          </cell>
        </row>
        <row r="952">
          <cell r="AP952">
            <v>24119756</v>
          </cell>
          <cell r="AQ952">
            <v>1006421</v>
          </cell>
          <cell r="AR952">
            <v>1</v>
          </cell>
          <cell r="AS952">
            <v>42524</v>
          </cell>
          <cell r="AT952" t="str">
            <v>IDU-1806-2015 Contratado Conservacion IDU Arterial BRIGADA DE REACCION VIAL FASE I -</v>
          </cell>
          <cell r="AV952" t="str">
            <v>sc</v>
          </cell>
        </row>
        <row r="953">
          <cell r="AP953">
            <v>24119757</v>
          </cell>
          <cell r="AQ953">
            <v>1006421</v>
          </cell>
          <cell r="AR953">
            <v>1</v>
          </cell>
          <cell r="AS953">
            <v>42524</v>
          </cell>
          <cell r="AT953" t="str">
            <v>IDU-1806-2015 Contratado Conservacion IDU Arterial BRIGADA DE REACCION VIAL FASE I -</v>
          </cell>
          <cell r="AV953" t="str">
            <v>sc</v>
          </cell>
        </row>
        <row r="954">
          <cell r="AP954">
            <v>24119763</v>
          </cell>
          <cell r="AQ954">
            <v>1006448</v>
          </cell>
          <cell r="AR954">
            <v>1</v>
          </cell>
          <cell r="AS954">
            <v>42503</v>
          </cell>
          <cell r="AT954" t="str">
            <v>IDU-1810-2013 Terminado Diagnostico IDU Arterial  -Anden1-5-POLIZA ESTABILIDAD ACTIVA</v>
          </cell>
          <cell r="AV954" t="str">
            <v>sc</v>
          </cell>
        </row>
        <row r="955">
          <cell r="AP955">
            <v>24120613</v>
          </cell>
          <cell r="AQ955">
            <v>11012142</v>
          </cell>
          <cell r="AR955">
            <v>1</v>
          </cell>
          <cell r="AS955">
            <v>42524</v>
          </cell>
          <cell r="AT955" t="str">
            <v>IDU-1806-2015 Contratado Conservacion IDU Arterial BRIGADA DE REACCION VIAL FASE I -</v>
          </cell>
          <cell r="AV955" t="str">
            <v>sc</v>
          </cell>
        </row>
        <row r="956">
          <cell r="AP956">
            <v>24120649</v>
          </cell>
          <cell r="AQ956">
            <v>11012283</v>
          </cell>
          <cell r="AR956">
            <v>1</v>
          </cell>
          <cell r="AS956">
            <v>42524</v>
          </cell>
          <cell r="AT956" t="str">
            <v>IDU-1806-2015 Contratado Conservacion IDU Arterial BRIGADA DE REACCION VIAL FASE I -</v>
          </cell>
          <cell r="AV956" t="str">
            <v>sc</v>
          </cell>
        </row>
        <row r="957">
          <cell r="AP957">
            <v>24121590</v>
          </cell>
          <cell r="AQ957">
            <v>30001075</v>
          </cell>
          <cell r="AR957">
            <v>1</v>
          </cell>
          <cell r="AS957">
            <v>41817</v>
          </cell>
          <cell r="AT957" t="str">
            <v>SD Terminado Mantenimiento Periódico UAERMV Arterial  -</v>
          </cell>
          <cell r="AV957" t="str">
            <v>sc</v>
          </cell>
        </row>
        <row r="958">
          <cell r="AP958">
            <v>24121591</v>
          </cell>
          <cell r="AQ958">
            <v>30001075</v>
          </cell>
          <cell r="AR958">
            <v>1</v>
          </cell>
          <cell r="AS958">
            <v>41817</v>
          </cell>
          <cell r="AT958" t="str">
            <v>SD Terminado Mantenimiento Periódico UAERMV Arterial  -</v>
          </cell>
          <cell r="AV958" t="str">
            <v>sc</v>
          </cell>
        </row>
        <row r="959">
          <cell r="AP959">
            <v>24121592</v>
          </cell>
          <cell r="AQ959">
            <v>30001075</v>
          </cell>
          <cell r="AR959">
            <v>1</v>
          </cell>
          <cell r="AS959">
            <v>41817</v>
          </cell>
          <cell r="AT959" t="str">
            <v>SD Terminado Mantenimiento Periódico UAERMV Arterial  -</v>
          </cell>
          <cell r="AV959" t="str">
            <v>sc</v>
          </cell>
        </row>
        <row r="960">
          <cell r="AP960">
            <v>24121595</v>
          </cell>
          <cell r="AQ960">
            <v>30001077</v>
          </cell>
          <cell r="AR960">
            <v>1</v>
          </cell>
          <cell r="AS960">
            <v>42313</v>
          </cell>
          <cell r="AT960" t="str">
            <v>IDU-49-2012 Terminado Acciones de Movilidad IDU Arterial  -</v>
          </cell>
          <cell r="AV960" t="str">
            <v>sc</v>
          </cell>
        </row>
        <row r="961">
          <cell r="AP961">
            <v>24121597</v>
          </cell>
          <cell r="AQ961">
            <v>30001078</v>
          </cell>
          <cell r="AR961">
            <v>1</v>
          </cell>
          <cell r="AS961">
            <v>42313</v>
          </cell>
          <cell r="AT961" t="str">
            <v>IDU-69-2008 Terminado Acciones de Movilidad IDU Arterial  -</v>
          </cell>
          <cell r="AV961" t="str">
            <v>sc</v>
          </cell>
        </row>
        <row r="962">
          <cell r="AP962">
            <v>24121598</v>
          </cell>
          <cell r="AQ962">
            <v>30001078</v>
          </cell>
          <cell r="AR962">
            <v>1</v>
          </cell>
          <cell r="AS962">
            <v>42313</v>
          </cell>
          <cell r="AT962" t="str">
            <v>IDU-69-2008 Terminado Acciones de Movilidad IDU Arterial  -</v>
          </cell>
          <cell r="AV962" t="str">
            <v>sc</v>
          </cell>
        </row>
        <row r="963">
          <cell r="AP963">
            <v>24121605</v>
          </cell>
          <cell r="AQ963">
            <v>30001107</v>
          </cell>
          <cell r="AR963">
            <v>1</v>
          </cell>
          <cell r="AS963">
            <v>42313</v>
          </cell>
          <cell r="AT963" t="str">
            <v>IDU-69-2008 Terminado Acciones de Movilidad IDU Arterial  -</v>
          </cell>
          <cell r="AV963" t="str">
            <v>sc</v>
          </cell>
        </row>
        <row r="964">
          <cell r="AP964">
            <v>24121606</v>
          </cell>
          <cell r="AQ964">
            <v>30001107</v>
          </cell>
          <cell r="AR964">
            <v>1</v>
          </cell>
          <cell r="AS964">
            <v>42313</v>
          </cell>
          <cell r="AT964" t="str">
            <v>IDU-69-2008 Terminado Acciones de Movilidad IDU Arterial  -</v>
          </cell>
          <cell r="AV964" t="str">
            <v>sc</v>
          </cell>
        </row>
        <row r="965">
          <cell r="AP965">
            <v>24121608</v>
          </cell>
          <cell r="AQ965">
            <v>30001107</v>
          </cell>
          <cell r="AR965">
            <v>1</v>
          </cell>
          <cell r="AS965">
            <v>42313</v>
          </cell>
          <cell r="AT965" t="str">
            <v>IDU-69-2008 Terminado Acciones de Movilidad IDU Arterial  -</v>
          </cell>
          <cell r="AV965" t="str">
            <v>sc</v>
          </cell>
        </row>
        <row r="966">
          <cell r="AP966">
            <v>24121610</v>
          </cell>
          <cell r="AQ966">
            <v>30001110</v>
          </cell>
          <cell r="AR966">
            <v>1</v>
          </cell>
          <cell r="AS966">
            <v>42412</v>
          </cell>
          <cell r="AT966" t="str">
            <v>IDU-1806-2015 Contratado Mantenimiento Periódico IDU Arterial BRIGADA DE REACCIÓN VIAL -</v>
          </cell>
          <cell r="AV966" t="str">
            <v>sc</v>
          </cell>
        </row>
        <row r="967">
          <cell r="AP967">
            <v>24121612</v>
          </cell>
          <cell r="AQ967">
            <v>30001110</v>
          </cell>
          <cell r="AR967">
            <v>1</v>
          </cell>
          <cell r="AS967">
            <v>42412</v>
          </cell>
          <cell r="AT967" t="str">
            <v>IDU-1806-2015 Contratado Mantenimiento Periódico IDU Arterial BRIGADA DE REACCIÓN VIAL -</v>
          </cell>
          <cell r="AV967" t="str">
            <v>sc</v>
          </cell>
        </row>
        <row r="968">
          <cell r="AP968">
            <v>24121614</v>
          </cell>
          <cell r="AQ968">
            <v>30001113</v>
          </cell>
          <cell r="AR968">
            <v>1</v>
          </cell>
          <cell r="AS968">
            <v>42412</v>
          </cell>
          <cell r="AT968" t="str">
            <v>IDU-1806-2015 Contratado Mantenimiento Periódico IDU Arterial BRIGADA DE REACCIÓN VIAL -</v>
          </cell>
          <cell r="AV968" t="str">
            <v>sc</v>
          </cell>
        </row>
        <row r="969">
          <cell r="AP969">
            <v>24121615</v>
          </cell>
          <cell r="AQ969">
            <v>30001113</v>
          </cell>
          <cell r="AR969">
            <v>1</v>
          </cell>
          <cell r="AS969">
            <v>42412</v>
          </cell>
          <cell r="AT969" t="str">
            <v>IDU-1806-2015 Contratado Mantenimiento Periódico IDU Arterial BRIGADA DE REACCIÓN VIAL -</v>
          </cell>
          <cell r="AV969" t="str">
            <v>sc</v>
          </cell>
        </row>
        <row r="970">
          <cell r="AP970">
            <v>24121616</v>
          </cell>
          <cell r="AQ970">
            <v>30001113</v>
          </cell>
          <cell r="AR970">
            <v>1</v>
          </cell>
          <cell r="AS970">
            <v>42412</v>
          </cell>
          <cell r="AT970" t="str">
            <v>IDU-1806-2015 Contratado Mantenimiento Periódico IDU Arterial BRIGADA DE REACCIÓN VIAL -</v>
          </cell>
          <cell r="AV970" t="str">
            <v>sc</v>
          </cell>
        </row>
        <row r="971">
          <cell r="AP971">
            <v>24121617</v>
          </cell>
          <cell r="AQ971">
            <v>30001113</v>
          </cell>
          <cell r="AR971">
            <v>1</v>
          </cell>
          <cell r="AS971">
            <v>42412</v>
          </cell>
          <cell r="AT971" t="str">
            <v>IDU-1806-2015 Contratado Mantenimiento Periódico IDU Arterial BRIGADA DE REACCIÓN VIAL -</v>
          </cell>
          <cell r="AV971" t="str">
            <v>sc</v>
          </cell>
        </row>
        <row r="972">
          <cell r="AP972">
            <v>24121620</v>
          </cell>
          <cell r="AQ972">
            <v>30001189</v>
          </cell>
          <cell r="AR972">
            <v>1</v>
          </cell>
          <cell r="AS972">
            <v>42313</v>
          </cell>
          <cell r="AT972" t="str">
            <v>IDU-49-2012 Terminado Acciones de Movilidad IDU Arterial  -</v>
          </cell>
          <cell r="AV972" t="str">
            <v>sc</v>
          </cell>
        </row>
        <row r="973">
          <cell r="AP973">
            <v>24121622</v>
          </cell>
          <cell r="AQ973">
            <v>30001190</v>
          </cell>
          <cell r="AR973">
            <v>1</v>
          </cell>
          <cell r="AS973">
            <v>42313</v>
          </cell>
          <cell r="AT973" t="str">
            <v>IDU-49-2012 Terminado Acciones de Movilidad IDU Arterial  -</v>
          </cell>
          <cell r="AV973" t="str">
            <v>sc</v>
          </cell>
        </row>
        <row r="974">
          <cell r="AP974">
            <v>24121629</v>
          </cell>
          <cell r="AQ974">
            <v>30001197</v>
          </cell>
          <cell r="AR974">
            <v>1</v>
          </cell>
          <cell r="AS974">
            <v>42313</v>
          </cell>
          <cell r="AT974" t="str">
            <v>IDU-69-2008 Terminado Acciones de Movilidad IDU Arterial  -</v>
          </cell>
          <cell r="AV974" t="str">
            <v>sc</v>
          </cell>
        </row>
        <row r="975">
          <cell r="AP975">
            <v>24121736</v>
          </cell>
          <cell r="AQ975">
            <v>50003462</v>
          </cell>
          <cell r="AR975">
            <v>1</v>
          </cell>
          <cell r="AS975">
            <v>42313</v>
          </cell>
          <cell r="AT975" t="str">
            <v>IDU-1686-2014 Terminado Mantenimiento Periódico IDU Arterial  -Calzada12-POLIZA ESTABILIDAD ACTIVA</v>
          </cell>
          <cell r="AV975" t="str">
            <v>sc</v>
          </cell>
        </row>
        <row r="976">
          <cell r="AP976">
            <v>24121737</v>
          </cell>
          <cell r="AQ976">
            <v>50003462</v>
          </cell>
          <cell r="AR976">
            <v>1</v>
          </cell>
          <cell r="AS976">
            <v>42313</v>
          </cell>
          <cell r="AT976" t="str">
            <v>IDU-1686-2014 Terminado Rehabilitación IDU Arterial  -Calzada12-POLIZA ESTABILIDAD ACTIVA</v>
          </cell>
          <cell r="AV976" t="str">
            <v>sc</v>
          </cell>
        </row>
        <row r="977">
          <cell r="AP977">
            <v>24121738</v>
          </cell>
          <cell r="AQ977">
            <v>50003462</v>
          </cell>
          <cell r="AR977">
            <v>1</v>
          </cell>
          <cell r="AS977">
            <v>42313</v>
          </cell>
          <cell r="AT977" t="str">
            <v>IDU-083-2012 Terminado Mantenimiento Periódico IDU Arterial  -Calzada12-POLIZA ESTABILIDAD ACTIVA</v>
          </cell>
          <cell r="AV977" t="str">
            <v>sc</v>
          </cell>
        </row>
        <row r="978">
          <cell r="AP978">
            <v>24122949</v>
          </cell>
          <cell r="AQ978">
            <v>50007121</v>
          </cell>
          <cell r="AR978">
            <v>1</v>
          </cell>
          <cell r="AS978">
            <v>42313</v>
          </cell>
          <cell r="AT978" t="str">
            <v>IDU-1686-2014 Terminado Rehabilitación IDU Arterial  -</v>
          </cell>
          <cell r="AV978" t="str">
            <v>sc</v>
          </cell>
        </row>
        <row r="979">
          <cell r="AP979">
            <v>24122951</v>
          </cell>
          <cell r="AQ979">
            <v>50007121</v>
          </cell>
          <cell r="AR979">
            <v>1</v>
          </cell>
          <cell r="AS979">
            <v>42313</v>
          </cell>
          <cell r="AT979" t="str">
            <v>IDU-1686-2014 Terminado Mantenimiento Periódico IDU Arterial  -</v>
          </cell>
          <cell r="AV979" t="str">
            <v>sc</v>
          </cell>
        </row>
        <row r="980">
          <cell r="AP980">
            <v>24122965</v>
          </cell>
          <cell r="AQ980">
            <v>50007123</v>
          </cell>
          <cell r="AR980">
            <v>1</v>
          </cell>
          <cell r="AS980">
            <v>42667</v>
          </cell>
          <cell r="AT980" t="str">
            <v>SD Terminado Mantenimiento Periódico UAERMV Arterial SD Intervenida 29/10/2012 Reporte depuración ejecución UMV-Calzada 4-POLIZA ESTABILIDAD ACTIVA</v>
          </cell>
          <cell r="AV980" t="str">
            <v>sc</v>
          </cell>
        </row>
        <row r="981">
          <cell r="AP981">
            <v>24122966</v>
          </cell>
          <cell r="AQ981">
            <v>50007123</v>
          </cell>
          <cell r="AR981">
            <v>1</v>
          </cell>
          <cell r="AS981">
            <v>42667</v>
          </cell>
          <cell r="AT981" t="str">
            <v>SD Terminado Mantenimiento Periódico UAERMV Arterial SD Intervenida 29/10/2012 Reporte depuración ejecución UMV-Calzada 4-POLIZA ESTABILIDAD ACTIVA</v>
          </cell>
          <cell r="AV981" t="str">
            <v>sc</v>
          </cell>
        </row>
        <row r="982">
          <cell r="AP982">
            <v>24122967</v>
          </cell>
          <cell r="AQ982">
            <v>50007123</v>
          </cell>
          <cell r="AR982">
            <v>1</v>
          </cell>
          <cell r="AS982">
            <v>42313</v>
          </cell>
          <cell r="AT982" t="str">
            <v>IDU-083-2012 Terminado Mantenimiento Periódico IDU Arterial  -Calzada 4-POLIZA ESTABILIDAD ACTIVA</v>
          </cell>
          <cell r="AV982" t="str">
            <v>sc</v>
          </cell>
        </row>
        <row r="983">
          <cell r="AP983">
            <v>24122968</v>
          </cell>
          <cell r="AQ983">
            <v>50007123</v>
          </cell>
          <cell r="AR983">
            <v>1</v>
          </cell>
          <cell r="AS983">
            <v>42313</v>
          </cell>
          <cell r="AT983" t="str">
            <v>IDU-083-2012 Terminado Mantenimiento Periódico IDU Arterial  -Calzada 4-POLIZA ESTABILIDAD ACTIVA</v>
          </cell>
          <cell r="AV983" t="str">
            <v>sc</v>
          </cell>
        </row>
        <row r="984">
          <cell r="AP984">
            <v>24122969</v>
          </cell>
          <cell r="AQ984">
            <v>50007123</v>
          </cell>
          <cell r="AR984">
            <v>1</v>
          </cell>
          <cell r="AS984">
            <v>42313</v>
          </cell>
          <cell r="AT984" t="str">
            <v>IDU-1686-2014 Terminado Rehabilitación IDU Arterial  -Calzada 4-POLIZA ESTABILIDAD ACTIVA</v>
          </cell>
          <cell r="AV984" t="str">
            <v>sc</v>
          </cell>
        </row>
        <row r="985">
          <cell r="AP985">
            <v>24122970</v>
          </cell>
          <cell r="AQ985">
            <v>50007123</v>
          </cell>
          <cell r="AR985">
            <v>1</v>
          </cell>
          <cell r="AS985">
            <v>42667</v>
          </cell>
          <cell r="AT985" t="str">
            <v>SD Terminado Mantenimiento Periódico UAERMV Arterial SD Intervenida 29/10/2012 Reporte depuración ejecución UMV-Calzada 4-POLIZA ESTABILIDAD ACTIVA</v>
          </cell>
          <cell r="AV985" t="str">
            <v>sc</v>
          </cell>
        </row>
        <row r="986">
          <cell r="AP986">
            <v>24122979</v>
          </cell>
          <cell r="AQ986">
            <v>50007125</v>
          </cell>
          <cell r="AR986">
            <v>1</v>
          </cell>
          <cell r="AS986">
            <v>42313</v>
          </cell>
          <cell r="AT986" t="str">
            <v>IDU-1686-2014 Terminado Rehabilitación IDU Arterial  -</v>
          </cell>
          <cell r="AV986" t="str">
            <v>sc</v>
          </cell>
        </row>
        <row r="987">
          <cell r="AP987">
            <v>24122983</v>
          </cell>
          <cell r="AQ987">
            <v>50007126</v>
          </cell>
          <cell r="AR987">
            <v>1</v>
          </cell>
          <cell r="AS987">
            <v>41029</v>
          </cell>
          <cell r="AT987" t="str">
            <v>CONV-008-2011 Terminado Mantenimiento Periódico UAERMV Arterial  -</v>
          </cell>
          <cell r="AV987" t="str">
            <v>sc</v>
          </cell>
        </row>
        <row r="988">
          <cell r="AP988">
            <v>24122984</v>
          </cell>
          <cell r="AQ988">
            <v>50007126</v>
          </cell>
          <cell r="AR988">
            <v>1</v>
          </cell>
          <cell r="AS988">
            <v>42313</v>
          </cell>
          <cell r="AT988" t="str">
            <v>IDU-1686-2014 Terminado Rehabilitación IDU Arterial  -</v>
          </cell>
          <cell r="AV988" t="str">
            <v>sc</v>
          </cell>
        </row>
        <row r="989">
          <cell r="AP989">
            <v>24122985</v>
          </cell>
          <cell r="AQ989">
            <v>50007126</v>
          </cell>
          <cell r="AR989">
            <v>1</v>
          </cell>
          <cell r="AS989">
            <v>41029</v>
          </cell>
          <cell r="AT989" t="str">
            <v>CONV-008-2011 Terminado Mantenimiento Periódico UAERMV Arterial  -</v>
          </cell>
          <cell r="AV989" t="str">
            <v>sc</v>
          </cell>
        </row>
        <row r="990">
          <cell r="AP990">
            <v>24122986</v>
          </cell>
          <cell r="AQ990">
            <v>50007126</v>
          </cell>
          <cell r="AR990">
            <v>1</v>
          </cell>
          <cell r="AS990">
            <v>42313</v>
          </cell>
          <cell r="AT990" t="str">
            <v>IDU-1686-2014 Terminado Rehabilitación IDU Arterial  -</v>
          </cell>
          <cell r="AV990" t="str">
            <v>sc</v>
          </cell>
        </row>
        <row r="991">
          <cell r="AP991">
            <v>24122987</v>
          </cell>
          <cell r="AQ991">
            <v>50007126</v>
          </cell>
          <cell r="AR991">
            <v>1</v>
          </cell>
          <cell r="AS991">
            <v>41029</v>
          </cell>
          <cell r="AT991" t="str">
            <v>CONV-008-2011 Terminado Mantenimiento Periódico UAERMV Arterial  -</v>
          </cell>
          <cell r="AV991" t="str">
            <v>sc</v>
          </cell>
        </row>
        <row r="992">
          <cell r="AP992">
            <v>24122988</v>
          </cell>
          <cell r="AQ992">
            <v>50007126</v>
          </cell>
          <cell r="AR992">
            <v>1</v>
          </cell>
          <cell r="AS992">
            <v>42313</v>
          </cell>
          <cell r="AT992" t="str">
            <v>IDU-1686-2014 Terminado Rehabilitación IDU Arterial  -</v>
          </cell>
          <cell r="AV992" t="str">
            <v>sc</v>
          </cell>
        </row>
        <row r="993">
          <cell r="AP993">
            <v>24122990</v>
          </cell>
          <cell r="AQ993">
            <v>50007130</v>
          </cell>
          <cell r="AR993">
            <v>1</v>
          </cell>
          <cell r="AS993">
            <v>42313</v>
          </cell>
          <cell r="AT993" t="str">
            <v>IDU-49-2012 Terminado Acciones de Movilidad IDU Arterial  -</v>
          </cell>
          <cell r="AV993" t="str">
            <v>sc</v>
          </cell>
        </row>
        <row r="994">
          <cell r="AP994">
            <v>24122992</v>
          </cell>
          <cell r="AQ994">
            <v>50007131</v>
          </cell>
          <cell r="AR994">
            <v>1</v>
          </cell>
          <cell r="AS994">
            <v>42313</v>
          </cell>
          <cell r="AT994" t="str">
            <v>IDU-69-2008 Terminado Acciones de Movilidad IDU Arterial  -</v>
          </cell>
          <cell r="AV994" t="str">
            <v>sc</v>
          </cell>
        </row>
        <row r="995">
          <cell r="AP995">
            <v>24123069</v>
          </cell>
          <cell r="AQ995">
            <v>50007197</v>
          </cell>
          <cell r="AR995">
            <v>1</v>
          </cell>
          <cell r="AS995">
            <v>42313</v>
          </cell>
          <cell r="AT995" t="str">
            <v>IDU-083-2012 Terminado Mantenimiento Periódico IDU Arterial  -</v>
          </cell>
          <cell r="AV995" t="str">
            <v>sc</v>
          </cell>
        </row>
        <row r="996">
          <cell r="AP996">
            <v>24123071</v>
          </cell>
          <cell r="AQ996">
            <v>50007197</v>
          </cell>
          <cell r="AR996">
            <v>1</v>
          </cell>
          <cell r="AS996">
            <v>42313</v>
          </cell>
          <cell r="AT996" t="str">
            <v>IDU-083-2012 Terminado Mantenimiento Periódico IDU Arterial  -</v>
          </cell>
          <cell r="AV996" t="str">
            <v>sc</v>
          </cell>
        </row>
        <row r="997">
          <cell r="AP997">
            <v>24123076</v>
          </cell>
          <cell r="AQ997">
            <v>50007198</v>
          </cell>
          <cell r="AR997">
            <v>1</v>
          </cell>
          <cell r="AS997">
            <v>42313</v>
          </cell>
          <cell r="AT997" t="str">
            <v>IDU-083-2012 Terminado Mantenimiento Periódico IDU Arterial  -</v>
          </cell>
          <cell r="AV997" t="str">
            <v>sc</v>
          </cell>
        </row>
        <row r="998">
          <cell r="AP998">
            <v>24123079</v>
          </cell>
          <cell r="AQ998">
            <v>50007198</v>
          </cell>
          <cell r="AR998">
            <v>1</v>
          </cell>
          <cell r="AS998">
            <v>42760</v>
          </cell>
          <cell r="AT998" t="str">
            <v>SD Terminado Parcheo UAERMV Arterial SD Reporte Ejecución diciembre de 2016-</v>
          </cell>
          <cell r="AV998" t="str">
            <v>sc</v>
          </cell>
        </row>
        <row r="999">
          <cell r="AP999">
            <v>24123080</v>
          </cell>
          <cell r="AQ999">
            <v>50007198</v>
          </cell>
          <cell r="AR999">
            <v>1</v>
          </cell>
          <cell r="AS999">
            <v>42313</v>
          </cell>
          <cell r="AT999" t="str">
            <v>IDU-1686-2014 Terminado Mantenimiento Periódico IDU Arterial  -</v>
          </cell>
          <cell r="AV999" t="str">
            <v>sc</v>
          </cell>
        </row>
        <row r="1000">
          <cell r="AP1000">
            <v>24123083</v>
          </cell>
          <cell r="AQ1000">
            <v>50007201</v>
          </cell>
          <cell r="AR1000">
            <v>1</v>
          </cell>
          <cell r="AS1000">
            <v>42313</v>
          </cell>
          <cell r="AT1000" t="str">
            <v>IDU-083-2012 Terminado Mantenimiento Periódico IDU Arterial  -</v>
          </cell>
          <cell r="AV1000" t="str">
            <v>sc</v>
          </cell>
        </row>
        <row r="1001">
          <cell r="AP1001">
            <v>24123084</v>
          </cell>
          <cell r="AQ1001">
            <v>50007201</v>
          </cell>
          <cell r="AR1001">
            <v>1</v>
          </cell>
          <cell r="AS1001">
            <v>42409</v>
          </cell>
          <cell r="AT1001" t="str">
            <v>IDU-1686-2014 Terminado Acciones de Movilidad IDU Arterial  -</v>
          </cell>
          <cell r="AV1001" t="str">
            <v>sc</v>
          </cell>
        </row>
        <row r="1002">
          <cell r="AP1002">
            <v>24123089</v>
          </cell>
          <cell r="AQ1002">
            <v>50007202</v>
          </cell>
          <cell r="AR1002">
            <v>1</v>
          </cell>
          <cell r="AS1002">
            <v>42313</v>
          </cell>
          <cell r="AT1002" t="str">
            <v>IDU-1686-2014 Terminado Rehabilitación IDU Arterial  -</v>
          </cell>
          <cell r="AV1002" t="str">
            <v>sc</v>
          </cell>
        </row>
        <row r="1003">
          <cell r="AP1003">
            <v>24123101</v>
          </cell>
          <cell r="AQ1003">
            <v>50007205</v>
          </cell>
          <cell r="AR1003">
            <v>1</v>
          </cell>
          <cell r="AS1003">
            <v>42313</v>
          </cell>
          <cell r="AT1003" t="str">
            <v>IDU-1686-2014 Terminado Mantenimiento Periódico IDU Arterial  -</v>
          </cell>
          <cell r="AV1003" t="str">
            <v>sc</v>
          </cell>
        </row>
        <row r="1004">
          <cell r="AP1004">
            <v>24123147</v>
          </cell>
          <cell r="AQ1004">
            <v>50007290</v>
          </cell>
          <cell r="AR1004">
            <v>1</v>
          </cell>
          <cell r="AS1004">
            <v>42313</v>
          </cell>
          <cell r="AT1004" t="str">
            <v>IDU-69-2008 Terminado Acciones de Movilidad IDU Arterial  -</v>
          </cell>
          <cell r="AV1004" t="str">
            <v>sc</v>
          </cell>
        </row>
        <row r="1005">
          <cell r="AP1005">
            <v>24123163</v>
          </cell>
          <cell r="AQ1005">
            <v>50007310</v>
          </cell>
          <cell r="AR1005">
            <v>1</v>
          </cell>
          <cell r="AS1005">
            <v>42313</v>
          </cell>
          <cell r="AT1005" t="str">
            <v>IDU-69-2008 Terminado Acciones de Movilidad IDU Arterial  -</v>
          </cell>
          <cell r="AV1005" t="str">
            <v>sc</v>
          </cell>
        </row>
        <row r="1006">
          <cell r="AP1006">
            <v>24123164</v>
          </cell>
          <cell r="AQ1006">
            <v>50007310</v>
          </cell>
          <cell r="AR1006">
            <v>1</v>
          </cell>
          <cell r="AS1006">
            <v>42313</v>
          </cell>
          <cell r="AT1006" t="str">
            <v>IDU-69-2008 Terminado Acciones de Movilidad IDU Arterial  -</v>
          </cell>
          <cell r="AV1006" t="str">
            <v>sc</v>
          </cell>
        </row>
        <row r="1007">
          <cell r="AP1007">
            <v>24123165</v>
          </cell>
          <cell r="AQ1007">
            <v>50007311</v>
          </cell>
          <cell r="AR1007">
            <v>1</v>
          </cell>
          <cell r="AS1007">
            <v>42101</v>
          </cell>
          <cell r="AT1007" t="str">
            <v>UMV-638-2013 Terminado Acciones de Movilidad UAERMV Arterial  -</v>
          </cell>
          <cell r="AV1007" t="str">
            <v>sc</v>
          </cell>
        </row>
        <row r="1008">
          <cell r="AP1008">
            <v>24123166</v>
          </cell>
          <cell r="AQ1008">
            <v>50007311</v>
          </cell>
          <cell r="AR1008">
            <v>1</v>
          </cell>
          <cell r="AS1008">
            <v>42101</v>
          </cell>
          <cell r="AT1008" t="str">
            <v>UMV-638-2013 Terminado Acciones de Movilidad UAERMV Arterial  -</v>
          </cell>
          <cell r="AV1008" t="str">
            <v>sc</v>
          </cell>
        </row>
        <row r="1009">
          <cell r="AP1009">
            <v>24123172</v>
          </cell>
          <cell r="AQ1009">
            <v>50007318</v>
          </cell>
          <cell r="AR1009">
            <v>1</v>
          </cell>
          <cell r="AS1009">
            <v>42313</v>
          </cell>
          <cell r="AT1009" t="str">
            <v>IDU-49-2012 Terminado Acciones de Movilidad IDU Arterial  -</v>
          </cell>
          <cell r="AV1009" t="str">
            <v>sc</v>
          </cell>
        </row>
        <row r="1010">
          <cell r="AP1010">
            <v>24123242</v>
          </cell>
          <cell r="AQ1010">
            <v>50007402</v>
          </cell>
          <cell r="AR1010">
            <v>1</v>
          </cell>
          <cell r="AS1010">
            <v>42524</v>
          </cell>
          <cell r="AT1010" t="str">
            <v>IDU-1806-2015 Contratado Conservacion IDU Arterial BRIGADA DE REACCION VIAL FASE I -</v>
          </cell>
          <cell r="AV1010" t="str">
            <v>sc</v>
          </cell>
        </row>
        <row r="1011">
          <cell r="AP1011">
            <v>24123243</v>
          </cell>
          <cell r="AQ1011">
            <v>50007402</v>
          </cell>
          <cell r="AR1011">
            <v>1</v>
          </cell>
          <cell r="AS1011">
            <v>42524</v>
          </cell>
          <cell r="AT1011" t="str">
            <v>IDU-1806-2015 Contratado Conservacion IDU Arterial BRIGADA DE REACCION VIAL FASE I -</v>
          </cell>
          <cell r="AV1011" t="str">
            <v>sc</v>
          </cell>
        </row>
        <row r="1012">
          <cell r="AP1012">
            <v>24123244</v>
          </cell>
          <cell r="AQ1012">
            <v>50007403</v>
          </cell>
          <cell r="AR1012">
            <v>1</v>
          </cell>
          <cell r="AS1012">
            <v>42524</v>
          </cell>
          <cell r="AT1012" t="str">
            <v>IDU-1806-2015 Contratado Conservacion IDU Arterial BRIGADA DE REACCION VIAL FASE I -</v>
          </cell>
          <cell r="AV1012" t="str">
            <v>sc</v>
          </cell>
        </row>
        <row r="1013">
          <cell r="AP1013">
            <v>24123245</v>
          </cell>
          <cell r="AQ1013">
            <v>50007403</v>
          </cell>
          <cell r="AR1013">
            <v>1</v>
          </cell>
          <cell r="AS1013">
            <v>42524</v>
          </cell>
          <cell r="AT1013" t="str">
            <v>IDU-1806-2015 Contratado Conservacion IDU Arterial BRIGADA DE REACCION VIAL FASE I -</v>
          </cell>
          <cell r="AV1013" t="str">
            <v>sc</v>
          </cell>
        </row>
        <row r="1014">
          <cell r="AP1014">
            <v>24123246</v>
          </cell>
          <cell r="AQ1014">
            <v>50007404</v>
          </cell>
          <cell r="AR1014">
            <v>1</v>
          </cell>
          <cell r="AS1014">
            <v>42313</v>
          </cell>
          <cell r="AT1014" t="str">
            <v>IDU-69-2008 Terminado Acciones de Movilidad IDU Arterial  -</v>
          </cell>
          <cell r="AV1014" t="str">
            <v>sc</v>
          </cell>
        </row>
        <row r="1015">
          <cell r="AP1015">
            <v>24123247</v>
          </cell>
          <cell r="AQ1015">
            <v>50007404</v>
          </cell>
          <cell r="AR1015">
            <v>1</v>
          </cell>
          <cell r="AS1015">
            <v>42313</v>
          </cell>
          <cell r="AT1015" t="str">
            <v>IDU-69-2008 Terminado Acciones de Movilidad IDU Arterial  -</v>
          </cell>
          <cell r="AV1015" t="str">
            <v>sc</v>
          </cell>
        </row>
        <row r="1016">
          <cell r="AP1016">
            <v>24123250</v>
          </cell>
          <cell r="AQ1016">
            <v>50007406</v>
          </cell>
          <cell r="AR1016">
            <v>1</v>
          </cell>
          <cell r="AS1016">
            <v>42524</v>
          </cell>
          <cell r="AT1016" t="str">
            <v>IDU-1806-2015 Contratado Conservacion IDU Arterial BRIGADA DE REACCION VIAL FASE I -</v>
          </cell>
          <cell r="AV1016" t="str">
            <v>sc</v>
          </cell>
        </row>
        <row r="1017">
          <cell r="AP1017">
            <v>24123251</v>
          </cell>
          <cell r="AQ1017">
            <v>50007406</v>
          </cell>
          <cell r="AR1017">
            <v>1</v>
          </cell>
          <cell r="AS1017">
            <v>42524</v>
          </cell>
          <cell r="AT1017" t="str">
            <v>IDU-1806-2015 Contratado Conservacion IDU Arterial BRIGADA DE REACCION VIAL FASE I -</v>
          </cell>
          <cell r="AV1017" t="str">
            <v>sc</v>
          </cell>
        </row>
        <row r="1018">
          <cell r="AP1018">
            <v>24123252</v>
          </cell>
          <cell r="AQ1018">
            <v>50007407</v>
          </cell>
          <cell r="AR1018">
            <v>1</v>
          </cell>
          <cell r="AS1018">
            <v>42524</v>
          </cell>
          <cell r="AT1018" t="str">
            <v>IDU-1806-2015 Contratado Conservacion IDU Arterial BRIGADA DE REACCION VIAL FASE I -</v>
          </cell>
          <cell r="AV1018" t="str">
            <v>sc</v>
          </cell>
        </row>
        <row r="1019">
          <cell r="AP1019">
            <v>24123253</v>
          </cell>
          <cell r="AQ1019">
            <v>50007407</v>
          </cell>
          <cell r="AR1019">
            <v>1</v>
          </cell>
          <cell r="AS1019">
            <v>42524</v>
          </cell>
          <cell r="AT1019" t="str">
            <v>IDU-1806-2015 Contratado Conservacion IDU Arterial BRIGADA DE REACCION VIAL FASE I -</v>
          </cell>
          <cell r="AV1019" t="str">
            <v>sc</v>
          </cell>
        </row>
        <row r="1020">
          <cell r="AP1020">
            <v>24123255</v>
          </cell>
          <cell r="AQ1020">
            <v>50007410</v>
          </cell>
          <cell r="AR1020">
            <v>1</v>
          </cell>
          <cell r="AS1020">
            <v>42313</v>
          </cell>
          <cell r="AT1020" t="str">
            <v>IDU-69-2008 Terminado Mantenimiento Periódico IDU Arterial  -</v>
          </cell>
          <cell r="AV1020" t="str">
            <v>sc</v>
          </cell>
        </row>
        <row r="1021">
          <cell r="AP1021">
            <v>24123257</v>
          </cell>
          <cell r="AQ1021">
            <v>50007417</v>
          </cell>
          <cell r="AR1021">
            <v>1</v>
          </cell>
          <cell r="AS1021">
            <v>42503</v>
          </cell>
          <cell r="AT1021" t="str">
            <v>IDU-1810-2013 Terminado Mantenimiento Periódico IDU Arterial  -Anden5-POLIZA ESTABILIDAD ACTIVA</v>
          </cell>
          <cell r="AV1021" t="str">
            <v>sc</v>
          </cell>
        </row>
        <row r="1022">
          <cell r="AP1022">
            <v>24123258</v>
          </cell>
          <cell r="AQ1022">
            <v>50007417</v>
          </cell>
          <cell r="AR1022">
            <v>1</v>
          </cell>
          <cell r="AS1022">
            <v>42503</v>
          </cell>
          <cell r="AT1022" t="str">
            <v>IDU-1810-2013 Terminado Mantenimiento Periódico IDU Arterial  -Anden5-POLIZA ESTABILIDAD ACTIVA</v>
          </cell>
          <cell r="AV1022" t="str">
            <v>sc</v>
          </cell>
        </row>
        <row r="1023">
          <cell r="AP1023">
            <v>24123259</v>
          </cell>
          <cell r="AQ1023">
            <v>50007418</v>
          </cell>
          <cell r="AR1023">
            <v>1</v>
          </cell>
          <cell r="AS1023">
            <v>42503</v>
          </cell>
          <cell r="AT1023" t="str">
            <v>IDU-1810-2013 Terminado Mantenimiento Periódico IDU Arterial  -Anden1-5-POLIZA ESTABILIDAD ACTIVA</v>
          </cell>
          <cell r="AV1023" t="str">
            <v>sc</v>
          </cell>
        </row>
        <row r="1024">
          <cell r="AP1024">
            <v>24123260</v>
          </cell>
          <cell r="AQ1024">
            <v>50007418</v>
          </cell>
          <cell r="AR1024">
            <v>1</v>
          </cell>
          <cell r="AS1024">
            <v>42503</v>
          </cell>
          <cell r="AT1024" t="str">
            <v>IDU-1810-2013 Terminado Mantenimiento Periódico IDU Arterial  -Anden1-5-POLIZA ESTABILIDAD ACTIVA</v>
          </cell>
          <cell r="AV1024" t="str">
            <v>sc</v>
          </cell>
        </row>
        <row r="1025">
          <cell r="AP1025">
            <v>24123262</v>
          </cell>
          <cell r="AQ1025">
            <v>50007419</v>
          </cell>
          <cell r="AR1025">
            <v>1</v>
          </cell>
          <cell r="AS1025">
            <v>42503</v>
          </cell>
          <cell r="AT1025" t="str">
            <v>IDU-1810-2013 Terminado Mantenimiento Periódico IDU Arterial  -Anden1-5-POLIZA ESTABILIDAD ACTIVA</v>
          </cell>
          <cell r="AV1025" t="str">
            <v>sc</v>
          </cell>
        </row>
        <row r="1026">
          <cell r="AP1026">
            <v>24123263</v>
          </cell>
          <cell r="AQ1026">
            <v>50007419</v>
          </cell>
          <cell r="AR1026">
            <v>1</v>
          </cell>
          <cell r="AS1026">
            <v>42503</v>
          </cell>
          <cell r="AT1026" t="str">
            <v>IDU-1810-2013 Terminado Mantenimiento Periódico IDU Arterial  -Anden1-5-POLIZA ESTABILIDAD ACTIVA</v>
          </cell>
          <cell r="AV1026" t="str">
            <v>sc</v>
          </cell>
        </row>
        <row r="1027">
          <cell r="AP1027">
            <v>24123264</v>
          </cell>
          <cell r="AQ1027">
            <v>50007420</v>
          </cell>
          <cell r="AR1027">
            <v>1</v>
          </cell>
          <cell r="AS1027">
            <v>42503</v>
          </cell>
          <cell r="AT1027" t="str">
            <v>IDU-1810-2013 Terminado Diagnostico IDU Arterial  -Anden1-5-POLIZA ESTABILIDAD ACTIVA</v>
          </cell>
          <cell r="AV1027" t="str">
            <v>sc</v>
          </cell>
        </row>
        <row r="1028">
          <cell r="AP1028">
            <v>24123265</v>
          </cell>
          <cell r="AQ1028">
            <v>50007420</v>
          </cell>
          <cell r="AR1028">
            <v>1</v>
          </cell>
          <cell r="AS1028">
            <v>42503</v>
          </cell>
          <cell r="AT1028" t="str">
            <v>IDU-1810-2013 Terminado Diagnostico IDU Arterial  -Anden1-5-POLIZA ESTABILIDAD ACTIVA</v>
          </cell>
          <cell r="AV1028" t="str">
            <v>sc</v>
          </cell>
        </row>
        <row r="1029">
          <cell r="AP1029">
            <v>24123266</v>
          </cell>
          <cell r="AQ1029">
            <v>50007421</v>
          </cell>
          <cell r="AR1029">
            <v>1</v>
          </cell>
          <cell r="AS1029">
            <v>42503</v>
          </cell>
          <cell r="AT1029" t="str">
            <v>IDU-1810-2013 Terminado Diagnostico IDU Arterial  -Calzada 2-4-POLIZA ESTABILIDAD ACTIVA</v>
          </cell>
          <cell r="AV1029" t="str">
            <v>sc</v>
          </cell>
        </row>
        <row r="1030">
          <cell r="AP1030">
            <v>24123267</v>
          </cell>
          <cell r="AQ1030">
            <v>50007421</v>
          </cell>
          <cell r="AR1030">
            <v>1</v>
          </cell>
          <cell r="AS1030">
            <v>42503</v>
          </cell>
          <cell r="AT1030" t="str">
            <v>IDU-1810-2013 Terminado Diagnostico IDU Arterial  -Calzada 2-4-POLIZA ESTABILIDAD ACTIVA</v>
          </cell>
          <cell r="AV1030" t="str">
            <v>sc</v>
          </cell>
        </row>
        <row r="1031">
          <cell r="AP1031">
            <v>24123268</v>
          </cell>
          <cell r="AQ1031">
            <v>50007422</v>
          </cell>
          <cell r="AR1031">
            <v>1</v>
          </cell>
          <cell r="AS1031">
            <v>42503</v>
          </cell>
          <cell r="AT1031" t="str">
            <v>IDU-1810-2013 Terminado Diagnostico IDU Arterial  -Calzada 2-4-POLIZA ESTABILIDAD ACTIVA</v>
          </cell>
          <cell r="AV1031" t="str">
            <v>sc</v>
          </cell>
        </row>
        <row r="1032">
          <cell r="AP1032">
            <v>24123269</v>
          </cell>
          <cell r="AQ1032">
            <v>50007422</v>
          </cell>
          <cell r="AR1032">
            <v>1</v>
          </cell>
          <cell r="AS1032">
            <v>42503</v>
          </cell>
          <cell r="AT1032" t="str">
            <v>IDU-1810-2013 Terminado Diagnostico IDU Arterial  -Calzada 2-4-POLIZA ESTABILIDAD ACTIVA</v>
          </cell>
          <cell r="AV1032" t="str">
            <v>sc</v>
          </cell>
        </row>
        <row r="1033">
          <cell r="AP1033">
            <v>24123270</v>
          </cell>
          <cell r="AQ1033">
            <v>50007427</v>
          </cell>
          <cell r="AR1033">
            <v>1</v>
          </cell>
          <cell r="AS1033">
            <v>42524</v>
          </cell>
          <cell r="AT1033" t="str">
            <v>IDU-1806-2015 Contratado Conservacion IDU Arterial BRIGADA DE REACCION VIAL FASE I -</v>
          </cell>
          <cell r="AV1033" t="str">
            <v>sc</v>
          </cell>
        </row>
        <row r="1034">
          <cell r="AP1034">
            <v>24123271</v>
          </cell>
          <cell r="AQ1034">
            <v>50007427</v>
          </cell>
          <cell r="AR1034">
            <v>1</v>
          </cell>
          <cell r="AS1034">
            <v>42524</v>
          </cell>
          <cell r="AT1034" t="str">
            <v>IDU-1806-2015 Contratado Conservacion IDU Arterial BRIGADA DE REACCION VIAL FASE I -</v>
          </cell>
          <cell r="AV1034" t="str">
            <v>sc</v>
          </cell>
        </row>
        <row r="1035">
          <cell r="AP1035">
            <v>24123272</v>
          </cell>
          <cell r="AQ1035">
            <v>50007427</v>
          </cell>
          <cell r="AR1035">
            <v>1</v>
          </cell>
          <cell r="AS1035">
            <v>42524</v>
          </cell>
          <cell r="AT1035" t="str">
            <v>IDU-1806-2015 Contratado Conservacion IDU Arterial BRIGADA DE REACCION VIAL FASE I -</v>
          </cell>
          <cell r="AV1035" t="str">
            <v>sc</v>
          </cell>
        </row>
        <row r="1036">
          <cell r="AP1036">
            <v>24123273</v>
          </cell>
          <cell r="AQ1036">
            <v>50007427</v>
          </cell>
          <cell r="AR1036">
            <v>1</v>
          </cell>
          <cell r="AS1036">
            <v>42524</v>
          </cell>
          <cell r="AT1036" t="str">
            <v>IDU-1806-2015 Contratado Conservacion IDU Arterial BRIGADA DE REACCION VIAL FASE I -</v>
          </cell>
          <cell r="AV1036" t="str">
            <v>sc</v>
          </cell>
        </row>
        <row r="1037">
          <cell r="AP1037">
            <v>24123274</v>
          </cell>
          <cell r="AQ1037">
            <v>50007427</v>
          </cell>
          <cell r="AR1037">
            <v>1</v>
          </cell>
          <cell r="AS1037">
            <v>42524</v>
          </cell>
          <cell r="AT1037" t="str">
            <v>IDU-1806-2015 Contratado Conservacion IDU Arterial BRIGADA DE REACCION VIAL FASE I -</v>
          </cell>
          <cell r="AV1037" t="str">
            <v>sc</v>
          </cell>
        </row>
        <row r="1038">
          <cell r="AP1038">
            <v>24123275</v>
          </cell>
          <cell r="AQ1038">
            <v>50007428</v>
          </cell>
          <cell r="AR1038">
            <v>1</v>
          </cell>
          <cell r="AS1038">
            <v>42524</v>
          </cell>
          <cell r="AT1038" t="str">
            <v>IDU-1806-2015 Contratado Conservacion IDU Arterial BRIGADA DE REACCION VIAL FASE I -</v>
          </cell>
          <cell r="AV1038" t="str">
            <v>sc</v>
          </cell>
        </row>
        <row r="1039">
          <cell r="AP1039">
            <v>24123276</v>
          </cell>
          <cell r="AQ1039">
            <v>50007428</v>
          </cell>
          <cell r="AR1039">
            <v>1</v>
          </cell>
          <cell r="AS1039">
            <v>42524</v>
          </cell>
          <cell r="AT1039" t="str">
            <v>IDU-1806-2015 Contratado Conservacion IDU Arterial BRIGADA DE REACCION VIAL FASE I -</v>
          </cell>
          <cell r="AV1039" t="str">
            <v>sc</v>
          </cell>
        </row>
        <row r="1040">
          <cell r="AP1040">
            <v>24123277</v>
          </cell>
          <cell r="AQ1040">
            <v>50007428</v>
          </cell>
          <cell r="AR1040">
            <v>1</v>
          </cell>
          <cell r="AS1040">
            <v>42524</v>
          </cell>
          <cell r="AT1040" t="str">
            <v>IDU-1806-2015 Contratado Conservacion IDU Arterial BRIGADA DE REACCION VIAL FASE I -</v>
          </cell>
          <cell r="AV1040" t="str">
            <v>sc</v>
          </cell>
        </row>
        <row r="1041">
          <cell r="AP1041">
            <v>24123278</v>
          </cell>
          <cell r="AQ1041">
            <v>50007428</v>
          </cell>
          <cell r="AR1041">
            <v>1</v>
          </cell>
          <cell r="AS1041">
            <v>42524</v>
          </cell>
          <cell r="AT1041" t="str">
            <v>IDU-1806-2015 Contratado Conservacion IDU Arterial BRIGADA DE REACCION VIAL FASE I -</v>
          </cell>
          <cell r="AV1041" t="str">
            <v>sc</v>
          </cell>
        </row>
        <row r="1042">
          <cell r="AP1042">
            <v>24123280</v>
          </cell>
          <cell r="AQ1042">
            <v>50007429</v>
          </cell>
          <cell r="AR1042">
            <v>1</v>
          </cell>
          <cell r="AS1042">
            <v>42524</v>
          </cell>
          <cell r="AT1042" t="str">
            <v>IDU-1806-2015 Contratado Conservacion IDU Arterial BRIGADA DE REACCION VIAL FASE I -</v>
          </cell>
          <cell r="AV1042" t="str">
            <v>sc</v>
          </cell>
        </row>
        <row r="1043">
          <cell r="AP1043">
            <v>24123281</v>
          </cell>
          <cell r="AQ1043">
            <v>50007429</v>
          </cell>
          <cell r="AR1043">
            <v>1</v>
          </cell>
          <cell r="AS1043">
            <v>42524</v>
          </cell>
          <cell r="AT1043" t="str">
            <v>IDU-1806-2015 Contratado Conservacion IDU Arterial BRIGADA DE REACCION VIAL FASE I -</v>
          </cell>
          <cell r="AV1043" t="str">
            <v>sc</v>
          </cell>
        </row>
        <row r="1044">
          <cell r="AP1044">
            <v>24123282</v>
          </cell>
          <cell r="AQ1044">
            <v>50007429</v>
          </cell>
          <cell r="AR1044">
            <v>1</v>
          </cell>
          <cell r="AS1044">
            <v>42524</v>
          </cell>
          <cell r="AT1044" t="str">
            <v>IDU-1806-2015 Contratado Conservacion IDU Arterial BRIGADA DE REACCION VIAL FASE I -</v>
          </cell>
          <cell r="AV1044" t="str">
            <v>sc</v>
          </cell>
        </row>
        <row r="1045">
          <cell r="AP1045">
            <v>24123283</v>
          </cell>
          <cell r="AQ1045">
            <v>50007429</v>
          </cell>
          <cell r="AR1045">
            <v>1</v>
          </cell>
          <cell r="AS1045">
            <v>42524</v>
          </cell>
          <cell r="AT1045" t="str">
            <v>IDU-1806-2015 Contratado Conservacion IDU Arterial BRIGADA DE REACCION VIAL FASE I -</v>
          </cell>
          <cell r="AV1045" t="str">
            <v>sc</v>
          </cell>
        </row>
        <row r="1046">
          <cell r="AP1046">
            <v>24123284</v>
          </cell>
          <cell r="AQ1046">
            <v>50007430</v>
          </cell>
          <cell r="AR1046">
            <v>1</v>
          </cell>
          <cell r="AS1046">
            <v>42524</v>
          </cell>
          <cell r="AT1046" t="str">
            <v>IDU-1806-2015 Contratado Conservacion IDU Arterial BRIGADA DE REACCION VIAL FASE I -</v>
          </cell>
          <cell r="AV1046" t="str">
            <v>sc</v>
          </cell>
        </row>
        <row r="1047">
          <cell r="AP1047">
            <v>24123285</v>
          </cell>
          <cell r="AQ1047">
            <v>50007430</v>
          </cell>
          <cell r="AR1047">
            <v>1</v>
          </cell>
          <cell r="AS1047">
            <v>42524</v>
          </cell>
          <cell r="AT1047" t="str">
            <v>IDU-1806-2015 Contratado Conservacion IDU Arterial BRIGADA DE REACCION VIAL FASE I -</v>
          </cell>
          <cell r="AV1047" t="str">
            <v>sc</v>
          </cell>
        </row>
        <row r="1048">
          <cell r="AP1048">
            <v>24123286</v>
          </cell>
          <cell r="AQ1048">
            <v>50007430</v>
          </cell>
          <cell r="AR1048">
            <v>1</v>
          </cell>
          <cell r="AS1048">
            <v>42524</v>
          </cell>
          <cell r="AT1048" t="str">
            <v>IDU-1806-2015 Contratado Conservacion IDU Arterial BRIGADA DE REACCION VIAL FASE I -</v>
          </cell>
          <cell r="AV1048" t="str">
            <v>sc</v>
          </cell>
        </row>
        <row r="1049">
          <cell r="AP1049">
            <v>24123287</v>
          </cell>
          <cell r="AQ1049">
            <v>50007430</v>
          </cell>
          <cell r="AR1049">
            <v>1</v>
          </cell>
          <cell r="AS1049">
            <v>42524</v>
          </cell>
          <cell r="AT1049" t="str">
            <v>IDU-1806-2015 Contratado Conservacion IDU Arterial BRIGADA DE REACCION VIAL FASE I -</v>
          </cell>
          <cell r="AV1049" t="str">
            <v>sc</v>
          </cell>
        </row>
        <row r="1050">
          <cell r="AP1050">
            <v>24123288</v>
          </cell>
          <cell r="AQ1050">
            <v>50007430</v>
          </cell>
          <cell r="AR1050">
            <v>1</v>
          </cell>
          <cell r="AS1050">
            <v>42524</v>
          </cell>
          <cell r="AT1050" t="str">
            <v>IDU-1806-2015 Contratado Conservacion IDU Arterial BRIGADA DE REACCION VIAL FASE I -</v>
          </cell>
          <cell r="AV1050" t="str">
            <v>sc</v>
          </cell>
        </row>
        <row r="1051">
          <cell r="AP1051">
            <v>24123289</v>
          </cell>
          <cell r="AQ1051">
            <v>50007431</v>
          </cell>
          <cell r="AR1051">
            <v>1</v>
          </cell>
          <cell r="AS1051">
            <v>42524</v>
          </cell>
          <cell r="AT1051" t="str">
            <v>IDU-1806-2015 Contratado Conservacion IDU Arterial BRIGADA DE REACCION VIAL FASE I -</v>
          </cell>
          <cell r="AV1051" t="str">
            <v>sc</v>
          </cell>
        </row>
        <row r="1052">
          <cell r="AP1052">
            <v>24123290</v>
          </cell>
          <cell r="AQ1052">
            <v>50007431</v>
          </cell>
          <cell r="AR1052">
            <v>1</v>
          </cell>
          <cell r="AS1052">
            <v>42524</v>
          </cell>
          <cell r="AT1052" t="str">
            <v>IDU-1806-2015 Contratado Conservacion IDU Arterial BRIGADA DE REACCION VIAL FASE I -</v>
          </cell>
          <cell r="AV1052" t="str">
            <v>sc</v>
          </cell>
        </row>
        <row r="1053">
          <cell r="AP1053">
            <v>24123291</v>
          </cell>
          <cell r="AQ1053">
            <v>50007431</v>
          </cell>
          <cell r="AR1053">
            <v>1</v>
          </cell>
          <cell r="AS1053">
            <v>42524</v>
          </cell>
          <cell r="AT1053" t="str">
            <v>IDU-1806-2015 Contratado Conservacion IDU Arterial BRIGADA DE REACCION VIAL FASE I -</v>
          </cell>
          <cell r="AV1053" t="str">
            <v>sc</v>
          </cell>
        </row>
        <row r="1054">
          <cell r="AP1054">
            <v>24123292</v>
          </cell>
          <cell r="AQ1054">
            <v>50007431</v>
          </cell>
          <cell r="AR1054">
            <v>1</v>
          </cell>
          <cell r="AS1054">
            <v>42760</v>
          </cell>
          <cell r="AT1054" t="str">
            <v>SD Terminado Parcheo UAERMV Arterial SD Reporte Ejecución diciembre de 2016-</v>
          </cell>
          <cell r="AV1054" t="str">
            <v>sc</v>
          </cell>
        </row>
        <row r="1055">
          <cell r="AP1055">
            <v>24123293</v>
          </cell>
          <cell r="AQ1055">
            <v>50007431</v>
          </cell>
          <cell r="AR1055">
            <v>1</v>
          </cell>
          <cell r="AS1055">
            <v>42524</v>
          </cell>
          <cell r="AT1055" t="str">
            <v>IDU-1806-2015 Contratado Conservacion IDU Arterial BRIGADA DE REACCION VIAL FASE I -</v>
          </cell>
          <cell r="AV1055" t="str">
            <v>sc</v>
          </cell>
        </row>
        <row r="1056">
          <cell r="AP1056">
            <v>24123294</v>
          </cell>
          <cell r="AQ1056">
            <v>50007432</v>
          </cell>
          <cell r="AR1056">
            <v>1</v>
          </cell>
          <cell r="AS1056">
            <v>42524</v>
          </cell>
          <cell r="AT1056" t="str">
            <v>IDU-1806-2015 Contratado Conservacion IDU Arterial BRIGADA DE REACCION VIAL FASE I -</v>
          </cell>
          <cell r="AV1056" t="str">
            <v>sc</v>
          </cell>
        </row>
        <row r="1057">
          <cell r="AP1057">
            <v>24123295</v>
          </cell>
          <cell r="AQ1057">
            <v>50007432</v>
          </cell>
          <cell r="AR1057">
            <v>1</v>
          </cell>
          <cell r="AS1057">
            <v>42524</v>
          </cell>
          <cell r="AT1057" t="str">
            <v>IDU-1806-2015 Contratado Conservacion IDU Arterial BRIGADA DE REACCION VIAL FASE I -</v>
          </cell>
          <cell r="AV1057" t="str">
            <v>sc</v>
          </cell>
        </row>
        <row r="1058">
          <cell r="AP1058">
            <v>24123296</v>
          </cell>
          <cell r="AQ1058">
            <v>50007432</v>
          </cell>
          <cell r="AR1058">
            <v>1</v>
          </cell>
          <cell r="AS1058">
            <v>42524</v>
          </cell>
          <cell r="AT1058" t="str">
            <v>IDU-1806-2015 Contratado Conservacion IDU Arterial BRIGADA DE REACCION VIAL FASE I -</v>
          </cell>
          <cell r="AV1058" t="str">
            <v>sc</v>
          </cell>
        </row>
        <row r="1059">
          <cell r="AP1059">
            <v>24123298</v>
          </cell>
          <cell r="AQ1059">
            <v>50007432</v>
          </cell>
          <cell r="AR1059">
            <v>1</v>
          </cell>
          <cell r="AS1059">
            <v>42524</v>
          </cell>
          <cell r="AT1059" t="str">
            <v>IDU-1806-2015 Contratado Conservacion IDU Arterial BRIGADA DE REACCION VIAL FASE I -</v>
          </cell>
          <cell r="AV1059" t="str">
            <v>sc</v>
          </cell>
        </row>
        <row r="1060">
          <cell r="AP1060">
            <v>24123299</v>
          </cell>
          <cell r="AQ1060">
            <v>50007432</v>
          </cell>
          <cell r="AR1060">
            <v>1</v>
          </cell>
          <cell r="AS1060">
            <v>42524</v>
          </cell>
          <cell r="AT1060" t="str">
            <v>IDU-1806-2015 Contratado Conservacion IDU Arterial BRIGADA DE REACCION VIAL FASE I -</v>
          </cell>
          <cell r="AV1060" t="str">
            <v>sc</v>
          </cell>
        </row>
        <row r="1061">
          <cell r="AP1061">
            <v>24123302</v>
          </cell>
          <cell r="AQ1061">
            <v>50007442</v>
          </cell>
          <cell r="AR1061">
            <v>1</v>
          </cell>
          <cell r="AS1061">
            <v>42313</v>
          </cell>
          <cell r="AT1061" t="str">
            <v>IDU-49-2012 Terminado Acciones de Movilidad IDU Arterial  -</v>
          </cell>
          <cell r="AV1061" t="str">
            <v>sc</v>
          </cell>
        </row>
        <row r="1062">
          <cell r="AP1062">
            <v>24123304</v>
          </cell>
          <cell r="AQ1062">
            <v>50007443</v>
          </cell>
          <cell r="AR1062">
            <v>1</v>
          </cell>
          <cell r="AS1062">
            <v>42313</v>
          </cell>
          <cell r="AT1062" t="str">
            <v>IDU-1810-2013 Terminado Mantenimiento Periódico IDU Arterial  -</v>
          </cell>
          <cell r="AV1062" t="str">
            <v>sc</v>
          </cell>
        </row>
        <row r="1063">
          <cell r="AP1063">
            <v>24123311</v>
          </cell>
          <cell r="AQ1063">
            <v>50007447</v>
          </cell>
          <cell r="AR1063">
            <v>1</v>
          </cell>
          <cell r="AS1063">
            <v>42313</v>
          </cell>
          <cell r="AT1063" t="str">
            <v>IDU-69-2008 Terminado Acciones de Movilidad IDU Arterial  -</v>
          </cell>
          <cell r="AV1063" t="str">
            <v>sc</v>
          </cell>
        </row>
        <row r="1064">
          <cell r="AP1064">
            <v>24123315</v>
          </cell>
          <cell r="AQ1064">
            <v>50007448</v>
          </cell>
          <cell r="AR1064">
            <v>1</v>
          </cell>
          <cell r="AS1064">
            <v>42313</v>
          </cell>
          <cell r="AT1064" t="str">
            <v>IDU-69-2008 Terminado Acciones de Movilidad IDU Arterial  -</v>
          </cell>
          <cell r="AV1064" t="str">
            <v>sc</v>
          </cell>
        </row>
        <row r="1065">
          <cell r="AP1065">
            <v>24123322</v>
          </cell>
          <cell r="AQ1065">
            <v>50007451</v>
          </cell>
          <cell r="AR1065">
            <v>1</v>
          </cell>
          <cell r="AS1065">
            <v>42313</v>
          </cell>
          <cell r="AT1065" t="str">
            <v>IDU-69-2008 Terminado Acciones de Movilidad IDU Arterial  -</v>
          </cell>
          <cell r="AV1065" t="str">
            <v>sc</v>
          </cell>
        </row>
        <row r="1066">
          <cell r="AP1066">
            <v>24123323</v>
          </cell>
          <cell r="AQ1066">
            <v>50007452</v>
          </cell>
          <cell r="AR1066">
            <v>1</v>
          </cell>
          <cell r="AS1066">
            <v>42313</v>
          </cell>
          <cell r="AT1066" t="str">
            <v>IDU-69-2008 Terminado Acciones de Movilidad IDU Arterial  -</v>
          </cell>
          <cell r="AV1066" t="str">
            <v>sc</v>
          </cell>
        </row>
        <row r="1067">
          <cell r="AP1067">
            <v>24123324</v>
          </cell>
          <cell r="AQ1067">
            <v>50007452</v>
          </cell>
          <cell r="AR1067">
            <v>1</v>
          </cell>
          <cell r="AS1067">
            <v>40774</v>
          </cell>
          <cell r="AT1067" t="str">
            <v>CONV-016-2011 Terminado Mantenimiento Periódico UAERMV Arterial  -</v>
          </cell>
          <cell r="AV1067" t="str">
            <v>sc</v>
          </cell>
        </row>
        <row r="1068">
          <cell r="AP1068">
            <v>24123326</v>
          </cell>
          <cell r="AQ1068">
            <v>50007453</v>
          </cell>
          <cell r="AR1068">
            <v>1</v>
          </cell>
          <cell r="AS1068">
            <v>42313</v>
          </cell>
          <cell r="AT1068" t="str">
            <v>IDU-69-2008 Terminado Acciones de Movilidad IDU Arterial  -</v>
          </cell>
          <cell r="AV1068" t="str">
            <v>sc</v>
          </cell>
        </row>
        <row r="1069">
          <cell r="AP1069">
            <v>24123328</v>
          </cell>
          <cell r="AQ1069">
            <v>50007455</v>
          </cell>
          <cell r="AR1069">
            <v>1</v>
          </cell>
          <cell r="AS1069">
            <v>42313</v>
          </cell>
          <cell r="AT1069" t="str">
            <v>IDU-69-2008 Terminado Mantenimiento Periódico IDU Arterial  -</v>
          </cell>
          <cell r="AV1069" t="str">
            <v>sc</v>
          </cell>
        </row>
        <row r="1070">
          <cell r="AP1070">
            <v>24123333</v>
          </cell>
          <cell r="AQ1070">
            <v>50007457</v>
          </cell>
          <cell r="AR1070">
            <v>1</v>
          </cell>
          <cell r="AS1070">
            <v>42313</v>
          </cell>
          <cell r="AT1070" t="str">
            <v>IDU-49-2012 Terminado Acciones de Movilidad IDU Arterial  -Anden 7-POLIZA ESTABILIDAD ACTIVA</v>
          </cell>
          <cell r="AV1070" t="str">
            <v>sc</v>
          </cell>
        </row>
        <row r="1071">
          <cell r="AP1071">
            <v>24123334</v>
          </cell>
          <cell r="AQ1071">
            <v>50007459</v>
          </cell>
          <cell r="AR1071">
            <v>1</v>
          </cell>
          <cell r="AS1071">
            <v>42313</v>
          </cell>
          <cell r="AT1071" t="str">
            <v>IDU-69-2008 Terminado Acciones de Movilidad IDU Arterial  -</v>
          </cell>
          <cell r="AV1071" t="str">
            <v>sc</v>
          </cell>
        </row>
        <row r="1072">
          <cell r="AP1072">
            <v>24123335</v>
          </cell>
          <cell r="AQ1072">
            <v>50007468</v>
          </cell>
          <cell r="AR1072">
            <v>1</v>
          </cell>
          <cell r="AS1072">
            <v>42524</v>
          </cell>
          <cell r="AT1072" t="str">
            <v>IDU-1806-2015 Contratado Conservacion IDU Arterial BRIGADA DE REACCION VIAL FASE I -</v>
          </cell>
          <cell r="AV1072" t="str">
            <v>sc</v>
          </cell>
        </row>
        <row r="1073">
          <cell r="AP1073">
            <v>24123336</v>
          </cell>
          <cell r="AQ1073">
            <v>50007468</v>
          </cell>
          <cell r="AR1073">
            <v>1</v>
          </cell>
          <cell r="AS1073">
            <v>42524</v>
          </cell>
          <cell r="AT1073" t="str">
            <v>IDU-1806-2015 Contratado Conservacion IDU Arterial BRIGADA DE REACCION VIAL FASE I -</v>
          </cell>
          <cell r="AV1073" t="str">
            <v>sc</v>
          </cell>
        </row>
        <row r="1074">
          <cell r="AP1074">
            <v>24123337</v>
          </cell>
          <cell r="AQ1074">
            <v>50007469</v>
          </cell>
          <cell r="AR1074">
            <v>1</v>
          </cell>
          <cell r="AS1074">
            <v>42524</v>
          </cell>
          <cell r="AT1074" t="str">
            <v>IDU-1806-2015 Contratado Conservacion IDU Arterial BRIGADA DE REACCION VIAL FASE I -</v>
          </cell>
          <cell r="AV1074" t="str">
            <v>sc</v>
          </cell>
        </row>
        <row r="1075">
          <cell r="AP1075">
            <v>24123338</v>
          </cell>
          <cell r="AQ1075">
            <v>50007469</v>
          </cell>
          <cell r="AR1075">
            <v>1</v>
          </cell>
          <cell r="AS1075">
            <v>42524</v>
          </cell>
          <cell r="AT1075" t="str">
            <v>IDU-1806-2015 Contratado Conservacion IDU Arterial BRIGADA DE REACCION VIAL FASE I -</v>
          </cell>
          <cell r="AV1075" t="str">
            <v>sc</v>
          </cell>
        </row>
        <row r="1076">
          <cell r="AP1076">
            <v>24123339</v>
          </cell>
          <cell r="AQ1076">
            <v>50007470</v>
          </cell>
          <cell r="AR1076">
            <v>1</v>
          </cell>
          <cell r="AS1076">
            <v>42524</v>
          </cell>
          <cell r="AT1076" t="str">
            <v>IDU-1806-2015 Contratado Conservacion IDU Arterial BRIGADA DE REACCION VIAL FASE I -</v>
          </cell>
          <cell r="AV1076" t="str">
            <v>sc</v>
          </cell>
        </row>
        <row r="1077">
          <cell r="AP1077">
            <v>24123340</v>
          </cell>
          <cell r="AQ1077">
            <v>50007470</v>
          </cell>
          <cell r="AR1077">
            <v>1</v>
          </cell>
          <cell r="AS1077">
            <v>42524</v>
          </cell>
          <cell r="AT1077" t="str">
            <v>IDU-1806-2015 Contratado Conservacion IDU Arterial BRIGADA DE REACCION VIAL FASE I -</v>
          </cell>
          <cell r="AV1077" t="str">
            <v>sc</v>
          </cell>
        </row>
        <row r="1078">
          <cell r="AP1078">
            <v>24123345</v>
          </cell>
          <cell r="AQ1078">
            <v>50007473</v>
          </cell>
          <cell r="AR1078">
            <v>1</v>
          </cell>
          <cell r="AS1078">
            <v>42503</v>
          </cell>
          <cell r="AT1078" t="str">
            <v>IDU-1810-2013 Terminado Diagnostico IDU Arterial  -Puente1-POLIZA ESTABILIDAD ACTIVA</v>
          </cell>
          <cell r="AV1078" t="str">
            <v>sc</v>
          </cell>
        </row>
        <row r="1079">
          <cell r="AP1079">
            <v>24123346</v>
          </cell>
          <cell r="AQ1079">
            <v>50007474</v>
          </cell>
          <cell r="AR1079">
            <v>1</v>
          </cell>
          <cell r="AS1079">
            <v>42503</v>
          </cell>
          <cell r="AT1079" t="str">
            <v>IDU-1810-2013 Terminado Diagnostico IDU Arterial  -Puente1-POLIZA ESTABILIDAD ACTIVA</v>
          </cell>
          <cell r="AV1079" t="str">
            <v>sc</v>
          </cell>
        </row>
        <row r="1080">
          <cell r="AP1080">
            <v>24123347</v>
          </cell>
          <cell r="AQ1080">
            <v>50007474</v>
          </cell>
          <cell r="AR1080">
            <v>1</v>
          </cell>
          <cell r="AS1080">
            <v>42503</v>
          </cell>
          <cell r="AT1080" t="str">
            <v>IDU-1810-2013 Terminado Diagnostico IDU Arterial  -Puente1-POLIZA ESTABILIDAD ACTIVA</v>
          </cell>
          <cell r="AV1080" t="str">
            <v>sc</v>
          </cell>
        </row>
        <row r="1081">
          <cell r="AP1081">
            <v>24123351</v>
          </cell>
          <cell r="AQ1081">
            <v>50007475</v>
          </cell>
          <cell r="AR1081">
            <v>1</v>
          </cell>
          <cell r="AS1081">
            <v>42503</v>
          </cell>
          <cell r="AT1081" t="str">
            <v>IDU-1810-2013 Terminado Diagnostico IDU Arterial  -Anden1-POLIZA ESTABILIDAD ACTIVA</v>
          </cell>
          <cell r="AV1081" t="str">
            <v>sc</v>
          </cell>
        </row>
        <row r="1082">
          <cell r="AP1082">
            <v>24123353</v>
          </cell>
          <cell r="AQ1082">
            <v>50007475</v>
          </cell>
          <cell r="AR1082">
            <v>1</v>
          </cell>
          <cell r="AS1082">
            <v>42503</v>
          </cell>
          <cell r="AT1082" t="str">
            <v>IDU-1810-2013 Terminado Diagnostico IDU Arterial  -Anden1-POLIZA ESTABILIDAD ACTIVA</v>
          </cell>
          <cell r="AV1082" t="str">
            <v>sc</v>
          </cell>
        </row>
        <row r="1083">
          <cell r="AP1083">
            <v>24123354</v>
          </cell>
          <cell r="AQ1083">
            <v>50007475</v>
          </cell>
          <cell r="AR1083">
            <v>1</v>
          </cell>
          <cell r="AS1083">
            <v>42503</v>
          </cell>
          <cell r="AT1083" t="str">
            <v>IDU-1810-2013 Terminado Diagnostico IDU Arterial  -Anden1-POLIZA ESTABILIDAD ACTIVA</v>
          </cell>
          <cell r="AV1083" t="str">
            <v>sc</v>
          </cell>
        </row>
        <row r="1084">
          <cell r="AP1084">
            <v>24123355</v>
          </cell>
          <cell r="AQ1084">
            <v>50007476</v>
          </cell>
          <cell r="AR1084">
            <v>1</v>
          </cell>
          <cell r="AS1084">
            <v>42503</v>
          </cell>
          <cell r="AT1084" t="str">
            <v>IDU-1810-2013 Terminado Diagnostico IDU Arterial  -Anden1-5-POLIZA ESTABILIDAD ACTIVA</v>
          </cell>
          <cell r="AV1084" t="str">
            <v>sc</v>
          </cell>
        </row>
        <row r="1085">
          <cell r="AP1085">
            <v>24123356</v>
          </cell>
          <cell r="AQ1085">
            <v>50007476</v>
          </cell>
          <cell r="AR1085">
            <v>1</v>
          </cell>
          <cell r="AS1085">
            <v>42503</v>
          </cell>
          <cell r="AT1085" t="str">
            <v>IDU-1810-2013 Terminado Diagnostico IDU Arterial  -Anden1-5-POLIZA ESTABILIDAD ACTIVA</v>
          </cell>
          <cell r="AV1085" t="str">
            <v>sc</v>
          </cell>
        </row>
        <row r="1086">
          <cell r="AP1086">
            <v>24123363</v>
          </cell>
          <cell r="AQ1086">
            <v>50007480</v>
          </cell>
          <cell r="AR1086">
            <v>1</v>
          </cell>
          <cell r="AS1086">
            <v>42524</v>
          </cell>
          <cell r="AT1086" t="str">
            <v>IDU-1806-2015 Contratado Conservacion IDU Arterial BRIGADA DE REACCION VIAL FASE I -</v>
          </cell>
          <cell r="AV1086" t="str">
            <v>sc</v>
          </cell>
        </row>
        <row r="1087">
          <cell r="AP1087">
            <v>24123364</v>
          </cell>
          <cell r="AQ1087">
            <v>50007480</v>
          </cell>
          <cell r="AR1087">
            <v>1</v>
          </cell>
          <cell r="AS1087">
            <v>42524</v>
          </cell>
          <cell r="AT1087" t="str">
            <v>IDU-1806-2015 Contratado Conservacion IDU Arterial BRIGADA DE REACCION VIAL FASE I -</v>
          </cell>
          <cell r="AV1087" t="str">
            <v>sc</v>
          </cell>
        </row>
        <row r="1088">
          <cell r="AP1088">
            <v>24123365</v>
          </cell>
          <cell r="AQ1088">
            <v>50007481</v>
          </cell>
          <cell r="AR1088">
            <v>1</v>
          </cell>
          <cell r="AS1088">
            <v>42524</v>
          </cell>
          <cell r="AT1088" t="str">
            <v>IDU-1806-2015 Contratado Conservacion IDU Arterial BRIGADA DE REACCION VIAL FASE I -</v>
          </cell>
          <cell r="AV1088" t="str">
            <v>sc</v>
          </cell>
        </row>
        <row r="1089">
          <cell r="AP1089">
            <v>24123366</v>
          </cell>
          <cell r="AQ1089">
            <v>50007481</v>
          </cell>
          <cell r="AR1089">
            <v>1</v>
          </cell>
          <cell r="AS1089">
            <v>42524</v>
          </cell>
          <cell r="AT1089" t="str">
            <v>IDU-1806-2015 Contratado Conservacion IDU Arterial BRIGADA DE REACCION VIAL FASE I -</v>
          </cell>
          <cell r="AV1089" t="str">
            <v>sc</v>
          </cell>
        </row>
        <row r="1090">
          <cell r="AP1090">
            <v>24123371</v>
          </cell>
          <cell r="AQ1090">
            <v>50007484</v>
          </cell>
          <cell r="AR1090">
            <v>1</v>
          </cell>
          <cell r="AS1090">
            <v>42524</v>
          </cell>
          <cell r="AT1090" t="str">
            <v>IDU-1806-2015 Contratado Conservacion IDU Arterial BRIGADA DE REACCION VIAL FASE I -</v>
          </cell>
          <cell r="AV1090" t="str">
            <v>sc</v>
          </cell>
        </row>
        <row r="1091">
          <cell r="AP1091">
            <v>24123372</v>
          </cell>
          <cell r="AQ1091">
            <v>50007484</v>
          </cell>
          <cell r="AR1091">
            <v>1</v>
          </cell>
          <cell r="AS1091">
            <v>42524</v>
          </cell>
          <cell r="AT1091" t="str">
            <v>IDU-1806-2015 Contratado Conservacion IDU Arterial BRIGADA DE REACCION VIAL FASE I -</v>
          </cell>
          <cell r="AV1091" t="str">
            <v>sc</v>
          </cell>
        </row>
        <row r="1092">
          <cell r="AP1092">
            <v>24123373</v>
          </cell>
          <cell r="AQ1092">
            <v>50007485</v>
          </cell>
          <cell r="AR1092">
            <v>1</v>
          </cell>
          <cell r="AS1092">
            <v>42524</v>
          </cell>
          <cell r="AT1092" t="str">
            <v>IDU-1806-2015 Contratado Conservacion IDU Arterial BRIGADA DE REACCION VIAL FASE I -</v>
          </cell>
          <cell r="AV1092" t="str">
            <v>sc</v>
          </cell>
        </row>
        <row r="1093">
          <cell r="AP1093">
            <v>24123374</v>
          </cell>
          <cell r="AQ1093">
            <v>50007485</v>
          </cell>
          <cell r="AR1093">
            <v>1</v>
          </cell>
          <cell r="AS1093">
            <v>42524</v>
          </cell>
          <cell r="AT1093" t="str">
            <v>IDU-1806-2015 Contratado Conservacion IDU Arterial BRIGADA DE REACCION VIAL FASE I -</v>
          </cell>
          <cell r="AV1093" t="str">
            <v>sc</v>
          </cell>
        </row>
        <row r="1094">
          <cell r="AP1094">
            <v>24123375</v>
          </cell>
          <cell r="AQ1094">
            <v>50007486</v>
          </cell>
          <cell r="AR1094">
            <v>1</v>
          </cell>
          <cell r="AS1094">
            <v>42313</v>
          </cell>
          <cell r="AT1094" t="str">
            <v>IDU-69-2008 Terminado Acciones de Movilidad IDU Arterial  -</v>
          </cell>
          <cell r="AV1094" t="str">
            <v>sc</v>
          </cell>
        </row>
        <row r="1095">
          <cell r="AP1095">
            <v>24123379</v>
          </cell>
          <cell r="AQ1095">
            <v>50007489</v>
          </cell>
          <cell r="AR1095">
            <v>1</v>
          </cell>
          <cell r="AS1095">
            <v>42667</v>
          </cell>
          <cell r="AT1095" t="str">
            <v>SD Terminado Rehabilitación UAERMV Arterial SD Intervenida 28/04/2014 Reporte depuración ejecución UMV-</v>
          </cell>
          <cell r="AV1095" t="str">
            <v>sc</v>
          </cell>
        </row>
        <row r="1096">
          <cell r="AP1096">
            <v>24123380</v>
          </cell>
          <cell r="AQ1096">
            <v>50007489</v>
          </cell>
          <cell r="AR1096">
            <v>1</v>
          </cell>
          <cell r="AS1096">
            <v>42667</v>
          </cell>
          <cell r="AT1096" t="str">
            <v>SD Terminado Rehabilitación UAERMV Arterial SD Intervenida 28/04/2014 Reporte depuración ejecución UMV-</v>
          </cell>
          <cell r="AV1096" t="str">
            <v>sc</v>
          </cell>
        </row>
        <row r="1097">
          <cell r="AP1097">
            <v>24123381</v>
          </cell>
          <cell r="AQ1097">
            <v>50007490</v>
          </cell>
          <cell r="AR1097">
            <v>1</v>
          </cell>
          <cell r="AS1097">
            <v>42524</v>
          </cell>
          <cell r="AT1097" t="str">
            <v>IDU-1806-2015 Contratado Conservacion IDU Arterial BRIGADA DE REACCION VIAL FASE I -</v>
          </cell>
          <cell r="AV1097" t="str">
            <v>sc</v>
          </cell>
        </row>
        <row r="1098">
          <cell r="AP1098">
            <v>24123382</v>
          </cell>
          <cell r="AQ1098">
            <v>50007490</v>
          </cell>
          <cell r="AR1098">
            <v>1</v>
          </cell>
          <cell r="AS1098">
            <v>42524</v>
          </cell>
          <cell r="AT1098" t="str">
            <v>IDU-1806-2015 Contratado Conservacion IDU Arterial BRIGADA DE REACCION VIAL FASE I -</v>
          </cell>
          <cell r="AV1098" t="str">
            <v>sc</v>
          </cell>
        </row>
        <row r="1099">
          <cell r="AP1099">
            <v>24123383</v>
          </cell>
          <cell r="AQ1099">
            <v>50007491</v>
          </cell>
          <cell r="AR1099">
            <v>1</v>
          </cell>
          <cell r="AS1099">
            <v>41912</v>
          </cell>
          <cell r="AT1099" t="str">
            <v>CONV-IDU-009-2011 Terminado Mantenimiento Periódico UAERMV Arterial  -</v>
          </cell>
          <cell r="AV1099" t="str">
            <v>sc</v>
          </cell>
        </row>
        <row r="1100">
          <cell r="AP1100">
            <v>24123384</v>
          </cell>
          <cell r="AQ1100">
            <v>50007491</v>
          </cell>
          <cell r="AR1100">
            <v>1</v>
          </cell>
          <cell r="AS1100">
            <v>41912</v>
          </cell>
          <cell r="AT1100" t="str">
            <v>CONV-IDU-009-2011 Terminado Mantenimiento Periódico UAERMV Arterial  -</v>
          </cell>
          <cell r="AV1100" t="str">
            <v>sc</v>
          </cell>
        </row>
        <row r="1101">
          <cell r="AP1101">
            <v>24123385</v>
          </cell>
          <cell r="AQ1101">
            <v>50007491</v>
          </cell>
          <cell r="AR1101">
            <v>1</v>
          </cell>
          <cell r="AS1101">
            <v>41912</v>
          </cell>
          <cell r="AT1101" t="str">
            <v>CONV-IDU-009-2011 Terminado Mantenimiento Periódico UAERMV Arterial  -</v>
          </cell>
          <cell r="AV1101" t="str">
            <v>sc</v>
          </cell>
        </row>
        <row r="1102">
          <cell r="AP1102">
            <v>24123386</v>
          </cell>
          <cell r="AQ1102">
            <v>50007491</v>
          </cell>
          <cell r="AR1102">
            <v>1</v>
          </cell>
          <cell r="AS1102">
            <v>41912</v>
          </cell>
          <cell r="AT1102" t="str">
            <v>CONV-IDU-009-2011 Terminado Mantenimiento Periódico UAERMV Arterial  -</v>
          </cell>
          <cell r="AV1102" t="str">
            <v>sc</v>
          </cell>
        </row>
        <row r="1103">
          <cell r="AP1103">
            <v>24123387</v>
          </cell>
          <cell r="AQ1103">
            <v>50007491</v>
          </cell>
          <cell r="AR1103">
            <v>1</v>
          </cell>
          <cell r="AS1103">
            <v>42313</v>
          </cell>
          <cell r="AT1103" t="str">
            <v>IDU-69-2008 Terminado Acciones de Movilidad IDU Arterial  -</v>
          </cell>
          <cell r="AV1103" t="str">
            <v>sc</v>
          </cell>
        </row>
        <row r="1104">
          <cell r="AP1104">
            <v>24123388</v>
          </cell>
          <cell r="AQ1104">
            <v>50007492</v>
          </cell>
          <cell r="AR1104">
            <v>1</v>
          </cell>
          <cell r="AS1104">
            <v>42667</v>
          </cell>
          <cell r="AT1104" t="str">
            <v>SD Terminado Mantenimiento Periódico UAERMV Arterial SD Intervenida 13/06/2014 Reporte depuración ejecución UMV-</v>
          </cell>
          <cell r="AV1104" t="str">
            <v>sc</v>
          </cell>
        </row>
        <row r="1105">
          <cell r="AP1105">
            <v>24123389</v>
          </cell>
          <cell r="AQ1105">
            <v>50007492</v>
          </cell>
          <cell r="AR1105">
            <v>1</v>
          </cell>
          <cell r="AS1105">
            <v>42667</v>
          </cell>
          <cell r="AT1105" t="str">
            <v>SD Terminado Mantenimiento Periódico UAERMV Arterial SD Intervenida 13/06/2014 Reporte depuración ejecución UMV-</v>
          </cell>
          <cell r="AV1105" t="str">
            <v>sc</v>
          </cell>
        </row>
        <row r="1106">
          <cell r="AP1106">
            <v>24123390</v>
          </cell>
          <cell r="AQ1106">
            <v>50007492</v>
          </cell>
          <cell r="AR1106">
            <v>1</v>
          </cell>
          <cell r="AS1106">
            <v>42667</v>
          </cell>
          <cell r="AT1106" t="str">
            <v>SD Terminado Mantenimiento Periódico UAERMV Arterial SD Intervenida 13/06/2014 Reporte depuración ejecución UMV-</v>
          </cell>
          <cell r="AV1106" t="str">
            <v>sc</v>
          </cell>
        </row>
        <row r="1107">
          <cell r="AP1107">
            <v>24123391</v>
          </cell>
          <cell r="AQ1107">
            <v>50007492</v>
          </cell>
          <cell r="AR1107">
            <v>1</v>
          </cell>
          <cell r="AS1107">
            <v>42667</v>
          </cell>
          <cell r="AT1107" t="str">
            <v>SD Terminado Mantenimiento Periódico UAERMV Arterial SD Intervenida 13/06/2014 Reporte depuración ejecución UMV-</v>
          </cell>
          <cell r="AV1107" t="str">
            <v>sc</v>
          </cell>
        </row>
        <row r="1108">
          <cell r="AP1108">
            <v>24123404</v>
          </cell>
          <cell r="AQ1108">
            <v>50007510</v>
          </cell>
          <cell r="AR1108">
            <v>1</v>
          </cell>
          <cell r="AS1108">
            <v>41912</v>
          </cell>
          <cell r="AT1108" t="str">
            <v>CONV-IDU-009-2011 Terminado Mantenimiento Periódico UAERMV Arterial  -</v>
          </cell>
          <cell r="AV1108" t="str">
            <v>sc</v>
          </cell>
        </row>
        <row r="1109">
          <cell r="AP1109">
            <v>24123405</v>
          </cell>
          <cell r="AQ1109">
            <v>50007510</v>
          </cell>
          <cell r="AR1109">
            <v>1</v>
          </cell>
          <cell r="AS1109">
            <v>41912</v>
          </cell>
          <cell r="AT1109" t="str">
            <v>CONV-IDU-009-2011 Terminado Mantenimiento Periódico UAERMV Arterial  -</v>
          </cell>
          <cell r="AV1109" t="str">
            <v>sc</v>
          </cell>
        </row>
        <row r="1110">
          <cell r="AP1110">
            <v>24123406</v>
          </cell>
          <cell r="AQ1110">
            <v>50007510</v>
          </cell>
          <cell r="AR1110">
            <v>1</v>
          </cell>
          <cell r="AS1110">
            <v>42313</v>
          </cell>
          <cell r="AT1110" t="str">
            <v>IDU-69-2008 Terminado Acciones de Movilidad IDU Arterial  -</v>
          </cell>
          <cell r="AV1110" t="str">
            <v>sc</v>
          </cell>
        </row>
        <row r="1111">
          <cell r="AP1111">
            <v>24123407</v>
          </cell>
          <cell r="AQ1111">
            <v>50007510</v>
          </cell>
          <cell r="AR1111">
            <v>1</v>
          </cell>
          <cell r="AS1111">
            <v>41912</v>
          </cell>
          <cell r="AT1111" t="str">
            <v>CONV-IDU-009-2011 Terminado Mantenimiento Periódico UAERMV Arterial  -</v>
          </cell>
          <cell r="AV1111" t="str">
            <v>sc</v>
          </cell>
        </row>
        <row r="1112">
          <cell r="AP1112">
            <v>24123408</v>
          </cell>
          <cell r="AQ1112">
            <v>50007511</v>
          </cell>
          <cell r="AR1112">
            <v>1</v>
          </cell>
          <cell r="AS1112">
            <v>41912</v>
          </cell>
          <cell r="AT1112" t="str">
            <v>CONV-IDU-009-2011 Terminado Mantenimiento Periódico UAERMV Arterial  -</v>
          </cell>
          <cell r="AV1112" t="str">
            <v>sc</v>
          </cell>
        </row>
        <row r="1113">
          <cell r="AP1113">
            <v>24123409</v>
          </cell>
          <cell r="AQ1113">
            <v>50007511</v>
          </cell>
          <cell r="AR1113">
            <v>1</v>
          </cell>
          <cell r="AS1113">
            <v>42313</v>
          </cell>
          <cell r="AT1113" t="str">
            <v>IDU-69-2008 Terminado Acciones de Movilidad IDU Arterial  -</v>
          </cell>
          <cell r="AV1113" t="str">
            <v>sc</v>
          </cell>
        </row>
        <row r="1114">
          <cell r="AP1114">
            <v>24123410</v>
          </cell>
          <cell r="AQ1114">
            <v>50007511</v>
          </cell>
          <cell r="AR1114">
            <v>1</v>
          </cell>
          <cell r="AS1114">
            <v>41912</v>
          </cell>
          <cell r="AT1114" t="str">
            <v>CONV-IDU-009-2011 Terminado Mantenimiento Periódico UAERMV Arterial  -</v>
          </cell>
          <cell r="AV1114" t="str">
            <v>sc</v>
          </cell>
        </row>
        <row r="1115">
          <cell r="AP1115">
            <v>24123411</v>
          </cell>
          <cell r="AQ1115">
            <v>50007512</v>
          </cell>
          <cell r="AR1115">
            <v>1</v>
          </cell>
          <cell r="AS1115">
            <v>42667</v>
          </cell>
          <cell r="AT1115" t="str">
            <v>SD Terminado Mantenimiento Periódico UAERMV Arterial SD Intervenida 18/06/2014 Reporte depuración ejecución UMV-</v>
          </cell>
          <cell r="AV1115" t="str">
            <v>sc</v>
          </cell>
        </row>
        <row r="1116">
          <cell r="AP1116">
            <v>24123412</v>
          </cell>
          <cell r="AQ1116">
            <v>50007512</v>
          </cell>
          <cell r="AR1116">
            <v>1</v>
          </cell>
          <cell r="AS1116">
            <v>42313</v>
          </cell>
          <cell r="AT1116" t="str">
            <v>IDU-69-2008 Terminado Acciones de Movilidad IDU Arterial  -</v>
          </cell>
          <cell r="AV1116" t="str">
            <v>sc</v>
          </cell>
        </row>
        <row r="1117">
          <cell r="AP1117">
            <v>24123413</v>
          </cell>
          <cell r="AQ1117">
            <v>50007512</v>
          </cell>
          <cell r="AR1117">
            <v>1</v>
          </cell>
          <cell r="AS1117">
            <v>42667</v>
          </cell>
          <cell r="AT1117" t="str">
            <v>SD Terminado Mantenimiento Periódico UAERMV Arterial SD Intervenida 18/06/2014 Reporte depuración ejecución UMV-</v>
          </cell>
          <cell r="AV1117" t="str">
            <v>sc</v>
          </cell>
        </row>
        <row r="1118">
          <cell r="AP1118">
            <v>24123414</v>
          </cell>
          <cell r="AQ1118">
            <v>50007512</v>
          </cell>
          <cell r="AR1118">
            <v>1</v>
          </cell>
          <cell r="AS1118">
            <v>42667</v>
          </cell>
          <cell r="AT1118" t="str">
            <v>SD Terminado Mantenimiento Periódico UAERMV Arterial SD Intervenida 18/06/2014 Reporte depuración ejecución UMV-</v>
          </cell>
          <cell r="AV1118" t="str">
            <v>sc</v>
          </cell>
        </row>
        <row r="1119">
          <cell r="AP1119">
            <v>24123425</v>
          </cell>
          <cell r="AQ1119">
            <v>50007524</v>
          </cell>
          <cell r="AR1119">
            <v>1</v>
          </cell>
          <cell r="AS1119">
            <v>42667</v>
          </cell>
          <cell r="AT1119" t="str">
            <v>SD Terminado Rehabilitación UAERMV Arterial SD Intervenida 15/04/2014 Reporte depuración ejecución UMV-</v>
          </cell>
          <cell r="AV1119" t="str">
            <v>sc</v>
          </cell>
        </row>
        <row r="1120">
          <cell r="AP1120">
            <v>24123426</v>
          </cell>
          <cell r="AQ1120">
            <v>50007524</v>
          </cell>
          <cell r="AR1120">
            <v>1</v>
          </cell>
          <cell r="AS1120">
            <v>42667</v>
          </cell>
          <cell r="AT1120" t="str">
            <v>SD Terminado Rehabilitación UAERMV Arterial SD Intervenida 15/04/2014 Reporte depuración ejecución UMV-</v>
          </cell>
          <cell r="AV1120" t="str">
            <v>sc</v>
          </cell>
        </row>
        <row r="1121">
          <cell r="AP1121">
            <v>24123427</v>
          </cell>
          <cell r="AQ1121">
            <v>50007524</v>
          </cell>
          <cell r="AR1121">
            <v>1</v>
          </cell>
          <cell r="AS1121">
            <v>42667</v>
          </cell>
          <cell r="AT1121" t="str">
            <v>SD Terminado Rehabilitación UAERMV Arterial SD Intervenida 15/04/2014 Reporte depuración ejecución UMV-</v>
          </cell>
          <cell r="AV1121" t="str">
            <v>sc</v>
          </cell>
        </row>
        <row r="1122">
          <cell r="AP1122">
            <v>24123428</v>
          </cell>
          <cell r="AQ1122">
            <v>50007525</v>
          </cell>
          <cell r="AR1122">
            <v>1</v>
          </cell>
          <cell r="AS1122">
            <v>42524</v>
          </cell>
          <cell r="AT1122" t="str">
            <v>IDU-1806-2015 Contratado Conservacion IDU Arterial BRIGADA DE REACCION VIAL FASE I -</v>
          </cell>
          <cell r="AV1122" t="str">
            <v>sc</v>
          </cell>
        </row>
        <row r="1123">
          <cell r="AP1123">
            <v>24123429</v>
          </cell>
          <cell r="AQ1123">
            <v>50007525</v>
          </cell>
          <cell r="AR1123">
            <v>1</v>
          </cell>
          <cell r="AS1123">
            <v>42524</v>
          </cell>
          <cell r="AT1123" t="str">
            <v>IDU-1806-2015 Contratado Conservacion IDU Arterial BRIGADA DE REACCION VIAL FASE I -</v>
          </cell>
          <cell r="AV1123" t="str">
            <v>sc</v>
          </cell>
        </row>
        <row r="1124">
          <cell r="AP1124">
            <v>24123430</v>
          </cell>
          <cell r="AQ1124">
            <v>50007526</v>
          </cell>
          <cell r="AR1124">
            <v>1</v>
          </cell>
          <cell r="AS1124">
            <v>42524</v>
          </cell>
          <cell r="AT1124" t="str">
            <v>IDU-1806-2015 Contratado Conservacion IDU Arterial BRIGADA DE REACCION VIAL FASE I -</v>
          </cell>
          <cell r="AV1124" t="str">
            <v>sc</v>
          </cell>
        </row>
        <row r="1125">
          <cell r="AP1125">
            <v>24123431</v>
          </cell>
          <cell r="AQ1125">
            <v>50007526</v>
          </cell>
          <cell r="AR1125">
            <v>1</v>
          </cell>
          <cell r="AS1125">
            <v>42524</v>
          </cell>
          <cell r="AT1125" t="str">
            <v>IDU-1806-2015 Contratado Conservacion IDU Arterial BRIGADA DE REACCION VIAL FASE I -</v>
          </cell>
          <cell r="AV1125" t="str">
            <v>sc</v>
          </cell>
        </row>
        <row r="1126">
          <cell r="AP1126">
            <v>24123432</v>
          </cell>
          <cell r="AQ1126">
            <v>50007526</v>
          </cell>
          <cell r="AR1126">
            <v>1</v>
          </cell>
          <cell r="AS1126">
            <v>42524</v>
          </cell>
          <cell r="AT1126" t="str">
            <v>IDU-1806-2015 Contratado Conservacion IDU Arterial BRIGADA DE REACCION VIAL FASE I -</v>
          </cell>
          <cell r="AV1126" t="str">
            <v>sc</v>
          </cell>
        </row>
        <row r="1127">
          <cell r="AP1127">
            <v>24123435</v>
          </cell>
          <cell r="AQ1127">
            <v>50007528</v>
          </cell>
          <cell r="AR1127">
            <v>1</v>
          </cell>
          <cell r="AS1127">
            <v>42524</v>
          </cell>
          <cell r="AT1127" t="str">
            <v>IDU-1806-2015 Contratado Conservacion IDU Arterial BRIGADA DE REACCION VIAL FASE I -</v>
          </cell>
          <cell r="AV1127" t="str">
            <v>sc</v>
          </cell>
        </row>
        <row r="1128">
          <cell r="AP1128">
            <v>24123436</v>
          </cell>
          <cell r="AQ1128">
            <v>50007528</v>
          </cell>
          <cell r="AR1128">
            <v>1</v>
          </cell>
          <cell r="AS1128">
            <v>42524</v>
          </cell>
          <cell r="AT1128" t="str">
            <v>IDU-1806-2015 Contratado Conservacion IDU Arterial BRIGADA DE REACCION VIAL FASE I -</v>
          </cell>
          <cell r="AV1128" t="str">
            <v>sc</v>
          </cell>
        </row>
        <row r="1129">
          <cell r="AP1129">
            <v>24123437</v>
          </cell>
          <cell r="AQ1129">
            <v>50007528</v>
          </cell>
          <cell r="AR1129">
            <v>1</v>
          </cell>
          <cell r="AS1129">
            <v>42524</v>
          </cell>
          <cell r="AT1129" t="str">
            <v>IDU-1806-2015 Contratado Conservacion IDU Arterial BRIGADA DE REACCION VIAL FASE I -</v>
          </cell>
          <cell r="AV1129" t="str">
            <v>sc</v>
          </cell>
        </row>
        <row r="1130">
          <cell r="AP1130">
            <v>24123621</v>
          </cell>
          <cell r="AQ1130">
            <v>1004904</v>
          </cell>
          <cell r="AR1130">
            <v>1</v>
          </cell>
          <cell r="AS1130">
            <v>42723</v>
          </cell>
          <cell r="AT1130" t="str">
            <v>SD Terminado Mantenimiento Periódico UAERMV Arterial SD -</v>
          </cell>
          <cell r="AV1130" t="str">
            <v>sc</v>
          </cell>
        </row>
        <row r="1131">
          <cell r="AP1131">
            <v>24123627</v>
          </cell>
          <cell r="AQ1131">
            <v>1005785</v>
          </cell>
          <cell r="AR1131">
            <v>1</v>
          </cell>
          <cell r="AS1131">
            <v>42723</v>
          </cell>
          <cell r="AT1131" t="str">
            <v>SD Terminado Mantenimiento Periódico UAERMV Arterial SD -</v>
          </cell>
          <cell r="AV1131" t="str">
            <v>sc</v>
          </cell>
        </row>
        <row r="1132">
          <cell r="AP1132">
            <v>24123628</v>
          </cell>
          <cell r="AQ1132">
            <v>1005785</v>
          </cell>
          <cell r="AR1132">
            <v>1</v>
          </cell>
          <cell r="AS1132">
            <v>42723</v>
          </cell>
          <cell r="AT1132" t="str">
            <v>SD Terminado Mantenimiento Periódico UAERMV Arterial SD -</v>
          </cell>
          <cell r="AV1132" t="str">
            <v>sc</v>
          </cell>
        </row>
        <row r="1133">
          <cell r="AP1133">
            <v>91010604</v>
          </cell>
          <cell r="AQ1133">
            <v>1006459</v>
          </cell>
          <cell r="AR1133">
            <v>1</v>
          </cell>
          <cell r="AS1133">
            <v>42313</v>
          </cell>
          <cell r="AT1133" t="str">
            <v>IDU-69-2008 Terminado Acciones de Movilidad IDU Arterial  -</v>
          </cell>
          <cell r="AV1133" t="str">
            <v>sc</v>
          </cell>
        </row>
        <row r="1134">
          <cell r="AP1134">
            <v>91010622</v>
          </cell>
          <cell r="AQ1134">
            <v>1006473</v>
          </cell>
          <cell r="AR1134">
            <v>1</v>
          </cell>
          <cell r="AS1134">
            <v>42723</v>
          </cell>
          <cell r="AT1134" t="str">
            <v>SD Terminado Mantenimiento Periódico UAERMV Local SD -</v>
          </cell>
          <cell r="AV1134" t="str">
            <v>sc</v>
          </cell>
        </row>
        <row r="1135">
          <cell r="AP1135">
            <v>91010623</v>
          </cell>
          <cell r="AQ1135">
            <v>1007029</v>
          </cell>
          <cell r="AR1135">
            <v>1</v>
          </cell>
          <cell r="AS1135">
            <v>42412</v>
          </cell>
          <cell r="AT1135" t="str">
            <v>IDU-1806-2015 Contratado Mantenimiento Periódico IDU Arterial BRIGADA DE REACCIÓN VIAL -</v>
          </cell>
          <cell r="AV1135" t="str">
            <v>sc</v>
          </cell>
        </row>
        <row r="1136">
          <cell r="AP1136">
            <v>91010624</v>
          </cell>
          <cell r="AQ1136">
            <v>11012142</v>
          </cell>
          <cell r="AR1136">
            <v>1</v>
          </cell>
          <cell r="AS1136">
            <v>42524</v>
          </cell>
          <cell r="AT1136" t="str">
            <v>IDU-1806-2015 Contratado Conservacion IDU Arterial BRIGADA DE REACCION VIAL FASE I -</v>
          </cell>
          <cell r="AV1136" t="str">
            <v>sc</v>
          </cell>
        </row>
        <row r="1137">
          <cell r="AP1137">
            <v>91010763</v>
          </cell>
          <cell r="AQ1137">
            <v>1006476</v>
          </cell>
          <cell r="AR1137">
            <v>1</v>
          </cell>
          <cell r="AS1137">
            <v>42313</v>
          </cell>
          <cell r="AT1137" t="str">
            <v>IDU-69-2008 Terminado Acciones de Movilidad IDU Arterial  -</v>
          </cell>
          <cell r="AV1137" t="str">
            <v>sc</v>
          </cell>
        </row>
        <row r="1138">
          <cell r="AP1138">
            <v>91010778</v>
          </cell>
          <cell r="AQ1138">
            <v>1006377</v>
          </cell>
          <cell r="AR1138">
            <v>1</v>
          </cell>
          <cell r="AS1138">
            <v>42524</v>
          </cell>
          <cell r="AT1138" t="str">
            <v>IDU-1806-2015 Contratado Conservacion IDU Arterial BRIGADA DE REACCION VIAL FASE I -</v>
          </cell>
          <cell r="AV1138" t="str">
            <v>sc</v>
          </cell>
        </row>
        <row r="1139">
          <cell r="AP1139">
            <v>91010785</v>
          </cell>
          <cell r="AQ1139">
            <v>1000586</v>
          </cell>
          <cell r="AR1139">
            <v>1</v>
          </cell>
          <cell r="AS1139">
            <v>42524</v>
          </cell>
          <cell r="AT1139" t="str">
            <v>IDU-1806-2015 Contratado Conservacion IDU Arterial BRIGADA DE REACCION VIAL FASE I -</v>
          </cell>
          <cell r="AV1139" t="str">
            <v>sc</v>
          </cell>
        </row>
        <row r="1140">
          <cell r="AP1140">
            <v>91010787</v>
          </cell>
          <cell r="AQ1140">
            <v>1000723</v>
          </cell>
          <cell r="AR1140">
            <v>1</v>
          </cell>
          <cell r="AS1140">
            <v>42524</v>
          </cell>
          <cell r="AT1140" t="str">
            <v>IDU-1806-2015 Contratado Conservacion IDU Arterial BRIGADA DE REACCION VIAL FASE I -</v>
          </cell>
          <cell r="AV1140" t="str">
            <v>sc</v>
          </cell>
        </row>
        <row r="1141">
          <cell r="AP1141">
            <v>91010788</v>
          </cell>
          <cell r="AQ1141">
            <v>1000972</v>
          </cell>
          <cell r="AR1141">
            <v>1</v>
          </cell>
          <cell r="AS1141">
            <v>42524</v>
          </cell>
          <cell r="AT1141" t="str">
            <v>IDU-1806-2015 Contratado Conservacion IDU Arterial BRIGADA DE REACCION VIAL FASE I -</v>
          </cell>
          <cell r="AV1141" t="str">
            <v>sc</v>
          </cell>
        </row>
        <row r="1142">
          <cell r="AP1142">
            <v>91010802</v>
          </cell>
          <cell r="AQ1142">
            <v>1006197</v>
          </cell>
          <cell r="AR1142">
            <v>1</v>
          </cell>
          <cell r="AS1142">
            <v>41912</v>
          </cell>
          <cell r="AT1142" t="str">
            <v>CONV-IDU-009-2011 Terminado Rehabilitación UAERMV Circuito Movilidad  -</v>
          </cell>
          <cell r="AV1142" t="str">
            <v>sc</v>
          </cell>
        </row>
        <row r="1143">
          <cell r="AP1143">
            <v>91010804</v>
          </cell>
          <cell r="AQ1143">
            <v>1001075</v>
          </cell>
          <cell r="AR1143">
            <v>1</v>
          </cell>
          <cell r="AS1143">
            <v>41912</v>
          </cell>
          <cell r="AT1143" t="str">
            <v>CONV-IDU-009-2011 Terminado Rehabilitación UAERMV Circuito Movilidad  -</v>
          </cell>
          <cell r="AV1143" t="str">
            <v>sc</v>
          </cell>
        </row>
        <row r="1144">
          <cell r="AP1144">
            <v>91010805</v>
          </cell>
          <cell r="AQ1144">
            <v>1001027</v>
          </cell>
          <cell r="AR1144">
            <v>1</v>
          </cell>
          <cell r="AS1144">
            <v>41912</v>
          </cell>
          <cell r="AT1144" t="str">
            <v>CONV-1292-2012 Terminado Rehabilitación UAERMV Circuito Movilidad  -</v>
          </cell>
          <cell r="AV1144" t="str">
            <v>sc</v>
          </cell>
        </row>
        <row r="1145">
          <cell r="AP1145">
            <v>91010813</v>
          </cell>
          <cell r="AQ1145">
            <v>50008627</v>
          </cell>
          <cell r="AR1145">
            <v>1</v>
          </cell>
          <cell r="AS1145">
            <v>41519</v>
          </cell>
          <cell r="AT1145" t="str">
            <v>SD Terminado Mantenimiento Periódico UAERMV Circuito Movilidad  -</v>
          </cell>
          <cell r="AV1145" t="str">
            <v>BUEN ESTADO</v>
          </cell>
        </row>
        <row r="1146">
          <cell r="AP1146">
            <v>91010858</v>
          </cell>
          <cell r="AQ1146">
            <v>1004341</v>
          </cell>
          <cell r="AR1146">
            <v>1</v>
          </cell>
          <cell r="AS1146">
            <v>42313</v>
          </cell>
          <cell r="AT1146" t="str">
            <v>IDU-69-2008 Terminado Acciones de Movilidad IDU Arterial  -</v>
          </cell>
          <cell r="AV1146" t="str">
            <v>sc</v>
          </cell>
        </row>
        <row r="1147">
          <cell r="AP1147">
            <v>91010929</v>
          </cell>
          <cell r="AQ1147">
            <v>1006599</v>
          </cell>
          <cell r="AR1147">
            <v>1</v>
          </cell>
          <cell r="AS1147">
            <v>42313</v>
          </cell>
          <cell r="AT1147" t="str">
            <v>IDU-083-2012 Terminado Mantenimiento Periódico IDU Local  -</v>
          </cell>
          <cell r="AV1147" t="str">
            <v>POLIZA ESTABILIDAD ACTIVA IDU 083/12 VENCE EN 21/12/2019</v>
          </cell>
        </row>
        <row r="1148">
          <cell r="AP1148">
            <v>91010944</v>
          </cell>
          <cell r="AQ1148">
            <v>1006421</v>
          </cell>
          <cell r="AR1148">
            <v>1</v>
          </cell>
          <cell r="AS1148">
            <v>42524</v>
          </cell>
          <cell r="AT1148" t="str">
            <v>IDU-1806-2015 Contratado Conservacion IDU Arterial BRIGADA DE REACCION VIAL FASE I -</v>
          </cell>
          <cell r="AV1148" t="str">
            <v>sc</v>
          </cell>
        </row>
        <row r="1149">
          <cell r="AP1149">
            <v>91010961</v>
          </cell>
          <cell r="AQ1149">
            <v>1001021</v>
          </cell>
          <cell r="AR1149">
            <v>1</v>
          </cell>
          <cell r="AS1149">
            <v>42524</v>
          </cell>
          <cell r="AT1149" t="str">
            <v>IDU-1806-2015 Contratado Conservacion IDU Arterial BRIGADA DE REACCION VIAL FASE I --POLIZA ESTABILIDAD ACTIVA</v>
          </cell>
          <cell r="AV1149" t="str">
            <v>sc</v>
          </cell>
        </row>
        <row r="1150">
          <cell r="AP1150">
            <v>91010965</v>
          </cell>
          <cell r="AQ1150">
            <v>50009169</v>
          </cell>
          <cell r="AR1150">
            <v>1</v>
          </cell>
          <cell r="AS1150">
            <v>42667</v>
          </cell>
          <cell r="AT1150" t="str">
            <v>SD Terminado Mantenimiento Periódico UAERMV Arterial SD Intervenida 27/12/2013 Reporte depuración ejecución UMV-</v>
          </cell>
          <cell r="AV1150" t="str">
            <v>sc</v>
          </cell>
        </row>
        <row r="1151">
          <cell r="AP1151">
            <v>91010988</v>
          </cell>
          <cell r="AQ1151">
            <v>1006818</v>
          </cell>
          <cell r="AR1151">
            <v>1</v>
          </cell>
          <cell r="AS1151">
            <v>42313</v>
          </cell>
          <cell r="AT1151" t="str">
            <v>IDU-083-2012 Terminado Mantenimiento Periódico IDU Circuito Movilidad  -</v>
          </cell>
          <cell r="AV1151" t="str">
            <v>INTERVENCION IDU 083/12 PERIODICO Fecha Reporte 4/11/2015</v>
          </cell>
        </row>
        <row r="1152">
          <cell r="AP1152">
            <v>91011012</v>
          </cell>
          <cell r="AQ1152">
            <v>1002557</v>
          </cell>
          <cell r="AR1152">
            <v>1</v>
          </cell>
          <cell r="AS1152">
            <v>42524</v>
          </cell>
          <cell r="AT1152" t="str">
            <v>IDU-1806-2015 Contratado Conservacion IDU Arterial BRIGADA DE REACCION VIAL FASE I -</v>
          </cell>
          <cell r="AV1152" t="str">
            <v>sc</v>
          </cell>
        </row>
        <row r="1153">
          <cell r="AP1153">
            <v>91011013</v>
          </cell>
          <cell r="AQ1153">
            <v>1002599</v>
          </cell>
          <cell r="AR1153">
            <v>1</v>
          </cell>
          <cell r="AS1153">
            <v>42524</v>
          </cell>
          <cell r="AT1153" t="str">
            <v>IDU-1806-2015 Contratado Conservacion IDU Arterial BRIGADA DE REACCION VIAL FASE I -</v>
          </cell>
          <cell r="AV1153" t="str">
            <v>sc</v>
          </cell>
        </row>
        <row r="1154">
          <cell r="AP1154">
            <v>91011014</v>
          </cell>
          <cell r="AQ1154">
            <v>1003466</v>
          </cell>
          <cell r="AR1154">
            <v>1</v>
          </cell>
          <cell r="AS1154">
            <v>42524</v>
          </cell>
          <cell r="AT1154" t="str">
            <v>IDU-1806-2015 Contratado Conservacion IDU Arterial BRIGADA DE REACCION VIAL FASE I -</v>
          </cell>
          <cell r="AV1154" t="str">
            <v>sc</v>
          </cell>
        </row>
        <row r="1155">
          <cell r="AP1155">
            <v>91011015</v>
          </cell>
          <cell r="AQ1155">
            <v>1003390</v>
          </cell>
          <cell r="AR1155">
            <v>1</v>
          </cell>
          <cell r="AS1155">
            <v>42524</v>
          </cell>
          <cell r="AT1155" t="str">
            <v>IDU-1806-2015 Contratado Conservacion IDU Arterial BRIGADA DE REACCION VIAL FASE I -</v>
          </cell>
          <cell r="AV1155" t="str">
            <v>sc</v>
          </cell>
        </row>
        <row r="1156">
          <cell r="AP1156">
            <v>91011020</v>
          </cell>
          <cell r="AQ1156">
            <v>1003115</v>
          </cell>
          <cell r="AR1156">
            <v>1</v>
          </cell>
          <cell r="AS1156">
            <v>42101</v>
          </cell>
          <cell r="AT1156" t="str">
            <v>UMV-638-2013 Terminado Acciones de Movilidad UAERMV Arterial  -</v>
          </cell>
          <cell r="AV1156" t="str">
            <v>sc</v>
          </cell>
        </row>
        <row r="1157">
          <cell r="AP1157">
            <v>91011031</v>
          </cell>
          <cell r="AQ1157">
            <v>50007490</v>
          </cell>
          <cell r="AR1157">
            <v>1</v>
          </cell>
          <cell r="AS1157">
            <v>42524</v>
          </cell>
          <cell r="AT1157" t="str">
            <v>IDU-1806-2015 Contratado Conservacion IDU Arterial BRIGADA DE REACCION VIAL FASE I -</v>
          </cell>
          <cell r="AV1157" t="str">
            <v>sc</v>
          </cell>
        </row>
        <row r="1158">
          <cell r="AP1158">
            <v>91011032</v>
          </cell>
          <cell r="AQ1158">
            <v>1006342</v>
          </cell>
          <cell r="AR1158">
            <v>1</v>
          </cell>
          <cell r="AS1158">
            <v>42524</v>
          </cell>
          <cell r="AT1158" t="str">
            <v>IDU-1806-2015 Contratado Conservacion IDU Arterial BRIGADA DE REACCION VIAL FASE I -</v>
          </cell>
          <cell r="AV1158" t="str">
            <v>sc</v>
          </cell>
        </row>
        <row r="1159">
          <cell r="AP1159">
            <v>91011040</v>
          </cell>
          <cell r="AQ1159">
            <v>1003655</v>
          </cell>
          <cell r="AR1159">
            <v>1</v>
          </cell>
          <cell r="AS1159">
            <v>41817</v>
          </cell>
          <cell r="AT1159" t="str">
            <v>SD Terminado Mantenimiento Periódico UAERMV Arterial  -</v>
          </cell>
          <cell r="AV1159" t="str">
            <v>sc</v>
          </cell>
        </row>
        <row r="1160">
          <cell r="AP1160">
            <v>91011057</v>
          </cell>
          <cell r="AQ1160">
            <v>1004415</v>
          </cell>
          <cell r="AR1160">
            <v>1</v>
          </cell>
          <cell r="AS1160">
            <v>42101</v>
          </cell>
          <cell r="AT1160" t="str">
            <v>UMV-638-2013 Terminado Acciones de Movilidad UAERMV Arterial  -</v>
          </cell>
          <cell r="AV1160" t="str">
            <v>sc</v>
          </cell>
        </row>
        <row r="1161">
          <cell r="AP1161">
            <v>91011058</v>
          </cell>
          <cell r="AQ1161">
            <v>1004415</v>
          </cell>
          <cell r="AR1161">
            <v>1</v>
          </cell>
          <cell r="AS1161">
            <v>42101</v>
          </cell>
          <cell r="AT1161" t="str">
            <v>UMV-638-2013 Terminado Acciones de Movilidad UAERMV Arterial  -</v>
          </cell>
          <cell r="AV1161" t="str">
            <v>sc</v>
          </cell>
        </row>
        <row r="1162">
          <cell r="AP1162">
            <v>91011062</v>
          </cell>
          <cell r="AQ1162">
            <v>1004234</v>
          </cell>
          <cell r="AR1162">
            <v>1</v>
          </cell>
          <cell r="AS1162">
            <v>42524</v>
          </cell>
          <cell r="AT1162" t="str">
            <v>IDU-1806-2015 Contratado Conservacion IDU Arterial BRIGADA DE REACCION VIAL FASE I -</v>
          </cell>
          <cell r="AV1162" t="str">
            <v>sc</v>
          </cell>
        </row>
        <row r="1163">
          <cell r="AP1163">
            <v>91011090</v>
          </cell>
          <cell r="AQ1163">
            <v>50007430</v>
          </cell>
          <cell r="AR1163">
            <v>1</v>
          </cell>
          <cell r="AS1163">
            <v>42524</v>
          </cell>
          <cell r="AT1163" t="str">
            <v>IDU-1806-2015 Contratado Conservacion IDU Arterial BRIGADA DE REACCION VIAL FASE I -</v>
          </cell>
          <cell r="AV1163" t="str">
            <v>sc</v>
          </cell>
        </row>
        <row r="1164">
          <cell r="AP1164">
            <v>91011091</v>
          </cell>
          <cell r="AQ1164">
            <v>50007430</v>
          </cell>
          <cell r="AR1164">
            <v>1</v>
          </cell>
          <cell r="AS1164">
            <v>42524</v>
          </cell>
          <cell r="AT1164" t="str">
            <v>IDU-1806-2015 Contratado Conservacion IDU Arterial BRIGADA DE REACCION VIAL FASE I -</v>
          </cell>
          <cell r="AV1164" t="str">
            <v>sc</v>
          </cell>
        </row>
        <row r="1165">
          <cell r="AP1165">
            <v>91011094</v>
          </cell>
          <cell r="AQ1165">
            <v>1006545</v>
          </cell>
          <cell r="AR1165">
            <v>1</v>
          </cell>
          <cell r="AS1165">
            <v>42377</v>
          </cell>
          <cell r="AT1165" t="str">
            <v>IDU-74-2012 Terminado Construcción IDU Arterial  Reporte Final-Alameda 1 Clicloruta 2 Anden 3-7 Calzada 4-6 Sep 5-POLIZA ESTABILIDAD ACTIVA</v>
          </cell>
          <cell r="AV1165" t="str">
            <v>sc</v>
          </cell>
        </row>
        <row r="1166">
          <cell r="AP1166">
            <v>91011095</v>
          </cell>
          <cell r="AQ1166">
            <v>1006545</v>
          </cell>
          <cell r="AR1166">
            <v>1</v>
          </cell>
          <cell r="AS1166">
            <v>42377</v>
          </cell>
          <cell r="AT1166" t="str">
            <v>IDU-74-2012 Terminado Construcción IDU Arterial  Reporte Final-Alameda 1 Clicloruta 2 Anden 3-7 Calzada 4-6 Sep 5-POLIZA ESTABILIDAD ACTIVA</v>
          </cell>
          <cell r="AV1166" t="str">
            <v>sc</v>
          </cell>
        </row>
        <row r="1167">
          <cell r="AP1167">
            <v>91011169</v>
          </cell>
          <cell r="AQ1167">
            <v>1006469</v>
          </cell>
          <cell r="AR1167">
            <v>1</v>
          </cell>
          <cell r="AS1167">
            <v>42412</v>
          </cell>
          <cell r="AT1167" t="str">
            <v>IDU-1806-2015 Contratado Mantenimiento Periódico IDU Arterial BRIGADA DE REACCIÓN VIAL -Puente 8-POLIZA ESTABILIDAD ACTIVA</v>
          </cell>
          <cell r="AV1167" t="str">
            <v>sc</v>
          </cell>
        </row>
        <row r="1168">
          <cell r="AP1168">
            <v>91011170</v>
          </cell>
          <cell r="AQ1168">
            <v>1006249</v>
          </cell>
          <cell r="AR1168">
            <v>1</v>
          </cell>
          <cell r="AS1168">
            <v>42412</v>
          </cell>
          <cell r="AT1168" t="str">
            <v>IDU-1806-2015 Contratado Mantenimiento Periódico IDU Arterial BRIGADA DE REACCIÓN VIAL -Puente 12-POLIZA ESTABILIDAD ACTIVA</v>
          </cell>
          <cell r="AV1168" t="str">
            <v>sc</v>
          </cell>
        </row>
        <row r="1169">
          <cell r="AP1169">
            <v>91011193</v>
          </cell>
          <cell r="AQ1169">
            <v>1005753</v>
          </cell>
          <cell r="AR1169">
            <v>1</v>
          </cell>
          <cell r="AS1169">
            <v>42412</v>
          </cell>
          <cell r="AT1169" t="str">
            <v>IDU-1806-2015 Contratado Mantenimiento Periódico IDU Arterial BRIGADA DE REACCIÓN VIAL -</v>
          </cell>
          <cell r="AV1169" t="str">
            <v>sc</v>
          </cell>
        </row>
        <row r="1170">
          <cell r="AP1170">
            <v>91011194</v>
          </cell>
          <cell r="AQ1170">
            <v>1006465</v>
          </cell>
          <cell r="AR1170">
            <v>1</v>
          </cell>
          <cell r="AS1170">
            <v>42412</v>
          </cell>
          <cell r="AT1170" t="str">
            <v>IDU-1806-2015 Contratado Mantenimiento Periódico IDU Arterial BRIGADA DE REACCIÓN VIAL -Puente 4-POLIZA ESTABILIDAD ACTIVA</v>
          </cell>
          <cell r="AV1170" t="str">
            <v>sc</v>
          </cell>
        </row>
        <row r="1171">
          <cell r="AP1171">
            <v>91011195</v>
          </cell>
          <cell r="AQ1171">
            <v>1006249</v>
          </cell>
          <cell r="AR1171">
            <v>1</v>
          </cell>
          <cell r="AS1171">
            <v>42412</v>
          </cell>
          <cell r="AT1171" t="str">
            <v>IDU-1806-2015 Contratado Mantenimiento Periódico IDU Arterial BRIGADA DE REACCIÓN VIAL -Puente 12-POLIZA ESTABILIDAD ACTIVA</v>
          </cell>
          <cell r="AV1171" t="str">
            <v>sc</v>
          </cell>
        </row>
        <row r="1172">
          <cell r="AP1172">
            <v>91011196</v>
          </cell>
          <cell r="AQ1172">
            <v>1006465</v>
          </cell>
          <cell r="AR1172">
            <v>1</v>
          </cell>
          <cell r="AS1172">
            <v>42412</v>
          </cell>
          <cell r="AT1172" t="str">
            <v>IDU-1806-2015 Contratado Mantenimiento Periódico IDU Arterial BRIGADA DE REACCIÓN VIAL -Puente 4-POLIZA ESTABILIDAD ACTIVA</v>
          </cell>
          <cell r="AV1172" t="str">
            <v>sc</v>
          </cell>
        </row>
        <row r="1173">
          <cell r="AP1173">
            <v>91011197</v>
          </cell>
          <cell r="AQ1173">
            <v>1005803</v>
          </cell>
          <cell r="AR1173">
            <v>1</v>
          </cell>
          <cell r="AS1173">
            <v>42412</v>
          </cell>
          <cell r="AT1173" t="str">
            <v>IDU-1806-2015 Contratado Mantenimiento Periódico IDU Arterial BRIGADA DE REACCIÓN VIAL -Puente 12-POLIZA ESTABILIDAD ACTIVA</v>
          </cell>
          <cell r="AV1173" t="str">
            <v>sc</v>
          </cell>
        </row>
        <row r="1174">
          <cell r="AP1174">
            <v>91011198</v>
          </cell>
          <cell r="AQ1174">
            <v>1005803</v>
          </cell>
          <cell r="AR1174">
            <v>1</v>
          </cell>
          <cell r="AS1174">
            <v>42412</v>
          </cell>
          <cell r="AT1174" t="str">
            <v>IDU-1806-2015 Contratado Mantenimiento Periódico IDU Arterial BRIGADA DE REACCIÓN VIAL -Puente 12-POLIZA ESTABILIDAD ACTIVA</v>
          </cell>
          <cell r="AV1174" t="str">
            <v>sc</v>
          </cell>
        </row>
        <row r="1175">
          <cell r="AP1175">
            <v>91011617</v>
          </cell>
          <cell r="AQ1175">
            <v>1006277</v>
          </cell>
          <cell r="AR1175">
            <v>1</v>
          </cell>
          <cell r="AS1175">
            <v>42524</v>
          </cell>
          <cell r="AT1175" t="str">
            <v>IDU-1806-2015 Contratado Conservacion IDU Arterial BRIGADA DE REACCION VIAL FASE I -EstaTM 6-POLIZA ESTABILIDAD ACTIVA</v>
          </cell>
          <cell r="AV1175" t="str">
            <v>sc</v>
          </cell>
        </row>
        <row r="1176">
          <cell r="AP1176">
            <v>91011776</v>
          </cell>
          <cell r="AQ1176">
            <v>1006277</v>
          </cell>
          <cell r="AR1176">
            <v>1</v>
          </cell>
          <cell r="AS1176">
            <v>42524</v>
          </cell>
          <cell r="AT1176" t="str">
            <v>IDU-1806-2015 Contratado Conservacion IDU Arterial BRIGADA DE REACCION VIAL FASE I -EstaTM 6-POLIZA ESTABILIDAD ACTIVA</v>
          </cell>
          <cell r="AV1176" t="str">
            <v>sc</v>
          </cell>
        </row>
        <row r="1177">
          <cell r="AP1177">
            <v>91011777</v>
          </cell>
          <cell r="AQ1177">
            <v>1006277</v>
          </cell>
          <cell r="AR1177">
            <v>1</v>
          </cell>
          <cell r="AS1177">
            <v>42524</v>
          </cell>
          <cell r="AT1177" t="str">
            <v>IDU-1806-2015 Contratado Conservacion IDU Arterial BRIGADA DE REACCION VIAL FASE I -EstaTM 6-POLIZA ESTABILIDAD ACTIVA</v>
          </cell>
          <cell r="AV1177" t="str">
            <v>sc</v>
          </cell>
        </row>
        <row r="1178">
          <cell r="AP1178">
            <v>91011778</v>
          </cell>
          <cell r="AQ1178">
            <v>1006377</v>
          </cell>
          <cell r="AR1178">
            <v>1</v>
          </cell>
          <cell r="AS1178">
            <v>42524</v>
          </cell>
          <cell r="AT1178" t="str">
            <v>IDU-1806-2015 Contratado Conservacion IDU Arterial BRIGADA DE REACCION VIAL FASE I -</v>
          </cell>
          <cell r="AV1178" t="str">
            <v>sc</v>
          </cell>
        </row>
        <row r="1179">
          <cell r="AP1179">
            <v>91011779</v>
          </cell>
          <cell r="AQ1179">
            <v>1000191</v>
          </cell>
          <cell r="AR1179">
            <v>1</v>
          </cell>
          <cell r="AS1179">
            <v>42524</v>
          </cell>
          <cell r="AT1179" t="str">
            <v>IDU-1806-2015 Contratado Conservacion IDU Arterial BRIGADA DE REACCION VIAL FASE I -EstaTM 6-POLIZA ESTABILIDAD ACTIVA</v>
          </cell>
          <cell r="AV1179" t="str">
            <v>sc</v>
          </cell>
        </row>
        <row r="1180">
          <cell r="AP1180">
            <v>91011780</v>
          </cell>
          <cell r="AQ1180">
            <v>1000586</v>
          </cell>
          <cell r="AR1180">
            <v>1</v>
          </cell>
          <cell r="AS1180">
            <v>42524</v>
          </cell>
          <cell r="AT1180" t="str">
            <v>IDU-1806-2015 Contratado Conservacion IDU Arterial BRIGADA DE REACCION VIAL FASE I -</v>
          </cell>
          <cell r="AV1180" t="str">
            <v>sc</v>
          </cell>
        </row>
        <row r="1181">
          <cell r="AP1181">
            <v>91011781</v>
          </cell>
          <cell r="AQ1181">
            <v>1000723</v>
          </cell>
          <cell r="AR1181">
            <v>1</v>
          </cell>
          <cell r="AS1181">
            <v>42524</v>
          </cell>
          <cell r="AT1181" t="str">
            <v>IDU-1806-2015 Contratado Conservacion IDU Arterial BRIGADA DE REACCION VIAL FASE I -</v>
          </cell>
          <cell r="AV1181" t="str">
            <v>sc</v>
          </cell>
        </row>
        <row r="1182">
          <cell r="AP1182">
            <v>91012017</v>
          </cell>
          <cell r="AQ1182">
            <v>1000972</v>
          </cell>
          <cell r="AR1182">
            <v>1</v>
          </cell>
          <cell r="AS1182">
            <v>42524</v>
          </cell>
          <cell r="AT1182" t="str">
            <v>IDU-1806-2015 Contratado Conservacion IDU Arterial BRIGADA DE REACCION VIAL FASE I -</v>
          </cell>
          <cell r="AV1182" t="str">
            <v>sc</v>
          </cell>
        </row>
        <row r="1183">
          <cell r="AP1183">
            <v>91012933</v>
          </cell>
          <cell r="AQ1183">
            <v>1000453</v>
          </cell>
          <cell r="AR1183">
            <v>1</v>
          </cell>
          <cell r="AS1183">
            <v>42313</v>
          </cell>
          <cell r="AT1183" t="str">
            <v>IDU-083-2012 Terminado Mantenimiento Periódico IDU Local  -Calzada2-POLIZA ESTABILIDAD ACTIVA</v>
          </cell>
          <cell r="AV1183" t="str">
            <v>sc</v>
          </cell>
        </row>
        <row r="1184">
          <cell r="AP1184">
            <v>91016769</v>
          </cell>
          <cell r="AQ1184">
            <v>1006469</v>
          </cell>
          <cell r="AR1184">
            <v>1</v>
          </cell>
          <cell r="AS1184">
            <v>42412</v>
          </cell>
          <cell r="AT1184" t="str">
            <v>IDU-1806-2015 Contratado Mantenimiento Periódico IDU Arterial BRIGADA DE REACCIÓN VIAL -Puente 8-POLIZA ESTABILIDAD ACTIVA</v>
          </cell>
          <cell r="AV1184" t="str">
            <v>sc</v>
          </cell>
        </row>
        <row r="1185">
          <cell r="AP1185">
            <v>91019174</v>
          </cell>
          <cell r="AQ1185">
            <v>1006849</v>
          </cell>
          <cell r="AR1185">
            <v>1</v>
          </cell>
          <cell r="AS1185">
            <v>42723</v>
          </cell>
          <cell r="AT1185" t="str">
            <v>SD Terminado Mantenimiento Periódico UAERMV Arterial SD -</v>
          </cell>
          <cell r="AV1185" t="str">
            <v>sc</v>
          </cell>
        </row>
        <row r="1186">
          <cell r="AP1186">
            <v>91019179</v>
          </cell>
          <cell r="AQ1186">
            <v>1006851</v>
          </cell>
          <cell r="AR1186">
            <v>1</v>
          </cell>
          <cell r="AS1186">
            <v>42760</v>
          </cell>
          <cell r="AT1186" t="str">
            <v>SD Terminado Parcheo UAERMV Arterial SD Reporte Ejecución diciembre de 2016-</v>
          </cell>
          <cell r="AV1186" t="str">
            <v>sc</v>
          </cell>
        </row>
        <row r="1187">
          <cell r="AP1187">
            <v>91019184</v>
          </cell>
          <cell r="AQ1187">
            <v>1006420</v>
          </cell>
          <cell r="AR1187">
            <v>1</v>
          </cell>
          <cell r="AS1187">
            <v>42524</v>
          </cell>
          <cell r="AT1187" t="str">
            <v>IDU-1806-2015 Contratado Conservacion IDU Arterial BRIGADA DE REACCION VIAL FASE I -</v>
          </cell>
          <cell r="AV1187" t="str">
            <v>sc</v>
          </cell>
        </row>
        <row r="1188">
          <cell r="AP1188">
            <v>91019188</v>
          </cell>
          <cell r="AQ1188">
            <v>1007643</v>
          </cell>
          <cell r="AR1188">
            <v>1</v>
          </cell>
          <cell r="AS1188">
            <v>42524</v>
          </cell>
          <cell r="AT1188" t="str">
            <v>IDU-1806-2015 Contratado Conservacion IDU Arterial BRIGADA DE REACCION VIAL FASE I -</v>
          </cell>
          <cell r="AV1188" t="str">
            <v>sc</v>
          </cell>
        </row>
        <row r="1189">
          <cell r="AP1189">
            <v>91019195</v>
          </cell>
          <cell r="AQ1189">
            <v>1006860</v>
          </cell>
          <cell r="AR1189">
            <v>1</v>
          </cell>
          <cell r="AS1189">
            <v>42342</v>
          </cell>
          <cell r="AT1189" t="str">
            <v>IDU-1300-2014 Contratado Construcción IDU Arterial  -</v>
          </cell>
          <cell r="AV1189" t="str">
            <v>sc</v>
          </cell>
        </row>
        <row r="1190">
          <cell r="AP1190">
            <v>91019235</v>
          </cell>
          <cell r="AQ1190">
            <v>1007325</v>
          </cell>
          <cell r="AR1190">
            <v>1</v>
          </cell>
          <cell r="AS1190">
            <v>42524</v>
          </cell>
          <cell r="AT1190" t="str">
            <v>IDU-1806-2015 Contratado Conservacion IDU Arterial BRIGADA DE REACCION VIAL FASE I -</v>
          </cell>
          <cell r="AV1190" t="str">
            <v>sc</v>
          </cell>
        </row>
        <row r="1191">
          <cell r="AP1191">
            <v>91019236</v>
          </cell>
          <cell r="AQ1191">
            <v>1007325</v>
          </cell>
          <cell r="AR1191">
            <v>1</v>
          </cell>
          <cell r="AS1191">
            <v>42524</v>
          </cell>
          <cell r="AT1191" t="str">
            <v>IDU-1806-2015 Contratado Conservacion IDU Arterial BRIGADA DE REACCION VIAL FASE I -</v>
          </cell>
          <cell r="AV1191" t="str">
            <v>sc</v>
          </cell>
        </row>
        <row r="1192">
          <cell r="AP1192">
            <v>91019259</v>
          </cell>
          <cell r="AQ1192">
            <v>1007122</v>
          </cell>
          <cell r="AR1192">
            <v>1</v>
          </cell>
          <cell r="AS1192">
            <v>42766</v>
          </cell>
          <cell r="AT1192" t="str">
            <v>SD Reservado Mantenimiento Periódico IDU Circuito Movilidad EJECUCION SITP 2016 -</v>
          </cell>
          <cell r="AV1192" t="str">
            <v>VIABLE</v>
          </cell>
        </row>
        <row r="1193">
          <cell r="AP1193">
            <v>91019379</v>
          </cell>
          <cell r="AQ1193">
            <v>1007409</v>
          </cell>
          <cell r="AR1193">
            <v>1</v>
          </cell>
          <cell r="AS1193">
            <v>42524</v>
          </cell>
          <cell r="AT1193" t="str">
            <v>IDU-1806-2015 Contratado Conservacion IDU Arterial BRIGADA DE REACCION VIAL FASE I -</v>
          </cell>
          <cell r="AV1193" t="str">
            <v>sc</v>
          </cell>
        </row>
        <row r="1194">
          <cell r="AP1194">
            <v>91019381</v>
          </cell>
          <cell r="AQ1194">
            <v>1007125</v>
          </cell>
          <cell r="AR1194">
            <v>1</v>
          </cell>
          <cell r="AS1194">
            <v>42342</v>
          </cell>
          <cell r="AT1194" t="str">
            <v>IDU-1300-2014 Contratado Construcción IDU Arterial  -</v>
          </cell>
          <cell r="AV1194" t="str">
            <v>sc</v>
          </cell>
        </row>
        <row r="1195">
          <cell r="AP1195">
            <v>91019455</v>
          </cell>
          <cell r="AQ1195">
            <v>1007165</v>
          </cell>
          <cell r="AR1195">
            <v>1</v>
          </cell>
          <cell r="AS1195">
            <v>42723</v>
          </cell>
          <cell r="AT1195" t="str">
            <v>SD Terminado Mantenimiento Periódico UAERMV Arterial SD -</v>
          </cell>
          <cell r="AV1195" t="str">
            <v>sc</v>
          </cell>
        </row>
        <row r="1196">
          <cell r="AP1196">
            <v>91019522</v>
          </cell>
          <cell r="AQ1196">
            <v>1007765</v>
          </cell>
          <cell r="AR1196">
            <v>1</v>
          </cell>
          <cell r="AS1196">
            <v>42524</v>
          </cell>
          <cell r="AT1196" t="str">
            <v>IDU-1806-2015 Contratado Conservacion IDU Arterial BRIGADA DE REACCION VIAL FASE I -</v>
          </cell>
          <cell r="AV1196" t="str">
            <v>sc</v>
          </cell>
        </row>
        <row r="1197">
          <cell r="AP1197">
            <v>91019523</v>
          </cell>
          <cell r="AQ1197">
            <v>1007765</v>
          </cell>
          <cell r="AR1197">
            <v>1</v>
          </cell>
          <cell r="AS1197">
            <v>42524</v>
          </cell>
          <cell r="AT1197" t="str">
            <v>IDU-1806-2015 Contratado Conservacion IDU Arterial BRIGADA DE REACCION VIAL FASE I -</v>
          </cell>
          <cell r="AV1197" t="str">
            <v>sc</v>
          </cell>
        </row>
        <row r="1198">
          <cell r="AP1198">
            <v>91019524</v>
          </cell>
          <cell r="AQ1198">
            <v>1007765</v>
          </cell>
          <cell r="AR1198">
            <v>1</v>
          </cell>
          <cell r="AS1198">
            <v>42524</v>
          </cell>
          <cell r="AT1198" t="str">
            <v>IDU-1806-2015 Contratado Conservacion IDU Arterial BRIGADA DE REACCION VIAL FASE I -</v>
          </cell>
          <cell r="AV1198" t="str">
            <v>sc</v>
          </cell>
        </row>
        <row r="1199">
          <cell r="AP1199">
            <v>91019525</v>
          </cell>
          <cell r="AQ1199">
            <v>1007765</v>
          </cell>
          <cell r="AR1199">
            <v>1</v>
          </cell>
          <cell r="AS1199">
            <v>42524</v>
          </cell>
          <cell r="AT1199" t="str">
            <v>IDU-1806-2015 Contratado Conservacion IDU Arterial BRIGADA DE REACCION VIAL FASE I -</v>
          </cell>
          <cell r="AV1199" t="str">
            <v>sc</v>
          </cell>
        </row>
        <row r="1200">
          <cell r="AP1200">
            <v>91019526</v>
          </cell>
          <cell r="AQ1200">
            <v>1007765</v>
          </cell>
          <cell r="AR1200">
            <v>1</v>
          </cell>
          <cell r="AS1200">
            <v>42524</v>
          </cell>
          <cell r="AT1200" t="str">
            <v>IDU-1806-2015 Contratado Conservacion IDU Arterial BRIGADA DE REACCION VIAL FASE I -</v>
          </cell>
          <cell r="AV1200" t="str">
            <v>sc</v>
          </cell>
        </row>
        <row r="1201">
          <cell r="AP1201">
            <v>91019527</v>
          </cell>
          <cell r="AQ1201">
            <v>1007224</v>
          </cell>
          <cell r="AR1201">
            <v>1</v>
          </cell>
          <cell r="AS1201">
            <v>42524</v>
          </cell>
          <cell r="AT1201" t="str">
            <v>IDU-1806-2015 Contratado Conservacion IDU Arterial BRIGADA DE REACCION VIAL FASE I -</v>
          </cell>
          <cell r="AV1201" t="str">
            <v>sc</v>
          </cell>
        </row>
        <row r="1202">
          <cell r="AP1202">
            <v>91019528</v>
          </cell>
          <cell r="AQ1202">
            <v>1007224</v>
          </cell>
          <cell r="AR1202">
            <v>1</v>
          </cell>
          <cell r="AS1202">
            <v>42524</v>
          </cell>
          <cell r="AT1202" t="str">
            <v>IDU-1806-2015 Contratado Conservacion IDU Arterial BRIGADA DE REACCION VIAL FASE I -</v>
          </cell>
          <cell r="AV1202" t="str">
            <v>sc</v>
          </cell>
        </row>
        <row r="1203">
          <cell r="AP1203">
            <v>91019529</v>
          </cell>
          <cell r="AQ1203">
            <v>1007224</v>
          </cell>
          <cell r="AR1203">
            <v>1</v>
          </cell>
          <cell r="AS1203">
            <v>42524</v>
          </cell>
          <cell r="AT1203" t="str">
            <v>IDU-1806-2015 Contratado Conservacion IDU Arterial BRIGADA DE REACCION VIAL FASE I -</v>
          </cell>
          <cell r="AV1203" t="str">
            <v>sc</v>
          </cell>
        </row>
        <row r="1204">
          <cell r="AP1204">
            <v>91019530</v>
          </cell>
          <cell r="AQ1204">
            <v>1007224</v>
          </cell>
          <cell r="AR1204">
            <v>1</v>
          </cell>
          <cell r="AS1204">
            <v>42524</v>
          </cell>
          <cell r="AT1204" t="str">
            <v>IDU-1806-2015 Contratado Conservacion IDU Arterial BRIGADA DE REACCION VIAL FASE I -</v>
          </cell>
          <cell r="AV1204" t="str">
            <v>sc</v>
          </cell>
        </row>
        <row r="1205">
          <cell r="AP1205">
            <v>91019678</v>
          </cell>
          <cell r="AQ1205">
            <v>1007364</v>
          </cell>
          <cell r="AR1205">
            <v>1</v>
          </cell>
          <cell r="AS1205">
            <v>42524</v>
          </cell>
          <cell r="AT1205" t="str">
            <v>IDU-1806-2015 Contratado Conservacion IDU Arterial BRIGADA DE REACCION VIAL FASE I -</v>
          </cell>
          <cell r="AV1205" t="str">
            <v>sc</v>
          </cell>
        </row>
        <row r="1206">
          <cell r="AP1206">
            <v>91019789</v>
          </cell>
          <cell r="AQ1206">
            <v>1007325</v>
          </cell>
          <cell r="AR1206">
            <v>1</v>
          </cell>
          <cell r="AS1206">
            <v>42524</v>
          </cell>
          <cell r="AT1206" t="str">
            <v>IDU-1806-2015 Contratado Conservacion IDU Arterial BRIGADA DE REACCION VIAL FASE I -</v>
          </cell>
          <cell r="AV1206" t="str">
            <v>sc</v>
          </cell>
        </row>
        <row r="1207">
          <cell r="AP1207">
            <v>91019790</v>
          </cell>
          <cell r="AQ1207">
            <v>1007325</v>
          </cell>
          <cell r="AR1207">
            <v>1</v>
          </cell>
          <cell r="AS1207">
            <v>42524</v>
          </cell>
          <cell r="AT1207" t="str">
            <v>IDU-1806-2015 Contratado Conservacion IDU Arterial BRIGADA DE REACCION VIAL FASE I -</v>
          </cell>
          <cell r="AV1207" t="str">
            <v>sc</v>
          </cell>
        </row>
        <row r="1208">
          <cell r="AP1208">
            <v>91020480</v>
          </cell>
          <cell r="AQ1208">
            <v>1007441</v>
          </cell>
          <cell r="AR1208">
            <v>1</v>
          </cell>
          <cell r="AS1208">
            <v>42524</v>
          </cell>
          <cell r="AT1208" t="str">
            <v>IDU-1806-2015 Contratado Conservacion IDU Arterial BRIGADA DE REACCION VIAL FASE I -</v>
          </cell>
          <cell r="AV1208" t="str">
            <v>sc</v>
          </cell>
        </row>
        <row r="1209">
          <cell r="AP1209">
            <v>91020481</v>
          </cell>
          <cell r="AQ1209">
            <v>1007441</v>
          </cell>
          <cell r="AR1209">
            <v>1</v>
          </cell>
          <cell r="AS1209">
            <v>42524</v>
          </cell>
          <cell r="AT1209" t="str">
            <v>IDU-1806-2015 Contratado Conservacion IDU Arterial BRIGADA DE REACCION VIAL FASE I -</v>
          </cell>
          <cell r="AV1209" t="str">
            <v>sc</v>
          </cell>
        </row>
        <row r="1210">
          <cell r="AP1210">
            <v>91020482</v>
          </cell>
          <cell r="AQ1210">
            <v>1007456</v>
          </cell>
          <cell r="AR1210">
            <v>1</v>
          </cell>
          <cell r="AS1210">
            <v>42524</v>
          </cell>
          <cell r="AT1210" t="str">
            <v>IDU-1806-2015 Contratado Conservacion IDU Arterial BRIGADA DE REACCION VIAL FASE I -</v>
          </cell>
          <cell r="AV1210" t="str">
            <v>sc</v>
          </cell>
        </row>
        <row r="1211">
          <cell r="AP1211">
            <v>91020483</v>
          </cell>
          <cell r="AQ1211">
            <v>1007456</v>
          </cell>
          <cell r="AR1211">
            <v>1</v>
          </cell>
          <cell r="AS1211">
            <v>42524</v>
          </cell>
          <cell r="AT1211" t="str">
            <v>IDU-1806-2015 Contratado Conservacion IDU Arterial BRIGADA DE REACCION VIAL FASE I -</v>
          </cell>
          <cell r="AV1211" t="str">
            <v>sc</v>
          </cell>
        </row>
        <row r="1212">
          <cell r="AP1212">
            <v>91024746</v>
          </cell>
          <cell r="AQ1212">
            <v>1006545</v>
          </cell>
          <cell r="AR1212">
            <v>1</v>
          </cell>
          <cell r="AS1212">
            <v>42377</v>
          </cell>
          <cell r="AT1212" t="str">
            <v>IDU-74-2012 Terminado Construcción IDU Arterial  Reporte Final-Alameda 1 Clicloruta 2 Anden 3-7 Calzada 4-6 Sep 5-POLIZA ESTABILIDAD ACTIVA</v>
          </cell>
          <cell r="AV1212" t="str">
            <v>sc</v>
          </cell>
        </row>
        <row r="1213">
          <cell r="AP1213">
            <v>91024747</v>
          </cell>
          <cell r="AQ1213">
            <v>1006545</v>
          </cell>
          <cell r="AR1213">
            <v>1</v>
          </cell>
          <cell r="AS1213">
            <v>42377</v>
          </cell>
          <cell r="AT1213" t="str">
            <v>IDU-74-2012 Terminado Construcción IDU Arterial  Reporte Final-Alameda 1 Clicloruta 2 Anden 3-7 Calzada 4-6 Sep 5-POLIZA ESTABILIDAD ACTIVA</v>
          </cell>
          <cell r="AV1213" t="str">
            <v>sc</v>
          </cell>
        </row>
        <row r="1214">
          <cell r="AP1214">
            <v>91024748</v>
          </cell>
          <cell r="AQ1214">
            <v>1006545</v>
          </cell>
          <cell r="AR1214">
            <v>1</v>
          </cell>
          <cell r="AS1214">
            <v>42377</v>
          </cell>
          <cell r="AT1214" t="str">
            <v>IDU-74-2012 Terminado Construcción IDU Arterial  Reporte Final-Alameda 1 Clicloruta 2 Anden 3-7 Calzada 4-6 Sep 5-POLIZA ESTABILIDAD ACTIVA</v>
          </cell>
          <cell r="AV1214" t="str">
            <v>sc</v>
          </cell>
        </row>
        <row r="1215">
          <cell r="AP1215">
            <v>91024749</v>
          </cell>
          <cell r="AQ1215">
            <v>1006545</v>
          </cell>
          <cell r="AR1215">
            <v>1</v>
          </cell>
          <cell r="AS1215">
            <v>42377</v>
          </cell>
          <cell r="AT1215" t="str">
            <v>IDU-74-2012 Terminado Construcción IDU Arterial  Reporte Final-Alameda 1 Clicloruta 2 Anden 3-7 Calzada 4-6 Sep 5-POLIZA ESTABILIDAD ACTIVA</v>
          </cell>
          <cell r="AV1215" t="str">
            <v>sc</v>
          </cell>
        </row>
        <row r="1216">
          <cell r="AP1216">
            <v>141762</v>
          </cell>
          <cell r="AQ1216">
            <v>2001789</v>
          </cell>
          <cell r="AR1216">
            <v>2</v>
          </cell>
          <cell r="AS1216">
            <v>42313</v>
          </cell>
          <cell r="AT1216" t="str">
            <v>CONV-009-2011 Terminado Acciones de Movilidad IDU Circuito Movilidad  -</v>
          </cell>
          <cell r="AU1216">
            <v>0</v>
          </cell>
          <cell r="AV1216" t="str">
            <v>sc</v>
          </cell>
        </row>
        <row r="1217">
          <cell r="AP1217">
            <v>141765</v>
          </cell>
          <cell r="AQ1217">
            <v>2001752</v>
          </cell>
          <cell r="AR1217">
            <v>2</v>
          </cell>
          <cell r="AS1217">
            <v>42338</v>
          </cell>
          <cell r="AT1217" t="str">
            <v>SD Terminado Mantenimiento Periódico UAERMV Circuito Movilidad  -</v>
          </cell>
          <cell r="AU1217">
            <v>0</v>
          </cell>
          <cell r="AV1217" t="str">
            <v>sc</v>
          </cell>
        </row>
        <row r="1218">
          <cell r="AP1218">
            <v>141766</v>
          </cell>
          <cell r="AQ1218">
            <v>2001742</v>
          </cell>
          <cell r="AR1218">
            <v>2</v>
          </cell>
          <cell r="AS1218">
            <v>42338</v>
          </cell>
          <cell r="AT1218" t="str">
            <v>SD Terminado Mantenimiento Periódico UAERMV Circuito Movilidad  -</v>
          </cell>
          <cell r="AU1218">
            <v>0</v>
          </cell>
          <cell r="AV1218" t="str">
            <v>sc</v>
          </cell>
        </row>
        <row r="1219">
          <cell r="AP1219">
            <v>141784</v>
          </cell>
          <cell r="AQ1219">
            <v>2001583</v>
          </cell>
          <cell r="AR1219">
            <v>2</v>
          </cell>
          <cell r="AS1219">
            <v>42661</v>
          </cell>
          <cell r="AT1219" t="str">
            <v>SD Terminado Mantenimiento Periódico UAERMV Circuito Movilidad SD Aclaración reporte ejecución mayo 2016-</v>
          </cell>
          <cell r="AU1219">
            <v>0</v>
          </cell>
          <cell r="AV1219" t="str">
            <v>sc</v>
          </cell>
        </row>
        <row r="1220">
          <cell r="AP1220">
            <v>141820</v>
          </cell>
          <cell r="AQ1220">
            <v>2001494</v>
          </cell>
          <cell r="AR1220">
            <v>2</v>
          </cell>
          <cell r="AS1220">
            <v>42723</v>
          </cell>
          <cell r="AT1220" t="str">
            <v>SD Terminado Mantenimiento Periódico UAERMV Circuito Movilidad SD -</v>
          </cell>
          <cell r="AU1220">
            <v>0</v>
          </cell>
          <cell r="AV1220" t="str">
            <v>sc</v>
          </cell>
        </row>
        <row r="1221">
          <cell r="AP1221">
            <v>141821</v>
          </cell>
          <cell r="AQ1221">
            <v>2001480</v>
          </cell>
          <cell r="AR1221">
            <v>2</v>
          </cell>
          <cell r="AS1221">
            <v>42760</v>
          </cell>
          <cell r="AT1221" t="str">
            <v>SD Terminado Mantenimiento Periódico UAERMV Circuito Movilidad SD Reporte Ejecución diciembre de 2016-</v>
          </cell>
          <cell r="AU1221">
            <v>0</v>
          </cell>
          <cell r="AV1221" t="str">
            <v>sc</v>
          </cell>
        </row>
        <row r="1222">
          <cell r="AP1222">
            <v>141822</v>
          </cell>
          <cell r="AQ1222">
            <v>2001452</v>
          </cell>
          <cell r="AR1222">
            <v>2</v>
          </cell>
          <cell r="AS1222">
            <v>42760</v>
          </cell>
          <cell r="AT1222" t="str">
            <v>SD Terminado Mantenimiento Periódico UAERMV Circuito Movilidad SD Reporte Ejecución diciembre de 2016-</v>
          </cell>
          <cell r="AU1222">
            <v>0</v>
          </cell>
          <cell r="AV1222" t="str">
            <v>sc</v>
          </cell>
        </row>
        <row r="1223">
          <cell r="AP1223">
            <v>141823</v>
          </cell>
          <cell r="AQ1223">
            <v>2001437</v>
          </cell>
          <cell r="AR1223">
            <v>2</v>
          </cell>
          <cell r="AS1223">
            <v>42633</v>
          </cell>
          <cell r="AT1223" t="str">
            <v>SD Reservado Mantenimiento Periódico UAERMV Circuito Movilidad SD -</v>
          </cell>
          <cell r="AU1223">
            <v>0</v>
          </cell>
          <cell r="AV1223" t="str">
            <v>sc</v>
          </cell>
        </row>
        <row r="1224">
          <cell r="AP1224">
            <v>141827</v>
          </cell>
          <cell r="AQ1224">
            <v>2001337</v>
          </cell>
          <cell r="AR1224">
            <v>2</v>
          </cell>
          <cell r="AS1224">
            <v>42313</v>
          </cell>
          <cell r="AT1224" t="str">
            <v>CONV-009-2011 Terminado Mantenimiento Periódico IDU Local  -</v>
          </cell>
          <cell r="AU1224">
            <v>0</v>
          </cell>
          <cell r="AV1224" t="str">
            <v>sc</v>
          </cell>
        </row>
        <row r="1225">
          <cell r="AP1225">
            <v>141852</v>
          </cell>
          <cell r="AQ1225">
            <v>2001897</v>
          </cell>
          <cell r="AR1225">
            <v>2</v>
          </cell>
          <cell r="AS1225">
            <v>42313</v>
          </cell>
          <cell r="AT1225" t="str">
            <v>IDU-2053-2015 Terminado Mantenimiento Periódico IDU Circuito Movilidad  -</v>
          </cell>
          <cell r="AU1225">
            <v>0</v>
          </cell>
          <cell r="AV1225" t="str">
            <v>sc</v>
          </cell>
        </row>
        <row r="1226">
          <cell r="AP1226">
            <v>141853</v>
          </cell>
          <cell r="AQ1226">
            <v>2001850</v>
          </cell>
          <cell r="AR1226">
            <v>2</v>
          </cell>
          <cell r="AS1226">
            <v>42313</v>
          </cell>
          <cell r="AT1226" t="str">
            <v>IDU-2053-2015 Terminado Mantenimiento Periódico IDU Circuito Movilidad  -</v>
          </cell>
          <cell r="AU1226">
            <v>0</v>
          </cell>
          <cell r="AV1226" t="str">
            <v>sc</v>
          </cell>
        </row>
        <row r="1227">
          <cell r="AP1227">
            <v>141854</v>
          </cell>
          <cell r="AQ1227">
            <v>2001822</v>
          </cell>
          <cell r="AR1227">
            <v>2</v>
          </cell>
          <cell r="AS1227">
            <v>42313</v>
          </cell>
          <cell r="AT1227" t="str">
            <v>IDU-2053-2015 Terminado Mantenimiento Periódico IDU Circuito Movilidad  -</v>
          </cell>
          <cell r="AU1227">
            <v>0</v>
          </cell>
          <cell r="AV1227" t="str">
            <v>sc</v>
          </cell>
        </row>
        <row r="1228">
          <cell r="AP1228">
            <v>141882</v>
          </cell>
          <cell r="AQ1228">
            <v>2001409</v>
          </cell>
          <cell r="AR1228">
            <v>2</v>
          </cell>
          <cell r="AS1228">
            <v>42101</v>
          </cell>
          <cell r="AT1228" t="str">
            <v>UMV-638-2013 Terminado Acciones de Movilidad UAERMV Arterial  -</v>
          </cell>
          <cell r="AU1228">
            <v>0</v>
          </cell>
          <cell r="AV1228" t="str">
            <v>sc</v>
          </cell>
        </row>
        <row r="1229">
          <cell r="AP1229">
            <v>141902</v>
          </cell>
          <cell r="AQ1229">
            <v>2001255</v>
          </cell>
          <cell r="AR1229">
            <v>2</v>
          </cell>
          <cell r="AS1229">
            <v>42768</v>
          </cell>
          <cell r="AT1229" t="str">
            <v>SD Reservado Acciones de Movilidad UAERMV Circuito Movilidad Salvando Vidas -</v>
          </cell>
          <cell r="AU1229">
            <v>0</v>
          </cell>
          <cell r="AV1229" t="str">
            <v>sc</v>
          </cell>
        </row>
        <row r="1230">
          <cell r="AP1230">
            <v>141907</v>
          </cell>
          <cell r="AQ1230">
            <v>2001151</v>
          </cell>
          <cell r="AR1230">
            <v>2</v>
          </cell>
          <cell r="AS1230">
            <v>42313</v>
          </cell>
          <cell r="AT1230" t="str">
            <v>IDU-70-2008 Terminado Acciones de Movilidad IDU Circuito Movilidad  -</v>
          </cell>
          <cell r="AU1230">
            <v>0</v>
          </cell>
          <cell r="AV1230" t="str">
            <v>sc</v>
          </cell>
        </row>
        <row r="1231">
          <cell r="AP1231">
            <v>141908</v>
          </cell>
          <cell r="AQ1231">
            <v>2001130</v>
          </cell>
          <cell r="AR1231">
            <v>2</v>
          </cell>
          <cell r="AS1231">
            <v>42760</v>
          </cell>
          <cell r="AT1231" t="str">
            <v>SD Terminado Parcheo UAERMV Circuito Movilidad SD Reporte Ejecución diciembre de 2016-</v>
          </cell>
          <cell r="AU1231">
            <v>0</v>
          </cell>
          <cell r="AV1231" t="str">
            <v>sc</v>
          </cell>
        </row>
        <row r="1232">
          <cell r="AP1232">
            <v>141912</v>
          </cell>
          <cell r="AQ1232">
            <v>2001023</v>
          </cell>
          <cell r="AR1232">
            <v>2</v>
          </cell>
          <cell r="AS1232">
            <v>42521</v>
          </cell>
          <cell r="AT1232" t="str">
            <v>SD Terminado Parcheo UAERMV Circuito Movilidad  DECRETO 064/2015-</v>
          </cell>
          <cell r="AU1232">
            <v>0</v>
          </cell>
          <cell r="AV1232" t="str">
            <v>sc</v>
          </cell>
        </row>
        <row r="1233">
          <cell r="AP1233">
            <v>141922</v>
          </cell>
          <cell r="AQ1233">
            <v>2000829</v>
          </cell>
          <cell r="AR1233">
            <v>2</v>
          </cell>
          <cell r="AS1233">
            <v>42101</v>
          </cell>
          <cell r="AT1233" t="str">
            <v>UMV-638-2013 Terminado Acciones de Movilidad UAERMV Circuito Movilidad  -</v>
          </cell>
          <cell r="AU1233">
            <v>0</v>
          </cell>
          <cell r="AV1233" t="str">
            <v>sc</v>
          </cell>
        </row>
        <row r="1234">
          <cell r="AP1234">
            <v>142102</v>
          </cell>
          <cell r="AQ1234">
            <v>2001024</v>
          </cell>
          <cell r="AR1234">
            <v>2</v>
          </cell>
          <cell r="AS1234">
            <v>40956</v>
          </cell>
          <cell r="AT1234" t="str">
            <v>UMV-189-2009 Terminado Mantenimiento Periódico UAERMV Local  -</v>
          </cell>
          <cell r="AU1234">
            <v>0</v>
          </cell>
          <cell r="AV1234" t="str">
            <v>sc</v>
          </cell>
        </row>
        <row r="1235">
          <cell r="AP1235">
            <v>142134</v>
          </cell>
          <cell r="AQ1235">
            <v>2000703</v>
          </cell>
          <cell r="AR1235">
            <v>2</v>
          </cell>
          <cell r="AS1235">
            <v>42409</v>
          </cell>
          <cell r="AT1235" t="str">
            <v>IDU-1686-2014 Terminado Rehabilitación IDU Circuito Movilidad  -</v>
          </cell>
          <cell r="AU1235">
            <v>0</v>
          </cell>
          <cell r="AV1235" t="str">
            <v>sc</v>
          </cell>
        </row>
        <row r="1236">
          <cell r="AP1236">
            <v>142663</v>
          </cell>
          <cell r="AQ1236">
            <v>2001917</v>
          </cell>
          <cell r="AR1236">
            <v>2</v>
          </cell>
          <cell r="AS1236">
            <v>42779</v>
          </cell>
          <cell r="AT1236" t="str">
            <v>SD Terminado Acciones de Movilidad UAERMV Circuito Movilidad Salvando Vidas -</v>
          </cell>
          <cell r="AU1236">
            <v>0</v>
          </cell>
          <cell r="AV1236" t="str">
            <v>sc</v>
          </cell>
        </row>
        <row r="1237">
          <cell r="AP1237">
            <v>142665</v>
          </cell>
          <cell r="AQ1237">
            <v>2001892</v>
          </cell>
          <cell r="AR1237">
            <v>2</v>
          </cell>
          <cell r="AS1237">
            <v>42101</v>
          </cell>
          <cell r="AT1237" t="str">
            <v>UMV-638-2013 Terminado Acciones de Movilidad UAERMV Circuito Movilidad  -</v>
          </cell>
          <cell r="AU1237">
            <v>0</v>
          </cell>
          <cell r="AV1237" t="str">
            <v>sc</v>
          </cell>
        </row>
        <row r="1238">
          <cell r="AP1238">
            <v>142685</v>
          </cell>
          <cell r="AQ1238">
            <v>2001809</v>
          </cell>
          <cell r="AR1238">
            <v>2</v>
          </cell>
          <cell r="AS1238">
            <v>42101</v>
          </cell>
          <cell r="AT1238" t="str">
            <v>UMV-638-2013 Terminado Acciones de Movilidad UAERMV Circuito Movilidad  -</v>
          </cell>
          <cell r="AU1238">
            <v>0</v>
          </cell>
          <cell r="AV1238" t="str">
            <v>sc</v>
          </cell>
        </row>
        <row r="1239">
          <cell r="AP1239">
            <v>142693</v>
          </cell>
          <cell r="AQ1239">
            <v>2001816</v>
          </cell>
          <cell r="AR1239">
            <v>2</v>
          </cell>
          <cell r="AS1239">
            <v>42101</v>
          </cell>
          <cell r="AT1239" t="str">
            <v>UMV-638-2013 Terminado Acciones de Movilidad UAERMV Circuito Movilidad  -</v>
          </cell>
          <cell r="AU1239">
            <v>0</v>
          </cell>
          <cell r="AV1239" t="str">
            <v>sc</v>
          </cell>
        </row>
        <row r="1240">
          <cell r="AP1240">
            <v>142728</v>
          </cell>
          <cell r="AQ1240">
            <v>2001716</v>
          </cell>
          <cell r="AR1240">
            <v>2</v>
          </cell>
          <cell r="AS1240">
            <v>42313</v>
          </cell>
          <cell r="AT1240" t="str">
            <v>IDU-70-2008 Terminado Acciones de Movilidad IDU Circuito Movilidad  -</v>
          </cell>
          <cell r="AU1240">
            <v>0</v>
          </cell>
          <cell r="AV1240" t="str">
            <v>sc</v>
          </cell>
        </row>
        <row r="1241">
          <cell r="AP1241">
            <v>142801</v>
          </cell>
          <cell r="AQ1241">
            <v>2001482</v>
          </cell>
          <cell r="AR1241">
            <v>2</v>
          </cell>
          <cell r="AS1241">
            <v>42101</v>
          </cell>
          <cell r="AT1241" t="str">
            <v>UMV-638-2013 Terminado Acciones de Movilidad UAERMV Circuito Movilidad  -</v>
          </cell>
          <cell r="AU1241">
            <v>0</v>
          </cell>
          <cell r="AV1241" t="str">
            <v>sc</v>
          </cell>
        </row>
        <row r="1242">
          <cell r="AP1242">
            <v>142803</v>
          </cell>
          <cell r="AQ1242">
            <v>2001451</v>
          </cell>
          <cell r="AR1242">
            <v>2</v>
          </cell>
          <cell r="AS1242">
            <v>42409</v>
          </cell>
          <cell r="AT1242" t="str">
            <v>IDU-1686-2014 Terminado Mantenimiento Rutinario IDU Circuito Movilidad  -</v>
          </cell>
          <cell r="AU1242">
            <v>0</v>
          </cell>
          <cell r="AV1242" t="str">
            <v>sc</v>
          </cell>
        </row>
        <row r="1243">
          <cell r="AP1243">
            <v>142805</v>
          </cell>
          <cell r="AQ1243">
            <v>2001442</v>
          </cell>
          <cell r="AR1243">
            <v>2</v>
          </cell>
          <cell r="AS1243">
            <v>42409</v>
          </cell>
          <cell r="AT1243" t="str">
            <v>IDU-1686-2014 Terminado Mantenimiento Rutinario IDU Circuito Movilidad  -</v>
          </cell>
          <cell r="AU1243">
            <v>0</v>
          </cell>
          <cell r="AV1243" t="str">
            <v>sc</v>
          </cell>
        </row>
        <row r="1244">
          <cell r="AP1244">
            <v>142841</v>
          </cell>
          <cell r="AQ1244">
            <v>2001414</v>
          </cell>
          <cell r="AR1244">
            <v>2</v>
          </cell>
          <cell r="AS1244">
            <v>40956</v>
          </cell>
          <cell r="AT1244" t="str">
            <v>UMV-189-2009 Terminado Mantenimiento Periódico UAERMV Circuito Movilidad  -</v>
          </cell>
          <cell r="AU1244">
            <v>0</v>
          </cell>
          <cell r="AV1244" t="str">
            <v>sc</v>
          </cell>
        </row>
        <row r="1245">
          <cell r="AP1245">
            <v>142843</v>
          </cell>
          <cell r="AQ1245">
            <v>2001395</v>
          </cell>
          <cell r="AR1245">
            <v>2</v>
          </cell>
          <cell r="AS1245">
            <v>40956</v>
          </cell>
          <cell r="AT1245" t="str">
            <v>UMV-189-2009 Terminado Mantenimiento Periódico UAERMV Circuito Movilidad  -</v>
          </cell>
          <cell r="AU1245">
            <v>0</v>
          </cell>
          <cell r="AV1245" t="str">
            <v>sc</v>
          </cell>
        </row>
        <row r="1246">
          <cell r="AP1246">
            <v>142846</v>
          </cell>
          <cell r="AQ1246">
            <v>2001382</v>
          </cell>
          <cell r="AR1246">
            <v>2</v>
          </cell>
          <cell r="AS1246">
            <v>42313</v>
          </cell>
          <cell r="AT1246" t="str">
            <v>IDU-70-2008 Terminado Acciones de Movilidad IDU Arterial  -</v>
          </cell>
          <cell r="AU1246">
            <v>0</v>
          </cell>
          <cell r="AV1246" t="str">
            <v>sc</v>
          </cell>
        </row>
        <row r="1247">
          <cell r="AP1247">
            <v>142848</v>
          </cell>
          <cell r="AQ1247">
            <v>2001355</v>
          </cell>
          <cell r="AR1247">
            <v>2</v>
          </cell>
          <cell r="AS1247">
            <v>42313</v>
          </cell>
          <cell r="AT1247" t="str">
            <v>IDU-70-2008 Terminado Acciones de Movilidad IDU Arterial  -</v>
          </cell>
          <cell r="AU1247">
            <v>0</v>
          </cell>
          <cell r="AV1247" t="str">
            <v>sc</v>
          </cell>
        </row>
        <row r="1248">
          <cell r="AP1248">
            <v>142849</v>
          </cell>
          <cell r="AQ1248">
            <v>2001349</v>
          </cell>
          <cell r="AR1248">
            <v>2</v>
          </cell>
          <cell r="AS1248">
            <v>42313</v>
          </cell>
          <cell r="AT1248" t="str">
            <v>IDU-70-2008 Terminado Acciones de Movilidad IDU Arterial  -</v>
          </cell>
          <cell r="AU1248">
            <v>0</v>
          </cell>
          <cell r="AV1248" t="str">
            <v>sc</v>
          </cell>
        </row>
        <row r="1249">
          <cell r="AP1249">
            <v>142876</v>
          </cell>
          <cell r="AQ1249">
            <v>2001307</v>
          </cell>
          <cell r="AR1249">
            <v>2</v>
          </cell>
          <cell r="AS1249">
            <v>42313</v>
          </cell>
          <cell r="AT1249" t="str">
            <v>CONV-009-2011 Terminado Acciones de Movilidad IDU Circuito Movilidad  -</v>
          </cell>
          <cell r="AU1249">
            <v>0</v>
          </cell>
          <cell r="AV1249" t="str">
            <v>sc</v>
          </cell>
        </row>
        <row r="1250">
          <cell r="AP1250">
            <v>142877</v>
          </cell>
          <cell r="AQ1250">
            <v>2001295</v>
          </cell>
          <cell r="AR1250">
            <v>2</v>
          </cell>
          <cell r="AS1250">
            <v>42775</v>
          </cell>
          <cell r="AT1250" t="str">
            <v>SD Terminado Acciones de Movilidad UAERMV Circuito Movilidad Salvando Vidas -</v>
          </cell>
          <cell r="AU1250">
            <v>0</v>
          </cell>
          <cell r="AV1250" t="str">
            <v>sc</v>
          </cell>
        </row>
        <row r="1251">
          <cell r="AP1251">
            <v>142884</v>
          </cell>
          <cell r="AQ1251">
            <v>2001408</v>
          </cell>
          <cell r="AR1251">
            <v>2</v>
          </cell>
          <cell r="AS1251">
            <v>42313</v>
          </cell>
          <cell r="AT1251" t="str">
            <v>CONV-009-2011 Terminado Acciones de Movilidad IDU Local  -</v>
          </cell>
          <cell r="AU1251">
            <v>0</v>
          </cell>
          <cell r="AV1251" t="str">
            <v>sc</v>
          </cell>
        </row>
        <row r="1252">
          <cell r="AP1252">
            <v>142885</v>
          </cell>
          <cell r="AQ1252">
            <v>2001384</v>
          </cell>
          <cell r="AR1252">
            <v>2</v>
          </cell>
          <cell r="AS1252">
            <v>42313</v>
          </cell>
          <cell r="AT1252" t="str">
            <v>CONV-009-2011 Terminado Acciones de Movilidad IDU Local  -</v>
          </cell>
          <cell r="AU1252">
            <v>0</v>
          </cell>
          <cell r="AV1252" t="str">
            <v>sc</v>
          </cell>
        </row>
        <row r="1253">
          <cell r="AP1253">
            <v>142904</v>
          </cell>
          <cell r="AQ1253">
            <v>2001303</v>
          </cell>
          <cell r="AR1253">
            <v>2</v>
          </cell>
          <cell r="AS1253">
            <v>42313</v>
          </cell>
          <cell r="AT1253" t="str">
            <v>IDU-2053-2015 Terminado Mantenimiento Periódico IDU Local  -</v>
          </cell>
          <cell r="AU1253">
            <v>0</v>
          </cell>
          <cell r="AV1253" t="str">
            <v>sc</v>
          </cell>
        </row>
        <row r="1254">
          <cell r="AP1254">
            <v>142905</v>
          </cell>
          <cell r="AQ1254">
            <v>2001284</v>
          </cell>
          <cell r="AR1254">
            <v>2</v>
          </cell>
          <cell r="AS1254">
            <v>42313</v>
          </cell>
          <cell r="AT1254" t="str">
            <v>IDU-2053-2015 Terminado Mantenimiento Periódico IDU Circuito Movilidad  -</v>
          </cell>
          <cell r="AU1254">
            <v>0</v>
          </cell>
          <cell r="AV1254" t="str">
            <v>sc</v>
          </cell>
        </row>
        <row r="1255">
          <cell r="AP1255">
            <v>142906</v>
          </cell>
          <cell r="AQ1255">
            <v>2001275</v>
          </cell>
          <cell r="AR1255">
            <v>2</v>
          </cell>
          <cell r="AS1255">
            <v>42313</v>
          </cell>
          <cell r="AT1255" t="str">
            <v>IDU-2053-2015 Terminado Mantenimiento Periódico IDU Circuito Movilidad  -</v>
          </cell>
          <cell r="AU1255">
            <v>0</v>
          </cell>
          <cell r="AV1255" t="str">
            <v>sc</v>
          </cell>
        </row>
        <row r="1256">
          <cell r="AP1256">
            <v>142907</v>
          </cell>
          <cell r="AQ1256">
            <v>2001260</v>
          </cell>
          <cell r="AR1256">
            <v>2</v>
          </cell>
          <cell r="AS1256">
            <v>42313</v>
          </cell>
          <cell r="AT1256" t="str">
            <v>IDU-2053-2015 Terminado Mantenimiento Periódico IDU Circuito Movilidad  -</v>
          </cell>
          <cell r="AU1256">
            <v>0</v>
          </cell>
          <cell r="AV1256" t="str">
            <v>sc</v>
          </cell>
        </row>
        <row r="1257">
          <cell r="AP1257">
            <v>142909</v>
          </cell>
          <cell r="AQ1257">
            <v>2001215</v>
          </cell>
          <cell r="AR1257">
            <v>2</v>
          </cell>
          <cell r="AS1257">
            <v>42101</v>
          </cell>
          <cell r="AT1257" t="str">
            <v>UMV-638-2013 Terminado Acciones de Movilidad UAERMV Circuito Movilidad  -</v>
          </cell>
          <cell r="AU1257">
            <v>0</v>
          </cell>
          <cell r="AV1257" t="str">
            <v>sc</v>
          </cell>
        </row>
        <row r="1258">
          <cell r="AP1258">
            <v>142915</v>
          </cell>
          <cell r="AQ1258">
            <v>2001299</v>
          </cell>
          <cell r="AR1258">
            <v>2</v>
          </cell>
          <cell r="AS1258">
            <v>42731</v>
          </cell>
          <cell r="AT1258" t="str">
            <v>SD Reservado Mantenimiento Periódico IDU Circuito Movilidad EJECUCION SITP 2016 -</v>
          </cell>
          <cell r="AU1258">
            <v>0</v>
          </cell>
          <cell r="AV1258" t="str">
            <v>sc</v>
          </cell>
        </row>
        <row r="1259">
          <cell r="AP1259">
            <v>142916</v>
          </cell>
          <cell r="AQ1259">
            <v>2001273</v>
          </cell>
          <cell r="AR1259">
            <v>2</v>
          </cell>
          <cell r="AS1259">
            <v>42731</v>
          </cell>
          <cell r="AT1259" t="str">
            <v>SD Reservado Mantenimiento Periódico IDU Circuito Movilidad EJECUCION SITP 2016 -</v>
          </cell>
          <cell r="AU1259">
            <v>0</v>
          </cell>
          <cell r="AV1259" t="str">
            <v>sc</v>
          </cell>
        </row>
        <row r="1260">
          <cell r="AP1260">
            <v>143019</v>
          </cell>
          <cell r="AQ1260">
            <v>2001063</v>
          </cell>
          <cell r="AR1260">
            <v>2</v>
          </cell>
          <cell r="AS1260">
            <v>42731</v>
          </cell>
          <cell r="AT1260" t="str">
            <v>SD Reservado Mantenimiento Rutinario IDU Circuito Movilidad EJECUCION SITP 2016 -</v>
          </cell>
          <cell r="AU1260">
            <v>0</v>
          </cell>
          <cell r="AV1260" t="str">
            <v>sc</v>
          </cell>
        </row>
        <row r="1261">
          <cell r="AP1261">
            <v>143020</v>
          </cell>
          <cell r="AQ1261">
            <v>2001044</v>
          </cell>
          <cell r="AR1261">
            <v>2</v>
          </cell>
          <cell r="AS1261">
            <v>42731</v>
          </cell>
          <cell r="AT1261" t="str">
            <v>SD Reservado Mantenimiento Periódico IDU Circuito Movilidad EJECUCION SITP 2016 -</v>
          </cell>
          <cell r="AU1261">
            <v>0</v>
          </cell>
          <cell r="AV1261" t="str">
            <v>sc</v>
          </cell>
        </row>
        <row r="1262">
          <cell r="AP1262">
            <v>143026</v>
          </cell>
          <cell r="AQ1262">
            <v>2001016</v>
          </cell>
          <cell r="AR1262">
            <v>2</v>
          </cell>
          <cell r="AS1262">
            <v>42667</v>
          </cell>
          <cell r="AT1262" t="str">
            <v>SD Terminado Mantenimiento Periódico UAERMV Local SD -</v>
          </cell>
          <cell r="AU1262">
            <v>0</v>
          </cell>
          <cell r="AV1262" t="str">
            <v>sc</v>
          </cell>
        </row>
        <row r="1263">
          <cell r="AP1263">
            <v>143027</v>
          </cell>
          <cell r="AQ1263">
            <v>2000991</v>
          </cell>
          <cell r="AR1263">
            <v>2</v>
          </cell>
          <cell r="AS1263">
            <v>42768</v>
          </cell>
          <cell r="AT1263" t="str">
            <v>SD Reservado Acciones de Movilidad UAERMV Local Salvando Vidas -</v>
          </cell>
          <cell r="AU1263">
            <v>0</v>
          </cell>
          <cell r="AV1263" t="str">
            <v>sc</v>
          </cell>
        </row>
        <row r="1264">
          <cell r="AP1264">
            <v>143066</v>
          </cell>
          <cell r="AQ1264">
            <v>2001009</v>
          </cell>
          <cell r="AR1264">
            <v>2</v>
          </cell>
          <cell r="AS1264">
            <v>42521</v>
          </cell>
          <cell r="AT1264" t="str">
            <v>SD Terminado Parcheo UAERMV Circuito Movilidad  DECRETO 064/2015-</v>
          </cell>
          <cell r="AU1264">
            <v>0</v>
          </cell>
          <cell r="AV1264" t="str">
            <v>sc</v>
          </cell>
        </row>
        <row r="1265">
          <cell r="AP1265">
            <v>143067</v>
          </cell>
          <cell r="AQ1265">
            <v>2000999</v>
          </cell>
          <cell r="AR1265">
            <v>2</v>
          </cell>
          <cell r="AS1265">
            <v>42521</v>
          </cell>
          <cell r="AT1265" t="str">
            <v>SD Terminado Parcheo UAERMV Circuito Movilidad  DECRETO 064/2015-</v>
          </cell>
          <cell r="AU1265">
            <v>0</v>
          </cell>
          <cell r="AV1265" t="str">
            <v>sc</v>
          </cell>
        </row>
        <row r="1266">
          <cell r="AP1266">
            <v>143142</v>
          </cell>
          <cell r="AQ1266">
            <v>2000831</v>
          </cell>
          <cell r="AR1266">
            <v>2</v>
          </cell>
          <cell r="AS1266">
            <v>42313</v>
          </cell>
          <cell r="AT1266" t="str">
            <v>IDU-70-2008 Terminado Rehabilitación IDU Local  -</v>
          </cell>
          <cell r="AU1266">
            <v>0</v>
          </cell>
          <cell r="AV1266" t="str">
            <v>sc</v>
          </cell>
        </row>
        <row r="1267">
          <cell r="AP1267">
            <v>143150</v>
          </cell>
          <cell r="AQ1267">
            <v>2000756</v>
          </cell>
          <cell r="AR1267">
            <v>2</v>
          </cell>
          <cell r="AS1267">
            <v>42313</v>
          </cell>
          <cell r="AT1267" t="str">
            <v>IDU-70-2008 Terminado Acciones de Movilidad IDU Circuito Movilidad  -</v>
          </cell>
          <cell r="AU1267">
            <v>0</v>
          </cell>
          <cell r="AV1267" t="str">
            <v>sc</v>
          </cell>
        </row>
        <row r="1268">
          <cell r="AP1268">
            <v>143151</v>
          </cell>
          <cell r="AQ1268">
            <v>2000740</v>
          </cell>
          <cell r="AR1268">
            <v>2</v>
          </cell>
          <cell r="AS1268">
            <v>41411</v>
          </cell>
          <cell r="AT1268" t="str">
            <v>SD Terminado Mantenimiento Periódico UAERMV Circuito Movilidad  -</v>
          </cell>
          <cell r="AU1268">
            <v>0</v>
          </cell>
          <cell r="AV1268" t="str">
            <v>sc</v>
          </cell>
        </row>
        <row r="1269">
          <cell r="AP1269">
            <v>143153</v>
          </cell>
          <cell r="AQ1269">
            <v>2000713</v>
          </cell>
          <cell r="AR1269">
            <v>2</v>
          </cell>
          <cell r="AS1269">
            <v>42313</v>
          </cell>
          <cell r="AT1269" t="str">
            <v>IDU-70-2008 Terminado Acciones de Movilidad IDU Circuito Movilidad  -Anden1-3-POLIZA ESTABILIDAD ACTIVA</v>
          </cell>
          <cell r="AU1269">
            <v>42947</v>
          </cell>
          <cell r="AV1269" t="str">
            <v>sc</v>
          </cell>
        </row>
        <row r="1270">
          <cell r="AP1270">
            <v>143173</v>
          </cell>
          <cell r="AQ1270">
            <v>2000810</v>
          </cell>
          <cell r="AR1270">
            <v>2</v>
          </cell>
          <cell r="AS1270">
            <v>42101</v>
          </cell>
          <cell r="AT1270" t="str">
            <v>UMV-638-2013 Terminado Acciones de Movilidad UAERMV Circuito Movilidad  -</v>
          </cell>
          <cell r="AU1270">
            <v>0</v>
          </cell>
          <cell r="AV1270" t="str">
            <v>sc</v>
          </cell>
        </row>
        <row r="1271">
          <cell r="AP1271">
            <v>143174</v>
          </cell>
          <cell r="AQ1271">
            <v>2000810</v>
          </cell>
          <cell r="AR1271">
            <v>2</v>
          </cell>
          <cell r="AS1271">
            <v>42101</v>
          </cell>
          <cell r="AT1271" t="str">
            <v>UMV-638-2013 Terminado Acciones de Movilidad UAERMV Circuito Movilidad  -</v>
          </cell>
          <cell r="AU1271">
            <v>0</v>
          </cell>
          <cell r="AV1271" t="str">
            <v>sc</v>
          </cell>
        </row>
        <row r="1272">
          <cell r="AP1272">
            <v>143183</v>
          </cell>
          <cell r="AQ1272">
            <v>2000668</v>
          </cell>
          <cell r="AR1272">
            <v>2</v>
          </cell>
          <cell r="AS1272">
            <v>42409</v>
          </cell>
          <cell r="AT1272" t="str">
            <v>IDU-1686-2014 Terminado Mantenimiento Rutinario IDU Circuito Movilidad  -Anden1-3-POLIZA ESTABILIDAD ACTIVA</v>
          </cell>
          <cell r="AU1272">
            <v>42947</v>
          </cell>
          <cell r="AV1272" t="str">
            <v>sc</v>
          </cell>
        </row>
        <row r="1273">
          <cell r="AP1273">
            <v>143184</v>
          </cell>
          <cell r="AQ1273">
            <v>2000655</v>
          </cell>
          <cell r="AR1273">
            <v>2</v>
          </cell>
          <cell r="AS1273">
            <v>42313</v>
          </cell>
          <cell r="AT1273" t="str">
            <v>IDU-1686-2014 En Ejecución Mantenimiento Periódico IDU Circuito Movilidad  -Anden1-3-POLIZA ESTABILIDAD ACTIVA</v>
          </cell>
          <cell r="AU1273">
            <v>42947</v>
          </cell>
          <cell r="AV1273" t="str">
            <v>sc</v>
          </cell>
        </row>
        <row r="1274">
          <cell r="AP1274">
            <v>143185</v>
          </cell>
          <cell r="AQ1274">
            <v>2000645</v>
          </cell>
          <cell r="AR1274">
            <v>2</v>
          </cell>
          <cell r="AS1274">
            <v>42409</v>
          </cell>
          <cell r="AT1274" t="str">
            <v>IDU-1686-2014 Terminado Mantenimiento Rutinario IDU Circuito Movilidad  -Anden1-3-POLIZA ESTABILIDAD ACTIVA</v>
          </cell>
          <cell r="AU1274">
            <v>42947</v>
          </cell>
          <cell r="AV1274" t="str">
            <v>sc</v>
          </cell>
        </row>
        <row r="1275">
          <cell r="AP1275">
            <v>143331</v>
          </cell>
          <cell r="AQ1275">
            <v>2000487</v>
          </cell>
          <cell r="AR1275">
            <v>2</v>
          </cell>
          <cell r="AS1275">
            <v>42313</v>
          </cell>
          <cell r="AT1275" t="str">
            <v>IDU-70-2008 Terminado Acciones de Movilidad IDU Circuito Movilidad  -</v>
          </cell>
          <cell r="AU1275">
            <v>0</v>
          </cell>
          <cell r="AV1275" t="str">
            <v>sc</v>
          </cell>
        </row>
        <row r="1276">
          <cell r="AP1276">
            <v>143332</v>
          </cell>
          <cell r="AQ1276">
            <v>2000468</v>
          </cell>
          <cell r="AR1276">
            <v>2</v>
          </cell>
          <cell r="AS1276">
            <v>42474</v>
          </cell>
          <cell r="AT1276" t="str">
            <v>IDU-1794-2015 Terminado Mantenimiento Periódico IDU Circuito Movilidad BRIGADA FASE II - SITP Y TRONCALES -</v>
          </cell>
          <cell r="AU1276">
            <v>0</v>
          </cell>
          <cell r="AV1276" t="str">
            <v>sc</v>
          </cell>
        </row>
        <row r="1277">
          <cell r="AP1277">
            <v>143333</v>
          </cell>
          <cell r="AQ1277">
            <v>2000453</v>
          </cell>
          <cell r="AR1277">
            <v>2</v>
          </cell>
          <cell r="AS1277">
            <v>42723</v>
          </cell>
          <cell r="AT1277" t="str">
            <v>SD Terminado Mantenimiento Periódico UAERMV Circuito Movilidad SD -</v>
          </cell>
          <cell r="AU1277">
            <v>0</v>
          </cell>
          <cell r="AV1277" t="str">
            <v>sc</v>
          </cell>
        </row>
        <row r="1278">
          <cell r="AP1278">
            <v>143419</v>
          </cell>
          <cell r="AQ1278">
            <v>2000308</v>
          </cell>
          <cell r="AR1278">
            <v>2</v>
          </cell>
          <cell r="AS1278">
            <v>42101</v>
          </cell>
          <cell r="AT1278" t="str">
            <v>UMV-638-2013 Terminado Acciones de Movilidad UAERMV Circuito Movilidad  -</v>
          </cell>
          <cell r="AU1278">
            <v>0</v>
          </cell>
          <cell r="AV1278" t="str">
            <v>sc</v>
          </cell>
        </row>
        <row r="1279">
          <cell r="AP1279">
            <v>143420</v>
          </cell>
          <cell r="AQ1279">
            <v>2000308</v>
          </cell>
          <cell r="AR1279">
            <v>2</v>
          </cell>
          <cell r="AS1279">
            <v>42101</v>
          </cell>
          <cell r="AT1279" t="str">
            <v>UMV-638-2013 Terminado Acciones de Movilidad UAERMV Circuito Movilidad  -</v>
          </cell>
          <cell r="AU1279">
            <v>0</v>
          </cell>
          <cell r="AV1279" t="str">
            <v>sc</v>
          </cell>
        </row>
        <row r="1280">
          <cell r="AP1280">
            <v>143421</v>
          </cell>
          <cell r="AQ1280">
            <v>2000289</v>
          </cell>
          <cell r="AR1280">
            <v>2</v>
          </cell>
          <cell r="AS1280">
            <v>42101</v>
          </cell>
          <cell r="AT1280" t="str">
            <v>UMV-638-2013 Terminado Acciones de Movilidad UAERMV Circuito Movilidad  -</v>
          </cell>
          <cell r="AU1280">
            <v>0</v>
          </cell>
          <cell r="AV1280" t="str">
            <v>sc</v>
          </cell>
        </row>
        <row r="1281">
          <cell r="AP1281">
            <v>143422</v>
          </cell>
          <cell r="AQ1281">
            <v>2000289</v>
          </cell>
          <cell r="AR1281">
            <v>2</v>
          </cell>
          <cell r="AS1281">
            <v>42313</v>
          </cell>
          <cell r="AT1281" t="str">
            <v>IDU-2053-2015 Terminado Mantenimiento Periódico IDU Circuito Movilidad  -</v>
          </cell>
          <cell r="AU1281">
            <v>0</v>
          </cell>
          <cell r="AV1281" t="str">
            <v>sc</v>
          </cell>
        </row>
        <row r="1282">
          <cell r="AP1282">
            <v>143423</v>
          </cell>
          <cell r="AQ1282">
            <v>2000259</v>
          </cell>
          <cell r="AR1282">
            <v>2</v>
          </cell>
          <cell r="AS1282">
            <v>42313</v>
          </cell>
          <cell r="AT1282" t="str">
            <v>IDU-2053-2015 Terminado Mantenimiento Periódico IDU Circuito Movilidad  -</v>
          </cell>
          <cell r="AU1282">
            <v>0</v>
          </cell>
          <cell r="AV1282" t="str">
            <v>sc</v>
          </cell>
        </row>
        <row r="1283">
          <cell r="AP1283">
            <v>143424</v>
          </cell>
          <cell r="AQ1283">
            <v>2000259</v>
          </cell>
          <cell r="AR1283">
            <v>2</v>
          </cell>
          <cell r="AS1283">
            <v>42101</v>
          </cell>
          <cell r="AT1283" t="str">
            <v>UMV-638-2013 Terminado Acciones de Movilidad UAERMV Circuito Movilidad  -</v>
          </cell>
          <cell r="AU1283">
            <v>0</v>
          </cell>
          <cell r="AV1283" t="str">
            <v>sc</v>
          </cell>
        </row>
        <row r="1284">
          <cell r="AP1284">
            <v>143425</v>
          </cell>
          <cell r="AQ1284">
            <v>2000235</v>
          </cell>
          <cell r="AR1284">
            <v>2</v>
          </cell>
          <cell r="AS1284">
            <v>42101</v>
          </cell>
          <cell r="AT1284" t="str">
            <v>UMV-638-2013 Terminado Acciones de Movilidad UAERMV Circuito Movilidad  -</v>
          </cell>
          <cell r="AU1284">
            <v>0</v>
          </cell>
          <cell r="AV1284" t="str">
            <v>sc</v>
          </cell>
        </row>
        <row r="1285">
          <cell r="AP1285">
            <v>143426</v>
          </cell>
          <cell r="AQ1285">
            <v>2000235</v>
          </cell>
          <cell r="AR1285">
            <v>2</v>
          </cell>
          <cell r="AS1285">
            <v>42313</v>
          </cell>
          <cell r="AT1285" t="str">
            <v>IDU-2053-2015 Terminado Mantenimiento Periódico IDU Circuito Movilidad  -</v>
          </cell>
          <cell r="AU1285">
            <v>0</v>
          </cell>
          <cell r="AV1285" t="str">
            <v>sc</v>
          </cell>
        </row>
        <row r="1286">
          <cell r="AP1286">
            <v>181391</v>
          </cell>
          <cell r="AQ1286">
            <v>13000527</v>
          </cell>
          <cell r="AR1286">
            <v>2</v>
          </cell>
          <cell r="AS1286">
            <v>42313</v>
          </cell>
          <cell r="AT1286" t="str">
            <v>IDU-2053-2015 Terminado Mantenimiento Periódico IDU Circuito Movilidad  -</v>
          </cell>
          <cell r="AU1286">
            <v>0</v>
          </cell>
          <cell r="AV1286" t="str">
            <v>sc</v>
          </cell>
        </row>
        <row r="1287">
          <cell r="AP1287">
            <v>471127</v>
          </cell>
          <cell r="AQ1287">
            <v>2002222</v>
          </cell>
          <cell r="AR1287">
            <v>2</v>
          </cell>
          <cell r="AS1287">
            <v>42760</v>
          </cell>
          <cell r="AT1287" t="str">
            <v>SD Terminado Mantenimiento Periódico UAERMV Circuito Movilidad SD Reporte Ejecución diciembre de 2016-</v>
          </cell>
          <cell r="AU1287">
            <v>0</v>
          </cell>
          <cell r="AV1287" t="str">
            <v>sc</v>
          </cell>
        </row>
        <row r="1288">
          <cell r="AP1288">
            <v>473492</v>
          </cell>
          <cell r="AQ1288">
            <v>2002195</v>
          </cell>
          <cell r="AR1288">
            <v>2</v>
          </cell>
          <cell r="AS1288">
            <v>42313</v>
          </cell>
          <cell r="AT1288" t="str">
            <v>IDU-70-2008 Terminado Acciones de Movilidad IDU Circuito Movilidad  -Anden1-3-POLIZA ESTABILIDAD ACTIVA</v>
          </cell>
          <cell r="AU1288">
            <v>42947</v>
          </cell>
          <cell r="AV1288" t="str">
            <v>sc</v>
          </cell>
        </row>
        <row r="1289">
          <cell r="AP1289">
            <v>503699</v>
          </cell>
          <cell r="AQ1289">
            <v>2002048</v>
          </cell>
          <cell r="AR1289">
            <v>2</v>
          </cell>
          <cell r="AS1289">
            <v>42768</v>
          </cell>
          <cell r="AT1289" t="str">
            <v>SD Reservado Acciones de Movilidad UAERMV Circuito Movilidad Salvando Vidas -</v>
          </cell>
          <cell r="AU1289">
            <v>0</v>
          </cell>
          <cell r="AV1289" t="str">
            <v>sc</v>
          </cell>
        </row>
        <row r="1290">
          <cell r="AP1290">
            <v>503719</v>
          </cell>
          <cell r="AQ1290">
            <v>2002086</v>
          </cell>
          <cell r="AR1290">
            <v>2</v>
          </cell>
          <cell r="AS1290">
            <v>42768</v>
          </cell>
          <cell r="AT1290" t="str">
            <v>SD Reservado Acciones de Movilidad UAERMV Circuito Movilidad Salvando Vidas -</v>
          </cell>
          <cell r="AU1290">
            <v>0</v>
          </cell>
          <cell r="AV1290" t="str">
            <v>sc</v>
          </cell>
        </row>
        <row r="1291">
          <cell r="AP1291">
            <v>503724</v>
          </cell>
          <cell r="AQ1291">
            <v>2002093</v>
          </cell>
          <cell r="AR1291">
            <v>2</v>
          </cell>
          <cell r="AS1291">
            <v>42768</v>
          </cell>
          <cell r="AT1291" t="str">
            <v>SD Reservado Acciones de Movilidad UAERMV Circuito Movilidad Salvando Vidas -</v>
          </cell>
          <cell r="AU1291">
            <v>0</v>
          </cell>
          <cell r="AV1291" t="str">
            <v>sc</v>
          </cell>
        </row>
        <row r="1292">
          <cell r="AP1292">
            <v>503729</v>
          </cell>
          <cell r="AQ1292">
            <v>2002102</v>
          </cell>
          <cell r="AR1292">
            <v>2</v>
          </cell>
          <cell r="AS1292">
            <v>42768</v>
          </cell>
          <cell r="AT1292" t="str">
            <v>SD Reservado Acciones de Movilidad UAERMV Circuito Movilidad Salvando Vidas -</v>
          </cell>
          <cell r="AU1292">
            <v>0</v>
          </cell>
          <cell r="AV1292" t="str">
            <v>sc</v>
          </cell>
        </row>
        <row r="1293">
          <cell r="AP1293">
            <v>503734</v>
          </cell>
          <cell r="AQ1293">
            <v>2002116</v>
          </cell>
          <cell r="AR1293">
            <v>2</v>
          </cell>
          <cell r="AS1293">
            <v>42768</v>
          </cell>
          <cell r="AT1293" t="str">
            <v>SD Reservado Acciones de Movilidad UAERMV Circuito Movilidad Salvando Vidas -</v>
          </cell>
          <cell r="AU1293">
            <v>0</v>
          </cell>
          <cell r="AV1293" t="str">
            <v>sc</v>
          </cell>
        </row>
        <row r="1294">
          <cell r="AP1294">
            <v>503822</v>
          </cell>
          <cell r="AQ1294">
            <v>2002211</v>
          </cell>
          <cell r="AR1294">
            <v>2</v>
          </cell>
          <cell r="AS1294">
            <v>42779</v>
          </cell>
          <cell r="AT1294" t="str">
            <v>SD Terminado Acciones de Movilidad UAERMV Circuito Movilidad Salvando Vidas -</v>
          </cell>
          <cell r="AU1294">
            <v>0</v>
          </cell>
          <cell r="AV1294" t="str">
            <v>sc</v>
          </cell>
        </row>
        <row r="1295">
          <cell r="AP1295">
            <v>503827</v>
          </cell>
          <cell r="AQ1295">
            <v>2001784</v>
          </cell>
          <cell r="AR1295">
            <v>2</v>
          </cell>
          <cell r="AS1295">
            <v>42768</v>
          </cell>
          <cell r="AT1295" t="str">
            <v>SD Reservado Acciones de Movilidad UAERMV Circuito Movilidad Salvando Vidas -</v>
          </cell>
          <cell r="AU1295">
            <v>0</v>
          </cell>
          <cell r="AV1295" t="str">
            <v>sc</v>
          </cell>
        </row>
        <row r="1296">
          <cell r="AP1296">
            <v>503832</v>
          </cell>
          <cell r="AQ1296">
            <v>2001800</v>
          </cell>
          <cell r="AR1296">
            <v>2</v>
          </cell>
          <cell r="AS1296">
            <v>42768</v>
          </cell>
          <cell r="AT1296" t="str">
            <v>SD Reservado Acciones de Movilidad UAERMV Circuito Movilidad Salvando Vidas -</v>
          </cell>
          <cell r="AU1296">
            <v>0</v>
          </cell>
          <cell r="AV1296" t="str">
            <v>sc</v>
          </cell>
        </row>
        <row r="1297">
          <cell r="AP1297">
            <v>503847</v>
          </cell>
          <cell r="AQ1297">
            <v>2001875</v>
          </cell>
          <cell r="AR1297">
            <v>2</v>
          </cell>
          <cell r="AS1297">
            <v>42768</v>
          </cell>
          <cell r="AT1297" t="str">
            <v>SD Reservado Acciones de Movilidad UAERMV Circuito Movilidad Salvando Vidas -</v>
          </cell>
          <cell r="AU1297">
            <v>0</v>
          </cell>
          <cell r="AV1297" t="str">
            <v>sc</v>
          </cell>
        </row>
        <row r="1298">
          <cell r="AP1298">
            <v>503852</v>
          </cell>
          <cell r="AQ1298">
            <v>2001915</v>
          </cell>
          <cell r="AR1298">
            <v>2</v>
          </cell>
          <cell r="AS1298">
            <v>42768</v>
          </cell>
          <cell r="AT1298" t="str">
            <v>SD Reservado Acciones de Movilidad UAERMV Circuito Movilidad Salvando Vidas -</v>
          </cell>
          <cell r="AU1298">
            <v>0</v>
          </cell>
          <cell r="AV1298" t="str">
            <v>sc</v>
          </cell>
        </row>
        <row r="1299">
          <cell r="AP1299">
            <v>503857</v>
          </cell>
          <cell r="AQ1299">
            <v>2001943</v>
          </cell>
          <cell r="AR1299">
            <v>2</v>
          </cell>
          <cell r="AS1299">
            <v>42768</v>
          </cell>
          <cell r="AT1299" t="str">
            <v>SD Reservado Acciones de Movilidad UAERMV Circuito Movilidad Salvando Vidas -</v>
          </cell>
          <cell r="AU1299">
            <v>0</v>
          </cell>
          <cell r="AV1299" t="str">
            <v>sc</v>
          </cell>
        </row>
        <row r="1300">
          <cell r="AP1300">
            <v>503862</v>
          </cell>
          <cell r="AQ1300">
            <v>2001975</v>
          </cell>
          <cell r="AR1300">
            <v>2</v>
          </cell>
          <cell r="AS1300">
            <v>42768</v>
          </cell>
          <cell r="AT1300" t="str">
            <v>SD Reservado Acciones de Movilidad UAERMV Circuito Movilidad Salvando Vidas -</v>
          </cell>
          <cell r="AU1300">
            <v>0</v>
          </cell>
          <cell r="AV1300" t="str">
            <v>sc</v>
          </cell>
        </row>
        <row r="1301">
          <cell r="AP1301">
            <v>503872</v>
          </cell>
          <cell r="AQ1301">
            <v>2001739</v>
          </cell>
          <cell r="AR1301">
            <v>2</v>
          </cell>
          <cell r="AS1301">
            <v>42768</v>
          </cell>
          <cell r="AT1301" t="str">
            <v>SD Reservado Acciones de Movilidad UAERMV Circuito Movilidad Salvando Vidas -</v>
          </cell>
          <cell r="AU1301">
            <v>0</v>
          </cell>
          <cell r="AV1301" t="str">
            <v>sc</v>
          </cell>
        </row>
        <row r="1302">
          <cell r="AP1302">
            <v>503902</v>
          </cell>
          <cell r="AQ1302">
            <v>2001524</v>
          </cell>
          <cell r="AR1302">
            <v>2</v>
          </cell>
          <cell r="AS1302">
            <v>42779</v>
          </cell>
          <cell r="AT1302" t="str">
            <v>SD Terminado Acciones de Movilidad UAERMV Circuito Movilidad Salvando Vidas -</v>
          </cell>
          <cell r="AU1302">
            <v>0</v>
          </cell>
          <cell r="AV1302" t="str">
            <v>sc</v>
          </cell>
        </row>
        <row r="1303">
          <cell r="AP1303">
            <v>503907</v>
          </cell>
          <cell r="AQ1303">
            <v>2001767</v>
          </cell>
          <cell r="AR1303">
            <v>2</v>
          </cell>
          <cell r="AS1303">
            <v>42768</v>
          </cell>
          <cell r="AT1303" t="str">
            <v>SD Reservado Acciones de Movilidad UAERMV Circuito Movilidad Salvando Vidas -</v>
          </cell>
          <cell r="AU1303">
            <v>0</v>
          </cell>
          <cell r="AV1303" t="str">
            <v>sc</v>
          </cell>
        </row>
        <row r="1304">
          <cell r="AP1304">
            <v>503912</v>
          </cell>
          <cell r="AQ1304">
            <v>2001561</v>
          </cell>
          <cell r="AR1304">
            <v>2</v>
          </cell>
          <cell r="AS1304">
            <v>42779</v>
          </cell>
          <cell r="AT1304" t="str">
            <v>SD Terminado Acciones de Movilidad UAERMV Circuito Movilidad Salvando Vidas -</v>
          </cell>
          <cell r="AU1304">
            <v>0</v>
          </cell>
          <cell r="AV1304" t="str">
            <v>sc</v>
          </cell>
        </row>
        <row r="1305">
          <cell r="AP1305">
            <v>503927</v>
          </cell>
          <cell r="AQ1305">
            <v>2001661</v>
          </cell>
          <cell r="AR1305">
            <v>2</v>
          </cell>
          <cell r="AS1305">
            <v>42768</v>
          </cell>
          <cell r="AT1305" t="str">
            <v>SD Reservado Acciones de Movilidad UAERMV Circuito Movilidad Salvando Vidas -</v>
          </cell>
          <cell r="AU1305">
            <v>0</v>
          </cell>
          <cell r="AV1305" t="str">
            <v>sc</v>
          </cell>
        </row>
        <row r="1306">
          <cell r="AP1306">
            <v>503932</v>
          </cell>
          <cell r="AQ1306">
            <v>2001680</v>
          </cell>
          <cell r="AR1306">
            <v>2</v>
          </cell>
          <cell r="AS1306">
            <v>42768</v>
          </cell>
          <cell r="AT1306" t="str">
            <v>SD Reservado Acciones de Movilidad UAERMV Circuito Movilidad Salvando Vidas -</v>
          </cell>
          <cell r="AU1306">
            <v>0</v>
          </cell>
          <cell r="AV1306" t="str">
            <v>sc</v>
          </cell>
        </row>
        <row r="1307">
          <cell r="AP1307">
            <v>504207</v>
          </cell>
          <cell r="AQ1307">
            <v>2001294</v>
          </cell>
          <cell r="AR1307">
            <v>2</v>
          </cell>
          <cell r="AS1307">
            <v>42731</v>
          </cell>
          <cell r="AT1307" t="str">
            <v>SD Reservado Mantenimiento Rutinario IDU Circuito Movilidad EJECUCION SITP 2016 -</v>
          </cell>
          <cell r="AU1307">
            <v>0</v>
          </cell>
          <cell r="AV1307" t="str">
            <v>sc</v>
          </cell>
        </row>
        <row r="1308">
          <cell r="AP1308">
            <v>504224</v>
          </cell>
          <cell r="AQ1308">
            <v>2002206</v>
          </cell>
          <cell r="AR1308">
            <v>2</v>
          </cell>
          <cell r="AS1308">
            <v>42731</v>
          </cell>
          <cell r="AT1308" t="str">
            <v>SD Reservado Mantenimiento Periódico IDU Circuito Movilidad EJECUCION SITP 2016 -</v>
          </cell>
          <cell r="AU1308">
            <v>0</v>
          </cell>
          <cell r="AV1308" t="str">
            <v>sc</v>
          </cell>
        </row>
        <row r="1309">
          <cell r="AP1309">
            <v>504276</v>
          </cell>
          <cell r="AQ1309">
            <v>2001243</v>
          </cell>
          <cell r="AR1309">
            <v>2</v>
          </cell>
          <cell r="AS1309">
            <v>42731</v>
          </cell>
          <cell r="AT1309" t="str">
            <v>SD Reservado Mantenimiento Periódico IDU Circuito Movilidad EJECUCION SITP 2016 -</v>
          </cell>
          <cell r="AU1309">
            <v>0</v>
          </cell>
          <cell r="AV1309" t="str">
            <v>sc</v>
          </cell>
        </row>
        <row r="1310">
          <cell r="AP1310">
            <v>504279</v>
          </cell>
          <cell r="AQ1310">
            <v>2001224</v>
          </cell>
          <cell r="AR1310">
            <v>2</v>
          </cell>
          <cell r="AS1310">
            <v>42731</v>
          </cell>
          <cell r="AT1310" t="str">
            <v>SD Reservado Mantenimiento Rutinario IDU Circuito Movilidad EJECUCION SITP 2016 -</v>
          </cell>
          <cell r="AU1310">
            <v>0</v>
          </cell>
          <cell r="AV1310" t="str">
            <v>sc</v>
          </cell>
        </row>
        <row r="1311">
          <cell r="AP1311">
            <v>504943</v>
          </cell>
          <cell r="AQ1311">
            <v>2000706</v>
          </cell>
          <cell r="AR1311">
            <v>2</v>
          </cell>
          <cell r="AS1311">
            <v>42313</v>
          </cell>
          <cell r="AT1311" t="str">
            <v>IDU-083-2012 Terminado Mantenimiento Periódico IDU Arterial  -</v>
          </cell>
          <cell r="AU1311">
            <v>0</v>
          </cell>
          <cell r="AV1311" t="str">
            <v>sc</v>
          </cell>
        </row>
        <row r="1312">
          <cell r="AP1312">
            <v>504954</v>
          </cell>
          <cell r="AQ1312">
            <v>2000409</v>
          </cell>
          <cell r="AR1312">
            <v>2</v>
          </cell>
          <cell r="AS1312">
            <v>42313</v>
          </cell>
          <cell r="AT1312" t="str">
            <v>IDU-1686-2014 Terminado Rehabilitación IDU Arterial  -Calzada6-8-POLIZA ESTABILIDAD ACTIVA</v>
          </cell>
          <cell r="AU1312">
            <v>42946</v>
          </cell>
          <cell r="AV1312" t="str">
            <v>sc</v>
          </cell>
        </row>
        <row r="1313">
          <cell r="AP1313">
            <v>504967</v>
          </cell>
          <cell r="AQ1313">
            <v>2000503</v>
          </cell>
          <cell r="AR1313">
            <v>2</v>
          </cell>
          <cell r="AS1313">
            <v>42409</v>
          </cell>
          <cell r="AT1313" t="str">
            <v>IDU-1686-2014 Terminado Acciones de Movilidad IDU Arterial  -Calzada8-POLIZA ESTABILIDAD ACTIVA</v>
          </cell>
          <cell r="AU1313">
            <v>42946</v>
          </cell>
          <cell r="AV1313" t="str">
            <v>sc</v>
          </cell>
        </row>
        <row r="1314">
          <cell r="AP1314">
            <v>504978</v>
          </cell>
          <cell r="AQ1314">
            <v>2000672</v>
          </cell>
          <cell r="AR1314">
            <v>2</v>
          </cell>
          <cell r="AS1314">
            <v>42313</v>
          </cell>
          <cell r="AT1314" t="str">
            <v>IDU-1686-2014 Terminado Rehabilitación IDU Arterial  -</v>
          </cell>
          <cell r="AU1314">
            <v>0</v>
          </cell>
          <cell r="AV1314" t="str">
            <v>sc</v>
          </cell>
        </row>
        <row r="1315">
          <cell r="AP1315">
            <v>504980</v>
          </cell>
          <cell r="AQ1315">
            <v>2000672</v>
          </cell>
          <cell r="AR1315">
            <v>2</v>
          </cell>
          <cell r="AS1315">
            <v>42313</v>
          </cell>
          <cell r="AT1315" t="str">
            <v>IDU-1686-2014 Terminado Rehabilitación IDU Arterial  -</v>
          </cell>
          <cell r="AU1315">
            <v>0</v>
          </cell>
          <cell r="AV1315" t="str">
            <v>sc</v>
          </cell>
        </row>
        <row r="1316">
          <cell r="AP1316">
            <v>505008</v>
          </cell>
          <cell r="AQ1316">
            <v>2000535</v>
          </cell>
          <cell r="AR1316">
            <v>2</v>
          </cell>
          <cell r="AS1316">
            <v>42409</v>
          </cell>
          <cell r="AT1316" t="str">
            <v>IDU-1686-2014 Terminado Acciones de Movilidad IDU Arterial  -</v>
          </cell>
          <cell r="AU1316">
            <v>0</v>
          </cell>
          <cell r="AV1316" t="str">
            <v>sc</v>
          </cell>
        </row>
        <row r="1317">
          <cell r="AP1317">
            <v>505010</v>
          </cell>
          <cell r="AQ1317">
            <v>2000535</v>
          </cell>
          <cell r="AR1317">
            <v>2</v>
          </cell>
          <cell r="AS1317">
            <v>42313</v>
          </cell>
          <cell r="AT1317" t="str">
            <v>IDU-1686-2014 Terminado Rehabilitación IDU Arterial  -</v>
          </cell>
          <cell r="AU1317">
            <v>0</v>
          </cell>
          <cell r="AV1317" t="str">
            <v>sc</v>
          </cell>
        </row>
        <row r="1318">
          <cell r="AP1318">
            <v>505783</v>
          </cell>
          <cell r="AQ1318">
            <v>2000056</v>
          </cell>
          <cell r="AR1318">
            <v>2</v>
          </cell>
          <cell r="AS1318">
            <v>42760</v>
          </cell>
          <cell r="AT1318" t="str">
            <v>SD Terminado Parcheo UAERMV Arterial SD Reporte Ejecución diciembre de 2016-Calzada 4-POLIZA ESTABILIDAD ACTIVA</v>
          </cell>
          <cell r="AU1318">
            <v>44053</v>
          </cell>
          <cell r="AV1318" t="str">
            <v>sc</v>
          </cell>
        </row>
        <row r="1319">
          <cell r="AP1319">
            <v>505785</v>
          </cell>
          <cell r="AQ1319">
            <v>2000056</v>
          </cell>
          <cell r="AR1319">
            <v>2</v>
          </cell>
          <cell r="AS1319">
            <v>42667</v>
          </cell>
          <cell r="AT1319" t="str">
            <v>SD Terminado Mantenimiento Periódico UAERMV Arterial SD Intervenida 29/10/2012 Reporte depuración ejecución UMV-Calzada 4-POLIZA ESTABILIDAD ACTIVA</v>
          </cell>
          <cell r="AU1319">
            <v>44053</v>
          </cell>
          <cell r="AV1319" t="str">
            <v>sc</v>
          </cell>
        </row>
        <row r="1320">
          <cell r="AP1320">
            <v>505787</v>
          </cell>
          <cell r="AQ1320">
            <v>2000056</v>
          </cell>
          <cell r="AR1320">
            <v>2</v>
          </cell>
          <cell r="AS1320">
            <v>42667</v>
          </cell>
          <cell r="AT1320" t="str">
            <v>SD Terminado Mantenimiento Periódico UAERMV Arterial SD Intervenida 29/10/2012 Reporte depuración ejecución UMV-Calzada 4-POLIZA ESTABILIDAD ACTIVA</v>
          </cell>
          <cell r="AU1320">
            <v>44053</v>
          </cell>
          <cell r="AV1320" t="str">
            <v>sc</v>
          </cell>
        </row>
        <row r="1321">
          <cell r="AP1321">
            <v>505789</v>
          </cell>
          <cell r="AQ1321">
            <v>2000056</v>
          </cell>
          <cell r="AR1321">
            <v>2</v>
          </cell>
          <cell r="AS1321">
            <v>42313</v>
          </cell>
          <cell r="AT1321" t="str">
            <v>IDU-1686-2014 Terminado Rehabilitación IDU Arterial  -Calzada 4-POLIZA ESTABILIDAD ACTIVA</v>
          </cell>
          <cell r="AU1321">
            <v>44053</v>
          </cell>
          <cell r="AV1321" t="str">
            <v>sc</v>
          </cell>
        </row>
        <row r="1322">
          <cell r="AP1322">
            <v>505791</v>
          </cell>
          <cell r="AQ1322">
            <v>2000056</v>
          </cell>
          <cell r="AR1322">
            <v>2</v>
          </cell>
          <cell r="AS1322">
            <v>42313</v>
          </cell>
          <cell r="AT1322" t="str">
            <v>IDU-1686-2014 Terminado Rehabilitación IDU Arterial  -Calzada 4-POLIZA ESTABILIDAD ACTIVA</v>
          </cell>
          <cell r="AU1322">
            <v>44053</v>
          </cell>
          <cell r="AV1322" t="str">
            <v>sc</v>
          </cell>
        </row>
        <row r="1323">
          <cell r="AP1323">
            <v>505793</v>
          </cell>
          <cell r="AQ1323">
            <v>2000056</v>
          </cell>
          <cell r="AR1323">
            <v>2</v>
          </cell>
          <cell r="AS1323">
            <v>42313</v>
          </cell>
          <cell r="AT1323" t="str">
            <v>IDU-1686-2014 Terminado Mantenimiento Periódico IDU Arterial  -Calzada 4-POLIZA ESTABILIDAD ACTIVA</v>
          </cell>
          <cell r="AU1323">
            <v>44053</v>
          </cell>
          <cell r="AV1323" t="str">
            <v>sc</v>
          </cell>
        </row>
        <row r="1324">
          <cell r="AP1324">
            <v>505796</v>
          </cell>
          <cell r="AQ1324">
            <v>2000018</v>
          </cell>
          <cell r="AR1324">
            <v>2</v>
          </cell>
          <cell r="AS1324">
            <v>42760</v>
          </cell>
          <cell r="AT1324" t="str">
            <v>SD Terminado Parcheo UAERMV Arterial SD Reporte Ejecución diciembre de 2016-Puente 18-POLIZA ESTABILIDAD ACTIVA</v>
          </cell>
          <cell r="AU1324">
            <v>44053</v>
          </cell>
          <cell r="AV1324" t="str">
            <v>sc</v>
          </cell>
        </row>
        <row r="1325">
          <cell r="AP1325">
            <v>505802</v>
          </cell>
          <cell r="AQ1325">
            <v>2000018</v>
          </cell>
          <cell r="AR1325">
            <v>2</v>
          </cell>
          <cell r="AS1325">
            <v>42313</v>
          </cell>
          <cell r="AT1325" t="str">
            <v>IDU-083-2012 Terminado Mantenimiento Periódico IDU Arterial  -Puente 18-POLIZA ESTABILIDAD ACTIVA</v>
          </cell>
          <cell r="AU1325">
            <v>44053</v>
          </cell>
          <cell r="AV1325" t="str">
            <v>sc</v>
          </cell>
        </row>
        <row r="1326">
          <cell r="AP1326">
            <v>506072</v>
          </cell>
          <cell r="AQ1326">
            <v>2000849</v>
          </cell>
          <cell r="AR1326">
            <v>2</v>
          </cell>
          <cell r="AS1326">
            <v>41029</v>
          </cell>
          <cell r="AT1326" t="str">
            <v>CONV-008-2011 Terminado Mantenimiento Periódico UAERMV Arterial  -</v>
          </cell>
          <cell r="AU1326">
            <v>0</v>
          </cell>
          <cell r="AV1326" t="str">
            <v>sc</v>
          </cell>
        </row>
        <row r="1327">
          <cell r="AP1327">
            <v>506074</v>
          </cell>
          <cell r="AQ1327">
            <v>2000849</v>
          </cell>
          <cell r="AR1327">
            <v>2</v>
          </cell>
          <cell r="AS1327">
            <v>41029</v>
          </cell>
          <cell r="AT1327" t="str">
            <v>CONV-008-2011 Terminado Mantenimiento Periódico UAERMV Arterial  -</v>
          </cell>
          <cell r="AU1327">
            <v>0</v>
          </cell>
          <cell r="AV1327" t="str">
            <v>sc</v>
          </cell>
        </row>
        <row r="1328">
          <cell r="AP1328">
            <v>506076</v>
          </cell>
          <cell r="AQ1328">
            <v>2000849</v>
          </cell>
          <cell r="AR1328">
            <v>2</v>
          </cell>
          <cell r="AS1328">
            <v>42313</v>
          </cell>
          <cell r="AT1328" t="str">
            <v>CONV-008-2011 Terminado Acciones de Movilidad IDU Arterial  -</v>
          </cell>
          <cell r="AU1328">
            <v>0</v>
          </cell>
          <cell r="AV1328" t="str">
            <v>sc</v>
          </cell>
        </row>
        <row r="1329">
          <cell r="AP1329">
            <v>506078</v>
          </cell>
          <cell r="AQ1329">
            <v>2000849</v>
          </cell>
          <cell r="AR1329">
            <v>2</v>
          </cell>
          <cell r="AS1329">
            <v>41029</v>
          </cell>
          <cell r="AT1329" t="str">
            <v>CONV-008-2011 Terminado Mantenimiento Periódico UAERMV Arterial  -</v>
          </cell>
          <cell r="AU1329">
            <v>0</v>
          </cell>
          <cell r="AV1329" t="str">
            <v>sc</v>
          </cell>
        </row>
        <row r="1330">
          <cell r="AP1330">
            <v>506080</v>
          </cell>
          <cell r="AQ1330">
            <v>2000849</v>
          </cell>
          <cell r="AR1330">
            <v>2</v>
          </cell>
          <cell r="AS1330">
            <v>41029</v>
          </cell>
          <cell r="AT1330" t="str">
            <v>CONV-008-2011 Terminado Mantenimiento Periódico UAERMV Arterial  -</v>
          </cell>
          <cell r="AU1330">
            <v>0</v>
          </cell>
          <cell r="AV1330" t="str">
            <v>sc</v>
          </cell>
        </row>
        <row r="1331">
          <cell r="AP1331">
            <v>506082</v>
          </cell>
          <cell r="AQ1331">
            <v>2000849</v>
          </cell>
          <cell r="AR1331">
            <v>2</v>
          </cell>
          <cell r="AS1331">
            <v>41029</v>
          </cell>
          <cell r="AT1331" t="str">
            <v>CONV-008-2011 Terminado Mantenimiento Periódico UAERMV Arterial  -</v>
          </cell>
          <cell r="AU1331">
            <v>0</v>
          </cell>
          <cell r="AV1331" t="str">
            <v>sc</v>
          </cell>
        </row>
        <row r="1332">
          <cell r="AP1332">
            <v>507278</v>
          </cell>
          <cell r="AQ1332">
            <v>2001567</v>
          </cell>
          <cell r="AR1332">
            <v>2</v>
          </cell>
          <cell r="AS1332">
            <v>42781</v>
          </cell>
          <cell r="AT1332" t="str">
            <v>SD Reservado Acciones de Movilidad UAERMV Circuito Movilidad SD -</v>
          </cell>
          <cell r="AU1332">
            <v>0</v>
          </cell>
          <cell r="AV1332" t="str">
            <v>sc</v>
          </cell>
        </row>
        <row r="1333">
          <cell r="AP1333">
            <v>507280</v>
          </cell>
          <cell r="AQ1333">
            <v>2001567</v>
          </cell>
          <cell r="AR1333">
            <v>2</v>
          </cell>
          <cell r="AS1333">
            <v>42781</v>
          </cell>
          <cell r="AT1333" t="str">
            <v>SD Reservado Acciones de Movilidad UAERMV Circuito Movilidad SD -</v>
          </cell>
          <cell r="AU1333">
            <v>0</v>
          </cell>
          <cell r="AV1333" t="str">
            <v>sc</v>
          </cell>
        </row>
        <row r="1334">
          <cell r="AP1334">
            <v>509477</v>
          </cell>
          <cell r="AQ1334">
            <v>2001071</v>
          </cell>
          <cell r="AR1334">
            <v>2</v>
          </cell>
          <cell r="AS1334">
            <v>42570</v>
          </cell>
          <cell r="AT1334" t="str">
            <v>FDLCH-088-2015 Terminado Mantenimiento Periódico FDL CHAPINERO Arterial SD -</v>
          </cell>
          <cell r="AV1334" t="str">
            <v>sc</v>
          </cell>
        </row>
        <row r="1335">
          <cell r="AP1335">
            <v>509479</v>
          </cell>
          <cell r="AQ1335">
            <v>2001071</v>
          </cell>
          <cell r="AR1335">
            <v>2</v>
          </cell>
          <cell r="AS1335">
            <v>42760</v>
          </cell>
          <cell r="AT1335" t="str">
            <v>SD Terminado Parcheo UAERMV Arterial SD Reporte Ejecución diciembre de 2016-</v>
          </cell>
          <cell r="AV1335" t="str">
            <v>sc</v>
          </cell>
        </row>
        <row r="1336">
          <cell r="AP1336">
            <v>509488</v>
          </cell>
          <cell r="AQ1336">
            <v>2001096</v>
          </cell>
          <cell r="AR1336">
            <v>2</v>
          </cell>
          <cell r="AS1336">
            <v>42570</v>
          </cell>
          <cell r="AT1336" t="str">
            <v>FDLCH-088-2015 Terminado Mantenimiento Periódico FDL CHAPINERO Arterial SD -</v>
          </cell>
          <cell r="AV1336" t="str">
            <v>sc</v>
          </cell>
        </row>
        <row r="1337">
          <cell r="AP1337">
            <v>509490</v>
          </cell>
          <cell r="AQ1337">
            <v>2001096</v>
          </cell>
          <cell r="AR1337">
            <v>2</v>
          </cell>
          <cell r="AS1337">
            <v>42760</v>
          </cell>
          <cell r="AT1337" t="str">
            <v>SD Terminado Parcheo UAERMV Arterial SD Reporte Ejecución diciembre de 2016-</v>
          </cell>
          <cell r="AV1337" t="str">
            <v>sc</v>
          </cell>
        </row>
        <row r="1338">
          <cell r="AP1338">
            <v>509493</v>
          </cell>
          <cell r="AQ1338">
            <v>2002267</v>
          </cell>
          <cell r="AR1338">
            <v>2</v>
          </cell>
          <cell r="AS1338">
            <v>42570</v>
          </cell>
          <cell r="AT1338" t="str">
            <v>FDLCH-088-2015 Terminado Mantenimiento Periódico FDL CHAPINERO Arterial SD -</v>
          </cell>
          <cell r="AV1338" t="str">
            <v>sc</v>
          </cell>
        </row>
        <row r="1339">
          <cell r="AP1339">
            <v>509495</v>
          </cell>
          <cell r="AQ1339">
            <v>2002267</v>
          </cell>
          <cell r="AR1339">
            <v>2</v>
          </cell>
          <cell r="AS1339">
            <v>42313</v>
          </cell>
          <cell r="AT1339" t="str">
            <v>IDU-70-2008 Terminado Acciones de Movilidad IDU Arterial  -</v>
          </cell>
          <cell r="AV1339" t="str">
            <v>sc</v>
          </cell>
        </row>
        <row r="1340">
          <cell r="AP1340">
            <v>509498</v>
          </cell>
          <cell r="AQ1340">
            <v>2001048</v>
          </cell>
          <cell r="AR1340">
            <v>2</v>
          </cell>
          <cell r="AS1340">
            <v>42570</v>
          </cell>
          <cell r="AT1340" t="str">
            <v>FDLCH-088-2015 Terminado Mantenimiento Periódico FDL CHAPINERO Arterial SD -</v>
          </cell>
          <cell r="AV1340" t="str">
            <v>sc</v>
          </cell>
        </row>
        <row r="1341">
          <cell r="AP1341">
            <v>509500</v>
          </cell>
          <cell r="AQ1341">
            <v>2001048</v>
          </cell>
          <cell r="AR1341">
            <v>2</v>
          </cell>
          <cell r="AS1341">
            <v>42313</v>
          </cell>
          <cell r="AT1341" t="str">
            <v>IDU-70-2008 Terminado Acciones de Movilidad IDU Arterial  -</v>
          </cell>
          <cell r="AV1341" t="str">
            <v>sc</v>
          </cell>
        </row>
        <row r="1342">
          <cell r="AP1342">
            <v>509503</v>
          </cell>
          <cell r="AQ1342">
            <v>2000931</v>
          </cell>
          <cell r="AR1342">
            <v>2</v>
          </cell>
          <cell r="AS1342">
            <v>42570</v>
          </cell>
          <cell r="AT1342" t="str">
            <v>FDLCH-088-2015 Terminado Mantenimiento Periódico FDL CHAPINERO Arterial SD -</v>
          </cell>
          <cell r="AV1342" t="str">
            <v>sc</v>
          </cell>
        </row>
        <row r="1343">
          <cell r="AP1343">
            <v>509505</v>
          </cell>
          <cell r="AQ1343">
            <v>2000931</v>
          </cell>
          <cell r="AR1343">
            <v>2</v>
          </cell>
          <cell r="AS1343">
            <v>42313</v>
          </cell>
          <cell r="AT1343" t="str">
            <v>IDU-70-2008 Terminado Acciones de Movilidad IDU Arterial  -</v>
          </cell>
          <cell r="AV1343" t="str">
            <v>sc</v>
          </cell>
        </row>
        <row r="1344">
          <cell r="AP1344">
            <v>509513</v>
          </cell>
          <cell r="AQ1344">
            <v>2001129</v>
          </cell>
          <cell r="AR1344">
            <v>2</v>
          </cell>
          <cell r="AS1344">
            <v>42570</v>
          </cell>
          <cell r="AT1344" t="str">
            <v>FDLCH-088-2015 Terminado Mantenimiento Periódico FDL CHAPINERO Arterial SD -</v>
          </cell>
          <cell r="AV1344" t="str">
            <v>sc</v>
          </cell>
        </row>
        <row r="1345">
          <cell r="AP1345">
            <v>509515</v>
          </cell>
          <cell r="AQ1345">
            <v>2001129</v>
          </cell>
          <cell r="AR1345">
            <v>2</v>
          </cell>
          <cell r="AS1345">
            <v>42760</v>
          </cell>
          <cell r="AT1345" t="str">
            <v>SD Terminado Parcheo UAERMV Arterial SD Reporte Ejecución diciembre de 2016-</v>
          </cell>
          <cell r="AV1345" t="str">
            <v>sc</v>
          </cell>
        </row>
        <row r="1346">
          <cell r="AP1346">
            <v>513023</v>
          </cell>
          <cell r="AQ1346">
            <v>2002244</v>
          </cell>
          <cell r="AR1346">
            <v>2</v>
          </cell>
          <cell r="AS1346">
            <v>42313</v>
          </cell>
          <cell r="AT1346" t="str">
            <v>IDU-70-2008 Terminado Acciones de Movilidad IDU Arterial  -</v>
          </cell>
          <cell r="AV1346" t="str">
            <v>sc</v>
          </cell>
        </row>
        <row r="1347">
          <cell r="AP1347">
            <v>513351</v>
          </cell>
          <cell r="AQ1347">
            <v>1005723</v>
          </cell>
          <cell r="AR1347">
            <v>2</v>
          </cell>
          <cell r="AS1347">
            <v>42313</v>
          </cell>
          <cell r="AT1347" t="str">
            <v>IDU-49-2012 Terminado Acciones de Movilidad IDU Arterial  -</v>
          </cell>
          <cell r="AV1347" t="str">
            <v>sc</v>
          </cell>
        </row>
        <row r="1348">
          <cell r="AP1348">
            <v>513354</v>
          </cell>
          <cell r="AQ1348">
            <v>1005740</v>
          </cell>
          <cell r="AR1348">
            <v>2</v>
          </cell>
          <cell r="AS1348">
            <v>42313</v>
          </cell>
          <cell r="AT1348" t="str">
            <v>IDU-69-2008 Terminado Acciones de Movilidad IDU Arterial  -</v>
          </cell>
          <cell r="AV1348" t="str">
            <v>sc</v>
          </cell>
        </row>
        <row r="1349">
          <cell r="AP1349">
            <v>513360</v>
          </cell>
          <cell r="AQ1349">
            <v>1005740</v>
          </cell>
          <cell r="AR1349">
            <v>2</v>
          </cell>
          <cell r="AS1349">
            <v>42313</v>
          </cell>
          <cell r="AT1349" t="str">
            <v>IDU-49-2012 Terminado Acciones de Movilidad IDU Arterial  -</v>
          </cell>
          <cell r="AV1349" t="str">
            <v>sc</v>
          </cell>
        </row>
        <row r="1350">
          <cell r="AP1350">
            <v>513467</v>
          </cell>
          <cell r="AQ1350">
            <v>2001122</v>
          </cell>
          <cell r="AR1350">
            <v>2</v>
          </cell>
          <cell r="AS1350">
            <v>42412</v>
          </cell>
          <cell r="AT1350" t="str">
            <v>IDU-1806-2015 Contratado Mantenimiento Periódico IDU Arterial BRIGADA DE REACCIÓN VIAL -</v>
          </cell>
          <cell r="AV1350" t="str">
            <v>sc</v>
          </cell>
        </row>
        <row r="1351">
          <cell r="AP1351">
            <v>513469</v>
          </cell>
          <cell r="AQ1351">
            <v>2001122</v>
          </cell>
          <cell r="AR1351">
            <v>2</v>
          </cell>
          <cell r="AS1351">
            <v>42412</v>
          </cell>
          <cell r="AT1351" t="str">
            <v>IDU-1806-2015 Contratado Mantenimiento Periódico IDU Arterial BRIGADA DE REACCIÓN VIAL -</v>
          </cell>
          <cell r="AV1351" t="str">
            <v>sc</v>
          </cell>
        </row>
        <row r="1352">
          <cell r="AP1352">
            <v>513507</v>
          </cell>
          <cell r="AQ1352">
            <v>2001134</v>
          </cell>
          <cell r="AR1352">
            <v>2</v>
          </cell>
          <cell r="AS1352">
            <v>42412</v>
          </cell>
          <cell r="AT1352" t="str">
            <v>IDU-1806-2015 Contratado Mantenimiento Periódico IDU Arterial BRIGADA DE REACCIÓN VIAL -</v>
          </cell>
          <cell r="AV1352" t="str">
            <v>sc</v>
          </cell>
        </row>
        <row r="1353">
          <cell r="AP1353">
            <v>513509</v>
          </cell>
          <cell r="AQ1353">
            <v>2001134</v>
          </cell>
          <cell r="AR1353">
            <v>2</v>
          </cell>
          <cell r="AS1353">
            <v>42412</v>
          </cell>
          <cell r="AT1353" t="str">
            <v>IDU-1806-2015 Contratado Mantenimiento Periódico IDU Arterial BRIGADA DE REACCIÓN VIAL -</v>
          </cell>
          <cell r="AV1353" t="str">
            <v>sc</v>
          </cell>
        </row>
        <row r="1354">
          <cell r="AP1354">
            <v>513512</v>
          </cell>
          <cell r="AQ1354">
            <v>2001099</v>
          </cell>
          <cell r="AR1354">
            <v>2</v>
          </cell>
          <cell r="AS1354">
            <v>42412</v>
          </cell>
          <cell r="AT1354" t="str">
            <v>IDU-1806-2015 Contratado Mantenimiento Periódico IDU Arterial BRIGADA DE REACCIÓN VIAL -</v>
          </cell>
          <cell r="AV1354" t="str">
            <v>sc</v>
          </cell>
        </row>
        <row r="1355">
          <cell r="AP1355">
            <v>513514</v>
          </cell>
          <cell r="AQ1355">
            <v>2001099</v>
          </cell>
          <cell r="AR1355">
            <v>2</v>
          </cell>
          <cell r="AS1355">
            <v>42412</v>
          </cell>
          <cell r="AT1355" t="str">
            <v>IDU-1806-2015 Contratado Mantenimiento Periódico IDU Arterial BRIGADA DE REACCIÓN VIAL -</v>
          </cell>
          <cell r="AV1355" t="str">
            <v>sc</v>
          </cell>
        </row>
        <row r="1356">
          <cell r="AP1356">
            <v>513517</v>
          </cell>
          <cell r="AQ1356">
            <v>2001060</v>
          </cell>
          <cell r="AR1356">
            <v>2</v>
          </cell>
          <cell r="AS1356">
            <v>42412</v>
          </cell>
          <cell r="AT1356" t="str">
            <v>IDU-1806-2015 Contratado Mantenimiento Periódico IDU Arterial BRIGADA DE REACCIÓN VIAL -</v>
          </cell>
          <cell r="AV1356" t="str">
            <v>sc</v>
          </cell>
        </row>
        <row r="1357">
          <cell r="AP1357">
            <v>513519</v>
          </cell>
          <cell r="AQ1357">
            <v>2001060</v>
          </cell>
          <cell r="AR1357">
            <v>2</v>
          </cell>
          <cell r="AS1357">
            <v>42412</v>
          </cell>
          <cell r="AT1357" t="str">
            <v>IDU-1806-2015 Contratado Mantenimiento Periódico IDU Arterial BRIGADA DE REACCIÓN VIAL -</v>
          </cell>
          <cell r="AV1357" t="str">
            <v>sc</v>
          </cell>
        </row>
        <row r="1358">
          <cell r="AP1358">
            <v>513522</v>
          </cell>
          <cell r="AQ1358">
            <v>2001037</v>
          </cell>
          <cell r="AR1358">
            <v>2</v>
          </cell>
          <cell r="AS1358">
            <v>42412</v>
          </cell>
          <cell r="AT1358" t="str">
            <v>IDU-1806-2015 Contratado Mantenimiento Periódico IDU Arterial BRIGADA DE REACCIÓN VIAL -</v>
          </cell>
          <cell r="AV1358" t="str">
            <v>sc</v>
          </cell>
        </row>
        <row r="1359">
          <cell r="AP1359">
            <v>513524</v>
          </cell>
          <cell r="AQ1359">
            <v>2001037</v>
          </cell>
          <cell r="AR1359">
            <v>2</v>
          </cell>
          <cell r="AS1359">
            <v>42412</v>
          </cell>
          <cell r="AT1359" t="str">
            <v>IDU-1806-2015 Contratado Mantenimiento Periódico IDU Arterial BRIGADA DE REACCIÓN VIAL -</v>
          </cell>
          <cell r="AV1359" t="str">
            <v>sc</v>
          </cell>
        </row>
        <row r="1360">
          <cell r="AP1360">
            <v>513527</v>
          </cell>
          <cell r="AQ1360">
            <v>2001025</v>
          </cell>
          <cell r="AR1360">
            <v>2</v>
          </cell>
          <cell r="AS1360">
            <v>42412</v>
          </cell>
          <cell r="AT1360" t="str">
            <v>IDU-1806-2015 Contratado Mantenimiento Periódico IDU Arterial BRIGADA DE REACCIÓN VIAL -</v>
          </cell>
          <cell r="AV1360" t="str">
            <v>sc</v>
          </cell>
        </row>
        <row r="1361">
          <cell r="AP1361">
            <v>513529</v>
          </cell>
          <cell r="AQ1361">
            <v>2001025</v>
          </cell>
          <cell r="AR1361">
            <v>2</v>
          </cell>
          <cell r="AS1361">
            <v>42412</v>
          </cell>
          <cell r="AT1361" t="str">
            <v>IDU-1806-2015 Contratado Mantenimiento Periódico IDU Arterial BRIGADA DE REACCIÓN VIAL -</v>
          </cell>
          <cell r="AV1361" t="str">
            <v>sc</v>
          </cell>
        </row>
        <row r="1362">
          <cell r="AP1362">
            <v>513532</v>
          </cell>
          <cell r="AQ1362">
            <v>2001014</v>
          </cell>
          <cell r="AR1362">
            <v>2</v>
          </cell>
          <cell r="AS1362">
            <v>42412</v>
          </cell>
          <cell r="AT1362" t="str">
            <v>IDU-1806-2015 Contratado Mantenimiento Periódico IDU Arterial BRIGADA DE REACCIÓN VIAL -</v>
          </cell>
          <cell r="AV1362" t="str">
            <v>sc</v>
          </cell>
        </row>
        <row r="1363">
          <cell r="AP1363">
            <v>513534</v>
          </cell>
          <cell r="AQ1363">
            <v>2001014</v>
          </cell>
          <cell r="AR1363">
            <v>2</v>
          </cell>
          <cell r="AS1363">
            <v>42412</v>
          </cell>
          <cell r="AT1363" t="str">
            <v>IDU-1806-2015 Contratado Mantenimiento Periódico IDU Arterial BRIGADA DE REACCIÓN VIAL -</v>
          </cell>
          <cell r="AV1363" t="str">
            <v>sc</v>
          </cell>
        </row>
        <row r="1364">
          <cell r="AP1364">
            <v>515633</v>
          </cell>
          <cell r="AQ1364">
            <v>13001581</v>
          </cell>
          <cell r="AR1364">
            <v>2</v>
          </cell>
          <cell r="AS1364">
            <v>42313</v>
          </cell>
          <cell r="AT1364" t="str">
            <v>IDU-70-2008 Terminado Acciones de Movilidad IDU Arterial  -</v>
          </cell>
          <cell r="AV1364" t="str">
            <v>sc</v>
          </cell>
        </row>
        <row r="1365">
          <cell r="AP1365">
            <v>515635</v>
          </cell>
          <cell r="AQ1365">
            <v>13001581</v>
          </cell>
          <cell r="AR1365">
            <v>2</v>
          </cell>
          <cell r="AS1365">
            <v>42313</v>
          </cell>
          <cell r="AT1365" t="str">
            <v>IDU-70-2008 Terminado Acciones de Movilidad IDU Arterial  -</v>
          </cell>
          <cell r="AV1365" t="str">
            <v>sc</v>
          </cell>
        </row>
        <row r="1366">
          <cell r="AP1366">
            <v>515705</v>
          </cell>
          <cell r="AQ1366">
            <v>2001974</v>
          </cell>
          <cell r="AR1366">
            <v>2</v>
          </cell>
          <cell r="AS1366">
            <v>42342</v>
          </cell>
          <cell r="AT1366" t="str">
            <v>IDU-1885-2013 Terminado Construcción IDU Arterial  -</v>
          </cell>
          <cell r="AV1366" t="str">
            <v>sc</v>
          </cell>
        </row>
        <row r="1367">
          <cell r="AP1367">
            <v>515708</v>
          </cell>
          <cell r="AQ1367">
            <v>2001963</v>
          </cell>
          <cell r="AR1367">
            <v>2</v>
          </cell>
          <cell r="AS1367">
            <v>42342</v>
          </cell>
          <cell r="AT1367" t="str">
            <v>IDU-1885-2013 Terminado Construcción IDU Arterial  -</v>
          </cell>
          <cell r="AV1367" t="str">
            <v>sc</v>
          </cell>
        </row>
        <row r="1368">
          <cell r="AP1368">
            <v>516139</v>
          </cell>
          <cell r="AQ1368">
            <v>2002312</v>
          </cell>
          <cell r="AR1368">
            <v>2</v>
          </cell>
          <cell r="AS1368">
            <v>42313</v>
          </cell>
          <cell r="AT1368" t="str">
            <v>IDU-70-2008 Terminado Acciones de Movilidad IDU Arterial  -</v>
          </cell>
          <cell r="AV1368" t="str">
            <v>sc</v>
          </cell>
        </row>
        <row r="1369">
          <cell r="AP1369">
            <v>517517</v>
          </cell>
          <cell r="AQ1369">
            <v>2000783</v>
          </cell>
          <cell r="AR1369">
            <v>2</v>
          </cell>
          <cell r="AS1369">
            <v>42667</v>
          </cell>
          <cell r="AT1369" t="str">
            <v>SD Terminado Mantenimiento Periódico UAERMV Arterial SD -</v>
          </cell>
          <cell r="AV1369" t="str">
            <v>sc</v>
          </cell>
        </row>
        <row r="1370">
          <cell r="AP1370">
            <v>517519</v>
          </cell>
          <cell r="AQ1370">
            <v>2000783</v>
          </cell>
          <cell r="AR1370">
            <v>2</v>
          </cell>
          <cell r="AS1370">
            <v>42488</v>
          </cell>
          <cell r="AT1370" t="str">
            <v>SD Terminado Parcheo UAERMV Arterial  -</v>
          </cell>
          <cell r="AV1370" t="str">
            <v>sc</v>
          </cell>
        </row>
        <row r="1371">
          <cell r="AP1371">
            <v>521276</v>
          </cell>
          <cell r="AQ1371">
            <v>2000230</v>
          </cell>
          <cell r="AR1371">
            <v>2</v>
          </cell>
          <cell r="AS1371">
            <v>42570</v>
          </cell>
          <cell r="AT1371" t="str">
            <v>FDLCH-088-2015 Terminado Mantenimiento Periódico FDL CHAPINERO Arterial SD -</v>
          </cell>
          <cell r="AV1371" t="str">
            <v>sc</v>
          </cell>
        </row>
        <row r="1372">
          <cell r="AP1372">
            <v>521278</v>
          </cell>
          <cell r="AQ1372">
            <v>2000230</v>
          </cell>
          <cell r="AR1372">
            <v>2</v>
          </cell>
          <cell r="AS1372">
            <v>42313</v>
          </cell>
          <cell r="AT1372" t="str">
            <v>IDU-70-2008 Terminado Acciones de Movilidad IDU Arterial  -</v>
          </cell>
          <cell r="AV1372" t="str">
            <v>sc</v>
          </cell>
        </row>
        <row r="1373">
          <cell r="AP1373">
            <v>521281</v>
          </cell>
          <cell r="AQ1373">
            <v>2000268</v>
          </cell>
          <cell r="AR1373">
            <v>2</v>
          </cell>
          <cell r="AS1373">
            <v>42570</v>
          </cell>
          <cell r="AT1373" t="str">
            <v>FDLCH-088-2015 Terminado Mantenimiento Periódico FDL CHAPINERO Arterial SD -</v>
          </cell>
          <cell r="AV1373" t="str">
            <v>sc</v>
          </cell>
        </row>
        <row r="1374">
          <cell r="AP1374">
            <v>521283</v>
          </cell>
          <cell r="AQ1374">
            <v>2000268</v>
          </cell>
          <cell r="AR1374">
            <v>2</v>
          </cell>
          <cell r="AS1374">
            <v>42570</v>
          </cell>
          <cell r="AT1374" t="str">
            <v>FDLCH-088-2015 Terminado Mantenimiento Periódico FDL CHAPINERO Arterial SD -</v>
          </cell>
          <cell r="AV1374" t="str">
            <v>sc</v>
          </cell>
        </row>
        <row r="1375">
          <cell r="AP1375">
            <v>521286</v>
          </cell>
          <cell r="AQ1375">
            <v>2000437</v>
          </cell>
          <cell r="AR1375">
            <v>2</v>
          </cell>
          <cell r="AS1375">
            <v>42570</v>
          </cell>
          <cell r="AT1375" t="str">
            <v>FDLCH-088-2015 Terminado Mantenimiento Periódico FDL CHAPINERO Arterial SD -</v>
          </cell>
          <cell r="AV1375" t="str">
            <v>sc</v>
          </cell>
        </row>
        <row r="1376">
          <cell r="AP1376">
            <v>521291</v>
          </cell>
          <cell r="AQ1376">
            <v>2000524</v>
          </cell>
          <cell r="AR1376">
            <v>2</v>
          </cell>
          <cell r="AS1376">
            <v>42570</v>
          </cell>
          <cell r="AT1376" t="str">
            <v>FDLCH-088-2015 Terminado Mantenimiento Periódico FDL CHAPINERO Arterial SD -</v>
          </cell>
          <cell r="AV1376" t="str">
            <v>sc</v>
          </cell>
        </row>
        <row r="1377">
          <cell r="AP1377">
            <v>521293</v>
          </cell>
          <cell r="AQ1377">
            <v>2000524</v>
          </cell>
          <cell r="AR1377">
            <v>2</v>
          </cell>
          <cell r="AS1377">
            <v>42313</v>
          </cell>
          <cell r="AT1377" t="str">
            <v>IDU-70-2008 Terminado Acciones de Movilidad IDU Arterial  -</v>
          </cell>
          <cell r="AV1377" t="str">
            <v>sc</v>
          </cell>
        </row>
        <row r="1378">
          <cell r="AP1378">
            <v>521296</v>
          </cell>
          <cell r="AQ1378">
            <v>2000540</v>
          </cell>
          <cell r="AR1378">
            <v>2</v>
          </cell>
          <cell r="AS1378">
            <v>42570</v>
          </cell>
          <cell r="AT1378" t="str">
            <v>FDLCH-088-2015 Terminado Mantenimiento Periódico FDL CHAPINERO Arterial SD -</v>
          </cell>
          <cell r="AV1378" t="str">
            <v>sc</v>
          </cell>
        </row>
        <row r="1379">
          <cell r="AP1379">
            <v>521298</v>
          </cell>
          <cell r="AQ1379">
            <v>2000540</v>
          </cell>
          <cell r="AR1379">
            <v>2</v>
          </cell>
          <cell r="AS1379">
            <v>42313</v>
          </cell>
          <cell r="AT1379" t="str">
            <v>IDU-70-2008 Terminado Acciones de Movilidad IDU Arterial  -</v>
          </cell>
          <cell r="AV1379" t="str">
            <v>sc</v>
          </cell>
        </row>
        <row r="1380">
          <cell r="AP1380">
            <v>521301</v>
          </cell>
          <cell r="AQ1380">
            <v>2001138</v>
          </cell>
          <cell r="AR1380">
            <v>2</v>
          </cell>
          <cell r="AS1380">
            <v>42570</v>
          </cell>
          <cell r="AT1380" t="str">
            <v>FDLCH-088-2015 Terminado Mantenimiento Periódico FDL CHAPINERO Arterial SD -</v>
          </cell>
          <cell r="AV1380" t="str">
            <v>sc</v>
          </cell>
        </row>
        <row r="1381">
          <cell r="AP1381">
            <v>521303</v>
          </cell>
          <cell r="AQ1381">
            <v>2001138</v>
          </cell>
          <cell r="AR1381">
            <v>2</v>
          </cell>
          <cell r="AS1381">
            <v>42760</v>
          </cell>
          <cell r="AT1381" t="str">
            <v>SD Terminado Parcheo UAERMV Arterial SD Reporte Ejecución diciembre de 2016-</v>
          </cell>
          <cell r="AV1381" t="str">
            <v>sc</v>
          </cell>
        </row>
        <row r="1382">
          <cell r="AP1382">
            <v>521308</v>
          </cell>
          <cell r="AQ1382">
            <v>2001518</v>
          </cell>
          <cell r="AR1382">
            <v>2</v>
          </cell>
          <cell r="AS1382">
            <v>42760</v>
          </cell>
          <cell r="AT1382" t="str">
            <v>SD Terminado Parcheo UAERMV Arterial SD Reporte Ejecución diciembre de 2016-</v>
          </cell>
          <cell r="AV1382" t="str">
            <v>sc</v>
          </cell>
        </row>
        <row r="1383">
          <cell r="AP1383">
            <v>521313</v>
          </cell>
          <cell r="AQ1383">
            <v>2001544</v>
          </cell>
          <cell r="AR1383">
            <v>2</v>
          </cell>
          <cell r="AS1383">
            <v>42570</v>
          </cell>
          <cell r="AT1383" t="str">
            <v>FDLCH-088-2015 Terminado Mantenimiento Periódico FDL CHAPINERO Arterial SD -</v>
          </cell>
          <cell r="AV1383" t="str">
            <v>sc</v>
          </cell>
        </row>
        <row r="1384">
          <cell r="AP1384">
            <v>521315</v>
          </cell>
          <cell r="AQ1384">
            <v>2001544</v>
          </cell>
          <cell r="AR1384">
            <v>2</v>
          </cell>
          <cell r="AS1384">
            <v>42760</v>
          </cell>
          <cell r="AT1384" t="str">
            <v>SD Terminado Parcheo UAERMV Arterial SD Reporte Ejecución diciembre de 2016-</v>
          </cell>
          <cell r="AV1384" t="str">
            <v>sc</v>
          </cell>
        </row>
        <row r="1385">
          <cell r="AP1385">
            <v>521318</v>
          </cell>
          <cell r="AQ1385">
            <v>2001575</v>
          </cell>
          <cell r="AR1385">
            <v>2</v>
          </cell>
          <cell r="AS1385">
            <v>42570</v>
          </cell>
          <cell r="AT1385" t="str">
            <v>FDLCH-088-2015 Terminado Mantenimiento Periódico FDL CHAPINERO Arterial SD -</v>
          </cell>
          <cell r="AV1385" t="str">
            <v>sc</v>
          </cell>
        </row>
        <row r="1386">
          <cell r="AP1386">
            <v>521320</v>
          </cell>
          <cell r="AQ1386">
            <v>2001575</v>
          </cell>
          <cell r="AR1386">
            <v>2</v>
          </cell>
          <cell r="AS1386">
            <v>42760</v>
          </cell>
          <cell r="AT1386" t="str">
            <v>SD Terminado Parcheo UAERMV Arterial SD Reporte Ejecución diciembre de 2016-</v>
          </cell>
          <cell r="AV1386" t="str">
            <v>sc</v>
          </cell>
        </row>
        <row r="1387">
          <cell r="AP1387">
            <v>521323</v>
          </cell>
          <cell r="AQ1387">
            <v>2001593</v>
          </cell>
          <cell r="AR1387">
            <v>2</v>
          </cell>
          <cell r="AS1387">
            <v>42570</v>
          </cell>
          <cell r="AT1387" t="str">
            <v>FDLCH-088-2015 Terminado Mantenimiento Periódico FDL CHAPINERO Arterial SD -</v>
          </cell>
          <cell r="AV1387" t="str">
            <v>sc</v>
          </cell>
        </row>
        <row r="1388">
          <cell r="AP1388">
            <v>521325</v>
          </cell>
          <cell r="AQ1388">
            <v>2001593</v>
          </cell>
          <cell r="AR1388">
            <v>2</v>
          </cell>
          <cell r="AS1388">
            <v>40774</v>
          </cell>
          <cell r="AT1388" t="str">
            <v>CONV-016-2011 Terminado Mantenimiento Periódico UAERMV Arterial  -</v>
          </cell>
          <cell r="AV1388" t="str">
            <v>sc</v>
          </cell>
        </row>
        <row r="1389">
          <cell r="AP1389">
            <v>521328</v>
          </cell>
          <cell r="AQ1389">
            <v>2001611</v>
          </cell>
          <cell r="AR1389">
            <v>2</v>
          </cell>
          <cell r="AS1389">
            <v>42570</v>
          </cell>
          <cell r="AT1389" t="str">
            <v>FDLCH-088-2015 Terminado Mantenimiento Periódico FDL CHAPINERO Arterial SD -</v>
          </cell>
          <cell r="AV1389" t="str">
            <v>sc</v>
          </cell>
        </row>
        <row r="1390">
          <cell r="AP1390">
            <v>521333</v>
          </cell>
          <cell r="AQ1390">
            <v>2001637</v>
          </cell>
          <cell r="AR1390">
            <v>2</v>
          </cell>
          <cell r="AS1390">
            <v>42760</v>
          </cell>
          <cell r="AT1390" t="str">
            <v>SD Terminado Parcheo UAERMV Arterial SD Reporte Ejecución diciembre de 2016-</v>
          </cell>
          <cell r="AV1390" t="str">
            <v>sc</v>
          </cell>
        </row>
        <row r="1391">
          <cell r="AP1391">
            <v>521335</v>
          </cell>
          <cell r="AQ1391">
            <v>2001637</v>
          </cell>
          <cell r="AR1391">
            <v>2</v>
          </cell>
          <cell r="AS1391">
            <v>40988</v>
          </cell>
          <cell r="AT1391" t="str">
            <v>CONV-009-2011 Terminado Mantenimiento Periódico UAERMV Arterial  -</v>
          </cell>
          <cell r="AV1391" t="str">
            <v>sc</v>
          </cell>
        </row>
        <row r="1392">
          <cell r="AP1392">
            <v>521343</v>
          </cell>
          <cell r="AQ1392">
            <v>2001685</v>
          </cell>
          <cell r="AR1392">
            <v>2</v>
          </cell>
          <cell r="AS1392">
            <v>42570</v>
          </cell>
          <cell r="AT1392" t="str">
            <v>FDLCH-088-2015 Terminado Mantenimiento Periódico FDL CHAPINERO Arterial SD -</v>
          </cell>
          <cell r="AV1392" t="str">
            <v>sc</v>
          </cell>
        </row>
        <row r="1393">
          <cell r="AP1393">
            <v>521345</v>
          </cell>
          <cell r="AQ1393">
            <v>2001685</v>
          </cell>
          <cell r="AR1393">
            <v>2</v>
          </cell>
          <cell r="AS1393">
            <v>40988</v>
          </cell>
          <cell r="AT1393" t="str">
            <v>CONV-009-2011 Terminado Mantenimiento Periódico UAERMV Arterial  -</v>
          </cell>
          <cell r="AV1393" t="str">
            <v>sc</v>
          </cell>
        </row>
        <row r="1394">
          <cell r="AP1394">
            <v>521348</v>
          </cell>
          <cell r="AQ1394">
            <v>2001698</v>
          </cell>
          <cell r="AR1394">
            <v>2</v>
          </cell>
          <cell r="AS1394">
            <v>42570</v>
          </cell>
          <cell r="AT1394" t="str">
            <v>FDLCH-088-2015 Terminado Mantenimiento Periódico FDL CHAPINERO Arterial SD -</v>
          </cell>
          <cell r="AV1394" t="str">
            <v>sc</v>
          </cell>
        </row>
        <row r="1395">
          <cell r="AP1395">
            <v>521353</v>
          </cell>
          <cell r="AQ1395">
            <v>2001728</v>
          </cell>
          <cell r="AR1395">
            <v>2</v>
          </cell>
          <cell r="AS1395">
            <v>42760</v>
          </cell>
          <cell r="AT1395" t="str">
            <v>SD Terminado Parcheo UAERMV Arterial SD Reporte Ejecución diciembre de 2016-</v>
          </cell>
          <cell r="AV1395" t="str">
            <v>sc</v>
          </cell>
        </row>
        <row r="1396">
          <cell r="AP1396">
            <v>521355</v>
          </cell>
          <cell r="AQ1396">
            <v>2001728</v>
          </cell>
          <cell r="AR1396">
            <v>2</v>
          </cell>
          <cell r="AS1396">
            <v>40988</v>
          </cell>
          <cell r="AT1396" t="str">
            <v>CONV-009-2011 Terminado Mantenimiento Periódico UAERMV Arterial  -</v>
          </cell>
          <cell r="AV1396" t="str">
            <v>sc</v>
          </cell>
        </row>
        <row r="1397">
          <cell r="AP1397">
            <v>521358</v>
          </cell>
          <cell r="AQ1397">
            <v>2001765</v>
          </cell>
          <cell r="AR1397">
            <v>2</v>
          </cell>
          <cell r="AS1397">
            <v>42760</v>
          </cell>
          <cell r="AT1397" t="str">
            <v>SD Terminado Parcheo UAERMV Arterial SD Reporte Ejecución diciembre de 2016-</v>
          </cell>
          <cell r="AV1397" t="str">
            <v>sc</v>
          </cell>
        </row>
        <row r="1398">
          <cell r="AP1398">
            <v>521360</v>
          </cell>
          <cell r="AQ1398">
            <v>2001765</v>
          </cell>
          <cell r="AR1398">
            <v>2</v>
          </cell>
          <cell r="AS1398">
            <v>40988</v>
          </cell>
          <cell r="AT1398" t="str">
            <v>CONV-009-2011 Terminado Mantenimiento Periódico UAERMV Arterial  -</v>
          </cell>
          <cell r="AV1398" t="str">
            <v>sc</v>
          </cell>
        </row>
        <row r="1399">
          <cell r="AP1399">
            <v>521363</v>
          </cell>
          <cell r="AQ1399">
            <v>2001769</v>
          </cell>
          <cell r="AR1399">
            <v>2</v>
          </cell>
          <cell r="AS1399">
            <v>42570</v>
          </cell>
          <cell r="AT1399" t="str">
            <v>FDLCH-088-2015 Terminado Mantenimiento Periódico FDL CHAPINERO Arterial SD -</v>
          </cell>
          <cell r="AV1399" t="str">
            <v>sc</v>
          </cell>
        </row>
        <row r="1400">
          <cell r="AP1400">
            <v>521365</v>
          </cell>
          <cell r="AQ1400">
            <v>2001769</v>
          </cell>
          <cell r="AR1400">
            <v>2</v>
          </cell>
          <cell r="AS1400">
            <v>41411</v>
          </cell>
          <cell r="AT1400" t="str">
            <v>SD Terminado Mantenimiento Periódico UAERMV Arterial  -</v>
          </cell>
          <cell r="AV1400" t="str">
            <v>sc</v>
          </cell>
        </row>
        <row r="1401">
          <cell r="AP1401">
            <v>521368</v>
          </cell>
          <cell r="AQ1401">
            <v>2001781</v>
          </cell>
          <cell r="AR1401">
            <v>2</v>
          </cell>
          <cell r="AS1401">
            <v>42570</v>
          </cell>
          <cell r="AT1401" t="str">
            <v>FDLCH-088-2015 Terminado Mantenimiento Periódico FDL CHAPINERO Arterial SD -</v>
          </cell>
          <cell r="AV1401" t="str">
            <v>sc</v>
          </cell>
        </row>
        <row r="1402">
          <cell r="AP1402">
            <v>521373</v>
          </cell>
          <cell r="AQ1402">
            <v>2001794</v>
          </cell>
          <cell r="AR1402">
            <v>2</v>
          </cell>
          <cell r="AS1402">
            <v>42760</v>
          </cell>
          <cell r="AT1402" t="str">
            <v>SD Terminado Parcheo UAERMV Arterial SD Reporte Ejecución diciembre de 2016-</v>
          </cell>
          <cell r="AV1402" t="str">
            <v>sc</v>
          </cell>
        </row>
        <row r="1403">
          <cell r="AP1403">
            <v>521378</v>
          </cell>
          <cell r="AQ1403">
            <v>2001806</v>
          </cell>
          <cell r="AR1403">
            <v>2</v>
          </cell>
          <cell r="AS1403">
            <v>42570</v>
          </cell>
          <cell r="AT1403" t="str">
            <v>FDLCH-088-2015 Terminado Mantenimiento Periódico FDL CHAPINERO Arterial SD -</v>
          </cell>
          <cell r="AV1403" t="str">
            <v>sc</v>
          </cell>
        </row>
        <row r="1404">
          <cell r="AP1404">
            <v>521383</v>
          </cell>
          <cell r="AQ1404">
            <v>2001819</v>
          </cell>
          <cell r="AR1404">
            <v>2</v>
          </cell>
          <cell r="AS1404">
            <v>42570</v>
          </cell>
          <cell r="AT1404" t="str">
            <v>FDLCH-088-2015 Terminado Mantenimiento Periódico FDL CHAPINERO Arterial SD -</v>
          </cell>
          <cell r="AV1404" t="str">
            <v>sc</v>
          </cell>
        </row>
        <row r="1405">
          <cell r="AP1405">
            <v>521388</v>
          </cell>
          <cell r="AQ1405">
            <v>2001828</v>
          </cell>
          <cell r="AR1405">
            <v>2</v>
          </cell>
          <cell r="AS1405">
            <v>42570</v>
          </cell>
          <cell r="AT1405" t="str">
            <v>FDLCH-088-2015 Terminado Mantenimiento Periódico FDL CHAPINERO Arterial SD -</v>
          </cell>
          <cell r="AV1405" t="str">
            <v>sc</v>
          </cell>
        </row>
        <row r="1406">
          <cell r="AP1406">
            <v>521393</v>
          </cell>
          <cell r="AQ1406">
            <v>2001857</v>
          </cell>
          <cell r="AR1406">
            <v>2</v>
          </cell>
          <cell r="AS1406">
            <v>42570</v>
          </cell>
          <cell r="AT1406" t="str">
            <v>FDLCH-088-2015 Terminado Mantenimiento Periódico FDL CHAPINERO Arterial SD -</v>
          </cell>
          <cell r="AV1406" t="str">
            <v>sc</v>
          </cell>
        </row>
        <row r="1407">
          <cell r="AP1407">
            <v>521398</v>
          </cell>
          <cell r="AQ1407">
            <v>2001916</v>
          </cell>
          <cell r="AR1407">
            <v>2</v>
          </cell>
          <cell r="AS1407">
            <v>42570</v>
          </cell>
          <cell r="AT1407" t="str">
            <v>FDLCH-088-2015 Terminado Mantenimiento Periódico FDL CHAPINERO Arterial SD -</v>
          </cell>
          <cell r="AV1407" t="str">
            <v>sc</v>
          </cell>
        </row>
        <row r="1408">
          <cell r="AP1408">
            <v>521403</v>
          </cell>
          <cell r="AQ1408">
            <v>2001973</v>
          </cell>
          <cell r="AR1408">
            <v>2</v>
          </cell>
          <cell r="AS1408">
            <v>42760</v>
          </cell>
          <cell r="AT1408" t="str">
            <v>SD Terminado Parcheo UAERMV Arterial SD Reporte Ejecución diciembre de 2016-</v>
          </cell>
          <cell r="AV1408" t="str">
            <v>sc</v>
          </cell>
        </row>
        <row r="1409">
          <cell r="AP1409">
            <v>521408</v>
          </cell>
          <cell r="AQ1409">
            <v>2001992</v>
          </cell>
          <cell r="AR1409">
            <v>2</v>
          </cell>
          <cell r="AS1409">
            <v>42313</v>
          </cell>
          <cell r="AT1409" t="str">
            <v>IDU-49-2012 Terminado Acciones de Movilidad IDU Arterial  -</v>
          </cell>
          <cell r="AV1409" t="str">
            <v>sc</v>
          </cell>
        </row>
        <row r="1410">
          <cell r="AP1410">
            <v>521410</v>
          </cell>
          <cell r="AQ1410">
            <v>2001992</v>
          </cell>
          <cell r="AR1410">
            <v>2</v>
          </cell>
          <cell r="AS1410">
            <v>42570</v>
          </cell>
          <cell r="AT1410" t="str">
            <v>FDLCH-088-2015 Terminado Mantenimiento Periódico FDL CHAPINERO Arterial SD -</v>
          </cell>
          <cell r="AV1410" t="str">
            <v>sc</v>
          </cell>
        </row>
        <row r="1411">
          <cell r="AP1411">
            <v>521415</v>
          </cell>
          <cell r="AQ1411">
            <v>2002024</v>
          </cell>
          <cell r="AR1411">
            <v>2</v>
          </cell>
          <cell r="AS1411">
            <v>42570</v>
          </cell>
          <cell r="AT1411" t="str">
            <v>FDLCH-088-2015 Terminado Mantenimiento Periódico FDL CHAPINERO Arterial SD -</v>
          </cell>
          <cell r="AV1411" t="str">
            <v>sc</v>
          </cell>
        </row>
        <row r="1412">
          <cell r="AP1412">
            <v>521418</v>
          </cell>
          <cell r="AQ1412">
            <v>2002058</v>
          </cell>
          <cell r="AR1412">
            <v>2</v>
          </cell>
          <cell r="AS1412">
            <v>42570</v>
          </cell>
          <cell r="AT1412" t="str">
            <v>FDLCH-088-2015 Terminado Mantenimiento Periódico FDL CHAPINERO Arterial SD -</v>
          </cell>
          <cell r="AV1412" t="str">
            <v>sc</v>
          </cell>
        </row>
        <row r="1413">
          <cell r="AP1413">
            <v>521420</v>
          </cell>
          <cell r="AQ1413">
            <v>2002058</v>
          </cell>
          <cell r="AR1413">
            <v>2</v>
          </cell>
          <cell r="AS1413">
            <v>42570</v>
          </cell>
          <cell r="AT1413" t="str">
            <v>FDLCH-088-2015 Terminado Mantenimiento Periódico FDL CHAPINERO Arterial SD -</v>
          </cell>
          <cell r="AV1413" t="str">
            <v>sc</v>
          </cell>
        </row>
        <row r="1414">
          <cell r="AP1414">
            <v>521430</v>
          </cell>
          <cell r="AQ1414">
            <v>2002164</v>
          </cell>
          <cell r="AR1414">
            <v>2</v>
          </cell>
          <cell r="AS1414">
            <v>42760</v>
          </cell>
          <cell r="AT1414" t="str">
            <v>SD Terminado Parcheo UAERMV Arterial SD Reporte Ejecución diciembre de 2016-</v>
          </cell>
          <cell r="AV1414" t="str">
            <v>sc</v>
          </cell>
        </row>
        <row r="1415">
          <cell r="AP1415">
            <v>521443</v>
          </cell>
          <cell r="AQ1415">
            <v>2002216</v>
          </cell>
          <cell r="AR1415">
            <v>2</v>
          </cell>
          <cell r="AS1415">
            <v>42570</v>
          </cell>
          <cell r="AT1415" t="str">
            <v>FDLCH-088-2015 Terminado Mantenimiento Periódico FDL CHAPINERO Arterial SD -</v>
          </cell>
          <cell r="AV1415" t="str">
            <v>sc</v>
          </cell>
        </row>
        <row r="1416">
          <cell r="AP1416">
            <v>521445</v>
          </cell>
          <cell r="AQ1416">
            <v>2002216</v>
          </cell>
          <cell r="AR1416">
            <v>2</v>
          </cell>
          <cell r="AS1416">
            <v>42570</v>
          </cell>
          <cell r="AT1416" t="str">
            <v>FDLCH-088-2015 Terminado Mantenimiento Periódico FDL CHAPINERO Arterial SD -</v>
          </cell>
          <cell r="AV1416" t="str">
            <v>sc</v>
          </cell>
        </row>
        <row r="1417">
          <cell r="AP1417">
            <v>521455</v>
          </cell>
          <cell r="AQ1417">
            <v>3000025</v>
          </cell>
          <cell r="AR1417">
            <v>2</v>
          </cell>
          <cell r="AS1417">
            <v>41519</v>
          </cell>
          <cell r="AT1417" t="str">
            <v>CONV-009-2011 Terminado Mantenimiento Periódico UAERMV Arterial  -</v>
          </cell>
          <cell r="AV1417" t="str">
            <v>sc</v>
          </cell>
        </row>
        <row r="1418">
          <cell r="AP1418">
            <v>524738</v>
          </cell>
          <cell r="AQ1418">
            <v>2001360</v>
          </cell>
          <cell r="AR1418">
            <v>2</v>
          </cell>
          <cell r="AS1418">
            <v>42570</v>
          </cell>
          <cell r="AT1418" t="str">
            <v>FDLCH-088-2015 Terminado Mantenimiento Periódico FDL CHAPINERO Arterial SD -</v>
          </cell>
          <cell r="AV1418" t="str">
            <v>sc</v>
          </cell>
        </row>
        <row r="1419">
          <cell r="AP1419">
            <v>524740</v>
          </cell>
          <cell r="AQ1419">
            <v>2001360</v>
          </cell>
          <cell r="AR1419">
            <v>2</v>
          </cell>
          <cell r="AS1419">
            <v>40988</v>
          </cell>
          <cell r="AT1419" t="str">
            <v>CONV-009-2011 Terminado Mantenimiento Periódico UAERMV Arterial  -</v>
          </cell>
          <cell r="AV1419" t="str">
            <v>sc</v>
          </cell>
        </row>
        <row r="1420">
          <cell r="AP1420">
            <v>524743</v>
          </cell>
          <cell r="AQ1420">
            <v>2001413</v>
          </cell>
          <cell r="AR1420">
            <v>2</v>
          </cell>
          <cell r="AS1420">
            <v>42570</v>
          </cell>
          <cell r="AT1420" t="str">
            <v>FDLCH-088-2015 Terminado Mantenimiento Periódico FDL CHAPINERO Arterial SD -</v>
          </cell>
          <cell r="AV1420" t="str">
            <v>sc</v>
          </cell>
        </row>
        <row r="1421">
          <cell r="AP1421">
            <v>524745</v>
          </cell>
          <cell r="AQ1421">
            <v>2001413</v>
          </cell>
          <cell r="AR1421">
            <v>2</v>
          </cell>
          <cell r="AS1421">
            <v>40988</v>
          </cell>
          <cell r="AT1421" t="str">
            <v>CONV-009-2011 Terminado Mantenimiento Periódico UAERMV Arterial  -</v>
          </cell>
          <cell r="AV1421" t="str">
            <v>sc</v>
          </cell>
        </row>
        <row r="1422">
          <cell r="AP1422">
            <v>524748</v>
          </cell>
          <cell r="AQ1422">
            <v>2002204</v>
          </cell>
          <cell r="AR1422">
            <v>2</v>
          </cell>
          <cell r="AS1422">
            <v>42760</v>
          </cell>
          <cell r="AT1422" t="str">
            <v>SD Terminado Parcheo UAERMV Arterial SD Reporte Ejecución diciembre de 2016-</v>
          </cell>
          <cell r="AV1422" t="str">
            <v>sc</v>
          </cell>
        </row>
        <row r="1423">
          <cell r="AP1423">
            <v>524753</v>
          </cell>
          <cell r="AQ1423">
            <v>2001504</v>
          </cell>
          <cell r="AR1423">
            <v>2</v>
          </cell>
          <cell r="AS1423">
            <v>42570</v>
          </cell>
          <cell r="AT1423" t="str">
            <v>FDLCH-088-2015 Terminado Mantenimiento Periódico FDL CHAPINERO Arterial SD -</v>
          </cell>
          <cell r="AV1423" t="str">
            <v>sc</v>
          </cell>
        </row>
        <row r="1424">
          <cell r="AP1424">
            <v>524758</v>
          </cell>
          <cell r="AQ1424">
            <v>2001491</v>
          </cell>
          <cell r="AR1424">
            <v>2</v>
          </cell>
          <cell r="AS1424">
            <v>42570</v>
          </cell>
          <cell r="AT1424" t="str">
            <v>FDLCH-088-2015 Terminado Mantenimiento Periódico FDL CHAPINERO Arterial SD -</v>
          </cell>
          <cell r="AV1424" t="str">
            <v>sc</v>
          </cell>
        </row>
        <row r="1425">
          <cell r="AP1425">
            <v>524760</v>
          </cell>
          <cell r="AQ1425">
            <v>2001491</v>
          </cell>
          <cell r="AR1425">
            <v>2</v>
          </cell>
          <cell r="AS1425">
            <v>40988</v>
          </cell>
          <cell r="AT1425" t="str">
            <v>CONV-009-2011 Terminado Mantenimiento Periódico UAERMV Arterial  -</v>
          </cell>
          <cell r="AV1425" t="str">
            <v>sc</v>
          </cell>
        </row>
        <row r="1426">
          <cell r="AP1426">
            <v>524763</v>
          </cell>
          <cell r="AQ1426">
            <v>2001446</v>
          </cell>
          <cell r="AR1426">
            <v>2</v>
          </cell>
          <cell r="AS1426">
            <v>42760</v>
          </cell>
          <cell r="AT1426" t="str">
            <v>SD Terminado Parcheo UAERMV Arterial SD Reporte Ejecución diciembre de 2016-</v>
          </cell>
          <cell r="AV1426" t="str">
            <v>sc</v>
          </cell>
        </row>
        <row r="1427">
          <cell r="AP1427">
            <v>524768</v>
          </cell>
          <cell r="AQ1427">
            <v>2001391</v>
          </cell>
          <cell r="AR1427">
            <v>2</v>
          </cell>
          <cell r="AS1427">
            <v>42570</v>
          </cell>
          <cell r="AT1427" t="str">
            <v>FDLCH-088-2015 Terminado Mantenimiento Periódico FDL CHAPINERO Arterial SD -</v>
          </cell>
          <cell r="AV1427" t="str">
            <v>sc</v>
          </cell>
        </row>
        <row r="1428">
          <cell r="AP1428">
            <v>524770</v>
          </cell>
          <cell r="AQ1428">
            <v>2001391</v>
          </cell>
          <cell r="AR1428">
            <v>2</v>
          </cell>
          <cell r="AS1428">
            <v>40988</v>
          </cell>
          <cell r="AT1428" t="str">
            <v>CONV-009-2011 Terminado Mantenimiento Periódico UAERMV Arterial  -</v>
          </cell>
          <cell r="AV1428" t="str">
            <v>sc</v>
          </cell>
        </row>
        <row r="1429">
          <cell r="AP1429">
            <v>524773</v>
          </cell>
          <cell r="AQ1429">
            <v>2001162</v>
          </cell>
          <cell r="AR1429">
            <v>2</v>
          </cell>
          <cell r="AS1429">
            <v>42570</v>
          </cell>
          <cell r="AT1429" t="str">
            <v>FDLCH-088-2015 Terminado Mantenimiento Periódico FDL CHAPINERO Arterial SD -</v>
          </cell>
          <cell r="AV1429" t="str">
            <v>sc</v>
          </cell>
        </row>
        <row r="1430">
          <cell r="AP1430">
            <v>524775</v>
          </cell>
          <cell r="AQ1430">
            <v>2001162</v>
          </cell>
          <cell r="AR1430">
            <v>2</v>
          </cell>
          <cell r="AS1430">
            <v>40988</v>
          </cell>
          <cell r="AT1430" t="str">
            <v>CONV-009-2011 Terminado Mantenimiento Periódico UAERMV Arterial  -</v>
          </cell>
          <cell r="AV1430" t="str">
            <v>sc</v>
          </cell>
        </row>
        <row r="1431">
          <cell r="AP1431">
            <v>524778</v>
          </cell>
          <cell r="AQ1431">
            <v>2001472</v>
          </cell>
          <cell r="AR1431">
            <v>2</v>
          </cell>
          <cell r="AS1431">
            <v>42760</v>
          </cell>
          <cell r="AT1431" t="str">
            <v>SD Terminado Parcheo UAERMV Arterial SD Reporte Ejecución diciembre de 2016-</v>
          </cell>
          <cell r="AV1431" t="str">
            <v>sc</v>
          </cell>
        </row>
        <row r="1432">
          <cell r="AP1432">
            <v>524783</v>
          </cell>
          <cell r="AQ1432">
            <v>2001298</v>
          </cell>
          <cell r="AR1432">
            <v>2</v>
          </cell>
          <cell r="AS1432">
            <v>42570</v>
          </cell>
          <cell r="AT1432" t="str">
            <v>FDLCH-088-2015 Terminado Mantenimiento Periódico FDL CHAPINERO Arterial SD -</v>
          </cell>
          <cell r="AV1432" t="str">
            <v>sc</v>
          </cell>
        </row>
        <row r="1433">
          <cell r="AP1433">
            <v>524785</v>
          </cell>
          <cell r="AQ1433">
            <v>2001298</v>
          </cell>
          <cell r="AR1433">
            <v>2</v>
          </cell>
          <cell r="AS1433">
            <v>42760</v>
          </cell>
          <cell r="AT1433" t="str">
            <v>SD Terminado Parcheo UAERMV Arterial SD Reporte Ejecución diciembre de 2016-</v>
          </cell>
          <cell r="AV1433" t="str">
            <v>sc</v>
          </cell>
        </row>
        <row r="1434">
          <cell r="AP1434">
            <v>524788</v>
          </cell>
          <cell r="AQ1434">
            <v>2001186</v>
          </cell>
          <cell r="AR1434">
            <v>2</v>
          </cell>
          <cell r="AS1434">
            <v>42760</v>
          </cell>
          <cell r="AT1434" t="str">
            <v>SD Terminado Parcheo UAERMV Arterial SD Reporte Ejecución diciembre de 2016-</v>
          </cell>
          <cell r="AV1434" t="str">
            <v>sc</v>
          </cell>
        </row>
        <row r="1435">
          <cell r="AP1435">
            <v>524793</v>
          </cell>
          <cell r="AQ1435">
            <v>2001205</v>
          </cell>
          <cell r="AR1435">
            <v>2</v>
          </cell>
          <cell r="AS1435">
            <v>42760</v>
          </cell>
          <cell r="AT1435" t="str">
            <v>SD Terminado Parcheo UAERMV Arterial SD Reporte Ejecución diciembre de 2016-</v>
          </cell>
          <cell r="AV1435" t="str">
            <v>sc</v>
          </cell>
        </row>
        <row r="1436">
          <cell r="AP1436">
            <v>524798</v>
          </cell>
          <cell r="AQ1436">
            <v>2001229</v>
          </cell>
          <cell r="AR1436">
            <v>2</v>
          </cell>
          <cell r="AS1436">
            <v>42760</v>
          </cell>
          <cell r="AT1436" t="str">
            <v>SD Terminado Parcheo UAERMV Arterial SD Reporte Ejecución diciembre de 2016-</v>
          </cell>
          <cell r="AV1436" t="str">
            <v>sc</v>
          </cell>
        </row>
        <row r="1437">
          <cell r="AP1437">
            <v>524800</v>
          </cell>
          <cell r="AQ1437">
            <v>2001229</v>
          </cell>
          <cell r="AR1437">
            <v>2</v>
          </cell>
          <cell r="AS1437">
            <v>42760</v>
          </cell>
          <cell r="AT1437" t="str">
            <v>SD Terminado Parcheo UAERMV Arterial SD Reporte Ejecución diciembre de 2016-</v>
          </cell>
          <cell r="AV1437" t="str">
            <v>sc</v>
          </cell>
        </row>
        <row r="1438">
          <cell r="AP1438">
            <v>524803</v>
          </cell>
          <cell r="AQ1438">
            <v>2001280</v>
          </cell>
          <cell r="AR1438">
            <v>2</v>
          </cell>
          <cell r="AS1438">
            <v>42313</v>
          </cell>
          <cell r="AT1438" t="str">
            <v>IDU-49-2012 Terminado Acciones de Movilidad IDU Arterial  -</v>
          </cell>
          <cell r="AV1438" t="str">
            <v>sc</v>
          </cell>
        </row>
        <row r="1439">
          <cell r="AP1439">
            <v>524805</v>
          </cell>
          <cell r="AQ1439">
            <v>2001280</v>
          </cell>
          <cell r="AR1439">
            <v>2</v>
          </cell>
          <cell r="AS1439">
            <v>40774</v>
          </cell>
          <cell r="AT1439" t="str">
            <v>CONV-016-2011 Terminado Mantenimiento Periódico UAERMV Arterial  -</v>
          </cell>
          <cell r="AV1439" t="str">
            <v>sc</v>
          </cell>
        </row>
        <row r="1440">
          <cell r="AP1440">
            <v>524813</v>
          </cell>
          <cell r="AQ1440">
            <v>2001271</v>
          </cell>
          <cell r="AR1440">
            <v>2</v>
          </cell>
          <cell r="AS1440">
            <v>42570</v>
          </cell>
          <cell r="AT1440" t="str">
            <v>FDLCH-088-2015 Terminado Mantenimiento Periódico FDL CHAPINERO Arterial SD -</v>
          </cell>
          <cell r="AV1440" t="str">
            <v>sc</v>
          </cell>
        </row>
        <row r="1441">
          <cell r="AP1441">
            <v>524858</v>
          </cell>
          <cell r="AQ1441">
            <v>2001020</v>
          </cell>
          <cell r="AR1441">
            <v>2</v>
          </cell>
          <cell r="AS1441">
            <v>42570</v>
          </cell>
          <cell r="AT1441" t="str">
            <v>FDLCH-088-2015 Terminado Mantenimiento Periódico FDL CHAPINERO Arterial SD -</v>
          </cell>
          <cell r="AV1441" t="str">
            <v>sc</v>
          </cell>
        </row>
        <row r="1442">
          <cell r="AP1442">
            <v>524860</v>
          </cell>
          <cell r="AQ1442">
            <v>2001020</v>
          </cell>
          <cell r="AR1442">
            <v>2</v>
          </cell>
          <cell r="AS1442">
            <v>42313</v>
          </cell>
          <cell r="AT1442" t="str">
            <v>IDU-70-2008 Terminado Acciones de Movilidad IDU Arterial  -</v>
          </cell>
          <cell r="AV1442" t="str">
            <v>sc</v>
          </cell>
        </row>
        <row r="1443">
          <cell r="AP1443">
            <v>524863</v>
          </cell>
          <cell r="AQ1443">
            <v>2001006</v>
          </cell>
          <cell r="AR1443">
            <v>2</v>
          </cell>
          <cell r="AS1443">
            <v>42570</v>
          </cell>
          <cell r="AT1443" t="str">
            <v>FDLCH-088-2015 Terminado Mantenimiento Periódico FDL CHAPINERO Arterial SD -</v>
          </cell>
          <cell r="AV1443" t="str">
            <v>sc</v>
          </cell>
        </row>
        <row r="1444">
          <cell r="AP1444">
            <v>524865</v>
          </cell>
          <cell r="AQ1444">
            <v>2001006</v>
          </cell>
          <cell r="AR1444">
            <v>2</v>
          </cell>
          <cell r="AS1444">
            <v>42760</v>
          </cell>
          <cell r="AT1444" t="str">
            <v>SD Terminado Parcheo UAERMV Arterial SD Reporte Ejecución diciembre de 2016-</v>
          </cell>
          <cell r="AV1444" t="str">
            <v>sc</v>
          </cell>
        </row>
        <row r="1445">
          <cell r="AP1445">
            <v>524868</v>
          </cell>
          <cell r="AQ1445">
            <v>2000993</v>
          </cell>
          <cell r="AR1445">
            <v>2</v>
          </cell>
          <cell r="AS1445">
            <v>42570</v>
          </cell>
          <cell r="AT1445" t="str">
            <v>FDLCH-088-2015 Terminado Mantenimiento Periódico FDL CHAPINERO Arterial SD -</v>
          </cell>
          <cell r="AV1445" t="str">
            <v>sc</v>
          </cell>
        </row>
        <row r="1446">
          <cell r="AP1446">
            <v>524870</v>
          </cell>
          <cell r="AQ1446">
            <v>2000993</v>
          </cell>
          <cell r="AR1446">
            <v>2</v>
          </cell>
          <cell r="AS1446">
            <v>42313</v>
          </cell>
          <cell r="AT1446" t="str">
            <v>IDU-70-2008 Terminado Acciones de Movilidad IDU Arterial  -</v>
          </cell>
          <cell r="AV1446" t="str">
            <v>sc</v>
          </cell>
        </row>
        <row r="1447">
          <cell r="AP1447">
            <v>524873</v>
          </cell>
          <cell r="AQ1447">
            <v>2000981</v>
          </cell>
          <cell r="AR1447">
            <v>2</v>
          </cell>
          <cell r="AS1447">
            <v>42570</v>
          </cell>
          <cell r="AT1447" t="str">
            <v>FDLCH-088-2015 Terminado Mantenimiento Periódico FDL CHAPINERO Arterial SD -</v>
          </cell>
          <cell r="AV1447" t="str">
            <v>sc</v>
          </cell>
        </row>
        <row r="1448">
          <cell r="AP1448">
            <v>524875</v>
          </cell>
          <cell r="AQ1448">
            <v>2000981</v>
          </cell>
          <cell r="AR1448">
            <v>2</v>
          </cell>
          <cell r="AS1448">
            <v>42313</v>
          </cell>
          <cell r="AT1448" t="str">
            <v>IDU-70-2008 Terminado Acciones de Movilidad IDU Arterial  -</v>
          </cell>
          <cell r="AV1448" t="str">
            <v>sc</v>
          </cell>
        </row>
        <row r="1449">
          <cell r="AP1449">
            <v>524878</v>
          </cell>
          <cell r="AQ1449">
            <v>2000964</v>
          </cell>
          <cell r="AR1449">
            <v>2</v>
          </cell>
          <cell r="AS1449">
            <v>42570</v>
          </cell>
          <cell r="AT1449" t="str">
            <v>FDLCH-088-2015 Terminado Mantenimiento Periódico FDL CHAPINERO Arterial SD -</v>
          </cell>
          <cell r="AV1449" t="str">
            <v>sc</v>
          </cell>
        </row>
        <row r="1450">
          <cell r="AP1450">
            <v>524880</v>
          </cell>
          <cell r="AQ1450">
            <v>2000964</v>
          </cell>
          <cell r="AR1450">
            <v>2</v>
          </cell>
          <cell r="AS1450">
            <v>42313</v>
          </cell>
          <cell r="AT1450" t="str">
            <v>IDU-70-2008 Terminado Acciones de Movilidad IDU Arterial  -</v>
          </cell>
          <cell r="AV1450" t="str">
            <v>sc</v>
          </cell>
        </row>
        <row r="1451">
          <cell r="AP1451">
            <v>524883</v>
          </cell>
          <cell r="AQ1451">
            <v>2000943</v>
          </cell>
          <cell r="AR1451">
            <v>2</v>
          </cell>
          <cell r="AS1451">
            <v>42570</v>
          </cell>
          <cell r="AT1451" t="str">
            <v>FDLCH-088-2015 Terminado Mantenimiento Periódico FDL CHAPINERO Arterial SD -</v>
          </cell>
          <cell r="AV1451" t="str">
            <v>sc</v>
          </cell>
        </row>
        <row r="1452">
          <cell r="AP1452">
            <v>524885</v>
          </cell>
          <cell r="AQ1452">
            <v>2000943</v>
          </cell>
          <cell r="AR1452">
            <v>2</v>
          </cell>
          <cell r="AS1452">
            <v>42313</v>
          </cell>
          <cell r="AT1452" t="str">
            <v>IDU-70-2008 Terminado Acciones de Movilidad IDU Arterial  -</v>
          </cell>
          <cell r="AV1452" t="str">
            <v>sc</v>
          </cell>
        </row>
        <row r="1453">
          <cell r="AP1453">
            <v>524888</v>
          </cell>
          <cell r="AQ1453">
            <v>2001064</v>
          </cell>
          <cell r="AR1453">
            <v>2</v>
          </cell>
          <cell r="AS1453">
            <v>42570</v>
          </cell>
          <cell r="AT1453" t="str">
            <v>FDLCH-088-2015 Terminado Mantenimiento Periódico FDL CHAPINERO Arterial SD -</v>
          </cell>
          <cell r="AV1453" t="str">
            <v>sc</v>
          </cell>
        </row>
        <row r="1454">
          <cell r="AP1454">
            <v>524890</v>
          </cell>
          <cell r="AQ1454">
            <v>2001064</v>
          </cell>
          <cell r="AR1454">
            <v>2</v>
          </cell>
          <cell r="AS1454">
            <v>42760</v>
          </cell>
          <cell r="AT1454" t="str">
            <v>SD Terminado Parcheo UAERMV Arterial SD Reporte Ejecución diciembre de 2016-</v>
          </cell>
          <cell r="AV1454" t="str">
            <v>sc</v>
          </cell>
        </row>
        <row r="1455">
          <cell r="AP1455">
            <v>524893</v>
          </cell>
          <cell r="AQ1455">
            <v>2000922</v>
          </cell>
          <cell r="AR1455">
            <v>2</v>
          </cell>
          <cell r="AS1455">
            <v>42570</v>
          </cell>
          <cell r="AT1455" t="str">
            <v>FDLCH-088-2015 Terminado Mantenimiento Periódico FDL CHAPINERO Arterial SD -</v>
          </cell>
          <cell r="AV1455" t="str">
            <v>sc</v>
          </cell>
        </row>
        <row r="1456">
          <cell r="AP1456">
            <v>524895</v>
          </cell>
          <cell r="AQ1456">
            <v>2000922</v>
          </cell>
          <cell r="AR1456">
            <v>2</v>
          </cell>
          <cell r="AS1456">
            <v>42313</v>
          </cell>
          <cell r="AT1456" t="str">
            <v>IDU-70-2008 Terminado Acciones de Movilidad IDU Arterial  -</v>
          </cell>
          <cell r="AV1456" t="str">
            <v>sc</v>
          </cell>
        </row>
        <row r="1457">
          <cell r="AP1457">
            <v>524898</v>
          </cell>
          <cell r="AQ1457">
            <v>2001031</v>
          </cell>
          <cell r="AR1457">
            <v>2</v>
          </cell>
          <cell r="AS1457">
            <v>42570</v>
          </cell>
          <cell r="AT1457" t="str">
            <v>FDLCH-088-2015 Terminado Mantenimiento Periódico FDL CHAPINERO Arterial SD -</v>
          </cell>
          <cell r="AV1457" t="str">
            <v>sc</v>
          </cell>
        </row>
        <row r="1458">
          <cell r="AP1458">
            <v>524900</v>
          </cell>
          <cell r="AQ1458">
            <v>2001031</v>
          </cell>
          <cell r="AR1458">
            <v>2</v>
          </cell>
          <cell r="AS1458">
            <v>42313</v>
          </cell>
          <cell r="AT1458" t="str">
            <v>IDU-70-2008 Terminado Acciones de Movilidad IDU Arterial  -</v>
          </cell>
          <cell r="AV1458" t="str">
            <v>sc</v>
          </cell>
        </row>
        <row r="1459">
          <cell r="AP1459">
            <v>524999</v>
          </cell>
          <cell r="AQ1459">
            <v>2000869</v>
          </cell>
          <cell r="AR1459">
            <v>2</v>
          </cell>
          <cell r="AS1459">
            <v>42570</v>
          </cell>
          <cell r="AT1459" t="str">
            <v>FDLCH-088-2015 Terminado Mantenimiento Periódico FDL CHAPINERO Arterial SD -</v>
          </cell>
          <cell r="AV1459" t="str">
            <v>sc</v>
          </cell>
        </row>
        <row r="1460">
          <cell r="AP1460">
            <v>525001</v>
          </cell>
          <cell r="AQ1460">
            <v>2000869</v>
          </cell>
          <cell r="AR1460">
            <v>2</v>
          </cell>
          <cell r="AS1460">
            <v>42313</v>
          </cell>
          <cell r="AT1460" t="str">
            <v>IDU-70-2008 Terminado Acciones de Movilidad IDU Arterial  -</v>
          </cell>
          <cell r="AV1460" t="str">
            <v>sc</v>
          </cell>
        </row>
        <row r="1461">
          <cell r="AP1461">
            <v>525004</v>
          </cell>
          <cell r="AQ1461">
            <v>2000759</v>
          </cell>
          <cell r="AR1461">
            <v>2</v>
          </cell>
          <cell r="AS1461">
            <v>42570</v>
          </cell>
          <cell r="AT1461" t="str">
            <v>FDLCH-088-2015 Terminado Mantenimiento Periódico FDL CHAPINERO Arterial SD -</v>
          </cell>
          <cell r="AV1461" t="str">
            <v>sc</v>
          </cell>
        </row>
        <row r="1462">
          <cell r="AP1462">
            <v>525006</v>
          </cell>
          <cell r="AQ1462">
            <v>2000759</v>
          </cell>
          <cell r="AR1462">
            <v>2</v>
          </cell>
          <cell r="AS1462">
            <v>42313</v>
          </cell>
          <cell r="AT1462" t="str">
            <v>IDU-70-2008 Terminado Acciones de Movilidad IDU Arterial  -</v>
          </cell>
          <cell r="AV1462" t="str">
            <v>sc</v>
          </cell>
        </row>
        <row r="1463">
          <cell r="AP1463">
            <v>525023</v>
          </cell>
          <cell r="AQ1463">
            <v>2002266</v>
          </cell>
          <cell r="AR1463">
            <v>2</v>
          </cell>
          <cell r="AS1463">
            <v>42570</v>
          </cell>
          <cell r="AT1463" t="str">
            <v>FDLCH-088-2015 Terminado Mantenimiento Periódico FDL CHAPINERO Arterial SD -</v>
          </cell>
          <cell r="AV1463" t="str">
            <v>sc</v>
          </cell>
        </row>
        <row r="1464">
          <cell r="AP1464">
            <v>525025</v>
          </cell>
          <cell r="AQ1464">
            <v>2002266</v>
          </cell>
          <cell r="AR1464">
            <v>2</v>
          </cell>
          <cell r="AS1464">
            <v>42313</v>
          </cell>
          <cell r="AT1464" t="str">
            <v>IDU-70-2008 Terminado Acciones de Movilidad IDU Arterial  -</v>
          </cell>
          <cell r="AV1464" t="str">
            <v>sc</v>
          </cell>
        </row>
        <row r="1465">
          <cell r="AP1465">
            <v>525028</v>
          </cell>
          <cell r="AQ1465">
            <v>2000854</v>
          </cell>
          <cell r="AR1465">
            <v>2</v>
          </cell>
          <cell r="AS1465">
            <v>42570</v>
          </cell>
          <cell r="AT1465" t="str">
            <v>FDLCH-088-2015 Terminado Mantenimiento Periódico FDL CHAPINERO Arterial SD -</v>
          </cell>
          <cell r="AV1465" t="str">
            <v>sc</v>
          </cell>
        </row>
        <row r="1466">
          <cell r="AP1466">
            <v>525030</v>
          </cell>
          <cell r="AQ1466">
            <v>2000854</v>
          </cell>
          <cell r="AR1466">
            <v>2</v>
          </cell>
          <cell r="AS1466">
            <v>42313</v>
          </cell>
          <cell r="AT1466" t="str">
            <v>IDU-70-2008 Terminado Acciones de Movilidad IDU Arterial  -</v>
          </cell>
          <cell r="AV1466" t="str">
            <v>sc</v>
          </cell>
        </row>
        <row r="1467">
          <cell r="AP1467">
            <v>525033</v>
          </cell>
          <cell r="AQ1467">
            <v>2000806</v>
          </cell>
          <cell r="AR1467">
            <v>2</v>
          </cell>
          <cell r="AS1467">
            <v>42570</v>
          </cell>
          <cell r="AT1467" t="str">
            <v>FDLCH-088-2015 Terminado Mantenimiento Periódico FDL CHAPINERO Arterial SD -</v>
          </cell>
          <cell r="AV1467" t="str">
            <v>sc</v>
          </cell>
        </row>
        <row r="1468">
          <cell r="AP1468">
            <v>525035</v>
          </cell>
          <cell r="AQ1468">
            <v>2000806</v>
          </cell>
          <cell r="AR1468">
            <v>2</v>
          </cell>
          <cell r="AS1468">
            <v>42313</v>
          </cell>
          <cell r="AT1468" t="str">
            <v>IDU-70-2008 Terminado Acciones de Movilidad IDU Arterial  -</v>
          </cell>
          <cell r="AV1468" t="str">
            <v>sc</v>
          </cell>
        </row>
        <row r="1469">
          <cell r="AP1469">
            <v>525038</v>
          </cell>
          <cell r="AQ1469">
            <v>2000836</v>
          </cell>
          <cell r="AR1469">
            <v>2</v>
          </cell>
          <cell r="AS1469">
            <v>42570</v>
          </cell>
          <cell r="AT1469" t="str">
            <v>FDLCH-088-2015 Terminado Mantenimiento Periódico FDL CHAPINERO Arterial SD -</v>
          </cell>
          <cell r="AV1469" t="str">
            <v>sc</v>
          </cell>
        </row>
        <row r="1470">
          <cell r="AP1470">
            <v>525040</v>
          </cell>
          <cell r="AQ1470">
            <v>2000836</v>
          </cell>
          <cell r="AR1470">
            <v>2</v>
          </cell>
          <cell r="AS1470">
            <v>42313</v>
          </cell>
          <cell r="AT1470" t="str">
            <v>IDU-70-2008 Terminado Acciones de Movilidad IDU Arterial  -</v>
          </cell>
          <cell r="AV1470" t="str">
            <v>sc</v>
          </cell>
        </row>
        <row r="1471">
          <cell r="AP1471">
            <v>525043</v>
          </cell>
          <cell r="AQ1471">
            <v>2000612</v>
          </cell>
          <cell r="AR1471">
            <v>2</v>
          </cell>
          <cell r="AS1471">
            <v>42570</v>
          </cell>
          <cell r="AT1471" t="str">
            <v>FDLCH-088-2015 Terminado Mantenimiento Periódico FDL CHAPINERO Arterial SD -</v>
          </cell>
          <cell r="AV1471" t="str">
            <v>sc</v>
          </cell>
        </row>
        <row r="1472">
          <cell r="AP1472">
            <v>525045</v>
          </cell>
          <cell r="AQ1472">
            <v>2000612</v>
          </cell>
          <cell r="AR1472">
            <v>2</v>
          </cell>
          <cell r="AS1472">
            <v>42313</v>
          </cell>
          <cell r="AT1472" t="str">
            <v>IDU-70-2008 Terminado Acciones de Movilidad IDU Arterial  -</v>
          </cell>
          <cell r="AV1472" t="str">
            <v>sc</v>
          </cell>
        </row>
        <row r="1473">
          <cell r="AP1473">
            <v>525221</v>
          </cell>
          <cell r="AQ1473">
            <v>2000041</v>
          </cell>
          <cell r="AR1473">
            <v>2</v>
          </cell>
          <cell r="AS1473">
            <v>42313</v>
          </cell>
          <cell r="AT1473" t="str">
            <v>IDU-1810-2013 Terminado Mantenimiento Periódico IDU Arterial  -</v>
          </cell>
          <cell r="AV1473" t="str">
            <v>sc</v>
          </cell>
        </row>
        <row r="1474">
          <cell r="AP1474">
            <v>525319</v>
          </cell>
          <cell r="AQ1474">
            <v>2000085</v>
          </cell>
          <cell r="AR1474">
            <v>2</v>
          </cell>
          <cell r="AS1474">
            <v>42342</v>
          </cell>
          <cell r="AT1474" t="str">
            <v>IDU-005-2012 En Ejecución Construcción IDU Arterial  -</v>
          </cell>
          <cell r="AV1474" t="str">
            <v>sc</v>
          </cell>
        </row>
        <row r="1475">
          <cell r="AP1475">
            <v>525396</v>
          </cell>
          <cell r="AQ1475">
            <v>2001705</v>
          </cell>
          <cell r="AR1475">
            <v>2</v>
          </cell>
          <cell r="AT1475" t="str">
            <v>SD Reservado Acciones de Movilidad UAERMV Circuito Movilidad Salvando Vidas -</v>
          </cell>
          <cell r="AV1475" t="str">
            <v>sc</v>
          </cell>
        </row>
        <row r="1476">
          <cell r="AP1476">
            <v>525401</v>
          </cell>
          <cell r="AQ1476">
            <v>2001720</v>
          </cell>
          <cell r="AR1476">
            <v>2</v>
          </cell>
          <cell r="AT1476" t="str">
            <v>SD Reservado Acciones de Movilidad UAERMV Circuito Movilidad Salvando Vidas -</v>
          </cell>
          <cell r="AV1476" t="str">
            <v>sc</v>
          </cell>
        </row>
        <row r="1477">
          <cell r="AP1477">
            <v>525590</v>
          </cell>
          <cell r="AQ1477">
            <v>2000112</v>
          </cell>
          <cell r="AR1477">
            <v>2</v>
          </cell>
          <cell r="AS1477">
            <v>42313</v>
          </cell>
          <cell r="AT1477" t="str">
            <v>IDU-083-2012 Terminado Mantenimiento Periódico IDU Arterial  -Puente16-POLIZA ESTABILIDAD ACTIVA</v>
          </cell>
          <cell r="AV1477" t="str">
            <v>sc</v>
          </cell>
        </row>
        <row r="1478">
          <cell r="AP1478">
            <v>525620</v>
          </cell>
          <cell r="AQ1478">
            <v>2002231</v>
          </cell>
          <cell r="AR1478">
            <v>2</v>
          </cell>
          <cell r="AS1478">
            <v>42313</v>
          </cell>
          <cell r="AT1478" t="str">
            <v>IDU-1686-2014 Terminado Mantenimiento Periódico IDU Arterial  -Calzada4-8-POLIZA ESTABILIDAD ACTIVA</v>
          </cell>
          <cell r="AV1478" t="str">
            <v>sc</v>
          </cell>
        </row>
        <row r="1479">
          <cell r="AP1479">
            <v>525636</v>
          </cell>
          <cell r="AQ1479">
            <v>2000873</v>
          </cell>
          <cell r="AR1479">
            <v>2</v>
          </cell>
          <cell r="AS1479">
            <v>42313</v>
          </cell>
          <cell r="AT1479" t="str">
            <v>IDU-1663-2014 Terminado Mantenimiento Periódico IDU Arterial  -</v>
          </cell>
          <cell r="AV1479" t="str">
            <v>sc</v>
          </cell>
        </row>
        <row r="1480">
          <cell r="AP1480">
            <v>525645</v>
          </cell>
          <cell r="AQ1480">
            <v>2000896</v>
          </cell>
          <cell r="AR1480">
            <v>2</v>
          </cell>
          <cell r="AS1480">
            <v>42313</v>
          </cell>
          <cell r="AT1480" t="str">
            <v>IDU-071-2012 Terminado Mantenimiento Periódico IDU Arterial  -</v>
          </cell>
          <cell r="AV1480" t="str">
            <v>sc</v>
          </cell>
        </row>
        <row r="1481">
          <cell r="AP1481">
            <v>525647</v>
          </cell>
          <cell r="AQ1481">
            <v>2000896</v>
          </cell>
          <cell r="AR1481">
            <v>2</v>
          </cell>
          <cell r="AS1481">
            <v>42313</v>
          </cell>
          <cell r="AT1481" t="str">
            <v>IDU-1663-2014 Terminado Mantenimiento Periódico IDU Arterial  -</v>
          </cell>
          <cell r="AV1481" t="str">
            <v>sc</v>
          </cell>
        </row>
        <row r="1482">
          <cell r="AP1482">
            <v>525652</v>
          </cell>
          <cell r="AQ1482">
            <v>2000942</v>
          </cell>
          <cell r="AR1482">
            <v>2</v>
          </cell>
          <cell r="AS1482">
            <v>42313</v>
          </cell>
          <cell r="AT1482" t="str">
            <v>IDU-1663-2014 Terminado Mantenimiento Periódico IDU Arterial  -</v>
          </cell>
          <cell r="AV1482" t="str">
            <v>sc</v>
          </cell>
        </row>
        <row r="1483">
          <cell r="AP1483">
            <v>525654</v>
          </cell>
          <cell r="AQ1483">
            <v>2000942</v>
          </cell>
          <cell r="AR1483">
            <v>2</v>
          </cell>
          <cell r="AS1483">
            <v>42667</v>
          </cell>
          <cell r="AT1483" t="str">
            <v>SD Terminado Mantenimiento Periódico UAERMV Arterial SD Intervenida 28/02/2012 Reporte depuración ejecución UMV-</v>
          </cell>
          <cell r="AV1483" t="str">
            <v>sc</v>
          </cell>
        </row>
        <row r="1484">
          <cell r="AP1484">
            <v>525656</v>
          </cell>
          <cell r="AQ1484">
            <v>2000942</v>
          </cell>
          <cell r="AR1484">
            <v>2</v>
          </cell>
          <cell r="AS1484">
            <v>42667</v>
          </cell>
          <cell r="AT1484" t="str">
            <v>SD Terminado Mantenimiento Periódico UAERMV Arterial SD Intervenida 28/02/2012 Reporte depuración ejecución UMV-</v>
          </cell>
          <cell r="AV1484" t="str">
            <v>sc</v>
          </cell>
        </row>
        <row r="1485">
          <cell r="AP1485">
            <v>525658</v>
          </cell>
          <cell r="AQ1485">
            <v>2000942</v>
          </cell>
          <cell r="AR1485">
            <v>2</v>
          </cell>
          <cell r="AS1485">
            <v>42313</v>
          </cell>
          <cell r="AT1485" t="str">
            <v>IDU-1663-2014 Terminado Mantenimiento Periódico IDU Arterial  -</v>
          </cell>
          <cell r="AV1485" t="str">
            <v>sc</v>
          </cell>
        </row>
        <row r="1486">
          <cell r="AP1486">
            <v>525661</v>
          </cell>
          <cell r="AQ1486">
            <v>2000979</v>
          </cell>
          <cell r="AR1486">
            <v>2</v>
          </cell>
          <cell r="AS1486">
            <v>42667</v>
          </cell>
          <cell r="AT1486" t="str">
            <v>SD Terminado Rehabilitación UAERMV Arterial SD Intervenida 05/01/2012 Reporte depuración ejecución UMV-</v>
          </cell>
          <cell r="AV1486" t="str">
            <v>sc</v>
          </cell>
        </row>
        <row r="1487">
          <cell r="AP1487">
            <v>525663</v>
          </cell>
          <cell r="AQ1487">
            <v>2000979</v>
          </cell>
          <cell r="AR1487">
            <v>2</v>
          </cell>
          <cell r="AS1487">
            <v>42313</v>
          </cell>
          <cell r="AT1487" t="str">
            <v>IDU-1663-2014 Terminado Mantenimiento Periódico IDU Arterial  -</v>
          </cell>
          <cell r="AV1487" t="str">
            <v>sc</v>
          </cell>
        </row>
        <row r="1488">
          <cell r="AP1488">
            <v>525665</v>
          </cell>
          <cell r="AQ1488">
            <v>2000979</v>
          </cell>
          <cell r="AR1488">
            <v>2</v>
          </cell>
          <cell r="AS1488">
            <v>42313</v>
          </cell>
          <cell r="AT1488" t="str">
            <v>IDU-1663-2014 Terminado Mantenimiento Periódico IDU Arterial  -</v>
          </cell>
          <cell r="AV1488" t="str">
            <v>sc</v>
          </cell>
        </row>
        <row r="1489">
          <cell r="AP1489">
            <v>525667</v>
          </cell>
          <cell r="AQ1489">
            <v>2000979</v>
          </cell>
          <cell r="AR1489">
            <v>2</v>
          </cell>
          <cell r="AS1489">
            <v>42313</v>
          </cell>
          <cell r="AT1489" t="str">
            <v>CONV-008-2011 Terminado Acciones de Movilidad IDU Arterial  -</v>
          </cell>
          <cell r="AV1489" t="str">
            <v>sc</v>
          </cell>
        </row>
        <row r="1490">
          <cell r="AP1490">
            <v>531287</v>
          </cell>
          <cell r="AQ1490">
            <v>2002251</v>
          </cell>
          <cell r="AR1490">
            <v>2</v>
          </cell>
          <cell r="AS1490">
            <v>42768</v>
          </cell>
          <cell r="AT1490" t="str">
            <v>SD Reservado Acciones de Movilidad UAERMV Circuito Movilidad Salvando Vidas -</v>
          </cell>
          <cell r="AV1490" t="str">
            <v>RESERVADO UMV</v>
          </cell>
        </row>
        <row r="1491">
          <cell r="AP1491">
            <v>531289</v>
          </cell>
          <cell r="AQ1491">
            <v>2002251</v>
          </cell>
          <cell r="AR1491">
            <v>2</v>
          </cell>
          <cell r="AS1491">
            <v>42768</v>
          </cell>
          <cell r="AT1491" t="str">
            <v>SD Reservado Acciones de Movilidad UAERMV Circuito Movilidad Salvando Vidas -</v>
          </cell>
          <cell r="AV1491" t="str">
            <v>sc</v>
          </cell>
        </row>
        <row r="1492">
          <cell r="AP1492">
            <v>601268</v>
          </cell>
          <cell r="AQ1492">
            <v>2000228</v>
          </cell>
          <cell r="AR1492">
            <v>2</v>
          </cell>
          <cell r="AS1492">
            <v>42488</v>
          </cell>
          <cell r="AT1492" t="str">
            <v>SD Terminado Parcheo UAERMV Arterial  -Anden 1-5-POLIZA ESTABILIDAD ACTIVA</v>
          </cell>
          <cell r="AV1492" t="str">
            <v>sc</v>
          </cell>
        </row>
        <row r="1493">
          <cell r="AP1493">
            <v>601270</v>
          </cell>
          <cell r="AQ1493">
            <v>2000228</v>
          </cell>
          <cell r="AR1493">
            <v>2</v>
          </cell>
          <cell r="AS1493">
            <v>42488</v>
          </cell>
          <cell r="AT1493" t="str">
            <v>SD Terminado Parcheo UAERMV Arterial  -Anden 1-5-POLIZA ESTABILIDAD ACTIVA</v>
          </cell>
          <cell r="AV1493" t="str">
            <v>sc</v>
          </cell>
        </row>
        <row r="1494">
          <cell r="AP1494">
            <v>601275</v>
          </cell>
          <cell r="AQ1494">
            <v>2000251</v>
          </cell>
          <cell r="AR1494">
            <v>2</v>
          </cell>
          <cell r="AS1494">
            <v>42488</v>
          </cell>
          <cell r="AT1494" t="str">
            <v>SD Terminado Parcheo UAERMV Arterial  -Anden 1-5-POLIZA ESTABILIDAD ACTIVA</v>
          </cell>
          <cell r="AV1494" t="str">
            <v>sc</v>
          </cell>
        </row>
        <row r="1495">
          <cell r="AP1495">
            <v>601277</v>
          </cell>
          <cell r="AQ1495">
            <v>2000251</v>
          </cell>
          <cell r="AR1495">
            <v>2</v>
          </cell>
          <cell r="AS1495">
            <v>42488</v>
          </cell>
          <cell r="AT1495" t="str">
            <v>SD Terminado Parcheo UAERMV Arterial  -Anden 1-5-POLIZA ESTABILIDAD ACTIVA</v>
          </cell>
          <cell r="AV1495" t="str">
            <v>sc</v>
          </cell>
        </row>
        <row r="1496">
          <cell r="AP1496">
            <v>601282</v>
          </cell>
          <cell r="AQ1496">
            <v>2000307</v>
          </cell>
          <cell r="AR1496">
            <v>2</v>
          </cell>
          <cell r="AS1496">
            <v>42488</v>
          </cell>
          <cell r="AT1496" t="str">
            <v>SD Terminado Parcheo UAERMV Arterial  -Anden 1-5-POLIZA ESTABILIDAD ACTIVA</v>
          </cell>
          <cell r="AV1496" t="str">
            <v>sc</v>
          </cell>
        </row>
        <row r="1497">
          <cell r="AP1497">
            <v>601284</v>
          </cell>
          <cell r="AQ1497">
            <v>2000307</v>
          </cell>
          <cell r="AR1497">
            <v>2</v>
          </cell>
          <cell r="AS1497">
            <v>42488</v>
          </cell>
          <cell r="AT1497" t="str">
            <v>SD Terminado Parcheo UAERMV Arterial  -Anden 1-5-POLIZA ESTABILIDAD ACTIVA</v>
          </cell>
          <cell r="AV1497" t="str">
            <v>sc</v>
          </cell>
        </row>
        <row r="1498">
          <cell r="AP1498">
            <v>601303</v>
          </cell>
          <cell r="AQ1498">
            <v>2000443</v>
          </cell>
          <cell r="AR1498">
            <v>2</v>
          </cell>
          <cell r="AS1498">
            <v>42488</v>
          </cell>
          <cell r="AT1498" t="str">
            <v>SD Terminado Parcheo UAERMV Arterial  -</v>
          </cell>
          <cell r="AV1498" t="str">
            <v>sc</v>
          </cell>
        </row>
        <row r="1499">
          <cell r="AP1499">
            <v>601305</v>
          </cell>
          <cell r="AQ1499">
            <v>2000443</v>
          </cell>
          <cell r="AR1499">
            <v>2</v>
          </cell>
          <cell r="AS1499">
            <v>42488</v>
          </cell>
          <cell r="AT1499" t="str">
            <v>SD Terminado Parcheo UAERMV Arterial  -</v>
          </cell>
          <cell r="AV1499" t="str">
            <v>sc</v>
          </cell>
        </row>
        <row r="1500">
          <cell r="AP1500">
            <v>601310</v>
          </cell>
          <cell r="AQ1500">
            <v>2000474</v>
          </cell>
          <cell r="AR1500">
            <v>2</v>
          </cell>
          <cell r="AS1500">
            <v>42488</v>
          </cell>
          <cell r="AT1500" t="str">
            <v>SD Terminado Parcheo UAERMV Arterial  -Anden 1-POLIZA ESTABILIDAD ACTIVA</v>
          </cell>
          <cell r="AV1500" t="str">
            <v>sc</v>
          </cell>
        </row>
        <row r="1501">
          <cell r="AP1501">
            <v>601312</v>
          </cell>
          <cell r="AQ1501">
            <v>2000474</v>
          </cell>
          <cell r="AR1501">
            <v>2</v>
          </cell>
          <cell r="AS1501">
            <v>42488</v>
          </cell>
          <cell r="AT1501" t="str">
            <v>SD Terminado Parcheo UAERMV Arterial  -Anden 1-POLIZA ESTABILIDAD ACTIVA</v>
          </cell>
          <cell r="AV1501" t="str">
            <v>sc</v>
          </cell>
        </row>
        <row r="1502">
          <cell r="AP1502">
            <v>601317</v>
          </cell>
          <cell r="AQ1502">
            <v>2000501</v>
          </cell>
          <cell r="AR1502">
            <v>2</v>
          </cell>
          <cell r="AS1502">
            <v>42488</v>
          </cell>
          <cell r="AT1502" t="str">
            <v>SD Terminado Parcheo UAERMV Arterial  -Anden 1-POLIZA ESTABILIDAD ACTIVA</v>
          </cell>
          <cell r="AV1502" t="str">
            <v>sc</v>
          </cell>
        </row>
        <row r="1503">
          <cell r="AP1503">
            <v>601319</v>
          </cell>
          <cell r="AQ1503">
            <v>2000501</v>
          </cell>
          <cell r="AR1503">
            <v>2</v>
          </cell>
          <cell r="AS1503">
            <v>42488</v>
          </cell>
          <cell r="AT1503" t="str">
            <v>SD Terminado Parcheo UAERMV Arterial  -Anden 1-POLIZA ESTABILIDAD ACTIVA</v>
          </cell>
          <cell r="AV1503" t="str">
            <v>sc</v>
          </cell>
        </row>
        <row r="1504">
          <cell r="AP1504">
            <v>601324</v>
          </cell>
          <cell r="AQ1504">
            <v>2000528</v>
          </cell>
          <cell r="AR1504">
            <v>2</v>
          </cell>
          <cell r="AS1504">
            <v>42488</v>
          </cell>
          <cell r="AT1504" t="str">
            <v>SD Terminado Parcheo UAERMV Arterial  -Anden 1-POLIZA ESTABILIDAD ACTIVA</v>
          </cell>
          <cell r="AV1504" t="str">
            <v>sc</v>
          </cell>
        </row>
        <row r="1505">
          <cell r="AP1505">
            <v>601326</v>
          </cell>
          <cell r="AQ1505">
            <v>2000528</v>
          </cell>
          <cell r="AR1505">
            <v>2</v>
          </cell>
          <cell r="AS1505">
            <v>42488</v>
          </cell>
          <cell r="AT1505" t="str">
            <v>SD Terminado Parcheo UAERMV Arterial  -Anden 1-POLIZA ESTABILIDAD ACTIVA</v>
          </cell>
          <cell r="AV1505" t="str">
            <v>sc</v>
          </cell>
        </row>
        <row r="1506">
          <cell r="AP1506">
            <v>601338</v>
          </cell>
          <cell r="AQ1506">
            <v>2000599</v>
          </cell>
          <cell r="AR1506">
            <v>2</v>
          </cell>
          <cell r="AS1506">
            <v>42488</v>
          </cell>
          <cell r="AT1506" t="str">
            <v>SD Terminado Parcheo UAERMV Arterial  -Anden 1-POLIZA ESTABILIDAD ACTIVA</v>
          </cell>
          <cell r="AV1506" t="str">
            <v>sc</v>
          </cell>
        </row>
        <row r="1507">
          <cell r="AP1507">
            <v>601340</v>
          </cell>
          <cell r="AQ1507">
            <v>2000599</v>
          </cell>
          <cell r="AR1507">
            <v>2</v>
          </cell>
          <cell r="AS1507">
            <v>42488</v>
          </cell>
          <cell r="AT1507" t="str">
            <v>SD Terminado Parcheo UAERMV Arterial  -Anden 1-POLIZA ESTABILIDAD ACTIVA</v>
          </cell>
          <cell r="AV1507" t="str">
            <v>sc</v>
          </cell>
        </row>
        <row r="1508">
          <cell r="AP1508">
            <v>601345</v>
          </cell>
          <cell r="AQ1508">
            <v>2000618</v>
          </cell>
          <cell r="AR1508">
            <v>2</v>
          </cell>
          <cell r="AS1508">
            <v>42488</v>
          </cell>
          <cell r="AT1508" t="str">
            <v>SD Terminado Acciones de Movilidad UAERMV Arterial  -Anden 1-POLIZA ESTABILIDAD ACTIVA</v>
          </cell>
          <cell r="AV1508" t="str">
            <v>sc</v>
          </cell>
        </row>
        <row r="1509">
          <cell r="AP1509">
            <v>601347</v>
          </cell>
          <cell r="AQ1509">
            <v>2000618</v>
          </cell>
          <cell r="AR1509">
            <v>2</v>
          </cell>
          <cell r="AS1509">
            <v>42488</v>
          </cell>
          <cell r="AT1509" t="str">
            <v>SD Terminado Acciones de Movilidad UAERMV Arterial  -Anden 1-POLIZA ESTABILIDAD ACTIVA</v>
          </cell>
          <cell r="AV1509" t="str">
            <v>sc</v>
          </cell>
        </row>
        <row r="1510">
          <cell r="AP1510">
            <v>601359</v>
          </cell>
          <cell r="AQ1510">
            <v>2002191</v>
          </cell>
          <cell r="AR1510">
            <v>2</v>
          </cell>
          <cell r="AS1510">
            <v>42760</v>
          </cell>
          <cell r="AT1510" t="str">
            <v>SD Terminado Parcheo UAERMV Arterial SD Reporte Ejecución diciembre de 2016-Anden 1-POLIZA ESTABILIDAD ACTIVA</v>
          </cell>
          <cell r="AV1510" t="str">
            <v>sc</v>
          </cell>
        </row>
        <row r="1511">
          <cell r="AP1511">
            <v>601366</v>
          </cell>
          <cell r="AQ1511">
            <v>2002192</v>
          </cell>
          <cell r="AR1511">
            <v>2</v>
          </cell>
          <cell r="AS1511">
            <v>42488</v>
          </cell>
          <cell r="AT1511" t="str">
            <v>SD Terminado Parcheo UAERMV Arterial  -Anden 1-POLIZA ESTABILIDAD ACTIVA</v>
          </cell>
          <cell r="AV1511" t="str">
            <v>sc</v>
          </cell>
        </row>
        <row r="1512">
          <cell r="AP1512">
            <v>601368</v>
          </cell>
          <cell r="AQ1512">
            <v>2002192</v>
          </cell>
          <cell r="AR1512">
            <v>2</v>
          </cell>
          <cell r="AS1512">
            <v>42488</v>
          </cell>
          <cell r="AT1512" t="str">
            <v>SD Terminado Parcheo UAERMV Arterial  -Anden 1-POLIZA ESTABILIDAD ACTIVA</v>
          </cell>
          <cell r="AV1512" t="str">
            <v>sc</v>
          </cell>
        </row>
        <row r="1513">
          <cell r="AP1513">
            <v>601473</v>
          </cell>
          <cell r="AQ1513">
            <v>2000662</v>
          </cell>
          <cell r="AR1513">
            <v>2</v>
          </cell>
          <cell r="AS1513">
            <v>42488</v>
          </cell>
          <cell r="AT1513" t="str">
            <v>SD Terminado Parcheo UAERMV Arterial  -Anden 1-POLIZA ESTABILIDAD ACTIVA</v>
          </cell>
          <cell r="AV1513" t="str">
            <v>sc</v>
          </cell>
        </row>
        <row r="1514">
          <cell r="AP1514">
            <v>601475</v>
          </cell>
          <cell r="AQ1514">
            <v>2000662</v>
          </cell>
          <cell r="AR1514">
            <v>2</v>
          </cell>
          <cell r="AS1514">
            <v>42488</v>
          </cell>
          <cell r="AT1514" t="str">
            <v>SD Terminado Parcheo UAERMV Arterial  -Anden 1-POLIZA ESTABILIDAD ACTIVA</v>
          </cell>
          <cell r="AV1514" t="str">
            <v>sc</v>
          </cell>
        </row>
        <row r="1515">
          <cell r="AP1515">
            <v>601480</v>
          </cell>
          <cell r="AQ1515">
            <v>2000699</v>
          </cell>
          <cell r="AR1515">
            <v>2</v>
          </cell>
          <cell r="AS1515">
            <v>42488</v>
          </cell>
          <cell r="AT1515" t="str">
            <v>SD Terminado Parcheo UAERMV Arterial  -Anden 1-POLIZA ESTABILIDAD ACTIVA</v>
          </cell>
          <cell r="AV1515" t="str">
            <v>sc</v>
          </cell>
        </row>
        <row r="1516">
          <cell r="AP1516">
            <v>601482</v>
          </cell>
          <cell r="AQ1516">
            <v>2000699</v>
          </cell>
          <cell r="AR1516">
            <v>2</v>
          </cell>
          <cell r="AS1516">
            <v>42488</v>
          </cell>
          <cell r="AT1516" t="str">
            <v>SD Terminado Parcheo UAERMV Arterial  -Anden 1-POLIZA ESTABILIDAD ACTIVA</v>
          </cell>
          <cell r="AV1516" t="str">
            <v>sc</v>
          </cell>
        </row>
        <row r="1517">
          <cell r="AP1517">
            <v>601825</v>
          </cell>
          <cell r="AQ1517">
            <v>2000141</v>
          </cell>
          <cell r="AR1517">
            <v>2</v>
          </cell>
          <cell r="AS1517">
            <v>42313</v>
          </cell>
          <cell r="AT1517" t="str">
            <v>IDU-70-2008 Terminado Acciones de Movilidad IDU Arterial  -</v>
          </cell>
          <cell r="AV1517" t="str">
            <v>sc</v>
          </cell>
        </row>
        <row r="1518">
          <cell r="AP1518">
            <v>601832</v>
          </cell>
          <cell r="AQ1518">
            <v>2000743</v>
          </cell>
          <cell r="AR1518">
            <v>2</v>
          </cell>
          <cell r="AS1518">
            <v>42488</v>
          </cell>
          <cell r="AT1518" t="str">
            <v>SD Terminado Parcheo UAERMV Arterial  -</v>
          </cell>
          <cell r="AV1518" t="str">
            <v>sc</v>
          </cell>
        </row>
        <row r="1519">
          <cell r="AP1519">
            <v>601834</v>
          </cell>
          <cell r="AQ1519">
            <v>2000743</v>
          </cell>
          <cell r="AR1519">
            <v>2</v>
          </cell>
          <cell r="AS1519">
            <v>42488</v>
          </cell>
          <cell r="AT1519" t="str">
            <v>SD Terminado Parcheo UAERMV Arterial  -</v>
          </cell>
          <cell r="AV1519" t="str">
            <v>sc</v>
          </cell>
        </row>
        <row r="1520">
          <cell r="AP1520">
            <v>605824</v>
          </cell>
          <cell r="AQ1520">
            <v>2000016</v>
          </cell>
          <cell r="AR1520">
            <v>2</v>
          </cell>
          <cell r="AS1520">
            <v>42342</v>
          </cell>
          <cell r="AT1520" t="str">
            <v>IDU-005-2012 En Ejecución Construcción IDU Arterial  -</v>
          </cell>
          <cell r="AV1520" t="str">
            <v>sc</v>
          </cell>
        </row>
        <row r="1521">
          <cell r="AP1521">
            <v>605831</v>
          </cell>
          <cell r="AQ1521">
            <v>2000034</v>
          </cell>
          <cell r="AR1521">
            <v>2</v>
          </cell>
          <cell r="AS1521">
            <v>42342</v>
          </cell>
          <cell r="AT1521" t="str">
            <v>IDU-005-2012 En Ejecución Construcción IDU Arterial  -</v>
          </cell>
          <cell r="AV1521" t="str">
            <v>sc</v>
          </cell>
        </row>
        <row r="1522">
          <cell r="AP1522">
            <v>605835</v>
          </cell>
          <cell r="AQ1522">
            <v>2000034</v>
          </cell>
          <cell r="AR1522">
            <v>2</v>
          </cell>
          <cell r="AS1522">
            <v>41772</v>
          </cell>
          <cell r="AT1522" t="str">
            <v>SD Terminado Mantenimiento Periódico UAERMV Arterial  -</v>
          </cell>
          <cell r="AV1522" t="str">
            <v>sc</v>
          </cell>
        </row>
        <row r="1523">
          <cell r="AP1523">
            <v>605838</v>
          </cell>
          <cell r="AQ1523">
            <v>2000086</v>
          </cell>
          <cell r="AR1523">
            <v>2</v>
          </cell>
          <cell r="AS1523">
            <v>42342</v>
          </cell>
          <cell r="AT1523" t="str">
            <v>IDU-005-2012 En Ejecución Construcción IDU Arterial  -</v>
          </cell>
          <cell r="AV1523" t="str">
            <v>sc</v>
          </cell>
        </row>
        <row r="1524">
          <cell r="AP1524">
            <v>903463</v>
          </cell>
          <cell r="AQ1524">
            <v>2002445</v>
          </cell>
          <cell r="AR1524">
            <v>2</v>
          </cell>
          <cell r="AS1524">
            <v>42760</v>
          </cell>
          <cell r="AT1524" t="str">
            <v>SD Terminado Parcheo UAERMV Arterial SD Reporte Ejecución diciembre de 2016-</v>
          </cell>
          <cell r="AV1524" t="str">
            <v>sc</v>
          </cell>
        </row>
        <row r="1525">
          <cell r="AP1525">
            <v>2501719</v>
          </cell>
          <cell r="AQ1525">
            <v>2000030</v>
          </cell>
          <cell r="AR1525">
            <v>2</v>
          </cell>
          <cell r="AS1525">
            <v>42723</v>
          </cell>
          <cell r="AT1525" t="str">
            <v>SD Terminado Mantenimiento Periódico UAERMV Arterial SD -</v>
          </cell>
          <cell r="AV1525" t="str">
            <v>sc</v>
          </cell>
        </row>
        <row r="1526">
          <cell r="AP1526">
            <v>24119773</v>
          </cell>
          <cell r="AQ1526">
            <v>2000112</v>
          </cell>
          <cell r="AR1526">
            <v>2</v>
          </cell>
          <cell r="AS1526">
            <v>42313</v>
          </cell>
          <cell r="AT1526" t="str">
            <v>IDU-083-2012 Terminado Construcción IDU Arterial  -Puente16-POLIZA ESTABILIDAD ACTIVA</v>
          </cell>
          <cell r="AV1526" t="str">
            <v>sc</v>
          </cell>
        </row>
        <row r="1527">
          <cell r="AP1527">
            <v>24119797</v>
          </cell>
          <cell r="AQ1527">
            <v>2000942</v>
          </cell>
          <cell r="AR1527">
            <v>2</v>
          </cell>
          <cell r="AS1527">
            <v>42667</v>
          </cell>
          <cell r="AT1527" t="str">
            <v>SD Terminado Mantenimiento Periódico UAERMV Arterial SD Intervenida 28/02/2012 Reporte depuración ejecución UMV-</v>
          </cell>
          <cell r="AV1527" t="str">
            <v>sc</v>
          </cell>
        </row>
        <row r="1528">
          <cell r="AP1528">
            <v>24119804</v>
          </cell>
          <cell r="AQ1528">
            <v>2001162</v>
          </cell>
          <cell r="AR1528">
            <v>2</v>
          </cell>
          <cell r="AS1528">
            <v>40988</v>
          </cell>
          <cell r="AT1528" t="str">
            <v>CONV-009-2011 Terminado Mantenimiento Periódico UAERMV Arterial  -</v>
          </cell>
          <cell r="AV1528" t="str">
            <v>sc</v>
          </cell>
        </row>
        <row r="1529">
          <cell r="AP1529">
            <v>24119820</v>
          </cell>
          <cell r="AQ1529">
            <v>2001665</v>
          </cell>
          <cell r="AR1529">
            <v>2</v>
          </cell>
          <cell r="AS1529">
            <v>40988</v>
          </cell>
          <cell r="AT1529" t="str">
            <v>CONV-009-2011 Terminado Mantenimiento Periódico UAERMV Arterial  -</v>
          </cell>
          <cell r="AV1529" t="str">
            <v>sc</v>
          </cell>
        </row>
        <row r="1530">
          <cell r="AP1530">
            <v>24119821</v>
          </cell>
          <cell r="AQ1530">
            <v>2001665</v>
          </cell>
          <cell r="AR1530">
            <v>2</v>
          </cell>
          <cell r="AS1530">
            <v>42570</v>
          </cell>
          <cell r="AT1530" t="str">
            <v>FDLCH-088-2015 Terminado Mantenimiento Periódico FDL CHAPINERO Arterial SD -</v>
          </cell>
          <cell r="AV1530" t="str">
            <v>sc</v>
          </cell>
        </row>
        <row r="1531">
          <cell r="AP1531">
            <v>24119831</v>
          </cell>
          <cell r="AQ1531">
            <v>2002214</v>
          </cell>
          <cell r="AR1531">
            <v>2</v>
          </cell>
          <cell r="AS1531">
            <v>42570</v>
          </cell>
          <cell r="AT1531" t="str">
            <v>FDLCH-088-2015 Terminado Mantenimiento Periódico FDL CHAPINERO Arterial SD -</v>
          </cell>
          <cell r="AV1531" t="str">
            <v>sc</v>
          </cell>
        </row>
        <row r="1532">
          <cell r="AP1532">
            <v>24119832</v>
          </cell>
          <cell r="AQ1532">
            <v>2002214</v>
          </cell>
          <cell r="AR1532">
            <v>2</v>
          </cell>
          <cell r="AS1532">
            <v>42570</v>
          </cell>
          <cell r="AT1532" t="str">
            <v>FDLCH-088-2015 Terminado Mantenimiento Periódico FDL CHAPINERO Arterial SD -</v>
          </cell>
          <cell r="AV1532" t="str">
            <v>sc</v>
          </cell>
        </row>
        <row r="1533">
          <cell r="AP1533">
            <v>24121599</v>
          </cell>
          <cell r="AQ1533">
            <v>30001079</v>
          </cell>
          <cell r="AR1533">
            <v>2</v>
          </cell>
          <cell r="AS1533">
            <v>42313</v>
          </cell>
          <cell r="AT1533" t="str">
            <v>IDU-69-2008 Terminado Acciones de Movilidad IDU Arterial  -</v>
          </cell>
          <cell r="AV1533" t="str">
            <v>sc</v>
          </cell>
        </row>
        <row r="1534">
          <cell r="AP1534">
            <v>24122153</v>
          </cell>
          <cell r="AQ1534">
            <v>50006363</v>
          </cell>
          <cell r="AR1534">
            <v>2</v>
          </cell>
          <cell r="AS1534">
            <v>42570</v>
          </cell>
          <cell r="AT1534" t="str">
            <v>FDLCH-088-2015 Terminado Mantenimiento Periódico FDL CHAPINERO Arterial SD -</v>
          </cell>
          <cell r="AV1534" t="str">
            <v>sc</v>
          </cell>
        </row>
        <row r="1535">
          <cell r="AP1535">
            <v>24122154</v>
          </cell>
          <cell r="AQ1535">
            <v>50006364</v>
          </cell>
          <cell r="AR1535">
            <v>2</v>
          </cell>
          <cell r="AS1535">
            <v>42313</v>
          </cell>
          <cell r="AT1535" t="str">
            <v>IDU-1810-2013 Terminado Mantenimiento Periódico IDU Arterial  -</v>
          </cell>
          <cell r="AV1535" t="str">
            <v>sc</v>
          </cell>
        </row>
        <row r="1536">
          <cell r="AP1536">
            <v>24122155</v>
          </cell>
          <cell r="AQ1536">
            <v>50006364</v>
          </cell>
          <cell r="AR1536">
            <v>2</v>
          </cell>
          <cell r="AS1536">
            <v>42570</v>
          </cell>
          <cell r="AT1536" t="str">
            <v>FDLCH-088-2015 Terminado Mantenimiento Periódico FDL CHAPINERO Arterial SD -</v>
          </cell>
          <cell r="AV1536" t="str">
            <v>sc</v>
          </cell>
        </row>
        <row r="1537">
          <cell r="AP1537">
            <v>24122156</v>
          </cell>
          <cell r="AQ1537">
            <v>50006367</v>
          </cell>
          <cell r="AR1537">
            <v>2</v>
          </cell>
          <cell r="AS1537">
            <v>42760</v>
          </cell>
          <cell r="AT1537" t="str">
            <v>SD Terminado Parcheo UAERMV Arterial SD Reporte Ejecución diciembre de 2016-</v>
          </cell>
          <cell r="AV1537" t="str">
            <v>sc</v>
          </cell>
        </row>
        <row r="1538">
          <cell r="AP1538">
            <v>24122163</v>
          </cell>
          <cell r="AQ1538">
            <v>50006371</v>
          </cell>
          <cell r="AR1538">
            <v>2</v>
          </cell>
          <cell r="AS1538">
            <v>42608</v>
          </cell>
          <cell r="AT1538" t="str">
            <v>SD Terminado Mantenimiento Periódico UAERMV Arterial SD Reporte Ejecución Julio 2016-</v>
          </cell>
          <cell r="AV1538" t="str">
            <v>sc</v>
          </cell>
        </row>
        <row r="1539">
          <cell r="AP1539">
            <v>24122562</v>
          </cell>
          <cell r="AQ1539">
            <v>50006883</v>
          </cell>
          <cell r="AR1539">
            <v>2</v>
          </cell>
          <cell r="AS1539">
            <v>42313</v>
          </cell>
          <cell r="AT1539" t="str">
            <v>IDU-1686-2014 Terminado Mantenimiento Periódico IDU Arterial  -</v>
          </cell>
          <cell r="AV1539" t="str">
            <v>sc</v>
          </cell>
        </row>
        <row r="1540">
          <cell r="AP1540">
            <v>24122631</v>
          </cell>
          <cell r="AQ1540">
            <v>50006912</v>
          </cell>
          <cell r="AR1540">
            <v>2</v>
          </cell>
          <cell r="AS1540">
            <v>41047</v>
          </cell>
          <cell r="AT1540" t="str">
            <v>CONV-011-2011 Terminado Mantenimiento Periódico UAERMV Arterial  -</v>
          </cell>
          <cell r="AV1540" t="str">
            <v>sc</v>
          </cell>
        </row>
        <row r="1541">
          <cell r="AP1541">
            <v>24122632</v>
          </cell>
          <cell r="AQ1541">
            <v>50006912</v>
          </cell>
          <cell r="AR1541">
            <v>2</v>
          </cell>
          <cell r="AS1541">
            <v>41047</v>
          </cell>
          <cell r="AT1541" t="str">
            <v>CONV-011-2011 Terminado Mantenimiento Periódico UAERMV Arterial  -</v>
          </cell>
          <cell r="AV1541" t="str">
            <v>sc</v>
          </cell>
        </row>
        <row r="1542">
          <cell r="AP1542">
            <v>24122635</v>
          </cell>
          <cell r="AQ1542">
            <v>50006912</v>
          </cell>
          <cell r="AR1542">
            <v>2</v>
          </cell>
          <cell r="AS1542">
            <v>41047</v>
          </cell>
          <cell r="AT1542" t="str">
            <v>CONV-011-2011 Terminado Mantenimiento Periódico UAERMV Arterial  -</v>
          </cell>
          <cell r="AV1542" t="str">
            <v>sc</v>
          </cell>
        </row>
        <row r="1543">
          <cell r="AP1543">
            <v>24122639</v>
          </cell>
          <cell r="AQ1543">
            <v>50006912</v>
          </cell>
          <cell r="AR1543">
            <v>2</v>
          </cell>
          <cell r="AS1543">
            <v>41047</v>
          </cell>
          <cell r="AT1543" t="str">
            <v>CONV-011-2011 Terminado Mantenimiento Periódico UAERMV Arterial  -</v>
          </cell>
          <cell r="AV1543" t="str">
            <v>sc</v>
          </cell>
        </row>
        <row r="1544">
          <cell r="AP1544">
            <v>24122640</v>
          </cell>
          <cell r="AQ1544">
            <v>50006912</v>
          </cell>
          <cell r="AR1544">
            <v>2</v>
          </cell>
          <cell r="AS1544">
            <v>42313</v>
          </cell>
          <cell r="AT1544" t="str">
            <v>IDU-1663-2014 Terminado Mantenimiento Periódico IDU Arterial  -</v>
          </cell>
          <cell r="AV1544" t="str">
            <v>sc</v>
          </cell>
        </row>
        <row r="1545">
          <cell r="AP1545">
            <v>24122642</v>
          </cell>
          <cell r="AQ1545">
            <v>50006912</v>
          </cell>
          <cell r="AR1545">
            <v>2</v>
          </cell>
          <cell r="AS1545">
            <v>41047</v>
          </cell>
          <cell r="AT1545" t="str">
            <v>CONV-011-2011 Terminado Mantenimiento Periódico UAERMV Arterial  -</v>
          </cell>
          <cell r="AV1545" t="str">
            <v>sc</v>
          </cell>
        </row>
        <row r="1546">
          <cell r="AP1546">
            <v>24122643</v>
          </cell>
          <cell r="AQ1546">
            <v>50006912</v>
          </cell>
          <cell r="AR1546">
            <v>2</v>
          </cell>
          <cell r="AS1546">
            <v>41047</v>
          </cell>
          <cell r="AT1546" t="str">
            <v>CONV-011-2011 Terminado Mantenimiento Periódico UAERMV Arterial  -</v>
          </cell>
          <cell r="AV1546" t="str">
            <v>sc</v>
          </cell>
        </row>
        <row r="1547">
          <cell r="AP1547">
            <v>24122645</v>
          </cell>
          <cell r="AQ1547">
            <v>50006912</v>
          </cell>
          <cell r="AR1547">
            <v>2</v>
          </cell>
          <cell r="AS1547">
            <v>41047</v>
          </cell>
          <cell r="AT1547" t="str">
            <v>CONV-011-2011 Terminado Mantenimiento Periódico UAERMV Arterial  -</v>
          </cell>
          <cell r="AV1547" t="str">
            <v>sc</v>
          </cell>
        </row>
        <row r="1548">
          <cell r="AP1548">
            <v>24122652</v>
          </cell>
          <cell r="AQ1548">
            <v>50006914</v>
          </cell>
          <cell r="AR1548">
            <v>2</v>
          </cell>
          <cell r="AS1548">
            <v>41029</v>
          </cell>
          <cell r="AT1548" t="str">
            <v>CONV-008-2011 Terminado Mantenimiento Periódico UAERMV Arterial  -Calzada6-8-POLIZA ESTABILIDAD ACTIVA</v>
          </cell>
          <cell r="AV1548" t="str">
            <v>sc</v>
          </cell>
        </row>
        <row r="1549">
          <cell r="AP1549">
            <v>24122653</v>
          </cell>
          <cell r="AQ1549">
            <v>50006914</v>
          </cell>
          <cell r="AR1549">
            <v>2</v>
          </cell>
          <cell r="AS1549">
            <v>42313</v>
          </cell>
          <cell r="AT1549" t="str">
            <v>IDU-1686-2014 Terminado Rehabilitación IDU Arterial  -Calzada6-8-POLIZA ESTABILIDAD ACTIVA</v>
          </cell>
          <cell r="AV1549" t="str">
            <v>sc</v>
          </cell>
        </row>
        <row r="1550">
          <cell r="AP1550">
            <v>24122654</v>
          </cell>
          <cell r="AQ1550">
            <v>50006914</v>
          </cell>
          <cell r="AR1550">
            <v>2</v>
          </cell>
          <cell r="AS1550">
            <v>41029</v>
          </cell>
          <cell r="AT1550" t="str">
            <v>CONV-008-2011 Terminado Mantenimiento Periódico UAERMV Arterial  -Calzada6-8-POLIZA ESTABILIDAD ACTIVA</v>
          </cell>
          <cell r="AV1550" t="str">
            <v>sc</v>
          </cell>
        </row>
        <row r="1551">
          <cell r="AP1551">
            <v>24122655</v>
          </cell>
          <cell r="AQ1551">
            <v>50006914</v>
          </cell>
          <cell r="AR1551">
            <v>2</v>
          </cell>
          <cell r="AS1551">
            <v>41029</v>
          </cell>
          <cell r="AT1551" t="str">
            <v>CONV-008-2011 Terminado Mantenimiento Periódico UAERMV Arterial  -Calzada6-8-POLIZA ESTABILIDAD ACTIVA</v>
          </cell>
          <cell r="AV1551" t="str">
            <v>sc</v>
          </cell>
        </row>
        <row r="1552">
          <cell r="AP1552">
            <v>24122656</v>
          </cell>
          <cell r="AQ1552">
            <v>50006914</v>
          </cell>
          <cell r="AR1552">
            <v>2</v>
          </cell>
          <cell r="AS1552">
            <v>41029</v>
          </cell>
          <cell r="AT1552" t="str">
            <v>CONV-008-2011 Terminado Mantenimiento Periódico UAERMV Arterial  -Calzada6-8-POLIZA ESTABILIDAD ACTIVA</v>
          </cell>
          <cell r="AV1552" t="str">
            <v>sc</v>
          </cell>
        </row>
        <row r="1553">
          <cell r="AP1553">
            <v>24122657</v>
          </cell>
          <cell r="AQ1553">
            <v>50006914</v>
          </cell>
          <cell r="AR1553">
            <v>2</v>
          </cell>
          <cell r="AS1553">
            <v>41029</v>
          </cell>
          <cell r="AT1553" t="str">
            <v>CONV-008-2011 Terminado Mantenimiento Periódico UAERMV Arterial  -Calzada6-8-POLIZA ESTABILIDAD ACTIVA</v>
          </cell>
          <cell r="AV1553" t="str">
            <v>sc</v>
          </cell>
        </row>
        <row r="1554">
          <cell r="AP1554">
            <v>24122658</v>
          </cell>
          <cell r="AQ1554">
            <v>50006914</v>
          </cell>
          <cell r="AR1554">
            <v>2</v>
          </cell>
          <cell r="AS1554">
            <v>41029</v>
          </cell>
          <cell r="AT1554" t="str">
            <v>CONV-008-2011 Terminado Mantenimiento Periódico UAERMV Arterial  -Calzada6-8-POLIZA ESTABILIDAD ACTIVA</v>
          </cell>
          <cell r="AV1554" t="str">
            <v>sc</v>
          </cell>
        </row>
        <row r="1555">
          <cell r="AP1555">
            <v>24122680</v>
          </cell>
          <cell r="AQ1555">
            <v>50006929</v>
          </cell>
          <cell r="AR1555">
            <v>2</v>
          </cell>
          <cell r="AS1555">
            <v>42313</v>
          </cell>
          <cell r="AT1555" t="str">
            <v>CONV-008-2011 Terminado Acciones de Movilidad IDU Arterial  -</v>
          </cell>
          <cell r="AV1555" t="str">
            <v>sc</v>
          </cell>
        </row>
        <row r="1556">
          <cell r="AP1556">
            <v>91011621</v>
          </cell>
          <cell r="AQ1556">
            <v>2001817</v>
          </cell>
          <cell r="AR1556">
            <v>2</v>
          </cell>
          <cell r="AS1556">
            <v>42768</v>
          </cell>
          <cell r="AT1556" t="str">
            <v>SD Reservado Acciones de Movilidad UAERMV Circuito Movilidad Salvando Vidas -</v>
          </cell>
          <cell r="AV1556" t="str">
            <v>sc</v>
          </cell>
        </row>
        <row r="1557">
          <cell r="AP1557">
            <v>91011622</v>
          </cell>
          <cell r="AQ1557">
            <v>50006382</v>
          </cell>
          <cell r="AR1557">
            <v>2</v>
          </cell>
          <cell r="AS1557">
            <v>42779</v>
          </cell>
          <cell r="AT1557" t="str">
            <v>SD Terminado Acciones de Movilidad UAERMV Circuito Movilidad Salvando Vidas -</v>
          </cell>
          <cell r="AV1557" t="str">
            <v>sc</v>
          </cell>
        </row>
        <row r="1558">
          <cell r="AP1558">
            <v>91012020</v>
          </cell>
          <cell r="AQ1558">
            <v>50006377</v>
          </cell>
          <cell r="AR1558">
            <v>2</v>
          </cell>
          <cell r="AS1558">
            <v>42101</v>
          </cell>
          <cell r="AT1558" t="str">
            <v>UMV-638-2013 Terminado Acciones de Movilidad UAERMV Circuito Movilidad  -</v>
          </cell>
          <cell r="AV1558" t="str">
            <v>sc</v>
          </cell>
        </row>
        <row r="1559">
          <cell r="AP1559">
            <v>91012114</v>
          </cell>
          <cell r="AQ1559">
            <v>2002163</v>
          </cell>
          <cell r="AR1559">
            <v>2</v>
          </cell>
          <cell r="AS1559">
            <v>42570</v>
          </cell>
          <cell r="AT1559" t="str">
            <v>FDLCH-088-2015 Terminado Mantenimiento Periódico FDL CHAPINERO Arterial SD -</v>
          </cell>
          <cell r="AV1559" t="str">
            <v>sc</v>
          </cell>
        </row>
        <row r="1560">
          <cell r="AP1560">
            <v>91012115</v>
          </cell>
          <cell r="AQ1560">
            <v>2002163</v>
          </cell>
          <cell r="AR1560">
            <v>2</v>
          </cell>
          <cell r="AS1560">
            <v>42313</v>
          </cell>
          <cell r="AT1560" t="str">
            <v>IDU-1810-2013 Terminado Mantenimiento Periódico IDU Arterial  -</v>
          </cell>
          <cell r="AV1560" t="str">
            <v>sc</v>
          </cell>
        </row>
        <row r="1561">
          <cell r="AP1561">
            <v>91012140</v>
          </cell>
          <cell r="AQ1561">
            <v>50008252</v>
          </cell>
          <cell r="AR1561">
            <v>2</v>
          </cell>
          <cell r="AS1561">
            <v>41481</v>
          </cell>
          <cell r="AT1561" t="str">
            <v>SD Terminado Mantenimiento Periódico UAERMV Local  -</v>
          </cell>
          <cell r="AV1561" t="str">
            <v>sc</v>
          </cell>
        </row>
        <row r="1562">
          <cell r="AP1562">
            <v>91012148</v>
          </cell>
          <cell r="AQ1562">
            <v>2000268</v>
          </cell>
          <cell r="AR1562">
            <v>2</v>
          </cell>
          <cell r="AS1562">
            <v>42570</v>
          </cell>
          <cell r="AT1562" t="str">
            <v>FDLCH-088-2015 Terminado Mantenimiento Periódico FDL CHAPINERO Arterial SD -</v>
          </cell>
          <cell r="AV1562" t="str">
            <v>sc</v>
          </cell>
        </row>
        <row r="1563">
          <cell r="AP1563">
            <v>91012332</v>
          </cell>
          <cell r="AQ1563">
            <v>50006912</v>
          </cell>
          <cell r="AR1563">
            <v>2</v>
          </cell>
          <cell r="AS1563">
            <v>41047</v>
          </cell>
          <cell r="AT1563" t="str">
            <v>CONV-011-2011 Terminado Mantenimiento Periódico UAERMV Arterial  -</v>
          </cell>
          <cell r="AV1563" t="str">
            <v>sc</v>
          </cell>
        </row>
        <row r="1564">
          <cell r="AP1564">
            <v>91012336</v>
          </cell>
          <cell r="AQ1564">
            <v>50006377</v>
          </cell>
          <cell r="AR1564">
            <v>2</v>
          </cell>
          <cell r="AS1564">
            <v>42101</v>
          </cell>
          <cell r="AT1564" t="str">
            <v>UMV-638-2013 Terminado Acciones de Movilidad UAERMV Circuito Movilidad  -</v>
          </cell>
          <cell r="AV1564" t="str">
            <v>sc</v>
          </cell>
        </row>
        <row r="1565">
          <cell r="AP1565">
            <v>91012341</v>
          </cell>
          <cell r="AQ1565">
            <v>2000259</v>
          </cell>
          <cell r="AR1565">
            <v>2</v>
          </cell>
          <cell r="AS1565">
            <v>42101</v>
          </cell>
          <cell r="AT1565" t="str">
            <v>UMV-638-2013 Terminado Acciones de Movilidad UAERMV Circuito Movilidad  -</v>
          </cell>
          <cell r="AV1565" t="str">
            <v>sc</v>
          </cell>
        </row>
        <row r="1566">
          <cell r="AP1566">
            <v>91012356</v>
          </cell>
          <cell r="AQ1566">
            <v>2000056</v>
          </cell>
          <cell r="AR1566">
            <v>2</v>
          </cell>
          <cell r="AS1566">
            <v>42667</v>
          </cell>
          <cell r="AT1566" t="str">
            <v>SD Terminado Mantenimiento Periódico UAERMV Arterial SD Intervenida 29/10/2012 Reporte depuración ejecución UMV-Calzada 4-POLIZA ESTABILIDAD ACTIVA</v>
          </cell>
          <cell r="AV1566" t="str">
            <v>sc</v>
          </cell>
        </row>
        <row r="1567">
          <cell r="AP1567">
            <v>91012359</v>
          </cell>
          <cell r="AQ1567">
            <v>2000810</v>
          </cell>
          <cell r="AR1567">
            <v>2</v>
          </cell>
          <cell r="AS1567">
            <v>42101</v>
          </cell>
          <cell r="AT1567" t="str">
            <v>UMV-638-2013 Terminado Acciones de Movilidad UAERMV Circuito Movilidad  -</v>
          </cell>
          <cell r="AV1567" t="str">
            <v>sc</v>
          </cell>
        </row>
        <row r="1568">
          <cell r="AP1568">
            <v>91012396</v>
          </cell>
          <cell r="AQ1568">
            <v>2000849</v>
          </cell>
          <cell r="AR1568">
            <v>2</v>
          </cell>
          <cell r="AS1568">
            <v>41029</v>
          </cell>
          <cell r="AT1568" t="str">
            <v>CONV-008-2011 Terminado Mantenimiento Periódico UAERMV Arterial  -</v>
          </cell>
          <cell r="AV1568" t="str">
            <v>sc</v>
          </cell>
        </row>
        <row r="1569">
          <cell r="AP1569">
            <v>91024272</v>
          </cell>
          <cell r="AQ1569">
            <v>2001927</v>
          </cell>
          <cell r="AR1569">
            <v>2</v>
          </cell>
          <cell r="AS1569">
            <v>42779</v>
          </cell>
          <cell r="AT1569" t="str">
            <v>SD Terminado Acciones de Movilidad UAERMV Local Salvando Vidas -</v>
          </cell>
          <cell r="AV1569" t="str">
            <v>sc</v>
          </cell>
        </row>
        <row r="1570">
          <cell r="AP1570">
            <v>143603</v>
          </cell>
          <cell r="AQ1570">
            <v>3001452</v>
          </cell>
          <cell r="AR1570">
            <v>3</v>
          </cell>
          <cell r="AS1570">
            <v>42313</v>
          </cell>
          <cell r="AT1570" t="str">
            <v>CONV-011-2011 Terminado Acciones de Movilidad IDU Arterial  -</v>
          </cell>
          <cell r="AU1570">
            <v>0</v>
          </cell>
          <cell r="AV1570" t="str">
            <v>sc</v>
          </cell>
        </row>
        <row r="1571">
          <cell r="AP1571">
            <v>143612</v>
          </cell>
          <cell r="AQ1571">
            <v>3001311</v>
          </cell>
          <cell r="AR1571">
            <v>3</v>
          </cell>
          <cell r="AS1571">
            <v>42731</v>
          </cell>
          <cell r="AT1571" t="str">
            <v>SD Reservado Mantenimiento Rutinario IDU Circuito Movilidad EJECUCION SITP 2016 -</v>
          </cell>
          <cell r="AU1571">
            <v>0</v>
          </cell>
          <cell r="AV1571" t="str">
            <v>RESERVADO IDU</v>
          </cell>
        </row>
        <row r="1572">
          <cell r="AP1572">
            <v>143614</v>
          </cell>
          <cell r="AQ1572">
            <v>3001146</v>
          </cell>
          <cell r="AR1572">
            <v>3</v>
          </cell>
          <cell r="AS1572">
            <v>42731</v>
          </cell>
          <cell r="AT1572" t="str">
            <v>SD Reservado Mantenimiento Periódico IDU Circuito Movilidad EJECUCION SITP 2016 -</v>
          </cell>
          <cell r="AU1572">
            <v>0</v>
          </cell>
          <cell r="AV1572" t="str">
            <v>RESERVADO IDU</v>
          </cell>
        </row>
        <row r="1573">
          <cell r="AP1573">
            <v>143633</v>
          </cell>
          <cell r="AQ1573">
            <v>3001719</v>
          </cell>
          <cell r="AR1573">
            <v>3</v>
          </cell>
          <cell r="AS1573">
            <v>42731</v>
          </cell>
          <cell r="AT1573" t="str">
            <v>SD Reservado Mantenimiento Rutinario IDU Circuito Movilidad EJECUCION SITP 2016 -</v>
          </cell>
          <cell r="AU1573">
            <v>0</v>
          </cell>
          <cell r="AV1573" t="str">
            <v>sc</v>
          </cell>
        </row>
        <row r="1574">
          <cell r="AP1574">
            <v>143634</v>
          </cell>
          <cell r="AQ1574">
            <v>3001687</v>
          </cell>
          <cell r="AR1574">
            <v>3</v>
          </cell>
          <cell r="AS1574">
            <v>42731</v>
          </cell>
          <cell r="AT1574" t="str">
            <v>SD Reservado Mantenimiento Periódico IDU Circuito Movilidad EJECUCION SITP 2016 -</v>
          </cell>
          <cell r="AU1574">
            <v>0</v>
          </cell>
          <cell r="AV1574" t="str">
            <v>RESERVADO IDU</v>
          </cell>
        </row>
        <row r="1575">
          <cell r="AP1575">
            <v>143635</v>
          </cell>
          <cell r="AQ1575">
            <v>3001639</v>
          </cell>
          <cell r="AR1575">
            <v>3</v>
          </cell>
          <cell r="AS1575">
            <v>42731</v>
          </cell>
          <cell r="AT1575" t="str">
            <v>SD Reservado Mantenimiento Periódico IDU Circuito Movilidad EJECUCION SITP 2016 -</v>
          </cell>
          <cell r="AU1575">
            <v>0</v>
          </cell>
          <cell r="AV1575" t="str">
            <v>RESERVADO IDU</v>
          </cell>
        </row>
        <row r="1576">
          <cell r="AP1576">
            <v>143636</v>
          </cell>
          <cell r="AQ1576">
            <v>3001603</v>
          </cell>
          <cell r="AR1576">
            <v>3</v>
          </cell>
          <cell r="AS1576">
            <v>42731</v>
          </cell>
          <cell r="AT1576" t="str">
            <v>SD Reservado Mantenimiento Periódico IDU Circuito Movilidad EJECUCION SITP 2016 -</v>
          </cell>
          <cell r="AU1576">
            <v>0</v>
          </cell>
          <cell r="AV1576" t="str">
            <v>RESERVADO IDU</v>
          </cell>
        </row>
        <row r="1577">
          <cell r="AP1577">
            <v>143637</v>
          </cell>
          <cell r="AQ1577">
            <v>3001526</v>
          </cell>
          <cell r="AR1577">
            <v>3</v>
          </cell>
          <cell r="AS1577">
            <v>42731</v>
          </cell>
          <cell r="AT1577" t="str">
            <v>SD Reservado Mantenimiento Periódico IDU Circuito Movilidad EJECUCION SITP 2016 -</v>
          </cell>
          <cell r="AU1577">
            <v>0</v>
          </cell>
          <cell r="AV1577" t="str">
            <v>RESERVADO IDU</v>
          </cell>
        </row>
        <row r="1578">
          <cell r="AP1578">
            <v>143638</v>
          </cell>
          <cell r="AQ1578">
            <v>3002247</v>
          </cell>
          <cell r="AR1578">
            <v>3</v>
          </cell>
          <cell r="AS1578">
            <v>42731</v>
          </cell>
          <cell r="AT1578" t="str">
            <v>SD Reservado Mantenimiento Periódico IDU Circuito Movilidad EJECUCION SITP 2016 -</v>
          </cell>
          <cell r="AU1578">
            <v>0</v>
          </cell>
          <cell r="AV1578" t="str">
            <v>RESERVADO IDU</v>
          </cell>
        </row>
        <row r="1579">
          <cell r="AP1579">
            <v>143639</v>
          </cell>
          <cell r="AQ1579">
            <v>3001448</v>
          </cell>
          <cell r="AR1579">
            <v>3</v>
          </cell>
          <cell r="AS1579">
            <v>42731</v>
          </cell>
          <cell r="AT1579" t="str">
            <v>SD Reservado Mantenimiento Rutinario IDU Circuito Movilidad EJECUCION SITP 2016 -</v>
          </cell>
          <cell r="AU1579">
            <v>0</v>
          </cell>
          <cell r="AV1579" t="str">
            <v>RESERVADO IDU</v>
          </cell>
        </row>
        <row r="1580">
          <cell r="AP1580">
            <v>143640</v>
          </cell>
          <cell r="AQ1580">
            <v>3001412</v>
          </cell>
          <cell r="AR1580">
            <v>3</v>
          </cell>
          <cell r="AS1580">
            <v>42731</v>
          </cell>
          <cell r="AT1580" t="str">
            <v>SD Reservado Mantenimiento Rutinario IDU Circuito Movilidad EJECUCION SITP 2016 -</v>
          </cell>
          <cell r="AU1580">
            <v>0</v>
          </cell>
          <cell r="AV1580" t="str">
            <v>RESERVADO IDU</v>
          </cell>
        </row>
        <row r="1581">
          <cell r="AP1581">
            <v>143641</v>
          </cell>
          <cell r="AQ1581">
            <v>3001379</v>
          </cell>
          <cell r="AR1581">
            <v>3</v>
          </cell>
          <cell r="AS1581">
            <v>42731</v>
          </cell>
          <cell r="AT1581" t="str">
            <v>SD Reservado Mantenimiento Rutinario IDU Circuito Movilidad EJECUCION SITP 2016 -</v>
          </cell>
          <cell r="AU1581">
            <v>0</v>
          </cell>
          <cell r="AV1581" t="str">
            <v>RESERVADO IDU</v>
          </cell>
        </row>
        <row r="1582">
          <cell r="AP1582">
            <v>143647</v>
          </cell>
          <cell r="AQ1582">
            <v>3001239</v>
          </cell>
          <cell r="AR1582">
            <v>3</v>
          </cell>
          <cell r="AS1582">
            <v>42731</v>
          </cell>
          <cell r="AT1582" t="str">
            <v>SD Reservado Mantenimiento Rutinario IDU Local EJECUCION SITP 2016 -</v>
          </cell>
          <cell r="AU1582">
            <v>0</v>
          </cell>
          <cell r="AV1582" t="str">
            <v>RESERVADO IDU</v>
          </cell>
        </row>
        <row r="1583">
          <cell r="AP1583">
            <v>143648</v>
          </cell>
          <cell r="AQ1583">
            <v>3001228</v>
          </cell>
          <cell r="AR1583">
            <v>3</v>
          </cell>
          <cell r="AS1583">
            <v>42731</v>
          </cell>
          <cell r="AT1583" t="str">
            <v>SD Reservado Mantenimiento Periódico IDU Local EJECUCION SITP 2016 -</v>
          </cell>
          <cell r="AU1583">
            <v>0</v>
          </cell>
          <cell r="AV1583" t="str">
            <v>RESERVADO IDU</v>
          </cell>
        </row>
        <row r="1584">
          <cell r="AP1584">
            <v>143649</v>
          </cell>
          <cell r="AQ1584">
            <v>3001180</v>
          </cell>
          <cell r="AR1584">
            <v>3</v>
          </cell>
          <cell r="AS1584">
            <v>42731</v>
          </cell>
          <cell r="AT1584" t="str">
            <v>SD Reservado Mantenimiento Rutinario IDU Circuito Movilidad EJECUCION SITP 2016 -</v>
          </cell>
          <cell r="AU1584">
            <v>0</v>
          </cell>
          <cell r="AV1584" t="str">
            <v>RESERVADO IDU</v>
          </cell>
        </row>
        <row r="1585">
          <cell r="AP1585">
            <v>143654</v>
          </cell>
          <cell r="AQ1585">
            <v>3000544</v>
          </cell>
          <cell r="AR1585">
            <v>3</v>
          </cell>
          <cell r="AS1585">
            <v>42342</v>
          </cell>
          <cell r="AT1585" t="str">
            <v>IDU-136-2007 Terminado Construcción IDU Arterial  --POLIZA ESTABILIDAD ACTIVA</v>
          </cell>
          <cell r="AU1585">
            <v>43499</v>
          </cell>
          <cell r="AV1585" t="str">
            <v>sc</v>
          </cell>
        </row>
        <row r="1586">
          <cell r="AP1586">
            <v>143665</v>
          </cell>
          <cell r="AQ1586">
            <v>3000678</v>
          </cell>
          <cell r="AR1586">
            <v>3</v>
          </cell>
          <cell r="AS1586">
            <v>42342</v>
          </cell>
          <cell r="AT1586" t="str">
            <v>IDU-136-2007 Terminado Construcción IDU Arterial  --POLIZA ESTABILIDAD ACTIVA</v>
          </cell>
          <cell r="AU1586">
            <v>43499</v>
          </cell>
          <cell r="AV1586" t="str">
            <v>sc</v>
          </cell>
        </row>
        <row r="1587">
          <cell r="AP1587">
            <v>143667</v>
          </cell>
          <cell r="AQ1587">
            <v>3000643</v>
          </cell>
          <cell r="AR1587">
            <v>3</v>
          </cell>
          <cell r="AS1587">
            <v>42342</v>
          </cell>
          <cell r="AT1587" t="str">
            <v>IDU-136-2007 Terminado Construcción IDU Arterial  --POLIZA ESTABILIDAD ACTIVA</v>
          </cell>
          <cell r="AU1587">
            <v>43499</v>
          </cell>
          <cell r="AV1587" t="str">
            <v>sc</v>
          </cell>
        </row>
        <row r="1588">
          <cell r="AP1588">
            <v>143669</v>
          </cell>
          <cell r="AQ1588">
            <v>3000616</v>
          </cell>
          <cell r="AR1588">
            <v>3</v>
          </cell>
          <cell r="AS1588">
            <v>42342</v>
          </cell>
          <cell r="AT1588" t="str">
            <v>IDU-136-2007 Terminado Construcción IDU Arterial  --POLIZA ESTABILIDAD ACTIVA</v>
          </cell>
          <cell r="AU1588">
            <v>43499</v>
          </cell>
          <cell r="AV1588" t="str">
            <v>sc</v>
          </cell>
        </row>
        <row r="1589">
          <cell r="AP1589">
            <v>143671</v>
          </cell>
          <cell r="AQ1589">
            <v>3000591</v>
          </cell>
          <cell r="AR1589">
            <v>3</v>
          </cell>
          <cell r="AS1589">
            <v>42342</v>
          </cell>
          <cell r="AT1589" t="str">
            <v>IDU-136-2007 Terminado Construcción IDU Arterial  --POLIZA ESTABILIDAD ACTIVA</v>
          </cell>
          <cell r="AU1589">
            <v>43499</v>
          </cell>
          <cell r="AV1589" t="str">
            <v>ARTERIAL INTERVENCION IDU Construcción Fecha Reporte 3/12/2015</v>
          </cell>
        </row>
        <row r="1590">
          <cell r="AP1590">
            <v>143672</v>
          </cell>
          <cell r="AQ1590">
            <v>3000576</v>
          </cell>
          <cell r="AR1590">
            <v>3</v>
          </cell>
          <cell r="AS1590">
            <v>42342</v>
          </cell>
          <cell r="AT1590" t="str">
            <v>IDU-136-2007 Terminado Construcción IDU Arterial  --POLIZA ESTABILIDAD ACTIVA</v>
          </cell>
          <cell r="AU1590">
            <v>43499</v>
          </cell>
          <cell r="AV1590" t="str">
            <v>ARTERIAL INTERVENCION IDU Construcción Fecha Reporte 3/12/2015</v>
          </cell>
        </row>
        <row r="1591">
          <cell r="AP1591">
            <v>143687</v>
          </cell>
          <cell r="AQ1591">
            <v>3000504</v>
          </cell>
          <cell r="AR1591">
            <v>3</v>
          </cell>
          <cell r="AS1591">
            <v>42342</v>
          </cell>
          <cell r="AT1591" t="str">
            <v>IDU-136-2007 Terminado Construcción IDU Local  --POLIZA ESTABILIDAD ACTIVA</v>
          </cell>
          <cell r="AU1591">
            <v>43499</v>
          </cell>
          <cell r="AV1591" t="str">
            <v>sc</v>
          </cell>
        </row>
        <row r="1592">
          <cell r="AP1592">
            <v>143701</v>
          </cell>
          <cell r="AQ1592">
            <v>3001149</v>
          </cell>
          <cell r="AR1592">
            <v>3</v>
          </cell>
          <cell r="AS1592">
            <v>42731</v>
          </cell>
          <cell r="AT1592" t="str">
            <v>SD Reservado Mantenimiento Periódico IDU Circuito Movilidad EJECUCION SITP 2016 -</v>
          </cell>
          <cell r="AU1592">
            <v>0</v>
          </cell>
          <cell r="AV1592" t="str">
            <v>VIABLE</v>
          </cell>
        </row>
        <row r="1593">
          <cell r="AP1593">
            <v>143702</v>
          </cell>
          <cell r="AQ1593">
            <v>3001114</v>
          </cell>
          <cell r="AR1593">
            <v>3</v>
          </cell>
          <cell r="AS1593">
            <v>42731</v>
          </cell>
          <cell r="AT1593" t="str">
            <v>SD Reservado Mantenimiento Periódico IDU Circuito Movilidad EJECUCION SITP 2016 -</v>
          </cell>
          <cell r="AU1593">
            <v>0</v>
          </cell>
          <cell r="AV1593" t="str">
            <v>RESERVADO IDU</v>
          </cell>
        </row>
        <row r="1594">
          <cell r="AP1594">
            <v>143703</v>
          </cell>
          <cell r="AQ1594">
            <v>3001106</v>
          </cell>
          <cell r="AR1594">
            <v>3</v>
          </cell>
          <cell r="AS1594">
            <v>42731</v>
          </cell>
          <cell r="AT1594" t="str">
            <v>SD Reservado Mantenimiento Rutinario IDU Circuito Movilidad EJECUCION SITP 2016 -</v>
          </cell>
          <cell r="AU1594">
            <v>0</v>
          </cell>
          <cell r="AV1594" t="str">
            <v>RESERVADO IDU</v>
          </cell>
        </row>
        <row r="1595">
          <cell r="AP1595">
            <v>143707</v>
          </cell>
          <cell r="AQ1595">
            <v>3001020</v>
          </cell>
          <cell r="AR1595">
            <v>3</v>
          </cell>
          <cell r="AS1595">
            <v>41411</v>
          </cell>
          <cell r="AT1595" t="str">
            <v>SD Terminado Mantenimiento Periódico UAERMV Circuito Movilidad  -</v>
          </cell>
          <cell r="AU1595">
            <v>0</v>
          </cell>
          <cell r="AV1595" t="str">
            <v>VIABLE</v>
          </cell>
        </row>
        <row r="1596">
          <cell r="AP1596">
            <v>143708</v>
          </cell>
          <cell r="AQ1596">
            <v>3000749</v>
          </cell>
          <cell r="AR1596">
            <v>3</v>
          </cell>
          <cell r="AS1596">
            <v>42313</v>
          </cell>
          <cell r="AT1596" t="str">
            <v>CONV-011-2011 Terminado Acciones de Movilidad IDU Circuito Movilidad  -</v>
          </cell>
          <cell r="AU1596">
            <v>0</v>
          </cell>
          <cell r="AV1596" t="str">
            <v>sc</v>
          </cell>
        </row>
        <row r="1597">
          <cell r="AP1597">
            <v>143709</v>
          </cell>
          <cell r="AQ1597">
            <v>3000724</v>
          </cell>
          <cell r="AR1597">
            <v>3</v>
          </cell>
          <cell r="AS1597">
            <v>42313</v>
          </cell>
          <cell r="AT1597" t="str">
            <v>CONV-011-2011 Terminado Acciones de Movilidad IDU Circuito Movilidad  -</v>
          </cell>
          <cell r="AU1597">
            <v>0</v>
          </cell>
          <cell r="AV1597" t="str">
            <v>VIABLE</v>
          </cell>
        </row>
        <row r="1598">
          <cell r="AP1598">
            <v>143710</v>
          </cell>
          <cell r="AQ1598">
            <v>3000688</v>
          </cell>
          <cell r="AR1598">
            <v>3</v>
          </cell>
          <cell r="AS1598">
            <v>42313</v>
          </cell>
          <cell r="AT1598" t="str">
            <v>CONV-011-2011 Terminado Acciones de Movilidad IDU Circuito Movilidad  -</v>
          </cell>
          <cell r="AU1598">
            <v>0</v>
          </cell>
          <cell r="AV1598" t="str">
            <v>VIABLE</v>
          </cell>
        </row>
        <row r="1599">
          <cell r="AP1599">
            <v>143720</v>
          </cell>
          <cell r="AQ1599">
            <v>3000355</v>
          </cell>
          <cell r="AR1599">
            <v>3</v>
          </cell>
          <cell r="AS1599">
            <v>42313</v>
          </cell>
          <cell r="AT1599" t="str">
            <v>CONV-011-2011 Terminado Acciones de Movilidad IDU Local  -</v>
          </cell>
          <cell r="AU1599">
            <v>0</v>
          </cell>
          <cell r="AV1599" t="str">
            <v>VIABLE</v>
          </cell>
        </row>
        <row r="1600">
          <cell r="AP1600">
            <v>143721</v>
          </cell>
          <cell r="AQ1600">
            <v>3000342</v>
          </cell>
          <cell r="AR1600">
            <v>3</v>
          </cell>
          <cell r="AS1600">
            <v>42313</v>
          </cell>
          <cell r="AT1600" t="str">
            <v>CONV-011-2011 Terminado Acciones de Movilidad IDU Local  -</v>
          </cell>
          <cell r="AU1600">
            <v>0</v>
          </cell>
          <cell r="AV1600" t="str">
            <v>VIABLE</v>
          </cell>
        </row>
        <row r="1601">
          <cell r="AP1601">
            <v>143771</v>
          </cell>
          <cell r="AQ1601">
            <v>3000293</v>
          </cell>
          <cell r="AR1601">
            <v>3</v>
          </cell>
          <cell r="AS1601">
            <v>42781</v>
          </cell>
          <cell r="AT1601" t="str">
            <v>SD Reservado Acciones de Movilidad UAERMV Circuito Movilidad SD -</v>
          </cell>
          <cell r="AU1601">
            <v>0</v>
          </cell>
          <cell r="AV1601" t="str">
            <v>VIABLE</v>
          </cell>
        </row>
        <row r="1602">
          <cell r="AP1602">
            <v>143772</v>
          </cell>
          <cell r="AQ1602">
            <v>3000279</v>
          </cell>
          <cell r="AR1602">
            <v>3</v>
          </cell>
          <cell r="AS1602">
            <v>42781</v>
          </cell>
          <cell r="AT1602" t="str">
            <v>SD Reservado Acciones de Movilidad UAERMV Circuito Movilidad SD -</v>
          </cell>
          <cell r="AU1602">
            <v>0</v>
          </cell>
          <cell r="AV1602" t="str">
            <v>VIABLE</v>
          </cell>
        </row>
        <row r="1603">
          <cell r="AP1603">
            <v>143773</v>
          </cell>
          <cell r="AQ1603">
            <v>3000266</v>
          </cell>
          <cell r="AR1603">
            <v>3</v>
          </cell>
          <cell r="AS1603">
            <v>42781</v>
          </cell>
          <cell r="AT1603" t="str">
            <v>SD Reservado Acciones de Movilidad UAERMV Circuito Movilidad SD -</v>
          </cell>
          <cell r="AU1603">
            <v>0</v>
          </cell>
          <cell r="AV1603" t="str">
            <v>VIABLE</v>
          </cell>
        </row>
        <row r="1604">
          <cell r="AP1604">
            <v>143774</v>
          </cell>
          <cell r="AQ1604">
            <v>3000207</v>
          </cell>
          <cell r="AR1604">
            <v>3</v>
          </cell>
          <cell r="AS1604">
            <v>42313</v>
          </cell>
          <cell r="AT1604" t="str">
            <v>SD Terminado Mantenimiento Periódico UAERMV Circuito Movilidad  -</v>
          </cell>
          <cell r="AU1604">
            <v>0</v>
          </cell>
          <cell r="AV1604" t="str">
            <v>VIABLE</v>
          </cell>
        </row>
        <row r="1605">
          <cell r="AP1605">
            <v>143775</v>
          </cell>
          <cell r="AQ1605">
            <v>3000196</v>
          </cell>
          <cell r="AR1605">
            <v>3</v>
          </cell>
          <cell r="AS1605">
            <v>42313</v>
          </cell>
          <cell r="AT1605" t="str">
            <v>SD Terminado Mantenimiento Periódico UAERMV Circuito Movilidad  -</v>
          </cell>
          <cell r="AU1605">
            <v>0</v>
          </cell>
          <cell r="AV1605" t="str">
            <v>VIABLE</v>
          </cell>
        </row>
        <row r="1606">
          <cell r="AP1606">
            <v>143776</v>
          </cell>
          <cell r="AQ1606">
            <v>3002241</v>
          </cell>
          <cell r="AR1606">
            <v>3</v>
          </cell>
          <cell r="AS1606">
            <v>42781</v>
          </cell>
          <cell r="AT1606" t="str">
            <v>SD Reservado Acciones de Movilidad UAERMV Circuito Movilidad SD -</v>
          </cell>
          <cell r="AU1606">
            <v>0</v>
          </cell>
          <cell r="AV1606" t="str">
            <v>VIABLE</v>
          </cell>
        </row>
        <row r="1607">
          <cell r="AP1607">
            <v>143777</v>
          </cell>
          <cell r="AQ1607">
            <v>3000235</v>
          </cell>
          <cell r="AR1607">
            <v>3</v>
          </cell>
          <cell r="AS1607">
            <v>42313</v>
          </cell>
          <cell r="AT1607" t="str">
            <v>SD Terminado Mantenimiento Periódico UAERMV Circuito Movilidad  -</v>
          </cell>
          <cell r="AU1607">
            <v>0</v>
          </cell>
          <cell r="AV1607" t="str">
            <v>VIABLE</v>
          </cell>
        </row>
        <row r="1608">
          <cell r="AP1608">
            <v>143778</v>
          </cell>
          <cell r="AQ1608">
            <v>3000164</v>
          </cell>
          <cell r="AR1608">
            <v>3</v>
          </cell>
          <cell r="AS1608">
            <v>42313</v>
          </cell>
          <cell r="AT1608" t="str">
            <v>SD Terminado Mantenimiento Periódico UAERMV Circuito Movilidad  -</v>
          </cell>
          <cell r="AU1608">
            <v>0</v>
          </cell>
          <cell r="AV1608" t="str">
            <v>INTERVENCION UAERMV Mantenimiento Periódico Fecha Reporte 4/11/2015</v>
          </cell>
        </row>
        <row r="1609">
          <cell r="AP1609">
            <v>143807</v>
          </cell>
          <cell r="AQ1609">
            <v>3000641</v>
          </cell>
          <cell r="AR1609">
            <v>3</v>
          </cell>
          <cell r="AS1609">
            <v>41298</v>
          </cell>
          <cell r="AT1609" t="str">
            <v>SD Terminado Mantenimiento Periódico UAERMV Local  --POLIZA ESTABILIDAD ACTIVA</v>
          </cell>
          <cell r="AU1609">
            <v>44462</v>
          </cell>
          <cell r="AV1609" t="str">
            <v>POLIZA ESTABILIDAD ACTIVA Vencimiento 22/9/2021 Contrato IDU 1206/14</v>
          </cell>
        </row>
        <row r="1610">
          <cell r="AP1610">
            <v>143808</v>
          </cell>
          <cell r="AQ1610">
            <v>3000608</v>
          </cell>
          <cell r="AR1610">
            <v>3</v>
          </cell>
          <cell r="AS1610">
            <v>42723</v>
          </cell>
          <cell r="AT1610" t="str">
            <v>SD Terminado Mantenimiento Rutinario UAERMV Local SD --POLIZA ESTABILIDAD ACTIVA</v>
          </cell>
          <cell r="AU1610">
            <v>44462</v>
          </cell>
          <cell r="AV1610" t="str">
            <v>POLIZA ESTABILIDAD ACTIVA Vencimiento 22/9/2021 Contrato IDU 1206/14</v>
          </cell>
        </row>
        <row r="1611">
          <cell r="AP1611">
            <v>143844</v>
          </cell>
          <cell r="AQ1611">
            <v>3001004</v>
          </cell>
          <cell r="AR1611">
            <v>3</v>
          </cell>
          <cell r="AS1611">
            <v>41411</v>
          </cell>
          <cell r="AT1611" t="str">
            <v>SD Terminado Mantenimiento Periódico UAERMV Circuito Movilidad  -</v>
          </cell>
          <cell r="AU1611">
            <v>0</v>
          </cell>
          <cell r="AV1611" t="str">
            <v>VIABLE</v>
          </cell>
        </row>
        <row r="1612">
          <cell r="AP1612">
            <v>143858</v>
          </cell>
          <cell r="AQ1612">
            <v>3001153</v>
          </cell>
          <cell r="AR1612">
            <v>3</v>
          </cell>
          <cell r="AS1612">
            <v>42313</v>
          </cell>
          <cell r="AT1612" t="str">
            <v>CONV-011-2011 Terminado Acciones de Movilidad IDU Circuito Movilidad  -</v>
          </cell>
          <cell r="AU1612">
            <v>0</v>
          </cell>
          <cell r="AV1612" t="str">
            <v>VIABLE</v>
          </cell>
        </row>
        <row r="1613">
          <cell r="AP1613">
            <v>143859</v>
          </cell>
          <cell r="AQ1613">
            <v>3001116</v>
          </cell>
          <cell r="AR1613">
            <v>3</v>
          </cell>
          <cell r="AS1613">
            <v>42313</v>
          </cell>
          <cell r="AT1613" t="str">
            <v>CONV-011-2011 Terminado Acciones de Movilidad IDU Circuito Movilidad  -</v>
          </cell>
          <cell r="AU1613">
            <v>0</v>
          </cell>
          <cell r="AV1613" t="str">
            <v>VIABLE</v>
          </cell>
        </row>
        <row r="1614">
          <cell r="AP1614">
            <v>143860</v>
          </cell>
          <cell r="AQ1614">
            <v>3001062</v>
          </cell>
          <cell r="AR1614">
            <v>3</v>
          </cell>
          <cell r="AS1614">
            <v>41464</v>
          </cell>
          <cell r="AT1614" t="str">
            <v>SD Terminado Acciones de Movilidad UAERMV Local  -</v>
          </cell>
          <cell r="AU1614">
            <v>0</v>
          </cell>
          <cell r="AV1614" t="str">
            <v>RESERVADO FDL</v>
          </cell>
        </row>
        <row r="1615">
          <cell r="AP1615">
            <v>143881</v>
          </cell>
          <cell r="AQ1615">
            <v>3000666</v>
          </cell>
          <cell r="AR1615">
            <v>3</v>
          </cell>
          <cell r="AS1615">
            <v>42342</v>
          </cell>
          <cell r="AT1615" t="str">
            <v>IDU-136-2007 Terminado Construcción IDU Arterial  --POLIZA ESTABILIDAD ACTIVA</v>
          </cell>
          <cell r="AU1615">
            <v>43499</v>
          </cell>
          <cell r="AV1615" t="str">
            <v>sc</v>
          </cell>
        </row>
        <row r="1616">
          <cell r="AP1616">
            <v>143883</v>
          </cell>
          <cell r="AQ1616">
            <v>3000637</v>
          </cell>
          <cell r="AR1616">
            <v>3</v>
          </cell>
          <cell r="AS1616">
            <v>42342</v>
          </cell>
          <cell r="AT1616" t="str">
            <v>IDU-136-2007 Terminado Construcción IDU Arterial  --POLIZA ESTABILIDAD ACTIVA</v>
          </cell>
          <cell r="AU1616">
            <v>43499</v>
          </cell>
          <cell r="AV1616" t="str">
            <v>sc</v>
          </cell>
        </row>
        <row r="1617">
          <cell r="AP1617">
            <v>143885</v>
          </cell>
          <cell r="AQ1617">
            <v>3000603</v>
          </cell>
          <cell r="AR1617">
            <v>3</v>
          </cell>
          <cell r="AS1617">
            <v>42342</v>
          </cell>
          <cell r="AT1617" t="str">
            <v>IDU-136-2007 Terminado Construcción IDU Arterial  --POLIZA ESTABILIDAD ACTIVA</v>
          </cell>
          <cell r="AU1617">
            <v>43499</v>
          </cell>
          <cell r="AV1617" t="str">
            <v>sc</v>
          </cell>
        </row>
        <row r="1618">
          <cell r="AP1618">
            <v>143887</v>
          </cell>
          <cell r="AQ1618">
            <v>3000569</v>
          </cell>
          <cell r="AR1618">
            <v>3</v>
          </cell>
          <cell r="AS1618">
            <v>42342</v>
          </cell>
          <cell r="AT1618" t="str">
            <v>IDU-136-2007 Terminado Construcción IDU Arterial  --POLIZA ESTABILIDAD ACTIVA</v>
          </cell>
          <cell r="AU1618">
            <v>43499</v>
          </cell>
          <cell r="AV1618" t="str">
            <v>sc</v>
          </cell>
        </row>
        <row r="1619">
          <cell r="AP1619">
            <v>143889</v>
          </cell>
          <cell r="AQ1619">
            <v>3000698</v>
          </cell>
          <cell r="AR1619">
            <v>3</v>
          </cell>
          <cell r="AS1619">
            <v>42342</v>
          </cell>
          <cell r="AT1619" t="str">
            <v>IDU-136-2007 Terminado Construcción IDU Arterial  --POLIZA ESTABILIDAD ACTIVA</v>
          </cell>
          <cell r="AU1619">
            <v>43499</v>
          </cell>
          <cell r="AV1619" t="str">
            <v>sc</v>
          </cell>
        </row>
        <row r="1620">
          <cell r="AP1620">
            <v>143891</v>
          </cell>
          <cell r="AQ1620">
            <v>3000711</v>
          </cell>
          <cell r="AR1620">
            <v>3</v>
          </cell>
          <cell r="AS1620">
            <v>42342</v>
          </cell>
          <cell r="AT1620" t="str">
            <v>IDU-136-2007 Terminado Construcción IDU Arterial  --POLIZA ESTABILIDAD ACTIVA</v>
          </cell>
          <cell r="AU1620">
            <v>43499</v>
          </cell>
          <cell r="AV1620" t="str">
            <v>sc</v>
          </cell>
        </row>
        <row r="1621">
          <cell r="AP1621">
            <v>143893</v>
          </cell>
          <cell r="AQ1621">
            <v>3000501</v>
          </cell>
          <cell r="AR1621">
            <v>3</v>
          </cell>
          <cell r="AS1621">
            <v>42342</v>
          </cell>
          <cell r="AT1621" t="str">
            <v>IDU-136-2007 Terminado Construcción IDU Arterial  --POLIZA ESTABILIDAD ACTIVA</v>
          </cell>
          <cell r="AU1621">
            <v>43499</v>
          </cell>
          <cell r="AV1621" t="str">
            <v>sc</v>
          </cell>
        </row>
        <row r="1622">
          <cell r="AP1622">
            <v>143895</v>
          </cell>
          <cell r="AQ1622">
            <v>3000483</v>
          </cell>
          <cell r="AR1622">
            <v>3</v>
          </cell>
          <cell r="AS1622">
            <v>42342</v>
          </cell>
          <cell r="AT1622" t="str">
            <v>IDU-136-2007 Terminado Construcción IDU Arterial  --POLIZA ESTABILIDAD ACTIVA</v>
          </cell>
          <cell r="AU1622">
            <v>43499</v>
          </cell>
          <cell r="AV1622" t="str">
            <v>sc</v>
          </cell>
        </row>
        <row r="1623">
          <cell r="AP1623">
            <v>143897</v>
          </cell>
          <cell r="AQ1623">
            <v>3000470</v>
          </cell>
          <cell r="AR1623">
            <v>3</v>
          </cell>
          <cell r="AS1623">
            <v>42342</v>
          </cell>
          <cell r="AT1623" t="str">
            <v>IDU-136-2007 Terminado Construcción IDU Arterial  --POLIZA ESTABILIDAD ACTIVA</v>
          </cell>
          <cell r="AU1623">
            <v>43499</v>
          </cell>
          <cell r="AV1623" t="str">
            <v>sc</v>
          </cell>
        </row>
        <row r="1624">
          <cell r="AP1624">
            <v>143899</v>
          </cell>
          <cell r="AQ1624">
            <v>3000443</v>
          </cell>
          <cell r="AR1624">
            <v>3</v>
          </cell>
          <cell r="AS1624">
            <v>42342</v>
          </cell>
          <cell r="AT1624" t="str">
            <v>IDU-136-2007 Terminado Construcción IDU Arterial  --POLIZA ESTABILIDAD ACTIVA</v>
          </cell>
          <cell r="AU1624">
            <v>43499</v>
          </cell>
          <cell r="AV1624" t="str">
            <v>sc</v>
          </cell>
        </row>
        <row r="1625">
          <cell r="AP1625">
            <v>143901</v>
          </cell>
          <cell r="AQ1625">
            <v>3000414</v>
          </cell>
          <cell r="AR1625">
            <v>3</v>
          </cell>
          <cell r="AS1625">
            <v>42342</v>
          </cell>
          <cell r="AT1625" t="str">
            <v>IDU-136-2007 Terminado Construcción IDU Arterial  --POLIZA ESTABILIDAD ACTIVA</v>
          </cell>
          <cell r="AU1625">
            <v>43499</v>
          </cell>
          <cell r="AV1625" t="str">
            <v>sc</v>
          </cell>
        </row>
        <row r="1626">
          <cell r="AP1626">
            <v>144117</v>
          </cell>
          <cell r="AQ1626">
            <v>3000946</v>
          </cell>
          <cell r="AR1626">
            <v>3</v>
          </cell>
          <cell r="AS1626">
            <v>42731</v>
          </cell>
          <cell r="AT1626" t="str">
            <v>SD Reservado Mantenimiento Rutinario IDU Circuito Movilidad EJECUCION SITP 2016 -</v>
          </cell>
          <cell r="AU1626">
            <v>0</v>
          </cell>
          <cell r="AV1626" t="str">
            <v>RESERVADO IDU</v>
          </cell>
        </row>
        <row r="1627">
          <cell r="AP1627">
            <v>144118</v>
          </cell>
          <cell r="AQ1627">
            <v>3000931</v>
          </cell>
          <cell r="AR1627">
            <v>3</v>
          </cell>
          <cell r="AS1627">
            <v>42731</v>
          </cell>
          <cell r="AT1627" t="str">
            <v>SD Reservado Mantenimiento Rutinario IDU Circuito Movilidad EJECUCION SITP 2016 -</v>
          </cell>
          <cell r="AU1627">
            <v>0</v>
          </cell>
          <cell r="AV1627" t="str">
            <v>RESERVADO IDU</v>
          </cell>
        </row>
        <row r="1628">
          <cell r="AP1628">
            <v>144119</v>
          </cell>
          <cell r="AQ1628">
            <v>3000917</v>
          </cell>
          <cell r="AR1628">
            <v>3</v>
          </cell>
          <cell r="AS1628">
            <v>42731</v>
          </cell>
          <cell r="AT1628" t="str">
            <v>SD Reservado Mantenimiento Rutinario IDU Circuito Movilidad EJECUCION SITP 2016 -</v>
          </cell>
          <cell r="AU1628">
            <v>0</v>
          </cell>
          <cell r="AV1628" t="str">
            <v>RESERVADO IDU</v>
          </cell>
        </row>
        <row r="1629">
          <cell r="AP1629">
            <v>144120</v>
          </cell>
          <cell r="AQ1629">
            <v>3000905</v>
          </cell>
          <cell r="AR1629">
            <v>3</v>
          </cell>
          <cell r="AS1629">
            <v>42731</v>
          </cell>
          <cell r="AT1629" t="str">
            <v>SD Reservado Mantenimiento Rutinario IDU Circuito Movilidad EJECUCION SITP 2016 -</v>
          </cell>
          <cell r="AU1629">
            <v>0</v>
          </cell>
          <cell r="AV1629" t="str">
            <v>RESERVADO IDU</v>
          </cell>
        </row>
        <row r="1630">
          <cell r="AP1630">
            <v>144121</v>
          </cell>
          <cell r="AQ1630">
            <v>3000889</v>
          </cell>
          <cell r="AR1630">
            <v>3</v>
          </cell>
          <cell r="AS1630">
            <v>42313</v>
          </cell>
          <cell r="AT1630" t="str">
            <v>CONV-011-2011 Terminado Acciones de Movilidad IDU Circuito Movilidad  -</v>
          </cell>
          <cell r="AU1630">
            <v>0</v>
          </cell>
          <cell r="AV1630" t="str">
            <v>RESERVADO FDL</v>
          </cell>
        </row>
        <row r="1631">
          <cell r="AP1631">
            <v>144122</v>
          </cell>
          <cell r="AQ1631">
            <v>3000880</v>
          </cell>
          <cell r="AR1631">
            <v>3</v>
          </cell>
          <cell r="AS1631">
            <v>42313</v>
          </cell>
          <cell r="AT1631" t="str">
            <v>CONV-011-2011 Terminado Acciones de Movilidad IDU Circuito Movilidad  -</v>
          </cell>
          <cell r="AU1631">
            <v>0</v>
          </cell>
          <cell r="AV1631" t="str">
            <v>RESERVADO FDL</v>
          </cell>
        </row>
        <row r="1632">
          <cell r="AP1632">
            <v>144132</v>
          </cell>
          <cell r="AQ1632">
            <v>3001320</v>
          </cell>
          <cell r="AR1632">
            <v>3</v>
          </cell>
          <cell r="AS1632">
            <v>40737</v>
          </cell>
          <cell r="AT1632" t="str">
            <v>UMV-78-2010 Terminado Rehabilitación UAERMV Circuito Movilidad  -</v>
          </cell>
          <cell r="AU1632">
            <v>0</v>
          </cell>
          <cell r="AV1632" t="str">
            <v>sc</v>
          </cell>
        </row>
        <row r="1633">
          <cell r="AP1633">
            <v>144258</v>
          </cell>
          <cell r="AQ1633">
            <v>3000725</v>
          </cell>
          <cell r="AR1633">
            <v>3</v>
          </cell>
          <cell r="AS1633">
            <v>41411</v>
          </cell>
          <cell r="AT1633" t="str">
            <v>SD Terminado Mantenimiento Periódico UAERMV Circuito Movilidad  -</v>
          </cell>
          <cell r="AU1633">
            <v>0</v>
          </cell>
          <cell r="AV1633" t="str">
            <v>VIABLE</v>
          </cell>
        </row>
        <row r="1634">
          <cell r="AP1634">
            <v>144260</v>
          </cell>
          <cell r="AQ1634">
            <v>3000661</v>
          </cell>
          <cell r="AR1634">
            <v>3</v>
          </cell>
          <cell r="AS1634">
            <v>42342</v>
          </cell>
          <cell r="AT1634" t="str">
            <v>IDU-420-2015 Contratado Construcción IDU Circuito Movilidad  -</v>
          </cell>
          <cell r="AU1634">
            <v>0</v>
          </cell>
          <cell r="AV1634" t="str">
            <v>VIABLE</v>
          </cell>
        </row>
        <row r="1635">
          <cell r="AP1635">
            <v>144328</v>
          </cell>
          <cell r="AQ1635">
            <v>3000533</v>
          </cell>
          <cell r="AR1635">
            <v>3</v>
          </cell>
          <cell r="AS1635">
            <v>42342</v>
          </cell>
          <cell r="AT1635" t="str">
            <v>IDU-136-2007 Terminado Construcción IDU Local  --POLIZA ESTABILIDAD ACTIVA</v>
          </cell>
          <cell r="AU1635">
            <v>43499</v>
          </cell>
          <cell r="AV1635" t="str">
            <v>ARTERIAL INTERVENCION IDU Construcción Fecha Reporte 3/12/2015</v>
          </cell>
        </row>
        <row r="1636">
          <cell r="AP1636">
            <v>144334</v>
          </cell>
          <cell r="AQ1636">
            <v>3000440</v>
          </cell>
          <cell r="AR1636">
            <v>3</v>
          </cell>
          <cell r="AS1636">
            <v>42342</v>
          </cell>
          <cell r="AT1636" t="str">
            <v>IDU-420-2015 Contratado Construcción IDU Circuito Movilidad  -</v>
          </cell>
          <cell r="AU1636">
            <v>0</v>
          </cell>
          <cell r="AV1636" t="str">
            <v>VIABLE</v>
          </cell>
        </row>
        <row r="1637">
          <cell r="AP1637">
            <v>144410</v>
          </cell>
          <cell r="AQ1637">
            <v>3000244</v>
          </cell>
          <cell r="AR1637">
            <v>3</v>
          </cell>
          <cell r="AS1637">
            <v>42313</v>
          </cell>
          <cell r="AT1637" t="str">
            <v>CONV-011-2011 Terminado Acciones de Movilidad IDU Circuito Movilidad  -</v>
          </cell>
          <cell r="AU1637">
            <v>0</v>
          </cell>
          <cell r="AV1637" t="str">
            <v>sc</v>
          </cell>
        </row>
        <row r="1638">
          <cell r="AP1638">
            <v>144411</v>
          </cell>
          <cell r="AQ1638">
            <v>3000239</v>
          </cell>
          <cell r="AR1638">
            <v>3</v>
          </cell>
          <cell r="AS1638">
            <v>42313</v>
          </cell>
          <cell r="AT1638" t="str">
            <v>CONV-011-2011 Terminado Acciones de Movilidad IDU Circuito Movilidad  -</v>
          </cell>
          <cell r="AU1638">
            <v>0</v>
          </cell>
          <cell r="AV1638" t="str">
            <v>sc</v>
          </cell>
        </row>
        <row r="1639">
          <cell r="AP1639">
            <v>144412</v>
          </cell>
          <cell r="AQ1639">
            <v>3000234</v>
          </cell>
          <cell r="AR1639">
            <v>3</v>
          </cell>
          <cell r="AS1639">
            <v>42313</v>
          </cell>
          <cell r="AT1639" t="str">
            <v>CONV-011-2011 Terminado Acciones de Movilidad IDU Circuito Movilidad  -</v>
          </cell>
          <cell r="AU1639">
            <v>0</v>
          </cell>
          <cell r="AV1639" t="str">
            <v>sc</v>
          </cell>
        </row>
        <row r="1640">
          <cell r="AP1640">
            <v>144413</v>
          </cell>
          <cell r="AQ1640">
            <v>3000232</v>
          </cell>
          <cell r="AR1640">
            <v>3</v>
          </cell>
          <cell r="AS1640">
            <v>42278</v>
          </cell>
          <cell r="AT1640" t="str">
            <v>CONV-1292-2012 Terminado Mantenimiento Periódico UAERMV Circuito Movilidad  -</v>
          </cell>
          <cell r="AU1640">
            <v>0</v>
          </cell>
          <cell r="AV1640" t="str">
            <v>sc</v>
          </cell>
        </row>
        <row r="1641">
          <cell r="AP1641">
            <v>144414</v>
          </cell>
          <cell r="AQ1641">
            <v>3000227</v>
          </cell>
          <cell r="AR1641">
            <v>3</v>
          </cell>
          <cell r="AS1641">
            <v>42278</v>
          </cell>
          <cell r="AT1641" t="str">
            <v>CONV-1292-2012 Terminado Mantenimiento Periódico UAERMV Circuito Movilidad  -</v>
          </cell>
          <cell r="AU1641">
            <v>0</v>
          </cell>
          <cell r="AV1641" t="str">
            <v>sc</v>
          </cell>
        </row>
        <row r="1642">
          <cell r="AP1642">
            <v>144415</v>
          </cell>
          <cell r="AQ1642">
            <v>3000222</v>
          </cell>
          <cell r="AR1642">
            <v>3</v>
          </cell>
          <cell r="AS1642">
            <v>42278</v>
          </cell>
          <cell r="AT1642" t="str">
            <v>CONV-1292-2012 Terminado Mantenimiento Periódico UAERMV Circuito Movilidad  -</v>
          </cell>
          <cell r="AU1642">
            <v>0</v>
          </cell>
          <cell r="AV1642" t="str">
            <v>sc</v>
          </cell>
        </row>
        <row r="1643">
          <cell r="AP1643">
            <v>144416</v>
          </cell>
          <cell r="AQ1643">
            <v>3000219</v>
          </cell>
          <cell r="AR1643">
            <v>3</v>
          </cell>
          <cell r="AS1643">
            <v>42278</v>
          </cell>
          <cell r="AT1643" t="str">
            <v>CONV-1292-2012 Terminado Mantenimiento Periódico UAERMV Circuito Movilidad  -</v>
          </cell>
          <cell r="AU1643">
            <v>0</v>
          </cell>
          <cell r="AV1643" t="str">
            <v>sc</v>
          </cell>
        </row>
        <row r="1644">
          <cell r="AP1644">
            <v>144417</v>
          </cell>
          <cell r="AQ1644">
            <v>3000211</v>
          </cell>
          <cell r="AR1644">
            <v>3</v>
          </cell>
          <cell r="AS1644">
            <v>42278</v>
          </cell>
          <cell r="AT1644" t="str">
            <v>CONV-1292-2012 Terminado Mantenimiento Periódico UAERMV Circuito Movilidad  -</v>
          </cell>
          <cell r="AU1644">
            <v>0</v>
          </cell>
          <cell r="AV1644" t="str">
            <v>sc</v>
          </cell>
        </row>
        <row r="1645">
          <cell r="AP1645">
            <v>144427</v>
          </cell>
          <cell r="AQ1645">
            <v>3000082</v>
          </cell>
          <cell r="AR1645">
            <v>3</v>
          </cell>
          <cell r="AS1645">
            <v>42768</v>
          </cell>
          <cell r="AT1645" t="str">
            <v>SD Reservado Acciones de Movilidad UAERMV Circuito Movilidad Salvando Vidas -</v>
          </cell>
          <cell r="AU1645">
            <v>0</v>
          </cell>
          <cell r="AV1645" t="str">
            <v>RESERVADO UMV</v>
          </cell>
        </row>
        <row r="1646">
          <cell r="AP1646">
            <v>144429</v>
          </cell>
          <cell r="AQ1646">
            <v>3000079</v>
          </cell>
          <cell r="AR1646">
            <v>3</v>
          </cell>
          <cell r="AS1646">
            <v>42768</v>
          </cell>
          <cell r="AT1646" t="str">
            <v>SD Reservado Acciones de Movilidad UAERMV Circuito Movilidad Salvando Vidas -</v>
          </cell>
          <cell r="AU1646">
            <v>0</v>
          </cell>
          <cell r="AV1646" t="str">
            <v>RESERVADO UMV</v>
          </cell>
        </row>
        <row r="1647">
          <cell r="AP1647">
            <v>144447</v>
          </cell>
          <cell r="AQ1647">
            <v>3000167</v>
          </cell>
          <cell r="AR1647">
            <v>3</v>
          </cell>
          <cell r="AS1647">
            <v>42768</v>
          </cell>
          <cell r="AT1647" t="str">
            <v>SD Reservado Acciones de Movilidad UAERMV Circuito Movilidad Salvando Vidas -</v>
          </cell>
          <cell r="AU1647">
            <v>0</v>
          </cell>
          <cell r="AV1647" t="str">
            <v>sc</v>
          </cell>
        </row>
        <row r="1648">
          <cell r="AP1648">
            <v>144490</v>
          </cell>
          <cell r="AQ1648">
            <v>3000092</v>
          </cell>
          <cell r="AR1648">
            <v>3</v>
          </cell>
          <cell r="AS1648">
            <v>40799</v>
          </cell>
          <cell r="AT1648" t="str">
            <v>UMV-188-2009 Terminado Mantenimiento Periódico UAERMV Local  -</v>
          </cell>
          <cell r="AU1648">
            <v>0</v>
          </cell>
          <cell r="AV1648" t="str">
            <v>sc</v>
          </cell>
        </row>
        <row r="1649">
          <cell r="AP1649">
            <v>144498</v>
          </cell>
          <cell r="AQ1649">
            <v>3000055</v>
          </cell>
          <cell r="AR1649">
            <v>3</v>
          </cell>
          <cell r="AS1649">
            <v>41149</v>
          </cell>
          <cell r="AT1649" t="str">
            <v>SD Terminado Mantenimiento Periódico UAERMV Arterial  --POLIZA ESTABILIDAD ACTIVA</v>
          </cell>
          <cell r="AU1649">
            <v>44462</v>
          </cell>
          <cell r="AV1649" t="str">
            <v>ARTERIAL Avenida Teusaquillo</v>
          </cell>
        </row>
        <row r="1650">
          <cell r="AP1650">
            <v>144618</v>
          </cell>
          <cell r="AQ1650">
            <v>3001964</v>
          </cell>
          <cell r="AR1650">
            <v>3</v>
          </cell>
          <cell r="AS1650">
            <v>42278</v>
          </cell>
          <cell r="AT1650" t="str">
            <v>SD Terminado Rehabilitación UAERMV Circuito Movilidad  -</v>
          </cell>
          <cell r="AU1650">
            <v>0</v>
          </cell>
          <cell r="AV1650" t="str">
            <v>INTERVENCION UAERMV Rehabilitación Intervenida REPORTE 30/9/2015</v>
          </cell>
        </row>
        <row r="1651">
          <cell r="AP1651">
            <v>144802</v>
          </cell>
          <cell r="AQ1651">
            <v>3002193</v>
          </cell>
          <cell r="AR1651">
            <v>3</v>
          </cell>
          <cell r="AS1651">
            <v>42313</v>
          </cell>
          <cell r="AT1651" t="str">
            <v>CONV-011-2011 Terminado Acciones de Movilidad IDU Arterial  -</v>
          </cell>
          <cell r="AU1651">
            <v>0</v>
          </cell>
          <cell r="AV1651" t="str">
            <v>sc</v>
          </cell>
        </row>
        <row r="1652">
          <cell r="AP1652">
            <v>144804</v>
          </cell>
          <cell r="AQ1652">
            <v>3002195</v>
          </cell>
          <cell r="AR1652">
            <v>3</v>
          </cell>
          <cell r="AS1652">
            <v>42313</v>
          </cell>
          <cell r="AT1652" t="str">
            <v>CONV-011-2011 Terminado Acciones de Movilidad IDU Arterial  -</v>
          </cell>
          <cell r="AU1652">
            <v>0</v>
          </cell>
          <cell r="AV1652" t="str">
            <v>sc</v>
          </cell>
        </row>
        <row r="1653">
          <cell r="AP1653">
            <v>144806</v>
          </cell>
          <cell r="AQ1653">
            <v>3001823</v>
          </cell>
          <cell r="AR1653">
            <v>3</v>
          </cell>
          <cell r="AS1653">
            <v>42313</v>
          </cell>
          <cell r="AT1653" t="str">
            <v>CONV-011-2011 Terminado Acciones de Movilidad IDU Arterial  -</v>
          </cell>
          <cell r="AU1653">
            <v>0</v>
          </cell>
          <cell r="AV1653" t="str">
            <v>sc</v>
          </cell>
        </row>
        <row r="1654">
          <cell r="AP1654">
            <v>144828</v>
          </cell>
          <cell r="AQ1654">
            <v>3001197</v>
          </cell>
          <cell r="AR1654">
            <v>3</v>
          </cell>
          <cell r="AS1654">
            <v>42313</v>
          </cell>
          <cell r="AT1654" t="str">
            <v>CONV-011-2011 Terminado Acciones de Movilidad IDU Arterial  -</v>
          </cell>
          <cell r="AU1654">
            <v>0</v>
          </cell>
          <cell r="AV1654" t="str">
            <v>sc</v>
          </cell>
        </row>
        <row r="1655">
          <cell r="AP1655">
            <v>144968</v>
          </cell>
          <cell r="AQ1655">
            <v>3000947</v>
          </cell>
          <cell r="AR1655">
            <v>3</v>
          </cell>
          <cell r="AS1655">
            <v>42313</v>
          </cell>
          <cell r="AT1655" t="str">
            <v>IDU-2053-2015 Terminado Mantenimiento Periódico IDU Circuito Movilidad  -</v>
          </cell>
          <cell r="AU1655">
            <v>0</v>
          </cell>
          <cell r="AV1655" t="str">
            <v>RESERVADO FDL</v>
          </cell>
        </row>
        <row r="1656">
          <cell r="AP1656">
            <v>145451</v>
          </cell>
          <cell r="AQ1656">
            <v>3001104</v>
          </cell>
          <cell r="AR1656">
            <v>3</v>
          </cell>
          <cell r="AS1656">
            <v>41481</v>
          </cell>
          <cell r="AT1656" t="str">
            <v>SD Terminado Mantenimiento Periódico UAERMV Circuito Movilidad  -</v>
          </cell>
          <cell r="AU1656">
            <v>0</v>
          </cell>
          <cell r="AV1656" t="str">
            <v>RESERVADO FDL</v>
          </cell>
        </row>
        <row r="1657">
          <cell r="AP1657">
            <v>180892</v>
          </cell>
          <cell r="AQ1657">
            <v>13002198</v>
          </cell>
          <cell r="AR1657">
            <v>3</v>
          </cell>
          <cell r="AS1657">
            <v>40840</v>
          </cell>
          <cell r="AT1657" t="str">
            <v>SD Terminado Mantenimiento Periódico UAERMV Local  -</v>
          </cell>
          <cell r="AU1657">
            <v>0</v>
          </cell>
          <cell r="AV1657" t="str">
            <v>sc</v>
          </cell>
        </row>
        <row r="1658">
          <cell r="AP1658">
            <v>189852</v>
          </cell>
          <cell r="AQ1658">
            <v>17000428</v>
          </cell>
          <cell r="AR1658">
            <v>3</v>
          </cell>
          <cell r="AS1658">
            <v>42342</v>
          </cell>
          <cell r="AT1658" t="str">
            <v>IDU-1746-2014 En Ejecución Construcción IDU Arterial  -</v>
          </cell>
          <cell r="AU1658">
            <v>0</v>
          </cell>
          <cell r="AV1658" t="str">
            <v>sc</v>
          </cell>
        </row>
        <row r="1659">
          <cell r="AP1659">
            <v>189853</v>
          </cell>
          <cell r="AQ1659">
            <v>17000418</v>
          </cell>
          <cell r="AR1659">
            <v>3</v>
          </cell>
          <cell r="AS1659">
            <v>42342</v>
          </cell>
          <cell r="AT1659" t="str">
            <v>IDU-1746-2014 En Ejecución Construcción IDU Arterial  -</v>
          </cell>
          <cell r="AU1659">
            <v>0</v>
          </cell>
          <cell r="AV1659" t="str">
            <v>sc</v>
          </cell>
        </row>
        <row r="1660">
          <cell r="AP1660">
            <v>189854</v>
          </cell>
          <cell r="AQ1660">
            <v>17000403</v>
          </cell>
          <cell r="AR1660">
            <v>3</v>
          </cell>
          <cell r="AS1660">
            <v>42342</v>
          </cell>
          <cell r="AT1660" t="str">
            <v>IDU-1746-2014 En Ejecución Construcción IDU Arterial  -</v>
          </cell>
          <cell r="AU1660">
            <v>0</v>
          </cell>
          <cell r="AV1660" t="str">
            <v>sc</v>
          </cell>
        </row>
        <row r="1661">
          <cell r="AP1661">
            <v>189855</v>
          </cell>
          <cell r="AQ1661">
            <v>17000386</v>
          </cell>
          <cell r="AR1661">
            <v>3</v>
          </cell>
          <cell r="AS1661">
            <v>42342</v>
          </cell>
          <cell r="AT1661" t="str">
            <v>IDU-1746-2014 En Ejecución Construcción IDU Arterial  -</v>
          </cell>
          <cell r="AU1661">
            <v>0</v>
          </cell>
          <cell r="AV1661" t="str">
            <v>sc</v>
          </cell>
        </row>
        <row r="1662">
          <cell r="AP1662">
            <v>189857</v>
          </cell>
          <cell r="AQ1662">
            <v>17000364</v>
          </cell>
          <cell r="AR1662">
            <v>3</v>
          </cell>
          <cell r="AS1662">
            <v>42342</v>
          </cell>
          <cell r="AT1662" t="str">
            <v>IDU-1746-2014 En Ejecución Construcción IDU Arterial  -</v>
          </cell>
          <cell r="AU1662">
            <v>0</v>
          </cell>
          <cell r="AV1662" t="str">
            <v>sc</v>
          </cell>
        </row>
        <row r="1663">
          <cell r="AP1663">
            <v>200733</v>
          </cell>
          <cell r="AQ1663">
            <v>4000262</v>
          </cell>
          <cell r="AR1663">
            <v>3</v>
          </cell>
          <cell r="AS1663">
            <v>42313</v>
          </cell>
          <cell r="AT1663" t="str">
            <v>CONV-011-2011 Terminado Acciones de Movilidad IDU Arterial  -</v>
          </cell>
          <cell r="AU1663">
            <v>0</v>
          </cell>
          <cell r="AV1663" t="str">
            <v>sc</v>
          </cell>
        </row>
        <row r="1664">
          <cell r="AP1664">
            <v>200908</v>
          </cell>
          <cell r="AQ1664">
            <v>4000324</v>
          </cell>
          <cell r="AR1664">
            <v>3</v>
          </cell>
          <cell r="AS1664">
            <v>42313</v>
          </cell>
          <cell r="AT1664" t="str">
            <v>CONV-011-2011 Terminado Acciones de Movilidad IDU Arterial  -</v>
          </cell>
          <cell r="AU1664">
            <v>0</v>
          </cell>
          <cell r="AV1664" t="str">
            <v>sc</v>
          </cell>
        </row>
        <row r="1665">
          <cell r="AP1665">
            <v>201039</v>
          </cell>
          <cell r="AQ1665">
            <v>4000369</v>
          </cell>
          <cell r="AR1665">
            <v>3</v>
          </cell>
          <cell r="AS1665">
            <v>42313</v>
          </cell>
          <cell r="AT1665" t="str">
            <v>CONV-011-2011 Terminado Acciones de Movilidad IDU Arterial  -</v>
          </cell>
          <cell r="AU1665">
            <v>0</v>
          </cell>
          <cell r="AV1665" t="str">
            <v>sc</v>
          </cell>
        </row>
        <row r="1666">
          <cell r="AP1666">
            <v>471162</v>
          </cell>
          <cell r="AQ1666">
            <v>3002278</v>
          </cell>
          <cell r="AR1666">
            <v>3</v>
          </cell>
          <cell r="AS1666">
            <v>42731</v>
          </cell>
          <cell r="AT1666" t="str">
            <v>SD Reservado Mantenimiento Rutinario IDU Circuito Movilidad EJECUCION SITP 2016 -</v>
          </cell>
          <cell r="AU1666">
            <v>0</v>
          </cell>
          <cell r="AV1666" t="str">
            <v>RESERVADO IDU</v>
          </cell>
        </row>
        <row r="1667">
          <cell r="AP1667">
            <v>471165</v>
          </cell>
          <cell r="AQ1667">
            <v>3002282</v>
          </cell>
          <cell r="AR1667">
            <v>3</v>
          </cell>
          <cell r="AS1667">
            <v>42731</v>
          </cell>
          <cell r="AT1667" t="str">
            <v>SD Reservado Mantenimiento Rutinario IDU Circuito Movilidad EJECUCION SITP 2016 -</v>
          </cell>
          <cell r="AU1667">
            <v>0</v>
          </cell>
          <cell r="AV1667" t="str">
            <v>RESERVADO IDU</v>
          </cell>
        </row>
        <row r="1668">
          <cell r="AP1668">
            <v>471172</v>
          </cell>
          <cell r="AQ1668">
            <v>3002291</v>
          </cell>
          <cell r="AR1668">
            <v>3</v>
          </cell>
          <cell r="AS1668">
            <v>42768</v>
          </cell>
          <cell r="AT1668" t="str">
            <v>SD Reservado Acciones de Movilidad UAERMV Circuito Movilidad Salvando Vidas -</v>
          </cell>
          <cell r="AU1668">
            <v>0</v>
          </cell>
          <cell r="AV1668" t="str">
            <v>RESERVADO UMV</v>
          </cell>
        </row>
        <row r="1669">
          <cell r="AP1669">
            <v>471239</v>
          </cell>
          <cell r="AQ1669">
            <v>4007407</v>
          </cell>
          <cell r="AR1669">
            <v>3</v>
          </cell>
          <cell r="AS1669">
            <v>42313</v>
          </cell>
          <cell r="AT1669" t="str">
            <v>CONV-011-2011 Terminado Acciones de Movilidad IDU Arterial  -</v>
          </cell>
          <cell r="AU1669">
            <v>0</v>
          </cell>
          <cell r="AV1669" t="str">
            <v>sc</v>
          </cell>
        </row>
        <row r="1670">
          <cell r="AP1670">
            <v>471263</v>
          </cell>
          <cell r="AQ1670">
            <v>4007433</v>
          </cell>
          <cell r="AR1670">
            <v>3</v>
          </cell>
          <cell r="AS1670">
            <v>42313</v>
          </cell>
          <cell r="AT1670" t="str">
            <v>CONV-011-2011 Terminado Acciones de Movilidad IDU Arterial  -</v>
          </cell>
          <cell r="AU1670">
            <v>0</v>
          </cell>
          <cell r="AV1670" t="str">
            <v>sc</v>
          </cell>
        </row>
        <row r="1671">
          <cell r="AP1671">
            <v>472746</v>
          </cell>
          <cell r="AQ1671">
            <v>17000443</v>
          </cell>
          <cell r="AR1671">
            <v>3</v>
          </cell>
          <cell r="AS1671">
            <v>40799</v>
          </cell>
          <cell r="AT1671" t="str">
            <v>UMV-189-2009 Terminado Mantenimiento Periódico UAERMV Circuito Movilidad  -</v>
          </cell>
          <cell r="AU1671">
            <v>0</v>
          </cell>
          <cell r="AV1671" t="str">
            <v>VIABLE</v>
          </cell>
        </row>
        <row r="1672">
          <cell r="AP1672">
            <v>503657</v>
          </cell>
          <cell r="AQ1672">
            <v>3000070</v>
          </cell>
          <cell r="AR1672">
            <v>3</v>
          </cell>
          <cell r="AS1672">
            <v>42313</v>
          </cell>
          <cell r="AT1672" t="str">
            <v>IDU-2053-2015 Terminado Mantenimiento Periódico IDU Circuito Movilidad  -</v>
          </cell>
          <cell r="AU1672">
            <v>0</v>
          </cell>
          <cell r="AV1672" t="str">
            <v>INTERVENCION IDU IDU-2053-2015 Mantenimiento Periódico Fecha Reporte 4/11/2015</v>
          </cell>
        </row>
        <row r="1673">
          <cell r="AP1673">
            <v>503672</v>
          </cell>
          <cell r="AQ1673">
            <v>3000181</v>
          </cell>
          <cell r="AR1673">
            <v>3</v>
          </cell>
          <cell r="AS1673">
            <v>42342</v>
          </cell>
          <cell r="AT1673" t="str">
            <v>IDU-136-2007 Terminado Construcción IDU Circuito Movilidad  --POLIZA ESTABILIDAD ACTIVA</v>
          </cell>
          <cell r="AU1673">
            <v>43499</v>
          </cell>
          <cell r="AV1673" t="str">
            <v xml:space="preserve">POLIZA ESTABILIDAD ACTIVA IDU 136/07 Vencimiento 2/2/2019 </v>
          </cell>
        </row>
        <row r="1674">
          <cell r="AP1674">
            <v>503678</v>
          </cell>
          <cell r="AQ1674">
            <v>3000048</v>
          </cell>
          <cell r="AR1674">
            <v>3</v>
          </cell>
          <cell r="AS1674">
            <v>42313</v>
          </cell>
          <cell r="AT1674" t="str">
            <v>IDU-2053-2015 Terminado Mantenimiento Periódico IDU Circuito Movilidad  -</v>
          </cell>
          <cell r="AU1674">
            <v>0</v>
          </cell>
          <cell r="AV1674" t="str">
            <v xml:space="preserve">POLIZA ESTABILIDAD ACTIVA IDU 136/07 Vencimiento 2/2/2019 </v>
          </cell>
        </row>
        <row r="1675">
          <cell r="AP1675">
            <v>503686</v>
          </cell>
          <cell r="AQ1675">
            <v>3000037</v>
          </cell>
          <cell r="AR1675">
            <v>3</v>
          </cell>
          <cell r="AS1675">
            <v>42768</v>
          </cell>
          <cell r="AT1675" t="str">
            <v>SD Reservado Acciones de Movilidad UAERMV Circuito Movilidad Salvando Vidas -</v>
          </cell>
          <cell r="AU1675">
            <v>0</v>
          </cell>
          <cell r="AV1675" t="str">
            <v>RESERVADO UMV</v>
          </cell>
        </row>
        <row r="1676">
          <cell r="AP1676">
            <v>503704</v>
          </cell>
          <cell r="AQ1676">
            <v>3000052</v>
          </cell>
          <cell r="AR1676">
            <v>3</v>
          </cell>
          <cell r="AS1676">
            <v>42313</v>
          </cell>
          <cell r="AT1676" t="str">
            <v>IDU-2053-2015 Terminado Mantenimiento Periódico IDU Circuito Movilidad  -</v>
          </cell>
          <cell r="AU1676">
            <v>0</v>
          </cell>
          <cell r="AV1676" t="str">
            <v>VIABLE</v>
          </cell>
        </row>
        <row r="1677">
          <cell r="AP1677">
            <v>503739</v>
          </cell>
          <cell r="AQ1677">
            <v>3000013</v>
          </cell>
          <cell r="AR1677">
            <v>3</v>
          </cell>
          <cell r="AS1677">
            <v>42768</v>
          </cell>
          <cell r="AT1677" t="str">
            <v>SD Reservado Acciones de Movilidad UAERMV Circuito Movilidad Salvando Vidas -</v>
          </cell>
          <cell r="AU1677">
            <v>0</v>
          </cell>
          <cell r="AV1677" t="str">
            <v>RESERVADO UMV</v>
          </cell>
        </row>
        <row r="1678">
          <cell r="AP1678">
            <v>503744</v>
          </cell>
          <cell r="AQ1678">
            <v>3000021</v>
          </cell>
          <cell r="AR1678">
            <v>3</v>
          </cell>
          <cell r="AS1678">
            <v>42768</v>
          </cell>
          <cell r="AT1678" t="str">
            <v>SD Reservado Acciones de Movilidad UAERMV Circuito Movilidad Salvando Vidas -</v>
          </cell>
          <cell r="AU1678">
            <v>0</v>
          </cell>
          <cell r="AV1678" t="str">
            <v>RESERVADO UMV</v>
          </cell>
        </row>
        <row r="1679">
          <cell r="AP1679">
            <v>503749</v>
          </cell>
          <cell r="AQ1679">
            <v>3000030</v>
          </cell>
          <cell r="AR1679">
            <v>3</v>
          </cell>
          <cell r="AS1679">
            <v>42768</v>
          </cell>
          <cell r="AT1679" t="str">
            <v>SD Reservado Acciones de Movilidad UAERMV Circuito Movilidad Salvando Vidas -</v>
          </cell>
          <cell r="AU1679">
            <v>0</v>
          </cell>
          <cell r="AV1679" t="str">
            <v>RESERVADO UMV</v>
          </cell>
        </row>
        <row r="1680">
          <cell r="AP1680">
            <v>504633</v>
          </cell>
          <cell r="AQ1680">
            <v>3002299</v>
          </cell>
          <cell r="AR1680">
            <v>3</v>
          </cell>
          <cell r="AS1680">
            <v>42313</v>
          </cell>
          <cell r="AT1680" t="str">
            <v>IDU-1699-2014 Terminado Mantenimiento Periódico IDU Arterial  -</v>
          </cell>
          <cell r="AU1680">
            <v>0</v>
          </cell>
          <cell r="AV1680" t="str">
            <v>sc</v>
          </cell>
        </row>
        <row r="1681">
          <cell r="AP1681">
            <v>506753</v>
          </cell>
          <cell r="AQ1681">
            <v>3000629</v>
          </cell>
          <cell r="AR1681">
            <v>3</v>
          </cell>
          <cell r="AS1681">
            <v>42412</v>
          </cell>
          <cell r="AT1681" t="str">
            <v>IDU-1806-2015 Contratado Mantenimiento Periódico IDU Arterial BRIGADA DE REACCIÓN VIAL --POLIZA ESTABILIDAD ACTIVA</v>
          </cell>
          <cell r="AU1681">
            <v>44462</v>
          </cell>
          <cell r="AV1681" t="str">
            <v>sc</v>
          </cell>
        </row>
        <row r="1682">
          <cell r="AP1682">
            <v>506755</v>
          </cell>
          <cell r="AQ1682">
            <v>3000629</v>
          </cell>
          <cell r="AR1682">
            <v>3</v>
          </cell>
          <cell r="AS1682">
            <v>42412</v>
          </cell>
          <cell r="AT1682" t="str">
            <v>IDU-1806-2015 Contratado Mantenimiento Periódico IDU Arterial BRIGADA DE REACCIÓN VIAL --POLIZA ESTABILIDAD ACTIVA</v>
          </cell>
          <cell r="AU1682">
            <v>44462</v>
          </cell>
          <cell r="AV1682" t="str">
            <v>sc</v>
          </cell>
        </row>
        <row r="1683">
          <cell r="AP1683">
            <v>506758</v>
          </cell>
          <cell r="AQ1683">
            <v>3000679</v>
          </cell>
          <cell r="AR1683">
            <v>3</v>
          </cell>
          <cell r="AS1683">
            <v>42412</v>
          </cell>
          <cell r="AT1683" t="str">
            <v>IDU-1806-2015 Contratado Mantenimiento Periódico IDU Arterial BRIGADA DE REACCIÓN VIAL --POLIZA ESTABILIDAD ACTIVA</v>
          </cell>
          <cell r="AU1683">
            <v>44462</v>
          </cell>
          <cell r="AV1683" t="str">
            <v>sc</v>
          </cell>
        </row>
        <row r="1684">
          <cell r="AP1684">
            <v>506760</v>
          </cell>
          <cell r="AQ1684">
            <v>3000679</v>
          </cell>
          <cell r="AR1684">
            <v>3</v>
          </cell>
          <cell r="AS1684">
            <v>42412</v>
          </cell>
          <cell r="AT1684" t="str">
            <v>IDU-1806-2015 Contratado Mantenimiento Periódico IDU Arterial BRIGADA DE REACCIÓN VIAL --POLIZA ESTABILIDAD ACTIVA</v>
          </cell>
          <cell r="AU1684">
            <v>44462</v>
          </cell>
          <cell r="AV1684" t="str">
            <v>sc</v>
          </cell>
        </row>
        <row r="1685">
          <cell r="AP1685">
            <v>506772</v>
          </cell>
          <cell r="AQ1685">
            <v>3000701</v>
          </cell>
          <cell r="AR1685">
            <v>3</v>
          </cell>
          <cell r="AS1685">
            <v>41298</v>
          </cell>
          <cell r="AT1685" t="str">
            <v>SD Terminado Mantenimiento Periódico UAERMV Arterial  --POLIZA ESTABILIDAD ACTIVA</v>
          </cell>
          <cell r="AU1685">
            <v>44462</v>
          </cell>
          <cell r="AV1685" t="str">
            <v>sc</v>
          </cell>
        </row>
        <row r="1686">
          <cell r="AP1686">
            <v>506774</v>
          </cell>
          <cell r="AQ1686">
            <v>3000701</v>
          </cell>
          <cell r="AR1686">
            <v>3</v>
          </cell>
          <cell r="AS1686">
            <v>41298</v>
          </cell>
          <cell r="AT1686" t="str">
            <v>SD Terminado Mantenimiento Periódico UAERMV Arterial  --POLIZA ESTABILIDAD ACTIVA</v>
          </cell>
          <cell r="AU1686">
            <v>44462</v>
          </cell>
          <cell r="AV1686" t="str">
            <v>sc</v>
          </cell>
        </row>
        <row r="1687">
          <cell r="AP1687">
            <v>506780</v>
          </cell>
          <cell r="AQ1687">
            <v>3000659</v>
          </cell>
          <cell r="AR1687">
            <v>3</v>
          </cell>
          <cell r="AS1687">
            <v>42412</v>
          </cell>
          <cell r="AT1687" t="str">
            <v>IDU-1806-2015 Contratado Mantenimiento Periódico IDU Arterial BRIGADA DE REACCIÓN VIAL --POLIZA ESTABILIDAD ACTIVA</v>
          </cell>
          <cell r="AU1687">
            <v>44462</v>
          </cell>
          <cell r="AV1687" t="str">
            <v>sc</v>
          </cell>
        </row>
        <row r="1688">
          <cell r="AP1688">
            <v>506782</v>
          </cell>
          <cell r="AQ1688">
            <v>3000659</v>
          </cell>
          <cell r="AR1688">
            <v>3</v>
          </cell>
          <cell r="AS1688">
            <v>42412</v>
          </cell>
          <cell r="AT1688" t="str">
            <v>IDU-1806-2015 Contratado Mantenimiento Periódico IDU Arterial BRIGADA DE REACCIÓN VIAL --POLIZA ESTABILIDAD ACTIVA</v>
          </cell>
          <cell r="AU1688">
            <v>44462</v>
          </cell>
          <cell r="AV1688" t="str">
            <v>sc</v>
          </cell>
        </row>
        <row r="1689">
          <cell r="AP1689">
            <v>506785</v>
          </cell>
          <cell r="AQ1689">
            <v>3000582</v>
          </cell>
          <cell r="AR1689">
            <v>3</v>
          </cell>
          <cell r="AS1689">
            <v>42412</v>
          </cell>
          <cell r="AT1689" t="str">
            <v>IDU-1806-2015 Contratado Mantenimiento Periódico IDU Arterial BRIGADA DE REACCIÓN VIAL --POLIZA ESTABILIDAD ACTIVA</v>
          </cell>
          <cell r="AU1689">
            <v>44462</v>
          </cell>
          <cell r="AV1689" t="str">
            <v>sc</v>
          </cell>
        </row>
        <row r="1690">
          <cell r="AP1690">
            <v>506787</v>
          </cell>
          <cell r="AQ1690">
            <v>3000582</v>
          </cell>
          <cell r="AR1690">
            <v>3</v>
          </cell>
          <cell r="AS1690">
            <v>42412</v>
          </cell>
          <cell r="AT1690" t="str">
            <v>IDU-1806-2015 Contratado Mantenimiento Periódico IDU Arterial BRIGADA DE REACCIÓN VIAL --POLIZA ESTABILIDAD ACTIVA</v>
          </cell>
          <cell r="AU1690">
            <v>44462</v>
          </cell>
          <cell r="AV1690" t="str">
            <v>sc</v>
          </cell>
        </row>
        <row r="1691">
          <cell r="AP1691">
            <v>506790</v>
          </cell>
          <cell r="AQ1691">
            <v>3000558</v>
          </cell>
          <cell r="AR1691">
            <v>3</v>
          </cell>
          <cell r="AS1691">
            <v>42412</v>
          </cell>
          <cell r="AT1691" t="str">
            <v>IDU-1806-2015 Contratado Mantenimiento Periódico IDU Arterial BRIGADA DE REACCIÓN VIAL --POLIZA ESTABILIDAD ACTIVA</v>
          </cell>
          <cell r="AU1691">
            <v>44462</v>
          </cell>
          <cell r="AV1691" t="str">
            <v>sc</v>
          </cell>
        </row>
        <row r="1692">
          <cell r="AP1692">
            <v>506792</v>
          </cell>
          <cell r="AQ1692">
            <v>3000558</v>
          </cell>
          <cell r="AR1692">
            <v>3</v>
          </cell>
          <cell r="AS1692">
            <v>42412</v>
          </cell>
          <cell r="AT1692" t="str">
            <v>IDU-1806-2015 Contratado Mantenimiento Periódico IDU Arterial BRIGADA DE REACCIÓN VIAL --POLIZA ESTABILIDAD ACTIVA</v>
          </cell>
          <cell r="AU1692">
            <v>44462</v>
          </cell>
          <cell r="AV1692" t="str">
            <v>sc</v>
          </cell>
        </row>
        <row r="1693">
          <cell r="AP1693">
            <v>506795</v>
          </cell>
          <cell r="AQ1693">
            <v>3000539</v>
          </cell>
          <cell r="AR1693">
            <v>3</v>
          </cell>
          <cell r="AS1693">
            <v>42412</v>
          </cell>
          <cell r="AT1693" t="str">
            <v>IDU-1806-2015 Contratado Mantenimiento Periódico IDU Arterial BRIGADA DE REACCIÓN VIAL --POLIZA ESTABILIDAD ACTIVA</v>
          </cell>
          <cell r="AU1693">
            <v>44462</v>
          </cell>
          <cell r="AV1693" t="str">
            <v>sc</v>
          </cell>
        </row>
        <row r="1694">
          <cell r="AP1694">
            <v>506797</v>
          </cell>
          <cell r="AQ1694">
            <v>3000539</v>
          </cell>
          <cell r="AR1694">
            <v>3</v>
          </cell>
          <cell r="AS1694">
            <v>42412</v>
          </cell>
          <cell r="AT1694" t="str">
            <v>IDU-1806-2015 Contratado Mantenimiento Periódico IDU Arterial BRIGADA DE REACCIÓN VIAL --POLIZA ESTABILIDAD ACTIVA</v>
          </cell>
          <cell r="AU1694">
            <v>44462</v>
          </cell>
          <cell r="AV1694" t="str">
            <v>sc</v>
          </cell>
        </row>
        <row r="1695">
          <cell r="AP1695">
            <v>506800</v>
          </cell>
          <cell r="AQ1695">
            <v>3000519</v>
          </cell>
          <cell r="AR1695">
            <v>3</v>
          </cell>
          <cell r="AS1695">
            <v>42412</v>
          </cell>
          <cell r="AT1695" t="str">
            <v>IDU-1806-2015 Contratado Mantenimiento Periódico IDU Arterial BRIGADA DE REACCIÓN VIAL --POLIZA ESTABILIDAD ACTIVA</v>
          </cell>
          <cell r="AU1695">
            <v>44462</v>
          </cell>
          <cell r="AV1695" t="str">
            <v>sc</v>
          </cell>
        </row>
        <row r="1696">
          <cell r="AP1696">
            <v>506802</v>
          </cell>
          <cell r="AQ1696">
            <v>3000519</v>
          </cell>
          <cell r="AR1696">
            <v>3</v>
          </cell>
          <cell r="AS1696">
            <v>42412</v>
          </cell>
          <cell r="AT1696" t="str">
            <v>IDU-1806-2015 Contratado Mantenimiento Periódico IDU Arterial BRIGADA DE REACCIÓN VIAL --POLIZA ESTABILIDAD ACTIVA</v>
          </cell>
          <cell r="AU1696">
            <v>44462</v>
          </cell>
          <cell r="AV1696" t="str">
            <v>sc</v>
          </cell>
        </row>
        <row r="1697">
          <cell r="AP1697">
            <v>506805</v>
          </cell>
          <cell r="AQ1697">
            <v>3000498</v>
          </cell>
          <cell r="AR1697">
            <v>3</v>
          </cell>
          <cell r="AS1697">
            <v>42412</v>
          </cell>
          <cell r="AT1697" t="str">
            <v>IDU-1806-2015 Contratado Mantenimiento Periódico IDU Arterial BRIGADA DE REACCIÓN VIAL --POLIZA ESTABILIDAD ACTIVA</v>
          </cell>
          <cell r="AU1697">
            <v>44462</v>
          </cell>
          <cell r="AV1697" t="str">
            <v>sc</v>
          </cell>
        </row>
        <row r="1698">
          <cell r="AP1698">
            <v>506807</v>
          </cell>
          <cell r="AQ1698">
            <v>3000498</v>
          </cell>
          <cell r="AR1698">
            <v>3</v>
          </cell>
          <cell r="AS1698">
            <v>42412</v>
          </cell>
          <cell r="AT1698" t="str">
            <v>IDU-1806-2015 Contratado Mantenimiento Periódico IDU Arterial BRIGADA DE REACCIÓN VIAL --POLIZA ESTABILIDAD ACTIVA</v>
          </cell>
          <cell r="AU1698">
            <v>44462</v>
          </cell>
          <cell r="AV1698" t="str">
            <v>sc</v>
          </cell>
        </row>
        <row r="1699">
          <cell r="AP1699">
            <v>506815</v>
          </cell>
          <cell r="AQ1699">
            <v>3000598</v>
          </cell>
          <cell r="AR1699">
            <v>3</v>
          </cell>
          <cell r="AS1699">
            <v>42412</v>
          </cell>
          <cell r="AT1699" t="str">
            <v>IDU-1806-2015 Contratado Mantenimiento Periódico IDU Arterial BRIGADA DE REACCIÓN VIAL --POLIZA ESTABILIDAD ACTIVA</v>
          </cell>
          <cell r="AU1699">
            <v>44462</v>
          </cell>
          <cell r="AV1699" t="str">
            <v>sc</v>
          </cell>
        </row>
        <row r="1700">
          <cell r="AP1700">
            <v>506817</v>
          </cell>
          <cell r="AQ1700">
            <v>3000598</v>
          </cell>
          <cell r="AR1700">
            <v>3</v>
          </cell>
          <cell r="AS1700">
            <v>42412</v>
          </cell>
          <cell r="AT1700" t="str">
            <v>IDU-1806-2015 Contratado Mantenimiento Periódico IDU Arterial BRIGADA DE REACCIÓN VIAL --POLIZA ESTABILIDAD ACTIVA</v>
          </cell>
          <cell r="AU1700">
            <v>44462</v>
          </cell>
          <cell r="AV1700" t="str">
            <v>sc</v>
          </cell>
        </row>
        <row r="1701">
          <cell r="AP1701">
            <v>507173</v>
          </cell>
          <cell r="AQ1701">
            <v>3000485</v>
          </cell>
          <cell r="AR1701">
            <v>3</v>
          </cell>
          <cell r="AS1701">
            <v>42412</v>
          </cell>
          <cell r="AT1701" t="str">
            <v>IDU-1806-2015 Contratado Mantenimiento Periódico IDU Arterial BRIGADA DE REACCIÓN VIAL --POLIZA ESTABILIDAD ACTIVA</v>
          </cell>
          <cell r="AU1701">
            <v>44462</v>
          </cell>
          <cell r="AV1701" t="str">
            <v>sc</v>
          </cell>
        </row>
        <row r="1702">
          <cell r="AP1702">
            <v>507175</v>
          </cell>
          <cell r="AQ1702">
            <v>3000485</v>
          </cell>
          <cell r="AR1702">
            <v>3</v>
          </cell>
          <cell r="AS1702">
            <v>42412</v>
          </cell>
          <cell r="AT1702" t="str">
            <v>IDU-1806-2015 Contratado Mantenimiento Periódico IDU Arterial BRIGADA DE REACCIÓN VIAL --POLIZA ESTABILIDAD ACTIVA</v>
          </cell>
          <cell r="AU1702">
            <v>44462</v>
          </cell>
          <cell r="AV1702" t="str">
            <v>sc</v>
          </cell>
        </row>
        <row r="1703">
          <cell r="AP1703">
            <v>511200</v>
          </cell>
          <cell r="AQ1703">
            <v>3000811</v>
          </cell>
          <cell r="AR1703">
            <v>3</v>
          </cell>
          <cell r="AS1703">
            <v>42342</v>
          </cell>
          <cell r="AT1703" t="str">
            <v>IDU-135-2007 Terminado Construcción IDU Arterial  -Anden1-9 Calzada2-4-6-8 Sep3-5-7-POLIZA ESTABILIDAD ACTIVA</v>
          </cell>
          <cell r="AV1703" t="str">
            <v>sc</v>
          </cell>
        </row>
        <row r="1704">
          <cell r="AP1704">
            <v>512179</v>
          </cell>
          <cell r="AQ1704">
            <v>3000914</v>
          </cell>
          <cell r="AR1704">
            <v>3</v>
          </cell>
          <cell r="AS1704">
            <v>42342</v>
          </cell>
          <cell r="AT1704" t="str">
            <v>IDU-135-2007 Terminado Construcción IDU Arterial  -Anden1-11-9 Calzada2-4-6-8 Ciclo10 Sep3-5-7-POLIZA ESTABILIDAD ACTIVA</v>
          </cell>
          <cell r="AV1704" t="str">
            <v>sc</v>
          </cell>
        </row>
        <row r="1705">
          <cell r="AP1705">
            <v>512203</v>
          </cell>
          <cell r="AQ1705">
            <v>3001099</v>
          </cell>
          <cell r="AR1705">
            <v>3</v>
          </cell>
          <cell r="AS1705">
            <v>42342</v>
          </cell>
          <cell r="AT1705" t="str">
            <v>IDU-135-2007 Terminado Construcción IDU Arterial  -Anden1-11-9 Calzada2-4-6-8 Ciclo10 Sep3-5-7-POLIZA ESTABILIDAD ACTIVA</v>
          </cell>
          <cell r="AV1705" t="str">
            <v>sc</v>
          </cell>
        </row>
        <row r="1706">
          <cell r="AP1706">
            <v>512208</v>
          </cell>
          <cell r="AQ1706">
            <v>3001021</v>
          </cell>
          <cell r="AR1706">
            <v>3</v>
          </cell>
          <cell r="AS1706">
            <v>42342</v>
          </cell>
          <cell r="AT1706" t="str">
            <v>IDU-135-2007 Terminado Construcción IDU Arterial  -Anden1-11-9 Calzada2-4-6-8 Ciclo10 Sep3-5-7-POLIZA ESTABILIDAD ACTIVA</v>
          </cell>
          <cell r="AV1706" t="str">
            <v>sc</v>
          </cell>
        </row>
        <row r="1707">
          <cell r="AP1707">
            <v>512213</v>
          </cell>
          <cell r="AQ1707">
            <v>3000970</v>
          </cell>
          <cell r="AR1707">
            <v>3</v>
          </cell>
          <cell r="AS1707">
            <v>42342</v>
          </cell>
          <cell r="AT1707" t="str">
            <v>IDU-135-2007 Terminado Construcción IDU Arterial  -Anden1-11-9 Calzada2-4-6-8 Ciclo10 Sep3-5-7-POLIZA ESTABILIDAD ACTIVA</v>
          </cell>
          <cell r="AV1707" t="str">
            <v>sc</v>
          </cell>
        </row>
        <row r="1708">
          <cell r="AP1708">
            <v>512218</v>
          </cell>
          <cell r="AQ1708">
            <v>3000938</v>
          </cell>
          <cell r="AR1708">
            <v>3</v>
          </cell>
          <cell r="AS1708">
            <v>42342</v>
          </cell>
          <cell r="AT1708" t="str">
            <v>IDU-135-2007 Terminado Construcción IDU Arterial  -Anden1-11-9 Calzada2-4-6-8 Ciclo10 Sep3-5-7-POLIZA ESTABILIDAD ACTIVA</v>
          </cell>
          <cell r="AV1708" t="str">
            <v>sc</v>
          </cell>
        </row>
        <row r="1709">
          <cell r="AP1709">
            <v>512223</v>
          </cell>
          <cell r="AQ1709">
            <v>3000890</v>
          </cell>
          <cell r="AR1709">
            <v>3</v>
          </cell>
          <cell r="AS1709">
            <v>42342</v>
          </cell>
          <cell r="AT1709" t="str">
            <v>IDU-135-2007 Terminado Construcción IDU Arterial  -Anden1-11-9 Calzada2-4-6-8 Ciclo10 Sep3-5-7-POLIZA ESTABILIDAD ACTIVA</v>
          </cell>
          <cell r="AV1709" t="str">
            <v>sc</v>
          </cell>
        </row>
        <row r="1710">
          <cell r="AP1710">
            <v>512228</v>
          </cell>
          <cell r="AQ1710">
            <v>3000873</v>
          </cell>
          <cell r="AR1710">
            <v>3</v>
          </cell>
          <cell r="AS1710">
            <v>42342</v>
          </cell>
          <cell r="AT1710" t="str">
            <v>IDU-135-2007 Terminado Construcción IDU Arterial  -Anden1-11-9 Calzada2-4-6-8 Ciclo10 Sep3-5-7-POLIZA ESTABILIDAD ACTIVA</v>
          </cell>
          <cell r="AV1710" t="str">
            <v>sc</v>
          </cell>
        </row>
        <row r="1711">
          <cell r="AP1711">
            <v>512240</v>
          </cell>
          <cell r="AQ1711">
            <v>3000820</v>
          </cell>
          <cell r="AR1711">
            <v>3</v>
          </cell>
          <cell r="AS1711">
            <v>42342</v>
          </cell>
          <cell r="AT1711" t="str">
            <v>IDU-136-2007 Terminado Construcción IDU Arterial  --POLIZA ESTABILIDAD ACTIVA</v>
          </cell>
          <cell r="AV1711" t="str">
            <v>sc</v>
          </cell>
        </row>
        <row r="1712">
          <cell r="AP1712">
            <v>512253</v>
          </cell>
          <cell r="AQ1712">
            <v>3000780</v>
          </cell>
          <cell r="AR1712">
            <v>3</v>
          </cell>
          <cell r="AS1712">
            <v>42342</v>
          </cell>
          <cell r="AT1712" t="str">
            <v>IDU-136-2007 Terminado Construcción IDU Arterial  --POLIZA ESTABILIDAD ACTIVA</v>
          </cell>
          <cell r="AV1712" t="str">
            <v>sc</v>
          </cell>
        </row>
        <row r="1713">
          <cell r="AP1713">
            <v>512258</v>
          </cell>
          <cell r="AQ1713">
            <v>3000769</v>
          </cell>
          <cell r="AR1713">
            <v>3</v>
          </cell>
          <cell r="AS1713">
            <v>42342</v>
          </cell>
          <cell r="AT1713" t="str">
            <v>IDU-136-2007 Terminado Construcción IDU Arterial  --POLIZA ESTABILIDAD ACTIVA</v>
          </cell>
          <cell r="AV1713" t="str">
            <v>sc</v>
          </cell>
        </row>
        <row r="1714">
          <cell r="AP1714">
            <v>512268</v>
          </cell>
          <cell r="AQ1714">
            <v>3000538</v>
          </cell>
          <cell r="AR1714">
            <v>3</v>
          </cell>
          <cell r="AS1714">
            <v>42342</v>
          </cell>
          <cell r="AT1714" t="str">
            <v>IDU-136-2007 Terminado Construcción IDU Arterial  --POLIZA ESTABILIDAD ACTIVA</v>
          </cell>
          <cell r="AV1714" t="str">
            <v>sc</v>
          </cell>
        </row>
        <row r="1715">
          <cell r="AP1715">
            <v>512273</v>
          </cell>
          <cell r="AQ1715">
            <v>3000728</v>
          </cell>
          <cell r="AR1715">
            <v>3</v>
          </cell>
          <cell r="AS1715">
            <v>42342</v>
          </cell>
          <cell r="AT1715" t="str">
            <v>IDU-136-2007 Terminado Construcción IDU Arterial  --POLIZA ESTABILIDAD ACTIVA</v>
          </cell>
          <cell r="AV1715" t="str">
            <v>sc</v>
          </cell>
        </row>
        <row r="1716">
          <cell r="AP1716">
            <v>516075</v>
          </cell>
          <cell r="AQ1716">
            <v>3002346</v>
          </cell>
          <cell r="AR1716">
            <v>3</v>
          </cell>
          <cell r="AS1716">
            <v>42342</v>
          </cell>
          <cell r="AT1716" t="str">
            <v>IDU-136-2007 Terminado Construcción IDU Local  --POLIZA ESTABILIDAD ACTIVA</v>
          </cell>
          <cell r="AV1716" t="str">
            <v>sc</v>
          </cell>
        </row>
        <row r="1717">
          <cell r="AP1717">
            <v>516078</v>
          </cell>
          <cell r="AQ1717">
            <v>3000427</v>
          </cell>
          <cell r="AR1717">
            <v>3</v>
          </cell>
          <cell r="AS1717">
            <v>42342</v>
          </cell>
          <cell r="AT1717" t="str">
            <v>IDU-136-2007 Terminado Construcción IDU Arterial  --POLIZA ESTABILIDAD ACTIVA</v>
          </cell>
          <cell r="AV1717" t="str">
            <v>sc</v>
          </cell>
        </row>
        <row r="1718">
          <cell r="AP1718">
            <v>516083</v>
          </cell>
          <cell r="AQ1718">
            <v>3000473</v>
          </cell>
          <cell r="AR1718">
            <v>3</v>
          </cell>
          <cell r="AS1718">
            <v>42342</v>
          </cell>
          <cell r="AT1718" t="str">
            <v>IDU-136-2007 Terminado Construcción IDU Arterial  --POLIZA ESTABILIDAD ACTIVA</v>
          </cell>
          <cell r="AV1718" t="str">
            <v>sc</v>
          </cell>
        </row>
        <row r="1719">
          <cell r="AP1719">
            <v>516088</v>
          </cell>
          <cell r="AQ1719">
            <v>3000503</v>
          </cell>
          <cell r="AR1719">
            <v>3</v>
          </cell>
          <cell r="AS1719">
            <v>42342</v>
          </cell>
          <cell r="AT1719" t="str">
            <v>IDU-136-2007 Terminado Construcción IDU Arterial  --POLIZA ESTABILIDAD ACTIVA</v>
          </cell>
          <cell r="AV1719" t="str">
            <v>sc</v>
          </cell>
        </row>
        <row r="1720">
          <cell r="AP1720">
            <v>516093</v>
          </cell>
          <cell r="AQ1720">
            <v>3002337</v>
          </cell>
          <cell r="AR1720">
            <v>3</v>
          </cell>
          <cell r="AS1720">
            <v>42342</v>
          </cell>
          <cell r="AT1720" t="str">
            <v>IDU-136-2007 Terminado Construcción IDU Arterial  --POLIZA ESTABILIDAD ACTIVA</v>
          </cell>
          <cell r="AV1720" t="str">
            <v>sc</v>
          </cell>
        </row>
        <row r="1721">
          <cell r="AP1721">
            <v>516114</v>
          </cell>
          <cell r="AQ1721">
            <v>3000381</v>
          </cell>
          <cell r="AR1721">
            <v>3</v>
          </cell>
          <cell r="AS1721">
            <v>42342</v>
          </cell>
          <cell r="AT1721" t="str">
            <v>IDU-136-2007 Terminado Construcción IDU Arterial  --POLIZA ESTABILIDAD ACTIVA</v>
          </cell>
          <cell r="AV1721" t="str">
            <v>sc</v>
          </cell>
        </row>
        <row r="1722">
          <cell r="AP1722">
            <v>516456</v>
          </cell>
          <cell r="AQ1722">
            <v>3002322</v>
          </cell>
          <cell r="AR1722">
            <v>3</v>
          </cell>
          <cell r="AS1722">
            <v>42338</v>
          </cell>
          <cell r="AT1722" t="str">
            <v>SD Terminado Rehabilitación UAERMV Arterial  -Muro 4-POLIZA ESTABILIDAD ACTIVA</v>
          </cell>
          <cell r="AV1722" t="str">
            <v>sc</v>
          </cell>
        </row>
        <row r="1723">
          <cell r="AP1723">
            <v>516515</v>
          </cell>
          <cell r="AQ1723">
            <v>13002377</v>
          </cell>
          <cell r="AR1723">
            <v>3</v>
          </cell>
          <cell r="AS1723">
            <v>42342</v>
          </cell>
          <cell r="AT1723" t="str">
            <v>IDU-136-2007 Terminado Construcción IDU Arterial  --POLIZA ESTABILIDAD ACTIVA</v>
          </cell>
          <cell r="AV1723" t="str">
            <v>sc</v>
          </cell>
        </row>
        <row r="1724">
          <cell r="AP1724">
            <v>516520</v>
          </cell>
          <cell r="AQ1724">
            <v>3002329</v>
          </cell>
          <cell r="AR1724">
            <v>3</v>
          </cell>
          <cell r="AS1724">
            <v>42342</v>
          </cell>
          <cell r="AT1724" t="str">
            <v>IDU-136-2007 Terminado Construcción IDU Arterial  --POLIZA ESTABILIDAD ACTIVA</v>
          </cell>
          <cell r="AV1724" t="str">
            <v>sc</v>
          </cell>
        </row>
        <row r="1725">
          <cell r="AP1725">
            <v>516621</v>
          </cell>
          <cell r="AQ1725">
            <v>17000464</v>
          </cell>
          <cell r="AR1725">
            <v>3</v>
          </cell>
          <cell r="AS1725">
            <v>42313</v>
          </cell>
          <cell r="AT1725" t="str">
            <v>CONV-011-2011 Terminado Acciones de Movilidad IDU Arterial  -</v>
          </cell>
          <cell r="AV1725" t="str">
            <v>sc</v>
          </cell>
        </row>
        <row r="1726">
          <cell r="AP1726">
            <v>516623</v>
          </cell>
          <cell r="AQ1726">
            <v>17000464</v>
          </cell>
          <cell r="AR1726">
            <v>3</v>
          </cell>
          <cell r="AS1726">
            <v>41912</v>
          </cell>
          <cell r="AT1726" t="str">
            <v>CONV-IDU-011-2011 Terminado Mantenimiento Periódico UAERMV Arterial  -</v>
          </cell>
          <cell r="AV1726" t="str">
            <v>sc</v>
          </cell>
        </row>
        <row r="1727">
          <cell r="AP1727">
            <v>516626</v>
          </cell>
          <cell r="AQ1727">
            <v>3000586</v>
          </cell>
          <cell r="AR1727">
            <v>3</v>
          </cell>
          <cell r="AS1727">
            <v>42667</v>
          </cell>
          <cell r="AT1727" t="str">
            <v>SD Terminado Mantenimiento Periódico UAERMV Arterial SD -Muro 6-POLIZA ESTABILIDAD ACTIVA</v>
          </cell>
          <cell r="AV1727" t="str">
            <v>sc</v>
          </cell>
        </row>
        <row r="1728">
          <cell r="AP1728">
            <v>516636</v>
          </cell>
          <cell r="AQ1728">
            <v>3000535</v>
          </cell>
          <cell r="AR1728">
            <v>3</v>
          </cell>
          <cell r="AS1728">
            <v>42488</v>
          </cell>
          <cell r="AT1728" t="str">
            <v>SD Terminado Acciones de Movilidad UAERMV Arterial  --POLIZA ESTABILIDAD ACTIVA</v>
          </cell>
          <cell r="AV1728" t="str">
            <v>sc</v>
          </cell>
        </row>
        <row r="1729">
          <cell r="AP1729">
            <v>516638</v>
          </cell>
          <cell r="AQ1729">
            <v>3000535</v>
          </cell>
          <cell r="AR1729">
            <v>3</v>
          </cell>
          <cell r="AS1729">
            <v>42488</v>
          </cell>
          <cell r="AT1729" t="str">
            <v>SD Terminado Acciones de Movilidad UAERMV Arterial  --POLIZA ESTABILIDAD ACTIVA</v>
          </cell>
          <cell r="AV1729" t="str">
            <v>sc</v>
          </cell>
        </row>
        <row r="1730">
          <cell r="AP1730">
            <v>518211</v>
          </cell>
          <cell r="AQ1730">
            <v>3002356</v>
          </cell>
          <cell r="AR1730">
            <v>3</v>
          </cell>
          <cell r="AS1730">
            <v>42342</v>
          </cell>
          <cell r="AT1730" t="str">
            <v>IDU-136-2007 Terminado Construcción IDU Arterial  --POLIZA ESTABILIDAD ACTIVA</v>
          </cell>
          <cell r="AV1730" t="str">
            <v>sc</v>
          </cell>
        </row>
        <row r="1731">
          <cell r="AP1731">
            <v>518224</v>
          </cell>
          <cell r="AQ1731">
            <v>50008233</v>
          </cell>
          <cell r="AR1731">
            <v>3</v>
          </cell>
          <cell r="AS1731">
            <v>42342</v>
          </cell>
          <cell r="AT1731" t="str">
            <v>IDU-136-2007 Terminado Construcción IDU Arterial  --POLIZA ESTABILIDAD ACTIVA</v>
          </cell>
          <cell r="AV1731" t="str">
            <v>sc</v>
          </cell>
        </row>
        <row r="1732">
          <cell r="AP1732">
            <v>519292</v>
          </cell>
          <cell r="AQ1732">
            <v>3002196</v>
          </cell>
          <cell r="AR1732">
            <v>3</v>
          </cell>
          <cell r="AS1732">
            <v>42313</v>
          </cell>
          <cell r="AT1732" t="str">
            <v>CONV-011-2011 Terminado Acciones de Movilidad IDU Arterial  -</v>
          </cell>
          <cell r="AV1732" t="str">
            <v>sc</v>
          </cell>
        </row>
        <row r="1733">
          <cell r="AP1733">
            <v>519334</v>
          </cell>
          <cell r="AQ1733">
            <v>3002230</v>
          </cell>
          <cell r="AR1733">
            <v>3</v>
          </cell>
          <cell r="AS1733">
            <v>42313</v>
          </cell>
          <cell r="AT1733" t="str">
            <v>CONV-011-2011 Terminado Acciones de Movilidad IDU Arterial  -</v>
          </cell>
          <cell r="AV1733" t="str">
            <v>sc</v>
          </cell>
        </row>
        <row r="1734">
          <cell r="AP1734">
            <v>520513</v>
          </cell>
          <cell r="AQ1734">
            <v>3000677</v>
          </cell>
          <cell r="AR1734">
            <v>3</v>
          </cell>
          <cell r="AS1734">
            <v>42342</v>
          </cell>
          <cell r="AT1734" t="str">
            <v>IDU-420-2015 Contratado Construcción IDU Circuito Movilidad  -</v>
          </cell>
          <cell r="AV1734" t="str">
            <v>VIABLE</v>
          </cell>
        </row>
        <row r="1735">
          <cell r="AP1735">
            <v>520537</v>
          </cell>
          <cell r="AQ1735">
            <v>3000532</v>
          </cell>
          <cell r="AR1735">
            <v>3</v>
          </cell>
          <cell r="AS1735">
            <v>42342</v>
          </cell>
          <cell r="AT1735" t="str">
            <v>IDU-136-2007 Terminado Construcción IDU Arterial  --POLIZA ESTABILIDAD ACTIVA</v>
          </cell>
          <cell r="AV1735" t="str">
            <v>sc</v>
          </cell>
        </row>
        <row r="1736">
          <cell r="AP1736">
            <v>521453</v>
          </cell>
          <cell r="AQ1736">
            <v>3000025</v>
          </cell>
          <cell r="AR1736">
            <v>3</v>
          </cell>
          <cell r="AS1736">
            <v>42760</v>
          </cell>
          <cell r="AT1736" t="str">
            <v>SD Terminado Parcheo UAERMV Arterial SD Reporte Ejecución diciembre de 2016-</v>
          </cell>
          <cell r="AV1736" t="str">
            <v>sc</v>
          </cell>
        </row>
        <row r="1737">
          <cell r="AP1737">
            <v>521460</v>
          </cell>
          <cell r="AQ1737">
            <v>3000043</v>
          </cell>
          <cell r="AR1737">
            <v>3</v>
          </cell>
          <cell r="AS1737">
            <v>42313</v>
          </cell>
          <cell r="AT1737" t="str">
            <v>IDU-1825-2013 Terminado Acciones de Movilidad IDU Arterial  -</v>
          </cell>
          <cell r="AV1737" t="str">
            <v>sc</v>
          </cell>
        </row>
        <row r="1738">
          <cell r="AP1738">
            <v>521465</v>
          </cell>
          <cell r="AQ1738">
            <v>3000054</v>
          </cell>
          <cell r="AR1738">
            <v>3</v>
          </cell>
          <cell r="AS1738">
            <v>42313</v>
          </cell>
          <cell r="AT1738" t="str">
            <v>IDU-1825-2013 Terminado Acciones de Movilidad IDU Arterial  -</v>
          </cell>
          <cell r="AV1738" t="str">
            <v>sc</v>
          </cell>
        </row>
        <row r="1739">
          <cell r="AP1739">
            <v>521468</v>
          </cell>
          <cell r="AQ1739">
            <v>3000075</v>
          </cell>
          <cell r="AR1739">
            <v>3</v>
          </cell>
          <cell r="AS1739">
            <v>42342</v>
          </cell>
          <cell r="AT1739" t="str">
            <v>IDU-136-2007 Terminado Construcción IDU Arterial  --POLIZA ESTABILIDAD ACTIVA</v>
          </cell>
          <cell r="AV1739" t="str">
            <v>sc</v>
          </cell>
        </row>
        <row r="1740">
          <cell r="AP1740">
            <v>521473</v>
          </cell>
          <cell r="AQ1740">
            <v>3000105</v>
          </cell>
          <cell r="AR1740">
            <v>3</v>
          </cell>
          <cell r="AS1740">
            <v>42342</v>
          </cell>
          <cell r="AT1740" t="str">
            <v>IDU-136-2007 Terminado Construcción IDU Arterial  --POLIZA ESTABILIDAD ACTIVA</v>
          </cell>
          <cell r="AV1740" t="str">
            <v>sc</v>
          </cell>
        </row>
        <row r="1741">
          <cell r="AP1741">
            <v>521478</v>
          </cell>
          <cell r="AQ1741">
            <v>3000161</v>
          </cell>
          <cell r="AR1741">
            <v>3</v>
          </cell>
          <cell r="AS1741">
            <v>42342</v>
          </cell>
          <cell r="AT1741" t="str">
            <v>IDU-136-2007 Terminado Construcción IDU Arterial  --POLIZA ESTABILIDAD ACTIVA</v>
          </cell>
          <cell r="AV1741" t="str">
            <v>sc</v>
          </cell>
        </row>
        <row r="1742">
          <cell r="AP1742">
            <v>524154</v>
          </cell>
          <cell r="AQ1742">
            <v>3000225</v>
          </cell>
          <cell r="AR1742">
            <v>3</v>
          </cell>
          <cell r="AS1742">
            <v>42278</v>
          </cell>
          <cell r="AT1742" t="str">
            <v>CONV-1292-2012 Terminado Mantenimiento Periódico UAERMV Circuito Movilidad  -</v>
          </cell>
          <cell r="AV1742" t="str">
            <v>sc</v>
          </cell>
        </row>
        <row r="1743">
          <cell r="AP1743">
            <v>524289</v>
          </cell>
          <cell r="AQ1743">
            <v>3000320</v>
          </cell>
          <cell r="AR1743">
            <v>3</v>
          </cell>
          <cell r="AS1743">
            <v>42313</v>
          </cell>
          <cell r="AT1743" t="str">
            <v>SD Terminado Mantenimiento Periódico UAERMV Circuito Movilidad  -</v>
          </cell>
          <cell r="AV1743" t="str">
            <v>VIABLE</v>
          </cell>
        </row>
        <row r="1744">
          <cell r="AP1744">
            <v>524313</v>
          </cell>
          <cell r="AQ1744">
            <v>3000347</v>
          </cell>
          <cell r="AR1744">
            <v>3</v>
          </cell>
          <cell r="AS1744">
            <v>42768</v>
          </cell>
          <cell r="AT1744" t="str">
            <v>SD Reservado Acciones de Movilidad UAERMV Circuito Movilidad Salvando Vidas -</v>
          </cell>
          <cell r="AV1744" t="str">
            <v>RESERVADO UMV</v>
          </cell>
        </row>
        <row r="1745">
          <cell r="AP1745">
            <v>524319</v>
          </cell>
          <cell r="AQ1745">
            <v>3000321</v>
          </cell>
          <cell r="AR1745">
            <v>3</v>
          </cell>
          <cell r="AS1745">
            <v>42522</v>
          </cell>
          <cell r="AT1745" t="str">
            <v>CONV-1292-2012 Terminado Mantenimiento Periódico UAERMV Circuito Movilidad Cabildo La UMV aclara la intervención realizada a través de este convenio por lo cual pide la inclusión en el convenio-</v>
          </cell>
          <cell r="AV1745" t="str">
            <v>INTERVENCION UAERMV Mantenimiento Periódico Fecha Reporte 31/05/2016</v>
          </cell>
        </row>
        <row r="1746">
          <cell r="AP1746">
            <v>524334</v>
          </cell>
          <cell r="AQ1746">
            <v>3000332</v>
          </cell>
          <cell r="AR1746">
            <v>3</v>
          </cell>
          <cell r="AS1746">
            <v>42768</v>
          </cell>
          <cell r="AT1746" t="str">
            <v>SD Reservado Acciones de Movilidad UAERMV Circuito Movilidad Salvando Vidas -</v>
          </cell>
          <cell r="AV1746" t="str">
            <v>RESERVADO UMV</v>
          </cell>
        </row>
        <row r="1747">
          <cell r="AP1747">
            <v>524343</v>
          </cell>
          <cell r="AQ1747">
            <v>3000217</v>
          </cell>
          <cell r="AR1747">
            <v>3</v>
          </cell>
          <cell r="AS1747">
            <v>42278</v>
          </cell>
          <cell r="AT1747" t="str">
            <v>CONV-1292-2012 Terminado Mantenimiento Periódico UAERMV Circuito Movilidad  -</v>
          </cell>
          <cell r="AV1747" t="str">
            <v>sc</v>
          </cell>
        </row>
        <row r="1748">
          <cell r="AP1748">
            <v>527478</v>
          </cell>
          <cell r="AQ1748">
            <v>3002378</v>
          </cell>
          <cell r="AR1748">
            <v>3</v>
          </cell>
          <cell r="AS1748">
            <v>42313</v>
          </cell>
          <cell r="AT1748" t="str">
            <v>SD Terminado Mantenimiento Periódico UAERMV Circuito Movilidad  -</v>
          </cell>
          <cell r="AV1748" t="str">
            <v>INTERVENCION UAERMV Mantenimiento Periódico Fecha Reporte 4/11/2015</v>
          </cell>
        </row>
        <row r="1749">
          <cell r="AP1749">
            <v>527943</v>
          </cell>
          <cell r="AQ1749">
            <v>3002316</v>
          </cell>
          <cell r="AR1749">
            <v>3</v>
          </cell>
          <cell r="AS1749">
            <v>42768</v>
          </cell>
          <cell r="AT1749" t="str">
            <v>SD Reservado Acciones de Movilidad UAERMV Circuito Movilidad Salvando Vidas -</v>
          </cell>
          <cell r="AV1749" t="str">
            <v>RESERVADO UMV</v>
          </cell>
        </row>
        <row r="1750">
          <cell r="AP1750">
            <v>527945</v>
          </cell>
          <cell r="AQ1750">
            <v>3002316</v>
          </cell>
          <cell r="AR1750">
            <v>3</v>
          </cell>
          <cell r="AS1750">
            <v>42768</v>
          </cell>
          <cell r="AT1750" t="str">
            <v>SD Reservado Acciones de Movilidad UAERMV Circuito Movilidad Salvando Vidas -</v>
          </cell>
          <cell r="AV1750" t="str">
            <v>sc</v>
          </cell>
        </row>
        <row r="1751">
          <cell r="AP1751">
            <v>528564</v>
          </cell>
          <cell r="AQ1751">
            <v>3002357</v>
          </cell>
          <cell r="AR1751">
            <v>3</v>
          </cell>
          <cell r="AS1751">
            <v>42342</v>
          </cell>
          <cell r="AT1751" t="str">
            <v>IDU-136-2007 Terminado Construcción IDU Arterial  --POLIZA ESTABILIDAD ACTIVA</v>
          </cell>
          <cell r="AV1751" t="str">
            <v>sc</v>
          </cell>
        </row>
        <row r="1752">
          <cell r="AP1752">
            <v>528576</v>
          </cell>
          <cell r="AQ1752">
            <v>3002397</v>
          </cell>
          <cell r="AR1752">
            <v>3</v>
          </cell>
          <cell r="AS1752">
            <v>42342</v>
          </cell>
          <cell r="AT1752" t="str">
            <v>IDU-136-2007 Terminado Construcción IDU Local  --POLIZA ESTABILIDAD ACTIVA</v>
          </cell>
          <cell r="AV1752" t="str">
            <v>sc</v>
          </cell>
        </row>
        <row r="1753">
          <cell r="AP1753">
            <v>530396</v>
          </cell>
          <cell r="AQ1753">
            <v>3002363</v>
          </cell>
          <cell r="AR1753">
            <v>3</v>
          </cell>
          <cell r="AS1753">
            <v>42667</v>
          </cell>
          <cell r="AT1753" t="str">
            <v>SD Terminado Mantenimiento Periódico UAERMV Local SD -</v>
          </cell>
          <cell r="AV1753" t="str">
            <v>sc</v>
          </cell>
        </row>
        <row r="1754">
          <cell r="AP1754">
            <v>530875</v>
          </cell>
          <cell r="AQ1754">
            <v>3002379</v>
          </cell>
          <cell r="AR1754">
            <v>3</v>
          </cell>
          <cell r="AS1754">
            <v>42313</v>
          </cell>
          <cell r="AT1754" t="str">
            <v>SD Terminado Mantenimiento Periódico UAERMV Circuito Movilidad  -</v>
          </cell>
          <cell r="AV1754" t="str">
            <v>VIABLE</v>
          </cell>
        </row>
        <row r="1755">
          <cell r="AP1755">
            <v>531483</v>
          </cell>
          <cell r="AQ1755">
            <v>3002450</v>
          </cell>
          <cell r="AR1755">
            <v>3</v>
          </cell>
          <cell r="AS1755">
            <v>42313</v>
          </cell>
          <cell r="AT1755" t="str">
            <v>CONV-011-2011 Terminado Acciones de Movilidad IDU Local  -</v>
          </cell>
          <cell r="AV1755" t="str">
            <v>VIABLE</v>
          </cell>
        </row>
        <row r="1756">
          <cell r="AP1756">
            <v>604876</v>
          </cell>
          <cell r="AQ1756">
            <v>3002198</v>
          </cell>
          <cell r="AR1756">
            <v>3</v>
          </cell>
          <cell r="AS1756">
            <v>42313</v>
          </cell>
          <cell r="AT1756" t="str">
            <v>CONV-011-2011 Terminado Acciones de Movilidad IDU Arterial  -</v>
          </cell>
          <cell r="AV1756" t="str">
            <v>sc</v>
          </cell>
        </row>
        <row r="1757">
          <cell r="AP1757">
            <v>604887</v>
          </cell>
          <cell r="AQ1757">
            <v>3000669</v>
          </cell>
          <cell r="AR1757">
            <v>3</v>
          </cell>
          <cell r="AS1757">
            <v>41464</v>
          </cell>
          <cell r="AT1757" t="str">
            <v>CONV-011-2011 Terminado Mantenimiento Periódico UAERMV Arterial  -</v>
          </cell>
          <cell r="AV1757" t="str">
            <v>sc</v>
          </cell>
        </row>
        <row r="1758">
          <cell r="AP1758">
            <v>604889</v>
          </cell>
          <cell r="AQ1758">
            <v>3000669</v>
          </cell>
          <cell r="AR1758">
            <v>3</v>
          </cell>
          <cell r="AS1758">
            <v>41464</v>
          </cell>
          <cell r="AT1758" t="str">
            <v>CONV-011-2011 Terminado Mantenimiento Periódico UAERMV Arterial  -</v>
          </cell>
          <cell r="AV1758" t="str">
            <v>sc</v>
          </cell>
        </row>
        <row r="1759">
          <cell r="AP1759">
            <v>605500</v>
          </cell>
          <cell r="AQ1759">
            <v>3000742</v>
          </cell>
          <cell r="AR1759">
            <v>3</v>
          </cell>
          <cell r="AS1759">
            <v>42391</v>
          </cell>
          <cell r="AT1759" t="str">
            <v>IDU-1762-2015 Contratado Construcción IDU Arterial REVITALIZACIÓN DEL EJE AMBIENTAL -Anden1 Calzada2 Sep3-POLIZA ESTABILIDAD ACTIVA</v>
          </cell>
          <cell r="AV1759" t="str">
            <v>sc</v>
          </cell>
        </row>
        <row r="1760">
          <cell r="AP1760">
            <v>605505</v>
          </cell>
          <cell r="AQ1760">
            <v>3002308</v>
          </cell>
          <cell r="AR1760">
            <v>3</v>
          </cell>
          <cell r="AS1760">
            <v>42391</v>
          </cell>
          <cell r="AT1760" t="str">
            <v>IDU-1762-2015 Contratado Construcción IDU Arterial REVITALIZACIÓN DEL EJE AMBIENTAL -Anden1 Calzada2 Sep3-POLIZA ESTABILIDAD ACTIVA</v>
          </cell>
          <cell r="AV1760" t="str">
            <v>sc</v>
          </cell>
        </row>
        <row r="1761">
          <cell r="AP1761">
            <v>605796</v>
          </cell>
          <cell r="AQ1761">
            <v>3000817</v>
          </cell>
          <cell r="AR1761">
            <v>3</v>
          </cell>
          <cell r="AS1761">
            <v>42342</v>
          </cell>
          <cell r="AT1761" t="str">
            <v>IDU-135-2007 Terminado Construcción IDU Arterial  -Anden1-9 Calzada2-4-6-8 Sep3-5-7-POLIZA ESTABILIDAD ACTIVA</v>
          </cell>
          <cell r="AV1761" t="str">
            <v>sc</v>
          </cell>
        </row>
        <row r="1762">
          <cell r="AP1762">
            <v>605801</v>
          </cell>
          <cell r="AQ1762">
            <v>3000823</v>
          </cell>
          <cell r="AR1762">
            <v>3</v>
          </cell>
          <cell r="AS1762">
            <v>42342</v>
          </cell>
          <cell r="AT1762" t="str">
            <v>IDU-135-2007 Terminado Construcción IDU Arterial  -Anden1-9 Calzada2-4-6-8 Sep3-5-7-POLIZA ESTABILIDAD ACTIVA</v>
          </cell>
          <cell r="AV1762" t="str">
            <v>sc</v>
          </cell>
        </row>
        <row r="1763">
          <cell r="AP1763">
            <v>605806</v>
          </cell>
          <cell r="AQ1763">
            <v>3000826</v>
          </cell>
          <cell r="AR1763">
            <v>3</v>
          </cell>
          <cell r="AS1763">
            <v>42342</v>
          </cell>
          <cell r="AT1763" t="str">
            <v>IDU-135-2007 Terminado Construcción IDU Arterial  -Anden1-9 Calzada2-4-6-8 Sep3-5-7-POLIZA ESTABILIDAD ACTIVA</v>
          </cell>
          <cell r="AV1763" t="str">
            <v>sc</v>
          </cell>
        </row>
        <row r="1764">
          <cell r="AP1764">
            <v>605811</v>
          </cell>
          <cell r="AQ1764">
            <v>3000830</v>
          </cell>
          <cell r="AR1764">
            <v>3</v>
          </cell>
          <cell r="AS1764">
            <v>42342</v>
          </cell>
          <cell r="AT1764" t="str">
            <v>IDU-135-2007 Terminado Construcción IDU Arterial  -Anden1-9 Calzada2-4-6-8 Sep3-5-7-POLIZA ESTABILIDAD ACTIVA</v>
          </cell>
          <cell r="AV1764" t="str">
            <v>sc</v>
          </cell>
        </row>
        <row r="1765">
          <cell r="AP1765">
            <v>606436</v>
          </cell>
          <cell r="AQ1765">
            <v>3002438</v>
          </cell>
          <cell r="AR1765">
            <v>3</v>
          </cell>
          <cell r="AS1765">
            <v>42313</v>
          </cell>
          <cell r="AT1765" t="str">
            <v>CONV-009-2011 Terminado Mantenimiento Periódico IDU Local  -</v>
          </cell>
          <cell r="AV1765" t="str">
            <v>sc</v>
          </cell>
        </row>
        <row r="1766">
          <cell r="AP1766">
            <v>900989</v>
          </cell>
          <cell r="AQ1766">
            <v>30000438</v>
          </cell>
          <cell r="AR1766">
            <v>3</v>
          </cell>
          <cell r="AS1766">
            <v>42731</v>
          </cell>
          <cell r="AT1766" t="str">
            <v>SD Reservado Mantenimiento Periódico IDU Circuito Movilidad EJECUCION SITP 2016 -</v>
          </cell>
          <cell r="AV1766" t="str">
            <v>RESERVADO IDU</v>
          </cell>
        </row>
        <row r="1767">
          <cell r="AP1767">
            <v>902591</v>
          </cell>
          <cell r="AQ1767">
            <v>3002437</v>
          </cell>
          <cell r="AR1767">
            <v>3</v>
          </cell>
          <cell r="AS1767">
            <v>42731</v>
          </cell>
          <cell r="AT1767" t="str">
            <v>SD Reservado Mantenimiento Rutinario IDU Circuito Movilidad EJECUCION SITP 2016 -</v>
          </cell>
          <cell r="AV1767" t="str">
            <v>RESERVADO IDU</v>
          </cell>
        </row>
        <row r="1768">
          <cell r="AP1768">
            <v>24119845</v>
          </cell>
          <cell r="AQ1768">
            <v>3000701</v>
          </cell>
          <cell r="AR1768">
            <v>3</v>
          </cell>
          <cell r="AS1768">
            <v>41298</v>
          </cell>
          <cell r="AT1768" t="str">
            <v>SD Terminado Mantenimiento Periódico UAERMV Arterial  --POLIZA ESTABILIDAD ACTIVA</v>
          </cell>
          <cell r="AV1768" t="str">
            <v>sc</v>
          </cell>
        </row>
        <row r="1769">
          <cell r="AP1769">
            <v>24119849</v>
          </cell>
          <cell r="AQ1769">
            <v>3002419</v>
          </cell>
          <cell r="AR1769">
            <v>3</v>
          </cell>
          <cell r="AS1769">
            <v>42313</v>
          </cell>
          <cell r="AT1769" t="str">
            <v>CONV-011-2011 Terminado Acciones de Movilidad IDU Arterial  -</v>
          </cell>
          <cell r="AV1769" t="str">
            <v>sc</v>
          </cell>
        </row>
        <row r="1770">
          <cell r="AP1770">
            <v>24121857</v>
          </cell>
          <cell r="AQ1770">
            <v>50005909</v>
          </cell>
          <cell r="AR1770">
            <v>3</v>
          </cell>
          <cell r="AS1770">
            <v>42488</v>
          </cell>
          <cell r="AT1770" t="str">
            <v>SD Terminado Parcheo UAERMV Arterial  -</v>
          </cell>
          <cell r="AV1770" t="str">
            <v>sc</v>
          </cell>
        </row>
        <row r="1771">
          <cell r="AP1771">
            <v>24121858</v>
          </cell>
          <cell r="AQ1771">
            <v>50005909</v>
          </cell>
          <cell r="AR1771">
            <v>3</v>
          </cell>
          <cell r="AS1771">
            <v>42488</v>
          </cell>
          <cell r="AT1771" t="str">
            <v>SD Terminado Parcheo UAERMV Arterial  -</v>
          </cell>
          <cell r="AV1771" t="str">
            <v>sc</v>
          </cell>
        </row>
        <row r="1772">
          <cell r="AP1772">
            <v>24121860</v>
          </cell>
          <cell r="AQ1772">
            <v>50005910</v>
          </cell>
          <cell r="AR1772">
            <v>3</v>
          </cell>
          <cell r="AS1772">
            <v>42488</v>
          </cell>
          <cell r="AT1772" t="str">
            <v>CONV-011-2011 Terminado Parcheo UAERMV Arterial  -</v>
          </cell>
          <cell r="AV1772" t="str">
            <v>sc</v>
          </cell>
        </row>
        <row r="1773">
          <cell r="AP1773">
            <v>24121871</v>
          </cell>
          <cell r="AQ1773">
            <v>50005926</v>
          </cell>
          <cell r="AR1773">
            <v>3</v>
          </cell>
          <cell r="AS1773">
            <v>42608</v>
          </cell>
          <cell r="AT1773" t="str">
            <v>SD Terminado Mantenimiento Periódico UAERMV Arterial SD Reporte Ejecución Julio 2016-</v>
          </cell>
          <cell r="AV1773" t="str">
            <v>sc</v>
          </cell>
        </row>
        <row r="1774">
          <cell r="AP1774">
            <v>24121877</v>
          </cell>
          <cell r="AQ1774">
            <v>50005927</v>
          </cell>
          <cell r="AR1774">
            <v>3</v>
          </cell>
          <cell r="AS1774">
            <v>42667</v>
          </cell>
          <cell r="AT1774" t="str">
            <v>SD Terminado Mantenimiento Periódico UAERMV Arterial SD -</v>
          </cell>
          <cell r="AV1774" t="str">
            <v>sc</v>
          </cell>
        </row>
        <row r="1775">
          <cell r="AP1775">
            <v>24121878</v>
          </cell>
          <cell r="AQ1775">
            <v>50005928</v>
          </cell>
          <cell r="AR1775">
            <v>3</v>
          </cell>
          <cell r="AS1775">
            <v>42667</v>
          </cell>
          <cell r="AT1775" t="str">
            <v>SD Terminado Mantenimiento Periódico UAERMV Arterial SD -</v>
          </cell>
          <cell r="AV1775" t="str">
            <v>sc</v>
          </cell>
        </row>
        <row r="1776">
          <cell r="AP1776">
            <v>24121879</v>
          </cell>
          <cell r="AQ1776">
            <v>50005928</v>
          </cell>
          <cell r="AR1776">
            <v>3</v>
          </cell>
          <cell r="AS1776">
            <v>42667</v>
          </cell>
          <cell r="AT1776" t="str">
            <v>SD Terminado Mantenimiento Periódico UAERMV Arterial SD -</v>
          </cell>
          <cell r="AV1776" t="str">
            <v>sc</v>
          </cell>
        </row>
        <row r="1777">
          <cell r="AP1777">
            <v>91012175</v>
          </cell>
          <cell r="AQ1777">
            <v>3000143</v>
          </cell>
          <cell r="AR1777">
            <v>3</v>
          </cell>
          <cell r="AS1777">
            <v>42723</v>
          </cell>
          <cell r="AT1777" t="str">
            <v>SD Terminado Mantenimiento Periódico UAERMV Circuito Movilidad SD -</v>
          </cell>
          <cell r="AV1777" t="str">
            <v>sc</v>
          </cell>
        </row>
        <row r="1778">
          <cell r="AP1778">
            <v>91012279</v>
          </cell>
          <cell r="AQ1778">
            <v>3000059</v>
          </cell>
          <cell r="AR1778">
            <v>3</v>
          </cell>
          <cell r="AS1778">
            <v>42667</v>
          </cell>
          <cell r="AT1778" t="str">
            <v>SD Terminado Rehabilitación UAERMV Circuito Movilidad SD Intervenida 01/12/2015 Reporte depuración ejecución UMV-</v>
          </cell>
          <cell r="AV1778" t="str">
            <v>INTERVENCION UAERMV Rehabilitación Intervenida REPORTE 01/12/2015</v>
          </cell>
        </row>
        <row r="1779">
          <cell r="AP1779">
            <v>91012280</v>
          </cell>
          <cell r="AQ1779">
            <v>3000059</v>
          </cell>
          <cell r="AR1779">
            <v>3</v>
          </cell>
          <cell r="AS1779">
            <v>42667</v>
          </cell>
          <cell r="AT1779" t="str">
            <v>SD Terminado Rehabilitación UAERMV Circuito Movilidad SD Intervenida 01/12/2015 Reporte depuración ejecución UMV-</v>
          </cell>
          <cell r="AV1779" t="str">
            <v>INTERVENCION UAERMV Rehabilitación Intervenida REPORTE 01/12/2015</v>
          </cell>
        </row>
        <row r="1780">
          <cell r="AP1780">
            <v>91013553</v>
          </cell>
          <cell r="AQ1780">
            <v>50005947</v>
          </cell>
          <cell r="AR1780">
            <v>3</v>
          </cell>
          <cell r="AS1780">
            <v>41411</v>
          </cell>
          <cell r="AT1780" t="str">
            <v>SD Terminado Mantenimiento Periódico UAERMV Circuito Movilidad  -</v>
          </cell>
          <cell r="AV1780" t="str">
            <v>DISEÑADO Kr 7 a entre Avenida de los Comuneros y Avenida de la Hortúa (Ac 1)</v>
          </cell>
        </row>
        <row r="1781">
          <cell r="AP1781">
            <v>144568</v>
          </cell>
          <cell r="AQ1781">
            <v>3002035</v>
          </cell>
          <cell r="AR1781">
            <v>4</v>
          </cell>
          <cell r="AS1781">
            <v>42667</v>
          </cell>
          <cell r="AT1781" t="str">
            <v>SD Terminado Mantenimiento Periódico UAERMV Circuito Movilidad SD Intervenida 12/12/2012 Reporte depuración ejecución UMV-</v>
          </cell>
          <cell r="AU1781">
            <v>0</v>
          </cell>
          <cell r="AV1781" t="str">
            <v>sc</v>
          </cell>
        </row>
        <row r="1782">
          <cell r="AP1782">
            <v>144570</v>
          </cell>
          <cell r="AQ1782">
            <v>3002056</v>
          </cell>
          <cell r="AR1782">
            <v>4</v>
          </cell>
          <cell r="AS1782">
            <v>42667</v>
          </cell>
          <cell r="AT1782" t="str">
            <v>SD Terminado Mantenimiento Periódico UAERMV Circuito Movilidad SD Intervenida 12/12/2012 Reporte depuración ejecución UMV-</v>
          </cell>
          <cell r="AU1782">
            <v>0</v>
          </cell>
          <cell r="AV1782" t="str">
            <v>sc</v>
          </cell>
        </row>
        <row r="1783">
          <cell r="AP1783">
            <v>144571</v>
          </cell>
          <cell r="AQ1783">
            <v>3002070</v>
          </cell>
          <cell r="AR1783">
            <v>4</v>
          </cell>
          <cell r="AS1783">
            <v>42667</v>
          </cell>
          <cell r="AT1783" t="str">
            <v>SD Terminado Mantenimiento Periódico UAERMV Circuito Movilidad SD Intervenida 11/12/2012 Reporte depuración ejecución UMV-</v>
          </cell>
          <cell r="AU1783">
            <v>0</v>
          </cell>
          <cell r="AV1783" t="str">
            <v>sc</v>
          </cell>
        </row>
        <row r="1784">
          <cell r="AP1784">
            <v>144576</v>
          </cell>
          <cell r="AQ1784">
            <v>3002129</v>
          </cell>
          <cell r="AR1784">
            <v>4</v>
          </cell>
          <cell r="AS1784">
            <v>41942</v>
          </cell>
          <cell r="AT1784" t="str">
            <v>SD Terminado Mantenimiento Periódico UAERMV Circuito Movilidad  -</v>
          </cell>
          <cell r="AU1784">
            <v>0</v>
          </cell>
          <cell r="AV1784" t="str">
            <v>sc</v>
          </cell>
        </row>
        <row r="1785">
          <cell r="AP1785">
            <v>144687</v>
          </cell>
          <cell r="AQ1785">
            <v>3001919</v>
          </cell>
          <cell r="AR1785">
            <v>4</v>
          </cell>
          <cell r="AS1785">
            <v>42578</v>
          </cell>
          <cell r="AT1785" t="str">
            <v>COP-133-2013 Terminado Construcción FDL SAN CRISTOBAL Circuito Movilidad SD -</v>
          </cell>
          <cell r="AU1785">
            <v>0</v>
          </cell>
          <cell r="AV1785" t="str">
            <v>RESERVADO FDL</v>
          </cell>
        </row>
        <row r="1786">
          <cell r="AP1786">
            <v>200011</v>
          </cell>
          <cell r="AQ1786">
            <v>4000004</v>
          </cell>
          <cell r="AR1786">
            <v>4</v>
          </cell>
          <cell r="AS1786">
            <v>42342</v>
          </cell>
          <cell r="AT1786" t="str">
            <v>IDU-135-2007 Terminado Construcción IDU Arterial  -Anden1-11-3 Calzada10-4-6-8 Ciclo2 Sep5-7-9-POLIZA ESTABILIDAD ACTIVA</v>
          </cell>
          <cell r="AU1786">
            <v>42999</v>
          </cell>
          <cell r="AV1786" t="str">
            <v>sc</v>
          </cell>
        </row>
        <row r="1787">
          <cell r="AP1787">
            <v>200039</v>
          </cell>
          <cell r="AQ1787">
            <v>4000012</v>
          </cell>
          <cell r="AR1787">
            <v>4</v>
          </cell>
          <cell r="AS1787">
            <v>41464</v>
          </cell>
          <cell r="AT1787" t="str">
            <v>SD Terminado Acciones de Movilidad UAERMV Arterial  -</v>
          </cell>
          <cell r="AU1787">
            <v>0</v>
          </cell>
          <cell r="AV1787" t="str">
            <v>sc</v>
          </cell>
        </row>
        <row r="1788">
          <cell r="AP1788">
            <v>200048</v>
          </cell>
          <cell r="AQ1788">
            <v>4000016</v>
          </cell>
          <cell r="AR1788">
            <v>4</v>
          </cell>
          <cell r="AS1788">
            <v>42313</v>
          </cell>
          <cell r="AT1788" t="str">
            <v>CONV-011-2011 Terminado Mantenimiento Periódico IDU Circuito Movilidad  -</v>
          </cell>
          <cell r="AU1788">
            <v>0</v>
          </cell>
          <cell r="AV1788" t="str">
            <v>sc</v>
          </cell>
        </row>
        <row r="1789">
          <cell r="AP1789">
            <v>200089</v>
          </cell>
          <cell r="AQ1789">
            <v>4000029</v>
          </cell>
          <cell r="AR1789">
            <v>4</v>
          </cell>
          <cell r="AS1789">
            <v>42342</v>
          </cell>
          <cell r="AT1789" t="str">
            <v>IDU-135-2007 Terminado Construcción IDU Arterial  -Anden1-11-3 Calzada10-4-6-8 Ciclo2 Sep5-7-9-POLIZA ESTABILIDAD ACTIVA</v>
          </cell>
          <cell r="AU1789">
            <v>42999</v>
          </cell>
          <cell r="AV1789" t="str">
            <v>sc</v>
          </cell>
        </row>
        <row r="1790">
          <cell r="AP1790">
            <v>200226</v>
          </cell>
          <cell r="AQ1790">
            <v>4000078</v>
          </cell>
          <cell r="AR1790">
            <v>4</v>
          </cell>
          <cell r="AS1790">
            <v>42313</v>
          </cell>
          <cell r="AT1790" t="str">
            <v>CONV-011-2011 Terminado Acciones de Movilidad IDU Circuito Movilidad  -</v>
          </cell>
          <cell r="AU1790">
            <v>0</v>
          </cell>
          <cell r="AV1790" t="str">
            <v>sc</v>
          </cell>
        </row>
        <row r="1791">
          <cell r="AP1791">
            <v>200401</v>
          </cell>
          <cell r="AQ1791">
            <v>4000142</v>
          </cell>
          <cell r="AR1791">
            <v>4</v>
          </cell>
          <cell r="AS1791">
            <v>42313</v>
          </cell>
          <cell r="AT1791" t="str">
            <v>CONV-011-2011 Terminado Acciones de Movilidad IDU Arterial  -</v>
          </cell>
          <cell r="AU1791">
            <v>0</v>
          </cell>
          <cell r="AV1791" t="str">
            <v>sc</v>
          </cell>
        </row>
        <row r="1792">
          <cell r="AP1792">
            <v>200454</v>
          </cell>
          <cell r="AQ1792">
            <v>4000159</v>
          </cell>
          <cell r="AR1792">
            <v>4</v>
          </cell>
          <cell r="AS1792">
            <v>42313</v>
          </cell>
          <cell r="AT1792" t="str">
            <v>CONV-011-2011 Terminado Acciones de Movilidad IDU Arterial  -</v>
          </cell>
          <cell r="AU1792">
            <v>0</v>
          </cell>
          <cell r="AV1792" t="str">
            <v>sc</v>
          </cell>
        </row>
        <row r="1793">
          <cell r="AP1793">
            <v>200522</v>
          </cell>
          <cell r="AQ1793">
            <v>4000184</v>
          </cell>
          <cell r="AR1793">
            <v>4</v>
          </cell>
          <cell r="AS1793">
            <v>41772</v>
          </cell>
          <cell r="AT1793" t="str">
            <v>CONV-011-2011 Terminado Mantenimiento Periódico UAERMV Arterial  -</v>
          </cell>
          <cell r="AU1793">
            <v>0</v>
          </cell>
          <cell r="AV1793" t="str">
            <v>sc</v>
          </cell>
        </row>
        <row r="1794">
          <cell r="AP1794">
            <v>200524</v>
          </cell>
          <cell r="AQ1794">
            <v>4000184</v>
          </cell>
          <cell r="AR1794">
            <v>4</v>
          </cell>
          <cell r="AS1794">
            <v>42313</v>
          </cell>
          <cell r="AT1794" t="str">
            <v>CONV-011-2011 Terminado Acciones de Movilidad IDU Arterial  -</v>
          </cell>
          <cell r="AU1794">
            <v>0</v>
          </cell>
          <cell r="AV1794" t="str">
            <v>sc</v>
          </cell>
        </row>
        <row r="1795">
          <cell r="AP1795">
            <v>200569</v>
          </cell>
          <cell r="AQ1795">
            <v>4000201</v>
          </cell>
          <cell r="AR1795">
            <v>4</v>
          </cell>
          <cell r="AS1795">
            <v>40613</v>
          </cell>
          <cell r="AT1795" t="str">
            <v>UMV-78-2010 Terminado Rehabilitación UAERMV Circuito Movilidad  -</v>
          </cell>
          <cell r="AU1795">
            <v>0</v>
          </cell>
          <cell r="AV1795" t="str">
            <v>sc</v>
          </cell>
        </row>
        <row r="1796">
          <cell r="AP1796">
            <v>200575</v>
          </cell>
          <cell r="AQ1796">
            <v>4000203</v>
          </cell>
          <cell r="AR1796">
            <v>4</v>
          </cell>
          <cell r="AS1796">
            <v>42731</v>
          </cell>
          <cell r="AT1796" t="str">
            <v>SD Reservado Mantenimiento Rutinario IDU Circuito Movilidad EJECUCION SITP 2016 -</v>
          </cell>
          <cell r="AU1796">
            <v>0</v>
          </cell>
          <cell r="AV1796" t="str">
            <v>sc</v>
          </cell>
        </row>
        <row r="1797">
          <cell r="AP1797">
            <v>200581</v>
          </cell>
          <cell r="AQ1797">
            <v>4000205</v>
          </cell>
          <cell r="AR1797">
            <v>4</v>
          </cell>
          <cell r="AS1797">
            <v>42313</v>
          </cell>
          <cell r="AT1797" t="str">
            <v>CONV-011-2011 Terminado Acciones de Movilidad IDU Arterial  -</v>
          </cell>
          <cell r="AU1797">
            <v>0</v>
          </cell>
          <cell r="AV1797" t="str">
            <v>sc</v>
          </cell>
        </row>
        <row r="1798">
          <cell r="AP1798">
            <v>200589</v>
          </cell>
          <cell r="AQ1798">
            <v>4000210</v>
          </cell>
          <cell r="AR1798">
            <v>4</v>
          </cell>
          <cell r="AS1798">
            <v>40645</v>
          </cell>
          <cell r="AT1798" t="str">
            <v>UMV-189-2009 Terminado Mantenimiento Periódico UAERMV Circuito Movilidad  -</v>
          </cell>
          <cell r="AU1798">
            <v>0</v>
          </cell>
          <cell r="AV1798" t="str">
            <v>sc</v>
          </cell>
        </row>
        <row r="1799">
          <cell r="AP1799">
            <v>200610</v>
          </cell>
          <cell r="AQ1799">
            <v>4000220</v>
          </cell>
          <cell r="AR1799">
            <v>4</v>
          </cell>
          <cell r="AS1799">
            <v>42731</v>
          </cell>
          <cell r="AT1799" t="str">
            <v>SD Reservado Mantenimiento Rutinario IDU Circuito Movilidad EJECUCION SITP 2016 -</v>
          </cell>
          <cell r="AU1799">
            <v>0</v>
          </cell>
          <cell r="AV1799" t="str">
            <v>sc</v>
          </cell>
        </row>
        <row r="1800">
          <cell r="AP1800">
            <v>200636</v>
          </cell>
          <cell r="AQ1800">
            <v>4000229</v>
          </cell>
          <cell r="AR1800">
            <v>4</v>
          </cell>
          <cell r="AS1800">
            <v>42313</v>
          </cell>
          <cell r="AT1800" t="str">
            <v>CONV-011-2011 Terminado Acciones de Movilidad IDU Arterial  -</v>
          </cell>
          <cell r="AU1800">
            <v>0</v>
          </cell>
          <cell r="AV1800" t="str">
            <v>sc</v>
          </cell>
        </row>
        <row r="1801">
          <cell r="AP1801">
            <v>200692</v>
          </cell>
          <cell r="AQ1801">
            <v>4000247</v>
          </cell>
          <cell r="AR1801">
            <v>4</v>
          </cell>
          <cell r="AS1801">
            <v>42731</v>
          </cell>
          <cell r="AT1801" t="str">
            <v>SD Reservado Mantenimiento Rutinario IDU Circuito Movilidad EJECUCION SITP 2016 -</v>
          </cell>
          <cell r="AU1801">
            <v>0</v>
          </cell>
          <cell r="AV1801" t="str">
            <v>sc</v>
          </cell>
        </row>
        <row r="1802">
          <cell r="AP1802">
            <v>200701</v>
          </cell>
          <cell r="AQ1802">
            <v>4000251</v>
          </cell>
          <cell r="AR1802">
            <v>4</v>
          </cell>
          <cell r="AS1802">
            <v>40613</v>
          </cell>
          <cell r="AT1802" t="str">
            <v>UMV-78-2010 Terminado Rehabilitación UAERMV Circuito Movilidad  -</v>
          </cell>
          <cell r="AU1802">
            <v>0</v>
          </cell>
          <cell r="AV1802" t="str">
            <v>sc</v>
          </cell>
        </row>
        <row r="1803">
          <cell r="AP1803">
            <v>200728</v>
          </cell>
          <cell r="AQ1803">
            <v>4000261</v>
          </cell>
          <cell r="AR1803">
            <v>4</v>
          </cell>
          <cell r="AS1803">
            <v>42313</v>
          </cell>
          <cell r="AT1803" t="str">
            <v>CONV-011-2011 Terminado Acciones de Movilidad IDU Arterial  -</v>
          </cell>
          <cell r="AU1803">
            <v>0</v>
          </cell>
          <cell r="AV1803" t="str">
            <v>sc</v>
          </cell>
        </row>
        <row r="1804">
          <cell r="AP1804">
            <v>200730</v>
          </cell>
          <cell r="AQ1804">
            <v>4000261</v>
          </cell>
          <cell r="AR1804">
            <v>4</v>
          </cell>
          <cell r="AS1804">
            <v>41772</v>
          </cell>
          <cell r="AT1804" t="str">
            <v>CONV-011-2011 Terminado Mantenimiento Periódico UAERMV Arterial  -</v>
          </cell>
          <cell r="AU1804">
            <v>0</v>
          </cell>
          <cell r="AV1804" t="str">
            <v>sc</v>
          </cell>
        </row>
        <row r="1805">
          <cell r="AP1805">
            <v>200760</v>
          </cell>
          <cell r="AQ1805">
            <v>4000271</v>
          </cell>
          <cell r="AR1805">
            <v>4</v>
          </cell>
          <cell r="AS1805">
            <v>42313</v>
          </cell>
          <cell r="AT1805" t="str">
            <v>CONV-011-2011 Terminado Acciones de Movilidad IDU Arterial  -</v>
          </cell>
          <cell r="AU1805">
            <v>0</v>
          </cell>
          <cell r="AV1805" t="str">
            <v>sc</v>
          </cell>
        </row>
        <row r="1806">
          <cell r="AP1806">
            <v>200863</v>
          </cell>
          <cell r="AQ1806">
            <v>4000307</v>
          </cell>
          <cell r="AR1806">
            <v>4</v>
          </cell>
          <cell r="AS1806">
            <v>42313</v>
          </cell>
          <cell r="AT1806" t="str">
            <v>CONV-011-2011 Terminado Acciones de Movilidad IDU Arterial  -</v>
          </cell>
          <cell r="AU1806">
            <v>0</v>
          </cell>
          <cell r="AV1806" t="str">
            <v>sc</v>
          </cell>
        </row>
        <row r="1807">
          <cell r="AP1807">
            <v>200866</v>
          </cell>
          <cell r="AQ1807">
            <v>4000309</v>
          </cell>
          <cell r="AR1807">
            <v>4</v>
          </cell>
          <cell r="AS1807">
            <v>42731</v>
          </cell>
          <cell r="AT1807" t="str">
            <v>SD Reservado Mantenimiento Rutinario IDU Circuito Movilidad EJECUCION SITP 2016 -</v>
          </cell>
          <cell r="AU1807">
            <v>0</v>
          </cell>
          <cell r="AV1807" t="str">
            <v>sc</v>
          </cell>
        </row>
        <row r="1808">
          <cell r="AP1808">
            <v>200905</v>
          </cell>
          <cell r="AQ1808">
            <v>4000323</v>
          </cell>
          <cell r="AR1808">
            <v>4</v>
          </cell>
          <cell r="AS1808">
            <v>42342</v>
          </cell>
          <cell r="AT1808" t="str">
            <v>IDU-1843-2014 Contratado Construcción IDU Circuito Movilidad  -Anden 1-POLIZA ESTABILIDAD ACTIVA</v>
          </cell>
          <cell r="AU1808">
            <v>43748</v>
          </cell>
          <cell r="AV1808" t="str">
            <v>sc</v>
          </cell>
        </row>
        <row r="1809">
          <cell r="AP1809">
            <v>200944</v>
          </cell>
          <cell r="AQ1809">
            <v>4000336</v>
          </cell>
          <cell r="AR1809">
            <v>4</v>
          </cell>
          <cell r="AS1809">
            <v>42313</v>
          </cell>
          <cell r="AT1809" t="str">
            <v>IDU-1804-2013 Terminado Mantenimiento Periódico IDU Arterial  -</v>
          </cell>
          <cell r="AU1809">
            <v>0</v>
          </cell>
          <cell r="AV1809" t="str">
            <v>sc</v>
          </cell>
        </row>
        <row r="1810">
          <cell r="AP1810">
            <v>200953</v>
          </cell>
          <cell r="AQ1810">
            <v>4000339</v>
          </cell>
          <cell r="AR1810">
            <v>4</v>
          </cell>
          <cell r="AS1810">
            <v>42409</v>
          </cell>
          <cell r="AT1810" t="str">
            <v>IDU-1717-2014 Terminado Mantenimiento Periódico IDU Circuito Movilidad  -</v>
          </cell>
          <cell r="AU1810">
            <v>0</v>
          </cell>
          <cell r="AV1810" t="str">
            <v>sc</v>
          </cell>
        </row>
        <row r="1811">
          <cell r="AP1811">
            <v>200997</v>
          </cell>
          <cell r="AQ1811">
            <v>4000353</v>
          </cell>
          <cell r="AR1811">
            <v>4</v>
          </cell>
          <cell r="AS1811">
            <v>42409</v>
          </cell>
          <cell r="AT1811" t="str">
            <v>IDU-1717-2014 Terminado Mantenimiento Periódico IDU Circuito Movilidad  -</v>
          </cell>
          <cell r="AU1811">
            <v>0</v>
          </cell>
          <cell r="AV1811" t="str">
            <v>sc</v>
          </cell>
        </row>
        <row r="1812">
          <cell r="AP1812">
            <v>201012</v>
          </cell>
          <cell r="AQ1812">
            <v>4000359</v>
          </cell>
          <cell r="AR1812">
            <v>4</v>
          </cell>
          <cell r="AS1812">
            <v>41149</v>
          </cell>
          <cell r="AT1812" t="str">
            <v>UMV-78-2010 Terminado Mantenimiento Periódico UAERMV Circuito Movilidad  -</v>
          </cell>
          <cell r="AU1812">
            <v>0</v>
          </cell>
          <cell r="AV1812" t="str">
            <v>sc</v>
          </cell>
        </row>
        <row r="1813">
          <cell r="AP1813">
            <v>201021</v>
          </cell>
          <cell r="AQ1813">
            <v>4000362</v>
          </cell>
          <cell r="AR1813">
            <v>4</v>
          </cell>
          <cell r="AS1813">
            <v>42313</v>
          </cell>
          <cell r="AT1813" t="str">
            <v>CONV-011-2011 Terminado Acciones de Movilidad IDU Arterial  -</v>
          </cell>
          <cell r="AU1813">
            <v>0</v>
          </cell>
          <cell r="AV1813" t="str">
            <v>sc</v>
          </cell>
        </row>
        <row r="1814">
          <cell r="AP1814">
            <v>201027</v>
          </cell>
          <cell r="AQ1814">
            <v>4000365</v>
          </cell>
          <cell r="AR1814">
            <v>4</v>
          </cell>
          <cell r="AS1814">
            <v>42731</v>
          </cell>
          <cell r="AT1814" t="str">
            <v>SD Reservado Mantenimiento Rutinario IDU Circuito Movilidad EJECUCION SITP 2016 -</v>
          </cell>
          <cell r="AU1814">
            <v>0</v>
          </cell>
          <cell r="AV1814" t="str">
            <v>sc</v>
          </cell>
        </row>
        <row r="1815">
          <cell r="AP1815">
            <v>201030</v>
          </cell>
          <cell r="AQ1815">
            <v>4000366</v>
          </cell>
          <cell r="AR1815">
            <v>4</v>
          </cell>
          <cell r="AS1815">
            <v>42409</v>
          </cell>
          <cell r="AT1815" t="str">
            <v>IDU-1717-2014 Terminado Mantenimiento Periódico IDU Circuito Movilidad  -</v>
          </cell>
          <cell r="AU1815">
            <v>0</v>
          </cell>
          <cell r="AV1815" t="str">
            <v>sc</v>
          </cell>
        </row>
        <row r="1816">
          <cell r="AP1816">
            <v>201100</v>
          </cell>
          <cell r="AQ1816">
            <v>4000389</v>
          </cell>
          <cell r="AR1816">
            <v>4</v>
          </cell>
          <cell r="AS1816">
            <v>42313</v>
          </cell>
          <cell r="AT1816" t="str">
            <v>CONV-011-2011 Terminado Acciones de Movilidad IDU Arterial  -</v>
          </cell>
          <cell r="AU1816">
            <v>0</v>
          </cell>
          <cell r="AV1816" t="str">
            <v>sc</v>
          </cell>
        </row>
        <row r="1817">
          <cell r="AP1817">
            <v>201115</v>
          </cell>
          <cell r="AQ1817">
            <v>4000394</v>
          </cell>
          <cell r="AR1817">
            <v>4</v>
          </cell>
          <cell r="AS1817">
            <v>40645</v>
          </cell>
          <cell r="AT1817" t="str">
            <v>UMV-188-2009 Terminado Mantenimiento Periódico UAERMV Circuito Movilidad  -</v>
          </cell>
          <cell r="AU1817">
            <v>0</v>
          </cell>
          <cell r="AV1817" t="str">
            <v>VIABLE</v>
          </cell>
        </row>
        <row r="1818">
          <cell r="AP1818">
            <v>201196</v>
          </cell>
          <cell r="AQ1818">
            <v>4000423</v>
          </cell>
          <cell r="AR1818">
            <v>4</v>
          </cell>
          <cell r="AS1818">
            <v>42313</v>
          </cell>
          <cell r="AT1818" t="str">
            <v>CONV-011-2011 Terminado Acciones de Movilidad IDU Arterial  -</v>
          </cell>
          <cell r="AU1818">
            <v>0</v>
          </cell>
          <cell r="AV1818" t="str">
            <v>sc</v>
          </cell>
        </row>
        <row r="1819">
          <cell r="AP1819">
            <v>201199</v>
          </cell>
          <cell r="AQ1819">
            <v>4000424</v>
          </cell>
          <cell r="AR1819">
            <v>4</v>
          </cell>
          <cell r="AS1819">
            <v>42534</v>
          </cell>
          <cell r="AT1819" t="str">
            <v>IDU-1806-2015 Terminado Mantenimiento Periódico IDU Circuito Movilidad BRIGADA FASE I - MVA NO TRONCAL Y SITP -</v>
          </cell>
          <cell r="AU1819">
            <v>0</v>
          </cell>
          <cell r="AV1819" t="str">
            <v>VIABLE</v>
          </cell>
        </row>
        <row r="1820">
          <cell r="AP1820">
            <v>201222</v>
          </cell>
          <cell r="AQ1820">
            <v>4000432</v>
          </cell>
          <cell r="AR1820">
            <v>4</v>
          </cell>
          <cell r="AS1820">
            <v>42313</v>
          </cell>
          <cell r="AT1820" t="str">
            <v>CONV-011-2011 Terminado Acciones de Movilidad IDU Arterial  -</v>
          </cell>
          <cell r="AU1820">
            <v>0</v>
          </cell>
          <cell r="AV1820" t="str">
            <v>sc</v>
          </cell>
        </row>
        <row r="1821">
          <cell r="AP1821">
            <v>201249</v>
          </cell>
          <cell r="AQ1821">
            <v>4000441</v>
          </cell>
          <cell r="AR1821">
            <v>4</v>
          </cell>
          <cell r="AS1821">
            <v>42313</v>
          </cell>
          <cell r="AT1821" t="str">
            <v>CONV-011-2011 Terminado Acciones de Movilidad IDU Arterial  -</v>
          </cell>
          <cell r="AU1821">
            <v>0</v>
          </cell>
          <cell r="AV1821" t="str">
            <v>sc</v>
          </cell>
        </row>
        <row r="1822">
          <cell r="AP1822">
            <v>201307</v>
          </cell>
          <cell r="AQ1822">
            <v>4000467</v>
          </cell>
          <cell r="AR1822">
            <v>4</v>
          </cell>
          <cell r="AS1822">
            <v>42313</v>
          </cell>
          <cell r="AT1822" t="str">
            <v>CONV-011-2011 Terminado Acciones de Movilidad IDU Arterial  -</v>
          </cell>
          <cell r="AU1822">
            <v>0</v>
          </cell>
          <cell r="AV1822" t="str">
            <v>sc</v>
          </cell>
        </row>
        <row r="1823">
          <cell r="AP1823">
            <v>201335</v>
          </cell>
          <cell r="AQ1823">
            <v>4000477</v>
          </cell>
          <cell r="AR1823">
            <v>4</v>
          </cell>
          <cell r="AS1823">
            <v>42313</v>
          </cell>
          <cell r="AT1823" t="str">
            <v>CONV-011-2011 Terminado Acciones de Movilidad IDU Arterial  -</v>
          </cell>
          <cell r="AU1823">
            <v>0</v>
          </cell>
          <cell r="AV1823" t="str">
            <v>sc</v>
          </cell>
        </row>
        <row r="1824">
          <cell r="AP1824">
            <v>201347</v>
          </cell>
          <cell r="AQ1824">
            <v>4000482</v>
          </cell>
          <cell r="AR1824">
            <v>4</v>
          </cell>
          <cell r="AS1824">
            <v>42313</v>
          </cell>
          <cell r="AT1824" t="str">
            <v>CONV-011-2011 Terminado Acciones de Movilidad IDU Circuito Movilidad  -</v>
          </cell>
          <cell r="AU1824">
            <v>0</v>
          </cell>
          <cell r="AV1824" t="str">
            <v>VIABLE</v>
          </cell>
        </row>
        <row r="1825">
          <cell r="AP1825">
            <v>201356</v>
          </cell>
          <cell r="AQ1825">
            <v>4000485</v>
          </cell>
          <cell r="AR1825">
            <v>4</v>
          </cell>
          <cell r="AS1825">
            <v>42723</v>
          </cell>
          <cell r="AT1825" t="str">
            <v>SD Terminado Mantenimiento Periódico UAERMV Arterial SD -</v>
          </cell>
          <cell r="AU1825">
            <v>0</v>
          </cell>
          <cell r="AV1825" t="str">
            <v>sc</v>
          </cell>
        </row>
        <row r="1826">
          <cell r="AP1826">
            <v>201361</v>
          </cell>
          <cell r="AQ1826">
            <v>4000486</v>
          </cell>
          <cell r="AR1826">
            <v>4</v>
          </cell>
          <cell r="AS1826">
            <v>40645</v>
          </cell>
          <cell r="AT1826" t="str">
            <v>UMV-188-2009 Terminado Mantenimiento Periódico UAERMV Local  -</v>
          </cell>
          <cell r="AU1826">
            <v>0</v>
          </cell>
          <cell r="AV1826" t="str">
            <v>sc</v>
          </cell>
        </row>
        <row r="1827">
          <cell r="AP1827">
            <v>201376</v>
          </cell>
          <cell r="AQ1827">
            <v>4000493</v>
          </cell>
          <cell r="AR1827">
            <v>4</v>
          </cell>
          <cell r="AS1827">
            <v>42313</v>
          </cell>
          <cell r="AT1827" t="str">
            <v>CONV-011-2011 Terminado Acciones de Movilidad IDU Arterial  -</v>
          </cell>
          <cell r="AU1827">
            <v>0</v>
          </cell>
          <cell r="AV1827" t="str">
            <v>sc</v>
          </cell>
        </row>
        <row r="1828">
          <cell r="AP1828">
            <v>201412</v>
          </cell>
          <cell r="AQ1828">
            <v>4000506</v>
          </cell>
          <cell r="AR1828">
            <v>4</v>
          </cell>
          <cell r="AS1828">
            <v>42313</v>
          </cell>
          <cell r="AT1828" t="str">
            <v>CONV-011-2011 Terminado Acciones de Movilidad IDU Arterial  -</v>
          </cell>
          <cell r="AU1828">
            <v>0</v>
          </cell>
          <cell r="AV1828" t="str">
            <v>sc</v>
          </cell>
        </row>
        <row r="1829">
          <cell r="AP1829">
            <v>201418</v>
          </cell>
          <cell r="AQ1829">
            <v>4000509</v>
          </cell>
          <cell r="AR1829">
            <v>4</v>
          </cell>
          <cell r="AS1829">
            <v>40645</v>
          </cell>
          <cell r="AT1829" t="str">
            <v>SD Terminado Mantenimiento Periódico UAERMV Arterial  -</v>
          </cell>
          <cell r="AU1829">
            <v>0</v>
          </cell>
          <cell r="AV1829" t="str">
            <v>sc</v>
          </cell>
        </row>
        <row r="1830">
          <cell r="AP1830">
            <v>201442</v>
          </cell>
          <cell r="AQ1830">
            <v>4000517</v>
          </cell>
          <cell r="AR1830">
            <v>4</v>
          </cell>
          <cell r="AS1830">
            <v>42313</v>
          </cell>
          <cell r="AT1830" t="str">
            <v>CONV-011-2011 Terminado Acciones de Movilidad IDU Circuito Movilidad  -</v>
          </cell>
          <cell r="AU1830">
            <v>0</v>
          </cell>
          <cell r="AV1830" t="str">
            <v>VIABLE</v>
          </cell>
        </row>
        <row r="1831">
          <cell r="AP1831">
            <v>201447</v>
          </cell>
          <cell r="AQ1831">
            <v>4000518</v>
          </cell>
          <cell r="AR1831">
            <v>4</v>
          </cell>
          <cell r="AS1831">
            <v>42313</v>
          </cell>
          <cell r="AT1831" t="str">
            <v>IDU-1804-2013 Terminado Mantenimiento Periódico IDU Arterial  -</v>
          </cell>
          <cell r="AU1831">
            <v>0</v>
          </cell>
          <cell r="AV1831" t="str">
            <v>sc</v>
          </cell>
        </row>
        <row r="1832">
          <cell r="AP1832">
            <v>201464</v>
          </cell>
          <cell r="AQ1832">
            <v>4000523</v>
          </cell>
          <cell r="AR1832">
            <v>4</v>
          </cell>
          <cell r="AS1832">
            <v>42313</v>
          </cell>
          <cell r="AT1832" t="str">
            <v>CONV-011-2011 Terminado Acciones de Movilidad IDU Arterial  -</v>
          </cell>
          <cell r="AU1832">
            <v>0</v>
          </cell>
          <cell r="AV1832" t="str">
            <v>sc</v>
          </cell>
        </row>
        <row r="1833">
          <cell r="AP1833">
            <v>201467</v>
          </cell>
          <cell r="AQ1833">
            <v>4000524</v>
          </cell>
          <cell r="AR1833">
            <v>4</v>
          </cell>
          <cell r="AS1833">
            <v>42313</v>
          </cell>
          <cell r="AT1833" t="str">
            <v>CONV-011-2011 Terminado Acciones de Movilidad IDU Circuito Movilidad  -</v>
          </cell>
          <cell r="AU1833">
            <v>0</v>
          </cell>
          <cell r="AV1833" t="str">
            <v>sc</v>
          </cell>
        </row>
        <row r="1834">
          <cell r="AP1834">
            <v>201476</v>
          </cell>
          <cell r="AQ1834">
            <v>4000527</v>
          </cell>
          <cell r="AR1834">
            <v>4</v>
          </cell>
          <cell r="AS1834">
            <v>42723</v>
          </cell>
          <cell r="AT1834" t="str">
            <v>SD Terminado Mantenimiento Periódico UAERMV Arterial SD -</v>
          </cell>
          <cell r="AU1834">
            <v>0</v>
          </cell>
          <cell r="AV1834" t="str">
            <v>sc</v>
          </cell>
        </row>
        <row r="1835">
          <cell r="AP1835">
            <v>201478</v>
          </cell>
          <cell r="AQ1835">
            <v>4000527</v>
          </cell>
          <cell r="AR1835">
            <v>4</v>
          </cell>
          <cell r="AS1835">
            <v>42723</v>
          </cell>
          <cell r="AT1835" t="str">
            <v>SD Terminado Mantenimiento Periódico UAERMV Arterial SD -</v>
          </cell>
          <cell r="AU1835">
            <v>0</v>
          </cell>
          <cell r="AV1835" t="str">
            <v>sc</v>
          </cell>
        </row>
        <row r="1836">
          <cell r="AP1836">
            <v>201484</v>
          </cell>
          <cell r="AQ1836">
            <v>4000529</v>
          </cell>
          <cell r="AR1836">
            <v>4</v>
          </cell>
          <cell r="AS1836">
            <v>42278</v>
          </cell>
          <cell r="AT1836" t="str">
            <v>SD Terminado Mantenimiento Periódico UAERMV Circuito Movilidad  -</v>
          </cell>
          <cell r="AU1836">
            <v>0</v>
          </cell>
          <cell r="AV1836" t="str">
            <v>sc</v>
          </cell>
        </row>
        <row r="1837">
          <cell r="AP1837">
            <v>201495</v>
          </cell>
          <cell r="AQ1837">
            <v>4000532</v>
          </cell>
          <cell r="AR1837">
            <v>4</v>
          </cell>
          <cell r="AS1837">
            <v>42661</v>
          </cell>
          <cell r="AT1837" t="str">
            <v>SD Reservado Parcheo UAERMV Circuito Movilidad SD -</v>
          </cell>
          <cell r="AU1837">
            <v>0</v>
          </cell>
          <cell r="AV1837" t="str">
            <v>sc</v>
          </cell>
        </row>
        <row r="1838">
          <cell r="AP1838">
            <v>201507</v>
          </cell>
          <cell r="AQ1838">
            <v>4000536</v>
          </cell>
          <cell r="AR1838">
            <v>4</v>
          </cell>
          <cell r="AS1838">
            <v>42313</v>
          </cell>
          <cell r="AT1838" t="str">
            <v>CONV-011-2011 Terminado Acciones de Movilidad IDU Circuito Movilidad  -</v>
          </cell>
          <cell r="AU1838">
            <v>0</v>
          </cell>
          <cell r="AV1838" t="str">
            <v>sc</v>
          </cell>
        </row>
        <row r="1839">
          <cell r="AP1839">
            <v>201510</v>
          </cell>
          <cell r="AQ1839">
            <v>4000537</v>
          </cell>
          <cell r="AR1839">
            <v>4</v>
          </cell>
          <cell r="AS1839">
            <v>42313</v>
          </cell>
          <cell r="AT1839" t="str">
            <v>CONV-011-2011 Terminado Acciones de Movilidad IDU Arterial  -</v>
          </cell>
          <cell r="AU1839">
            <v>0</v>
          </cell>
          <cell r="AV1839" t="str">
            <v>sc</v>
          </cell>
        </row>
        <row r="1840">
          <cell r="AP1840">
            <v>201519</v>
          </cell>
          <cell r="AQ1840">
            <v>4000540</v>
          </cell>
          <cell r="AR1840">
            <v>4</v>
          </cell>
          <cell r="AS1840">
            <v>42313</v>
          </cell>
          <cell r="AT1840" t="str">
            <v>CONV-011-2011 Terminado Acciones de Movilidad IDU Circuito Movilidad  -</v>
          </cell>
          <cell r="AU1840">
            <v>0</v>
          </cell>
          <cell r="AV1840" t="str">
            <v>sc</v>
          </cell>
        </row>
        <row r="1841">
          <cell r="AP1841">
            <v>201537</v>
          </cell>
          <cell r="AQ1841">
            <v>4000547</v>
          </cell>
          <cell r="AR1841">
            <v>4</v>
          </cell>
          <cell r="AS1841">
            <v>42723</v>
          </cell>
          <cell r="AT1841" t="str">
            <v>SD Terminado Mantenimiento Periódico UAERMV Arterial SD -</v>
          </cell>
          <cell r="AU1841">
            <v>0</v>
          </cell>
          <cell r="AV1841" t="str">
            <v>sc</v>
          </cell>
        </row>
        <row r="1842">
          <cell r="AP1842">
            <v>201539</v>
          </cell>
          <cell r="AQ1842">
            <v>4000547</v>
          </cell>
          <cell r="AR1842">
            <v>4</v>
          </cell>
          <cell r="AS1842">
            <v>42723</v>
          </cell>
          <cell r="AT1842" t="str">
            <v>SD Terminado Mantenimiento Periódico UAERMV Arterial SD -</v>
          </cell>
          <cell r="AU1842">
            <v>0</v>
          </cell>
          <cell r="AV1842" t="str">
            <v>sc</v>
          </cell>
        </row>
        <row r="1843">
          <cell r="AP1843">
            <v>201580</v>
          </cell>
          <cell r="AQ1843">
            <v>4000561</v>
          </cell>
          <cell r="AR1843">
            <v>4</v>
          </cell>
          <cell r="AS1843">
            <v>42313</v>
          </cell>
          <cell r="AT1843" t="str">
            <v>CONV-011-2011 Terminado Acciones de Movilidad IDU Circuito Movilidad  -</v>
          </cell>
          <cell r="AU1843">
            <v>0</v>
          </cell>
          <cell r="AV1843" t="str">
            <v>sc</v>
          </cell>
        </row>
        <row r="1844">
          <cell r="AP1844">
            <v>201603</v>
          </cell>
          <cell r="AQ1844">
            <v>4000568</v>
          </cell>
          <cell r="AR1844">
            <v>4</v>
          </cell>
          <cell r="AS1844">
            <v>42313</v>
          </cell>
          <cell r="AT1844" t="str">
            <v>CONV-011-2011 Terminado Acciones de Movilidad IDU Arterial  -</v>
          </cell>
          <cell r="AU1844">
            <v>0</v>
          </cell>
          <cell r="AV1844" t="str">
            <v>sc</v>
          </cell>
        </row>
        <row r="1845">
          <cell r="AP1845">
            <v>201606</v>
          </cell>
          <cell r="AQ1845">
            <v>4000569</v>
          </cell>
          <cell r="AR1845">
            <v>4</v>
          </cell>
          <cell r="AS1845">
            <v>42731</v>
          </cell>
          <cell r="AT1845" t="str">
            <v>SD Reservado Rehabilitación IDU Circuito Movilidad EJECUCION SITP 2016 -</v>
          </cell>
          <cell r="AU1845">
            <v>0</v>
          </cell>
          <cell r="AV1845" t="str">
            <v>sc</v>
          </cell>
        </row>
        <row r="1846">
          <cell r="AP1846">
            <v>201609</v>
          </cell>
          <cell r="AQ1846">
            <v>4000570</v>
          </cell>
          <cell r="AR1846">
            <v>4</v>
          </cell>
          <cell r="AS1846">
            <v>42313</v>
          </cell>
          <cell r="AT1846" t="str">
            <v>IDU-1804-2013 Terminado Mantenimiento Periódico IDU Arterial  -</v>
          </cell>
          <cell r="AU1846">
            <v>0</v>
          </cell>
          <cell r="AV1846" t="str">
            <v>sc</v>
          </cell>
        </row>
        <row r="1847">
          <cell r="AP1847">
            <v>201611</v>
          </cell>
          <cell r="AQ1847">
            <v>4000570</v>
          </cell>
          <cell r="AR1847">
            <v>4</v>
          </cell>
          <cell r="AS1847">
            <v>42313</v>
          </cell>
          <cell r="AT1847" t="str">
            <v>IDU-1804-2013 Terminado Mantenimiento Periódico IDU Arterial  -</v>
          </cell>
          <cell r="AU1847">
            <v>0</v>
          </cell>
          <cell r="AV1847" t="str">
            <v>sc</v>
          </cell>
        </row>
        <row r="1848">
          <cell r="AP1848">
            <v>201635</v>
          </cell>
          <cell r="AQ1848">
            <v>4000578</v>
          </cell>
          <cell r="AR1848">
            <v>4</v>
          </cell>
          <cell r="AS1848">
            <v>41411</v>
          </cell>
          <cell r="AT1848" t="str">
            <v>SD Terminado Mantenimiento Periódico UAERMV Circuito Movilidad  -</v>
          </cell>
          <cell r="AU1848">
            <v>0</v>
          </cell>
          <cell r="AV1848" t="str">
            <v>sc</v>
          </cell>
        </row>
        <row r="1849">
          <cell r="AP1849">
            <v>201646</v>
          </cell>
          <cell r="AQ1849">
            <v>4000581</v>
          </cell>
          <cell r="AR1849">
            <v>4</v>
          </cell>
          <cell r="AS1849">
            <v>42313</v>
          </cell>
          <cell r="AT1849" t="str">
            <v>CONV-011-2011 Terminado Acciones de Movilidad IDU Circuito Movilidad  -</v>
          </cell>
          <cell r="AU1849">
            <v>0</v>
          </cell>
          <cell r="AV1849" t="str">
            <v>sc</v>
          </cell>
        </row>
        <row r="1850">
          <cell r="AP1850">
            <v>201658</v>
          </cell>
          <cell r="AQ1850">
            <v>4000585</v>
          </cell>
          <cell r="AR1850">
            <v>4</v>
          </cell>
          <cell r="AS1850">
            <v>42313</v>
          </cell>
          <cell r="AT1850" t="str">
            <v>IDU-1804-2013 Terminado Mantenimiento Periódico IDU Arterial  -</v>
          </cell>
          <cell r="AU1850">
            <v>0</v>
          </cell>
          <cell r="AV1850" t="str">
            <v>sc</v>
          </cell>
        </row>
        <row r="1851">
          <cell r="AP1851">
            <v>201660</v>
          </cell>
          <cell r="AQ1851">
            <v>4000585</v>
          </cell>
          <cell r="AR1851">
            <v>4</v>
          </cell>
          <cell r="AS1851">
            <v>42313</v>
          </cell>
          <cell r="AT1851" t="str">
            <v>IDU-1804-2013 Terminado Mantenimiento Periódico IDU Arterial  -</v>
          </cell>
          <cell r="AU1851">
            <v>0</v>
          </cell>
          <cell r="AV1851" t="str">
            <v>sc</v>
          </cell>
        </row>
        <row r="1852">
          <cell r="AP1852">
            <v>201739</v>
          </cell>
          <cell r="AQ1852">
            <v>4000611</v>
          </cell>
          <cell r="AR1852">
            <v>4</v>
          </cell>
          <cell r="AS1852">
            <v>41411</v>
          </cell>
          <cell r="AT1852" t="str">
            <v>SD Terminado Mantenimiento Periódico UAERMV Circuito Movilidad  -</v>
          </cell>
          <cell r="AU1852">
            <v>0</v>
          </cell>
          <cell r="AV1852" t="str">
            <v>sc</v>
          </cell>
        </row>
        <row r="1853">
          <cell r="AP1853">
            <v>201753</v>
          </cell>
          <cell r="AQ1853">
            <v>4000615</v>
          </cell>
          <cell r="AR1853">
            <v>4</v>
          </cell>
          <cell r="AS1853">
            <v>42766</v>
          </cell>
          <cell r="AT1853" t="str">
            <v>SD Reservado Mantenimiento Periódico IDU Circuito Movilidad EJECUCION SITP 2016 -</v>
          </cell>
          <cell r="AU1853">
            <v>0</v>
          </cell>
          <cell r="AV1853" t="str">
            <v>sc</v>
          </cell>
        </row>
        <row r="1854">
          <cell r="AP1854">
            <v>201768</v>
          </cell>
          <cell r="AQ1854">
            <v>4000621</v>
          </cell>
          <cell r="AR1854">
            <v>4</v>
          </cell>
          <cell r="AS1854">
            <v>42313</v>
          </cell>
          <cell r="AT1854" t="str">
            <v>CONV-011-2011 Terminado Acciones de Movilidad IDU Arterial  -</v>
          </cell>
          <cell r="AU1854">
            <v>0</v>
          </cell>
          <cell r="AV1854" t="str">
            <v>sc</v>
          </cell>
        </row>
        <row r="1855">
          <cell r="AP1855">
            <v>201780</v>
          </cell>
          <cell r="AQ1855">
            <v>4000627</v>
          </cell>
          <cell r="AR1855">
            <v>4</v>
          </cell>
          <cell r="AS1855">
            <v>42766</v>
          </cell>
          <cell r="AT1855" t="str">
            <v>SD Reservado Mantenimiento Rutinario IDU Circuito Movilidad EJECUCION SITP 2016 -</v>
          </cell>
          <cell r="AU1855">
            <v>0</v>
          </cell>
          <cell r="AV1855" t="str">
            <v>sc</v>
          </cell>
        </row>
        <row r="1856">
          <cell r="AP1856">
            <v>201812</v>
          </cell>
          <cell r="AQ1856">
            <v>4000639</v>
          </cell>
          <cell r="AR1856">
            <v>4</v>
          </cell>
          <cell r="AS1856">
            <v>42313</v>
          </cell>
          <cell r="AT1856" t="str">
            <v>CONV-011-2011 Terminado Acciones de Movilidad IDU Arterial  -</v>
          </cell>
          <cell r="AU1856">
            <v>0</v>
          </cell>
          <cell r="AV1856" t="str">
            <v>sc</v>
          </cell>
        </row>
        <row r="1857">
          <cell r="AP1857">
            <v>201833</v>
          </cell>
          <cell r="AQ1857">
            <v>4000647</v>
          </cell>
          <cell r="AR1857">
            <v>4</v>
          </cell>
          <cell r="AS1857">
            <v>42313</v>
          </cell>
          <cell r="AT1857" t="str">
            <v>CONV-011-2011 Terminado Acciones de Movilidad IDU Circuito Movilidad  -</v>
          </cell>
          <cell r="AU1857">
            <v>0</v>
          </cell>
          <cell r="AV1857" t="str">
            <v>sc</v>
          </cell>
        </row>
        <row r="1858">
          <cell r="AP1858">
            <v>201842</v>
          </cell>
          <cell r="AQ1858">
            <v>4000650</v>
          </cell>
          <cell r="AR1858">
            <v>4</v>
          </cell>
          <cell r="AS1858">
            <v>42766</v>
          </cell>
          <cell r="AT1858" t="str">
            <v>SD Reservado Mantenimiento Periódico IDU Circuito Movilidad EJECUCION SITP 2016 -</v>
          </cell>
          <cell r="AU1858">
            <v>0</v>
          </cell>
          <cell r="AV1858" t="str">
            <v>sc</v>
          </cell>
        </row>
        <row r="1859">
          <cell r="AP1859">
            <v>201848</v>
          </cell>
          <cell r="AQ1859">
            <v>4000652</v>
          </cell>
          <cell r="AR1859">
            <v>4</v>
          </cell>
          <cell r="AS1859">
            <v>42278</v>
          </cell>
          <cell r="AT1859" t="str">
            <v>SD Terminado Mantenimiento Periódico UAERMV Circuito Movilidad  -</v>
          </cell>
          <cell r="AU1859">
            <v>0</v>
          </cell>
          <cell r="AV1859" t="str">
            <v>sc</v>
          </cell>
        </row>
        <row r="1860">
          <cell r="AP1860">
            <v>201851</v>
          </cell>
          <cell r="AQ1860">
            <v>4000653</v>
          </cell>
          <cell r="AR1860">
            <v>4</v>
          </cell>
          <cell r="AS1860">
            <v>42766</v>
          </cell>
          <cell r="AT1860" t="str">
            <v>SD Reservado Mantenimiento Periódico IDU Circuito Movilidad EJECUCION SITP 2016 -</v>
          </cell>
          <cell r="AU1860">
            <v>0</v>
          </cell>
          <cell r="AV1860" t="str">
            <v>sc</v>
          </cell>
        </row>
        <row r="1861">
          <cell r="AP1861">
            <v>201854</v>
          </cell>
          <cell r="AQ1861">
            <v>4000654</v>
          </cell>
          <cell r="AR1861">
            <v>4</v>
          </cell>
          <cell r="AS1861">
            <v>42766</v>
          </cell>
          <cell r="AT1861" t="str">
            <v>SD Reservado Mantenimiento Periódico IDU Circuito Movilidad EJECUCION SITP 2016 -</v>
          </cell>
          <cell r="AU1861">
            <v>0</v>
          </cell>
          <cell r="AV1861" t="str">
            <v>sc</v>
          </cell>
        </row>
        <row r="1862">
          <cell r="AP1862">
            <v>201863</v>
          </cell>
          <cell r="AQ1862">
            <v>4000658</v>
          </cell>
          <cell r="AR1862">
            <v>4</v>
          </cell>
          <cell r="AS1862">
            <v>42313</v>
          </cell>
          <cell r="AT1862" t="str">
            <v>IDU-1804-2013 Terminado Mantenimiento Periódico IDU Arterial  -</v>
          </cell>
          <cell r="AU1862">
            <v>0</v>
          </cell>
          <cell r="AV1862" t="str">
            <v>sc</v>
          </cell>
        </row>
        <row r="1863">
          <cell r="AP1863">
            <v>201910</v>
          </cell>
          <cell r="AQ1863">
            <v>50007911</v>
          </cell>
          <cell r="AR1863">
            <v>4</v>
          </cell>
          <cell r="AS1863">
            <v>42723</v>
          </cell>
          <cell r="AT1863" t="str">
            <v>SD Terminado Mantenimiento Periódico UAERMV Circuito Movilidad SD -</v>
          </cell>
          <cell r="AU1863">
            <v>0</v>
          </cell>
          <cell r="AV1863" t="str">
            <v>sc</v>
          </cell>
        </row>
        <row r="1864">
          <cell r="AP1864">
            <v>201925</v>
          </cell>
          <cell r="AQ1864">
            <v>4000680</v>
          </cell>
          <cell r="AR1864">
            <v>4</v>
          </cell>
          <cell r="AS1864">
            <v>42313</v>
          </cell>
          <cell r="AT1864" t="str">
            <v>CONV-011-2011 Terminado Acciones de Movilidad IDU Circuito Movilidad  -</v>
          </cell>
          <cell r="AU1864">
            <v>0</v>
          </cell>
          <cell r="AV1864" t="str">
            <v>sc</v>
          </cell>
        </row>
        <row r="1865">
          <cell r="AP1865">
            <v>201928</v>
          </cell>
          <cell r="AQ1865">
            <v>4000681</v>
          </cell>
          <cell r="AR1865">
            <v>4</v>
          </cell>
          <cell r="AS1865">
            <v>42313</v>
          </cell>
          <cell r="AT1865" t="str">
            <v>IDU-1804-2013 Terminado Mantenimiento Periódico IDU Arterial  -</v>
          </cell>
          <cell r="AU1865">
            <v>0</v>
          </cell>
          <cell r="AV1865" t="str">
            <v>sc</v>
          </cell>
        </row>
        <row r="1866">
          <cell r="AP1866">
            <v>201977</v>
          </cell>
          <cell r="AQ1866">
            <v>4000697</v>
          </cell>
          <cell r="AR1866">
            <v>4</v>
          </cell>
          <cell r="AS1866">
            <v>41411</v>
          </cell>
          <cell r="AT1866" t="str">
            <v>SD Terminado Mantenimiento Periódico UAERMV Circuito Movilidad  -</v>
          </cell>
          <cell r="AU1866">
            <v>0</v>
          </cell>
          <cell r="AV1866" t="str">
            <v>sc</v>
          </cell>
        </row>
        <row r="1867">
          <cell r="AP1867">
            <v>202027</v>
          </cell>
          <cell r="AQ1867">
            <v>4000714</v>
          </cell>
          <cell r="AR1867">
            <v>4</v>
          </cell>
          <cell r="AS1867">
            <v>42313</v>
          </cell>
          <cell r="AT1867" t="str">
            <v>IDU-1804-2013 Terminado Mantenimiento Periódico IDU Arterial  -</v>
          </cell>
          <cell r="AU1867">
            <v>0</v>
          </cell>
          <cell r="AV1867" t="str">
            <v>sc</v>
          </cell>
        </row>
        <row r="1868">
          <cell r="AP1868">
            <v>202078</v>
          </cell>
          <cell r="AQ1868">
            <v>4000734</v>
          </cell>
          <cell r="AR1868">
            <v>4</v>
          </cell>
          <cell r="AS1868">
            <v>40799</v>
          </cell>
          <cell r="AT1868" t="str">
            <v>UMV-188-2009 Terminado Mantenimiento Periódico UAERMV Circuito Movilidad  -</v>
          </cell>
          <cell r="AU1868">
            <v>0</v>
          </cell>
          <cell r="AV1868" t="str">
            <v>sc</v>
          </cell>
        </row>
        <row r="1869">
          <cell r="AP1869">
            <v>202123</v>
          </cell>
          <cell r="AQ1869">
            <v>4000751</v>
          </cell>
          <cell r="AR1869">
            <v>4</v>
          </cell>
          <cell r="AS1869">
            <v>42685</v>
          </cell>
          <cell r="AT1869" t="str">
            <v>SD Reservado Conservacion UAERMV Local SD -</v>
          </cell>
          <cell r="AU1869">
            <v>0</v>
          </cell>
          <cell r="AV1869" t="str">
            <v>sc</v>
          </cell>
        </row>
        <row r="1870">
          <cell r="AP1870">
            <v>202155</v>
          </cell>
          <cell r="AQ1870">
            <v>4000761</v>
          </cell>
          <cell r="AR1870">
            <v>4</v>
          </cell>
          <cell r="AS1870">
            <v>40799</v>
          </cell>
          <cell r="AT1870" t="str">
            <v>UMV-188-2009 Terminado Mantenimiento Periódico UAERMV Circuito Movilidad  -</v>
          </cell>
          <cell r="AU1870">
            <v>0</v>
          </cell>
          <cell r="AV1870" t="str">
            <v>sc</v>
          </cell>
        </row>
        <row r="1871">
          <cell r="AP1871">
            <v>202194</v>
          </cell>
          <cell r="AQ1871">
            <v>4000776</v>
          </cell>
          <cell r="AR1871">
            <v>4</v>
          </cell>
          <cell r="AS1871">
            <v>42313</v>
          </cell>
          <cell r="AT1871" t="str">
            <v>IDU-1804-2013 Terminado Mantenimiento Periódico IDU Arterial  -</v>
          </cell>
          <cell r="AU1871">
            <v>0</v>
          </cell>
          <cell r="AV1871" t="str">
            <v>sc</v>
          </cell>
        </row>
        <row r="1872">
          <cell r="AP1872">
            <v>202208</v>
          </cell>
          <cell r="AQ1872">
            <v>4000783</v>
          </cell>
          <cell r="AR1872">
            <v>4</v>
          </cell>
          <cell r="AS1872">
            <v>41298</v>
          </cell>
          <cell r="AT1872" t="str">
            <v>SD Terminado Mantenimiento Periódico UAERMV Circuito Movilidad  -</v>
          </cell>
          <cell r="AU1872">
            <v>0</v>
          </cell>
          <cell r="AV1872" t="str">
            <v>VIABLE</v>
          </cell>
        </row>
        <row r="1873">
          <cell r="AP1873">
            <v>202217</v>
          </cell>
          <cell r="AQ1873">
            <v>4000786</v>
          </cell>
          <cell r="AR1873">
            <v>4</v>
          </cell>
          <cell r="AS1873">
            <v>42534</v>
          </cell>
          <cell r="AT1873" t="str">
            <v>IDU-1806-2015 Terminado Mantenimiento Periódico IDU Circuito Movilidad BRIGADA FASE I - MVA NO TRONCAL Y SITP -</v>
          </cell>
          <cell r="AU1873">
            <v>0</v>
          </cell>
          <cell r="AV1873" t="str">
            <v>sc</v>
          </cell>
        </row>
        <row r="1874">
          <cell r="AP1874">
            <v>202244</v>
          </cell>
          <cell r="AQ1874">
            <v>4000798</v>
          </cell>
          <cell r="AR1874">
            <v>4</v>
          </cell>
          <cell r="AS1874">
            <v>40840</v>
          </cell>
          <cell r="AT1874" t="str">
            <v>UMV-188-2009 Terminado Mantenimiento Periódico UAERMV Circuito Movilidad  -</v>
          </cell>
          <cell r="AU1874">
            <v>0</v>
          </cell>
          <cell r="AV1874" t="str">
            <v>sc</v>
          </cell>
        </row>
        <row r="1875">
          <cell r="AP1875">
            <v>202247</v>
          </cell>
          <cell r="AQ1875">
            <v>4000801</v>
          </cell>
          <cell r="AR1875">
            <v>4</v>
          </cell>
          <cell r="AS1875">
            <v>42534</v>
          </cell>
          <cell r="AT1875" t="str">
            <v>IDU-1806-2015 Terminado Mantenimiento Rutinario IDU Circuito Movilidad BRIGADA FASE I - MVA NO TRONCAL Y SITP -</v>
          </cell>
          <cell r="AU1875">
            <v>0</v>
          </cell>
          <cell r="AV1875" t="str">
            <v>sc</v>
          </cell>
        </row>
        <row r="1876">
          <cell r="AP1876">
            <v>202366</v>
          </cell>
          <cell r="AQ1876">
            <v>50007937</v>
          </cell>
          <cell r="AR1876">
            <v>4</v>
          </cell>
          <cell r="AS1876">
            <v>42723</v>
          </cell>
          <cell r="AT1876" t="str">
            <v>SD Terminado Mantenimiento Periódico UAERMV Arterial SD -</v>
          </cell>
          <cell r="AU1876">
            <v>0</v>
          </cell>
          <cell r="AV1876" t="str">
            <v>sc</v>
          </cell>
        </row>
        <row r="1877">
          <cell r="AP1877">
            <v>202368</v>
          </cell>
          <cell r="AQ1877">
            <v>50007937</v>
          </cell>
          <cell r="AR1877">
            <v>4</v>
          </cell>
          <cell r="AS1877">
            <v>42723</v>
          </cell>
          <cell r="AT1877" t="str">
            <v>SD Terminado Mantenimiento Periódico UAERMV Arterial SD -</v>
          </cell>
          <cell r="AU1877">
            <v>0</v>
          </cell>
          <cell r="AV1877" t="str">
            <v>sc</v>
          </cell>
        </row>
        <row r="1878">
          <cell r="AP1878">
            <v>202407</v>
          </cell>
          <cell r="AQ1878">
            <v>50007942</v>
          </cell>
          <cell r="AR1878">
            <v>4</v>
          </cell>
          <cell r="AS1878">
            <v>42313</v>
          </cell>
          <cell r="AT1878" t="str">
            <v>IDU-1804-2013 Terminado Mantenimiento Periódico IDU Arterial  -</v>
          </cell>
          <cell r="AU1878">
            <v>0</v>
          </cell>
          <cell r="AV1878" t="str">
            <v>sc</v>
          </cell>
        </row>
        <row r="1879">
          <cell r="AP1879">
            <v>202471</v>
          </cell>
          <cell r="AQ1879">
            <v>4000893</v>
          </cell>
          <cell r="AR1879">
            <v>4</v>
          </cell>
          <cell r="AS1879">
            <v>42313</v>
          </cell>
          <cell r="AT1879" t="str">
            <v>IDU-1804-2013 Terminado Mantenimiento Periódico IDU Arterial  -</v>
          </cell>
          <cell r="AU1879">
            <v>0</v>
          </cell>
          <cell r="AV1879" t="str">
            <v>sc</v>
          </cell>
        </row>
        <row r="1880">
          <cell r="AP1880">
            <v>202546</v>
          </cell>
          <cell r="AQ1880">
            <v>4000922</v>
          </cell>
          <cell r="AR1880">
            <v>4</v>
          </cell>
          <cell r="AS1880">
            <v>42534</v>
          </cell>
          <cell r="AT1880" t="str">
            <v>IDU-1806-2015 Terminado Mantenimiento Rutinario IDU Circuito Movilidad BRIGADA FASE I - MVA NO TRONCAL Y SITP -</v>
          </cell>
          <cell r="AU1880">
            <v>0</v>
          </cell>
          <cell r="AV1880" t="str">
            <v>sc</v>
          </cell>
        </row>
        <row r="1881">
          <cell r="AP1881">
            <v>202623</v>
          </cell>
          <cell r="AQ1881">
            <v>4000952</v>
          </cell>
          <cell r="AR1881">
            <v>4</v>
          </cell>
          <cell r="AS1881">
            <v>42578</v>
          </cell>
          <cell r="AT1881" t="str">
            <v>COP-159-2014 Terminado Construcción FDL SAN CRISTOBAL Circuito Movilidad PROYECTO 1025 -</v>
          </cell>
          <cell r="AU1881">
            <v>0</v>
          </cell>
          <cell r="AV1881" t="str">
            <v>sc</v>
          </cell>
        </row>
        <row r="1882">
          <cell r="AP1882">
            <v>202647</v>
          </cell>
          <cell r="AQ1882">
            <v>4000962</v>
          </cell>
          <cell r="AR1882">
            <v>4</v>
          </cell>
          <cell r="AS1882">
            <v>42313</v>
          </cell>
          <cell r="AT1882" t="str">
            <v>IDU-1804-2013 Terminado Mantenimiento Periódico IDU Arterial  -</v>
          </cell>
          <cell r="AU1882">
            <v>0</v>
          </cell>
          <cell r="AV1882" t="str">
            <v>sc</v>
          </cell>
        </row>
        <row r="1883">
          <cell r="AP1883">
            <v>202650</v>
          </cell>
          <cell r="AQ1883">
            <v>4000963</v>
          </cell>
          <cell r="AR1883">
            <v>4</v>
          </cell>
          <cell r="AS1883">
            <v>42534</v>
          </cell>
          <cell r="AT1883" t="str">
            <v>IDU-1806-2015 Terminado Mantenimiento Rutinario IDU Circuito Movilidad BRIGADA FASE I - MVA NO TRONCAL Y SITP -</v>
          </cell>
          <cell r="AU1883">
            <v>0</v>
          </cell>
          <cell r="AV1883" t="str">
            <v>sc</v>
          </cell>
        </row>
        <row r="1884">
          <cell r="AP1884">
            <v>202677</v>
          </cell>
          <cell r="AQ1884">
            <v>4000972</v>
          </cell>
          <cell r="AR1884">
            <v>4</v>
          </cell>
          <cell r="AS1884">
            <v>41298</v>
          </cell>
          <cell r="AT1884" t="str">
            <v>SD Terminado Mantenimiento Periódico UAERMV Circuito Movilidad  -</v>
          </cell>
          <cell r="AU1884">
            <v>0</v>
          </cell>
          <cell r="AV1884" t="str">
            <v>sc</v>
          </cell>
        </row>
        <row r="1885">
          <cell r="AP1885">
            <v>202680</v>
          </cell>
          <cell r="AQ1885">
            <v>4000973</v>
          </cell>
          <cell r="AR1885">
            <v>4</v>
          </cell>
          <cell r="AS1885">
            <v>42342</v>
          </cell>
          <cell r="AT1885" t="str">
            <v>IDU-134-2007 Terminado Construcción IDU Arterial  -</v>
          </cell>
          <cell r="AU1885">
            <v>0</v>
          </cell>
          <cell r="AV1885" t="str">
            <v>sc</v>
          </cell>
        </row>
        <row r="1886">
          <cell r="AP1886">
            <v>202695</v>
          </cell>
          <cell r="AQ1886">
            <v>4000980</v>
          </cell>
          <cell r="AR1886">
            <v>4</v>
          </cell>
          <cell r="AS1886">
            <v>42578</v>
          </cell>
          <cell r="AT1886" t="str">
            <v>COP-159-2014 Terminado Construcción FDL SAN CRISTOBAL Circuito Movilidad PROYECTO 1025 -</v>
          </cell>
          <cell r="AU1886">
            <v>0</v>
          </cell>
          <cell r="AV1886" t="str">
            <v>sc</v>
          </cell>
        </row>
        <row r="1887">
          <cell r="AP1887">
            <v>202752</v>
          </cell>
          <cell r="AQ1887">
            <v>4001001</v>
          </cell>
          <cell r="AR1887">
            <v>4</v>
          </cell>
          <cell r="AS1887">
            <v>42578</v>
          </cell>
          <cell r="AT1887" t="str">
            <v>COP-133-2013 Terminado Construcción FDL SAN CRISTOBAL Local SD -</v>
          </cell>
          <cell r="AU1887">
            <v>0</v>
          </cell>
          <cell r="AV1887" t="str">
            <v>sc</v>
          </cell>
        </row>
        <row r="1888">
          <cell r="AP1888">
            <v>202817</v>
          </cell>
          <cell r="AQ1888">
            <v>4001029</v>
          </cell>
          <cell r="AR1888">
            <v>4</v>
          </cell>
          <cell r="AS1888">
            <v>42313</v>
          </cell>
          <cell r="AT1888" t="str">
            <v>CONV-011-2011 Terminado Acciones de Movilidad IDU Local  -</v>
          </cell>
          <cell r="AU1888">
            <v>0</v>
          </cell>
          <cell r="AV1888" t="str">
            <v>sc</v>
          </cell>
        </row>
        <row r="1889">
          <cell r="AP1889">
            <v>202859</v>
          </cell>
          <cell r="AQ1889">
            <v>4001044</v>
          </cell>
          <cell r="AR1889">
            <v>4</v>
          </cell>
          <cell r="AS1889">
            <v>42342</v>
          </cell>
          <cell r="AT1889" t="str">
            <v>IDU-134-2007 Terminado Construcción IDU Arterial  -</v>
          </cell>
          <cell r="AU1889">
            <v>0</v>
          </cell>
          <cell r="AV1889" t="str">
            <v>sc</v>
          </cell>
        </row>
        <row r="1890">
          <cell r="AP1890">
            <v>202901</v>
          </cell>
          <cell r="AQ1890">
            <v>4001058</v>
          </cell>
          <cell r="AR1890">
            <v>4</v>
          </cell>
          <cell r="AS1890">
            <v>42781</v>
          </cell>
          <cell r="AT1890" t="str">
            <v>SD Reservado Acciones de Movilidad UAERMV Circuito Movilidad SD -</v>
          </cell>
          <cell r="AU1890">
            <v>0</v>
          </cell>
          <cell r="AV1890" t="str">
            <v>sc</v>
          </cell>
        </row>
        <row r="1891">
          <cell r="AP1891">
            <v>202904</v>
          </cell>
          <cell r="AQ1891">
            <v>4001059</v>
          </cell>
          <cell r="AR1891">
            <v>4</v>
          </cell>
          <cell r="AS1891">
            <v>42768</v>
          </cell>
          <cell r="AT1891" t="str">
            <v>SD Reservado Acciones de Movilidad UAERMV Circuito Movilidad Salvando Vidas -</v>
          </cell>
          <cell r="AU1891">
            <v>0</v>
          </cell>
          <cell r="AV1891" t="str">
            <v>sc</v>
          </cell>
        </row>
        <row r="1892">
          <cell r="AP1892">
            <v>202919</v>
          </cell>
          <cell r="AQ1892">
            <v>4001065</v>
          </cell>
          <cell r="AR1892">
            <v>4</v>
          </cell>
          <cell r="AS1892">
            <v>42342</v>
          </cell>
          <cell r="AT1892" t="str">
            <v>IDU-134-2007 Terminado Construcción IDU Local  -</v>
          </cell>
          <cell r="AU1892">
            <v>0</v>
          </cell>
          <cell r="AV1892" t="str">
            <v>sc</v>
          </cell>
        </row>
        <row r="1893">
          <cell r="AP1893">
            <v>202943</v>
          </cell>
          <cell r="AQ1893">
            <v>4001073</v>
          </cell>
          <cell r="AR1893">
            <v>4</v>
          </cell>
          <cell r="AS1893">
            <v>42723</v>
          </cell>
          <cell r="AT1893" t="str">
            <v>SD Terminado Mantenimiento Periódico UAERMV Local SD -</v>
          </cell>
          <cell r="AU1893">
            <v>0</v>
          </cell>
          <cell r="AV1893" t="str">
            <v>sc</v>
          </cell>
        </row>
        <row r="1894">
          <cell r="AP1894">
            <v>202988</v>
          </cell>
          <cell r="AQ1894">
            <v>4001091</v>
          </cell>
          <cell r="AR1894">
            <v>4</v>
          </cell>
          <cell r="AS1894">
            <v>42578</v>
          </cell>
          <cell r="AT1894" t="str">
            <v>COP-148-2015 Terminado Construcción FDL SAN CRISTOBAL Circuito Movilidad PROYECTO 1025 -</v>
          </cell>
          <cell r="AU1894">
            <v>0</v>
          </cell>
          <cell r="AV1894" t="str">
            <v>sc</v>
          </cell>
        </row>
        <row r="1895">
          <cell r="AP1895">
            <v>203018</v>
          </cell>
          <cell r="AQ1895">
            <v>4001104</v>
          </cell>
          <cell r="AR1895">
            <v>4</v>
          </cell>
          <cell r="AS1895">
            <v>42313</v>
          </cell>
          <cell r="AT1895" t="str">
            <v>CONV-011-2011 Terminado Acciones de Movilidad IDU Circuito Movilidad  -</v>
          </cell>
          <cell r="AU1895">
            <v>0</v>
          </cell>
          <cell r="AV1895" t="str">
            <v>sc</v>
          </cell>
        </row>
        <row r="1896">
          <cell r="AP1896">
            <v>203051</v>
          </cell>
          <cell r="AQ1896">
            <v>4001116</v>
          </cell>
          <cell r="AR1896">
            <v>4</v>
          </cell>
          <cell r="AS1896">
            <v>42578</v>
          </cell>
          <cell r="AT1896" t="str">
            <v>COP-147-2015 Terminado Construcción FDL SAN CRISTOBAL Circuito Movilidad PROYECTO 1025 -</v>
          </cell>
          <cell r="AU1896">
            <v>0</v>
          </cell>
          <cell r="AV1896" t="str">
            <v>sc</v>
          </cell>
        </row>
        <row r="1897">
          <cell r="AP1897">
            <v>203078</v>
          </cell>
          <cell r="AQ1897">
            <v>4001125</v>
          </cell>
          <cell r="AR1897">
            <v>4</v>
          </cell>
          <cell r="AS1897">
            <v>41298</v>
          </cell>
          <cell r="AT1897" t="str">
            <v>SD Terminado Mantenimiento Periódico UAERMV Arterial  -</v>
          </cell>
          <cell r="AU1897">
            <v>0</v>
          </cell>
          <cell r="AV1897" t="str">
            <v>sc</v>
          </cell>
        </row>
        <row r="1898">
          <cell r="AP1898">
            <v>203081</v>
          </cell>
          <cell r="AQ1898">
            <v>4001126</v>
          </cell>
          <cell r="AR1898">
            <v>4</v>
          </cell>
          <cell r="AS1898">
            <v>42313</v>
          </cell>
          <cell r="AT1898" t="str">
            <v>CONV-011-2011 Terminado Acciones de Movilidad IDU Local  -</v>
          </cell>
          <cell r="AU1898">
            <v>0</v>
          </cell>
          <cell r="AV1898" t="str">
            <v>sc</v>
          </cell>
        </row>
        <row r="1899">
          <cell r="AP1899">
            <v>203096</v>
          </cell>
          <cell r="AQ1899">
            <v>4001134</v>
          </cell>
          <cell r="AR1899">
            <v>4</v>
          </cell>
          <cell r="AS1899">
            <v>42342</v>
          </cell>
          <cell r="AT1899" t="str">
            <v>IDU-134-2007 Terminado Construcción IDU Circuito Movilidad  -</v>
          </cell>
          <cell r="AU1899">
            <v>0</v>
          </cell>
          <cell r="AV1899" t="str">
            <v>BUENO</v>
          </cell>
        </row>
        <row r="1900">
          <cell r="AP1900">
            <v>203117</v>
          </cell>
          <cell r="AQ1900">
            <v>4001142</v>
          </cell>
          <cell r="AR1900">
            <v>4</v>
          </cell>
          <cell r="AS1900">
            <v>42342</v>
          </cell>
          <cell r="AT1900" t="str">
            <v>IDU-134-2007 Terminado Construcción IDU Local  -</v>
          </cell>
          <cell r="AU1900">
            <v>0</v>
          </cell>
          <cell r="AV1900" t="str">
            <v>sc</v>
          </cell>
        </row>
        <row r="1901">
          <cell r="AP1901">
            <v>203180</v>
          </cell>
          <cell r="AQ1901">
            <v>4001170</v>
          </cell>
          <cell r="AR1901">
            <v>4</v>
          </cell>
          <cell r="AS1901">
            <v>42342</v>
          </cell>
          <cell r="AT1901" t="str">
            <v>IDU-134-2007 Terminado Construcción IDU Arterial  -</v>
          </cell>
          <cell r="AU1901">
            <v>0</v>
          </cell>
          <cell r="AV1901" t="str">
            <v>sc</v>
          </cell>
        </row>
        <row r="1902">
          <cell r="AP1902">
            <v>203326</v>
          </cell>
          <cell r="AQ1902">
            <v>4001226</v>
          </cell>
          <cell r="AR1902">
            <v>4</v>
          </cell>
          <cell r="AS1902">
            <v>42342</v>
          </cell>
          <cell r="AT1902" t="str">
            <v>IDU-134-2007 Terminado Construcción IDU Circuito Movilidad  -</v>
          </cell>
          <cell r="AU1902">
            <v>0</v>
          </cell>
          <cell r="AV1902" t="str">
            <v>BUENO</v>
          </cell>
        </row>
        <row r="1903">
          <cell r="AP1903">
            <v>203341</v>
          </cell>
          <cell r="AQ1903">
            <v>4001231</v>
          </cell>
          <cell r="AR1903">
            <v>4</v>
          </cell>
          <cell r="AS1903">
            <v>42342</v>
          </cell>
          <cell r="AT1903" t="str">
            <v>IDU-134-2007 Terminado Construcción IDU Circuito Movilidad  -</v>
          </cell>
          <cell r="AU1903">
            <v>0</v>
          </cell>
          <cell r="AV1903" t="str">
            <v>sc</v>
          </cell>
        </row>
        <row r="1904">
          <cell r="AP1904">
            <v>203395</v>
          </cell>
          <cell r="AQ1904">
            <v>4001253</v>
          </cell>
          <cell r="AR1904">
            <v>4</v>
          </cell>
          <cell r="AS1904">
            <v>42342</v>
          </cell>
          <cell r="AT1904" t="str">
            <v>IDU-134-2007 Terminado Construcción IDU Local  -</v>
          </cell>
          <cell r="AU1904">
            <v>0</v>
          </cell>
          <cell r="AV1904" t="str">
            <v>BUENO</v>
          </cell>
        </row>
        <row r="1905">
          <cell r="AP1905">
            <v>203407</v>
          </cell>
          <cell r="AQ1905">
            <v>4001257</v>
          </cell>
          <cell r="AR1905">
            <v>4</v>
          </cell>
          <cell r="AS1905">
            <v>41298</v>
          </cell>
          <cell r="AT1905" t="str">
            <v>SD Terminado Mantenimiento Periódico UAERMV Arterial  -</v>
          </cell>
          <cell r="AU1905">
            <v>0</v>
          </cell>
          <cell r="AV1905" t="str">
            <v>sc</v>
          </cell>
        </row>
        <row r="1906">
          <cell r="AP1906">
            <v>203449</v>
          </cell>
          <cell r="AQ1906">
            <v>4001271</v>
          </cell>
          <cell r="AR1906">
            <v>4</v>
          </cell>
          <cell r="AS1906">
            <v>42313</v>
          </cell>
          <cell r="AT1906" t="str">
            <v>CONV-011-2011 Terminado Acciones de Movilidad IDU Circuito Movilidad  -</v>
          </cell>
          <cell r="AU1906">
            <v>0</v>
          </cell>
          <cell r="AV1906" t="str">
            <v>sc</v>
          </cell>
        </row>
        <row r="1907">
          <cell r="AP1907">
            <v>203482</v>
          </cell>
          <cell r="AQ1907">
            <v>4001283</v>
          </cell>
          <cell r="AR1907">
            <v>4</v>
          </cell>
          <cell r="AS1907">
            <v>42342</v>
          </cell>
          <cell r="AT1907" t="str">
            <v>IDU-134-2007 Terminado Construcción IDU Arterial  -</v>
          </cell>
          <cell r="AU1907">
            <v>0</v>
          </cell>
          <cell r="AV1907" t="str">
            <v>sc</v>
          </cell>
        </row>
        <row r="1908">
          <cell r="AP1908">
            <v>203536</v>
          </cell>
          <cell r="AQ1908">
            <v>4001304</v>
          </cell>
          <cell r="AR1908">
            <v>4</v>
          </cell>
          <cell r="AS1908">
            <v>42578</v>
          </cell>
          <cell r="AT1908" t="str">
            <v>COP-132-2016 Terminado Conservacion FDL SAN CRISTOBAL Local PROYECTO 1025 -</v>
          </cell>
          <cell r="AU1908">
            <v>0</v>
          </cell>
          <cell r="AV1908" t="str">
            <v>sc</v>
          </cell>
        </row>
        <row r="1909">
          <cell r="AP1909">
            <v>203542</v>
          </cell>
          <cell r="AQ1909">
            <v>4001307</v>
          </cell>
          <cell r="AR1909">
            <v>4</v>
          </cell>
          <cell r="AS1909">
            <v>42342</v>
          </cell>
          <cell r="AT1909" t="str">
            <v>IDU-134-2007 Terminado Construcción IDU Local  -</v>
          </cell>
          <cell r="AU1909">
            <v>0</v>
          </cell>
          <cell r="AV1909" t="str">
            <v>BUENO</v>
          </cell>
        </row>
        <row r="1910">
          <cell r="AP1910">
            <v>203587</v>
          </cell>
          <cell r="AQ1910">
            <v>4001324</v>
          </cell>
          <cell r="AR1910">
            <v>4</v>
          </cell>
          <cell r="AS1910">
            <v>42409</v>
          </cell>
          <cell r="AT1910" t="str">
            <v>IDU-1717-2014 Terminado Mantenimiento Periódico IDU Circuito Movilidad  -</v>
          </cell>
          <cell r="AU1910">
            <v>0</v>
          </cell>
          <cell r="AV1910" t="str">
            <v>sc</v>
          </cell>
        </row>
        <row r="1911">
          <cell r="AP1911">
            <v>203613</v>
          </cell>
          <cell r="AQ1911">
            <v>4001334</v>
          </cell>
          <cell r="AR1911">
            <v>4</v>
          </cell>
          <cell r="AS1911">
            <v>42342</v>
          </cell>
          <cell r="AT1911" t="str">
            <v>IDU-134-2007 Terminado Construcción IDU Circuito Movilidad  -</v>
          </cell>
          <cell r="AU1911">
            <v>0</v>
          </cell>
          <cell r="AV1911" t="str">
            <v>BUENO</v>
          </cell>
        </row>
        <row r="1912">
          <cell r="AP1912">
            <v>203709</v>
          </cell>
          <cell r="AQ1912">
            <v>4001367</v>
          </cell>
          <cell r="AR1912">
            <v>4</v>
          </cell>
          <cell r="AS1912">
            <v>42313</v>
          </cell>
          <cell r="AT1912" t="str">
            <v>IDU-1804-2013 Terminado Mantenimiento Periódico IDU Arterial  -</v>
          </cell>
          <cell r="AU1912">
            <v>0</v>
          </cell>
          <cell r="AV1912" t="str">
            <v>sc</v>
          </cell>
        </row>
        <row r="1913">
          <cell r="AP1913">
            <v>203721</v>
          </cell>
          <cell r="AQ1913">
            <v>4001372</v>
          </cell>
          <cell r="AR1913">
            <v>4</v>
          </cell>
          <cell r="AS1913">
            <v>42313</v>
          </cell>
          <cell r="AT1913" t="str">
            <v>CONV-011-2011 Terminado Acciones de Movilidad IDU Circuito Movilidad  -</v>
          </cell>
          <cell r="AU1913">
            <v>0</v>
          </cell>
          <cell r="AV1913" t="str">
            <v>sc</v>
          </cell>
        </row>
        <row r="1914">
          <cell r="AP1914">
            <v>203724</v>
          </cell>
          <cell r="AQ1914">
            <v>4001373</v>
          </cell>
          <cell r="AR1914">
            <v>4</v>
          </cell>
          <cell r="AS1914">
            <v>42409</v>
          </cell>
          <cell r="AT1914" t="str">
            <v>IDU-1717-2014 Terminado Mantenimiento Periódico IDU Circuito Movilidad  -</v>
          </cell>
          <cell r="AU1914">
            <v>0</v>
          </cell>
          <cell r="AV1914" t="str">
            <v>sc</v>
          </cell>
        </row>
        <row r="1915">
          <cell r="AP1915">
            <v>203763</v>
          </cell>
          <cell r="AQ1915">
            <v>4001388</v>
          </cell>
          <cell r="AR1915">
            <v>4</v>
          </cell>
          <cell r="AS1915">
            <v>42342</v>
          </cell>
          <cell r="AT1915" t="str">
            <v>IDU-134-2007 Terminado Construcción IDU Circuito Movilidad  -</v>
          </cell>
          <cell r="AU1915">
            <v>0</v>
          </cell>
          <cell r="AV1915" t="str">
            <v>BUENO</v>
          </cell>
        </row>
        <row r="1916">
          <cell r="AP1916">
            <v>203769</v>
          </cell>
          <cell r="AQ1916">
            <v>4001390</v>
          </cell>
          <cell r="AR1916">
            <v>4</v>
          </cell>
          <cell r="AS1916">
            <v>42342</v>
          </cell>
          <cell r="AT1916" t="str">
            <v>IDU-134-2007 Terminado Construcción IDU Arterial  -</v>
          </cell>
          <cell r="AU1916">
            <v>0</v>
          </cell>
          <cell r="AV1916" t="str">
            <v>sc</v>
          </cell>
        </row>
        <row r="1917">
          <cell r="AP1917">
            <v>203778</v>
          </cell>
          <cell r="AQ1917">
            <v>4001393</v>
          </cell>
          <cell r="AR1917">
            <v>4</v>
          </cell>
          <cell r="AS1917">
            <v>41149</v>
          </cell>
          <cell r="AT1917" t="str">
            <v>SD Terminado Mantenimiento Periódico UAERMV Arterial  -</v>
          </cell>
          <cell r="AU1917">
            <v>0</v>
          </cell>
          <cell r="AV1917" t="str">
            <v>sc</v>
          </cell>
        </row>
        <row r="1918">
          <cell r="AP1918">
            <v>203817</v>
          </cell>
          <cell r="AQ1918">
            <v>4001407</v>
          </cell>
          <cell r="AR1918">
            <v>4</v>
          </cell>
          <cell r="AS1918">
            <v>42342</v>
          </cell>
          <cell r="AT1918" t="str">
            <v>IDU-134-2007 Terminado Construcción IDU Local  -</v>
          </cell>
          <cell r="AU1918">
            <v>0</v>
          </cell>
          <cell r="AV1918" t="str">
            <v>BUENO</v>
          </cell>
        </row>
        <row r="1919">
          <cell r="AP1919">
            <v>203832</v>
          </cell>
          <cell r="AQ1919">
            <v>4001412</v>
          </cell>
          <cell r="AR1919">
            <v>4</v>
          </cell>
          <cell r="AS1919">
            <v>42313</v>
          </cell>
          <cell r="AT1919" t="str">
            <v>CONV-011-2011 Terminado Acciones de Movilidad IDU Circuito Movilidad  -</v>
          </cell>
          <cell r="AU1919">
            <v>0</v>
          </cell>
          <cell r="AV1919" t="str">
            <v>sc</v>
          </cell>
        </row>
        <row r="1920">
          <cell r="AP1920">
            <v>203841</v>
          </cell>
          <cell r="AQ1920">
            <v>4001415</v>
          </cell>
          <cell r="AR1920">
            <v>4</v>
          </cell>
          <cell r="AS1920">
            <v>41149</v>
          </cell>
          <cell r="AT1920" t="str">
            <v>SD Terminado Mantenimiento Periódico UAERMV Arterial  -</v>
          </cell>
          <cell r="AU1920">
            <v>0</v>
          </cell>
          <cell r="AV1920" t="str">
            <v>sc</v>
          </cell>
        </row>
        <row r="1921">
          <cell r="AP1921">
            <v>203856</v>
          </cell>
          <cell r="AQ1921">
            <v>4001420</v>
          </cell>
          <cell r="AR1921">
            <v>4</v>
          </cell>
          <cell r="AS1921">
            <v>42342</v>
          </cell>
          <cell r="AT1921" t="str">
            <v>IDU-134-2007 Terminado Construcción IDU Local  -</v>
          </cell>
          <cell r="AU1921">
            <v>0</v>
          </cell>
          <cell r="AV1921" t="str">
            <v>BUENO</v>
          </cell>
        </row>
        <row r="1922">
          <cell r="AP1922">
            <v>203910</v>
          </cell>
          <cell r="AQ1922">
            <v>4001441</v>
          </cell>
          <cell r="AR1922">
            <v>4</v>
          </cell>
          <cell r="AS1922">
            <v>41411</v>
          </cell>
          <cell r="AT1922" t="str">
            <v>SD Terminado Mantenimiento Periódico UAERMV Local  -</v>
          </cell>
          <cell r="AU1922">
            <v>0</v>
          </cell>
          <cell r="AV1922" t="str">
            <v>sc</v>
          </cell>
        </row>
        <row r="1923">
          <cell r="AP1923">
            <v>203934</v>
          </cell>
          <cell r="AQ1923">
            <v>4001450</v>
          </cell>
          <cell r="AR1923">
            <v>4</v>
          </cell>
          <cell r="AS1923">
            <v>42313</v>
          </cell>
          <cell r="AT1923" t="str">
            <v>CONV-011-2011 Terminado Acciones de Movilidad IDU Circuito Movilidad  -</v>
          </cell>
          <cell r="AU1923">
            <v>0</v>
          </cell>
          <cell r="AV1923" t="str">
            <v>sc</v>
          </cell>
        </row>
        <row r="1924">
          <cell r="AP1924">
            <v>203979</v>
          </cell>
          <cell r="AQ1924">
            <v>4001465</v>
          </cell>
          <cell r="AR1924">
            <v>4</v>
          </cell>
          <cell r="AS1924">
            <v>42342</v>
          </cell>
          <cell r="AT1924" t="str">
            <v>IDU-134-2007 Terminado Construcción IDU Local  -</v>
          </cell>
          <cell r="AU1924">
            <v>0</v>
          </cell>
          <cell r="AV1924" t="str">
            <v>BUENO</v>
          </cell>
        </row>
        <row r="1925">
          <cell r="AP1925">
            <v>203994</v>
          </cell>
          <cell r="AQ1925">
            <v>4001470</v>
          </cell>
          <cell r="AR1925">
            <v>4</v>
          </cell>
          <cell r="AS1925">
            <v>41149</v>
          </cell>
          <cell r="AT1925" t="str">
            <v>SD Terminado Mantenimiento Periódico UAERMV Arterial  -</v>
          </cell>
          <cell r="AU1925">
            <v>0</v>
          </cell>
          <cell r="AV1925" t="str">
            <v>sc</v>
          </cell>
        </row>
        <row r="1926">
          <cell r="AP1926">
            <v>204021</v>
          </cell>
          <cell r="AQ1926">
            <v>4001479</v>
          </cell>
          <cell r="AR1926">
            <v>4</v>
          </cell>
          <cell r="AS1926">
            <v>42342</v>
          </cell>
          <cell r="AT1926" t="str">
            <v>IDU-134-2007 Terminado Construcción IDU Arterial  -</v>
          </cell>
          <cell r="AU1926">
            <v>0</v>
          </cell>
          <cell r="AV1926" t="str">
            <v>sc</v>
          </cell>
        </row>
        <row r="1927">
          <cell r="AP1927">
            <v>204063</v>
          </cell>
          <cell r="AQ1927">
            <v>4001497</v>
          </cell>
          <cell r="AR1927">
            <v>4</v>
          </cell>
          <cell r="AS1927">
            <v>42342</v>
          </cell>
          <cell r="AT1927" t="str">
            <v>IDU-134-2007 Terminado Construcción IDU Circuito Movilidad  -</v>
          </cell>
          <cell r="AU1927">
            <v>0</v>
          </cell>
          <cell r="AV1927" t="str">
            <v>BUENO</v>
          </cell>
        </row>
        <row r="1928">
          <cell r="AP1928">
            <v>204066</v>
          </cell>
          <cell r="AQ1928">
            <v>4001498</v>
          </cell>
          <cell r="AR1928">
            <v>4</v>
          </cell>
          <cell r="AS1928">
            <v>42342</v>
          </cell>
          <cell r="AT1928" t="str">
            <v>IDU-134-2007 Terminado Construcción IDU Local  -</v>
          </cell>
          <cell r="AU1928">
            <v>0</v>
          </cell>
          <cell r="AV1928" t="str">
            <v>BUENO</v>
          </cell>
        </row>
        <row r="1929">
          <cell r="AP1929">
            <v>204072</v>
          </cell>
          <cell r="AQ1929">
            <v>4001501</v>
          </cell>
          <cell r="AR1929">
            <v>4</v>
          </cell>
          <cell r="AS1929">
            <v>42313</v>
          </cell>
          <cell r="AT1929" t="str">
            <v>CONV-011-2011 Terminado Acciones de Movilidad IDU Circuito Movilidad  -</v>
          </cell>
          <cell r="AU1929">
            <v>0</v>
          </cell>
          <cell r="AV1929" t="str">
            <v>BUENO</v>
          </cell>
        </row>
        <row r="1930">
          <cell r="AP1930">
            <v>204162</v>
          </cell>
          <cell r="AQ1930">
            <v>4001534</v>
          </cell>
          <cell r="AR1930">
            <v>4</v>
          </cell>
          <cell r="AS1930">
            <v>42342</v>
          </cell>
          <cell r="AT1930" t="str">
            <v>IDU-134-2007 Terminado Construcción IDU Local  -</v>
          </cell>
          <cell r="AU1930">
            <v>0</v>
          </cell>
          <cell r="AV1930" t="str">
            <v>BUENO</v>
          </cell>
        </row>
        <row r="1931">
          <cell r="AP1931">
            <v>204180</v>
          </cell>
          <cell r="AQ1931">
            <v>4001540</v>
          </cell>
          <cell r="AR1931">
            <v>4</v>
          </cell>
          <cell r="AS1931">
            <v>42342</v>
          </cell>
          <cell r="AT1931" t="str">
            <v>IDU-134-2007 Terminado Construcción IDU Circuito Movilidad  -</v>
          </cell>
          <cell r="AU1931">
            <v>0</v>
          </cell>
          <cell r="AV1931" t="str">
            <v>BUENO</v>
          </cell>
        </row>
        <row r="1932">
          <cell r="AP1932">
            <v>204240</v>
          </cell>
          <cell r="AQ1932">
            <v>4001564</v>
          </cell>
          <cell r="AR1932">
            <v>4</v>
          </cell>
          <cell r="AS1932">
            <v>41563</v>
          </cell>
          <cell r="AT1932" t="str">
            <v>SD Terminado Rehabilitación UAERMV Circuito Movilidad  -</v>
          </cell>
          <cell r="AU1932">
            <v>0</v>
          </cell>
          <cell r="AV1932" t="str">
            <v>BUENO</v>
          </cell>
        </row>
        <row r="1933">
          <cell r="AP1933">
            <v>204261</v>
          </cell>
          <cell r="AQ1933">
            <v>4001571</v>
          </cell>
          <cell r="AR1933">
            <v>4</v>
          </cell>
          <cell r="AS1933">
            <v>42342</v>
          </cell>
          <cell r="AT1933" t="str">
            <v>IDU-134-2007 Terminado Construcción IDU Circuito Movilidad  -</v>
          </cell>
          <cell r="AU1933">
            <v>0</v>
          </cell>
          <cell r="AV1933" t="str">
            <v>sc</v>
          </cell>
        </row>
        <row r="1934">
          <cell r="AP1934">
            <v>204264</v>
          </cell>
          <cell r="AQ1934">
            <v>4001572</v>
          </cell>
          <cell r="AR1934">
            <v>4</v>
          </cell>
          <cell r="AS1934">
            <v>42409</v>
          </cell>
          <cell r="AT1934" t="str">
            <v>IDU-1717-2014 Terminado Mantenimiento Periódico IDU Circuito Movilidad  -</v>
          </cell>
          <cell r="AU1934">
            <v>0</v>
          </cell>
          <cell r="AV1934" t="str">
            <v>sc</v>
          </cell>
        </row>
        <row r="1935">
          <cell r="AP1935">
            <v>204312</v>
          </cell>
          <cell r="AQ1935">
            <v>4001589</v>
          </cell>
          <cell r="AR1935">
            <v>4</v>
          </cell>
          <cell r="AS1935">
            <v>42342</v>
          </cell>
          <cell r="AT1935" t="str">
            <v>IDU-134-2007 Terminado Construcción IDU Local  -</v>
          </cell>
          <cell r="AU1935">
            <v>0</v>
          </cell>
          <cell r="AV1935" t="str">
            <v>sc</v>
          </cell>
        </row>
        <row r="1936">
          <cell r="AP1936">
            <v>204318</v>
          </cell>
          <cell r="AQ1936">
            <v>4001591</v>
          </cell>
          <cell r="AR1936">
            <v>4</v>
          </cell>
          <cell r="AS1936">
            <v>42342</v>
          </cell>
          <cell r="AT1936" t="str">
            <v>IDU-134-2007 Terminado Construcción IDU Circuito Movilidad  -</v>
          </cell>
          <cell r="AU1936">
            <v>0</v>
          </cell>
          <cell r="AV1936" t="str">
            <v>BUENO</v>
          </cell>
        </row>
        <row r="1937">
          <cell r="AP1937">
            <v>204345</v>
          </cell>
          <cell r="AQ1937">
            <v>4001600</v>
          </cell>
          <cell r="AR1937">
            <v>4</v>
          </cell>
          <cell r="AS1937">
            <v>42409</v>
          </cell>
          <cell r="AT1937" t="str">
            <v>IDU-1717-2014 Terminado Mantenimiento Periódico IDU Circuito Movilidad  -</v>
          </cell>
          <cell r="AU1937">
            <v>0</v>
          </cell>
          <cell r="AV1937" t="str">
            <v>sc</v>
          </cell>
        </row>
        <row r="1938">
          <cell r="AP1938">
            <v>204405</v>
          </cell>
          <cell r="AQ1938">
            <v>4001625</v>
          </cell>
          <cell r="AR1938">
            <v>4</v>
          </cell>
          <cell r="AS1938">
            <v>42409</v>
          </cell>
          <cell r="AT1938" t="str">
            <v>IDU-1717-2014 Terminado Mantenimiento Periódico IDU Circuito Movilidad  -</v>
          </cell>
          <cell r="AU1938">
            <v>0</v>
          </cell>
          <cell r="AV1938" t="str">
            <v>sc</v>
          </cell>
        </row>
        <row r="1939">
          <cell r="AP1939">
            <v>204477</v>
          </cell>
          <cell r="AQ1939">
            <v>4001655</v>
          </cell>
          <cell r="AR1939">
            <v>4</v>
          </cell>
          <cell r="AS1939">
            <v>42578</v>
          </cell>
          <cell r="AT1939" t="str">
            <v>COP-132-2016 Terminado Construcción FDL SAN CRISTOBAL Local PROYECTO 1025 -</v>
          </cell>
          <cell r="AU1939">
            <v>0</v>
          </cell>
          <cell r="AV1939" t="str">
            <v>sc</v>
          </cell>
        </row>
        <row r="1940">
          <cell r="AP1940">
            <v>204483</v>
          </cell>
          <cell r="AQ1940">
            <v>4001657</v>
          </cell>
          <cell r="AR1940">
            <v>4</v>
          </cell>
          <cell r="AS1940">
            <v>42409</v>
          </cell>
          <cell r="AT1940" t="str">
            <v>IDU-1717-2014 Terminado Mantenimiento Periódico IDU Circuito Movilidad  -</v>
          </cell>
          <cell r="AU1940">
            <v>0</v>
          </cell>
          <cell r="AV1940" t="str">
            <v>sc</v>
          </cell>
        </row>
        <row r="1941">
          <cell r="AP1941">
            <v>204510</v>
          </cell>
          <cell r="AQ1941">
            <v>4001668</v>
          </cell>
          <cell r="AR1941">
            <v>4</v>
          </cell>
          <cell r="AS1941">
            <v>42342</v>
          </cell>
          <cell r="AT1941" t="str">
            <v>IDU-134-2007 Terminado Construcción IDU Circuito Movilidad  -</v>
          </cell>
          <cell r="AU1941">
            <v>0</v>
          </cell>
          <cell r="AV1941" t="str">
            <v>BUENO</v>
          </cell>
        </row>
        <row r="1942">
          <cell r="AP1942">
            <v>204540</v>
          </cell>
          <cell r="AQ1942">
            <v>4001683</v>
          </cell>
          <cell r="AR1942">
            <v>4</v>
          </cell>
          <cell r="AS1942">
            <v>42578</v>
          </cell>
          <cell r="AT1942" t="str">
            <v>COP-159-2014 Terminado Construcción FDL SAN CRISTOBAL Circuito Movilidad PROYECTO 1025 -</v>
          </cell>
          <cell r="AU1942">
            <v>0</v>
          </cell>
          <cell r="AV1942" t="str">
            <v>INTERV - ALC</v>
          </cell>
        </row>
        <row r="1943">
          <cell r="AP1943">
            <v>204618</v>
          </cell>
          <cell r="AQ1943">
            <v>4001718</v>
          </cell>
          <cell r="AR1943">
            <v>4</v>
          </cell>
          <cell r="AS1943">
            <v>42342</v>
          </cell>
          <cell r="AT1943" t="str">
            <v>IDU-134-2007 Terminado Construcción IDU Circuito Movilidad  -</v>
          </cell>
          <cell r="AU1943">
            <v>0</v>
          </cell>
          <cell r="AV1943" t="str">
            <v>BUENO</v>
          </cell>
        </row>
        <row r="1944">
          <cell r="AP1944">
            <v>204771</v>
          </cell>
          <cell r="AQ1944">
            <v>4001795</v>
          </cell>
          <cell r="AR1944">
            <v>4</v>
          </cell>
          <cell r="AS1944">
            <v>42342</v>
          </cell>
          <cell r="AT1944" t="str">
            <v>IDU-134-2007 Terminado Construcción IDU Circuito Movilidad  -</v>
          </cell>
          <cell r="AU1944">
            <v>0</v>
          </cell>
          <cell r="AV1944" t="str">
            <v>BUENO</v>
          </cell>
        </row>
        <row r="1945">
          <cell r="AP1945">
            <v>204951</v>
          </cell>
          <cell r="AQ1945">
            <v>4001882</v>
          </cell>
          <cell r="AR1945">
            <v>4</v>
          </cell>
          <cell r="AS1945">
            <v>42342</v>
          </cell>
          <cell r="AT1945" t="str">
            <v>IDU-134-2007 Terminado Construcción IDU Circuito Movilidad  -</v>
          </cell>
          <cell r="AU1945">
            <v>0</v>
          </cell>
          <cell r="AV1945" t="str">
            <v>BUENO</v>
          </cell>
        </row>
        <row r="1946">
          <cell r="AP1946">
            <v>205074</v>
          </cell>
          <cell r="AQ1946">
            <v>4001937</v>
          </cell>
          <cell r="AR1946">
            <v>4</v>
          </cell>
          <cell r="AS1946">
            <v>42342</v>
          </cell>
          <cell r="AT1946" t="str">
            <v>IDU-134-2007 Terminado Construcción IDU Local  -</v>
          </cell>
          <cell r="AU1946">
            <v>0</v>
          </cell>
          <cell r="AV1946" t="str">
            <v>sc</v>
          </cell>
        </row>
        <row r="1947">
          <cell r="AP1947">
            <v>205152</v>
          </cell>
          <cell r="AQ1947">
            <v>4001966</v>
          </cell>
          <cell r="AR1947">
            <v>4</v>
          </cell>
          <cell r="AS1947">
            <v>40799</v>
          </cell>
          <cell r="AT1947" t="str">
            <v>UMV-188-2009 Terminado Mantenimiento Periódico UAERMV Circuito Movilidad  -</v>
          </cell>
          <cell r="AU1947">
            <v>0</v>
          </cell>
          <cell r="AV1947" t="str">
            <v>sc</v>
          </cell>
        </row>
        <row r="1948">
          <cell r="AP1948">
            <v>205188</v>
          </cell>
          <cell r="AQ1948">
            <v>4001980</v>
          </cell>
          <cell r="AR1948">
            <v>4</v>
          </cell>
          <cell r="AS1948">
            <v>42342</v>
          </cell>
          <cell r="AT1948" t="str">
            <v>IDU-134-2007 Terminado Construcción IDU Local  -</v>
          </cell>
          <cell r="AU1948">
            <v>0</v>
          </cell>
          <cell r="AV1948" t="str">
            <v>sc</v>
          </cell>
        </row>
        <row r="1949">
          <cell r="AP1949">
            <v>205263</v>
          </cell>
          <cell r="AQ1949">
            <v>4002008</v>
          </cell>
          <cell r="AR1949">
            <v>4</v>
          </cell>
          <cell r="AS1949">
            <v>42342</v>
          </cell>
          <cell r="AT1949" t="str">
            <v>IDU-134-2007 Terminado Construcción IDU Circuito Movilidad  -</v>
          </cell>
          <cell r="AU1949">
            <v>0</v>
          </cell>
          <cell r="AV1949" t="str">
            <v>BUENO</v>
          </cell>
        </row>
        <row r="1950">
          <cell r="AP1950">
            <v>205311</v>
          </cell>
          <cell r="AQ1950">
            <v>4002026</v>
          </cell>
          <cell r="AR1950">
            <v>4</v>
          </cell>
          <cell r="AS1950">
            <v>42342</v>
          </cell>
          <cell r="AT1950" t="str">
            <v>IDU-134-2007 Terminado Construcción IDU Circuito Movilidad  -</v>
          </cell>
          <cell r="AU1950">
            <v>0</v>
          </cell>
          <cell r="AV1950" t="str">
            <v>VIABLE</v>
          </cell>
        </row>
        <row r="1951">
          <cell r="AP1951">
            <v>205398</v>
          </cell>
          <cell r="AQ1951">
            <v>4002062</v>
          </cell>
          <cell r="AR1951">
            <v>4</v>
          </cell>
          <cell r="AS1951">
            <v>42342</v>
          </cell>
          <cell r="AT1951" t="str">
            <v>IDU-134-2007 Terminado Construcción IDU Circuito Movilidad  -</v>
          </cell>
          <cell r="AU1951">
            <v>0</v>
          </cell>
          <cell r="AV1951" t="str">
            <v>BUENO</v>
          </cell>
        </row>
        <row r="1952">
          <cell r="AP1952">
            <v>205431</v>
          </cell>
          <cell r="AQ1952">
            <v>4002077</v>
          </cell>
          <cell r="AR1952">
            <v>4</v>
          </cell>
          <cell r="AS1952">
            <v>42313</v>
          </cell>
          <cell r="AT1952" t="str">
            <v>CONV-011-2011 Terminado Acciones de Movilidad IDU Circuito Movilidad  -</v>
          </cell>
          <cell r="AU1952">
            <v>0</v>
          </cell>
          <cell r="AV1952" t="str">
            <v>sc</v>
          </cell>
        </row>
        <row r="1953">
          <cell r="AP1953">
            <v>205464</v>
          </cell>
          <cell r="AQ1953">
            <v>4002089</v>
          </cell>
          <cell r="AR1953">
            <v>4</v>
          </cell>
          <cell r="AS1953">
            <v>42313</v>
          </cell>
          <cell r="AT1953" t="str">
            <v>CONV-011-2011 Terminado Acciones de Movilidad IDU Local  -</v>
          </cell>
          <cell r="AU1953">
            <v>0</v>
          </cell>
          <cell r="AV1953" t="str">
            <v>sc</v>
          </cell>
        </row>
        <row r="1954">
          <cell r="AP1954">
            <v>205617</v>
          </cell>
          <cell r="AQ1954">
            <v>4002160</v>
          </cell>
          <cell r="AR1954">
            <v>4</v>
          </cell>
          <cell r="AS1954">
            <v>42578</v>
          </cell>
          <cell r="AT1954" t="str">
            <v>COP-133-2013 Terminado Construcción FDL SAN CRISTOBAL Local SD -</v>
          </cell>
          <cell r="AU1954">
            <v>0</v>
          </cell>
          <cell r="AV1954" t="str">
            <v>INTERV - ALC</v>
          </cell>
        </row>
        <row r="1955">
          <cell r="AP1955">
            <v>205647</v>
          </cell>
          <cell r="AQ1955">
            <v>4002173</v>
          </cell>
          <cell r="AR1955">
            <v>4</v>
          </cell>
          <cell r="AS1955">
            <v>41298</v>
          </cell>
          <cell r="AT1955" t="str">
            <v>CONV-011-2011 Terminado Mantenimiento Periódico UAERMV Local  -</v>
          </cell>
          <cell r="AU1955">
            <v>0</v>
          </cell>
          <cell r="AV1955" t="str">
            <v>sc</v>
          </cell>
        </row>
        <row r="1956">
          <cell r="AP1956">
            <v>205872</v>
          </cell>
          <cell r="AQ1956">
            <v>4002284</v>
          </cell>
          <cell r="AR1956">
            <v>4</v>
          </cell>
          <cell r="AS1956">
            <v>42313</v>
          </cell>
          <cell r="AT1956" t="str">
            <v>CONV-011-2011 Terminado Mantenimiento Periódico IDU Circuito Movilidad  -</v>
          </cell>
          <cell r="AU1956">
            <v>0</v>
          </cell>
          <cell r="AV1956" t="str">
            <v>VIABLE</v>
          </cell>
        </row>
        <row r="1957">
          <cell r="AP1957">
            <v>205890</v>
          </cell>
          <cell r="AQ1957">
            <v>4002294</v>
          </cell>
          <cell r="AR1957">
            <v>4</v>
          </cell>
          <cell r="AS1957">
            <v>42313</v>
          </cell>
          <cell r="AT1957" t="str">
            <v>CONV-011-2011 Terminado Acciones de Movilidad IDU Circuito Movilidad  -</v>
          </cell>
          <cell r="AU1957">
            <v>0</v>
          </cell>
          <cell r="AV1957" t="str">
            <v>sc</v>
          </cell>
        </row>
        <row r="1958">
          <cell r="AP1958">
            <v>205938</v>
          </cell>
          <cell r="AQ1958">
            <v>4002320</v>
          </cell>
          <cell r="AR1958">
            <v>4</v>
          </cell>
          <cell r="AS1958">
            <v>42313</v>
          </cell>
          <cell r="AT1958" t="str">
            <v>CONV-011-2011 Terminado Mantenimiento Periódico IDU Circuito Movilidad  -</v>
          </cell>
          <cell r="AU1958">
            <v>0</v>
          </cell>
          <cell r="AV1958" t="str">
            <v>VIABLE</v>
          </cell>
        </row>
        <row r="1959">
          <cell r="AP1959">
            <v>205950</v>
          </cell>
          <cell r="AQ1959">
            <v>4002330</v>
          </cell>
          <cell r="AR1959">
            <v>4</v>
          </cell>
          <cell r="AS1959">
            <v>42578</v>
          </cell>
          <cell r="AT1959" t="str">
            <v>COP-133-2013 Terminado Conservacion FDL SAN CRISTOBAL Local SD -</v>
          </cell>
          <cell r="AU1959">
            <v>0</v>
          </cell>
          <cell r="AV1959" t="str">
            <v>sc</v>
          </cell>
        </row>
        <row r="1960">
          <cell r="AP1960">
            <v>206022</v>
          </cell>
          <cell r="AQ1960">
            <v>4002358</v>
          </cell>
          <cell r="AR1960">
            <v>4</v>
          </cell>
          <cell r="AS1960">
            <v>42313</v>
          </cell>
          <cell r="AT1960" t="str">
            <v>CONV-011-2011 Terminado Mantenimiento Periódico IDU Circuito Movilidad  -</v>
          </cell>
          <cell r="AU1960">
            <v>0</v>
          </cell>
          <cell r="AV1960" t="str">
            <v>VIABLE</v>
          </cell>
        </row>
        <row r="1961">
          <cell r="AP1961">
            <v>206055</v>
          </cell>
          <cell r="AQ1961">
            <v>4002384</v>
          </cell>
          <cell r="AR1961">
            <v>4</v>
          </cell>
          <cell r="AS1961">
            <v>42578</v>
          </cell>
          <cell r="AT1961" t="str">
            <v>COP-133-2013 Terminado Construcción FDL SAN CRISTOBAL Local SD -</v>
          </cell>
          <cell r="AU1961">
            <v>0</v>
          </cell>
          <cell r="AV1961" t="str">
            <v>sc</v>
          </cell>
        </row>
        <row r="1962">
          <cell r="AP1962">
            <v>206094</v>
          </cell>
          <cell r="AQ1962">
            <v>4002404</v>
          </cell>
          <cell r="AR1962">
            <v>4</v>
          </cell>
          <cell r="AS1962">
            <v>42313</v>
          </cell>
          <cell r="AT1962" t="str">
            <v>CONV-011-2011 Terminado Acciones de Movilidad IDU Circuito Movilidad  -</v>
          </cell>
          <cell r="AU1962">
            <v>0</v>
          </cell>
          <cell r="AV1962" t="str">
            <v>sc</v>
          </cell>
        </row>
        <row r="1963">
          <cell r="AP1963">
            <v>206103</v>
          </cell>
          <cell r="AQ1963">
            <v>4002422</v>
          </cell>
          <cell r="AR1963">
            <v>4</v>
          </cell>
          <cell r="AS1963">
            <v>42313</v>
          </cell>
          <cell r="AT1963" t="str">
            <v>CONV-011-2011 Terminado Mantenimiento Periódico IDU Circuito Movilidad  -</v>
          </cell>
          <cell r="AU1963">
            <v>0</v>
          </cell>
          <cell r="AV1963" t="str">
            <v>VIABLE</v>
          </cell>
        </row>
        <row r="1964">
          <cell r="AP1964">
            <v>206124</v>
          </cell>
          <cell r="AQ1964">
            <v>4002431</v>
          </cell>
          <cell r="AR1964">
            <v>4</v>
          </cell>
          <cell r="AS1964">
            <v>42578</v>
          </cell>
          <cell r="AT1964" t="str">
            <v>COP-158-2014 Terminado Conservacion FDL SAN CRISTOBAL Local PROYECTO 1025 -</v>
          </cell>
          <cell r="AU1964">
            <v>0</v>
          </cell>
          <cell r="AV1964" t="str">
            <v>sc</v>
          </cell>
        </row>
        <row r="1965">
          <cell r="AP1965">
            <v>206151</v>
          </cell>
          <cell r="AQ1965">
            <v>4002448</v>
          </cell>
          <cell r="AR1965">
            <v>4</v>
          </cell>
          <cell r="AS1965">
            <v>42313</v>
          </cell>
          <cell r="AT1965" t="str">
            <v>CONV-011-2011 Terminado Acciones de Movilidad IDU Circuito Movilidad  -</v>
          </cell>
          <cell r="AU1965">
            <v>0</v>
          </cell>
          <cell r="AV1965" t="str">
            <v>sc</v>
          </cell>
        </row>
        <row r="1966">
          <cell r="AP1966">
            <v>206181</v>
          </cell>
          <cell r="AQ1966">
            <v>4002467</v>
          </cell>
          <cell r="AR1966">
            <v>4</v>
          </cell>
          <cell r="AS1966">
            <v>42313</v>
          </cell>
          <cell r="AT1966" t="str">
            <v>CONV-011-2011 Terminado Mantenimiento Periódico IDU Circuito Movilidad  -</v>
          </cell>
          <cell r="AU1966">
            <v>0</v>
          </cell>
          <cell r="AV1966" t="str">
            <v>VIABLE</v>
          </cell>
        </row>
        <row r="1967">
          <cell r="AP1967">
            <v>206262</v>
          </cell>
          <cell r="AQ1967">
            <v>4002519</v>
          </cell>
          <cell r="AR1967">
            <v>4</v>
          </cell>
          <cell r="AS1967">
            <v>42313</v>
          </cell>
          <cell r="AT1967" t="str">
            <v>CONV-011-2011 Terminado Mantenimiento Periódico IDU Circuito Movilidad  -</v>
          </cell>
          <cell r="AU1967">
            <v>0</v>
          </cell>
          <cell r="AV1967" t="str">
            <v>VIABLE</v>
          </cell>
        </row>
        <row r="1968">
          <cell r="AP1968">
            <v>206319</v>
          </cell>
          <cell r="AQ1968">
            <v>4002558</v>
          </cell>
          <cell r="AR1968">
            <v>4</v>
          </cell>
          <cell r="AS1968">
            <v>42313</v>
          </cell>
          <cell r="AT1968" t="str">
            <v>CONV-011-2011 Terminado Acciones de Movilidad IDU Circuito Movilidad  -</v>
          </cell>
          <cell r="AU1968">
            <v>0</v>
          </cell>
          <cell r="AV1968" t="str">
            <v>VIABLE</v>
          </cell>
        </row>
        <row r="1969">
          <cell r="AP1969">
            <v>206328</v>
          </cell>
          <cell r="AQ1969">
            <v>4002566</v>
          </cell>
          <cell r="AR1969">
            <v>4</v>
          </cell>
          <cell r="AS1969">
            <v>41096</v>
          </cell>
          <cell r="AT1969" t="str">
            <v>CONV-011-2011 Terminado Mantenimiento Periódico UAERMV Arterial  -</v>
          </cell>
          <cell r="AU1969">
            <v>0</v>
          </cell>
          <cell r="AV1969" t="str">
            <v>MVA</v>
          </cell>
        </row>
        <row r="1970">
          <cell r="AP1970">
            <v>206364</v>
          </cell>
          <cell r="AQ1970">
            <v>4002587</v>
          </cell>
          <cell r="AR1970">
            <v>4</v>
          </cell>
          <cell r="AS1970">
            <v>42313</v>
          </cell>
          <cell r="AT1970" t="str">
            <v>CONV-011-2011 Terminado Acciones de Movilidad IDU Circuito Movilidad  -</v>
          </cell>
          <cell r="AU1970">
            <v>0</v>
          </cell>
          <cell r="AV1970" t="str">
            <v>VIABLE</v>
          </cell>
        </row>
        <row r="1971">
          <cell r="AP1971">
            <v>206388</v>
          </cell>
          <cell r="AQ1971">
            <v>4002609</v>
          </cell>
          <cell r="AR1971">
            <v>4</v>
          </cell>
          <cell r="AS1971">
            <v>41096</v>
          </cell>
          <cell r="AT1971" t="str">
            <v>CONV-011-2011 Terminado Mantenimiento Periódico UAERMV Arterial  -</v>
          </cell>
          <cell r="AU1971">
            <v>0</v>
          </cell>
          <cell r="AV1971" t="str">
            <v>sc</v>
          </cell>
        </row>
        <row r="1972">
          <cell r="AP1972">
            <v>206397</v>
          </cell>
          <cell r="AQ1972">
            <v>4002613</v>
          </cell>
          <cell r="AR1972">
            <v>4</v>
          </cell>
          <cell r="AS1972">
            <v>42313</v>
          </cell>
          <cell r="AT1972" t="str">
            <v>CONV-011-2011 Terminado Acciones de Movilidad IDU Circuito Movilidad  -</v>
          </cell>
          <cell r="AU1972">
            <v>0</v>
          </cell>
          <cell r="AV1972" t="str">
            <v>VIABLE</v>
          </cell>
        </row>
        <row r="1973">
          <cell r="AP1973">
            <v>206481</v>
          </cell>
          <cell r="AQ1973">
            <v>4002665</v>
          </cell>
          <cell r="AR1973">
            <v>4</v>
          </cell>
          <cell r="AS1973">
            <v>42313</v>
          </cell>
          <cell r="AT1973" t="str">
            <v>CONV-011-2011 Terminado Acciones de Movilidad IDU Circuito Movilidad  -</v>
          </cell>
          <cell r="AU1973">
            <v>0</v>
          </cell>
          <cell r="AV1973" t="str">
            <v>VIABLE</v>
          </cell>
        </row>
        <row r="1974">
          <cell r="AP1974">
            <v>206484</v>
          </cell>
          <cell r="AQ1974">
            <v>4002669</v>
          </cell>
          <cell r="AR1974">
            <v>4</v>
          </cell>
          <cell r="AS1974">
            <v>42313</v>
          </cell>
          <cell r="AT1974" t="str">
            <v>IDU-1804-2013 Terminado Mantenimiento Periódico IDU Arterial  -</v>
          </cell>
          <cell r="AU1974">
            <v>0</v>
          </cell>
          <cell r="AV1974" t="str">
            <v>sc</v>
          </cell>
        </row>
        <row r="1975">
          <cell r="AP1975">
            <v>206493</v>
          </cell>
          <cell r="AQ1975">
            <v>4002674</v>
          </cell>
          <cell r="AR1975">
            <v>4</v>
          </cell>
          <cell r="AS1975">
            <v>40645</v>
          </cell>
          <cell r="AT1975" t="str">
            <v>UMV-188-2009 Terminado Mantenimiento Periódico UAERMV Local  -</v>
          </cell>
          <cell r="AU1975">
            <v>0</v>
          </cell>
          <cell r="AV1975" t="str">
            <v>sc</v>
          </cell>
        </row>
        <row r="1976">
          <cell r="AP1976">
            <v>206538</v>
          </cell>
          <cell r="AQ1976">
            <v>4002703</v>
          </cell>
          <cell r="AR1976">
            <v>4</v>
          </cell>
          <cell r="AS1976">
            <v>42313</v>
          </cell>
          <cell r="AT1976" t="str">
            <v>CONV-011-2011 Terminado Acciones de Movilidad IDU Arterial  -</v>
          </cell>
          <cell r="AU1976">
            <v>0</v>
          </cell>
          <cell r="AV1976" t="str">
            <v>sc</v>
          </cell>
        </row>
        <row r="1977">
          <cell r="AP1977">
            <v>206562</v>
          </cell>
          <cell r="AQ1977">
            <v>4002714</v>
          </cell>
          <cell r="AR1977">
            <v>4</v>
          </cell>
          <cell r="AS1977">
            <v>42313</v>
          </cell>
          <cell r="AT1977" t="str">
            <v>CONV-011-2011 Terminado Acciones de Movilidad IDU Circuito Movilidad  -</v>
          </cell>
          <cell r="AU1977">
            <v>0</v>
          </cell>
          <cell r="AV1977" t="str">
            <v>VIABLE</v>
          </cell>
        </row>
        <row r="1978">
          <cell r="AP1978">
            <v>206565</v>
          </cell>
          <cell r="AQ1978">
            <v>4002715</v>
          </cell>
          <cell r="AR1978">
            <v>4</v>
          </cell>
          <cell r="AS1978">
            <v>42313</v>
          </cell>
          <cell r="AT1978" t="str">
            <v>CONV-011-2011 Terminado Acciones de Movilidad IDU Circuito Movilidad  -</v>
          </cell>
          <cell r="AU1978">
            <v>0</v>
          </cell>
          <cell r="AV1978" t="str">
            <v>VIABLE</v>
          </cell>
        </row>
        <row r="1979">
          <cell r="AP1979">
            <v>206568</v>
          </cell>
          <cell r="AQ1979">
            <v>4002716</v>
          </cell>
          <cell r="AR1979">
            <v>4</v>
          </cell>
          <cell r="AS1979">
            <v>42313</v>
          </cell>
          <cell r="AT1979" t="str">
            <v>CONV-011-2011 Terminado Acciones de Movilidad IDU Circuito Movilidad  -</v>
          </cell>
          <cell r="AU1979">
            <v>0</v>
          </cell>
          <cell r="AV1979" t="str">
            <v>VIABLE</v>
          </cell>
        </row>
        <row r="1980">
          <cell r="AP1980">
            <v>206637</v>
          </cell>
          <cell r="AQ1980">
            <v>4002762</v>
          </cell>
          <cell r="AR1980">
            <v>4</v>
          </cell>
          <cell r="AS1980">
            <v>42313</v>
          </cell>
          <cell r="AT1980" t="str">
            <v>CONV-011-2011 Terminado Acciones de Movilidad IDU Arterial  -</v>
          </cell>
          <cell r="AU1980">
            <v>0</v>
          </cell>
          <cell r="AV1980" t="str">
            <v>sc</v>
          </cell>
        </row>
        <row r="1981">
          <cell r="AP1981">
            <v>206853</v>
          </cell>
          <cell r="AQ1981">
            <v>4002958</v>
          </cell>
          <cell r="AR1981">
            <v>4</v>
          </cell>
          <cell r="AS1981">
            <v>42313</v>
          </cell>
          <cell r="AT1981" t="str">
            <v>CONV-011-2011 Terminado Acciones de Movilidad IDU Circuito Movilidad  -</v>
          </cell>
          <cell r="AU1981">
            <v>0</v>
          </cell>
          <cell r="AV1981" t="str">
            <v>sc</v>
          </cell>
        </row>
        <row r="1982">
          <cell r="AP1982">
            <v>206877</v>
          </cell>
          <cell r="AQ1982">
            <v>4002975</v>
          </cell>
          <cell r="AR1982">
            <v>4</v>
          </cell>
          <cell r="AS1982">
            <v>42313</v>
          </cell>
          <cell r="AT1982" t="str">
            <v>CONV-011-2011 Terminado Acciones de Movilidad IDU Circuito Movilidad  -</v>
          </cell>
          <cell r="AU1982">
            <v>0</v>
          </cell>
          <cell r="AV1982" t="str">
            <v>sc</v>
          </cell>
        </row>
        <row r="1983">
          <cell r="AP1983">
            <v>206907</v>
          </cell>
          <cell r="AQ1983">
            <v>4003007</v>
          </cell>
          <cell r="AR1983">
            <v>4</v>
          </cell>
          <cell r="AS1983">
            <v>42313</v>
          </cell>
          <cell r="AT1983" t="str">
            <v>CONV-011-2011 Terminado Acciones de Movilidad IDU Arterial  -</v>
          </cell>
          <cell r="AU1983">
            <v>0</v>
          </cell>
          <cell r="AV1983" t="str">
            <v>sc</v>
          </cell>
        </row>
        <row r="1984">
          <cell r="AP1984">
            <v>206910</v>
          </cell>
          <cell r="AQ1984">
            <v>4003008</v>
          </cell>
          <cell r="AR1984">
            <v>4</v>
          </cell>
          <cell r="AS1984">
            <v>42313</v>
          </cell>
          <cell r="AT1984" t="str">
            <v>CONV-011-2011 Terminado Acciones de Movilidad IDU Arterial  -</v>
          </cell>
          <cell r="AU1984">
            <v>0</v>
          </cell>
          <cell r="AV1984" t="str">
            <v>sc</v>
          </cell>
        </row>
        <row r="1985">
          <cell r="AP1985">
            <v>206916</v>
          </cell>
          <cell r="AQ1985">
            <v>4003016</v>
          </cell>
          <cell r="AR1985">
            <v>4</v>
          </cell>
          <cell r="AS1985">
            <v>42313</v>
          </cell>
          <cell r="AT1985" t="str">
            <v>CONV-011-2011 Terminado Acciones de Movilidad IDU Circuito Movilidad  -</v>
          </cell>
          <cell r="AU1985">
            <v>0</v>
          </cell>
          <cell r="AV1985" t="str">
            <v>sc</v>
          </cell>
        </row>
        <row r="1986">
          <cell r="AP1986">
            <v>207030</v>
          </cell>
          <cell r="AQ1986">
            <v>4003125</v>
          </cell>
          <cell r="AR1986">
            <v>4</v>
          </cell>
          <cell r="AS1986">
            <v>42313</v>
          </cell>
          <cell r="AT1986" t="str">
            <v>CONV-011-2011 Terminado Acciones de Movilidad IDU Arterial  -</v>
          </cell>
          <cell r="AU1986">
            <v>0</v>
          </cell>
          <cell r="AV1986" t="str">
            <v>sc</v>
          </cell>
        </row>
        <row r="1987">
          <cell r="AP1987">
            <v>207159</v>
          </cell>
          <cell r="AQ1987">
            <v>4003236</v>
          </cell>
          <cell r="AR1987">
            <v>4</v>
          </cell>
          <cell r="AS1987">
            <v>42313</v>
          </cell>
          <cell r="AT1987" t="str">
            <v>CONV-011-2011 Terminado Acciones de Movilidad IDU Arterial  -</v>
          </cell>
          <cell r="AU1987">
            <v>0</v>
          </cell>
          <cell r="AV1987" t="str">
            <v>sc</v>
          </cell>
        </row>
        <row r="1988">
          <cell r="AP1988">
            <v>207231</v>
          </cell>
          <cell r="AQ1988">
            <v>4003287</v>
          </cell>
          <cell r="AR1988">
            <v>4</v>
          </cell>
          <cell r="AS1988">
            <v>42313</v>
          </cell>
          <cell r="AT1988" t="str">
            <v>CONV-011-2011 Terminado Acciones de Movilidad IDU Circuito Movilidad  -</v>
          </cell>
          <cell r="AU1988">
            <v>0</v>
          </cell>
          <cell r="AV1988" t="str">
            <v>sc</v>
          </cell>
        </row>
        <row r="1989">
          <cell r="AP1989">
            <v>207258</v>
          </cell>
          <cell r="AQ1989">
            <v>4003306</v>
          </cell>
          <cell r="AR1989">
            <v>4</v>
          </cell>
          <cell r="AS1989">
            <v>42313</v>
          </cell>
          <cell r="AT1989" t="str">
            <v>IDU-1804-2013 Terminado Mantenimiento Periódico IDU Arterial  -</v>
          </cell>
          <cell r="AU1989">
            <v>0</v>
          </cell>
          <cell r="AV1989" t="str">
            <v>sc</v>
          </cell>
        </row>
        <row r="1990">
          <cell r="AP1990">
            <v>207309</v>
          </cell>
          <cell r="AQ1990">
            <v>4003342</v>
          </cell>
          <cell r="AR1990">
            <v>4</v>
          </cell>
          <cell r="AS1990">
            <v>42313</v>
          </cell>
          <cell r="AT1990" t="str">
            <v>CONV-011-2011 Terminado Acciones de Movilidad IDU Circuito Movilidad  -</v>
          </cell>
          <cell r="AU1990">
            <v>0</v>
          </cell>
          <cell r="AV1990" t="str">
            <v>sc</v>
          </cell>
        </row>
        <row r="1991">
          <cell r="AP1991">
            <v>207315</v>
          </cell>
          <cell r="AQ1991">
            <v>4003344</v>
          </cell>
          <cell r="AR1991">
            <v>4</v>
          </cell>
          <cell r="AS1991">
            <v>42313</v>
          </cell>
          <cell r="AT1991" t="str">
            <v>CONV-011-2011 Terminado Acciones de Movilidad IDU Circuito Movilidad  -</v>
          </cell>
          <cell r="AU1991">
            <v>0</v>
          </cell>
          <cell r="AV1991" t="str">
            <v>sc</v>
          </cell>
        </row>
        <row r="1992">
          <cell r="AP1992">
            <v>207369</v>
          </cell>
          <cell r="AQ1992">
            <v>4003375</v>
          </cell>
          <cell r="AR1992">
            <v>4</v>
          </cell>
          <cell r="AS1992">
            <v>42313</v>
          </cell>
          <cell r="AT1992" t="str">
            <v>CONV-011-2011 Terminado Acciones de Movilidad IDU Circuito Movilidad  -</v>
          </cell>
          <cell r="AU1992">
            <v>0</v>
          </cell>
          <cell r="AV1992" t="str">
            <v>sc</v>
          </cell>
        </row>
        <row r="1993">
          <cell r="AP1993">
            <v>207426</v>
          </cell>
          <cell r="AQ1993">
            <v>4003401</v>
          </cell>
          <cell r="AR1993">
            <v>4</v>
          </cell>
          <cell r="AS1993">
            <v>42313</v>
          </cell>
          <cell r="AT1993" t="str">
            <v>CONV-011-2011 Terminado Acciones de Movilidad IDU Circuito Movilidad  -</v>
          </cell>
          <cell r="AU1993">
            <v>0</v>
          </cell>
          <cell r="AV1993" t="str">
            <v>sc</v>
          </cell>
        </row>
        <row r="1994">
          <cell r="AP1994">
            <v>207450</v>
          </cell>
          <cell r="AQ1994">
            <v>4003418</v>
          </cell>
          <cell r="AR1994">
            <v>4</v>
          </cell>
          <cell r="AS1994">
            <v>42313</v>
          </cell>
          <cell r="AT1994" t="str">
            <v>CONV-011-2011 Terminado Acciones de Movilidad IDU Circuito Movilidad  -</v>
          </cell>
          <cell r="AU1994">
            <v>0</v>
          </cell>
          <cell r="AV1994" t="str">
            <v>sc</v>
          </cell>
        </row>
        <row r="1995">
          <cell r="AP1995">
            <v>207483</v>
          </cell>
          <cell r="AQ1995">
            <v>4003436</v>
          </cell>
          <cell r="AR1995">
            <v>4</v>
          </cell>
          <cell r="AS1995">
            <v>42313</v>
          </cell>
          <cell r="AT1995" t="str">
            <v>IDU-1804-2013 Terminado Mantenimiento Periódico IDU Arterial  -</v>
          </cell>
          <cell r="AU1995">
            <v>0</v>
          </cell>
          <cell r="AV1995" t="str">
            <v>VIABLE</v>
          </cell>
        </row>
        <row r="1996">
          <cell r="AP1996">
            <v>207510</v>
          </cell>
          <cell r="AQ1996">
            <v>4003457</v>
          </cell>
          <cell r="AR1996">
            <v>4</v>
          </cell>
          <cell r="AS1996">
            <v>42789</v>
          </cell>
          <cell r="AT1996" t="str">
            <v>SD Reservado Conservacion UAERMV Circuito Movilidad SD -</v>
          </cell>
          <cell r="AU1996">
            <v>0</v>
          </cell>
          <cell r="AV1996" t="str">
            <v>sc</v>
          </cell>
        </row>
        <row r="1997">
          <cell r="AP1997">
            <v>207555</v>
          </cell>
          <cell r="AQ1997">
            <v>4003479</v>
          </cell>
          <cell r="AR1997">
            <v>4</v>
          </cell>
          <cell r="AS1997">
            <v>42789</v>
          </cell>
          <cell r="AT1997" t="str">
            <v>SD Reservado Conservacion UAERMV Circuito Movilidad SD -</v>
          </cell>
          <cell r="AU1997">
            <v>0</v>
          </cell>
          <cell r="AV1997" t="str">
            <v>sc</v>
          </cell>
        </row>
        <row r="1998">
          <cell r="AP1998">
            <v>207585</v>
          </cell>
          <cell r="AQ1998">
            <v>4003495</v>
          </cell>
          <cell r="AR1998">
            <v>4</v>
          </cell>
          <cell r="AS1998">
            <v>42577</v>
          </cell>
          <cell r="AT1998" t="str">
            <v>SD Reservado Diagnostico IDU Circuito Movilidad SITP 2016 -</v>
          </cell>
          <cell r="AU1998">
            <v>0</v>
          </cell>
          <cell r="AV1998" t="str">
            <v>sc</v>
          </cell>
        </row>
        <row r="1999">
          <cell r="AP1999">
            <v>207615</v>
          </cell>
          <cell r="AQ1999">
            <v>4003510</v>
          </cell>
          <cell r="AR1999">
            <v>4</v>
          </cell>
          <cell r="AS1999">
            <v>42313</v>
          </cell>
          <cell r="AT1999" t="str">
            <v>IDU-1804-2013 Terminado Mantenimiento Periódico IDU Arterial  -</v>
          </cell>
          <cell r="AU1999">
            <v>0</v>
          </cell>
          <cell r="AV1999" t="str">
            <v>sc</v>
          </cell>
        </row>
        <row r="2000">
          <cell r="AP2000">
            <v>207738</v>
          </cell>
          <cell r="AQ2000">
            <v>4003569</v>
          </cell>
          <cell r="AR2000">
            <v>4</v>
          </cell>
          <cell r="AS2000">
            <v>42516</v>
          </cell>
          <cell r="AT2000" t="str">
            <v>SD Reservado Diagnostico IDU Circuito Movilidad SITP 2016 -</v>
          </cell>
          <cell r="AU2000">
            <v>0</v>
          </cell>
          <cell r="AV2000" t="str">
            <v>sc</v>
          </cell>
        </row>
        <row r="2001">
          <cell r="AP2001">
            <v>207762</v>
          </cell>
          <cell r="AQ2001">
            <v>4003583</v>
          </cell>
          <cell r="AR2001">
            <v>4</v>
          </cell>
          <cell r="AS2001">
            <v>42313</v>
          </cell>
          <cell r="AT2001" t="str">
            <v>CONV-011-2011 Terminado Acciones de Movilidad IDU Arterial  -</v>
          </cell>
          <cell r="AU2001">
            <v>0</v>
          </cell>
          <cell r="AV2001" t="str">
            <v>sc</v>
          </cell>
        </row>
        <row r="2002">
          <cell r="AP2002">
            <v>207867</v>
          </cell>
          <cell r="AQ2002">
            <v>4003644</v>
          </cell>
          <cell r="AR2002">
            <v>4</v>
          </cell>
          <cell r="AS2002">
            <v>42313</v>
          </cell>
          <cell r="AT2002" t="str">
            <v>CONV-011-2011 Terminado Acciones de Movilidad IDU Arterial  -</v>
          </cell>
          <cell r="AU2002">
            <v>0</v>
          </cell>
          <cell r="AV2002" t="str">
            <v>sc</v>
          </cell>
        </row>
        <row r="2003">
          <cell r="AP2003">
            <v>207870</v>
          </cell>
          <cell r="AQ2003">
            <v>4003645</v>
          </cell>
          <cell r="AR2003">
            <v>4</v>
          </cell>
          <cell r="AS2003">
            <v>42516</v>
          </cell>
          <cell r="AT2003" t="str">
            <v>SD Reservado Diagnostico IDU Circuito Movilidad SITP 2016 -</v>
          </cell>
          <cell r="AU2003">
            <v>0</v>
          </cell>
          <cell r="AV2003" t="str">
            <v>sc</v>
          </cell>
        </row>
        <row r="2004">
          <cell r="AP2004">
            <v>207882</v>
          </cell>
          <cell r="AQ2004">
            <v>4003649</v>
          </cell>
          <cell r="AR2004">
            <v>4</v>
          </cell>
          <cell r="AS2004">
            <v>42516</v>
          </cell>
          <cell r="AT2004" t="str">
            <v>SD Reservado Diagnostico IDU Circuito Movilidad SITP 2016 -</v>
          </cell>
          <cell r="AU2004">
            <v>0</v>
          </cell>
          <cell r="AV2004" t="str">
            <v>sc</v>
          </cell>
        </row>
        <row r="2005">
          <cell r="AP2005">
            <v>207885</v>
          </cell>
          <cell r="AQ2005">
            <v>4003652</v>
          </cell>
          <cell r="AR2005">
            <v>4</v>
          </cell>
          <cell r="AS2005">
            <v>42516</v>
          </cell>
          <cell r="AT2005" t="str">
            <v>SD Reservado Diagnostico IDU Circuito Movilidad SITP 2016 -</v>
          </cell>
          <cell r="AU2005">
            <v>0</v>
          </cell>
          <cell r="AV2005" t="str">
            <v>sc</v>
          </cell>
        </row>
        <row r="2006">
          <cell r="AP2006">
            <v>207906</v>
          </cell>
          <cell r="AQ2006">
            <v>4003660</v>
          </cell>
          <cell r="AR2006">
            <v>4</v>
          </cell>
          <cell r="AS2006">
            <v>42516</v>
          </cell>
          <cell r="AT2006" t="str">
            <v>SD Reservado Diagnostico IDU Circuito Movilidad SITP 2016 -</v>
          </cell>
          <cell r="AU2006">
            <v>0</v>
          </cell>
          <cell r="AV2006" t="str">
            <v>sc</v>
          </cell>
        </row>
        <row r="2007">
          <cell r="AP2007">
            <v>207912</v>
          </cell>
          <cell r="AQ2007">
            <v>4003664</v>
          </cell>
          <cell r="AR2007">
            <v>4</v>
          </cell>
          <cell r="AS2007">
            <v>42516</v>
          </cell>
          <cell r="AT2007" t="str">
            <v>SD Reservado Diagnostico IDU Circuito Movilidad SITP 2016 -</v>
          </cell>
          <cell r="AU2007">
            <v>0</v>
          </cell>
          <cell r="AV2007" t="str">
            <v>sc</v>
          </cell>
        </row>
        <row r="2008">
          <cell r="AP2008">
            <v>207915</v>
          </cell>
          <cell r="AQ2008">
            <v>4003666</v>
          </cell>
          <cell r="AR2008">
            <v>4</v>
          </cell>
          <cell r="AS2008">
            <v>42516</v>
          </cell>
          <cell r="AT2008" t="str">
            <v>SD Reservado Diagnostico IDU Circuito Movilidad SITP 2016 -</v>
          </cell>
          <cell r="AU2008">
            <v>0</v>
          </cell>
          <cell r="AV2008" t="str">
            <v>sc</v>
          </cell>
        </row>
        <row r="2009">
          <cell r="AP2009">
            <v>207927</v>
          </cell>
          <cell r="AQ2009">
            <v>4003672</v>
          </cell>
          <cell r="AR2009">
            <v>4</v>
          </cell>
          <cell r="AS2009">
            <v>42313</v>
          </cell>
          <cell r="AT2009" t="str">
            <v>CONV-011-2011 Terminado Acciones de Movilidad IDU Arterial  -</v>
          </cell>
          <cell r="AU2009">
            <v>0</v>
          </cell>
          <cell r="AV2009" t="str">
            <v>sc</v>
          </cell>
        </row>
        <row r="2010">
          <cell r="AP2010">
            <v>207951</v>
          </cell>
          <cell r="AQ2010">
            <v>4003683</v>
          </cell>
          <cell r="AR2010">
            <v>4</v>
          </cell>
          <cell r="AS2010">
            <v>42313</v>
          </cell>
          <cell r="AT2010" t="str">
            <v>CONV-011-2011 Terminado Acciones de Movilidad IDU Arterial  -</v>
          </cell>
          <cell r="AU2010">
            <v>0</v>
          </cell>
          <cell r="AV2010" t="str">
            <v>sc</v>
          </cell>
        </row>
        <row r="2011">
          <cell r="AP2011">
            <v>207960</v>
          </cell>
          <cell r="AQ2011">
            <v>4003686</v>
          </cell>
          <cell r="AR2011">
            <v>4</v>
          </cell>
          <cell r="AS2011">
            <v>42516</v>
          </cell>
          <cell r="AT2011" t="str">
            <v>SD Reservado Diagnostico IDU Circuito Movilidad SITP 2016 -</v>
          </cell>
          <cell r="AU2011">
            <v>0</v>
          </cell>
          <cell r="AV2011" t="str">
            <v>sc</v>
          </cell>
        </row>
        <row r="2012">
          <cell r="AP2012">
            <v>207966</v>
          </cell>
          <cell r="AQ2012">
            <v>4003688</v>
          </cell>
          <cell r="AR2012">
            <v>4</v>
          </cell>
          <cell r="AS2012">
            <v>42516</v>
          </cell>
          <cell r="AT2012" t="str">
            <v>SD Reservado Diagnostico IDU Circuito Movilidad SITP 2016 -</v>
          </cell>
          <cell r="AU2012">
            <v>0</v>
          </cell>
          <cell r="AV2012" t="str">
            <v>sc</v>
          </cell>
        </row>
        <row r="2013">
          <cell r="AP2013">
            <v>207969</v>
          </cell>
          <cell r="AQ2013">
            <v>4003692</v>
          </cell>
          <cell r="AR2013">
            <v>4</v>
          </cell>
          <cell r="AS2013">
            <v>42313</v>
          </cell>
          <cell r="AT2013" t="str">
            <v>CONV-011-2011 Terminado Acciones de Movilidad IDU Arterial  -</v>
          </cell>
          <cell r="AU2013">
            <v>0</v>
          </cell>
          <cell r="AV2013" t="str">
            <v>sc</v>
          </cell>
        </row>
        <row r="2014">
          <cell r="AP2014">
            <v>207984</v>
          </cell>
          <cell r="AQ2014">
            <v>4003698</v>
          </cell>
          <cell r="AR2014">
            <v>4</v>
          </cell>
          <cell r="AS2014">
            <v>42578</v>
          </cell>
          <cell r="AT2014" t="str">
            <v>COP-134-2013 Terminado Construcción FDL SAN CRISTOBAL Local PROYECTO 1025 -</v>
          </cell>
          <cell r="AU2014">
            <v>0</v>
          </cell>
          <cell r="AV2014" t="str">
            <v>sc</v>
          </cell>
        </row>
        <row r="2015">
          <cell r="AP2015">
            <v>208008</v>
          </cell>
          <cell r="AQ2015">
            <v>4003715</v>
          </cell>
          <cell r="AR2015">
            <v>4</v>
          </cell>
          <cell r="AS2015">
            <v>42313</v>
          </cell>
          <cell r="AT2015" t="str">
            <v>IDU-1804-2013 Terminado Mantenimiento Periódico IDU Arterial  -</v>
          </cell>
          <cell r="AU2015">
            <v>0</v>
          </cell>
          <cell r="AV2015" t="str">
            <v>sc</v>
          </cell>
        </row>
        <row r="2016">
          <cell r="AP2016">
            <v>208026</v>
          </cell>
          <cell r="AQ2016">
            <v>4003727</v>
          </cell>
          <cell r="AR2016">
            <v>4</v>
          </cell>
          <cell r="AS2016">
            <v>42578</v>
          </cell>
          <cell r="AT2016" t="str">
            <v>COP-157-2014 Terminado Construcción FDL SAN CRISTOBAL Circuito Movilidad PROYECTO 1025 -</v>
          </cell>
          <cell r="AU2016">
            <v>0</v>
          </cell>
          <cell r="AV2016" t="str">
            <v>sc</v>
          </cell>
        </row>
        <row r="2017">
          <cell r="AP2017">
            <v>208041</v>
          </cell>
          <cell r="AQ2017">
            <v>4003732</v>
          </cell>
          <cell r="AR2017">
            <v>4</v>
          </cell>
          <cell r="AS2017">
            <v>42731</v>
          </cell>
          <cell r="AT2017" t="str">
            <v>SD Reservado Rehabilitación IDU Local EJECUCION SITP 2016 -</v>
          </cell>
          <cell r="AU2017">
            <v>0</v>
          </cell>
          <cell r="AV2017" t="str">
            <v>sc</v>
          </cell>
        </row>
        <row r="2018">
          <cell r="AP2018">
            <v>208047</v>
          </cell>
          <cell r="AQ2018">
            <v>4003734</v>
          </cell>
          <cell r="AR2018">
            <v>4</v>
          </cell>
          <cell r="AS2018">
            <v>42578</v>
          </cell>
          <cell r="AT2018" t="str">
            <v>COP-134-2013 Terminado Construcción FDL SAN CRISTOBAL Local PROYECTO 1025 -</v>
          </cell>
          <cell r="AU2018">
            <v>0</v>
          </cell>
          <cell r="AV2018" t="str">
            <v>sc</v>
          </cell>
        </row>
        <row r="2019">
          <cell r="AP2019">
            <v>208068</v>
          </cell>
          <cell r="AQ2019">
            <v>4003747</v>
          </cell>
          <cell r="AR2019">
            <v>4</v>
          </cell>
          <cell r="AS2019">
            <v>42731</v>
          </cell>
          <cell r="AT2019" t="str">
            <v>SD Reservado Mantenimiento Rutinario IDU Local EJECUCION SITP 2016 -</v>
          </cell>
          <cell r="AU2019">
            <v>0</v>
          </cell>
          <cell r="AV2019" t="str">
            <v>sc</v>
          </cell>
        </row>
        <row r="2020">
          <cell r="AP2020">
            <v>208071</v>
          </cell>
          <cell r="AQ2020">
            <v>4003748</v>
          </cell>
          <cell r="AR2020">
            <v>4</v>
          </cell>
          <cell r="AS2020">
            <v>42516</v>
          </cell>
          <cell r="AT2020" t="str">
            <v>SD Reservado Diagnostico IDU Circuito Movilidad SITP 2016 -</v>
          </cell>
          <cell r="AU2020">
            <v>0</v>
          </cell>
          <cell r="AV2020" t="str">
            <v>sc</v>
          </cell>
        </row>
        <row r="2021">
          <cell r="AP2021">
            <v>208101</v>
          </cell>
          <cell r="AQ2021">
            <v>4003765</v>
          </cell>
          <cell r="AR2021">
            <v>4</v>
          </cell>
          <cell r="AS2021">
            <v>42731</v>
          </cell>
          <cell r="AT2021" t="str">
            <v>SD Reservado Mantenimiento Rutinario IDU Local EJECUCION SITP 2016 -</v>
          </cell>
          <cell r="AU2021">
            <v>0</v>
          </cell>
          <cell r="AV2021" t="str">
            <v>sc</v>
          </cell>
        </row>
        <row r="2022">
          <cell r="AP2022">
            <v>208125</v>
          </cell>
          <cell r="AQ2022">
            <v>4003773</v>
          </cell>
          <cell r="AR2022">
            <v>4</v>
          </cell>
          <cell r="AS2022">
            <v>42731</v>
          </cell>
          <cell r="AT2022" t="str">
            <v>SD Reservado Mantenimiento Rutinario IDU Local EJECUCION SITP 2016 -</v>
          </cell>
          <cell r="AU2022">
            <v>0</v>
          </cell>
          <cell r="AV2022" t="str">
            <v>sc</v>
          </cell>
        </row>
        <row r="2023">
          <cell r="AP2023">
            <v>208140</v>
          </cell>
          <cell r="AQ2023">
            <v>4003781</v>
          </cell>
          <cell r="AR2023">
            <v>4</v>
          </cell>
          <cell r="AS2023">
            <v>42516</v>
          </cell>
          <cell r="AT2023" t="str">
            <v>SD Reservado Diagnostico IDU Local SITP 2016 -</v>
          </cell>
          <cell r="AU2023">
            <v>0</v>
          </cell>
          <cell r="AV2023" t="str">
            <v>sc</v>
          </cell>
        </row>
        <row r="2024">
          <cell r="AP2024">
            <v>208143</v>
          </cell>
          <cell r="AQ2024">
            <v>4003782</v>
          </cell>
          <cell r="AR2024">
            <v>4</v>
          </cell>
          <cell r="AS2024">
            <v>42313</v>
          </cell>
          <cell r="AT2024" t="str">
            <v>CONV-011-2011 Terminado Acciones de Movilidad IDU Arterial  -</v>
          </cell>
          <cell r="AU2024">
            <v>0</v>
          </cell>
          <cell r="AV2024" t="str">
            <v>sc</v>
          </cell>
        </row>
        <row r="2025">
          <cell r="AP2025">
            <v>208146</v>
          </cell>
          <cell r="AQ2025">
            <v>4003783</v>
          </cell>
          <cell r="AR2025">
            <v>4</v>
          </cell>
          <cell r="AS2025">
            <v>42313</v>
          </cell>
          <cell r="AT2025" t="str">
            <v>CONV-011-2011 Terminado Acciones de Movilidad IDU Arterial  -</v>
          </cell>
          <cell r="AU2025">
            <v>0</v>
          </cell>
          <cell r="AV2025" t="str">
            <v>sc</v>
          </cell>
        </row>
        <row r="2026">
          <cell r="AP2026">
            <v>208167</v>
          </cell>
          <cell r="AQ2026">
            <v>4003796</v>
          </cell>
          <cell r="AR2026">
            <v>4</v>
          </cell>
          <cell r="AS2026">
            <v>42731</v>
          </cell>
          <cell r="AT2026" t="str">
            <v>SD Reservado Mantenimiento Rutinario IDU Local EJECUCION SITP 2016 -</v>
          </cell>
          <cell r="AU2026">
            <v>0</v>
          </cell>
          <cell r="AV2026" t="str">
            <v>sc</v>
          </cell>
        </row>
        <row r="2027">
          <cell r="AP2027">
            <v>208173</v>
          </cell>
          <cell r="AQ2027">
            <v>4003800</v>
          </cell>
          <cell r="AR2027">
            <v>4</v>
          </cell>
          <cell r="AS2027">
            <v>42313</v>
          </cell>
          <cell r="AT2027" t="str">
            <v>IDU-1804-2013 Terminado Mantenimiento Periódico IDU Arterial  -</v>
          </cell>
          <cell r="AU2027">
            <v>0</v>
          </cell>
          <cell r="AV2027" t="str">
            <v>sc</v>
          </cell>
        </row>
        <row r="2028">
          <cell r="AP2028">
            <v>208218</v>
          </cell>
          <cell r="AQ2028">
            <v>4003828</v>
          </cell>
          <cell r="AR2028">
            <v>4</v>
          </cell>
          <cell r="AS2028">
            <v>42516</v>
          </cell>
          <cell r="AT2028" t="str">
            <v>SD Reservado Diagnostico IDU Circuito Movilidad SITP 2016 -</v>
          </cell>
          <cell r="AU2028">
            <v>0</v>
          </cell>
          <cell r="AV2028" t="str">
            <v>sc</v>
          </cell>
        </row>
        <row r="2029">
          <cell r="AP2029">
            <v>208263</v>
          </cell>
          <cell r="AQ2029">
            <v>4003849</v>
          </cell>
          <cell r="AR2029">
            <v>4</v>
          </cell>
          <cell r="AS2029">
            <v>42731</v>
          </cell>
          <cell r="AT2029" t="str">
            <v>SD Reservado Mantenimiento Rutinario IDU Local EJECUCION SITP 2016 -</v>
          </cell>
          <cell r="AU2029">
            <v>0</v>
          </cell>
          <cell r="AV2029" t="str">
            <v>sc</v>
          </cell>
        </row>
        <row r="2030">
          <cell r="AP2030">
            <v>208308</v>
          </cell>
          <cell r="AQ2030">
            <v>4003871</v>
          </cell>
          <cell r="AR2030">
            <v>4</v>
          </cell>
          <cell r="AS2030">
            <v>42516</v>
          </cell>
          <cell r="AT2030" t="str">
            <v>SD Reservado Diagnostico IDU Local SITP 2016 -</v>
          </cell>
          <cell r="AU2030">
            <v>0</v>
          </cell>
          <cell r="AV2030" t="str">
            <v>sc</v>
          </cell>
        </row>
        <row r="2031">
          <cell r="AP2031">
            <v>208329</v>
          </cell>
          <cell r="AQ2031">
            <v>4003882</v>
          </cell>
          <cell r="AR2031">
            <v>4</v>
          </cell>
          <cell r="AS2031">
            <v>42731</v>
          </cell>
          <cell r="AT2031" t="str">
            <v>SD Reservado Mantenimiento Rutinario IDU Local EJECUCION SITP 2016 -</v>
          </cell>
          <cell r="AU2031">
            <v>0</v>
          </cell>
          <cell r="AV2031" t="str">
            <v>sc</v>
          </cell>
        </row>
        <row r="2032">
          <cell r="AP2032">
            <v>208356</v>
          </cell>
          <cell r="AQ2032">
            <v>4003901</v>
          </cell>
          <cell r="AR2032">
            <v>4</v>
          </cell>
          <cell r="AS2032">
            <v>42516</v>
          </cell>
          <cell r="AT2032" t="str">
            <v>SD Reservado Diagnostico IDU Circuito Movilidad SITP 2016 -</v>
          </cell>
          <cell r="AU2032">
            <v>0</v>
          </cell>
          <cell r="AV2032" t="str">
            <v>sc</v>
          </cell>
        </row>
        <row r="2033">
          <cell r="AP2033">
            <v>208359</v>
          </cell>
          <cell r="AQ2033">
            <v>4003902</v>
          </cell>
          <cell r="AR2033">
            <v>4</v>
          </cell>
          <cell r="AS2033">
            <v>42516</v>
          </cell>
          <cell r="AT2033" t="str">
            <v>SD Reservado Diagnostico IDU Local SITP 2016 -</v>
          </cell>
          <cell r="AU2033">
            <v>0</v>
          </cell>
          <cell r="AV2033" t="str">
            <v>sc</v>
          </cell>
        </row>
        <row r="2034">
          <cell r="AP2034">
            <v>208419</v>
          </cell>
          <cell r="AQ2034">
            <v>4003934</v>
          </cell>
          <cell r="AR2034">
            <v>4</v>
          </cell>
          <cell r="AS2034">
            <v>42731</v>
          </cell>
          <cell r="AT2034" t="str">
            <v>SD Reservado Mantenimiento Rutinario IDU Local EJECUCION SITP 2016 -</v>
          </cell>
          <cell r="AU2034">
            <v>0</v>
          </cell>
          <cell r="AV2034" t="str">
            <v>sc</v>
          </cell>
        </row>
        <row r="2035">
          <cell r="AP2035">
            <v>208485</v>
          </cell>
          <cell r="AQ2035">
            <v>4003966</v>
          </cell>
          <cell r="AR2035">
            <v>4</v>
          </cell>
          <cell r="AS2035">
            <v>42313</v>
          </cell>
          <cell r="AT2035" t="str">
            <v>IDU-1804-2013 Terminado Mantenimiento Periódico IDU Arterial  -</v>
          </cell>
          <cell r="AU2035">
            <v>0</v>
          </cell>
          <cell r="AV2035" t="str">
            <v>sc</v>
          </cell>
        </row>
        <row r="2036">
          <cell r="AP2036">
            <v>208527</v>
          </cell>
          <cell r="AQ2036">
            <v>4003984</v>
          </cell>
          <cell r="AR2036">
            <v>4</v>
          </cell>
          <cell r="AS2036">
            <v>42731</v>
          </cell>
          <cell r="AT2036" t="str">
            <v>SD Reservado Mantenimiento Rutinario IDU Local EJECUCION SITP 2016 -</v>
          </cell>
          <cell r="AU2036">
            <v>0</v>
          </cell>
          <cell r="AV2036" t="str">
            <v>sc</v>
          </cell>
        </row>
        <row r="2037">
          <cell r="AP2037">
            <v>208542</v>
          </cell>
          <cell r="AQ2037">
            <v>4003996</v>
          </cell>
          <cell r="AR2037">
            <v>4</v>
          </cell>
          <cell r="AS2037">
            <v>42313</v>
          </cell>
          <cell r="AT2037" t="str">
            <v>CONV-011-2011 Terminado Acciones de Movilidad IDU Arterial  -</v>
          </cell>
          <cell r="AU2037">
            <v>0</v>
          </cell>
          <cell r="AV2037" t="str">
            <v>sc</v>
          </cell>
        </row>
        <row r="2038">
          <cell r="AP2038">
            <v>208602</v>
          </cell>
          <cell r="AQ2038">
            <v>4004025</v>
          </cell>
          <cell r="AR2038">
            <v>4</v>
          </cell>
          <cell r="AS2038">
            <v>42313</v>
          </cell>
          <cell r="AT2038" t="str">
            <v>CONV-011-2011 Terminado Acciones de Movilidad IDU Arterial  -</v>
          </cell>
          <cell r="AU2038">
            <v>0</v>
          </cell>
          <cell r="AV2038" t="str">
            <v>sc</v>
          </cell>
        </row>
        <row r="2039">
          <cell r="AP2039">
            <v>208650</v>
          </cell>
          <cell r="AQ2039">
            <v>4004055</v>
          </cell>
          <cell r="AR2039">
            <v>4</v>
          </cell>
          <cell r="AS2039">
            <v>42313</v>
          </cell>
          <cell r="AT2039" t="str">
            <v>IDU-1804-2013 Terminado Mantenimiento Periódico IDU Arterial  -</v>
          </cell>
          <cell r="AU2039">
            <v>0</v>
          </cell>
          <cell r="AV2039" t="str">
            <v>sc</v>
          </cell>
        </row>
        <row r="2040">
          <cell r="AP2040">
            <v>208662</v>
          </cell>
          <cell r="AQ2040">
            <v>4004062</v>
          </cell>
          <cell r="AR2040">
            <v>4</v>
          </cell>
          <cell r="AS2040">
            <v>42313</v>
          </cell>
          <cell r="AT2040" t="str">
            <v>CONV-011-2011 Terminado Acciones de Movilidad IDU Arterial  -</v>
          </cell>
          <cell r="AU2040">
            <v>0</v>
          </cell>
          <cell r="AV2040" t="str">
            <v>sc</v>
          </cell>
        </row>
        <row r="2041">
          <cell r="AP2041">
            <v>208689</v>
          </cell>
          <cell r="AQ2041">
            <v>4004077</v>
          </cell>
          <cell r="AR2041">
            <v>4</v>
          </cell>
          <cell r="AS2041">
            <v>42313</v>
          </cell>
          <cell r="AT2041" t="str">
            <v>CONV-011-2011 Terminado Acciones de Movilidad IDU Arterial  -</v>
          </cell>
          <cell r="AU2041">
            <v>0</v>
          </cell>
          <cell r="AV2041" t="str">
            <v>sc</v>
          </cell>
        </row>
        <row r="2042">
          <cell r="AP2042">
            <v>208710</v>
          </cell>
          <cell r="AQ2042">
            <v>4004098</v>
          </cell>
          <cell r="AR2042">
            <v>4</v>
          </cell>
          <cell r="AS2042">
            <v>42313</v>
          </cell>
          <cell r="AT2042" t="str">
            <v>CONV-011-2011 Terminado Acciones de Movilidad IDU Arterial  -</v>
          </cell>
          <cell r="AU2042">
            <v>0</v>
          </cell>
          <cell r="AV2042" t="str">
            <v>sc</v>
          </cell>
        </row>
        <row r="2043">
          <cell r="AP2043">
            <v>208719</v>
          </cell>
          <cell r="AQ2043">
            <v>4004101</v>
          </cell>
          <cell r="AR2043">
            <v>4</v>
          </cell>
          <cell r="AS2043">
            <v>42516</v>
          </cell>
          <cell r="AT2043" t="str">
            <v>SD Reservado Diagnostico IDU Arterial SITP 2016 -</v>
          </cell>
          <cell r="AU2043">
            <v>0</v>
          </cell>
          <cell r="AV2043" t="str">
            <v>sc</v>
          </cell>
        </row>
        <row r="2044">
          <cell r="AP2044">
            <v>208776</v>
          </cell>
          <cell r="AQ2044">
            <v>4004141</v>
          </cell>
          <cell r="AR2044">
            <v>4</v>
          </cell>
          <cell r="AS2044">
            <v>42313</v>
          </cell>
          <cell r="AT2044" t="str">
            <v>CONV-011-2011 Terminado Acciones de Movilidad IDU Arterial  -</v>
          </cell>
          <cell r="AU2044">
            <v>0</v>
          </cell>
          <cell r="AV2044" t="str">
            <v>sc</v>
          </cell>
        </row>
        <row r="2045">
          <cell r="AP2045">
            <v>208800</v>
          </cell>
          <cell r="AQ2045">
            <v>4004159</v>
          </cell>
          <cell r="AR2045">
            <v>4</v>
          </cell>
          <cell r="AS2045">
            <v>42313</v>
          </cell>
          <cell r="AT2045" t="str">
            <v>CONV-011-2011 Terminado Acciones de Movilidad IDU Arterial  -</v>
          </cell>
          <cell r="AU2045">
            <v>0</v>
          </cell>
          <cell r="AV2045" t="str">
            <v>sc</v>
          </cell>
        </row>
        <row r="2046">
          <cell r="AP2046">
            <v>208809</v>
          </cell>
          <cell r="AQ2046">
            <v>4004173</v>
          </cell>
          <cell r="AR2046">
            <v>4</v>
          </cell>
          <cell r="AS2046">
            <v>42313</v>
          </cell>
          <cell r="AT2046" t="str">
            <v>CONV-011-2011 Terminado Acciones de Movilidad IDU Arterial  -</v>
          </cell>
          <cell r="AU2046">
            <v>0</v>
          </cell>
          <cell r="AV2046" t="str">
            <v>sc</v>
          </cell>
        </row>
        <row r="2047">
          <cell r="AP2047">
            <v>208839</v>
          </cell>
          <cell r="AQ2047">
            <v>4004194</v>
          </cell>
          <cell r="AR2047">
            <v>4</v>
          </cell>
          <cell r="AS2047">
            <v>42313</v>
          </cell>
          <cell r="AT2047" t="str">
            <v>IDU-1804-2013 Terminado Mantenimiento Periódico IDU Arterial  -</v>
          </cell>
          <cell r="AU2047">
            <v>0</v>
          </cell>
          <cell r="AV2047" t="str">
            <v>sc</v>
          </cell>
        </row>
        <row r="2048">
          <cell r="AP2048">
            <v>208866</v>
          </cell>
          <cell r="AQ2048">
            <v>4004211</v>
          </cell>
          <cell r="AR2048">
            <v>4</v>
          </cell>
          <cell r="AS2048">
            <v>42313</v>
          </cell>
          <cell r="AT2048" t="str">
            <v>CONV-011-2011 Terminado Acciones de Movilidad IDU Arterial  -</v>
          </cell>
          <cell r="AU2048">
            <v>0</v>
          </cell>
          <cell r="AV2048" t="str">
            <v>sc</v>
          </cell>
        </row>
        <row r="2049">
          <cell r="AP2049">
            <v>208895</v>
          </cell>
          <cell r="AQ2049">
            <v>4004225</v>
          </cell>
          <cell r="AR2049">
            <v>4</v>
          </cell>
          <cell r="AS2049">
            <v>42313</v>
          </cell>
          <cell r="AT2049" t="str">
            <v>CONV-011-2011 Terminado Acciones de Movilidad IDU Arterial  -</v>
          </cell>
          <cell r="AU2049">
            <v>0</v>
          </cell>
          <cell r="AV2049" t="str">
            <v>sc</v>
          </cell>
        </row>
        <row r="2050">
          <cell r="AP2050">
            <v>208928</v>
          </cell>
          <cell r="AQ2050">
            <v>4004241</v>
          </cell>
          <cell r="AR2050">
            <v>4</v>
          </cell>
          <cell r="AS2050">
            <v>42313</v>
          </cell>
          <cell r="AT2050" t="str">
            <v>CONV-011-2011 Terminado Acciones de Movilidad IDU Arterial  -</v>
          </cell>
          <cell r="AU2050">
            <v>0</v>
          </cell>
          <cell r="AV2050" t="str">
            <v>sc</v>
          </cell>
        </row>
        <row r="2051">
          <cell r="AP2051">
            <v>208970</v>
          </cell>
          <cell r="AQ2051">
            <v>4004265</v>
          </cell>
          <cell r="AR2051">
            <v>4</v>
          </cell>
          <cell r="AS2051">
            <v>42313</v>
          </cell>
          <cell r="AT2051" t="str">
            <v>CONV-011-2011 Terminado Acciones de Movilidad IDU Arterial  -</v>
          </cell>
          <cell r="AU2051">
            <v>0</v>
          </cell>
          <cell r="AV2051" t="str">
            <v>sc</v>
          </cell>
        </row>
        <row r="2052">
          <cell r="AP2052">
            <v>208991</v>
          </cell>
          <cell r="AQ2052">
            <v>4004285</v>
          </cell>
          <cell r="AR2052">
            <v>4</v>
          </cell>
          <cell r="AS2052">
            <v>42313</v>
          </cell>
          <cell r="AT2052" t="str">
            <v>CONV-011-2011 Terminado Acciones de Movilidad IDU Arterial  -</v>
          </cell>
          <cell r="AU2052">
            <v>0</v>
          </cell>
          <cell r="AV2052" t="str">
            <v>sc</v>
          </cell>
        </row>
        <row r="2053">
          <cell r="AP2053">
            <v>209002</v>
          </cell>
          <cell r="AQ2053">
            <v>4004291</v>
          </cell>
          <cell r="AR2053">
            <v>4</v>
          </cell>
          <cell r="AS2053">
            <v>42313</v>
          </cell>
          <cell r="AT2053" t="str">
            <v>CONV-011-2011 Terminado Acciones de Movilidad IDU Arterial  -</v>
          </cell>
          <cell r="AU2053">
            <v>0</v>
          </cell>
          <cell r="AV2053" t="str">
            <v>sc</v>
          </cell>
        </row>
        <row r="2054">
          <cell r="AP2054">
            <v>209011</v>
          </cell>
          <cell r="AQ2054">
            <v>4004294</v>
          </cell>
          <cell r="AR2054">
            <v>4</v>
          </cell>
          <cell r="AS2054">
            <v>42313</v>
          </cell>
          <cell r="AT2054" t="str">
            <v>IDU-1804-2013 Terminado Mantenimiento Periódico IDU Arterial  -</v>
          </cell>
          <cell r="AU2054">
            <v>0</v>
          </cell>
          <cell r="AV2054" t="str">
            <v>sc</v>
          </cell>
        </row>
        <row r="2055">
          <cell r="AP2055">
            <v>209095</v>
          </cell>
          <cell r="AQ2055">
            <v>4004345</v>
          </cell>
          <cell r="AR2055">
            <v>4</v>
          </cell>
          <cell r="AS2055">
            <v>42313</v>
          </cell>
          <cell r="AT2055" t="str">
            <v>CONV-011-2011 Terminado Acciones de Movilidad IDU Arterial  -</v>
          </cell>
          <cell r="AU2055">
            <v>0</v>
          </cell>
          <cell r="AV2055" t="str">
            <v>sc</v>
          </cell>
        </row>
        <row r="2056">
          <cell r="AP2056">
            <v>209122</v>
          </cell>
          <cell r="AQ2056">
            <v>4004354</v>
          </cell>
          <cell r="AR2056">
            <v>4</v>
          </cell>
          <cell r="AS2056">
            <v>42313</v>
          </cell>
          <cell r="AT2056" t="str">
            <v>IDU-1804-2013 Terminado Mantenimiento Periódico IDU Arterial  -</v>
          </cell>
          <cell r="AU2056">
            <v>0</v>
          </cell>
          <cell r="AV2056" t="str">
            <v>sc</v>
          </cell>
        </row>
        <row r="2057">
          <cell r="AP2057">
            <v>209669</v>
          </cell>
          <cell r="AQ2057">
            <v>4004608</v>
          </cell>
          <cell r="AR2057">
            <v>4</v>
          </cell>
          <cell r="AS2057">
            <v>41481</v>
          </cell>
          <cell r="AT2057" t="str">
            <v>SD Terminado Mantenimiento Periódico UAERMV Arterial  -</v>
          </cell>
          <cell r="AU2057">
            <v>0</v>
          </cell>
          <cell r="AV2057" t="str">
            <v>sc</v>
          </cell>
        </row>
        <row r="2058">
          <cell r="AP2058">
            <v>210101</v>
          </cell>
          <cell r="AQ2058">
            <v>4004787</v>
          </cell>
          <cell r="AR2058">
            <v>4</v>
          </cell>
          <cell r="AS2058">
            <v>42342</v>
          </cell>
          <cell r="AT2058" t="str">
            <v>IDU-928-2013 Terminado Construcción IDU Circuito Movilidad  -Anden 1-3 Calzada 2-POLIZA ESTABILIDAD ACTIVA</v>
          </cell>
          <cell r="AU2058">
            <v>44158</v>
          </cell>
          <cell r="AV2058" t="str">
            <v>sc</v>
          </cell>
        </row>
        <row r="2059">
          <cell r="AP2059">
            <v>210704</v>
          </cell>
          <cell r="AQ2059">
            <v>4005053</v>
          </cell>
          <cell r="AR2059">
            <v>4</v>
          </cell>
          <cell r="AS2059">
            <v>42578</v>
          </cell>
          <cell r="AT2059" t="str">
            <v>COP-134-2013 Terminado Construcción FDL SAN CRISTOBAL Local PROYECTO 1025 -</v>
          </cell>
          <cell r="AU2059">
            <v>0</v>
          </cell>
          <cell r="AV2059" t="str">
            <v>sc</v>
          </cell>
        </row>
        <row r="2060">
          <cell r="AP2060">
            <v>210734</v>
          </cell>
          <cell r="AQ2060">
            <v>4005067</v>
          </cell>
          <cell r="AR2060">
            <v>4</v>
          </cell>
          <cell r="AS2060">
            <v>42578</v>
          </cell>
          <cell r="AT2060" t="str">
            <v>COP-134-2013 Terminado Construcción FDL SAN CRISTOBAL Circuito Movilidad PROYECTO 1025 -</v>
          </cell>
          <cell r="AU2060">
            <v>0</v>
          </cell>
          <cell r="AV2060" t="str">
            <v>sc</v>
          </cell>
        </row>
        <row r="2061">
          <cell r="AP2061">
            <v>210782</v>
          </cell>
          <cell r="AQ2061">
            <v>4005088</v>
          </cell>
          <cell r="AR2061">
            <v>4</v>
          </cell>
          <cell r="AS2061">
            <v>42578</v>
          </cell>
          <cell r="AT2061" t="str">
            <v>COP-134-2013 Terminado Construcción FDL SAN CRISTOBAL Circuito Movilidad PROYECTO 1025 -</v>
          </cell>
          <cell r="AU2061">
            <v>0</v>
          </cell>
          <cell r="AV2061" t="str">
            <v>sc</v>
          </cell>
        </row>
        <row r="2062">
          <cell r="AP2062">
            <v>210848</v>
          </cell>
          <cell r="AQ2062">
            <v>4005115</v>
          </cell>
          <cell r="AR2062">
            <v>4</v>
          </cell>
          <cell r="AS2062">
            <v>42578</v>
          </cell>
          <cell r="AT2062" t="str">
            <v>COP-134-2013 Terminado Construcción FDL SAN CRISTOBAL Circuito Movilidad PROYECTO 1025 -</v>
          </cell>
          <cell r="AU2062">
            <v>0</v>
          </cell>
          <cell r="AV2062" t="str">
            <v>sc</v>
          </cell>
        </row>
        <row r="2063">
          <cell r="AP2063">
            <v>210973</v>
          </cell>
          <cell r="AQ2063">
            <v>4005160</v>
          </cell>
          <cell r="AR2063">
            <v>4</v>
          </cell>
          <cell r="AS2063">
            <v>42313</v>
          </cell>
          <cell r="AT2063" t="str">
            <v>CONV-011-2011 Terminado Acciones de Movilidad IDU Arterial  -</v>
          </cell>
          <cell r="AU2063">
            <v>0</v>
          </cell>
          <cell r="AV2063" t="str">
            <v>sc</v>
          </cell>
        </row>
        <row r="2064">
          <cell r="AP2064">
            <v>211236</v>
          </cell>
          <cell r="AQ2064">
            <v>4005261</v>
          </cell>
          <cell r="AR2064">
            <v>4</v>
          </cell>
          <cell r="AS2064">
            <v>42578</v>
          </cell>
          <cell r="AT2064" t="str">
            <v>COP-142-2015 En Ejecución Estudios y diseños FDL SAN CRISTOBAL Arterial SD -</v>
          </cell>
          <cell r="AU2064">
            <v>0</v>
          </cell>
          <cell r="AV2064" t="str">
            <v>sc</v>
          </cell>
        </row>
        <row r="2065">
          <cell r="AP2065">
            <v>211653</v>
          </cell>
          <cell r="AQ2065">
            <v>4005450</v>
          </cell>
          <cell r="AR2065">
            <v>4</v>
          </cell>
          <cell r="AS2065">
            <v>42578</v>
          </cell>
          <cell r="AT2065" t="str">
            <v>COP-134-2013 Terminado Construcción FDL SAN CRISTOBAL Circuito Movilidad PROYECTO 1025 -</v>
          </cell>
          <cell r="AU2065">
            <v>0</v>
          </cell>
          <cell r="AV2065" t="str">
            <v>sc</v>
          </cell>
        </row>
        <row r="2066">
          <cell r="AP2066">
            <v>211767</v>
          </cell>
          <cell r="AQ2066">
            <v>4005509</v>
          </cell>
          <cell r="AR2066">
            <v>4</v>
          </cell>
          <cell r="AS2066">
            <v>42313</v>
          </cell>
          <cell r="AT2066" t="str">
            <v>IDU-068-2012 Terminado Rehabilitación IDU Circuito Movilidad  -Calzada2-POLIZA ESTABILIDAD ACTIVA</v>
          </cell>
          <cell r="AU2066">
            <v>43871</v>
          </cell>
          <cell r="AV2066" t="str">
            <v>sc</v>
          </cell>
        </row>
        <row r="2067">
          <cell r="AP2067">
            <v>211830</v>
          </cell>
          <cell r="AQ2067">
            <v>4005541</v>
          </cell>
          <cell r="AR2067">
            <v>4</v>
          </cell>
          <cell r="AS2067">
            <v>42313</v>
          </cell>
          <cell r="AT2067" t="str">
            <v>IDU-068-2012 Terminado Rehabilitación IDU Circuito Movilidad  -Calzada2-POLIZA ESTABILIDAD ACTIVA</v>
          </cell>
          <cell r="AU2067">
            <v>43871</v>
          </cell>
          <cell r="AV2067" t="str">
            <v>sc</v>
          </cell>
        </row>
        <row r="2068">
          <cell r="AP2068">
            <v>211970</v>
          </cell>
          <cell r="AQ2068">
            <v>4005608</v>
          </cell>
          <cell r="AR2068">
            <v>4</v>
          </cell>
          <cell r="AS2068">
            <v>42313</v>
          </cell>
          <cell r="AT2068" t="str">
            <v>IDU-068-2012 Terminado Rehabilitación IDU Circuito Movilidad  -Calzada2-POLIZA ESTABILIDAD ACTIVA</v>
          </cell>
          <cell r="AU2068">
            <v>43871</v>
          </cell>
          <cell r="AV2068" t="str">
            <v>sc</v>
          </cell>
        </row>
        <row r="2069">
          <cell r="AP2069">
            <v>212780</v>
          </cell>
          <cell r="AQ2069">
            <v>4005978</v>
          </cell>
          <cell r="AR2069">
            <v>4</v>
          </cell>
          <cell r="AS2069">
            <v>42731</v>
          </cell>
          <cell r="AT2069" t="str">
            <v>SD Reservado Mantenimiento Periódico IDU Local EJECUCION SITP 2016 -</v>
          </cell>
          <cell r="AU2069">
            <v>0</v>
          </cell>
          <cell r="AV2069" t="str">
            <v>sc</v>
          </cell>
        </row>
        <row r="2070">
          <cell r="AP2070">
            <v>212786</v>
          </cell>
          <cell r="AQ2070">
            <v>4005980</v>
          </cell>
          <cell r="AR2070">
            <v>4</v>
          </cell>
          <cell r="AS2070">
            <v>42313</v>
          </cell>
          <cell r="AT2070" t="str">
            <v>CONV-011-2011 Terminado Acciones de Movilidad IDU Arterial  -</v>
          </cell>
          <cell r="AU2070">
            <v>0</v>
          </cell>
          <cell r="AV2070" t="str">
            <v>sc</v>
          </cell>
        </row>
        <row r="2071">
          <cell r="AP2071">
            <v>212843</v>
          </cell>
          <cell r="AQ2071">
            <v>4006004</v>
          </cell>
          <cell r="AR2071">
            <v>4</v>
          </cell>
          <cell r="AS2071">
            <v>42731</v>
          </cell>
          <cell r="AT2071" t="str">
            <v>SD Reservado Mantenimiento Periódico IDU Local EJECUCION SITP 2016 -</v>
          </cell>
          <cell r="AU2071">
            <v>0</v>
          </cell>
          <cell r="AV2071" t="str">
            <v>sc</v>
          </cell>
        </row>
        <row r="2072">
          <cell r="AP2072">
            <v>212873</v>
          </cell>
          <cell r="AQ2072">
            <v>4006032</v>
          </cell>
          <cell r="AR2072">
            <v>4</v>
          </cell>
          <cell r="AS2072">
            <v>42731</v>
          </cell>
          <cell r="AT2072" t="str">
            <v>SD Reservado Mantenimiento Periódico IDU Local EJECUCION SITP 2016 -</v>
          </cell>
          <cell r="AU2072">
            <v>0</v>
          </cell>
          <cell r="AV2072" t="str">
            <v>sc</v>
          </cell>
        </row>
        <row r="2073">
          <cell r="AP2073">
            <v>212903</v>
          </cell>
          <cell r="AQ2073">
            <v>4006046</v>
          </cell>
          <cell r="AR2073">
            <v>4</v>
          </cell>
          <cell r="AS2073">
            <v>42731</v>
          </cell>
          <cell r="AT2073" t="str">
            <v>SD Reservado Mantenimiento Periódico IDU Local EJECUCION SITP 2016 -</v>
          </cell>
          <cell r="AU2073">
            <v>0</v>
          </cell>
          <cell r="AV2073" t="str">
            <v>sc</v>
          </cell>
        </row>
        <row r="2074">
          <cell r="AP2074">
            <v>212924</v>
          </cell>
          <cell r="AQ2074">
            <v>4006060</v>
          </cell>
          <cell r="AR2074">
            <v>4</v>
          </cell>
          <cell r="AS2074">
            <v>42731</v>
          </cell>
          <cell r="AT2074" t="str">
            <v>SD Reservado Mantenimiento Periódico IDU Local EJECUCION SITP 2016 -</v>
          </cell>
          <cell r="AU2074">
            <v>0</v>
          </cell>
          <cell r="AV2074" t="str">
            <v>sc</v>
          </cell>
        </row>
        <row r="2075">
          <cell r="AP2075">
            <v>213002</v>
          </cell>
          <cell r="AQ2075">
            <v>4006096</v>
          </cell>
          <cell r="AR2075">
            <v>4</v>
          </cell>
          <cell r="AS2075">
            <v>42731</v>
          </cell>
          <cell r="AT2075" t="str">
            <v>SD Reservado Mantenimiento Periódico IDU Local EJECUCION SITP 2016 -</v>
          </cell>
          <cell r="AU2075">
            <v>0</v>
          </cell>
          <cell r="AV2075" t="str">
            <v>sc</v>
          </cell>
        </row>
        <row r="2076">
          <cell r="AP2076">
            <v>213347</v>
          </cell>
          <cell r="AQ2076">
            <v>4006273</v>
          </cell>
          <cell r="AR2076">
            <v>4</v>
          </cell>
          <cell r="AS2076">
            <v>42313</v>
          </cell>
          <cell r="AT2076" t="str">
            <v>CONV-011-2011 Terminado Acciones de Movilidad IDU Arterial  -</v>
          </cell>
          <cell r="AU2076">
            <v>0</v>
          </cell>
          <cell r="AV2076" t="str">
            <v>sc</v>
          </cell>
        </row>
        <row r="2077">
          <cell r="AP2077">
            <v>213368</v>
          </cell>
          <cell r="AQ2077">
            <v>4006284</v>
          </cell>
          <cell r="AR2077">
            <v>4</v>
          </cell>
          <cell r="AS2077">
            <v>42313</v>
          </cell>
          <cell r="AT2077" t="str">
            <v>CONV-011-2011 Terminado Acciones de Movilidad IDU Arterial  -</v>
          </cell>
          <cell r="AU2077">
            <v>0</v>
          </cell>
          <cell r="AV2077" t="str">
            <v>sc</v>
          </cell>
        </row>
        <row r="2078">
          <cell r="AP2078">
            <v>213395</v>
          </cell>
          <cell r="AQ2078">
            <v>4006296</v>
          </cell>
          <cell r="AR2078">
            <v>4</v>
          </cell>
          <cell r="AS2078">
            <v>42313</v>
          </cell>
          <cell r="AT2078" t="str">
            <v>CONV-011-2011 Terminado Acciones de Movilidad IDU Arterial  -</v>
          </cell>
          <cell r="AU2078">
            <v>0</v>
          </cell>
          <cell r="AV2078" t="str">
            <v>sc</v>
          </cell>
        </row>
        <row r="2079">
          <cell r="AP2079">
            <v>213416</v>
          </cell>
          <cell r="AQ2079">
            <v>4006307</v>
          </cell>
          <cell r="AR2079">
            <v>4</v>
          </cell>
          <cell r="AS2079">
            <v>42313</v>
          </cell>
          <cell r="AT2079" t="str">
            <v>CONV-011-2011 Terminado Acciones de Movilidad IDU Circuito Movilidad  -</v>
          </cell>
          <cell r="AU2079">
            <v>0</v>
          </cell>
          <cell r="AV2079" t="str">
            <v>VIABLE</v>
          </cell>
        </row>
        <row r="2080">
          <cell r="AP2080">
            <v>213434</v>
          </cell>
          <cell r="AQ2080">
            <v>4006316</v>
          </cell>
          <cell r="AR2080">
            <v>4</v>
          </cell>
          <cell r="AS2080">
            <v>42313</v>
          </cell>
          <cell r="AT2080" t="str">
            <v>CONV-011-2011 Terminado Acciones de Movilidad IDU Arterial  -</v>
          </cell>
          <cell r="AU2080">
            <v>0</v>
          </cell>
          <cell r="AV2080" t="str">
            <v>sc</v>
          </cell>
        </row>
        <row r="2081">
          <cell r="AP2081">
            <v>213629</v>
          </cell>
          <cell r="AQ2081">
            <v>4006399</v>
          </cell>
          <cell r="AR2081">
            <v>4</v>
          </cell>
          <cell r="AS2081">
            <v>42731</v>
          </cell>
          <cell r="AT2081" t="str">
            <v>SD Reservado Mantenimiento Periódico IDU Circuito Movilidad EJECUCION SITP 2016 -</v>
          </cell>
          <cell r="AU2081">
            <v>0</v>
          </cell>
          <cell r="AV2081" t="str">
            <v>SITP - 2016</v>
          </cell>
        </row>
        <row r="2082">
          <cell r="AP2082">
            <v>213683</v>
          </cell>
          <cell r="AQ2082">
            <v>4006418</v>
          </cell>
          <cell r="AR2082">
            <v>4</v>
          </cell>
          <cell r="AS2082">
            <v>42731</v>
          </cell>
          <cell r="AT2082" t="str">
            <v>SD Reservado Mantenimiento Periódico IDU Circuito Movilidad EJECUCION SITP 2016 -</v>
          </cell>
          <cell r="AU2082">
            <v>0</v>
          </cell>
          <cell r="AV2082" t="str">
            <v>sc</v>
          </cell>
        </row>
        <row r="2083">
          <cell r="AP2083">
            <v>213806</v>
          </cell>
          <cell r="AQ2083">
            <v>4006468</v>
          </cell>
          <cell r="AR2083">
            <v>4</v>
          </cell>
          <cell r="AS2083">
            <v>42731</v>
          </cell>
          <cell r="AT2083" t="str">
            <v>SD Reservado Mantenimiento Rutinario IDU Local EJECUCION SITP 2016 -</v>
          </cell>
          <cell r="AU2083">
            <v>0</v>
          </cell>
          <cell r="AV2083" t="str">
            <v>SITP - 2016</v>
          </cell>
        </row>
        <row r="2084">
          <cell r="AP2084">
            <v>213866</v>
          </cell>
          <cell r="AQ2084">
            <v>4006491</v>
          </cell>
          <cell r="AR2084">
            <v>4</v>
          </cell>
          <cell r="AS2084">
            <v>42313</v>
          </cell>
          <cell r="AT2084" t="str">
            <v>CONV-011-2011 Terminado Acciones de Movilidad IDU Circuito Movilidad  -</v>
          </cell>
          <cell r="AU2084">
            <v>0</v>
          </cell>
          <cell r="AV2084" t="str">
            <v>VIABLE</v>
          </cell>
        </row>
        <row r="2085">
          <cell r="AP2085">
            <v>214109</v>
          </cell>
          <cell r="AQ2085">
            <v>4006611</v>
          </cell>
          <cell r="AR2085">
            <v>4</v>
          </cell>
          <cell r="AS2085">
            <v>42313</v>
          </cell>
          <cell r="AT2085" t="str">
            <v>CONV-011-2011 Terminado Acciones de Movilidad IDU Circuito Movilidad  -</v>
          </cell>
          <cell r="AU2085">
            <v>0</v>
          </cell>
          <cell r="AV2085" t="str">
            <v>sc</v>
          </cell>
        </row>
        <row r="2086">
          <cell r="AP2086">
            <v>214187</v>
          </cell>
          <cell r="AQ2086">
            <v>4006644</v>
          </cell>
          <cell r="AR2086">
            <v>4</v>
          </cell>
          <cell r="AS2086">
            <v>42313</v>
          </cell>
          <cell r="AT2086" t="str">
            <v>CONV-011-2011 Terminado Acciones de Movilidad IDU Circuito Movilidad  -</v>
          </cell>
          <cell r="AU2086">
            <v>0</v>
          </cell>
          <cell r="AV2086" t="str">
            <v>sc</v>
          </cell>
        </row>
        <row r="2087">
          <cell r="AP2087">
            <v>214301</v>
          </cell>
          <cell r="AQ2087">
            <v>4006684</v>
          </cell>
          <cell r="AR2087">
            <v>4</v>
          </cell>
          <cell r="AS2087">
            <v>42313</v>
          </cell>
          <cell r="AT2087" t="str">
            <v>CONV-011-2011 Terminado Acciones de Movilidad IDU Arterial  -</v>
          </cell>
          <cell r="AU2087">
            <v>0</v>
          </cell>
          <cell r="AV2087" t="str">
            <v>sc</v>
          </cell>
        </row>
        <row r="2088">
          <cell r="AP2088">
            <v>214310</v>
          </cell>
          <cell r="AQ2088">
            <v>4006687</v>
          </cell>
          <cell r="AR2088">
            <v>4</v>
          </cell>
          <cell r="AS2088">
            <v>42313</v>
          </cell>
          <cell r="AT2088" t="str">
            <v>CONV-011-2011 Terminado Acciones de Movilidad IDU Arterial  -</v>
          </cell>
          <cell r="AU2088">
            <v>0</v>
          </cell>
          <cell r="AV2088" t="str">
            <v>sc</v>
          </cell>
        </row>
        <row r="2089">
          <cell r="AP2089">
            <v>214487</v>
          </cell>
          <cell r="AQ2089">
            <v>4006757</v>
          </cell>
          <cell r="AR2089">
            <v>4</v>
          </cell>
          <cell r="AS2089">
            <v>42313</v>
          </cell>
          <cell r="AT2089" t="str">
            <v>CONV-011-2011 Terminado Acciones de Movilidad IDU Circuito Movilidad  -</v>
          </cell>
          <cell r="AU2089">
            <v>0</v>
          </cell>
          <cell r="AV2089" t="str">
            <v>sc</v>
          </cell>
        </row>
        <row r="2090">
          <cell r="AP2090">
            <v>214493</v>
          </cell>
          <cell r="AQ2090">
            <v>4006762</v>
          </cell>
          <cell r="AR2090">
            <v>4</v>
          </cell>
          <cell r="AS2090">
            <v>42313</v>
          </cell>
          <cell r="AT2090" t="str">
            <v>CONV-011-2011 Terminado Acciones de Movilidad IDU Circuito Movilidad  -</v>
          </cell>
          <cell r="AU2090">
            <v>0</v>
          </cell>
          <cell r="AV2090" t="str">
            <v>sc</v>
          </cell>
        </row>
        <row r="2091">
          <cell r="AP2091">
            <v>214886</v>
          </cell>
          <cell r="AQ2091">
            <v>4007211</v>
          </cell>
          <cell r="AR2091">
            <v>4</v>
          </cell>
          <cell r="AS2091">
            <v>42313</v>
          </cell>
          <cell r="AT2091" t="str">
            <v>CONV-011-2011 Terminado Acciones de Movilidad IDU Arterial  -</v>
          </cell>
          <cell r="AU2091">
            <v>0</v>
          </cell>
          <cell r="AV2091" t="str">
            <v>sc</v>
          </cell>
        </row>
        <row r="2092">
          <cell r="AP2092">
            <v>214895</v>
          </cell>
          <cell r="AQ2092">
            <v>4007215</v>
          </cell>
          <cell r="AR2092">
            <v>4</v>
          </cell>
          <cell r="AS2092">
            <v>42313</v>
          </cell>
          <cell r="AT2092" t="str">
            <v>IDU-1804-2013 Terminado Mantenimiento Periódico IDU Arterial  -</v>
          </cell>
          <cell r="AU2092">
            <v>0</v>
          </cell>
          <cell r="AV2092" t="str">
            <v>sc</v>
          </cell>
        </row>
        <row r="2093">
          <cell r="AP2093">
            <v>214931</v>
          </cell>
          <cell r="AQ2093">
            <v>4007230</v>
          </cell>
          <cell r="AR2093">
            <v>4</v>
          </cell>
          <cell r="AS2093">
            <v>42313</v>
          </cell>
          <cell r="AT2093" t="str">
            <v>IDU-1804-2013 Terminado Mantenimiento Periódico IDU Arterial  -</v>
          </cell>
          <cell r="AU2093">
            <v>0</v>
          </cell>
          <cell r="AV2093" t="str">
            <v>sc</v>
          </cell>
        </row>
        <row r="2094">
          <cell r="AP2094">
            <v>214934</v>
          </cell>
          <cell r="AQ2094">
            <v>4007231</v>
          </cell>
          <cell r="AR2094">
            <v>4</v>
          </cell>
          <cell r="AS2094">
            <v>42313</v>
          </cell>
          <cell r="AT2094" t="str">
            <v>IDU-1804-2013 Terminado Mantenimiento Periódico IDU Arterial  -</v>
          </cell>
          <cell r="AU2094">
            <v>0</v>
          </cell>
          <cell r="AV2094" t="str">
            <v>sc</v>
          </cell>
        </row>
        <row r="2095">
          <cell r="AP2095">
            <v>214937</v>
          </cell>
          <cell r="AQ2095">
            <v>4007232</v>
          </cell>
          <cell r="AR2095">
            <v>4</v>
          </cell>
          <cell r="AS2095">
            <v>42313</v>
          </cell>
          <cell r="AT2095" t="str">
            <v>CONV-011-2011 Terminado Acciones de Movilidad IDU Arterial  -</v>
          </cell>
          <cell r="AU2095">
            <v>0</v>
          </cell>
          <cell r="AV2095" t="str">
            <v>sc</v>
          </cell>
        </row>
        <row r="2096">
          <cell r="AP2096">
            <v>215135</v>
          </cell>
          <cell r="AQ2096">
            <v>4007298</v>
          </cell>
          <cell r="AR2096">
            <v>4</v>
          </cell>
          <cell r="AS2096">
            <v>42313</v>
          </cell>
          <cell r="AT2096" t="str">
            <v>CONV-011-2011 Terminado Acciones de Movilidad IDU Arterial  -</v>
          </cell>
          <cell r="AU2096">
            <v>0</v>
          </cell>
          <cell r="AV2096" t="str">
            <v>sc</v>
          </cell>
        </row>
        <row r="2097">
          <cell r="AP2097">
            <v>215141</v>
          </cell>
          <cell r="AQ2097">
            <v>4007300</v>
          </cell>
          <cell r="AR2097">
            <v>4</v>
          </cell>
          <cell r="AS2097">
            <v>42731</v>
          </cell>
          <cell r="AT2097" t="str">
            <v>SD Reservado Mantenimiento Periódico IDU Local EJECUCION SITP 2016 -</v>
          </cell>
          <cell r="AU2097">
            <v>0</v>
          </cell>
          <cell r="AV2097" t="str">
            <v>sc</v>
          </cell>
        </row>
        <row r="2098">
          <cell r="AP2098">
            <v>215156</v>
          </cell>
          <cell r="AQ2098">
            <v>4007305</v>
          </cell>
          <cell r="AR2098">
            <v>4</v>
          </cell>
          <cell r="AS2098">
            <v>42342</v>
          </cell>
          <cell r="AT2098" t="str">
            <v>IDU-134-2007 Terminado Construcción IDU Arterial  -</v>
          </cell>
          <cell r="AU2098">
            <v>0</v>
          </cell>
          <cell r="AV2098" t="str">
            <v>sc</v>
          </cell>
        </row>
        <row r="2099">
          <cell r="AP2099">
            <v>215165</v>
          </cell>
          <cell r="AQ2099">
            <v>4007308</v>
          </cell>
          <cell r="AR2099">
            <v>4</v>
          </cell>
          <cell r="AS2099">
            <v>42342</v>
          </cell>
          <cell r="AT2099" t="str">
            <v>IDU-134-2007 Terminado Construcción IDU Circuito Movilidad  -</v>
          </cell>
          <cell r="AU2099">
            <v>0</v>
          </cell>
          <cell r="AV2099" t="str">
            <v>BUENO</v>
          </cell>
        </row>
        <row r="2100">
          <cell r="AP2100">
            <v>471188</v>
          </cell>
          <cell r="AQ2100">
            <v>4007312</v>
          </cell>
          <cell r="AR2100">
            <v>4</v>
          </cell>
          <cell r="AS2100">
            <v>42409</v>
          </cell>
          <cell r="AT2100" t="str">
            <v>IDU-1717-2014 Terminado Mantenimiento Periódico IDU Circuito Movilidad  -</v>
          </cell>
          <cell r="AU2100">
            <v>0</v>
          </cell>
          <cell r="AV2100" t="str">
            <v>sc</v>
          </cell>
        </row>
        <row r="2101">
          <cell r="AP2101">
            <v>471197</v>
          </cell>
          <cell r="AQ2101">
            <v>4007323</v>
          </cell>
          <cell r="AR2101">
            <v>4</v>
          </cell>
          <cell r="AS2101">
            <v>42342</v>
          </cell>
          <cell r="AT2101" t="str">
            <v>IDU-134-2007 Terminado Construcción IDU Circuito Movilidad  -</v>
          </cell>
          <cell r="AU2101">
            <v>0</v>
          </cell>
          <cell r="AV2101" t="str">
            <v>sc</v>
          </cell>
        </row>
        <row r="2102">
          <cell r="AP2102">
            <v>471212</v>
          </cell>
          <cell r="AQ2102">
            <v>4007370</v>
          </cell>
          <cell r="AR2102">
            <v>4</v>
          </cell>
          <cell r="AS2102">
            <v>42313</v>
          </cell>
          <cell r="AT2102" t="str">
            <v>CONV-011-2011 Terminado Acciones de Movilidad IDU Arterial  -</v>
          </cell>
          <cell r="AU2102">
            <v>0</v>
          </cell>
          <cell r="AV2102" t="str">
            <v>sc</v>
          </cell>
        </row>
        <row r="2103">
          <cell r="AP2103">
            <v>471223</v>
          </cell>
          <cell r="AQ2103">
            <v>4007384</v>
          </cell>
          <cell r="AR2103">
            <v>4</v>
          </cell>
          <cell r="AS2103">
            <v>42313</v>
          </cell>
          <cell r="AT2103" t="str">
            <v>CONV-011-2011 Terminado Acciones de Movilidad IDU Arterial  -</v>
          </cell>
          <cell r="AU2103">
            <v>0</v>
          </cell>
          <cell r="AV2103" t="str">
            <v>sc</v>
          </cell>
        </row>
        <row r="2104">
          <cell r="AP2104">
            <v>471258</v>
          </cell>
          <cell r="AQ2104">
            <v>4007424</v>
          </cell>
          <cell r="AR2104">
            <v>4</v>
          </cell>
          <cell r="AS2104">
            <v>41149</v>
          </cell>
          <cell r="AT2104" t="str">
            <v>SD Terminado Mantenimiento Periódico UAERMV Local  -</v>
          </cell>
          <cell r="AU2104">
            <v>0</v>
          </cell>
          <cell r="AV2104" t="str">
            <v>sc</v>
          </cell>
        </row>
        <row r="2105">
          <cell r="AP2105">
            <v>473661</v>
          </cell>
          <cell r="AQ2105">
            <v>4007321</v>
          </cell>
          <cell r="AR2105">
            <v>4</v>
          </cell>
          <cell r="AS2105">
            <v>41298</v>
          </cell>
          <cell r="AT2105" t="str">
            <v>SD Terminado Mantenimiento Periódico UAERMV Circuito Movilidad  -</v>
          </cell>
          <cell r="AU2105">
            <v>0</v>
          </cell>
          <cell r="AV2105" t="str">
            <v>VIABLE</v>
          </cell>
        </row>
        <row r="2106">
          <cell r="AP2106">
            <v>473671</v>
          </cell>
          <cell r="AQ2106">
            <v>4007383</v>
          </cell>
          <cell r="AR2106">
            <v>4</v>
          </cell>
          <cell r="AS2106">
            <v>42313</v>
          </cell>
          <cell r="AT2106" t="str">
            <v>CONV-011-2011 Terminado Acciones de Movilidad IDU Circuito Movilidad  -</v>
          </cell>
          <cell r="AU2106">
            <v>0</v>
          </cell>
          <cell r="AV2106" t="str">
            <v>sc</v>
          </cell>
        </row>
        <row r="2107">
          <cell r="AP2107">
            <v>512193</v>
          </cell>
          <cell r="AQ2107">
            <v>15001430</v>
          </cell>
          <cell r="AR2107">
            <v>4</v>
          </cell>
          <cell r="AS2107">
            <v>42342</v>
          </cell>
          <cell r="AT2107" t="str">
            <v>IDU-135-2007 Terminado Construcción IDU Arterial  -Anden1-11-3 Calzada10-4-6-8 Ciclo2 Sep5-7-9-POLIZA ESTABILIDAD ACTIVA</v>
          </cell>
          <cell r="AV2107" t="str">
            <v>sc</v>
          </cell>
        </row>
        <row r="2108">
          <cell r="AP2108">
            <v>601845</v>
          </cell>
          <cell r="AQ2108">
            <v>4002916</v>
          </cell>
          <cell r="AR2108">
            <v>4</v>
          </cell>
          <cell r="AS2108">
            <v>42313</v>
          </cell>
          <cell r="AT2108" t="str">
            <v>CONV-011-2011 Terminado Acciones de Movilidad IDU Arterial  -</v>
          </cell>
          <cell r="AV2108" t="str">
            <v>sc</v>
          </cell>
        </row>
        <row r="2109">
          <cell r="AP2109">
            <v>601852</v>
          </cell>
          <cell r="AQ2109">
            <v>4002978</v>
          </cell>
          <cell r="AR2109">
            <v>4</v>
          </cell>
          <cell r="AS2109">
            <v>42313</v>
          </cell>
          <cell r="AT2109" t="str">
            <v>CONV-011-2011 Terminado Acciones de Movilidad IDU Arterial  -</v>
          </cell>
          <cell r="AV2109" t="str">
            <v>sc</v>
          </cell>
        </row>
        <row r="2110">
          <cell r="AP2110">
            <v>602182</v>
          </cell>
          <cell r="AQ2110">
            <v>4002999</v>
          </cell>
          <cell r="AR2110">
            <v>4</v>
          </cell>
          <cell r="AS2110">
            <v>42313</v>
          </cell>
          <cell r="AT2110" t="str">
            <v>CONV-011-2011 Terminado Acciones de Movilidad IDU Arterial  -</v>
          </cell>
          <cell r="AV2110" t="str">
            <v>sc</v>
          </cell>
        </row>
        <row r="2111">
          <cell r="AP2111">
            <v>602187</v>
          </cell>
          <cell r="AQ2111">
            <v>4003004</v>
          </cell>
          <cell r="AR2111">
            <v>4</v>
          </cell>
          <cell r="AS2111">
            <v>42313</v>
          </cell>
          <cell r="AT2111" t="str">
            <v>CONV-011-2011 Terminado Acciones de Movilidad IDU Arterial  -</v>
          </cell>
          <cell r="AV2111" t="str">
            <v>sc</v>
          </cell>
        </row>
        <row r="2112">
          <cell r="AP2112">
            <v>602192</v>
          </cell>
          <cell r="AQ2112">
            <v>4003036</v>
          </cell>
          <cell r="AR2112">
            <v>4</v>
          </cell>
          <cell r="AS2112">
            <v>42313</v>
          </cell>
          <cell r="AT2112" t="str">
            <v>CONV-011-2011 Terminado Acciones de Movilidad IDU Arterial  -</v>
          </cell>
          <cell r="AV2112" t="str">
            <v>sc</v>
          </cell>
        </row>
        <row r="2113">
          <cell r="AP2113">
            <v>604866</v>
          </cell>
          <cell r="AQ2113">
            <v>4000790</v>
          </cell>
          <cell r="AR2113">
            <v>4</v>
          </cell>
          <cell r="AS2113">
            <v>42313</v>
          </cell>
          <cell r="AT2113" t="str">
            <v>IDU-1804-2013 Terminado Mantenimiento Periódico IDU Arterial  -</v>
          </cell>
          <cell r="AV2113" t="str">
            <v>sc</v>
          </cell>
        </row>
        <row r="2114">
          <cell r="AP2114">
            <v>604873</v>
          </cell>
          <cell r="AQ2114">
            <v>4000823</v>
          </cell>
          <cell r="AR2114">
            <v>4</v>
          </cell>
          <cell r="AS2114">
            <v>42313</v>
          </cell>
          <cell r="AT2114" t="str">
            <v>IDU-1804-2013 Terminado Mantenimiento Periódico IDU Arterial  -</v>
          </cell>
          <cell r="AV2114" t="str">
            <v>sc</v>
          </cell>
        </row>
        <row r="2115">
          <cell r="AP2115">
            <v>607000</v>
          </cell>
          <cell r="AQ2115">
            <v>50007718</v>
          </cell>
          <cell r="AR2115">
            <v>4</v>
          </cell>
          <cell r="AS2115">
            <v>42313</v>
          </cell>
          <cell r="AT2115" t="str">
            <v>IDU-1804-2013 Terminado Mantenimiento Periódico IDU Circuito Movilidad  -</v>
          </cell>
          <cell r="AV2115" t="str">
            <v>VIABLE</v>
          </cell>
        </row>
        <row r="2116">
          <cell r="AP2116">
            <v>900298</v>
          </cell>
          <cell r="AQ2116">
            <v>30000517</v>
          </cell>
          <cell r="AR2116">
            <v>4</v>
          </cell>
          <cell r="AS2116">
            <v>42516</v>
          </cell>
          <cell r="AT2116" t="str">
            <v>SD Reservado Diagnostico IDU Circuito Movilidad SITP 2016 -</v>
          </cell>
          <cell r="AV2116" t="str">
            <v>sc</v>
          </cell>
        </row>
        <row r="2117">
          <cell r="AP2117">
            <v>900301</v>
          </cell>
          <cell r="AQ2117">
            <v>30000518</v>
          </cell>
          <cell r="AR2117">
            <v>4</v>
          </cell>
          <cell r="AS2117">
            <v>42516</v>
          </cell>
          <cell r="AT2117" t="str">
            <v>SD Reservado Diagnostico IDU Circuito Movilidad SITP 2016 -</v>
          </cell>
          <cell r="AV2117" t="str">
            <v>sc</v>
          </cell>
        </row>
        <row r="2118">
          <cell r="AP2118">
            <v>900304</v>
          </cell>
          <cell r="AQ2118">
            <v>30000521</v>
          </cell>
          <cell r="AR2118">
            <v>4</v>
          </cell>
          <cell r="AS2118">
            <v>42516</v>
          </cell>
          <cell r="AT2118" t="str">
            <v>SD Reservado Diagnostico IDU Circuito Movilidad SITP 2016 -</v>
          </cell>
          <cell r="AV2118" t="str">
            <v>sc</v>
          </cell>
        </row>
        <row r="2119">
          <cell r="AP2119">
            <v>900307</v>
          </cell>
          <cell r="AQ2119">
            <v>30000523</v>
          </cell>
          <cell r="AR2119">
            <v>4</v>
          </cell>
          <cell r="AS2119">
            <v>42516</v>
          </cell>
          <cell r="AT2119" t="str">
            <v>SD Reservado Diagnostico IDU Circuito Movilidad SITP 2016 -</v>
          </cell>
          <cell r="AV2119" t="str">
            <v>sc</v>
          </cell>
        </row>
        <row r="2120">
          <cell r="AP2120">
            <v>900527</v>
          </cell>
          <cell r="AQ2120">
            <v>30000515</v>
          </cell>
          <cell r="AR2120">
            <v>4</v>
          </cell>
          <cell r="AS2120">
            <v>42516</v>
          </cell>
          <cell r="AT2120" t="str">
            <v>SD Reservado Diagnostico IDU Circuito Movilidad SITP 2016 -</v>
          </cell>
          <cell r="AV2120" t="str">
            <v>sc</v>
          </cell>
        </row>
        <row r="2121">
          <cell r="AP2121">
            <v>900560</v>
          </cell>
          <cell r="AQ2121">
            <v>30000487</v>
          </cell>
          <cell r="AR2121">
            <v>4</v>
          </cell>
          <cell r="AS2121">
            <v>42731</v>
          </cell>
          <cell r="AT2121" t="str">
            <v>SD Reservado Mantenimiento Periódico IDU Local EJECUCION SITP 2016 -</v>
          </cell>
          <cell r="AV2121" t="str">
            <v>sc</v>
          </cell>
        </row>
        <row r="2122">
          <cell r="AP2122">
            <v>900598</v>
          </cell>
          <cell r="AQ2122">
            <v>30000820</v>
          </cell>
          <cell r="AR2122">
            <v>4</v>
          </cell>
          <cell r="AS2122">
            <v>42313</v>
          </cell>
          <cell r="AT2122" t="str">
            <v>CONV-011-2011 Terminado Acciones de Movilidad IDU Circuito Movilidad  -</v>
          </cell>
          <cell r="AV2122" t="str">
            <v>sc</v>
          </cell>
        </row>
        <row r="2123">
          <cell r="AP2123">
            <v>901712</v>
          </cell>
          <cell r="AQ2123">
            <v>30000818</v>
          </cell>
          <cell r="AR2123">
            <v>4</v>
          </cell>
          <cell r="AS2123">
            <v>42313</v>
          </cell>
          <cell r="AT2123" t="str">
            <v>CONV-011-2011 Terminado Estudios y diseños IDU Arterial  -</v>
          </cell>
          <cell r="AV2123" t="str">
            <v>sc</v>
          </cell>
        </row>
        <row r="2124">
          <cell r="AP2124">
            <v>901715</v>
          </cell>
          <cell r="AQ2124">
            <v>30000819</v>
          </cell>
          <cell r="AR2124">
            <v>4</v>
          </cell>
          <cell r="AS2124">
            <v>42667</v>
          </cell>
          <cell r="AT2124" t="str">
            <v>SD Terminado Mantenimiento Periódico UAERMV Local SD Intervenida 02/05/2012 Reporte depuración ejecución UMV-</v>
          </cell>
          <cell r="AV2124" t="str">
            <v>sc</v>
          </cell>
        </row>
        <row r="2125">
          <cell r="AP2125">
            <v>902626</v>
          </cell>
          <cell r="AQ2125">
            <v>30001377</v>
          </cell>
          <cell r="AR2125">
            <v>4</v>
          </cell>
          <cell r="AS2125">
            <v>42342</v>
          </cell>
          <cell r="AT2125" t="str">
            <v>IDU-134-2007 Terminado Construcción IDU Circuito Movilidad  -</v>
          </cell>
          <cell r="AV2125" t="str">
            <v>BUENO</v>
          </cell>
        </row>
        <row r="2126">
          <cell r="AP2126">
            <v>91016321</v>
          </cell>
          <cell r="AQ2126">
            <v>4001393</v>
          </cell>
          <cell r="AR2126">
            <v>4</v>
          </cell>
          <cell r="AS2126">
            <v>41149</v>
          </cell>
          <cell r="AT2126" t="str">
            <v>SD Terminado Mantenimiento Periódico UAERMV Arterial  -</v>
          </cell>
          <cell r="AV2126" t="str">
            <v>sc</v>
          </cell>
        </row>
        <row r="2127">
          <cell r="AP2127">
            <v>91016326</v>
          </cell>
          <cell r="AQ2127">
            <v>50008106</v>
          </cell>
          <cell r="AR2127">
            <v>4</v>
          </cell>
          <cell r="AS2127">
            <v>40737</v>
          </cell>
          <cell r="AT2127" t="str">
            <v>UMV-189-2009 Terminado Mantenimiento Periódico UAERMV Circuito Movilidad  -</v>
          </cell>
          <cell r="AV2127" t="str">
            <v>sc</v>
          </cell>
        </row>
        <row r="2128">
          <cell r="AP2128">
            <v>91016374</v>
          </cell>
          <cell r="AQ2128">
            <v>50009488</v>
          </cell>
          <cell r="AR2128">
            <v>4</v>
          </cell>
          <cell r="AS2128">
            <v>41912</v>
          </cell>
          <cell r="AT2128" t="str">
            <v>SD Terminado Mantenimiento Periódico UAERMV Circuito Movilidad  -</v>
          </cell>
          <cell r="AV2128" t="str">
            <v>sc</v>
          </cell>
        </row>
        <row r="2129">
          <cell r="AP2129">
            <v>91016377</v>
          </cell>
          <cell r="AQ2129">
            <v>4007517</v>
          </cell>
          <cell r="AR2129">
            <v>4</v>
          </cell>
          <cell r="AS2129">
            <v>42723</v>
          </cell>
          <cell r="AT2129" t="str">
            <v>SD Terminado Mantenimiento Periódico UAERMV Circuito Movilidad SD -</v>
          </cell>
          <cell r="AV2129" t="str">
            <v>sc</v>
          </cell>
        </row>
        <row r="2130">
          <cell r="AP2130">
            <v>91016413</v>
          </cell>
          <cell r="AQ2130">
            <v>4001470</v>
          </cell>
          <cell r="AR2130">
            <v>4</v>
          </cell>
          <cell r="AS2130">
            <v>41149</v>
          </cell>
          <cell r="AT2130" t="str">
            <v>SD Terminado Mantenimiento Periódico UAERMV Arterial  -</v>
          </cell>
          <cell r="AV2130" t="str">
            <v>sc</v>
          </cell>
        </row>
        <row r="2131">
          <cell r="AP2131">
            <v>91016414</v>
          </cell>
          <cell r="AQ2131">
            <v>4001415</v>
          </cell>
          <cell r="AR2131">
            <v>4</v>
          </cell>
          <cell r="AS2131">
            <v>41149</v>
          </cell>
          <cell r="AT2131" t="str">
            <v>SD Terminado Mantenimiento Periódico UAERMV Arterial  -</v>
          </cell>
          <cell r="AV2131" t="str">
            <v>sc</v>
          </cell>
        </row>
        <row r="2132">
          <cell r="AP2132">
            <v>91016415</v>
          </cell>
          <cell r="AQ2132">
            <v>4001367</v>
          </cell>
          <cell r="AR2132">
            <v>4</v>
          </cell>
          <cell r="AS2132">
            <v>41149</v>
          </cell>
          <cell r="AT2132" t="str">
            <v>SD Terminado Mantenimiento Periódico UAERMV Arterial  -</v>
          </cell>
          <cell r="AV2132" t="str">
            <v>sc</v>
          </cell>
        </row>
        <row r="2133">
          <cell r="AP2133">
            <v>91017251</v>
          </cell>
          <cell r="AQ2133">
            <v>50005320</v>
          </cell>
          <cell r="AR2133">
            <v>4</v>
          </cell>
          <cell r="AS2133">
            <v>42731</v>
          </cell>
          <cell r="AT2133" t="str">
            <v>SD Reservado Mantenimiento Periódico IDU Local EJECUCION SITP 2016 -</v>
          </cell>
          <cell r="AV2133" t="str">
            <v>sc</v>
          </cell>
        </row>
        <row r="2134">
          <cell r="AP2134">
            <v>91017387</v>
          </cell>
          <cell r="AQ2134">
            <v>4003016</v>
          </cell>
          <cell r="AR2134">
            <v>4</v>
          </cell>
          <cell r="AS2134">
            <v>42667</v>
          </cell>
          <cell r="AT2134" t="str">
            <v>SD Terminado Rehabilitación UAERMV Circuito Movilidad SD Intervenida 01/04/2012 Reporte depuración ejecución UMV-</v>
          </cell>
          <cell r="AV2134" t="str">
            <v>sc</v>
          </cell>
        </row>
        <row r="2135">
          <cell r="AP2135">
            <v>91017417</v>
          </cell>
          <cell r="AQ2135">
            <v>50005478</v>
          </cell>
          <cell r="AR2135">
            <v>4</v>
          </cell>
          <cell r="AS2135">
            <v>41464</v>
          </cell>
          <cell r="AT2135" t="str">
            <v>CONV-011-2011 Terminado Mantenimiento Periódico UAERMV Circuito Movilidad  -</v>
          </cell>
          <cell r="AV2135" t="str">
            <v>sc</v>
          </cell>
        </row>
        <row r="2136">
          <cell r="AP2136">
            <v>91022118</v>
          </cell>
          <cell r="AQ2136">
            <v>4007887</v>
          </cell>
          <cell r="AR2136">
            <v>4</v>
          </cell>
          <cell r="AS2136">
            <v>42577</v>
          </cell>
          <cell r="AT2136" t="str">
            <v>SD Reservado Diagnostico IDU Circuito Movilidad SITP 2016 -</v>
          </cell>
          <cell r="AV2136" t="str">
            <v>sc</v>
          </cell>
        </row>
        <row r="2137">
          <cell r="AP2137">
            <v>320166</v>
          </cell>
          <cell r="AQ2137">
            <v>6000036</v>
          </cell>
          <cell r="AR2137">
            <v>6</v>
          </cell>
          <cell r="AS2137">
            <v>42313</v>
          </cell>
          <cell r="AT2137" t="str">
            <v>IDU-1804-2013 Terminado Mantenimiento Periódico IDU Arterial  -</v>
          </cell>
          <cell r="AU2137">
            <v>0</v>
          </cell>
          <cell r="AV2137" t="str">
            <v>sc</v>
          </cell>
        </row>
        <row r="2138">
          <cell r="AP2138">
            <v>320168</v>
          </cell>
          <cell r="AQ2138">
            <v>6000036</v>
          </cell>
          <cell r="AR2138">
            <v>6</v>
          </cell>
          <cell r="AS2138">
            <v>42313</v>
          </cell>
          <cell r="AT2138" t="str">
            <v>IDU-1804-2013 Terminado Mantenimiento Periódico IDU Arterial  -</v>
          </cell>
          <cell r="AU2138">
            <v>0</v>
          </cell>
          <cell r="AV2138" t="str">
            <v>sc</v>
          </cell>
        </row>
        <row r="2139">
          <cell r="AP2139">
            <v>320198</v>
          </cell>
          <cell r="AQ2139">
            <v>6000046</v>
          </cell>
          <cell r="AR2139">
            <v>6</v>
          </cell>
          <cell r="AS2139">
            <v>42313</v>
          </cell>
          <cell r="AT2139" t="str">
            <v>IDU-2053-2015 Terminado Mantenimiento Periódico IDU Circuito Movilidad  -</v>
          </cell>
          <cell r="AU2139">
            <v>0</v>
          </cell>
          <cell r="AV2139" t="str">
            <v>intervencion IDU Mantenimiento Periódico IDU-2053-2015</v>
          </cell>
        </row>
        <row r="2140">
          <cell r="AP2140">
            <v>320200</v>
          </cell>
          <cell r="AQ2140">
            <v>6000046</v>
          </cell>
          <cell r="AR2140">
            <v>6</v>
          </cell>
          <cell r="AS2140">
            <v>42313</v>
          </cell>
          <cell r="AT2140" t="str">
            <v>IDU-2053-2015 Terminado Mantenimiento Periódico IDU Circuito Movilidad  -</v>
          </cell>
          <cell r="AU2140">
            <v>0</v>
          </cell>
          <cell r="AV2140" t="str">
            <v>intervencion IDU Mantenimiento Periódico IDU-2053-2015</v>
          </cell>
        </row>
        <row r="2141">
          <cell r="AP2141">
            <v>320240</v>
          </cell>
          <cell r="AQ2141">
            <v>6000059</v>
          </cell>
          <cell r="AR2141">
            <v>6</v>
          </cell>
          <cell r="AS2141">
            <v>42313</v>
          </cell>
          <cell r="AT2141" t="str">
            <v>IDU-1804-2013 Terminado Mantenimiento Periódico IDU Arterial  -</v>
          </cell>
          <cell r="AU2141">
            <v>0</v>
          </cell>
          <cell r="AV2141" t="str">
            <v>sc</v>
          </cell>
        </row>
        <row r="2142">
          <cell r="AP2142">
            <v>320242</v>
          </cell>
          <cell r="AQ2142">
            <v>6000059</v>
          </cell>
          <cell r="AR2142">
            <v>6</v>
          </cell>
          <cell r="AS2142">
            <v>42313</v>
          </cell>
          <cell r="AT2142" t="str">
            <v>IDU-1804-2013 Terminado Mantenimiento Periódico IDU Arterial  -</v>
          </cell>
          <cell r="AU2142">
            <v>0</v>
          </cell>
          <cell r="AV2142" t="str">
            <v>sc</v>
          </cell>
        </row>
        <row r="2143">
          <cell r="AP2143">
            <v>320283</v>
          </cell>
          <cell r="AQ2143">
            <v>6000071</v>
          </cell>
          <cell r="AR2143">
            <v>6</v>
          </cell>
          <cell r="AS2143">
            <v>42278</v>
          </cell>
          <cell r="AT2143" t="str">
            <v>SD Terminado Mantenimiento Periódico UAERMV Local  -</v>
          </cell>
          <cell r="AU2143">
            <v>0</v>
          </cell>
          <cell r="AV2143" t="str">
            <v>INTERVENCION UAERMV Mantenimiento Periódico  Comunicacion 20155261278252</v>
          </cell>
        </row>
        <row r="2144">
          <cell r="AP2144">
            <v>320298</v>
          </cell>
          <cell r="AQ2144">
            <v>6000076</v>
          </cell>
          <cell r="AR2144">
            <v>6</v>
          </cell>
          <cell r="AS2144">
            <v>42731</v>
          </cell>
          <cell r="AT2144" t="str">
            <v>SD Reservado Mantenimiento Rutinario IDU Circuito Movilidad EJECUCION SITP 2016 -</v>
          </cell>
          <cell r="AU2144">
            <v>0</v>
          </cell>
          <cell r="AV2144" t="str">
            <v>reservado por el IDU</v>
          </cell>
        </row>
        <row r="2145">
          <cell r="AP2145">
            <v>320310</v>
          </cell>
          <cell r="AQ2145">
            <v>6000081</v>
          </cell>
          <cell r="AR2145">
            <v>6</v>
          </cell>
          <cell r="AS2145">
            <v>42313</v>
          </cell>
          <cell r="AT2145" t="str">
            <v>IDU-1804-2013 Terminado Mantenimiento Periódico IDU Arterial  -</v>
          </cell>
          <cell r="AU2145">
            <v>0</v>
          </cell>
          <cell r="AV2145" t="str">
            <v>sc</v>
          </cell>
        </row>
        <row r="2146">
          <cell r="AP2146">
            <v>320312</v>
          </cell>
          <cell r="AQ2146">
            <v>6000081</v>
          </cell>
          <cell r="AR2146">
            <v>6</v>
          </cell>
          <cell r="AS2146">
            <v>42313</v>
          </cell>
          <cell r="AT2146" t="str">
            <v>IDU-1804-2013 Terminado Mantenimiento Periódico IDU Arterial  -</v>
          </cell>
          <cell r="AU2146">
            <v>0</v>
          </cell>
          <cell r="AV2146" t="str">
            <v>sc</v>
          </cell>
        </row>
        <row r="2147">
          <cell r="AP2147">
            <v>320339</v>
          </cell>
          <cell r="AQ2147">
            <v>6000091</v>
          </cell>
          <cell r="AR2147">
            <v>6</v>
          </cell>
          <cell r="AS2147">
            <v>42731</v>
          </cell>
          <cell r="AT2147" t="str">
            <v>SD Reservado Mantenimiento Rutinario IDU Circuito Movilidad EJECUCION SITP 2016 -</v>
          </cell>
          <cell r="AU2147">
            <v>0</v>
          </cell>
          <cell r="AV2147" t="str">
            <v>reservado por el FDL</v>
          </cell>
        </row>
        <row r="2148">
          <cell r="AP2148">
            <v>320342</v>
          </cell>
          <cell r="AQ2148">
            <v>6000092</v>
          </cell>
          <cell r="AR2148">
            <v>6</v>
          </cell>
          <cell r="AS2148">
            <v>42313</v>
          </cell>
          <cell r="AT2148" t="str">
            <v>IDU-2053-2015 Terminado Mantenimiento Periódico IDU Circuito Movilidad  -</v>
          </cell>
          <cell r="AU2148">
            <v>0</v>
          </cell>
          <cell r="AV2148" t="str">
            <v>intervencion IDU Mantenimiento Periódico IDU-2053-2015</v>
          </cell>
        </row>
        <row r="2149">
          <cell r="AP2149">
            <v>320344</v>
          </cell>
          <cell r="AQ2149">
            <v>6000092</v>
          </cell>
          <cell r="AR2149">
            <v>6</v>
          </cell>
          <cell r="AS2149">
            <v>42313</v>
          </cell>
          <cell r="AT2149" t="str">
            <v>IDU-2053-2015 Terminado Mantenimiento Periódico IDU Circuito Movilidad  -</v>
          </cell>
          <cell r="AU2149">
            <v>0</v>
          </cell>
          <cell r="AV2149" t="str">
            <v>intervencion IDU Mantenimiento Periódico IDU-2053-2015</v>
          </cell>
        </row>
        <row r="2150">
          <cell r="AP2150">
            <v>320350</v>
          </cell>
          <cell r="AQ2150">
            <v>6000094</v>
          </cell>
          <cell r="AR2150">
            <v>6</v>
          </cell>
          <cell r="AS2150">
            <v>42278</v>
          </cell>
          <cell r="AT2150" t="str">
            <v>SD Terminado Mantenimiento Periódico UAERMV Local  -</v>
          </cell>
          <cell r="AU2150">
            <v>0</v>
          </cell>
          <cell r="AV2150" t="str">
            <v>INTERVENCION UAERMV Mantenimiento Periódico  Comunicacion 20155261278252</v>
          </cell>
        </row>
        <row r="2151">
          <cell r="AP2151">
            <v>320369</v>
          </cell>
          <cell r="AQ2151">
            <v>6000100</v>
          </cell>
          <cell r="AR2151">
            <v>6</v>
          </cell>
          <cell r="AS2151">
            <v>42412</v>
          </cell>
          <cell r="AT2151" t="str">
            <v>IDU-1806-2015 Contratado Mantenimiento Periódico IDU Arterial BRIGADA DE REACCIÓN VIAL -</v>
          </cell>
          <cell r="AU2151">
            <v>0</v>
          </cell>
          <cell r="AV2151" t="str">
            <v>sc</v>
          </cell>
        </row>
        <row r="2152">
          <cell r="AP2152">
            <v>320377</v>
          </cell>
          <cell r="AQ2152">
            <v>6000102</v>
          </cell>
          <cell r="AR2152">
            <v>6</v>
          </cell>
          <cell r="AS2152">
            <v>42313</v>
          </cell>
          <cell r="AT2152" t="str">
            <v>IDU-1804-2013 Terminado Mantenimiento Periódico IDU Arterial  -</v>
          </cell>
          <cell r="AU2152">
            <v>0</v>
          </cell>
          <cell r="AV2152" t="str">
            <v>sc</v>
          </cell>
        </row>
        <row r="2153">
          <cell r="AP2153">
            <v>320379</v>
          </cell>
          <cell r="AQ2153">
            <v>6000102</v>
          </cell>
          <cell r="AR2153">
            <v>6</v>
          </cell>
          <cell r="AS2153">
            <v>42313</v>
          </cell>
          <cell r="AT2153" t="str">
            <v>IDU-1804-2013 Terminado Mantenimiento Periódico IDU Arterial  -</v>
          </cell>
          <cell r="AU2153">
            <v>0</v>
          </cell>
          <cell r="AV2153" t="str">
            <v>sc</v>
          </cell>
        </row>
        <row r="2154">
          <cell r="AP2154">
            <v>320382</v>
          </cell>
          <cell r="AQ2154">
            <v>6000103</v>
          </cell>
          <cell r="AR2154">
            <v>6</v>
          </cell>
          <cell r="AS2154">
            <v>42585</v>
          </cell>
          <cell r="AT2154" t="str">
            <v>COP-145-2014 Terminado Conservacion FDL TUNJUELITO Circuito Movilidad SD -</v>
          </cell>
          <cell r="AU2154">
            <v>0</v>
          </cell>
          <cell r="AV2154" t="str">
            <v>reservado por el FDL</v>
          </cell>
        </row>
        <row r="2155">
          <cell r="AP2155">
            <v>320423</v>
          </cell>
          <cell r="AQ2155">
            <v>6000115</v>
          </cell>
          <cell r="AR2155">
            <v>6</v>
          </cell>
          <cell r="AS2155">
            <v>42585</v>
          </cell>
          <cell r="AT2155" t="str">
            <v>COP-145-2014 Terminado Conservacion FDL TUNJUELITO Circuito Movilidad SD -</v>
          </cell>
          <cell r="AU2155">
            <v>0</v>
          </cell>
          <cell r="AV2155" t="str">
            <v>reservado por el FDL cabildos</v>
          </cell>
        </row>
        <row r="2156">
          <cell r="AP2156">
            <v>320438</v>
          </cell>
          <cell r="AQ2156">
            <v>6000121</v>
          </cell>
          <cell r="AR2156">
            <v>6</v>
          </cell>
          <cell r="AS2156">
            <v>42313</v>
          </cell>
          <cell r="AT2156" t="str">
            <v>IDU-1804-2013 Terminado Mantenimiento Periódico IDU Arterial  -</v>
          </cell>
          <cell r="AU2156">
            <v>0</v>
          </cell>
          <cell r="AV2156" t="str">
            <v>sc</v>
          </cell>
        </row>
        <row r="2157">
          <cell r="AP2157">
            <v>320440</v>
          </cell>
          <cell r="AQ2157">
            <v>6000121</v>
          </cell>
          <cell r="AR2157">
            <v>6</v>
          </cell>
          <cell r="AS2157">
            <v>42313</v>
          </cell>
          <cell r="AT2157" t="str">
            <v>IDU-1804-2013 Terminado Mantenimiento Periódico IDU Arterial  -</v>
          </cell>
          <cell r="AU2157">
            <v>0</v>
          </cell>
          <cell r="AV2157" t="str">
            <v>sc</v>
          </cell>
        </row>
        <row r="2158">
          <cell r="AP2158">
            <v>320473</v>
          </cell>
          <cell r="AQ2158">
            <v>6000133</v>
          </cell>
          <cell r="AR2158">
            <v>6</v>
          </cell>
          <cell r="AS2158">
            <v>42313</v>
          </cell>
          <cell r="AT2158" t="str">
            <v>IDU-2053-2015 Terminado Mantenimiento Periódico IDU Circuito Movilidad  -</v>
          </cell>
          <cell r="AU2158">
            <v>0</v>
          </cell>
          <cell r="AV2158" t="str">
            <v>intervencion IDU Mantenimiento Periódico IDU-2053-2015</v>
          </cell>
        </row>
        <row r="2159">
          <cell r="AP2159">
            <v>320475</v>
          </cell>
          <cell r="AQ2159">
            <v>6000133</v>
          </cell>
          <cell r="AR2159">
            <v>6</v>
          </cell>
          <cell r="AS2159">
            <v>42313</v>
          </cell>
          <cell r="AT2159" t="str">
            <v>IDU-2053-2015 Terminado Mantenimiento Periódico IDU Circuito Movilidad  -</v>
          </cell>
          <cell r="AU2159">
            <v>0</v>
          </cell>
          <cell r="AV2159" t="str">
            <v>intervencion IDU Mantenimiento Periódico IDU-2053-2015</v>
          </cell>
        </row>
        <row r="2160">
          <cell r="AP2160">
            <v>320511</v>
          </cell>
          <cell r="AQ2160">
            <v>6000147</v>
          </cell>
          <cell r="AR2160">
            <v>6</v>
          </cell>
          <cell r="AS2160">
            <v>42313</v>
          </cell>
          <cell r="AT2160" t="str">
            <v>IDU-1804-2013 Terminado Mantenimiento Periódico IDU Arterial  -</v>
          </cell>
          <cell r="AU2160">
            <v>0</v>
          </cell>
          <cell r="AV2160" t="str">
            <v>sc</v>
          </cell>
        </row>
        <row r="2161">
          <cell r="AP2161">
            <v>320513</v>
          </cell>
          <cell r="AQ2161">
            <v>6000147</v>
          </cell>
          <cell r="AR2161">
            <v>6</v>
          </cell>
          <cell r="AS2161">
            <v>42313</v>
          </cell>
          <cell r="AT2161" t="str">
            <v>IDU-1804-2013 Terminado Mantenimiento Periódico IDU Arterial  -</v>
          </cell>
          <cell r="AU2161">
            <v>0</v>
          </cell>
          <cell r="AV2161" t="str">
            <v>sc</v>
          </cell>
        </row>
        <row r="2162">
          <cell r="AP2162">
            <v>320516</v>
          </cell>
          <cell r="AQ2162">
            <v>6000148</v>
          </cell>
          <cell r="AR2162">
            <v>6</v>
          </cell>
          <cell r="AS2162">
            <v>42758</v>
          </cell>
          <cell r="AT2162" t="str">
            <v>COP-161-2016 Reservado Conservacion FDL TUNJUELITO Circuito Movilidad SD -</v>
          </cell>
          <cell r="AU2162">
            <v>0</v>
          </cell>
          <cell r="AV2162" t="str">
            <v>reservado por el FDL</v>
          </cell>
        </row>
        <row r="2163">
          <cell r="AP2163">
            <v>320543</v>
          </cell>
          <cell r="AQ2163">
            <v>6000160</v>
          </cell>
          <cell r="AR2163">
            <v>6</v>
          </cell>
          <cell r="AS2163">
            <v>42313</v>
          </cell>
          <cell r="AT2163" t="str">
            <v>IDU-2053-2015 Terminado Mantenimiento Periódico IDU Circuito Movilidad  -</v>
          </cell>
          <cell r="AU2163">
            <v>0</v>
          </cell>
          <cell r="AV2163" t="str">
            <v>intervencion IDU Mantenimiento Periódico IDU-2053-2015</v>
          </cell>
        </row>
        <row r="2164">
          <cell r="AP2164">
            <v>320545</v>
          </cell>
          <cell r="AQ2164">
            <v>6000160</v>
          </cell>
          <cell r="AR2164">
            <v>6</v>
          </cell>
          <cell r="AS2164">
            <v>42313</v>
          </cell>
          <cell r="AT2164" t="str">
            <v>IDU-2053-2015 Terminado Mantenimiento Periódico IDU Circuito Movilidad  -</v>
          </cell>
          <cell r="AU2164">
            <v>0</v>
          </cell>
          <cell r="AV2164" t="str">
            <v>intervencion IDU Mantenimiento Periódico IDU-2053-2015</v>
          </cell>
        </row>
        <row r="2165">
          <cell r="AP2165">
            <v>320575</v>
          </cell>
          <cell r="AQ2165">
            <v>6000176</v>
          </cell>
          <cell r="AR2165">
            <v>6</v>
          </cell>
          <cell r="AS2165">
            <v>42313</v>
          </cell>
          <cell r="AT2165" t="str">
            <v>IDU-1804-2013 Terminado Mantenimiento Periódico IDU Arterial  -</v>
          </cell>
          <cell r="AU2165">
            <v>0</v>
          </cell>
          <cell r="AV2165" t="str">
            <v>sc</v>
          </cell>
        </row>
        <row r="2166">
          <cell r="AP2166">
            <v>320577</v>
          </cell>
          <cell r="AQ2166">
            <v>6000176</v>
          </cell>
          <cell r="AR2166">
            <v>6</v>
          </cell>
          <cell r="AS2166">
            <v>42313</v>
          </cell>
          <cell r="AT2166" t="str">
            <v>IDU-1804-2013 Terminado Mantenimiento Periódico IDU Arterial  -</v>
          </cell>
          <cell r="AU2166">
            <v>0</v>
          </cell>
          <cell r="AV2166" t="str">
            <v>sc</v>
          </cell>
        </row>
        <row r="2167">
          <cell r="AP2167">
            <v>320616</v>
          </cell>
          <cell r="AQ2167">
            <v>6000190</v>
          </cell>
          <cell r="AR2167">
            <v>6</v>
          </cell>
          <cell r="AS2167">
            <v>42313</v>
          </cell>
          <cell r="AT2167" t="str">
            <v>IDU-2053-2015 Terminado Mantenimiento Periódico IDU Circuito Movilidad  -</v>
          </cell>
          <cell r="AU2167">
            <v>0</v>
          </cell>
          <cell r="AV2167" t="str">
            <v>intervencion IDU Mantenimiento Periódico IDU-2053-2015</v>
          </cell>
        </row>
        <row r="2168">
          <cell r="AP2168">
            <v>320618</v>
          </cell>
          <cell r="AQ2168">
            <v>6000190</v>
          </cell>
          <cell r="AR2168">
            <v>6</v>
          </cell>
          <cell r="AS2168">
            <v>42313</v>
          </cell>
          <cell r="AT2168" t="str">
            <v>IDU-2053-2015 Terminado Mantenimiento Periódico IDU Circuito Movilidad  -</v>
          </cell>
          <cell r="AU2168">
            <v>0</v>
          </cell>
          <cell r="AV2168" t="str">
            <v>intervencion IDU Mantenimiento Periódico IDU-2053-2015</v>
          </cell>
        </row>
        <row r="2169">
          <cell r="AP2169">
            <v>320630</v>
          </cell>
          <cell r="AQ2169">
            <v>6000194</v>
          </cell>
          <cell r="AR2169">
            <v>6</v>
          </cell>
          <cell r="AS2169">
            <v>42758</v>
          </cell>
          <cell r="AT2169" t="str">
            <v>COP-161-2016 Reservado Conservacion FDL TUNJUELITO Circuito Movilidad SD -</v>
          </cell>
          <cell r="AU2169">
            <v>0</v>
          </cell>
          <cell r="AV2169" t="str">
            <v>reservado por el FDL</v>
          </cell>
        </row>
        <row r="2170">
          <cell r="AP2170">
            <v>320654</v>
          </cell>
          <cell r="AQ2170">
            <v>6000207</v>
          </cell>
          <cell r="AR2170">
            <v>6</v>
          </cell>
          <cell r="AS2170">
            <v>42758</v>
          </cell>
          <cell r="AT2170" t="str">
            <v>COP-161-2016 Reservado Conservacion FDL TUNJUELITO Circuito Movilidad SD -</v>
          </cell>
          <cell r="AU2170">
            <v>0</v>
          </cell>
          <cell r="AV2170" t="str">
            <v>reservado por el FDL</v>
          </cell>
        </row>
        <row r="2171">
          <cell r="AP2171">
            <v>320675</v>
          </cell>
          <cell r="AQ2171">
            <v>6000217</v>
          </cell>
          <cell r="AR2171">
            <v>6</v>
          </cell>
          <cell r="AS2171">
            <v>42313</v>
          </cell>
          <cell r="AT2171" t="str">
            <v>IDU-1804-2013 Terminado Mantenimiento Periódico IDU Arterial  -</v>
          </cell>
          <cell r="AU2171">
            <v>0</v>
          </cell>
          <cell r="AV2171" t="str">
            <v>sc</v>
          </cell>
        </row>
        <row r="2172">
          <cell r="AP2172">
            <v>320677</v>
          </cell>
          <cell r="AQ2172">
            <v>6000217</v>
          </cell>
          <cell r="AR2172">
            <v>6</v>
          </cell>
          <cell r="AS2172">
            <v>42313</v>
          </cell>
          <cell r="AT2172" t="str">
            <v>IDU-1804-2013 Terminado Mantenimiento Periódico IDU Arterial  -</v>
          </cell>
          <cell r="AU2172">
            <v>0</v>
          </cell>
          <cell r="AV2172" t="str">
            <v>sc</v>
          </cell>
        </row>
        <row r="2173">
          <cell r="AP2173">
            <v>320695</v>
          </cell>
          <cell r="AQ2173">
            <v>6000221</v>
          </cell>
          <cell r="AR2173">
            <v>6</v>
          </cell>
          <cell r="AS2173">
            <v>42758</v>
          </cell>
          <cell r="AT2173" t="str">
            <v>COP-161-2016 Reservado Conservacion FDL TUNJUELITO Circuito Movilidad SD -</v>
          </cell>
          <cell r="AU2173">
            <v>0</v>
          </cell>
          <cell r="AV2173" t="str">
            <v>reservado por el FDL</v>
          </cell>
        </row>
        <row r="2174">
          <cell r="AP2174">
            <v>320766</v>
          </cell>
          <cell r="AQ2174">
            <v>6000243</v>
          </cell>
          <cell r="AR2174">
            <v>6</v>
          </cell>
          <cell r="AS2174">
            <v>42313</v>
          </cell>
          <cell r="AT2174" t="str">
            <v>IDU-2053-2015 Terminado Mantenimiento Periódico IDU Circuito Movilidad  -</v>
          </cell>
          <cell r="AU2174">
            <v>0</v>
          </cell>
          <cell r="AV2174" t="str">
            <v>intervencion IDU Mantenimiento Periódico IDU-2053-2015</v>
          </cell>
        </row>
        <row r="2175">
          <cell r="AP2175">
            <v>320768</v>
          </cell>
          <cell r="AQ2175">
            <v>6000243</v>
          </cell>
          <cell r="AR2175">
            <v>6</v>
          </cell>
          <cell r="AS2175">
            <v>42313</v>
          </cell>
          <cell r="AT2175" t="str">
            <v>IDU-2053-2015 Terminado Mantenimiento Periódico IDU Circuito Movilidad  -</v>
          </cell>
          <cell r="AU2175">
            <v>0</v>
          </cell>
          <cell r="AV2175" t="str">
            <v>intervencion IDU Mantenimiento Periódico IDU-2053-2015</v>
          </cell>
        </row>
        <row r="2176">
          <cell r="AP2176">
            <v>320827</v>
          </cell>
          <cell r="AQ2176">
            <v>6000269</v>
          </cell>
          <cell r="AR2176">
            <v>6</v>
          </cell>
          <cell r="AS2176">
            <v>42313</v>
          </cell>
          <cell r="AT2176" t="str">
            <v>IDU-1804-2013 Terminado Mantenimiento Periódico IDU Arterial  -</v>
          </cell>
          <cell r="AU2176">
            <v>0</v>
          </cell>
          <cell r="AV2176" t="str">
            <v>sc</v>
          </cell>
        </row>
        <row r="2177">
          <cell r="AP2177">
            <v>320829</v>
          </cell>
          <cell r="AQ2177">
            <v>6000269</v>
          </cell>
          <cell r="AR2177">
            <v>6</v>
          </cell>
          <cell r="AS2177">
            <v>42313</v>
          </cell>
          <cell r="AT2177" t="str">
            <v>IDU-1804-2013 Terminado Mantenimiento Periódico IDU Arterial  -</v>
          </cell>
          <cell r="AU2177">
            <v>0</v>
          </cell>
          <cell r="AV2177" t="str">
            <v>sc</v>
          </cell>
        </row>
        <row r="2178">
          <cell r="AP2178">
            <v>320919</v>
          </cell>
          <cell r="AQ2178">
            <v>6000302</v>
          </cell>
          <cell r="AR2178">
            <v>6</v>
          </cell>
          <cell r="AS2178">
            <v>42313</v>
          </cell>
          <cell r="AT2178" t="str">
            <v>IDU-72-2008 Terminado Mantenimiento Periódico IDU Local  -</v>
          </cell>
          <cell r="AU2178">
            <v>0</v>
          </cell>
          <cell r="AV2178" t="str">
            <v>intervencion IDU Mantenimiento Periódico IDU-72-2008</v>
          </cell>
        </row>
        <row r="2179">
          <cell r="AP2179">
            <v>320970</v>
          </cell>
          <cell r="AQ2179">
            <v>6000323</v>
          </cell>
          <cell r="AR2179">
            <v>6</v>
          </cell>
          <cell r="AS2179">
            <v>42758</v>
          </cell>
          <cell r="AT2179" t="str">
            <v>COP-161-2016 Reservado Conservacion FDL TUNJUELITO Circuito Movilidad SD -</v>
          </cell>
          <cell r="AU2179">
            <v>0</v>
          </cell>
          <cell r="AV2179" t="str">
            <v>reservado por el FDL</v>
          </cell>
        </row>
        <row r="2180">
          <cell r="AP2180">
            <v>320970</v>
          </cell>
          <cell r="AQ2180">
            <v>6000323</v>
          </cell>
          <cell r="AR2180">
            <v>6</v>
          </cell>
          <cell r="AS2180">
            <v>42731</v>
          </cell>
          <cell r="AT2180" t="str">
            <v>SD Reservado Mantenimiento Rutinario IDU Circuito Movilidad EJECUCION SITP 2016 -</v>
          </cell>
          <cell r="AU2180">
            <v>0</v>
          </cell>
          <cell r="AV2180" t="str">
            <v>reservado por el FDL</v>
          </cell>
        </row>
        <row r="2181">
          <cell r="AP2181">
            <v>320972</v>
          </cell>
          <cell r="AQ2181">
            <v>6000323</v>
          </cell>
          <cell r="AR2181">
            <v>6</v>
          </cell>
          <cell r="AS2181">
            <v>42758</v>
          </cell>
          <cell r="AT2181" t="str">
            <v>COP-161-2016 Reservado Conservacion FDL TUNJUELITO Circuito Movilidad SD -</v>
          </cell>
          <cell r="AU2181">
            <v>0</v>
          </cell>
          <cell r="AV2181" t="str">
            <v>reservado por el FDL</v>
          </cell>
        </row>
        <row r="2182">
          <cell r="AP2182">
            <v>320992</v>
          </cell>
          <cell r="AQ2182">
            <v>6000329</v>
          </cell>
          <cell r="AR2182">
            <v>6</v>
          </cell>
          <cell r="AS2182">
            <v>42731</v>
          </cell>
          <cell r="AT2182" t="str">
            <v>SD Reservado Mantenimiento Rutinario IDU Circuito Movilidad EJECUCION SITP 2016 -</v>
          </cell>
          <cell r="AU2182">
            <v>0</v>
          </cell>
          <cell r="AV2182" t="str">
            <v>reservado por el IDU</v>
          </cell>
        </row>
        <row r="2183">
          <cell r="AP2183">
            <v>321001</v>
          </cell>
          <cell r="AQ2183">
            <v>6000332</v>
          </cell>
          <cell r="AR2183">
            <v>6</v>
          </cell>
          <cell r="AS2183">
            <v>42758</v>
          </cell>
          <cell r="AT2183" t="str">
            <v>COP-161-2016 Reservado Conservacion FDL TUNJUELITO Circuito Movilidad SD -</v>
          </cell>
          <cell r="AU2183">
            <v>0</v>
          </cell>
          <cell r="AV2183" t="str">
            <v>reservado por el FDL</v>
          </cell>
        </row>
        <row r="2184">
          <cell r="AP2184">
            <v>321031</v>
          </cell>
          <cell r="AQ2184">
            <v>6000343</v>
          </cell>
          <cell r="AR2184">
            <v>6</v>
          </cell>
          <cell r="AS2184">
            <v>42758</v>
          </cell>
          <cell r="AT2184" t="str">
            <v>COP-161-2016 Reservado Conservacion FDL TUNJUELITO Circuito Movilidad SD -</v>
          </cell>
          <cell r="AU2184">
            <v>0</v>
          </cell>
          <cell r="AV2184" t="str">
            <v>reservado por el FDL</v>
          </cell>
        </row>
        <row r="2185">
          <cell r="AP2185">
            <v>321031</v>
          </cell>
          <cell r="AQ2185">
            <v>6000343</v>
          </cell>
          <cell r="AR2185">
            <v>6</v>
          </cell>
          <cell r="AS2185">
            <v>42731</v>
          </cell>
          <cell r="AT2185" t="str">
            <v>SD Reservado Mantenimiento Rutinario IDU Circuito Movilidad EJECUCION SITP 2016 -</v>
          </cell>
          <cell r="AU2185">
            <v>0</v>
          </cell>
          <cell r="AV2185" t="str">
            <v>reservado por el FDL</v>
          </cell>
        </row>
        <row r="2186">
          <cell r="AP2186">
            <v>321033</v>
          </cell>
          <cell r="AQ2186">
            <v>6000343</v>
          </cell>
          <cell r="AR2186">
            <v>6</v>
          </cell>
          <cell r="AS2186">
            <v>42758</v>
          </cell>
          <cell r="AT2186" t="str">
            <v>COP-161-2016 Reservado Conservacion FDL TUNJUELITO Circuito Movilidad SD -</v>
          </cell>
          <cell r="AU2186">
            <v>0</v>
          </cell>
          <cell r="AV2186" t="str">
            <v>reservado por el FDL</v>
          </cell>
        </row>
        <row r="2187">
          <cell r="AP2187">
            <v>321072</v>
          </cell>
          <cell r="AQ2187">
            <v>6000355</v>
          </cell>
          <cell r="AR2187">
            <v>6</v>
          </cell>
          <cell r="AS2187">
            <v>42313</v>
          </cell>
          <cell r="AT2187" t="str">
            <v>IDU-2053-2015 Terminado Mantenimiento Periódico IDU Circuito Movilidad  -</v>
          </cell>
          <cell r="AU2187">
            <v>0</v>
          </cell>
          <cell r="AV2187" t="str">
            <v>intervencion IDU Mantenimiento Periódico IDU-2053-2015</v>
          </cell>
        </row>
        <row r="2188">
          <cell r="AP2188">
            <v>321089</v>
          </cell>
          <cell r="AQ2188">
            <v>6000361</v>
          </cell>
          <cell r="AR2188">
            <v>6</v>
          </cell>
          <cell r="AS2188">
            <v>42758</v>
          </cell>
          <cell r="AT2188" t="str">
            <v>COP-161-2016 Reservado Conservacion FDL TUNJUELITO Circuito Movilidad SD -</v>
          </cell>
          <cell r="AU2188">
            <v>0</v>
          </cell>
          <cell r="AV2188" t="str">
            <v>reservado por el FDL</v>
          </cell>
        </row>
        <row r="2189">
          <cell r="AP2189">
            <v>321107</v>
          </cell>
          <cell r="AQ2189">
            <v>6000367</v>
          </cell>
          <cell r="AR2189">
            <v>6</v>
          </cell>
          <cell r="AS2189">
            <v>42758</v>
          </cell>
          <cell r="AT2189" t="str">
            <v>COP-161-2016 Reservado Conservacion FDL TUNJUELITO Circuito Movilidad SD -</v>
          </cell>
          <cell r="AU2189">
            <v>0</v>
          </cell>
          <cell r="AV2189" t="str">
            <v>reservado por el FDL</v>
          </cell>
        </row>
        <row r="2190">
          <cell r="AP2190">
            <v>321109</v>
          </cell>
          <cell r="AQ2190">
            <v>6000367</v>
          </cell>
          <cell r="AR2190">
            <v>6</v>
          </cell>
          <cell r="AS2190">
            <v>42758</v>
          </cell>
          <cell r="AT2190" t="str">
            <v>COP-161-2016 Reservado Conservacion FDL TUNJUELITO Circuito Movilidad SD -</v>
          </cell>
          <cell r="AU2190">
            <v>0</v>
          </cell>
          <cell r="AV2190" t="str">
            <v>reservado por el FDL</v>
          </cell>
        </row>
        <row r="2191">
          <cell r="AP2191">
            <v>321124</v>
          </cell>
          <cell r="AQ2191">
            <v>6000373</v>
          </cell>
          <cell r="AR2191">
            <v>6</v>
          </cell>
          <cell r="AS2191">
            <v>42313</v>
          </cell>
          <cell r="AT2191" t="str">
            <v>IDU-1699-2014 Terminado Mantenimiento Periódico IDU Circuito Movilidad  -</v>
          </cell>
          <cell r="AU2191">
            <v>0</v>
          </cell>
          <cell r="AV2191" t="str">
            <v>intervencion IDU Mantenimiento Periódico IDU-1699-2014</v>
          </cell>
        </row>
        <row r="2192">
          <cell r="AP2192">
            <v>321136</v>
          </cell>
          <cell r="AQ2192">
            <v>6000377</v>
          </cell>
          <cell r="AR2192">
            <v>6</v>
          </cell>
          <cell r="AS2192">
            <v>42731</v>
          </cell>
          <cell r="AT2192" t="str">
            <v>SD Reservado Mantenimiento Rutinario IDU Circuito Movilidad EJECUCION SITP 2016 -</v>
          </cell>
          <cell r="AU2192">
            <v>0</v>
          </cell>
          <cell r="AV2192" t="str">
            <v>reservado por el IDU</v>
          </cell>
        </row>
        <row r="2193">
          <cell r="AP2193">
            <v>321145</v>
          </cell>
          <cell r="AQ2193">
            <v>6000381</v>
          </cell>
          <cell r="AR2193">
            <v>6</v>
          </cell>
          <cell r="AS2193">
            <v>42758</v>
          </cell>
          <cell r="AT2193" t="str">
            <v>COP-161-2016 Reservado Conservacion FDL TUNJUELITO Circuito Movilidad SD -</v>
          </cell>
          <cell r="AU2193">
            <v>0</v>
          </cell>
          <cell r="AV2193" t="str">
            <v>reservado por el FDL</v>
          </cell>
        </row>
        <row r="2194">
          <cell r="AP2194">
            <v>321147</v>
          </cell>
          <cell r="AQ2194">
            <v>6000381</v>
          </cell>
          <cell r="AR2194">
            <v>6</v>
          </cell>
          <cell r="AS2194">
            <v>42758</v>
          </cell>
          <cell r="AT2194" t="str">
            <v>COP-161-2016 Reservado Conservacion FDL TUNJUELITO Circuito Movilidad SD -</v>
          </cell>
          <cell r="AU2194">
            <v>0</v>
          </cell>
          <cell r="AV2194" t="str">
            <v>reservado por el FDL</v>
          </cell>
        </row>
        <row r="2195">
          <cell r="AP2195">
            <v>321171</v>
          </cell>
          <cell r="AQ2195">
            <v>6000390</v>
          </cell>
          <cell r="AR2195">
            <v>6</v>
          </cell>
          <cell r="AS2195">
            <v>42313</v>
          </cell>
          <cell r="AT2195" t="str">
            <v>IDU-72-2008 Terminado Rehabilitación IDU Circuito Movilidad  -Calzada2-POLIZA ESTABILIDAD ACTIVA</v>
          </cell>
          <cell r="AU2195">
            <v>43307</v>
          </cell>
          <cell r="AV2195" t="str">
            <v>POLIZA ESTABILIDAD activa IDU-72-2008 rehabilitacion</v>
          </cell>
        </row>
        <row r="2196">
          <cell r="AP2196">
            <v>321174</v>
          </cell>
          <cell r="AQ2196">
            <v>6000391</v>
          </cell>
          <cell r="AR2196">
            <v>6</v>
          </cell>
          <cell r="AS2196">
            <v>42758</v>
          </cell>
          <cell r="AT2196" t="str">
            <v>COP-161-2016 Reservado Conservacion FDL TUNJUELITO Circuito Movilidad SD -</v>
          </cell>
          <cell r="AU2196">
            <v>0</v>
          </cell>
          <cell r="AV2196" t="str">
            <v>reservado por el FDL</v>
          </cell>
        </row>
        <row r="2197">
          <cell r="AP2197">
            <v>321177</v>
          </cell>
          <cell r="AQ2197">
            <v>6000393</v>
          </cell>
          <cell r="AR2197">
            <v>6</v>
          </cell>
          <cell r="AS2197">
            <v>42313</v>
          </cell>
          <cell r="AT2197" t="str">
            <v>IDU-1699-2014 Terminado Mantenimiento Periódico IDU Circuito Movilidad  -</v>
          </cell>
          <cell r="AU2197">
            <v>0</v>
          </cell>
          <cell r="AV2197" t="str">
            <v>intervencion IDU Mantenimiento Periódico IDU-1699-2014</v>
          </cell>
        </row>
        <row r="2198">
          <cell r="AP2198">
            <v>321210</v>
          </cell>
          <cell r="AQ2198">
            <v>6000402</v>
          </cell>
          <cell r="AR2198">
            <v>6</v>
          </cell>
          <cell r="AS2198">
            <v>42758</v>
          </cell>
          <cell r="AT2198" t="str">
            <v>COP-161-2016 Reservado Conservacion FDL TUNJUELITO Circuito Movilidad SD -</v>
          </cell>
          <cell r="AU2198">
            <v>0</v>
          </cell>
          <cell r="AV2198" t="str">
            <v>reservado por el FDL</v>
          </cell>
        </row>
        <row r="2199">
          <cell r="AP2199">
            <v>321212</v>
          </cell>
          <cell r="AQ2199">
            <v>6000402</v>
          </cell>
          <cell r="AR2199">
            <v>6</v>
          </cell>
          <cell r="AS2199">
            <v>42758</v>
          </cell>
          <cell r="AT2199" t="str">
            <v>COP-161-2016 Reservado Conservacion FDL TUNJUELITO Circuito Movilidad SD -</v>
          </cell>
          <cell r="AU2199">
            <v>0</v>
          </cell>
          <cell r="AV2199" t="str">
            <v>reservado por el FDL</v>
          </cell>
        </row>
        <row r="2200">
          <cell r="AP2200">
            <v>321245</v>
          </cell>
          <cell r="AQ2200">
            <v>6000414</v>
          </cell>
          <cell r="AR2200">
            <v>6</v>
          </cell>
          <cell r="AS2200">
            <v>42313</v>
          </cell>
          <cell r="AT2200" t="str">
            <v>IDU-1804-2013 Terminado Mantenimiento Periódico IDU Arterial  -</v>
          </cell>
          <cell r="AU2200">
            <v>0</v>
          </cell>
          <cell r="AV2200" t="str">
            <v>sc</v>
          </cell>
        </row>
        <row r="2201">
          <cell r="AP2201">
            <v>321275</v>
          </cell>
          <cell r="AQ2201">
            <v>6000426</v>
          </cell>
          <cell r="AR2201">
            <v>6</v>
          </cell>
          <cell r="AS2201">
            <v>42758</v>
          </cell>
          <cell r="AT2201" t="str">
            <v>COP-161-2016 Reservado Conservacion FDL TUNJUELITO Circuito Movilidad SD -</v>
          </cell>
          <cell r="AU2201">
            <v>0</v>
          </cell>
          <cell r="AV2201" t="str">
            <v>reservado por el FDL</v>
          </cell>
        </row>
        <row r="2202">
          <cell r="AP2202">
            <v>321277</v>
          </cell>
          <cell r="AQ2202">
            <v>6000426</v>
          </cell>
          <cell r="AR2202">
            <v>6</v>
          </cell>
          <cell r="AS2202">
            <v>42758</v>
          </cell>
          <cell r="AT2202" t="str">
            <v>COP-161-2016 Reservado Conservacion FDL TUNJUELITO Circuito Movilidad SD -</v>
          </cell>
          <cell r="AU2202">
            <v>0</v>
          </cell>
          <cell r="AV2202" t="str">
            <v>reservado por el FDL</v>
          </cell>
        </row>
        <row r="2203">
          <cell r="AP2203">
            <v>321283</v>
          </cell>
          <cell r="AQ2203">
            <v>6000428</v>
          </cell>
          <cell r="AR2203">
            <v>6</v>
          </cell>
          <cell r="AS2203">
            <v>42758</v>
          </cell>
          <cell r="AT2203" t="str">
            <v>COP-161-2016 Reservado Conservacion FDL TUNJUELITO Circuito Movilidad SD -</v>
          </cell>
          <cell r="AU2203">
            <v>0</v>
          </cell>
          <cell r="AV2203" t="str">
            <v>reservado por el FDL</v>
          </cell>
        </row>
        <row r="2204">
          <cell r="AP2204">
            <v>321289</v>
          </cell>
          <cell r="AQ2204">
            <v>6000430</v>
          </cell>
          <cell r="AR2204">
            <v>6</v>
          </cell>
          <cell r="AS2204">
            <v>42313</v>
          </cell>
          <cell r="AT2204" t="str">
            <v>IDU-2053-2015 Terminado Mantenimiento Periódico IDU Circuito Movilidad  -</v>
          </cell>
          <cell r="AU2204">
            <v>0</v>
          </cell>
          <cell r="AV2204" t="str">
            <v>intervencion IDU Mantenimiento Periódico IDU-2053-2015</v>
          </cell>
        </row>
        <row r="2205">
          <cell r="AP2205">
            <v>321291</v>
          </cell>
          <cell r="AQ2205">
            <v>6000430</v>
          </cell>
          <cell r="AR2205">
            <v>6</v>
          </cell>
          <cell r="AS2205">
            <v>42313</v>
          </cell>
          <cell r="AT2205" t="str">
            <v>IDU-2053-2015 Terminado Mantenimiento Periódico IDU Circuito Movilidad  -</v>
          </cell>
          <cell r="AU2205">
            <v>0</v>
          </cell>
          <cell r="AV2205" t="str">
            <v>intervencion IDU Mantenimiento Periódico IDU-2053-2015</v>
          </cell>
        </row>
        <row r="2206">
          <cell r="AP2206">
            <v>321306</v>
          </cell>
          <cell r="AQ2206">
            <v>6000437</v>
          </cell>
          <cell r="AR2206">
            <v>6</v>
          </cell>
          <cell r="AS2206">
            <v>42516</v>
          </cell>
          <cell r="AT2206" t="str">
            <v>SD Reservado Diagnostico IDU Circuito Movilidad SITP 2016 -</v>
          </cell>
          <cell r="AU2206">
            <v>0</v>
          </cell>
          <cell r="AV2206" t="str">
            <v>reservado por el IDU</v>
          </cell>
        </row>
        <row r="2207">
          <cell r="AP2207">
            <v>321348</v>
          </cell>
          <cell r="AQ2207">
            <v>6000452</v>
          </cell>
          <cell r="AR2207">
            <v>6</v>
          </cell>
          <cell r="AS2207">
            <v>42313</v>
          </cell>
          <cell r="AT2207" t="str">
            <v>IDU-1699-2014 Terminado Mantenimiento Periódico IDU Circuito Movilidad  -</v>
          </cell>
          <cell r="AU2207">
            <v>0</v>
          </cell>
          <cell r="AV2207" t="str">
            <v>intervencion IDU Mantenimiento Periódico IDU-1699-2014</v>
          </cell>
        </row>
        <row r="2208">
          <cell r="AP2208">
            <v>321354</v>
          </cell>
          <cell r="AQ2208">
            <v>6000454</v>
          </cell>
          <cell r="AR2208">
            <v>6</v>
          </cell>
          <cell r="AS2208">
            <v>42758</v>
          </cell>
          <cell r="AT2208" t="str">
            <v>COP-161-2016 Reservado Conservacion FDL TUNJUELITO Circuito Movilidad SD -</v>
          </cell>
          <cell r="AU2208">
            <v>0</v>
          </cell>
          <cell r="AV2208" t="str">
            <v>reservado por el FDL</v>
          </cell>
        </row>
        <row r="2209">
          <cell r="AP2209">
            <v>321356</v>
          </cell>
          <cell r="AQ2209">
            <v>6000454</v>
          </cell>
          <cell r="AR2209">
            <v>6</v>
          </cell>
          <cell r="AS2209">
            <v>42758</v>
          </cell>
          <cell r="AT2209" t="str">
            <v>COP-161-2016 Reservado Conservacion FDL TUNJUELITO Circuito Movilidad SD -</v>
          </cell>
          <cell r="AU2209">
            <v>0</v>
          </cell>
          <cell r="AV2209" t="str">
            <v>reservado por el FDL</v>
          </cell>
        </row>
        <row r="2210">
          <cell r="AP2210">
            <v>321359</v>
          </cell>
          <cell r="AQ2210">
            <v>6000455</v>
          </cell>
          <cell r="AR2210">
            <v>6</v>
          </cell>
          <cell r="AS2210">
            <v>42758</v>
          </cell>
          <cell r="AT2210" t="str">
            <v>COP-161-2016 Reservado Conservacion FDL TUNJUELITO Circuito Movilidad SD -</v>
          </cell>
          <cell r="AU2210">
            <v>0</v>
          </cell>
          <cell r="AV2210" t="str">
            <v>reservado por el FDL</v>
          </cell>
        </row>
        <row r="2211">
          <cell r="AP2211">
            <v>321416</v>
          </cell>
          <cell r="AQ2211">
            <v>6000473</v>
          </cell>
          <cell r="AR2211">
            <v>6</v>
          </cell>
          <cell r="AS2211">
            <v>42313</v>
          </cell>
          <cell r="AT2211" t="str">
            <v>IDU-1699-2014 Terminado Mantenimiento Periódico IDU Circuito Movilidad  -</v>
          </cell>
          <cell r="AU2211">
            <v>0</v>
          </cell>
          <cell r="AV2211" t="str">
            <v>intervencion IDU Mantenimiento Periódico IDU-1699-2014</v>
          </cell>
        </row>
        <row r="2212">
          <cell r="AP2212">
            <v>321419</v>
          </cell>
          <cell r="AQ2212">
            <v>6000474</v>
          </cell>
          <cell r="AR2212">
            <v>6</v>
          </cell>
          <cell r="AS2212">
            <v>42758</v>
          </cell>
          <cell r="AT2212" t="str">
            <v>COP-161-2016 Reservado Conservacion FDL TUNJUELITO Circuito Movilidad SD -</v>
          </cell>
          <cell r="AU2212">
            <v>0</v>
          </cell>
          <cell r="AV2212" t="str">
            <v>reservado por el FDL</v>
          </cell>
        </row>
        <row r="2213">
          <cell r="AP2213">
            <v>321422</v>
          </cell>
          <cell r="AQ2213">
            <v>6000475</v>
          </cell>
          <cell r="AR2213">
            <v>6</v>
          </cell>
          <cell r="AS2213">
            <v>42758</v>
          </cell>
          <cell r="AT2213" t="str">
            <v>COP-161-2016 Reservado Conservacion FDL TUNJUELITO Circuito Movilidad SD -</v>
          </cell>
          <cell r="AU2213">
            <v>0</v>
          </cell>
          <cell r="AV2213" t="str">
            <v>reservado por el FDL</v>
          </cell>
        </row>
        <row r="2214">
          <cell r="AP2214">
            <v>321424</v>
          </cell>
          <cell r="AQ2214">
            <v>6000475</v>
          </cell>
          <cell r="AR2214">
            <v>6</v>
          </cell>
          <cell r="AS2214">
            <v>42758</v>
          </cell>
          <cell r="AT2214" t="str">
            <v>COP-161-2016 Reservado Conservacion FDL TUNJUELITO Circuito Movilidad SD -</v>
          </cell>
          <cell r="AU2214">
            <v>0</v>
          </cell>
          <cell r="AV2214" t="str">
            <v>reservado por el FDL</v>
          </cell>
        </row>
        <row r="2215">
          <cell r="AP2215">
            <v>321427</v>
          </cell>
          <cell r="AQ2215">
            <v>6000476</v>
          </cell>
          <cell r="AR2215">
            <v>6</v>
          </cell>
          <cell r="AS2215">
            <v>42313</v>
          </cell>
          <cell r="AT2215" t="str">
            <v>IDU-2053-2015 Terminado Mantenimiento Periódico IDU Circuito Movilidad  -</v>
          </cell>
          <cell r="AU2215">
            <v>0</v>
          </cell>
          <cell r="AV2215" t="str">
            <v>intervencion IDU Mantenimiento Periódico IDU-2053-2015</v>
          </cell>
        </row>
        <row r="2216">
          <cell r="AP2216">
            <v>321459</v>
          </cell>
          <cell r="AQ2216">
            <v>6000487</v>
          </cell>
          <cell r="AR2216">
            <v>6</v>
          </cell>
          <cell r="AS2216">
            <v>41298</v>
          </cell>
          <cell r="AT2216" t="str">
            <v>SD Terminado Mantenimiento Periódico UAERMV Circuito Movilidad  -Calzada2-POLIZA ESTABILIDAD ACTIVA</v>
          </cell>
          <cell r="AU2216">
            <v>42957</v>
          </cell>
          <cell r="AV2216" t="str">
            <v>POLIZA ESTABILIDAD activa IDU-72-2008</v>
          </cell>
        </row>
        <row r="2217">
          <cell r="AP2217">
            <v>321471</v>
          </cell>
          <cell r="AQ2217">
            <v>6000491</v>
          </cell>
          <cell r="AR2217">
            <v>6</v>
          </cell>
          <cell r="AS2217">
            <v>42585</v>
          </cell>
          <cell r="AT2217" t="str">
            <v>COP-145-2014 Terminado Conservacion FDL TUNJUELITO Circuito Movilidad SD -</v>
          </cell>
          <cell r="AU2217">
            <v>0</v>
          </cell>
          <cell r="AV2217" t="str">
            <v>reservado por el FDL</v>
          </cell>
        </row>
        <row r="2218">
          <cell r="AP2218">
            <v>321545</v>
          </cell>
          <cell r="AQ2218">
            <v>6000515</v>
          </cell>
          <cell r="AR2218">
            <v>6</v>
          </cell>
          <cell r="AS2218">
            <v>42313</v>
          </cell>
          <cell r="AT2218" t="str">
            <v>IDU-1804-2013 Terminado Mantenimiento Periódico IDU Arterial  -</v>
          </cell>
          <cell r="AU2218">
            <v>0</v>
          </cell>
          <cell r="AV2218" t="str">
            <v>sc</v>
          </cell>
        </row>
        <row r="2219">
          <cell r="AP2219">
            <v>321652</v>
          </cell>
          <cell r="AQ2219">
            <v>6000558</v>
          </cell>
          <cell r="AR2219">
            <v>6</v>
          </cell>
          <cell r="AS2219">
            <v>42758</v>
          </cell>
          <cell r="AT2219" t="str">
            <v>COP-161-2016 Reservado Conservacion FDL TUNJUELITO Circuito Movilidad SD -</v>
          </cell>
          <cell r="AU2219">
            <v>0</v>
          </cell>
          <cell r="AV2219" t="str">
            <v>sc</v>
          </cell>
        </row>
        <row r="2220">
          <cell r="AP2220">
            <v>321758</v>
          </cell>
          <cell r="AQ2220">
            <v>6000594</v>
          </cell>
          <cell r="AR2220">
            <v>6</v>
          </cell>
          <cell r="AS2220">
            <v>42313</v>
          </cell>
          <cell r="AT2220" t="str">
            <v>IDU-1804-2013 Terminado Mantenimiento Periódico IDU Arterial  -</v>
          </cell>
          <cell r="AU2220">
            <v>0</v>
          </cell>
          <cell r="AV2220" t="str">
            <v>sc</v>
          </cell>
        </row>
        <row r="2221">
          <cell r="AP2221">
            <v>321931</v>
          </cell>
          <cell r="AQ2221">
            <v>6000661</v>
          </cell>
          <cell r="AR2221">
            <v>6</v>
          </cell>
          <cell r="AS2221">
            <v>42313</v>
          </cell>
          <cell r="AT2221" t="str">
            <v>IDU-1804-2013 Terminado Mantenimiento Periódico IDU Arterial  -</v>
          </cell>
          <cell r="AU2221">
            <v>0</v>
          </cell>
          <cell r="AV2221" t="str">
            <v>sc</v>
          </cell>
        </row>
        <row r="2222">
          <cell r="AP2222">
            <v>321964</v>
          </cell>
          <cell r="AQ2222">
            <v>6000673</v>
          </cell>
          <cell r="AR2222">
            <v>6</v>
          </cell>
          <cell r="AS2222">
            <v>42313</v>
          </cell>
          <cell r="AT2222" t="str">
            <v>IDU-57-2012 Terminado Acciones de Movilidad IDU Arterial  -</v>
          </cell>
          <cell r="AU2222">
            <v>0</v>
          </cell>
          <cell r="AV2222" t="str">
            <v>sc</v>
          </cell>
        </row>
        <row r="2223">
          <cell r="AP2223">
            <v>321966</v>
          </cell>
          <cell r="AQ2223">
            <v>6000673</v>
          </cell>
          <cell r="AR2223">
            <v>6</v>
          </cell>
          <cell r="AS2223">
            <v>42313</v>
          </cell>
          <cell r="AT2223" t="str">
            <v>IDU-72-2008 Terminado Acciones de Movilidad IDU Arterial  -</v>
          </cell>
          <cell r="AU2223">
            <v>0</v>
          </cell>
          <cell r="AV2223" t="str">
            <v>sc</v>
          </cell>
        </row>
        <row r="2224">
          <cell r="AP2224">
            <v>321993</v>
          </cell>
          <cell r="AQ2224">
            <v>6000684</v>
          </cell>
          <cell r="AR2224">
            <v>6</v>
          </cell>
          <cell r="AS2224">
            <v>42313</v>
          </cell>
          <cell r="AT2224" t="str">
            <v>IDU-57-2012 Terminado Acciones de Movilidad IDU Arterial  -</v>
          </cell>
          <cell r="AU2224">
            <v>0</v>
          </cell>
          <cell r="AV2224" t="str">
            <v>sc</v>
          </cell>
        </row>
        <row r="2225">
          <cell r="AP2225">
            <v>322012</v>
          </cell>
          <cell r="AQ2225">
            <v>6000690</v>
          </cell>
          <cell r="AR2225">
            <v>6</v>
          </cell>
          <cell r="AS2225">
            <v>42313</v>
          </cell>
          <cell r="AT2225" t="str">
            <v>IDU-57-2012 Terminado Acciones de Movilidad IDU Arterial  -</v>
          </cell>
          <cell r="AU2225">
            <v>0</v>
          </cell>
          <cell r="AV2225" t="str">
            <v>sc</v>
          </cell>
        </row>
        <row r="2226">
          <cell r="AP2226">
            <v>322017</v>
          </cell>
          <cell r="AQ2226">
            <v>6000691</v>
          </cell>
          <cell r="AR2226">
            <v>6</v>
          </cell>
          <cell r="AS2226">
            <v>42313</v>
          </cell>
          <cell r="AT2226" t="str">
            <v>IDU-57-2012 Terminado Acciones de Movilidad IDU Arterial  -</v>
          </cell>
          <cell r="AU2226">
            <v>0</v>
          </cell>
          <cell r="AV2226" t="str">
            <v>sc</v>
          </cell>
        </row>
        <row r="2227">
          <cell r="AP2227">
            <v>322041</v>
          </cell>
          <cell r="AQ2227">
            <v>6000700</v>
          </cell>
          <cell r="AR2227">
            <v>6</v>
          </cell>
          <cell r="AS2227">
            <v>42313</v>
          </cell>
          <cell r="AT2227" t="str">
            <v>IDU-57-2012 Terminado Acciones de Movilidad IDU Arterial  -</v>
          </cell>
          <cell r="AU2227">
            <v>0</v>
          </cell>
          <cell r="AV2227" t="str">
            <v>sc</v>
          </cell>
        </row>
        <row r="2228">
          <cell r="AP2228">
            <v>322061</v>
          </cell>
          <cell r="AQ2228">
            <v>6000706</v>
          </cell>
          <cell r="AR2228">
            <v>6</v>
          </cell>
          <cell r="AS2228">
            <v>42313</v>
          </cell>
          <cell r="AT2228" t="str">
            <v>IDU-57-2012 Terminado Acciones de Movilidad IDU Arterial  -</v>
          </cell>
          <cell r="AU2228">
            <v>0</v>
          </cell>
          <cell r="AV2228" t="str">
            <v>sc</v>
          </cell>
        </row>
        <row r="2229">
          <cell r="AP2229">
            <v>322066</v>
          </cell>
          <cell r="AQ2229">
            <v>6000708</v>
          </cell>
          <cell r="AR2229">
            <v>6</v>
          </cell>
          <cell r="AS2229">
            <v>42313</v>
          </cell>
          <cell r="AT2229" t="str">
            <v>IDU-57-2012 Terminado Acciones de Movilidad IDU Arterial  -</v>
          </cell>
          <cell r="AU2229">
            <v>0</v>
          </cell>
          <cell r="AV2229" t="str">
            <v>sc</v>
          </cell>
        </row>
        <row r="2230">
          <cell r="AP2230">
            <v>322068</v>
          </cell>
          <cell r="AQ2230">
            <v>6000708</v>
          </cell>
          <cell r="AR2230">
            <v>6</v>
          </cell>
          <cell r="AS2230">
            <v>42313</v>
          </cell>
          <cell r="AT2230" t="str">
            <v>IDU-72-2008 Terminado Acciones de Movilidad IDU Arterial  -</v>
          </cell>
          <cell r="AU2230">
            <v>0</v>
          </cell>
          <cell r="AV2230" t="str">
            <v>sc</v>
          </cell>
        </row>
        <row r="2231">
          <cell r="AP2231">
            <v>322089</v>
          </cell>
          <cell r="AQ2231">
            <v>6000717</v>
          </cell>
          <cell r="AR2231">
            <v>6</v>
          </cell>
          <cell r="AS2231">
            <v>42313</v>
          </cell>
          <cell r="AT2231" t="str">
            <v>IDU-57-2012 Terminado Acciones de Movilidad IDU Arterial  -</v>
          </cell>
          <cell r="AU2231">
            <v>0</v>
          </cell>
          <cell r="AV2231" t="str">
            <v>sc</v>
          </cell>
        </row>
        <row r="2232">
          <cell r="AP2232">
            <v>322091</v>
          </cell>
          <cell r="AQ2232">
            <v>6000717</v>
          </cell>
          <cell r="AR2232">
            <v>6</v>
          </cell>
          <cell r="AS2232">
            <v>42313</v>
          </cell>
          <cell r="AT2232" t="str">
            <v>IDU-72-2008 Terminado Acciones de Movilidad IDU Arterial  -</v>
          </cell>
          <cell r="AU2232">
            <v>0</v>
          </cell>
          <cell r="AV2232" t="str">
            <v>sc</v>
          </cell>
        </row>
        <row r="2233">
          <cell r="AP2233">
            <v>322112</v>
          </cell>
          <cell r="AQ2233">
            <v>6000724</v>
          </cell>
          <cell r="AR2233">
            <v>6</v>
          </cell>
          <cell r="AS2233">
            <v>42313</v>
          </cell>
          <cell r="AT2233" t="str">
            <v>IDU-57-2012 Terminado Acciones de Movilidad IDU Arterial  -</v>
          </cell>
          <cell r="AU2233">
            <v>0</v>
          </cell>
          <cell r="AV2233" t="str">
            <v>sc</v>
          </cell>
        </row>
        <row r="2234">
          <cell r="AP2234">
            <v>322120</v>
          </cell>
          <cell r="AQ2234">
            <v>6000727</v>
          </cell>
          <cell r="AR2234">
            <v>6</v>
          </cell>
          <cell r="AS2234">
            <v>42313</v>
          </cell>
          <cell r="AT2234" t="str">
            <v>IDU-57-2012 Terminado Acciones de Movilidad IDU Arterial  -</v>
          </cell>
          <cell r="AU2234">
            <v>0</v>
          </cell>
          <cell r="AV2234" t="str">
            <v>sc</v>
          </cell>
        </row>
        <row r="2235">
          <cell r="AP2235">
            <v>322146</v>
          </cell>
          <cell r="AQ2235">
            <v>6000737</v>
          </cell>
          <cell r="AR2235">
            <v>6</v>
          </cell>
          <cell r="AS2235">
            <v>42313</v>
          </cell>
          <cell r="AT2235" t="str">
            <v>IDU-1804-2013 Terminado Mantenimiento Periódico IDU Arterial  -</v>
          </cell>
          <cell r="AU2235">
            <v>0</v>
          </cell>
          <cell r="AV2235" t="str">
            <v>sc</v>
          </cell>
        </row>
        <row r="2236">
          <cell r="AP2236">
            <v>322172</v>
          </cell>
          <cell r="AQ2236">
            <v>6000747</v>
          </cell>
          <cell r="AR2236">
            <v>6</v>
          </cell>
          <cell r="AS2236">
            <v>42313</v>
          </cell>
          <cell r="AT2236" t="str">
            <v>IDU-72-2008 Terminado Acciones de Movilidad IDU Arterial  -</v>
          </cell>
          <cell r="AU2236">
            <v>0</v>
          </cell>
          <cell r="AV2236" t="str">
            <v>sc</v>
          </cell>
        </row>
        <row r="2237">
          <cell r="AP2237">
            <v>322174</v>
          </cell>
          <cell r="AQ2237">
            <v>6000747</v>
          </cell>
          <cell r="AR2237">
            <v>6</v>
          </cell>
          <cell r="AS2237">
            <v>42313</v>
          </cell>
          <cell r="AT2237" t="str">
            <v>IDU-57-2012 Terminado Acciones de Movilidad IDU Arterial  -</v>
          </cell>
          <cell r="AU2237">
            <v>0</v>
          </cell>
          <cell r="AV2237" t="str">
            <v>sc</v>
          </cell>
        </row>
        <row r="2238">
          <cell r="AP2238">
            <v>322198</v>
          </cell>
          <cell r="AQ2238">
            <v>6000758</v>
          </cell>
          <cell r="AR2238">
            <v>6</v>
          </cell>
          <cell r="AS2238">
            <v>42313</v>
          </cell>
          <cell r="AT2238" t="str">
            <v>IDU-57-2012 Terminado Acciones de Movilidad IDU Arterial  -</v>
          </cell>
          <cell r="AU2238">
            <v>0</v>
          </cell>
          <cell r="AV2238" t="str">
            <v>sc</v>
          </cell>
        </row>
        <row r="2239">
          <cell r="AP2239">
            <v>322221</v>
          </cell>
          <cell r="AQ2239">
            <v>6000765</v>
          </cell>
          <cell r="AR2239">
            <v>6</v>
          </cell>
          <cell r="AS2239">
            <v>42313</v>
          </cell>
          <cell r="AT2239" t="str">
            <v>IDU-57-2012 Terminado Acciones de Movilidad IDU Arterial  -</v>
          </cell>
          <cell r="AU2239">
            <v>0</v>
          </cell>
          <cell r="AV2239" t="str">
            <v>sc</v>
          </cell>
        </row>
        <row r="2240">
          <cell r="AP2240">
            <v>322277</v>
          </cell>
          <cell r="AQ2240">
            <v>6000784</v>
          </cell>
          <cell r="AR2240">
            <v>6</v>
          </cell>
          <cell r="AS2240">
            <v>42313</v>
          </cell>
          <cell r="AT2240" t="str">
            <v>IDU-57-2012 Terminado Acciones de Movilidad IDU Arterial  -</v>
          </cell>
          <cell r="AU2240">
            <v>0</v>
          </cell>
          <cell r="AV2240" t="str">
            <v>sc</v>
          </cell>
        </row>
        <row r="2241">
          <cell r="AP2241">
            <v>322322</v>
          </cell>
          <cell r="AQ2241">
            <v>6000799</v>
          </cell>
          <cell r="AR2241">
            <v>6</v>
          </cell>
          <cell r="AS2241">
            <v>42313</v>
          </cell>
          <cell r="AT2241" t="str">
            <v>IDU-1804-2013 Terminado Mantenimiento Periódico IDU Arterial  -</v>
          </cell>
          <cell r="AU2241">
            <v>0</v>
          </cell>
          <cell r="AV2241" t="str">
            <v>sc</v>
          </cell>
        </row>
        <row r="2242">
          <cell r="AP2242">
            <v>322358</v>
          </cell>
          <cell r="AQ2242">
            <v>6000811</v>
          </cell>
          <cell r="AR2242">
            <v>6</v>
          </cell>
          <cell r="AS2242">
            <v>42313</v>
          </cell>
          <cell r="AT2242" t="str">
            <v>IDU-57-2012 Terminado Acciones de Movilidad IDU Arterial  -</v>
          </cell>
          <cell r="AU2242">
            <v>0</v>
          </cell>
          <cell r="AV2242" t="str">
            <v>sc</v>
          </cell>
        </row>
        <row r="2243">
          <cell r="AP2243">
            <v>322403</v>
          </cell>
          <cell r="AQ2243">
            <v>6000826</v>
          </cell>
          <cell r="AR2243">
            <v>6</v>
          </cell>
          <cell r="AS2243">
            <v>42313</v>
          </cell>
          <cell r="AT2243" t="str">
            <v>IDU-1804-2013 Terminado Mantenimiento Periódico IDU Arterial  -</v>
          </cell>
          <cell r="AU2243">
            <v>0</v>
          </cell>
          <cell r="AV2243" t="str">
            <v>sc</v>
          </cell>
        </row>
        <row r="2244">
          <cell r="AP2244">
            <v>322427</v>
          </cell>
          <cell r="AQ2244">
            <v>6000834</v>
          </cell>
          <cell r="AR2244">
            <v>6</v>
          </cell>
          <cell r="AS2244">
            <v>42313</v>
          </cell>
          <cell r="AT2244" t="str">
            <v>IDU-1804-2013 Terminado Mantenimiento Periódico IDU Arterial  -</v>
          </cell>
          <cell r="AU2244">
            <v>0</v>
          </cell>
          <cell r="AV2244" t="str">
            <v>sc</v>
          </cell>
        </row>
        <row r="2245">
          <cell r="AP2245">
            <v>322490</v>
          </cell>
          <cell r="AQ2245">
            <v>6000855</v>
          </cell>
          <cell r="AR2245">
            <v>6</v>
          </cell>
          <cell r="AS2245">
            <v>42389</v>
          </cell>
          <cell r="AT2245" t="str">
            <v>SD Terminado Acciones de Movilidad UAERMV Local Salvando Vidas -</v>
          </cell>
          <cell r="AU2245">
            <v>0</v>
          </cell>
          <cell r="AV2245" t="str">
            <v>sc</v>
          </cell>
        </row>
        <row r="2246">
          <cell r="AP2246">
            <v>322538</v>
          </cell>
          <cell r="AQ2246">
            <v>6000872</v>
          </cell>
          <cell r="AR2246">
            <v>6</v>
          </cell>
          <cell r="AS2246">
            <v>42313</v>
          </cell>
          <cell r="AT2246" t="str">
            <v>IDU-1804-2013 Terminado Mantenimiento Periódico IDU Arterial  -</v>
          </cell>
          <cell r="AU2246">
            <v>0</v>
          </cell>
          <cell r="AV2246" t="str">
            <v>sc</v>
          </cell>
        </row>
        <row r="2247">
          <cell r="AP2247">
            <v>322577</v>
          </cell>
          <cell r="AQ2247">
            <v>6000885</v>
          </cell>
          <cell r="AR2247">
            <v>6</v>
          </cell>
          <cell r="AS2247">
            <v>42389</v>
          </cell>
          <cell r="AT2247" t="str">
            <v>SD Terminado Acciones de Movilidad UAERMV Local Salvando Vidas -</v>
          </cell>
          <cell r="AU2247">
            <v>0</v>
          </cell>
          <cell r="AV2247" t="str">
            <v>sc</v>
          </cell>
        </row>
        <row r="2248">
          <cell r="AP2248">
            <v>322601</v>
          </cell>
          <cell r="AQ2248">
            <v>6000893</v>
          </cell>
          <cell r="AR2248">
            <v>6</v>
          </cell>
          <cell r="AS2248">
            <v>42313</v>
          </cell>
          <cell r="AT2248" t="str">
            <v>IDU-1804-2013 Terminado Mantenimiento Periódico IDU Arterial  -</v>
          </cell>
          <cell r="AU2248">
            <v>0</v>
          </cell>
          <cell r="AV2248" t="str">
            <v>sc</v>
          </cell>
        </row>
        <row r="2249">
          <cell r="AP2249">
            <v>322634</v>
          </cell>
          <cell r="AQ2249">
            <v>6000904</v>
          </cell>
          <cell r="AR2249">
            <v>6</v>
          </cell>
          <cell r="AS2249">
            <v>42667</v>
          </cell>
          <cell r="AT2249" t="str">
            <v>SD Terminado Mantenimiento Periódico UAERMV Circuito Movilidad SD Intervenida 05/11/2014 Reporte depuración ejecución UMV-</v>
          </cell>
          <cell r="AU2249">
            <v>0</v>
          </cell>
          <cell r="AV2249" t="str">
            <v>INTERVENCION UAERMV Mantenimiento Periódico</v>
          </cell>
        </row>
        <row r="2250">
          <cell r="AP2250">
            <v>322652</v>
          </cell>
          <cell r="AQ2250">
            <v>6000910</v>
          </cell>
          <cell r="AR2250">
            <v>6</v>
          </cell>
          <cell r="AS2250">
            <v>42389</v>
          </cell>
          <cell r="AT2250" t="str">
            <v>SD Terminado Acciones de Movilidad UAERMV Circuito Movilidad Salvando Vidas -</v>
          </cell>
          <cell r="AU2250">
            <v>0</v>
          </cell>
          <cell r="AV2250" t="str">
            <v>viable</v>
          </cell>
        </row>
        <row r="2251">
          <cell r="AP2251">
            <v>322664</v>
          </cell>
          <cell r="AQ2251">
            <v>6000914</v>
          </cell>
          <cell r="AR2251">
            <v>6</v>
          </cell>
          <cell r="AS2251">
            <v>42313</v>
          </cell>
          <cell r="AT2251" t="str">
            <v>IDU-1804-2013 Terminado Mantenimiento Periódico IDU Arterial  -</v>
          </cell>
          <cell r="AU2251">
            <v>0</v>
          </cell>
          <cell r="AV2251" t="str">
            <v>sc</v>
          </cell>
        </row>
        <row r="2252">
          <cell r="AP2252">
            <v>322694</v>
          </cell>
          <cell r="AQ2252">
            <v>6000924</v>
          </cell>
          <cell r="AR2252">
            <v>6</v>
          </cell>
          <cell r="AS2252">
            <v>42585</v>
          </cell>
          <cell r="AT2252" t="str">
            <v>COP-145-2014 Terminado Rehabilitación FDL TUNJUELITO Local SD -</v>
          </cell>
          <cell r="AU2252">
            <v>0</v>
          </cell>
          <cell r="AV2252" t="str">
            <v>reservado por el FDL cabildos</v>
          </cell>
        </row>
        <row r="2253">
          <cell r="AP2253">
            <v>322709</v>
          </cell>
          <cell r="AQ2253">
            <v>50008180</v>
          </cell>
          <cell r="AR2253">
            <v>6</v>
          </cell>
          <cell r="AS2253">
            <v>42768</v>
          </cell>
          <cell r="AT2253" t="str">
            <v>SD Reservado Acciones de Movilidad UAERMV Local Salvando Vidas -</v>
          </cell>
          <cell r="AU2253">
            <v>0</v>
          </cell>
          <cell r="AV2253" t="str">
            <v>sc</v>
          </cell>
        </row>
        <row r="2254">
          <cell r="AP2254">
            <v>322727</v>
          </cell>
          <cell r="AQ2254">
            <v>6000935</v>
          </cell>
          <cell r="AR2254">
            <v>6</v>
          </cell>
          <cell r="AS2254">
            <v>42313</v>
          </cell>
          <cell r="AT2254" t="str">
            <v>IDU-1804-2013 Terminado Mantenimiento Periódico IDU Arterial  -</v>
          </cell>
          <cell r="AU2254">
            <v>0</v>
          </cell>
          <cell r="AV2254" t="str">
            <v>sc</v>
          </cell>
        </row>
        <row r="2255">
          <cell r="AP2255">
            <v>322763</v>
          </cell>
          <cell r="AQ2255">
            <v>6000947</v>
          </cell>
          <cell r="AR2255">
            <v>6</v>
          </cell>
          <cell r="AS2255">
            <v>42731</v>
          </cell>
          <cell r="AT2255" t="str">
            <v>SD Reservado Mantenimiento Rutinario IDU Circuito Movilidad EJECUCION SITP 2016 -</v>
          </cell>
          <cell r="AU2255">
            <v>0</v>
          </cell>
          <cell r="AV2255" t="str">
            <v>reservado por el IDU</v>
          </cell>
        </row>
        <row r="2256">
          <cell r="AP2256">
            <v>322787</v>
          </cell>
          <cell r="AQ2256">
            <v>6000955</v>
          </cell>
          <cell r="AR2256">
            <v>6</v>
          </cell>
          <cell r="AS2256">
            <v>42313</v>
          </cell>
          <cell r="AT2256" t="str">
            <v>IDU-1804-2013 Terminado Mantenimiento Periódico IDU Arterial  -</v>
          </cell>
          <cell r="AU2256">
            <v>0</v>
          </cell>
          <cell r="AV2256" t="str">
            <v>sc</v>
          </cell>
        </row>
        <row r="2257">
          <cell r="AP2257">
            <v>322808</v>
          </cell>
          <cell r="AQ2257">
            <v>6000962</v>
          </cell>
          <cell r="AR2257">
            <v>6</v>
          </cell>
          <cell r="AS2257">
            <v>42731</v>
          </cell>
          <cell r="AT2257" t="str">
            <v>SD Reservado Mantenimiento Rutinario IDU Circuito Movilidad EJECUCION SITP 2016 -</v>
          </cell>
          <cell r="AU2257">
            <v>0</v>
          </cell>
          <cell r="AV2257" t="str">
            <v>reservado por el IDU</v>
          </cell>
        </row>
        <row r="2258">
          <cell r="AP2258">
            <v>322850</v>
          </cell>
          <cell r="AQ2258">
            <v>6000976</v>
          </cell>
          <cell r="AR2258">
            <v>6</v>
          </cell>
          <cell r="AS2258">
            <v>42389</v>
          </cell>
          <cell r="AT2258" t="str">
            <v>SD Terminado Acciones de Movilidad UAERMV Local Salvando Vidas -</v>
          </cell>
          <cell r="AU2258">
            <v>0</v>
          </cell>
          <cell r="AV2258" t="str">
            <v>sc</v>
          </cell>
        </row>
        <row r="2259">
          <cell r="AP2259">
            <v>322853</v>
          </cell>
          <cell r="AQ2259">
            <v>6000977</v>
          </cell>
          <cell r="AR2259">
            <v>6</v>
          </cell>
          <cell r="AS2259">
            <v>42313</v>
          </cell>
          <cell r="AT2259" t="str">
            <v>IDU-1804-2013 Terminado Mantenimiento Periódico IDU Arterial  -</v>
          </cell>
          <cell r="AU2259">
            <v>0</v>
          </cell>
          <cell r="AV2259" t="str">
            <v>sc</v>
          </cell>
        </row>
        <row r="2260">
          <cell r="AP2260">
            <v>322868</v>
          </cell>
          <cell r="AQ2260">
            <v>6000983</v>
          </cell>
          <cell r="AR2260">
            <v>6</v>
          </cell>
          <cell r="AS2260">
            <v>42731</v>
          </cell>
          <cell r="AT2260" t="str">
            <v>SD Reservado Mantenimiento Rutinario IDU Circuito Movilidad EJECUCION SITP 2016 -</v>
          </cell>
          <cell r="AU2260">
            <v>0</v>
          </cell>
          <cell r="AV2260" t="str">
            <v>reservado por el IDU</v>
          </cell>
        </row>
        <row r="2261">
          <cell r="AP2261">
            <v>322877</v>
          </cell>
          <cell r="AQ2261">
            <v>6000986</v>
          </cell>
          <cell r="AR2261">
            <v>6</v>
          </cell>
          <cell r="AS2261">
            <v>42585</v>
          </cell>
          <cell r="AT2261" t="str">
            <v>COP-145-2014 Terminado Rehabilitación FDL TUNJUELITO Local SD -</v>
          </cell>
          <cell r="AU2261">
            <v>0</v>
          </cell>
          <cell r="AV2261" t="str">
            <v>reservado por el FDL</v>
          </cell>
        </row>
        <row r="2262">
          <cell r="AP2262">
            <v>322895</v>
          </cell>
          <cell r="AQ2262">
            <v>6000992</v>
          </cell>
          <cell r="AR2262">
            <v>6</v>
          </cell>
          <cell r="AS2262">
            <v>42731</v>
          </cell>
          <cell r="AT2262" t="str">
            <v>SD Reservado Mantenimiento Periódico IDU Local EJECUCION SITP 2016 -</v>
          </cell>
          <cell r="AU2262">
            <v>0</v>
          </cell>
          <cell r="AV2262" t="str">
            <v>viable</v>
          </cell>
        </row>
        <row r="2263">
          <cell r="AP2263">
            <v>322907</v>
          </cell>
          <cell r="AQ2263">
            <v>6000996</v>
          </cell>
          <cell r="AR2263">
            <v>6</v>
          </cell>
          <cell r="AS2263">
            <v>42313</v>
          </cell>
          <cell r="AT2263" t="str">
            <v>IDU-1804-2013 Terminado Mantenimiento Periódico IDU Arterial  -</v>
          </cell>
          <cell r="AU2263">
            <v>0</v>
          </cell>
          <cell r="AV2263" t="str">
            <v>sc</v>
          </cell>
        </row>
        <row r="2264">
          <cell r="AP2264">
            <v>322919</v>
          </cell>
          <cell r="AQ2264">
            <v>6001000</v>
          </cell>
          <cell r="AR2264">
            <v>6</v>
          </cell>
          <cell r="AS2264">
            <v>42731</v>
          </cell>
          <cell r="AT2264" t="str">
            <v>SD Reservado Mantenimiento Rutinario IDU Local EJECUCION SITP 2016 -</v>
          </cell>
          <cell r="AU2264">
            <v>0</v>
          </cell>
          <cell r="AV2264" t="str">
            <v>viable</v>
          </cell>
        </row>
        <row r="2265">
          <cell r="AP2265">
            <v>322925</v>
          </cell>
          <cell r="AQ2265">
            <v>6001002</v>
          </cell>
          <cell r="AR2265">
            <v>6</v>
          </cell>
          <cell r="AS2265">
            <v>42731</v>
          </cell>
          <cell r="AT2265" t="str">
            <v>SD Reservado Mantenimiento Periódico IDU Circuito Movilidad EJECUCION SITP 2016 -</v>
          </cell>
          <cell r="AU2265">
            <v>0</v>
          </cell>
          <cell r="AV2265" t="str">
            <v>reservado por el IDU</v>
          </cell>
        </row>
        <row r="2266">
          <cell r="AP2266">
            <v>322943</v>
          </cell>
          <cell r="AQ2266">
            <v>6001008</v>
          </cell>
          <cell r="AR2266">
            <v>6</v>
          </cell>
          <cell r="AS2266">
            <v>42731</v>
          </cell>
          <cell r="AT2266" t="str">
            <v>SD Reservado Mantenimiento Rutinario IDU Local EJECUCION SITP 2016 -</v>
          </cell>
          <cell r="AU2266">
            <v>0</v>
          </cell>
          <cell r="AV2266" t="str">
            <v>viable</v>
          </cell>
        </row>
        <row r="2267">
          <cell r="AP2267">
            <v>322955</v>
          </cell>
          <cell r="AQ2267">
            <v>6001012</v>
          </cell>
          <cell r="AR2267">
            <v>6</v>
          </cell>
          <cell r="AS2267">
            <v>42731</v>
          </cell>
          <cell r="AT2267" t="str">
            <v>SD Reservado Mantenimiento Rutinario IDU Local EJECUCION SITP 2016 -</v>
          </cell>
          <cell r="AU2267">
            <v>0</v>
          </cell>
          <cell r="AV2267" t="str">
            <v>viable</v>
          </cell>
        </row>
        <row r="2268">
          <cell r="AP2268">
            <v>322958</v>
          </cell>
          <cell r="AQ2268">
            <v>6001013</v>
          </cell>
          <cell r="AR2268">
            <v>6</v>
          </cell>
          <cell r="AS2268">
            <v>42430</v>
          </cell>
          <cell r="AT2268" t="str">
            <v>COP-70-2013 Terminado Conservacion FDL TUNJUELITO Circuito Movilidad SD -</v>
          </cell>
          <cell r="AU2268">
            <v>0</v>
          </cell>
          <cell r="AV2268" t="str">
            <v>reservado por el FDL</v>
          </cell>
        </row>
        <row r="2269">
          <cell r="AP2269">
            <v>322970</v>
          </cell>
          <cell r="AQ2269">
            <v>6001017</v>
          </cell>
          <cell r="AR2269">
            <v>6</v>
          </cell>
          <cell r="AS2269">
            <v>42412</v>
          </cell>
          <cell r="AT2269" t="str">
            <v>IDU-1806-2015 Contratado Mantenimiento Periódico IDU Arterial BRIGADA DE REACCIÓN VIAL -</v>
          </cell>
          <cell r="AU2269">
            <v>0</v>
          </cell>
          <cell r="AV2269" t="str">
            <v>sc</v>
          </cell>
        </row>
        <row r="2270">
          <cell r="AP2270">
            <v>322972</v>
          </cell>
          <cell r="AQ2270">
            <v>6001017</v>
          </cell>
          <cell r="AR2270">
            <v>6</v>
          </cell>
          <cell r="AS2270">
            <v>42412</v>
          </cell>
          <cell r="AT2270" t="str">
            <v>IDU-1806-2015 Contratado Mantenimiento Periódico IDU Arterial BRIGADA DE REACCIÓN VIAL -</v>
          </cell>
          <cell r="AU2270">
            <v>0</v>
          </cell>
          <cell r="AV2270" t="str">
            <v>sc</v>
          </cell>
        </row>
        <row r="2271">
          <cell r="AP2271">
            <v>322974</v>
          </cell>
          <cell r="AQ2271">
            <v>6001017</v>
          </cell>
          <cell r="AR2271">
            <v>6</v>
          </cell>
          <cell r="AS2271">
            <v>42412</v>
          </cell>
          <cell r="AT2271" t="str">
            <v>IDU-1806-2015 Contratado Mantenimiento Periódico IDU Arterial BRIGADA DE REACCIÓN VIAL -</v>
          </cell>
          <cell r="AU2271">
            <v>0</v>
          </cell>
          <cell r="AV2271" t="str">
            <v>sc</v>
          </cell>
        </row>
        <row r="2272">
          <cell r="AP2272">
            <v>322976</v>
          </cell>
          <cell r="AQ2272">
            <v>6001017</v>
          </cell>
          <cell r="AR2272">
            <v>6</v>
          </cell>
          <cell r="AS2272">
            <v>42412</v>
          </cell>
          <cell r="AT2272" t="str">
            <v>IDU-1806-2015 Contratado Mantenimiento Periódico IDU Arterial BRIGADA DE REACCIÓN VIAL -</v>
          </cell>
          <cell r="AU2272">
            <v>0</v>
          </cell>
          <cell r="AV2272" t="str">
            <v>sc</v>
          </cell>
        </row>
        <row r="2273">
          <cell r="AP2273">
            <v>322985</v>
          </cell>
          <cell r="AQ2273">
            <v>6001020</v>
          </cell>
          <cell r="AR2273">
            <v>6</v>
          </cell>
          <cell r="AS2273">
            <v>42731</v>
          </cell>
          <cell r="AT2273" t="str">
            <v>SD Reservado Mantenimiento Rutinario IDU Circuito Movilidad EJECUCION SITP 2016 -</v>
          </cell>
          <cell r="AU2273">
            <v>0</v>
          </cell>
          <cell r="AV2273" t="str">
            <v>reservado por el IDU</v>
          </cell>
        </row>
        <row r="2274">
          <cell r="AP2274">
            <v>322994</v>
          </cell>
          <cell r="AQ2274">
            <v>6001023</v>
          </cell>
          <cell r="AR2274">
            <v>6</v>
          </cell>
          <cell r="AS2274">
            <v>42389</v>
          </cell>
          <cell r="AT2274" t="str">
            <v>SD Terminado Acciones de Movilidad UAERMV Local Salvando Vidas -</v>
          </cell>
          <cell r="AU2274">
            <v>0</v>
          </cell>
          <cell r="AV2274" t="str">
            <v>sc</v>
          </cell>
        </row>
        <row r="2275">
          <cell r="AP2275">
            <v>322997</v>
          </cell>
          <cell r="AQ2275">
            <v>6001024</v>
          </cell>
          <cell r="AR2275">
            <v>6</v>
          </cell>
          <cell r="AS2275">
            <v>40799</v>
          </cell>
          <cell r="AT2275" t="str">
            <v>UMV-78-2010 Terminado Rehabilitación UAERMV Local  -</v>
          </cell>
          <cell r="AU2275">
            <v>0</v>
          </cell>
          <cell r="AV2275" t="str">
            <v>intervencion UAERMV rehabilitacion convenio con FDL</v>
          </cell>
        </row>
        <row r="2276">
          <cell r="AP2276">
            <v>323009</v>
          </cell>
          <cell r="AQ2276">
            <v>6001028</v>
          </cell>
          <cell r="AR2276">
            <v>6</v>
          </cell>
          <cell r="AS2276">
            <v>40799</v>
          </cell>
          <cell r="AT2276" t="str">
            <v>UMV-78-2010 Terminado Rehabilitación UAERMV Local  -</v>
          </cell>
          <cell r="AU2276">
            <v>0</v>
          </cell>
          <cell r="AV2276" t="str">
            <v>intervencion UAERMV rehabilitacion convenio con FDL</v>
          </cell>
        </row>
        <row r="2277">
          <cell r="AP2277">
            <v>323033</v>
          </cell>
          <cell r="AQ2277">
            <v>6001036</v>
          </cell>
          <cell r="AR2277">
            <v>6</v>
          </cell>
          <cell r="AS2277">
            <v>42731</v>
          </cell>
          <cell r="AT2277" t="str">
            <v>SD Reservado Mantenimiento Rutinario IDU Circuito Movilidad EJECUCION SITP 2016 -</v>
          </cell>
          <cell r="AU2277">
            <v>0</v>
          </cell>
          <cell r="AV2277" t="str">
            <v>reservado por el IDU</v>
          </cell>
        </row>
        <row r="2278">
          <cell r="AP2278">
            <v>323042</v>
          </cell>
          <cell r="AQ2278">
            <v>6001039</v>
          </cell>
          <cell r="AR2278">
            <v>6</v>
          </cell>
          <cell r="AS2278">
            <v>42593</v>
          </cell>
          <cell r="AT2278" t="str">
            <v>SD Reservado Diagnostico FDL TUNJUELITO Local SD -</v>
          </cell>
          <cell r="AU2278">
            <v>0</v>
          </cell>
          <cell r="AV2278" t="str">
            <v>sc</v>
          </cell>
        </row>
        <row r="2279">
          <cell r="AP2279">
            <v>323069</v>
          </cell>
          <cell r="AQ2279">
            <v>6001049</v>
          </cell>
          <cell r="AR2279">
            <v>6</v>
          </cell>
          <cell r="AS2279">
            <v>42389</v>
          </cell>
          <cell r="AT2279" t="str">
            <v>SD Terminado Acciones de Movilidad UAERMV Local Salvando Vidas -</v>
          </cell>
          <cell r="AU2279">
            <v>0</v>
          </cell>
          <cell r="AV2279" t="str">
            <v>sc</v>
          </cell>
        </row>
        <row r="2280">
          <cell r="AP2280">
            <v>323072</v>
          </cell>
          <cell r="AQ2280">
            <v>6001050</v>
          </cell>
          <cell r="AR2280">
            <v>6</v>
          </cell>
          <cell r="AS2280">
            <v>42412</v>
          </cell>
          <cell r="AT2280" t="str">
            <v>IDU-1806-2015 Contratado Mantenimiento Periódico IDU Arterial BRIGADA DE REACCIÓN VIAL -</v>
          </cell>
          <cell r="AU2280">
            <v>0</v>
          </cell>
          <cell r="AV2280" t="str">
            <v>sc</v>
          </cell>
        </row>
        <row r="2281">
          <cell r="AP2281">
            <v>323074</v>
          </cell>
          <cell r="AQ2281">
            <v>6001050</v>
          </cell>
          <cell r="AR2281">
            <v>6</v>
          </cell>
          <cell r="AS2281">
            <v>42412</v>
          </cell>
          <cell r="AT2281" t="str">
            <v>IDU-1806-2015 Contratado Mantenimiento Periódico IDU Arterial BRIGADA DE REACCIÓN VIAL -</v>
          </cell>
          <cell r="AU2281">
            <v>0</v>
          </cell>
          <cell r="AV2281" t="str">
            <v>sc</v>
          </cell>
        </row>
        <row r="2282">
          <cell r="AP2282">
            <v>323076</v>
          </cell>
          <cell r="AQ2282">
            <v>6001050</v>
          </cell>
          <cell r="AR2282">
            <v>6</v>
          </cell>
          <cell r="AS2282">
            <v>42412</v>
          </cell>
          <cell r="AT2282" t="str">
            <v>IDU-1806-2015 Contratado Mantenimiento Periódico IDU Arterial BRIGADA DE REACCIÓN VIAL -</v>
          </cell>
          <cell r="AU2282">
            <v>0</v>
          </cell>
          <cell r="AV2282" t="str">
            <v>sc</v>
          </cell>
        </row>
        <row r="2283">
          <cell r="AP2283">
            <v>323078</v>
          </cell>
          <cell r="AQ2283">
            <v>6001050</v>
          </cell>
          <cell r="AR2283">
            <v>6</v>
          </cell>
          <cell r="AS2283">
            <v>42412</v>
          </cell>
          <cell r="AT2283" t="str">
            <v>IDU-1806-2015 Contratado Mantenimiento Periódico IDU Arterial BRIGADA DE REACCIÓN VIAL -</v>
          </cell>
          <cell r="AU2283">
            <v>0</v>
          </cell>
          <cell r="AV2283" t="str">
            <v>sc</v>
          </cell>
        </row>
        <row r="2284">
          <cell r="AP2284">
            <v>323099</v>
          </cell>
          <cell r="AQ2284">
            <v>6001057</v>
          </cell>
          <cell r="AR2284">
            <v>6</v>
          </cell>
          <cell r="AS2284">
            <v>42731</v>
          </cell>
          <cell r="AT2284" t="str">
            <v>SD Reservado Mantenimiento Rutinario IDU Circuito Movilidad EJECUCION SITP 2016 -</v>
          </cell>
          <cell r="AU2284">
            <v>0</v>
          </cell>
          <cell r="AV2284" t="str">
            <v>reservado por el IDU</v>
          </cell>
        </row>
        <row r="2285">
          <cell r="AP2285">
            <v>323117</v>
          </cell>
          <cell r="AQ2285">
            <v>6001063</v>
          </cell>
          <cell r="AR2285">
            <v>6</v>
          </cell>
          <cell r="AS2285">
            <v>42731</v>
          </cell>
          <cell r="AT2285" t="str">
            <v>SD Reservado Mantenimiento Rutinario IDU Circuito Movilidad EJECUCION SITP 2016 -</v>
          </cell>
          <cell r="AU2285">
            <v>0</v>
          </cell>
          <cell r="AV2285" t="str">
            <v>reservado por el IDU</v>
          </cell>
        </row>
        <row r="2286">
          <cell r="AP2286">
            <v>323144</v>
          </cell>
          <cell r="AQ2286">
            <v>6001073</v>
          </cell>
          <cell r="AR2286">
            <v>6</v>
          </cell>
          <cell r="AS2286">
            <v>42412</v>
          </cell>
          <cell r="AT2286" t="str">
            <v>IDU-1806-2015 Contratado Mantenimiento Periódico IDU Arterial BRIGADA DE REACCIÓN VIAL -</v>
          </cell>
          <cell r="AU2286">
            <v>0</v>
          </cell>
          <cell r="AV2286" t="str">
            <v>sc</v>
          </cell>
        </row>
        <row r="2287">
          <cell r="AP2287">
            <v>323146</v>
          </cell>
          <cell r="AQ2287">
            <v>6001073</v>
          </cell>
          <cell r="AR2287">
            <v>6</v>
          </cell>
          <cell r="AS2287">
            <v>42412</v>
          </cell>
          <cell r="AT2287" t="str">
            <v>IDU-1806-2015 Contratado Mantenimiento Periódico IDU Arterial BRIGADA DE REACCIÓN VIAL -</v>
          </cell>
          <cell r="AU2287">
            <v>0</v>
          </cell>
          <cell r="AV2287" t="str">
            <v>sc</v>
          </cell>
        </row>
        <row r="2288">
          <cell r="AP2288">
            <v>323148</v>
          </cell>
          <cell r="AQ2288">
            <v>6001073</v>
          </cell>
          <cell r="AR2288">
            <v>6</v>
          </cell>
          <cell r="AS2288">
            <v>42412</v>
          </cell>
          <cell r="AT2288" t="str">
            <v>IDU-1806-2015 Contratado Mantenimiento Periódico IDU Arterial BRIGADA DE REACCIÓN VIAL -</v>
          </cell>
          <cell r="AU2288">
            <v>0</v>
          </cell>
          <cell r="AV2288" t="str">
            <v>sc</v>
          </cell>
        </row>
        <row r="2289">
          <cell r="AP2289">
            <v>323150</v>
          </cell>
          <cell r="AQ2289">
            <v>6001073</v>
          </cell>
          <cell r="AR2289">
            <v>6</v>
          </cell>
          <cell r="AS2289">
            <v>42412</v>
          </cell>
          <cell r="AT2289" t="str">
            <v>IDU-1806-2015 Contratado Mantenimiento Periódico IDU Arterial BRIGADA DE REACCIÓN VIAL -</v>
          </cell>
          <cell r="AU2289">
            <v>0</v>
          </cell>
          <cell r="AV2289" t="str">
            <v>sc</v>
          </cell>
        </row>
        <row r="2290">
          <cell r="AP2290">
            <v>323198</v>
          </cell>
          <cell r="AQ2290">
            <v>6001087</v>
          </cell>
          <cell r="AR2290">
            <v>6</v>
          </cell>
          <cell r="AS2290">
            <v>42731</v>
          </cell>
          <cell r="AT2290" t="str">
            <v>SD Reservado Mantenimiento Periódico IDU Circuito Movilidad EJECUCION SITP 2016 -</v>
          </cell>
          <cell r="AU2290">
            <v>0</v>
          </cell>
          <cell r="AV2290" t="str">
            <v>reservado por el idu</v>
          </cell>
        </row>
        <row r="2291">
          <cell r="AP2291">
            <v>323210</v>
          </cell>
          <cell r="AQ2291">
            <v>6001091</v>
          </cell>
          <cell r="AR2291">
            <v>6</v>
          </cell>
          <cell r="AS2291">
            <v>42412</v>
          </cell>
          <cell r="AT2291" t="str">
            <v>IDU-1806-2015 Contratado Mantenimiento Periódico IDU Arterial BRIGADA DE REACCIÓN VIAL -</v>
          </cell>
          <cell r="AU2291">
            <v>0</v>
          </cell>
          <cell r="AV2291" t="str">
            <v>sc</v>
          </cell>
        </row>
        <row r="2292">
          <cell r="AP2292">
            <v>323212</v>
          </cell>
          <cell r="AQ2292">
            <v>6001091</v>
          </cell>
          <cell r="AR2292">
            <v>6</v>
          </cell>
          <cell r="AS2292">
            <v>42412</v>
          </cell>
          <cell r="AT2292" t="str">
            <v>IDU-1806-2015 Contratado Mantenimiento Periódico IDU Arterial BRIGADA DE REACCIÓN VIAL -</v>
          </cell>
          <cell r="AU2292">
            <v>0</v>
          </cell>
          <cell r="AV2292" t="str">
            <v>sc</v>
          </cell>
        </row>
        <row r="2293">
          <cell r="AP2293">
            <v>323214</v>
          </cell>
          <cell r="AQ2293">
            <v>6001091</v>
          </cell>
          <cell r="AR2293">
            <v>6</v>
          </cell>
          <cell r="AS2293">
            <v>42412</v>
          </cell>
          <cell r="AT2293" t="str">
            <v>IDU-1806-2015 Contratado Mantenimiento Periódico IDU Arterial BRIGADA DE REACCIÓN VIAL -</v>
          </cell>
          <cell r="AU2293">
            <v>0</v>
          </cell>
          <cell r="AV2293" t="str">
            <v>sc</v>
          </cell>
        </row>
        <row r="2294">
          <cell r="AP2294">
            <v>323216</v>
          </cell>
          <cell r="AQ2294">
            <v>6001091</v>
          </cell>
          <cell r="AR2294">
            <v>6</v>
          </cell>
          <cell r="AS2294">
            <v>42412</v>
          </cell>
          <cell r="AT2294" t="str">
            <v>IDU-1806-2015 Contratado Mantenimiento Periódico IDU Arterial BRIGADA DE REACCIÓN VIAL -</v>
          </cell>
          <cell r="AU2294">
            <v>0</v>
          </cell>
          <cell r="AV2294" t="str">
            <v>sc</v>
          </cell>
        </row>
        <row r="2295">
          <cell r="AP2295">
            <v>323249</v>
          </cell>
          <cell r="AQ2295">
            <v>6001102</v>
          </cell>
          <cell r="AR2295">
            <v>6</v>
          </cell>
          <cell r="AS2295">
            <v>42731</v>
          </cell>
          <cell r="AT2295" t="str">
            <v>SD Reservado Mantenimiento Rutinario IDU Circuito Movilidad EJECUCION SITP 2016 -</v>
          </cell>
          <cell r="AU2295">
            <v>0</v>
          </cell>
          <cell r="AV2295" t="str">
            <v>reservado por el idu</v>
          </cell>
        </row>
        <row r="2296">
          <cell r="AP2296">
            <v>323294</v>
          </cell>
          <cell r="AQ2296">
            <v>6001117</v>
          </cell>
          <cell r="AR2296">
            <v>6</v>
          </cell>
          <cell r="AS2296">
            <v>42593</v>
          </cell>
          <cell r="AT2296" t="str">
            <v>SD Reservado Diagnostico FDL TUNJUELITO Circuito Movilidad SD -</v>
          </cell>
          <cell r="AU2296">
            <v>0</v>
          </cell>
          <cell r="AV2296" t="str">
            <v>reservado por el FDL</v>
          </cell>
        </row>
        <row r="2297">
          <cell r="AP2297">
            <v>323303</v>
          </cell>
          <cell r="AQ2297">
            <v>6001120</v>
          </cell>
          <cell r="AR2297">
            <v>6</v>
          </cell>
          <cell r="AS2297">
            <v>40737</v>
          </cell>
          <cell r="AT2297" t="str">
            <v>SD Terminado Mantenimiento Periódico UAERMV Circuito Movilidad  -</v>
          </cell>
          <cell r="AU2297">
            <v>0</v>
          </cell>
          <cell r="AV2297" t="str">
            <v xml:space="preserve">Implementación Bicicarriles y Ciclorrutas IDU-1862-2014  En Diseño
</v>
          </cell>
        </row>
        <row r="2298">
          <cell r="AP2298">
            <v>323312</v>
          </cell>
          <cell r="AQ2298">
            <v>6001123</v>
          </cell>
          <cell r="AR2298">
            <v>6</v>
          </cell>
          <cell r="AS2298">
            <v>42313</v>
          </cell>
          <cell r="AT2298" t="str">
            <v>IDU-1804-2013 Terminado Mantenimiento Periódico IDU Arterial  -</v>
          </cell>
          <cell r="AU2298">
            <v>0</v>
          </cell>
          <cell r="AV2298" t="str">
            <v>Av Congreso Eucaristico</v>
          </cell>
        </row>
        <row r="2299">
          <cell r="AP2299">
            <v>323315</v>
          </cell>
          <cell r="AQ2299">
            <v>6001124</v>
          </cell>
          <cell r="AR2299">
            <v>6</v>
          </cell>
          <cell r="AS2299">
            <v>42593</v>
          </cell>
          <cell r="AT2299" t="str">
            <v>SD Reservado Diagnostico FDL TUNJUELITO Circuito Movilidad SD -</v>
          </cell>
          <cell r="AU2299">
            <v>0</v>
          </cell>
          <cell r="AV2299" t="str">
            <v>reservado por el FDL</v>
          </cell>
        </row>
        <row r="2300">
          <cell r="AP2300">
            <v>323363</v>
          </cell>
          <cell r="AQ2300">
            <v>6001141</v>
          </cell>
          <cell r="AR2300">
            <v>6</v>
          </cell>
          <cell r="AS2300">
            <v>42313</v>
          </cell>
          <cell r="AT2300" t="str">
            <v>IDU-1804-2013 Terminado Mantenimiento Periódico IDU Arterial  -</v>
          </cell>
          <cell r="AU2300">
            <v>0</v>
          </cell>
          <cell r="AV2300" t="str">
            <v>intervencion IDU Mantenimiento Periódico IDU-1804-2013 tipo de malla arterial</v>
          </cell>
        </row>
        <row r="2301">
          <cell r="AP2301">
            <v>323366</v>
          </cell>
          <cell r="AQ2301">
            <v>6001142</v>
          </cell>
          <cell r="AR2301">
            <v>6</v>
          </cell>
          <cell r="AS2301">
            <v>42313</v>
          </cell>
          <cell r="AT2301" t="str">
            <v>IDU-1804-2013 Terminado Mantenimiento Periódico IDU Arterial  -</v>
          </cell>
          <cell r="AU2301">
            <v>0</v>
          </cell>
          <cell r="AV2301" t="str">
            <v>Av Congreso Eucaristico Mantenimiento Periódico IDU-1804-2013</v>
          </cell>
        </row>
        <row r="2302">
          <cell r="AP2302">
            <v>323375</v>
          </cell>
          <cell r="AQ2302">
            <v>6001145</v>
          </cell>
          <cell r="AR2302">
            <v>6</v>
          </cell>
          <cell r="AS2302">
            <v>42313</v>
          </cell>
          <cell r="AT2302" t="str">
            <v>IDU-72-2008 Terminado Rehabilitación IDU Arterial  -Calzada2-4-POLIZA ESTABILIDAD ACTIVA</v>
          </cell>
          <cell r="AU2302">
            <v>43307</v>
          </cell>
          <cell r="AV2302" t="str">
            <v>sc</v>
          </cell>
        </row>
        <row r="2303">
          <cell r="AP2303">
            <v>323389</v>
          </cell>
          <cell r="AQ2303">
            <v>6001150</v>
          </cell>
          <cell r="AR2303">
            <v>6</v>
          </cell>
          <cell r="AS2303">
            <v>42313</v>
          </cell>
          <cell r="AT2303" t="str">
            <v>IDU-72-2008 Terminado Rehabilitación IDU Arterial  -Calzada2-4-POLIZA ESTABILIDAD ACTIVA</v>
          </cell>
          <cell r="AU2303">
            <v>43307</v>
          </cell>
          <cell r="AV2303" t="str">
            <v>sc</v>
          </cell>
        </row>
        <row r="2304">
          <cell r="AP2304">
            <v>323391</v>
          </cell>
          <cell r="AQ2304">
            <v>6001150</v>
          </cell>
          <cell r="AR2304">
            <v>6</v>
          </cell>
          <cell r="AS2304">
            <v>42313</v>
          </cell>
          <cell r="AT2304" t="str">
            <v>IDU-72-2008 Terminado Rehabilitación IDU Arterial  -Calzada2-4-POLIZA ESTABILIDAD ACTIVA</v>
          </cell>
          <cell r="AU2304">
            <v>43307</v>
          </cell>
          <cell r="AV2304" t="str">
            <v>sc</v>
          </cell>
        </row>
        <row r="2305">
          <cell r="AP2305">
            <v>323394</v>
          </cell>
          <cell r="AQ2305">
            <v>6001151</v>
          </cell>
          <cell r="AR2305">
            <v>6</v>
          </cell>
          <cell r="AS2305">
            <v>42585</v>
          </cell>
          <cell r="AT2305" t="str">
            <v>COP-145-2014 Terminado Conservacion FDL TUNJUELITO Circuito Movilidad SD -</v>
          </cell>
          <cell r="AU2305">
            <v>0</v>
          </cell>
          <cell r="AV2305" t="str">
            <v>reservado por el FDL</v>
          </cell>
        </row>
        <row r="2306">
          <cell r="AP2306">
            <v>323424</v>
          </cell>
          <cell r="AQ2306">
            <v>6001163</v>
          </cell>
          <cell r="AR2306">
            <v>6</v>
          </cell>
          <cell r="AS2306">
            <v>42585</v>
          </cell>
          <cell r="AT2306" t="str">
            <v>COP-145-2014 Terminado Rehabilitación FDL TUNJUELITO Circuito Movilidad SD -</v>
          </cell>
          <cell r="AU2306">
            <v>0</v>
          </cell>
          <cell r="AV2306" t="str">
            <v>reservado por el FDL</v>
          </cell>
        </row>
        <row r="2307">
          <cell r="AP2307">
            <v>323436</v>
          </cell>
          <cell r="AQ2307">
            <v>6001167</v>
          </cell>
          <cell r="AR2307">
            <v>6</v>
          </cell>
          <cell r="AS2307">
            <v>42593</v>
          </cell>
          <cell r="AT2307" t="str">
            <v>SD Reservado Diagnostico FDL TUNJUELITO Local SD -</v>
          </cell>
          <cell r="AU2307">
            <v>0</v>
          </cell>
          <cell r="AV2307" t="str">
            <v>reservado por el IDU</v>
          </cell>
        </row>
        <row r="2308">
          <cell r="AP2308">
            <v>323448</v>
          </cell>
          <cell r="AQ2308">
            <v>6001171</v>
          </cell>
          <cell r="AR2308">
            <v>6</v>
          </cell>
          <cell r="AS2308">
            <v>42585</v>
          </cell>
          <cell r="AT2308" t="str">
            <v>COP-145-2014 Terminado Conservacion FDL TUNJUELITO Circuito Movilidad SD -</v>
          </cell>
          <cell r="AU2308">
            <v>0</v>
          </cell>
          <cell r="AV2308" t="str">
            <v>reservado por el FDL</v>
          </cell>
        </row>
        <row r="2309">
          <cell r="AP2309">
            <v>323460</v>
          </cell>
          <cell r="AQ2309">
            <v>6001175</v>
          </cell>
          <cell r="AR2309">
            <v>6</v>
          </cell>
          <cell r="AS2309">
            <v>42313</v>
          </cell>
          <cell r="AT2309" t="str">
            <v>IDU-2053-2015 Terminado Acciones de Movilidad IDU Circuito Movilidad  -</v>
          </cell>
          <cell r="AU2309">
            <v>0</v>
          </cell>
          <cell r="AV2309" t="str">
            <v xml:space="preserve">Implementación Bicicarriles y Ciclorrutas IDU-2053-2014  En Diseño
</v>
          </cell>
        </row>
        <row r="2310">
          <cell r="AP2310">
            <v>323475</v>
          </cell>
          <cell r="AQ2310">
            <v>6001181</v>
          </cell>
          <cell r="AR2310">
            <v>6</v>
          </cell>
          <cell r="AS2310">
            <v>42585</v>
          </cell>
          <cell r="AT2310" t="str">
            <v>COP-145-2014 Terminado Rehabilitación FDL TUNJUELITO Circuito Movilidad SD -</v>
          </cell>
          <cell r="AU2310">
            <v>0</v>
          </cell>
          <cell r="AV2310" t="str">
            <v>reservado por el FDL</v>
          </cell>
        </row>
        <row r="2311">
          <cell r="AP2311">
            <v>323496</v>
          </cell>
          <cell r="AQ2311">
            <v>6001186</v>
          </cell>
          <cell r="AR2311">
            <v>6</v>
          </cell>
          <cell r="AS2311">
            <v>42313</v>
          </cell>
          <cell r="AT2311" t="str">
            <v>IDU-2053-2015 Terminado Acciones de Movilidad IDU Circuito Movilidad  -</v>
          </cell>
          <cell r="AU2311">
            <v>0</v>
          </cell>
          <cell r="AV2311" t="str">
            <v xml:space="preserve">Implementación Bicicarriles y Ciclorrutas IDU-2053-2014  En Diseño
</v>
          </cell>
        </row>
        <row r="2312">
          <cell r="AP2312">
            <v>323511</v>
          </cell>
          <cell r="AQ2312">
            <v>6001191</v>
          </cell>
          <cell r="AR2312">
            <v>6</v>
          </cell>
          <cell r="AS2312">
            <v>42731</v>
          </cell>
          <cell r="AT2312" t="str">
            <v>SD Reservado Mantenimiento Rutinario IDU Circuito Movilidad EJECUCION SITP 2016 -</v>
          </cell>
          <cell r="AU2312">
            <v>0</v>
          </cell>
          <cell r="AV2312" t="str">
            <v>viable</v>
          </cell>
        </row>
        <row r="2313">
          <cell r="AP2313">
            <v>323514</v>
          </cell>
          <cell r="AQ2313">
            <v>6001192</v>
          </cell>
          <cell r="AR2313">
            <v>6</v>
          </cell>
          <cell r="AS2313">
            <v>42313</v>
          </cell>
          <cell r="AT2313" t="str">
            <v>IDU-72-2008 Terminado Rehabilitación IDU Arterial  -Calzada2-4-POLIZA ESTABILIDAD ACTIVA</v>
          </cell>
          <cell r="AU2313">
            <v>43307</v>
          </cell>
          <cell r="AV2313" t="str">
            <v>sc</v>
          </cell>
        </row>
        <row r="2314">
          <cell r="AP2314">
            <v>323516</v>
          </cell>
          <cell r="AQ2314">
            <v>6001192</v>
          </cell>
          <cell r="AR2314">
            <v>6</v>
          </cell>
          <cell r="AS2314">
            <v>42313</v>
          </cell>
          <cell r="AT2314" t="str">
            <v>IDU-72-2008 Terminado Rehabilitación IDU Arterial  -Calzada2-4-POLIZA ESTABILIDAD ACTIVA</v>
          </cell>
          <cell r="AU2314">
            <v>43307</v>
          </cell>
          <cell r="AV2314" t="str">
            <v>sc</v>
          </cell>
        </row>
        <row r="2315">
          <cell r="AP2315">
            <v>323519</v>
          </cell>
          <cell r="AQ2315">
            <v>6001193</v>
          </cell>
          <cell r="AR2315">
            <v>6</v>
          </cell>
          <cell r="AS2315">
            <v>42313</v>
          </cell>
          <cell r="AT2315" t="str">
            <v>IDU-57-2012 Terminado Acciones de Movilidad IDU Arterial  -</v>
          </cell>
          <cell r="AU2315">
            <v>0</v>
          </cell>
          <cell r="AV2315" t="str">
            <v>Av Congreso Eucaristico</v>
          </cell>
        </row>
        <row r="2316">
          <cell r="AP2316">
            <v>323528</v>
          </cell>
          <cell r="AQ2316">
            <v>6001196</v>
          </cell>
          <cell r="AR2316">
            <v>6</v>
          </cell>
          <cell r="AS2316">
            <v>42313</v>
          </cell>
          <cell r="AT2316" t="str">
            <v>IDU-2053-2015 Terminado Acciones de Movilidad IDU Circuito Movilidad  -</v>
          </cell>
          <cell r="AU2316">
            <v>0</v>
          </cell>
          <cell r="AV2316" t="str">
            <v xml:space="preserve">Implementación Bicicarriles y Ciclorrutas IDU-2053-2014  En Diseño
</v>
          </cell>
        </row>
        <row r="2317">
          <cell r="AP2317">
            <v>323540</v>
          </cell>
          <cell r="AQ2317">
            <v>6001200</v>
          </cell>
          <cell r="AR2317">
            <v>6</v>
          </cell>
          <cell r="AS2317">
            <v>42313</v>
          </cell>
          <cell r="AT2317" t="str">
            <v>IDU-2053-2015 Terminado Acciones de Movilidad IDU Circuito Movilidad  -</v>
          </cell>
          <cell r="AU2317">
            <v>0</v>
          </cell>
          <cell r="AV2317" t="str">
            <v xml:space="preserve">Implementación Bicicarriles y Ciclorrutas IDU-2053-2014  En Diseño
</v>
          </cell>
        </row>
        <row r="2318">
          <cell r="AP2318">
            <v>323546</v>
          </cell>
          <cell r="AQ2318">
            <v>6001202</v>
          </cell>
          <cell r="AR2318">
            <v>6</v>
          </cell>
          <cell r="AS2318">
            <v>42731</v>
          </cell>
          <cell r="AT2318" t="str">
            <v>SD Reservado Mantenimiento Rutinario IDU Circuito Movilidad EJECUCION SITP 2016 -</v>
          </cell>
          <cell r="AU2318">
            <v>0</v>
          </cell>
          <cell r="AV2318" t="str">
            <v>viable</v>
          </cell>
        </row>
        <row r="2319">
          <cell r="AP2319">
            <v>323555</v>
          </cell>
          <cell r="AQ2319">
            <v>6001205</v>
          </cell>
          <cell r="AR2319">
            <v>6</v>
          </cell>
          <cell r="AS2319">
            <v>42731</v>
          </cell>
          <cell r="AT2319" t="str">
            <v>SD Reservado Mantenimiento Rutinario IDU Circuito Movilidad EJECUCION SITP 2016 -</v>
          </cell>
          <cell r="AU2319">
            <v>0</v>
          </cell>
          <cell r="AV2319" t="str">
            <v>viable</v>
          </cell>
        </row>
        <row r="2320">
          <cell r="AP2320">
            <v>323558</v>
          </cell>
          <cell r="AQ2320">
            <v>6001206</v>
          </cell>
          <cell r="AR2320">
            <v>6</v>
          </cell>
          <cell r="AS2320">
            <v>42313</v>
          </cell>
          <cell r="AT2320" t="str">
            <v>IDU-2053-2015 Terminado Acciones de Movilidad IDU Circuito Movilidad  -</v>
          </cell>
          <cell r="AU2320">
            <v>0</v>
          </cell>
          <cell r="AV2320" t="str">
            <v xml:space="preserve">Implementación Bicicarriles y Ciclorrutas IDU-2053-2014  En Diseño
</v>
          </cell>
        </row>
        <row r="2321">
          <cell r="AP2321">
            <v>323576</v>
          </cell>
          <cell r="AQ2321">
            <v>6001210</v>
          </cell>
          <cell r="AR2321">
            <v>6</v>
          </cell>
          <cell r="AS2321">
            <v>42313</v>
          </cell>
          <cell r="AT2321" t="str">
            <v>IDU-2053-2015 Terminado Acciones de Movilidad IDU Circuito Movilidad  -</v>
          </cell>
          <cell r="AU2321">
            <v>0</v>
          </cell>
          <cell r="AV2321" t="str">
            <v xml:space="preserve">Implementación Bicicarriles y Ciclorrutas IDU-2053-2014  En Diseño
</v>
          </cell>
        </row>
        <row r="2322">
          <cell r="AP2322">
            <v>323582</v>
          </cell>
          <cell r="AQ2322">
            <v>6001212</v>
          </cell>
          <cell r="AR2322">
            <v>6</v>
          </cell>
          <cell r="AS2322">
            <v>42313</v>
          </cell>
          <cell r="AT2322" t="str">
            <v>IDU-72-2008 Terminado Rehabilitación IDU Arterial  -Calzada2-4-POLIZA ESTABILIDAD ACTIVA</v>
          </cell>
          <cell r="AU2322">
            <v>43307</v>
          </cell>
          <cell r="AV2322" t="str">
            <v>sc</v>
          </cell>
        </row>
        <row r="2323">
          <cell r="AP2323">
            <v>323584</v>
          </cell>
          <cell r="AQ2323">
            <v>6001212</v>
          </cell>
          <cell r="AR2323">
            <v>6</v>
          </cell>
          <cell r="AS2323">
            <v>42313</v>
          </cell>
          <cell r="AT2323" t="str">
            <v>IDU-57-2012 Terminado Acciones de Movilidad IDU Arterial  -Calzada2-4-POLIZA ESTABILIDAD ACTIVA</v>
          </cell>
          <cell r="AU2323">
            <v>43307</v>
          </cell>
          <cell r="AV2323" t="str">
            <v>sc</v>
          </cell>
        </row>
        <row r="2324">
          <cell r="AP2324">
            <v>323590</v>
          </cell>
          <cell r="AQ2324">
            <v>6001214</v>
          </cell>
          <cell r="AR2324">
            <v>6</v>
          </cell>
          <cell r="AS2324">
            <v>42313</v>
          </cell>
          <cell r="AT2324" t="str">
            <v>IDU-2053-2015 Terminado Acciones de Movilidad IDU Circuito Movilidad  -</v>
          </cell>
          <cell r="AU2324">
            <v>0</v>
          </cell>
          <cell r="AV2324" t="str">
            <v xml:space="preserve">Implementación Bicicarriles y Ciclorrutas IDU-2053-2014  En Diseño
</v>
          </cell>
        </row>
        <row r="2325">
          <cell r="AP2325">
            <v>323596</v>
          </cell>
          <cell r="AQ2325">
            <v>6001216</v>
          </cell>
          <cell r="AR2325">
            <v>6</v>
          </cell>
          <cell r="AS2325">
            <v>42313</v>
          </cell>
          <cell r="AT2325" t="str">
            <v>IDU-2053-2015 Terminado Acciones de Movilidad IDU Circuito Movilidad  -</v>
          </cell>
          <cell r="AU2325">
            <v>0</v>
          </cell>
          <cell r="AV2325" t="str">
            <v xml:space="preserve">Implementación Bicicarriles y Ciclorrutas IDU-2053-2014  En Diseño
</v>
          </cell>
        </row>
        <row r="2326">
          <cell r="AP2326">
            <v>323599</v>
          </cell>
          <cell r="AQ2326">
            <v>6001218</v>
          </cell>
          <cell r="AR2326">
            <v>6</v>
          </cell>
          <cell r="AS2326">
            <v>42313</v>
          </cell>
          <cell r="AT2326" t="str">
            <v>IDU-2053-2015 Terminado Acciones de Movilidad IDU Circuito Movilidad  -</v>
          </cell>
          <cell r="AU2326">
            <v>0</v>
          </cell>
          <cell r="AV2326" t="str">
            <v xml:space="preserve">Implementación Bicicarriles y Ciclorrutas IDU-2053-2014  En Diseño
</v>
          </cell>
        </row>
        <row r="2327">
          <cell r="AP2327">
            <v>323611</v>
          </cell>
          <cell r="AQ2327">
            <v>6001220</v>
          </cell>
          <cell r="AR2327">
            <v>6</v>
          </cell>
          <cell r="AS2327">
            <v>42313</v>
          </cell>
          <cell r="AT2327" t="str">
            <v>IDU-72-2008 Terminado Rehabilitación IDU Arterial  -Calzada2-4-POLIZA ESTABILIDAD ACTIVA</v>
          </cell>
          <cell r="AU2327">
            <v>43307</v>
          </cell>
          <cell r="AV2327" t="str">
            <v>sc</v>
          </cell>
        </row>
        <row r="2328">
          <cell r="AP2328">
            <v>323613</v>
          </cell>
          <cell r="AQ2328">
            <v>6001220</v>
          </cell>
          <cell r="AR2328">
            <v>6</v>
          </cell>
          <cell r="AS2328">
            <v>42313</v>
          </cell>
          <cell r="AT2328" t="str">
            <v>IDU-72-2008 Terminado Rehabilitación IDU Arterial  -Calzada2-4-POLIZA ESTABILIDAD ACTIVA</v>
          </cell>
          <cell r="AU2328">
            <v>43307</v>
          </cell>
          <cell r="AV2328" t="str">
            <v>sc</v>
          </cell>
        </row>
        <row r="2329">
          <cell r="AP2329">
            <v>323622</v>
          </cell>
          <cell r="AQ2329">
            <v>6001223</v>
          </cell>
          <cell r="AR2329">
            <v>6</v>
          </cell>
          <cell r="AS2329">
            <v>42313</v>
          </cell>
          <cell r="AT2329" t="str">
            <v>IDU-2053-2015 Terminado Acciones de Movilidad IDU Circuito Movilidad  -</v>
          </cell>
          <cell r="AU2329">
            <v>0</v>
          </cell>
          <cell r="AV2329" t="str">
            <v xml:space="preserve">Implementación Bicicarriles y Ciclorrutas IDU-2053-2014  En Diseño
</v>
          </cell>
        </row>
        <row r="2330">
          <cell r="AP2330">
            <v>323625</v>
          </cell>
          <cell r="AQ2330">
            <v>6001224</v>
          </cell>
          <cell r="AR2330">
            <v>6</v>
          </cell>
          <cell r="AS2330">
            <v>42313</v>
          </cell>
          <cell r="AT2330" t="str">
            <v>IDU-2053-2015 Terminado Acciones de Movilidad IDU Circuito Movilidad  -</v>
          </cell>
          <cell r="AU2330">
            <v>0</v>
          </cell>
          <cell r="AV2330" t="str">
            <v xml:space="preserve">Implementación Bicicarriles y Ciclorrutas IDU-2053-2014  En Diseño
</v>
          </cell>
        </row>
        <row r="2331">
          <cell r="AP2331">
            <v>323631</v>
          </cell>
          <cell r="AQ2331">
            <v>6001227</v>
          </cell>
          <cell r="AR2331">
            <v>6</v>
          </cell>
          <cell r="AS2331">
            <v>42313</v>
          </cell>
          <cell r="AT2331" t="str">
            <v>IDU-1804-2013 Terminado Mantenimiento Periódico IDU Arterial  -</v>
          </cell>
          <cell r="AU2331">
            <v>0</v>
          </cell>
          <cell r="AV2331" t="str">
            <v>Av Congreso Eucaristico Mantenimiento Periódico IDU-1804-2013</v>
          </cell>
        </row>
        <row r="2332">
          <cell r="AP2332">
            <v>323637</v>
          </cell>
          <cell r="AQ2332">
            <v>6001230</v>
          </cell>
          <cell r="AR2332">
            <v>6</v>
          </cell>
          <cell r="AS2332">
            <v>42731</v>
          </cell>
          <cell r="AT2332" t="str">
            <v>SD Reservado Mantenimiento Rutinario IDU Local EJECUCION SITP 2016 -</v>
          </cell>
          <cell r="AU2332">
            <v>0</v>
          </cell>
          <cell r="AV2332" t="str">
            <v>viable</v>
          </cell>
        </row>
        <row r="2333">
          <cell r="AP2333">
            <v>323642</v>
          </cell>
          <cell r="AQ2333">
            <v>6001231</v>
          </cell>
          <cell r="AR2333">
            <v>6</v>
          </cell>
          <cell r="AS2333">
            <v>42313</v>
          </cell>
          <cell r="AT2333" t="str">
            <v>IDU-72-2008 Terminado Rehabilitación IDU Arterial  -Anden 5-POLIZA ESTABILIDAD ACTIVA</v>
          </cell>
          <cell r="AU2333">
            <v>43748</v>
          </cell>
          <cell r="AV2333" t="str">
            <v>sc</v>
          </cell>
        </row>
        <row r="2334">
          <cell r="AP2334">
            <v>323645</v>
          </cell>
          <cell r="AQ2334">
            <v>50007765</v>
          </cell>
          <cell r="AR2334">
            <v>6</v>
          </cell>
          <cell r="AS2334">
            <v>42731</v>
          </cell>
          <cell r="AT2334" t="str">
            <v>SD Reservado Mantenimiento Rutinario IDU Circuito Movilidad EJECUCION SITP 2016 -</v>
          </cell>
          <cell r="AU2334">
            <v>0</v>
          </cell>
          <cell r="AV2334" t="str">
            <v>viable</v>
          </cell>
        </row>
        <row r="2335">
          <cell r="AP2335">
            <v>323657</v>
          </cell>
          <cell r="AQ2335">
            <v>6001238</v>
          </cell>
          <cell r="AR2335">
            <v>6</v>
          </cell>
          <cell r="AS2335">
            <v>42313</v>
          </cell>
          <cell r="AT2335" t="str">
            <v>IDU-2053-2015 Terminado Acciones de Movilidad IDU Circuito Movilidad  -</v>
          </cell>
          <cell r="AU2335">
            <v>0</v>
          </cell>
          <cell r="AV2335" t="str">
            <v xml:space="preserve">Implementación Bicicarriles y Ciclorrutas IDU-2053-2014  En Diseño
</v>
          </cell>
        </row>
        <row r="2336">
          <cell r="AP2336">
            <v>323663</v>
          </cell>
          <cell r="AQ2336">
            <v>6001241</v>
          </cell>
          <cell r="AR2336">
            <v>6</v>
          </cell>
          <cell r="AS2336">
            <v>42731</v>
          </cell>
          <cell r="AT2336" t="str">
            <v>SD Reservado Mantenimiento Periódico IDU Local EJECUCION SITP 2016 -</v>
          </cell>
          <cell r="AU2336">
            <v>0</v>
          </cell>
          <cell r="AV2336" t="str">
            <v>viable</v>
          </cell>
        </row>
        <row r="2337">
          <cell r="AP2337">
            <v>323666</v>
          </cell>
          <cell r="AQ2337">
            <v>6001242</v>
          </cell>
          <cell r="AR2337">
            <v>6</v>
          </cell>
          <cell r="AS2337">
            <v>42731</v>
          </cell>
          <cell r="AT2337" t="str">
            <v>SD Reservado Mantenimiento Rutinario IDU Local EJECUCION SITP 2016 -</v>
          </cell>
          <cell r="AU2337">
            <v>0</v>
          </cell>
          <cell r="AV2337" t="str">
            <v>viable</v>
          </cell>
        </row>
        <row r="2338">
          <cell r="AP2338">
            <v>323683</v>
          </cell>
          <cell r="AQ2338">
            <v>6001247</v>
          </cell>
          <cell r="AR2338">
            <v>6</v>
          </cell>
          <cell r="AS2338">
            <v>42313</v>
          </cell>
          <cell r="AT2338" t="str">
            <v>IDU-2053-2015 Terminado Acciones de Movilidad IDU Circuito Movilidad  -</v>
          </cell>
          <cell r="AU2338">
            <v>0</v>
          </cell>
          <cell r="AV2338" t="str">
            <v xml:space="preserve">Implementación Bicicarriles y Ciclorrutas IDU-2053-2014  En Diseño
</v>
          </cell>
        </row>
        <row r="2339">
          <cell r="AP2339">
            <v>323686</v>
          </cell>
          <cell r="AQ2339">
            <v>6001248</v>
          </cell>
          <cell r="AR2339">
            <v>6</v>
          </cell>
          <cell r="AS2339">
            <v>42313</v>
          </cell>
          <cell r="AT2339" t="str">
            <v>IDU-1804-2013 Terminado Mantenimiento Periódico IDU Arterial  -</v>
          </cell>
          <cell r="AU2339">
            <v>0</v>
          </cell>
          <cell r="AV2339" t="str">
            <v>intervencion IDU Mantenimiento Periódico IDU-1804-2013 tipo de malla arterial</v>
          </cell>
        </row>
        <row r="2340">
          <cell r="AP2340">
            <v>323729</v>
          </cell>
          <cell r="AQ2340">
            <v>6001267</v>
          </cell>
          <cell r="AR2340">
            <v>6</v>
          </cell>
          <cell r="AS2340">
            <v>42313</v>
          </cell>
          <cell r="AT2340" t="str">
            <v>IDU-2053-2015 Terminado Mantenimiento Periódico IDU Local  -</v>
          </cell>
          <cell r="AU2340">
            <v>0</v>
          </cell>
          <cell r="AV2340" t="str">
            <v>sc</v>
          </cell>
        </row>
        <row r="2341">
          <cell r="AP2341">
            <v>323732</v>
          </cell>
          <cell r="AQ2341">
            <v>6001269</v>
          </cell>
          <cell r="AR2341">
            <v>6</v>
          </cell>
          <cell r="AS2341">
            <v>42313</v>
          </cell>
          <cell r="AT2341" t="str">
            <v>IDU-2053-2015 Terminado Mantenimiento Periódico IDU Local  -</v>
          </cell>
          <cell r="AU2341">
            <v>0</v>
          </cell>
          <cell r="AV2341" t="str">
            <v>intervencion IDU Mantenimiento Periódico IDU-2053-2015</v>
          </cell>
        </row>
        <row r="2342">
          <cell r="AP2342">
            <v>323735</v>
          </cell>
          <cell r="AQ2342">
            <v>6001270</v>
          </cell>
          <cell r="AR2342">
            <v>6</v>
          </cell>
          <cell r="AS2342">
            <v>42313</v>
          </cell>
          <cell r="AT2342" t="str">
            <v>IDU-2053-2015 Terminado Mantenimiento Periódico IDU Local  -</v>
          </cell>
          <cell r="AU2342">
            <v>0</v>
          </cell>
          <cell r="AV2342" t="str">
            <v>intervencion IDU Mantenimiento Periódico IDU-2053-2015</v>
          </cell>
        </row>
        <row r="2343">
          <cell r="AP2343">
            <v>323738</v>
          </cell>
          <cell r="AQ2343">
            <v>6001271</v>
          </cell>
          <cell r="AR2343">
            <v>6</v>
          </cell>
          <cell r="AS2343">
            <v>42313</v>
          </cell>
          <cell r="AT2343" t="str">
            <v>IDU-1804-2013 Terminado Mantenimiento Periódico IDU Arterial  -</v>
          </cell>
          <cell r="AU2343">
            <v>0</v>
          </cell>
          <cell r="AV2343" t="str">
            <v>intervencion IDU Mantenimiento Periódico IDU-1804-2013 tipo de malla arterial</v>
          </cell>
        </row>
        <row r="2344">
          <cell r="AP2344">
            <v>323761</v>
          </cell>
          <cell r="AQ2344">
            <v>6001280</v>
          </cell>
          <cell r="AR2344">
            <v>6</v>
          </cell>
          <cell r="AS2344">
            <v>42313</v>
          </cell>
          <cell r="AT2344" t="str">
            <v>IDU-1804-2013 Terminado Mantenimiento Periódico IDU Arterial  -</v>
          </cell>
          <cell r="AU2344">
            <v>0</v>
          </cell>
          <cell r="AV2344" t="str">
            <v>intervencion IDU Mantenimiento Periódico IDU-1804-2013 tipo de malla arterial</v>
          </cell>
        </row>
        <row r="2345">
          <cell r="AP2345">
            <v>323773</v>
          </cell>
          <cell r="AQ2345">
            <v>6001287</v>
          </cell>
          <cell r="AR2345">
            <v>6</v>
          </cell>
          <cell r="AS2345">
            <v>42313</v>
          </cell>
          <cell r="AT2345" t="str">
            <v>IDU-1804-2013 Terminado Mantenimiento Periódico IDU Arterial  -</v>
          </cell>
          <cell r="AU2345">
            <v>0</v>
          </cell>
          <cell r="AV2345" t="str">
            <v>intervencion IDU Mantenimiento Periódico IDU-1804-2013</v>
          </cell>
        </row>
        <row r="2346">
          <cell r="AP2346">
            <v>323779</v>
          </cell>
          <cell r="AQ2346">
            <v>6001289</v>
          </cell>
          <cell r="AR2346">
            <v>6</v>
          </cell>
          <cell r="AS2346">
            <v>42313</v>
          </cell>
          <cell r="AT2346" t="str">
            <v>IDU-1804-2013 Terminado Mantenimiento Periódico IDU Arterial  -</v>
          </cell>
          <cell r="AU2346">
            <v>0</v>
          </cell>
          <cell r="AV2346" t="str">
            <v>intervencion IDU Mantenimiento Periódico IDU-1804-2013 tipo de malla arterial</v>
          </cell>
        </row>
        <row r="2347">
          <cell r="AP2347">
            <v>323794</v>
          </cell>
          <cell r="AQ2347">
            <v>6001294</v>
          </cell>
          <cell r="AR2347">
            <v>6</v>
          </cell>
          <cell r="AS2347">
            <v>42313</v>
          </cell>
          <cell r="AT2347" t="str">
            <v>IDU-1804-2013 Terminado Mantenimiento Periódico IDU Arterial  -</v>
          </cell>
          <cell r="AU2347">
            <v>0</v>
          </cell>
          <cell r="AV2347" t="str">
            <v>Av Congreso Eucaristico Mantenimiento Periódico IDU-1804-2013</v>
          </cell>
        </row>
        <row r="2348">
          <cell r="AP2348">
            <v>323893</v>
          </cell>
          <cell r="AQ2348">
            <v>6001323</v>
          </cell>
          <cell r="AR2348">
            <v>6</v>
          </cell>
          <cell r="AS2348">
            <v>42731</v>
          </cell>
          <cell r="AT2348" t="str">
            <v>SD Reservado Mantenimiento Rutinario IDU Circuito Movilidad EJECUCION SITP 2016 -</v>
          </cell>
          <cell r="AU2348">
            <v>0</v>
          </cell>
          <cell r="AV2348" t="str">
            <v>reservado por el IDU</v>
          </cell>
        </row>
        <row r="2349">
          <cell r="AP2349">
            <v>323919</v>
          </cell>
          <cell r="AQ2349">
            <v>6001331</v>
          </cell>
          <cell r="AR2349">
            <v>6</v>
          </cell>
          <cell r="AS2349">
            <v>42313</v>
          </cell>
          <cell r="AT2349" t="str">
            <v>IDU-1699-2014 Terminado Mantenimiento Periódico IDU Local  -</v>
          </cell>
          <cell r="AU2349">
            <v>0</v>
          </cell>
          <cell r="AV2349" t="str">
            <v>intervencion IDU Mantenimiento Periódico IDU-1699-2014</v>
          </cell>
        </row>
        <row r="2350">
          <cell r="AP2350">
            <v>323925</v>
          </cell>
          <cell r="AQ2350">
            <v>6001333</v>
          </cell>
          <cell r="AR2350">
            <v>6</v>
          </cell>
          <cell r="AS2350">
            <v>42731</v>
          </cell>
          <cell r="AT2350" t="str">
            <v>SD Reservado Mantenimiento Periódico IDU Circuito Movilidad EJECUCION SITP 2016 -</v>
          </cell>
          <cell r="AU2350">
            <v>0</v>
          </cell>
          <cell r="AV2350" t="str">
            <v>reservado por el IDU</v>
          </cell>
        </row>
        <row r="2351">
          <cell r="AP2351">
            <v>323937</v>
          </cell>
          <cell r="AQ2351">
            <v>6001337</v>
          </cell>
          <cell r="AR2351">
            <v>6</v>
          </cell>
          <cell r="AS2351">
            <v>42313</v>
          </cell>
          <cell r="AT2351" t="str">
            <v>IDU-72-2008 Terminado Rehabilitación IDU Circuito Movilidad  -Calzada2-POLIZA ESTABILIDAD ACTIVA</v>
          </cell>
          <cell r="AU2351">
            <v>43307</v>
          </cell>
          <cell r="AV2351" t="str">
            <v>poliza estabilidad activa IDU 072/08</v>
          </cell>
        </row>
        <row r="2352">
          <cell r="AP2352">
            <v>323948</v>
          </cell>
          <cell r="AQ2352">
            <v>6001340</v>
          </cell>
          <cell r="AR2352">
            <v>6</v>
          </cell>
          <cell r="AS2352">
            <v>42313</v>
          </cell>
          <cell r="AT2352" t="str">
            <v>IDU-72-2008 Terminado Rehabilitación IDU Circuito Movilidad  -Calzada2-POLIZA ESTABILIDAD ACTIVA</v>
          </cell>
          <cell r="AU2352">
            <v>43307</v>
          </cell>
          <cell r="AV2352" t="str">
            <v>poliza estabilidad activa IDU 072/08</v>
          </cell>
        </row>
        <row r="2353">
          <cell r="AP2353">
            <v>323954</v>
          </cell>
          <cell r="AQ2353">
            <v>6001342</v>
          </cell>
          <cell r="AR2353">
            <v>6</v>
          </cell>
          <cell r="AS2353">
            <v>42313</v>
          </cell>
          <cell r="AT2353" t="str">
            <v>IDU-1699-2014 Terminado Mantenimiento Periódico IDU Local  -</v>
          </cell>
          <cell r="AU2353">
            <v>0</v>
          </cell>
          <cell r="AV2353" t="str">
            <v>intervencion IDU Mantenimiento Periódico IDU-1699-2014</v>
          </cell>
        </row>
        <row r="2354">
          <cell r="AP2354">
            <v>323957</v>
          </cell>
          <cell r="AQ2354">
            <v>6001343</v>
          </cell>
          <cell r="AR2354">
            <v>6</v>
          </cell>
          <cell r="AS2354">
            <v>42313</v>
          </cell>
          <cell r="AT2354" t="str">
            <v>IDU-72-2008 Terminado Rehabilitación IDU Circuito Movilidad  -Calzada2-POLIZA ESTABILIDAD ACTIVA</v>
          </cell>
          <cell r="AU2354">
            <v>43307</v>
          </cell>
          <cell r="AV2354" t="str">
            <v>poliza estabilidad activa IDU 072/08</v>
          </cell>
        </row>
        <row r="2355">
          <cell r="AP2355">
            <v>323963</v>
          </cell>
          <cell r="AQ2355">
            <v>6001345</v>
          </cell>
          <cell r="AR2355">
            <v>6</v>
          </cell>
          <cell r="AS2355">
            <v>42731</v>
          </cell>
          <cell r="AT2355" t="str">
            <v>SD Reservado Mantenimiento Rutinario IDU Circuito Movilidad EJECUCION SITP 2016 -</v>
          </cell>
          <cell r="AU2355">
            <v>0</v>
          </cell>
          <cell r="AV2355" t="str">
            <v>reservado por el IDU</v>
          </cell>
        </row>
        <row r="2356">
          <cell r="AP2356">
            <v>323980</v>
          </cell>
          <cell r="AQ2356">
            <v>6001350</v>
          </cell>
          <cell r="AR2356">
            <v>6</v>
          </cell>
          <cell r="AS2356">
            <v>42313</v>
          </cell>
          <cell r="AT2356" t="str">
            <v>IDU-72-2008 Terminado Rehabilitación IDU Circuito Movilidad  -Calzada2-POLIZA ESTABILIDAD ACTIVA</v>
          </cell>
          <cell r="AU2356">
            <v>43307</v>
          </cell>
          <cell r="AV2356" t="str">
            <v>poliza estabilidad activa IDU 072/08</v>
          </cell>
        </row>
        <row r="2357">
          <cell r="AP2357">
            <v>323986</v>
          </cell>
          <cell r="AQ2357">
            <v>6001352</v>
          </cell>
          <cell r="AR2357">
            <v>6</v>
          </cell>
          <cell r="AS2357">
            <v>42313</v>
          </cell>
          <cell r="AT2357" t="str">
            <v>IDU-72-2008 Terminado Rehabilitación IDU Circuito Movilidad  -Calzada2-POLIZA ESTABILIDAD ACTIVA</v>
          </cell>
          <cell r="AU2357">
            <v>43307</v>
          </cell>
          <cell r="AV2357" t="str">
            <v>poliza estabilidad activa IDU 072/08</v>
          </cell>
        </row>
        <row r="2358">
          <cell r="AP2358">
            <v>323992</v>
          </cell>
          <cell r="AQ2358">
            <v>6001354</v>
          </cell>
          <cell r="AR2358">
            <v>6</v>
          </cell>
          <cell r="AS2358">
            <v>42313</v>
          </cell>
          <cell r="AT2358" t="str">
            <v>IDU-72-2008 Terminado Rehabilitación IDU Circuito Movilidad  -Calzada2-POLIZA ESTABILIDAD ACTIVA</v>
          </cell>
          <cell r="AU2358">
            <v>43307</v>
          </cell>
          <cell r="AV2358" t="str">
            <v>poliza estabilidad activa IDU 072/08</v>
          </cell>
        </row>
        <row r="2359">
          <cell r="AP2359">
            <v>324019</v>
          </cell>
          <cell r="AQ2359">
            <v>6001361</v>
          </cell>
          <cell r="AR2359">
            <v>6</v>
          </cell>
          <cell r="AS2359">
            <v>42731</v>
          </cell>
          <cell r="AT2359" t="str">
            <v>SD Reservado Mantenimiento Rutinario IDU Circuito Movilidad EJECUCION SITP 2016 -</v>
          </cell>
          <cell r="AU2359">
            <v>0</v>
          </cell>
          <cell r="AV2359" t="str">
            <v>reservado por el IDU</v>
          </cell>
        </row>
        <row r="2360">
          <cell r="AP2360">
            <v>324043</v>
          </cell>
          <cell r="AQ2360">
            <v>6001369</v>
          </cell>
          <cell r="AR2360">
            <v>6</v>
          </cell>
          <cell r="AS2360">
            <v>42731</v>
          </cell>
          <cell r="AT2360" t="str">
            <v>SD Reservado Mantenimiento Rutinario IDU Circuito Movilidad EJECUCION SITP 2016 -</v>
          </cell>
          <cell r="AU2360">
            <v>0</v>
          </cell>
          <cell r="AV2360" t="str">
            <v>reservado por el IDU</v>
          </cell>
        </row>
        <row r="2361">
          <cell r="AP2361">
            <v>324061</v>
          </cell>
          <cell r="AQ2361">
            <v>6001373</v>
          </cell>
          <cell r="AR2361">
            <v>6</v>
          </cell>
          <cell r="AS2361">
            <v>42585</v>
          </cell>
          <cell r="AT2361" t="str">
            <v>COP-145-2014 Terminado Rehabilitación FDL TUNJUELITO Circuito Movilidad SD -</v>
          </cell>
          <cell r="AU2361">
            <v>0</v>
          </cell>
          <cell r="AV2361" t="str">
            <v>intervencion FDL REHABILITACION en reserva</v>
          </cell>
        </row>
        <row r="2362">
          <cell r="AP2362">
            <v>324064</v>
          </cell>
          <cell r="AQ2362">
            <v>6001374</v>
          </cell>
          <cell r="AR2362">
            <v>6</v>
          </cell>
          <cell r="AS2362">
            <v>42412</v>
          </cell>
          <cell r="AT2362" t="str">
            <v>IDU-1806-2015 Contratado Mantenimiento Periódico IDU Arterial BRIGADA DE REACCIÓN VIAL -</v>
          </cell>
          <cell r="AU2362">
            <v>0</v>
          </cell>
          <cell r="AV2362" t="str">
            <v>sc</v>
          </cell>
        </row>
        <row r="2363">
          <cell r="AP2363">
            <v>324066</v>
          </cell>
          <cell r="AQ2363">
            <v>6001374</v>
          </cell>
          <cell r="AR2363">
            <v>6</v>
          </cell>
          <cell r="AS2363">
            <v>42412</v>
          </cell>
          <cell r="AT2363" t="str">
            <v>IDU-1806-2015 Contratado Mantenimiento Periódico IDU Arterial BRIGADA DE REACCIÓN VIAL -</v>
          </cell>
          <cell r="AU2363">
            <v>0</v>
          </cell>
          <cell r="AV2363" t="str">
            <v>sc</v>
          </cell>
        </row>
        <row r="2364">
          <cell r="AP2364">
            <v>324075</v>
          </cell>
          <cell r="AQ2364">
            <v>6001377</v>
          </cell>
          <cell r="AR2364">
            <v>6</v>
          </cell>
          <cell r="AS2364">
            <v>42731</v>
          </cell>
          <cell r="AT2364" t="str">
            <v>SD Reservado Mantenimiento Rutinario IDU Circuito Movilidad EJECUCION SITP 2016 -</v>
          </cell>
          <cell r="AU2364">
            <v>0</v>
          </cell>
          <cell r="AV2364" t="str">
            <v>reservado por el IDU</v>
          </cell>
        </row>
        <row r="2365">
          <cell r="AP2365">
            <v>324090</v>
          </cell>
          <cell r="AQ2365">
            <v>6001382</v>
          </cell>
          <cell r="AR2365">
            <v>6</v>
          </cell>
          <cell r="AS2365">
            <v>42585</v>
          </cell>
          <cell r="AT2365" t="str">
            <v>COP-145-2014 Terminado Rehabilitación FDL TUNJUELITO Circuito Movilidad SD -</v>
          </cell>
          <cell r="AU2365">
            <v>0</v>
          </cell>
          <cell r="AV2365" t="str">
            <v>intervencion FDL REHABILITACION en reserva</v>
          </cell>
        </row>
        <row r="2366">
          <cell r="AP2366">
            <v>324108</v>
          </cell>
          <cell r="AQ2366">
            <v>6001386</v>
          </cell>
          <cell r="AR2366">
            <v>6</v>
          </cell>
          <cell r="AS2366">
            <v>42731</v>
          </cell>
          <cell r="AT2366" t="str">
            <v>SD Reservado Mantenimiento Rutinario IDU Circuito Movilidad EJECUCION SITP 2016 -</v>
          </cell>
          <cell r="AU2366">
            <v>0</v>
          </cell>
          <cell r="AV2366" t="str">
            <v>reservado por el IDU</v>
          </cell>
        </row>
        <row r="2367">
          <cell r="AP2367">
            <v>324153</v>
          </cell>
          <cell r="AQ2367">
            <v>6001399</v>
          </cell>
          <cell r="AR2367">
            <v>6</v>
          </cell>
          <cell r="AS2367">
            <v>42731</v>
          </cell>
          <cell r="AT2367" t="str">
            <v>SD Reservado Mantenimiento Rutinario IDU Circuito Movilidad EJECUCION SITP 2016 -</v>
          </cell>
          <cell r="AU2367">
            <v>0</v>
          </cell>
          <cell r="AV2367" t="str">
            <v>reservado por el IDU</v>
          </cell>
        </row>
        <row r="2368">
          <cell r="AP2368">
            <v>324159</v>
          </cell>
          <cell r="AQ2368">
            <v>6001401</v>
          </cell>
          <cell r="AR2368">
            <v>6</v>
          </cell>
          <cell r="AS2368">
            <v>42731</v>
          </cell>
          <cell r="AT2368" t="str">
            <v>SD Reservado Mantenimiento Periódico IDU Local EJECUCION SITP 2016 -</v>
          </cell>
          <cell r="AU2368">
            <v>0</v>
          </cell>
          <cell r="AV2368" t="str">
            <v>reservado por el IDU</v>
          </cell>
        </row>
        <row r="2369">
          <cell r="AP2369">
            <v>324192</v>
          </cell>
          <cell r="AQ2369">
            <v>6001412</v>
          </cell>
          <cell r="AR2369">
            <v>6</v>
          </cell>
          <cell r="AS2369">
            <v>42313</v>
          </cell>
          <cell r="AT2369" t="str">
            <v>IDU-2053-2015 Terminado Mantenimiento Periódico IDU Circuito Movilidad  -</v>
          </cell>
          <cell r="AU2369">
            <v>0</v>
          </cell>
          <cell r="AV2369" t="str">
            <v>intervencion IDU Mantenimiento Periódico IDU-2053-2015 Comunicacion 20153050340223</v>
          </cell>
        </row>
        <row r="2370">
          <cell r="AP2370">
            <v>324252</v>
          </cell>
          <cell r="AQ2370">
            <v>6001428</v>
          </cell>
          <cell r="AR2370">
            <v>6</v>
          </cell>
          <cell r="AS2370">
            <v>42430</v>
          </cell>
          <cell r="AT2370" t="str">
            <v>COP-70-2013 Terminado Rehabilitación FDL TUNJUELITO Circuito Movilidad SD -</v>
          </cell>
          <cell r="AU2370">
            <v>0</v>
          </cell>
          <cell r="AV2370" t="str">
            <v>reservado por el FDL</v>
          </cell>
        </row>
        <row r="2371">
          <cell r="AP2371">
            <v>324255</v>
          </cell>
          <cell r="AQ2371">
            <v>6001429</v>
          </cell>
          <cell r="AR2371">
            <v>6</v>
          </cell>
          <cell r="AS2371">
            <v>42313</v>
          </cell>
          <cell r="AT2371" t="str">
            <v>IDU-2053-2015 Terminado Mantenimiento Periódico IDU Circuito Movilidad  -</v>
          </cell>
          <cell r="AU2371">
            <v>0</v>
          </cell>
          <cell r="AV2371" t="str">
            <v>intervencion IDU Mantenimiento Periódico IDU-2053-2015</v>
          </cell>
        </row>
        <row r="2372">
          <cell r="AP2372">
            <v>324309</v>
          </cell>
          <cell r="AQ2372">
            <v>6001445</v>
          </cell>
          <cell r="AR2372">
            <v>6</v>
          </cell>
          <cell r="AS2372">
            <v>42313</v>
          </cell>
          <cell r="AT2372" t="str">
            <v>IDU-2053-2015 Terminado Mantenimiento Periódico IDU Local  -</v>
          </cell>
          <cell r="AU2372">
            <v>0</v>
          </cell>
          <cell r="AV2372" t="str">
            <v>intervencion IDU Mantenimiento Periódico IDU-2053-2015</v>
          </cell>
        </row>
        <row r="2373">
          <cell r="AP2373">
            <v>324342</v>
          </cell>
          <cell r="AQ2373">
            <v>6001456</v>
          </cell>
          <cell r="AR2373">
            <v>6</v>
          </cell>
          <cell r="AS2373">
            <v>42731</v>
          </cell>
          <cell r="AT2373" t="str">
            <v>SD Reservado Mantenimiento Rutinario IDU Local EJECUCION SITP 2016 -</v>
          </cell>
          <cell r="AU2373">
            <v>0</v>
          </cell>
          <cell r="AV2373" t="str">
            <v>reservado por el IDU</v>
          </cell>
        </row>
        <row r="2374">
          <cell r="AP2374">
            <v>324378</v>
          </cell>
          <cell r="AQ2374">
            <v>6001466</v>
          </cell>
          <cell r="AR2374">
            <v>6</v>
          </cell>
          <cell r="AS2374">
            <v>42731</v>
          </cell>
          <cell r="AT2374" t="str">
            <v>SD Reservado Mantenimiento Rutinario IDU Circuito Movilidad EJECUCION SITP 2016 -</v>
          </cell>
          <cell r="AU2374">
            <v>0</v>
          </cell>
          <cell r="AV2374" t="str">
            <v>viable</v>
          </cell>
        </row>
        <row r="2375">
          <cell r="AP2375">
            <v>324393</v>
          </cell>
          <cell r="AQ2375">
            <v>6001471</v>
          </cell>
          <cell r="AR2375">
            <v>6</v>
          </cell>
          <cell r="AS2375">
            <v>42731</v>
          </cell>
          <cell r="AT2375" t="str">
            <v>SD Reservado Mantenimiento Rutinario IDU Circuito Movilidad EJECUCION SITP 2016 -</v>
          </cell>
          <cell r="AU2375">
            <v>0</v>
          </cell>
          <cell r="AV2375" t="str">
            <v>viable</v>
          </cell>
        </row>
        <row r="2376">
          <cell r="AP2376">
            <v>324417</v>
          </cell>
          <cell r="AQ2376">
            <v>6001479</v>
          </cell>
          <cell r="AR2376">
            <v>6</v>
          </cell>
          <cell r="AS2376">
            <v>42392</v>
          </cell>
          <cell r="AT2376" t="str">
            <v>SD Reservado Conservacion FDL TUNJUELITO Circuito Movilidad SD -</v>
          </cell>
          <cell r="AU2376">
            <v>0</v>
          </cell>
          <cell r="AV2376" t="str">
            <v>reservado por el FDL</v>
          </cell>
        </row>
        <row r="2377">
          <cell r="AP2377">
            <v>324444</v>
          </cell>
          <cell r="AQ2377">
            <v>6001488</v>
          </cell>
          <cell r="AR2377">
            <v>6</v>
          </cell>
          <cell r="AS2377">
            <v>42731</v>
          </cell>
          <cell r="AT2377" t="str">
            <v>SD Reservado Mantenimiento Periódico IDU Circuito Movilidad EJECUCION SITP 2016 -</v>
          </cell>
          <cell r="AU2377">
            <v>0</v>
          </cell>
          <cell r="AV2377" t="str">
            <v>viable</v>
          </cell>
        </row>
        <row r="2378">
          <cell r="AP2378">
            <v>324447</v>
          </cell>
          <cell r="AQ2378">
            <v>6001489</v>
          </cell>
          <cell r="AR2378">
            <v>6</v>
          </cell>
          <cell r="AS2378">
            <v>42392</v>
          </cell>
          <cell r="AT2378" t="str">
            <v>SD Reservado Conservacion FDL TUNJUELITO Circuito Movilidad SD -</v>
          </cell>
          <cell r="AU2378">
            <v>0</v>
          </cell>
          <cell r="AV2378" t="str">
            <v>reservado por el FDL</v>
          </cell>
        </row>
        <row r="2379">
          <cell r="AP2379">
            <v>324453</v>
          </cell>
          <cell r="AQ2379">
            <v>6001491</v>
          </cell>
          <cell r="AR2379">
            <v>6</v>
          </cell>
          <cell r="AS2379">
            <v>42731</v>
          </cell>
          <cell r="AT2379" t="str">
            <v>SD Reservado Mantenimiento Rutinario IDU Local EJECUCION SITP 2016 -</v>
          </cell>
          <cell r="AU2379">
            <v>0</v>
          </cell>
          <cell r="AV2379" t="str">
            <v>reservado por el IDU</v>
          </cell>
        </row>
        <row r="2380">
          <cell r="AP2380">
            <v>324459</v>
          </cell>
          <cell r="AQ2380">
            <v>6001493</v>
          </cell>
          <cell r="AR2380">
            <v>6</v>
          </cell>
          <cell r="AS2380">
            <v>42731</v>
          </cell>
          <cell r="AT2380" t="str">
            <v>SD Reservado Mantenimiento Rutinario IDU Local EJECUCION SITP 2016 -</v>
          </cell>
          <cell r="AU2380">
            <v>0</v>
          </cell>
          <cell r="AV2380" t="str">
            <v>viable</v>
          </cell>
        </row>
        <row r="2381">
          <cell r="AP2381">
            <v>324482</v>
          </cell>
          <cell r="AQ2381">
            <v>6001500</v>
          </cell>
          <cell r="AR2381">
            <v>6</v>
          </cell>
          <cell r="AS2381">
            <v>42731</v>
          </cell>
          <cell r="AT2381" t="str">
            <v>SD Reservado Mantenimiento Periódico IDU Circuito Movilidad EJECUCION SITP 2016 -</v>
          </cell>
          <cell r="AU2381">
            <v>0</v>
          </cell>
          <cell r="AV2381" t="str">
            <v>reservado por el IDU</v>
          </cell>
        </row>
        <row r="2382">
          <cell r="AP2382">
            <v>324509</v>
          </cell>
          <cell r="AQ2382">
            <v>6001509</v>
          </cell>
          <cell r="AR2382">
            <v>6</v>
          </cell>
          <cell r="AS2382">
            <v>42731</v>
          </cell>
          <cell r="AT2382" t="str">
            <v>SD Reservado Mantenimiento Rutinario IDU Local EJECUCION SITP 2016 -</v>
          </cell>
          <cell r="AU2382">
            <v>0</v>
          </cell>
          <cell r="AV2382" t="str">
            <v>reservado por el IDU</v>
          </cell>
        </row>
        <row r="2383">
          <cell r="AP2383">
            <v>324521</v>
          </cell>
          <cell r="AQ2383">
            <v>6001513</v>
          </cell>
          <cell r="AR2383">
            <v>6</v>
          </cell>
          <cell r="AS2383">
            <v>42731</v>
          </cell>
          <cell r="AT2383" t="str">
            <v>SD Reservado Mantenimiento Rutinario IDU Local EJECUCION SITP 2016 -</v>
          </cell>
          <cell r="AU2383">
            <v>0</v>
          </cell>
          <cell r="AV2383" t="str">
            <v>viable</v>
          </cell>
        </row>
        <row r="2384">
          <cell r="AP2384">
            <v>324557</v>
          </cell>
          <cell r="AQ2384">
            <v>6001525</v>
          </cell>
          <cell r="AR2384">
            <v>6</v>
          </cell>
          <cell r="AS2384">
            <v>42731</v>
          </cell>
          <cell r="AT2384" t="str">
            <v>SD Reservado Mantenimiento Rutinario IDU Local EJECUCION SITP 2016 -</v>
          </cell>
          <cell r="AU2384">
            <v>0</v>
          </cell>
          <cell r="AV2384" t="str">
            <v>reservado por el IDU</v>
          </cell>
        </row>
        <row r="2385">
          <cell r="AP2385">
            <v>324617</v>
          </cell>
          <cell r="AQ2385">
            <v>6001544</v>
          </cell>
          <cell r="AR2385">
            <v>6</v>
          </cell>
          <cell r="AS2385">
            <v>42731</v>
          </cell>
          <cell r="AT2385" t="str">
            <v>SD Reservado Mantenimiento Rutinario IDU Local EJECUCION SITP 2016 -</v>
          </cell>
          <cell r="AU2385">
            <v>0</v>
          </cell>
          <cell r="AV2385" t="str">
            <v>reservado por el IDU</v>
          </cell>
        </row>
        <row r="2386">
          <cell r="AP2386">
            <v>324623</v>
          </cell>
          <cell r="AQ2386">
            <v>6001546</v>
          </cell>
          <cell r="AR2386">
            <v>6</v>
          </cell>
          <cell r="AS2386">
            <v>42731</v>
          </cell>
          <cell r="AT2386" t="str">
            <v>SD Reservado Mantenimiento Periódico IDU Circuito Movilidad EJECUCION SITP 2016 -</v>
          </cell>
          <cell r="AU2386">
            <v>0</v>
          </cell>
          <cell r="AV2386" t="str">
            <v>reservado por el IDU</v>
          </cell>
        </row>
        <row r="2387">
          <cell r="AP2387">
            <v>324656</v>
          </cell>
          <cell r="AQ2387">
            <v>6001557</v>
          </cell>
          <cell r="AR2387">
            <v>6</v>
          </cell>
          <cell r="AS2387">
            <v>42731</v>
          </cell>
          <cell r="AT2387" t="str">
            <v>SD Reservado Mantenimiento Rutinario IDU Local EJECUCION SITP 2016 -</v>
          </cell>
          <cell r="AU2387">
            <v>0</v>
          </cell>
          <cell r="AV2387" t="str">
            <v>viable</v>
          </cell>
        </row>
        <row r="2388">
          <cell r="AP2388">
            <v>324674</v>
          </cell>
          <cell r="AQ2388">
            <v>6001563</v>
          </cell>
          <cell r="AR2388">
            <v>6</v>
          </cell>
          <cell r="AS2388">
            <v>42731</v>
          </cell>
          <cell r="AT2388" t="str">
            <v>SD Reservado Mantenimiento Rutinario IDU Local EJECUCION SITP 2016 -</v>
          </cell>
          <cell r="AU2388">
            <v>0</v>
          </cell>
          <cell r="AV2388" t="str">
            <v>reservado por el IDU</v>
          </cell>
        </row>
        <row r="2389">
          <cell r="AP2389">
            <v>324706</v>
          </cell>
          <cell r="AQ2389">
            <v>6001573</v>
          </cell>
          <cell r="AR2389">
            <v>6</v>
          </cell>
          <cell r="AS2389">
            <v>42731</v>
          </cell>
          <cell r="AT2389" t="str">
            <v>SD Reservado Mantenimiento Periódico IDU Circuito Movilidad EJECUCION SITP 2016 -</v>
          </cell>
          <cell r="AU2389">
            <v>0</v>
          </cell>
          <cell r="AV2389" t="str">
            <v>reservado por el IDU</v>
          </cell>
        </row>
        <row r="2390">
          <cell r="AP2390">
            <v>324724</v>
          </cell>
          <cell r="AQ2390">
            <v>6001579</v>
          </cell>
          <cell r="AR2390">
            <v>6</v>
          </cell>
          <cell r="AS2390">
            <v>42731</v>
          </cell>
          <cell r="AT2390" t="str">
            <v>SD Reservado Mantenimiento Rutinario IDU Local EJECUCION SITP 2016 -</v>
          </cell>
          <cell r="AU2390">
            <v>0</v>
          </cell>
          <cell r="AV2390" t="str">
            <v>viable</v>
          </cell>
        </row>
        <row r="2391">
          <cell r="AP2391">
            <v>324824</v>
          </cell>
          <cell r="AQ2391">
            <v>6001611</v>
          </cell>
          <cell r="AR2391">
            <v>6</v>
          </cell>
          <cell r="AS2391">
            <v>42731</v>
          </cell>
          <cell r="AT2391" t="str">
            <v>SD Reservado Mantenimiento Rutinario IDU Local EJECUCION SITP 2016 -</v>
          </cell>
          <cell r="AU2391">
            <v>0</v>
          </cell>
          <cell r="AV2391" t="str">
            <v>viable</v>
          </cell>
        </row>
        <row r="2392">
          <cell r="AP2392">
            <v>324842</v>
          </cell>
          <cell r="AQ2392">
            <v>6001617</v>
          </cell>
          <cell r="AR2392">
            <v>6</v>
          </cell>
          <cell r="AS2392">
            <v>42731</v>
          </cell>
          <cell r="AT2392" t="str">
            <v>SD Reservado Mantenimiento Rutinario IDU Local EJECUCION SITP 2016 -</v>
          </cell>
          <cell r="AU2392">
            <v>0</v>
          </cell>
          <cell r="AV2392" t="str">
            <v>reservado por el IDU</v>
          </cell>
        </row>
        <row r="2393">
          <cell r="AP2393">
            <v>324907</v>
          </cell>
          <cell r="AQ2393">
            <v>6001639</v>
          </cell>
          <cell r="AR2393">
            <v>6</v>
          </cell>
          <cell r="AS2393">
            <v>42731</v>
          </cell>
          <cell r="AT2393" t="str">
            <v>SD Reservado Mantenimiento Rutinario IDU Circuito Movilidad EJECUCION SITP 2016 -</v>
          </cell>
          <cell r="AU2393">
            <v>0</v>
          </cell>
          <cell r="AV2393" t="str">
            <v>reservado por el IDU</v>
          </cell>
        </row>
        <row r="2394">
          <cell r="AP2394">
            <v>324934</v>
          </cell>
          <cell r="AQ2394">
            <v>6001648</v>
          </cell>
          <cell r="AR2394">
            <v>6</v>
          </cell>
          <cell r="AS2394">
            <v>42430</v>
          </cell>
          <cell r="AT2394" t="str">
            <v>COP-70-2013 Terminado Rehabilitación FDL TUNJUELITO Circuito Movilidad SD -</v>
          </cell>
          <cell r="AU2394">
            <v>0</v>
          </cell>
          <cell r="AV2394" t="str">
            <v>intervencion FDL REHABILITACION en reserva</v>
          </cell>
        </row>
        <row r="2395">
          <cell r="AP2395">
            <v>324996</v>
          </cell>
          <cell r="AQ2395">
            <v>6001668</v>
          </cell>
          <cell r="AR2395">
            <v>6</v>
          </cell>
          <cell r="AS2395">
            <v>42731</v>
          </cell>
          <cell r="AT2395" t="str">
            <v>SD Reservado Mantenimiento Rutinario IDU Circuito Movilidad EJECUCION SITP 2016 -</v>
          </cell>
          <cell r="AU2395">
            <v>0</v>
          </cell>
          <cell r="AV2395" t="str">
            <v>reservado por el IDU</v>
          </cell>
        </row>
        <row r="2396">
          <cell r="AP2396">
            <v>325010</v>
          </cell>
          <cell r="AQ2396">
            <v>6001672</v>
          </cell>
          <cell r="AR2396">
            <v>6</v>
          </cell>
          <cell r="AS2396">
            <v>42430</v>
          </cell>
          <cell r="AT2396" t="str">
            <v>COP-70-2013 Terminado Rehabilitación FDL TUNJUELITO Circuito Movilidad SD -</v>
          </cell>
          <cell r="AU2396">
            <v>0</v>
          </cell>
          <cell r="AV2396" t="str">
            <v>intervencion FDL REHABILITACION en reserva</v>
          </cell>
        </row>
        <row r="2397">
          <cell r="AP2397">
            <v>325031</v>
          </cell>
          <cell r="AQ2397">
            <v>6001679</v>
          </cell>
          <cell r="AR2397">
            <v>6</v>
          </cell>
          <cell r="AS2397">
            <v>42758</v>
          </cell>
          <cell r="AT2397" t="str">
            <v>COP-161-2016 Reservado Conservacion FDL TUNJUELITO Circuito Movilidad SD -</v>
          </cell>
          <cell r="AU2397">
            <v>0</v>
          </cell>
          <cell r="AV2397" t="str">
            <v>reservado por el FDL</v>
          </cell>
        </row>
        <row r="2398">
          <cell r="AP2398">
            <v>325046</v>
          </cell>
          <cell r="AQ2398">
            <v>6001684</v>
          </cell>
          <cell r="AR2398">
            <v>6</v>
          </cell>
          <cell r="AS2398">
            <v>42430</v>
          </cell>
          <cell r="AT2398" t="str">
            <v>COP-70-2013 Terminado Rehabilitación FDL TUNJUELITO Circuito Movilidad SD -</v>
          </cell>
          <cell r="AU2398">
            <v>0</v>
          </cell>
          <cell r="AV2398" t="str">
            <v>intervencion FDL REHABILITACION en reserva</v>
          </cell>
        </row>
        <row r="2399">
          <cell r="AP2399">
            <v>325055</v>
          </cell>
          <cell r="AQ2399">
            <v>6001687</v>
          </cell>
          <cell r="AR2399">
            <v>6</v>
          </cell>
          <cell r="AS2399">
            <v>40645</v>
          </cell>
          <cell r="AT2399" t="str">
            <v>UMV-78-2010 Terminado Rehabilitación UAERMV Circuito Movilidad  -</v>
          </cell>
          <cell r="AU2399">
            <v>0</v>
          </cell>
          <cell r="AV2399" t="str">
            <v>intervencion UAERMV rehabilitacion convenio con FDL</v>
          </cell>
        </row>
        <row r="2400">
          <cell r="AP2400">
            <v>325084</v>
          </cell>
          <cell r="AQ2400">
            <v>6001696</v>
          </cell>
          <cell r="AR2400">
            <v>6</v>
          </cell>
          <cell r="AS2400">
            <v>42731</v>
          </cell>
          <cell r="AT2400" t="str">
            <v>SD Reservado Mantenimiento Rutinario IDU Circuito Movilidad EJECUCION SITP 2016 -</v>
          </cell>
          <cell r="AU2400">
            <v>0</v>
          </cell>
          <cell r="AV2400" t="str">
            <v>reservado por el IDU</v>
          </cell>
        </row>
        <row r="2401">
          <cell r="AP2401">
            <v>325087</v>
          </cell>
          <cell r="AQ2401">
            <v>6001697</v>
          </cell>
          <cell r="AR2401">
            <v>6</v>
          </cell>
          <cell r="AS2401">
            <v>42758</v>
          </cell>
          <cell r="AT2401" t="str">
            <v>COP-161-2016 Reservado Conservacion FDL TUNJUELITO Circuito Movilidad SD -</v>
          </cell>
          <cell r="AU2401">
            <v>0</v>
          </cell>
          <cell r="AV2401" t="str">
            <v>reservado por el FDL</v>
          </cell>
        </row>
        <row r="2402">
          <cell r="AP2402">
            <v>325107</v>
          </cell>
          <cell r="AQ2402">
            <v>6001703</v>
          </cell>
          <cell r="AR2402">
            <v>6</v>
          </cell>
          <cell r="AS2402">
            <v>42430</v>
          </cell>
          <cell r="AT2402" t="str">
            <v>COP-70-2013 Terminado Rehabilitación FDL TUNJUELITO Circuito Movilidad SD -</v>
          </cell>
          <cell r="AU2402">
            <v>0</v>
          </cell>
          <cell r="AV2402" t="str">
            <v>intervencion FDL REHABILITACION en reserva</v>
          </cell>
        </row>
        <row r="2403">
          <cell r="AP2403">
            <v>325116</v>
          </cell>
          <cell r="AQ2403">
            <v>6001706</v>
          </cell>
          <cell r="AR2403">
            <v>6</v>
          </cell>
          <cell r="AS2403">
            <v>40645</v>
          </cell>
          <cell r="AT2403" t="str">
            <v>UMV-78-2010 Terminado Rehabilitación UAERMV Circuito Movilidad  -</v>
          </cell>
          <cell r="AU2403">
            <v>0</v>
          </cell>
          <cell r="AV2403" t="str">
            <v>intervencion UAERMV rehabilitacion convenio con FDL</v>
          </cell>
        </row>
        <row r="2404">
          <cell r="AP2404">
            <v>325133</v>
          </cell>
          <cell r="AQ2404">
            <v>6001711</v>
          </cell>
          <cell r="AR2404">
            <v>6</v>
          </cell>
          <cell r="AS2404">
            <v>42430</v>
          </cell>
          <cell r="AT2404" t="str">
            <v>COP-70-2013 Terminado Rehabilitación FDL TUNJUELITO Circuito Movilidad SD -</v>
          </cell>
          <cell r="AU2404">
            <v>0</v>
          </cell>
          <cell r="AV2404" t="str">
            <v>intervencion FDL REHABILITACION en reserva</v>
          </cell>
        </row>
        <row r="2405">
          <cell r="AP2405">
            <v>325139</v>
          </cell>
          <cell r="AQ2405">
            <v>6001713</v>
          </cell>
          <cell r="AR2405">
            <v>6</v>
          </cell>
          <cell r="AS2405">
            <v>42731</v>
          </cell>
          <cell r="AT2405" t="str">
            <v>SD Reservado Mantenimiento Rutinario IDU Circuito Movilidad EJECUCION SITP 2016 -</v>
          </cell>
          <cell r="AU2405">
            <v>0</v>
          </cell>
          <cell r="AV2405" t="str">
            <v>reservado por el IDU</v>
          </cell>
        </row>
        <row r="2406">
          <cell r="AP2406">
            <v>325177</v>
          </cell>
          <cell r="AQ2406">
            <v>6001729</v>
          </cell>
          <cell r="AR2406">
            <v>6</v>
          </cell>
          <cell r="AS2406">
            <v>42731</v>
          </cell>
          <cell r="AT2406" t="str">
            <v>SD Reservado Mantenimiento Rutinario IDU Circuito Movilidad EJECUCION SITP 2016 -</v>
          </cell>
          <cell r="AU2406">
            <v>0</v>
          </cell>
          <cell r="AV2406" t="str">
            <v>reservado por el IDU</v>
          </cell>
        </row>
        <row r="2407">
          <cell r="AP2407">
            <v>325188</v>
          </cell>
          <cell r="AQ2407">
            <v>6001737</v>
          </cell>
          <cell r="AR2407">
            <v>6</v>
          </cell>
          <cell r="AS2407">
            <v>42731</v>
          </cell>
          <cell r="AT2407" t="str">
            <v>SD Reservado Mantenimiento Periódico IDU Circuito Movilidad EJECUCION SITP 2016 -</v>
          </cell>
          <cell r="AU2407">
            <v>0</v>
          </cell>
          <cell r="AV2407" t="str">
            <v>reservado por el IDU</v>
          </cell>
        </row>
        <row r="2408">
          <cell r="AP2408">
            <v>325200</v>
          </cell>
          <cell r="AQ2408">
            <v>6001741</v>
          </cell>
          <cell r="AR2408">
            <v>6</v>
          </cell>
          <cell r="AS2408">
            <v>42731</v>
          </cell>
          <cell r="AT2408" t="str">
            <v>SD Reservado Mantenimiento Periódico IDU Circuito Movilidad EJECUCION SITP 2016 -</v>
          </cell>
          <cell r="AU2408">
            <v>0</v>
          </cell>
          <cell r="AV2408" t="str">
            <v>reservado por el IDU</v>
          </cell>
        </row>
        <row r="2409">
          <cell r="AP2409">
            <v>325215</v>
          </cell>
          <cell r="AQ2409">
            <v>6001747</v>
          </cell>
          <cell r="AR2409">
            <v>6</v>
          </cell>
          <cell r="AS2409">
            <v>42430</v>
          </cell>
          <cell r="AT2409" t="str">
            <v>COP-70-2013 Terminado Rehabilitación FDL TUNJUELITO Circuito Movilidad SD -</v>
          </cell>
          <cell r="AU2409">
            <v>0</v>
          </cell>
          <cell r="AV2409" t="str">
            <v>intervencion FDL REHABILITACION en reserva</v>
          </cell>
        </row>
        <row r="2410">
          <cell r="AP2410">
            <v>325232</v>
          </cell>
          <cell r="AQ2410">
            <v>6001752</v>
          </cell>
          <cell r="AR2410">
            <v>6</v>
          </cell>
          <cell r="AS2410">
            <v>42731</v>
          </cell>
          <cell r="AT2410" t="str">
            <v>SD Reservado Mantenimiento Periódico IDU Circuito Movilidad EJECUCION SITP 2016 -</v>
          </cell>
          <cell r="AU2410">
            <v>0</v>
          </cell>
          <cell r="AV2410" t="str">
            <v>reservado por el IDU</v>
          </cell>
        </row>
        <row r="2411">
          <cell r="AP2411">
            <v>325235</v>
          </cell>
          <cell r="AQ2411">
            <v>6001753</v>
          </cell>
          <cell r="AR2411">
            <v>6</v>
          </cell>
          <cell r="AS2411">
            <v>40799</v>
          </cell>
          <cell r="AT2411" t="str">
            <v>UMV-78-2010 Terminado Rehabilitación UAERMV Circuito Movilidad  -</v>
          </cell>
          <cell r="AU2411">
            <v>0</v>
          </cell>
          <cell r="AV2411" t="str">
            <v>intervencion UAERMV rehabilitacion convenio con FDL</v>
          </cell>
        </row>
        <row r="2412">
          <cell r="AP2412">
            <v>325262</v>
          </cell>
          <cell r="AQ2412">
            <v>6001768</v>
          </cell>
          <cell r="AR2412">
            <v>6</v>
          </cell>
          <cell r="AS2412">
            <v>40673</v>
          </cell>
          <cell r="AT2412" t="str">
            <v>UMV-188-2009 Terminado Rehabilitación UAERMV Circuito Movilidad  -</v>
          </cell>
          <cell r="AU2412">
            <v>0</v>
          </cell>
          <cell r="AV2412" t="str">
            <v>intervencion UAERMV rehabilitacion convenio con FDL</v>
          </cell>
        </row>
        <row r="2413">
          <cell r="AP2413">
            <v>325273</v>
          </cell>
          <cell r="AQ2413">
            <v>6001776</v>
          </cell>
          <cell r="AR2413">
            <v>6</v>
          </cell>
          <cell r="AS2413">
            <v>42731</v>
          </cell>
          <cell r="AT2413" t="str">
            <v>SD Reservado Mantenimiento Rutinario IDU Local EJECUCION SITP 2016 -</v>
          </cell>
          <cell r="AU2413">
            <v>0</v>
          </cell>
          <cell r="AV2413" t="str">
            <v>reservado por el IDU</v>
          </cell>
        </row>
        <row r="2414">
          <cell r="AP2414">
            <v>325288</v>
          </cell>
          <cell r="AQ2414">
            <v>6001781</v>
          </cell>
          <cell r="AR2414">
            <v>6</v>
          </cell>
          <cell r="AS2414">
            <v>40799</v>
          </cell>
          <cell r="AT2414" t="str">
            <v>UMV-188-2009 Terminado Rehabilitación UAERMV Circuito Movilidad  -</v>
          </cell>
          <cell r="AU2414">
            <v>0</v>
          </cell>
          <cell r="AV2414" t="str">
            <v>intervencion UAERMV rehabilitacion convenio con FDL</v>
          </cell>
        </row>
        <row r="2415">
          <cell r="AP2415">
            <v>325323</v>
          </cell>
          <cell r="AQ2415">
            <v>6001792</v>
          </cell>
          <cell r="AR2415">
            <v>6</v>
          </cell>
          <cell r="AS2415">
            <v>42731</v>
          </cell>
          <cell r="AT2415" t="str">
            <v>SD Reservado Mantenimiento Rutinario IDU Local EJECUCION SITP 2016 -</v>
          </cell>
          <cell r="AU2415">
            <v>0</v>
          </cell>
          <cell r="AV2415" t="str">
            <v>reservado por el IDU</v>
          </cell>
        </row>
        <row r="2416">
          <cell r="AP2416">
            <v>325326</v>
          </cell>
          <cell r="AQ2416">
            <v>6001793</v>
          </cell>
          <cell r="AR2416">
            <v>6</v>
          </cell>
          <cell r="AS2416">
            <v>42731</v>
          </cell>
          <cell r="AT2416" t="str">
            <v>SD Reservado Mantenimiento Rutinario IDU Circuito Movilidad EJECUCION SITP 2016 -</v>
          </cell>
          <cell r="AU2416">
            <v>0</v>
          </cell>
          <cell r="AV2416" t="str">
            <v>reservado por el IDU</v>
          </cell>
        </row>
        <row r="2417">
          <cell r="AP2417">
            <v>325472</v>
          </cell>
          <cell r="AQ2417">
            <v>6001849</v>
          </cell>
          <cell r="AR2417">
            <v>6</v>
          </cell>
          <cell r="AS2417">
            <v>42585</v>
          </cell>
          <cell r="AT2417" t="str">
            <v>COP-145-2014 Terminado Rehabilitación FDL TUNJUELITO Local SD -</v>
          </cell>
          <cell r="AU2417">
            <v>0</v>
          </cell>
          <cell r="AV2417" t="str">
            <v>reservado por el FDL</v>
          </cell>
        </row>
        <row r="2418">
          <cell r="AP2418">
            <v>325491</v>
          </cell>
          <cell r="AQ2418">
            <v>6001854</v>
          </cell>
          <cell r="AR2418">
            <v>6</v>
          </cell>
          <cell r="AS2418">
            <v>42313</v>
          </cell>
          <cell r="AT2418" t="str">
            <v>IDU-2053-2015 Terminado Acciones de Movilidad IDU Circuito Movilidad  -</v>
          </cell>
          <cell r="AU2418">
            <v>0</v>
          </cell>
          <cell r="AV2418" t="str">
            <v xml:space="preserve">Implementación Bicicarriles y Ciclorrutas IDU-2053-2014  En Diseño
</v>
          </cell>
        </row>
        <row r="2419">
          <cell r="AP2419">
            <v>325503</v>
          </cell>
          <cell r="AQ2419">
            <v>6001858</v>
          </cell>
          <cell r="AR2419">
            <v>6</v>
          </cell>
          <cell r="AS2419">
            <v>42412</v>
          </cell>
          <cell r="AT2419" t="str">
            <v>IDU-1806-2015 Contratado Mantenimiento Periódico IDU Arterial BRIGADA DE REACCIÓN VIAL -</v>
          </cell>
          <cell r="AU2419">
            <v>0</v>
          </cell>
          <cell r="AV2419" t="str">
            <v>sc</v>
          </cell>
        </row>
        <row r="2420">
          <cell r="AP2420">
            <v>325505</v>
          </cell>
          <cell r="AQ2420">
            <v>6001858</v>
          </cell>
          <cell r="AR2420">
            <v>6</v>
          </cell>
          <cell r="AS2420">
            <v>42412</v>
          </cell>
          <cell r="AT2420" t="str">
            <v>IDU-1806-2015 Contratado Mantenimiento Periódico IDU Arterial BRIGADA DE REACCIÓN VIAL -</v>
          </cell>
          <cell r="AU2420">
            <v>0</v>
          </cell>
          <cell r="AV2420" t="str">
            <v>sc</v>
          </cell>
        </row>
        <row r="2421">
          <cell r="AP2421">
            <v>325514</v>
          </cell>
          <cell r="AQ2421">
            <v>6001862</v>
          </cell>
          <cell r="AR2421">
            <v>6</v>
          </cell>
          <cell r="AS2421">
            <v>42412</v>
          </cell>
          <cell r="AT2421" t="str">
            <v>IDU-1806-2015 Contratado Mantenimiento Periódico IDU Arterial BRIGADA DE REACCIÓN VIAL -</v>
          </cell>
          <cell r="AU2421">
            <v>0</v>
          </cell>
          <cell r="AV2421" t="str">
            <v>sc</v>
          </cell>
        </row>
        <row r="2422">
          <cell r="AP2422">
            <v>325516</v>
          </cell>
          <cell r="AQ2422">
            <v>6001862</v>
          </cell>
          <cell r="AR2422">
            <v>6</v>
          </cell>
          <cell r="AS2422">
            <v>42412</v>
          </cell>
          <cell r="AT2422" t="str">
            <v>IDU-1806-2015 Contratado Mantenimiento Periódico IDU Arterial BRIGADA DE REACCIÓN VIAL -</v>
          </cell>
          <cell r="AU2422">
            <v>0</v>
          </cell>
          <cell r="AV2422" t="str">
            <v>sc</v>
          </cell>
        </row>
        <row r="2423">
          <cell r="AP2423">
            <v>325534</v>
          </cell>
          <cell r="AQ2423">
            <v>50008015</v>
          </cell>
          <cell r="AR2423">
            <v>6</v>
          </cell>
          <cell r="AS2423">
            <v>42585</v>
          </cell>
          <cell r="AT2423" t="str">
            <v>COP-145-2014 Terminado Rehabilitación FDL TUNJUELITO Circuito Movilidad SD -</v>
          </cell>
          <cell r="AU2423">
            <v>0</v>
          </cell>
          <cell r="AV2423" t="str">
            <v>reservado por el FDL</v>
          </cell>
        </row>
        <row r="2424">
          <cell r="AP2424">
            <v>325711</v>
          </cell>
          <cell r="AQ2424">
            <v>6001928</v>
          </cell>
          <cell r="AR2424">
            <v>6</v>
          </cell>
          <cell r="AS2424">
            <v>42389</v>
          </cell>
          <cell r="AT2424" t="str">
            <v>SD Terminado Acciones de Movilidad UAERMV Local Salvando Vidas -</v>
          </cell>
          <cell r="AU2424">
            <v>0</v>
          </cell>
          <cell r="AV2424" t="str">
            <v>sc</v>
          </cell>
        </row>
        <row r="2425">
          <cell r="AP2425">
            <v>325720</v>
          </cell>
          <cell r="AQ2425">
            <v>50008024</v>
          </cell>
          <cell r="AR2425">
            <v>6</v>
          </cell>
          <cell r="AS2425">
            <v>42313</v>
          </cell>
          <cell r="AT2425" t="str">
            <v>IDU-1804-2013 Terminado Mantenimiento Periódico IDU Arterial  -</v>
          </cell>
          <cell r="AU2425">
            <v>0</v>
          </cell>
          <cell r="AV2425" t="str">
            <v>intervencion IDU Mantenimiento Periódico IDU-1804-2013 tipo de malla arterial</v>
          </cell>
        </row>
        <row r="2426">
          <cell r="AP2426">
            <v>325734</v>
          </cell>
          <cell r="AQ2426">
            <v>6001933</v>
          </cell>
          <cell r="AR2426">
            <v>6</v>
          </cell>
          <cell r="AS2426">
            <v>42313</v>
          </cell>
          <cell r="AT2426" t="str">
            <v>IDU-72-2008 Terminado Rehabilitación IDU Circuito Movilidad  -Calzada2-POLIZA ESTABILIDAD ACTIVA</v>
          </cell>
          <cell r="AU2426">
            <v>43307</v>
          </cell>
          <cell r="AV2426" t="str">
            <v>poliza estabilidad activa IDU 072/08</v>
          </cell>
        </row>
        <row r="2427">
          <cell r="AP2427">
            <v>502983</v>
          </cell>
          <cell r="AQ2427">
            <v>6001016</v>
          </cell>
          <cell r="AR2427">
            <v>6</v>
          </cell>
          <cell r="AS2427">
            <v>42313</v>
          </cell>
          <cell r="AT2427" t="str">
            <v>IDU-1804-2013 Terminado Mantenimiento Periódico IDU Arterial  -</v>
          </cell>
          <cell r="AU2427">
            <v>0</v>
          </cell>
          <cell r="AV2427" t="str">
            <v>sc</v>
          </cell>
        </row>
        <row r="2428">
          <cell r="AP2428">
            <v>502988</v>
          </cell>
          <cell r="AQ2428">
            <v>6001960</v>
          </cell>
          <cell r="AR2428">
            <v>6</v>
          </cell>
          <cell r="AS2428">
            <v>42313</v>
          </cell>
          <cell r="AT2428" t="str">
            <v>IDU-1804-2013 Terminado Mantenimiento Periódico IDU Arterial  -</v>
          </cell>
          <cell r="AU2428">
            <v>0</v>
          </cell>
          <cell r="AV2428" t="str">
            <v>sc</v>
          </cell>
        </row>
        <row r="2429">
          <cell r="AP2429">
            <v>502993</v>
          </cell>
          <cell r="AQ2429">
            <v>6001961</v>
          </cell>
          <cell r="AR2429">
            <v>6</v>
          </cell>
          <cell r="AS2429">
            <v>42313</v>
          </cell>
          <cell r="AT2429" t="str">
            <v>IDU-1804-2013 Terminado Mantenimiento Periódico IDU Arterial  -</v>
          </cell>
          <cell r="AU2429">
            <v>0</v>
          </cell>
          <cell r="AV2429" t="str">
            <v>sc</v>
          </cell>
        </row>
        <row r="2430">
          <cell r="AP2430">
            <v>502995</v>
          </cell>
          <cell r="AQ2430">
            <v>6001961</v>
          </cell>
          <cell r="AR2430">
            <v>6</v>
          </cell>
          <cell r="AS2430">
            <v>42313</v>
          </cell>
          <cell r="AT2430" t="str">
            <v>IDU-1804-2013 Terminado Mantenimiento Periódico IDU Arterial  -</v>
          </cell>
          <cell r="AU2430">
            <v>0</v>
          </cell>
          <cell r="AV2430" t="str">
            <v>sc</v>
          </cell>
        </row>
        <row r="2431">
          <cell r="AP2431">
            <v>508700</v>
          </cell>
          <cell r="AQ2431">
            <v>6001962</v>
          </cell>
          <cell r="AR2431">
            <v>6</v>
          </cell>
          <cell r="AS2431">
            <v>42412</v>
          </cell>
          <cell r="AT2431" t="str">
            <v>IDU-1806-2015 Contratado Mantenimiento Periódico IDU Arterial BRIGADA DE REACCIÓN VIAL --POLIZA ESTABILIDAD ACTIVA</v>
          </cell>
          <cell r="AU2431">
            <v>44250</v>
          </cell>
          <cell r="AV2431" t="str">
            <v>sc</v>
          </cell>
        </row>
        <row r="2432">
          <cell r="AP2432">
            <v>510309</v>
          </cell>
          <cell r="AQ2432">
            <v>6001978</v>
          </cell>
          <cell r="AR2432">
            <v>6</v>
          </cell>
          <cell r="AS2432">
            <v>42412</v>
          </cell>
          <cell r="AT2432" t="str">
            <v>IDU-1806-2015 Contratado Mantenimiento Periódico IDU Arterial BRIGADA DE REACCIÓN VIAL --POLIZA ESTABILIDAD ACTIVA</v>
          </cell>
          <cell r="AV2432" t="str">
            <v>sc</v>
          </cell>
        </row>
        <row r="2433">
          <cell r="AP2433">
            <v>530228</v>
          </cell>
          <cell r="AQ2433">
            <v>6001980</v>
          </cell>
          <cell r="AR2433">
            <v>6</v>
          </cell>
          <cell r="AS2433">
            <v>42412</v>
          </cell>
          <cell r="AT2433" t="str">
            <v>IDU-1806-2015 Contratado Mantenimiento Periódico IDU Arterial BRIGADA DE REACCIÓN VIAL -Calzada2-POLIZA ESTABILIDAD ACTIVA</v>
          </cell>
          <cell r="AV2433" t="str">
            <v>sc</v>
          </cell>
        </row>
        <row r="2434">
          <cell r="AP2434">
            <v>530672</v>
          </cell>
          <cell r="AQ2434">
            <v>6001965</v>
          </cell>
          <cell r="AR2434">
            <v>6</v>
          </cell>
          <cell r="AS2434">
            <v>42313</v>
          </cell>
          <cell r="AT2434" t="str">
            <v>IDU-1804-2013 Terminado Mantenimiento Periódico IDU Arterial  -</v>
          </cell>
          <cell r="AV2434" t="str">
            <v>sc</v>
          </cell>
        </row>
        <row r="2435">
          <cell r="AP2435">
            <v>530677</v>
          </cell>
          <cell r="AQ2435">
            <v>6001981</v>
          </cell>
          <cell r="AR2435">
            <v>6</v>
          </cell>
          <cell r="AS2435">
            <v>42313</v>
          </cell>
          <cell r="AT2435" t="str">
            <v>IDU-1804-2013 Terminado Mantenimiento Periódico IDU Arterial  -</v>
          </cell>
          <cell r="AV2435" t="str">
            <v>sc</v>
          </cell>
        </row>
        <row r="2436">
          <cell r="AP2436">
            <v>530679</v>
          </cell>
          <cell r="AQ2436">
            <v>6001981</v>
          </cell>
          <cell r="AR2436">
            <v>6</v>
          </cell>
          <cell r="AS2436">
            <v>42313</v>
          </cell>
          <cell r="AT2436" t="str">
            <v>IDU-1804-2013 Terminado Mantenimiento Periódico IDU Arterial  -</v>
          </cell>
          <cell r="AV2436" t="str">
            <v>sc</v>
          </cell>
        </row>
        <row r="2437">
          <cell r="AP2437">
            <v>533709</v>
          </cell>
          <cell r="AQ2437">
            <v>6001974</v>
          </cell>
          <cell r="AR2437">
            <v>6</v>
          </cell>
          <cell r="AS2437">
            <v>42412</v>
          </cell>
          <cell r="AT2437" t="str">
            <v>IDU-1806-2015 Contratado Mantenimiento Periódico IDU Arterial BRIGADA DE REACCIÓN VIAL -</v>
          </cell>
          <cell r="AV2437" t="str">
            <v>sc</v>
          </cell>
        </row>
        <row r="2438">
          <cell r="AP2438">
            <v>533719</v>
          </cell>
          <cell r="AQ2438">
            <v>6001974</v>
          </cell>
          <cell r="AR2438">
            <v>6</v>
          </cell>
          <cell r="AS2438">
            <v>42412</v>
          </cell>
          <cell r="AT2438" t="str">
            <v>IDU-1806-2015 Contratado Mantenimiento Periódico IDU Arterial BRIGADA DE REACCIÓN VIAL -</v>
          </cell>
          <cell r="AV2438" t="str">
            <v>sc</v>
          </cell>
        </row>
        <row r="2439">
          <cell r="AP2439">
            <v>533720</v>
          </cell>
          <cell r="AQ2439">
            <v>6001974</v>
          </cell>
          <cell r="AR2439">
            <v>6</v>
          </cell>
          <cell r="AS2439">
            <v>42412</v>
          </cell>
          <cell r="AT2439" t="str">
            <v>IDU-1806-2015 Contratado Mantenimiento Periódico IDU Arterial BRIGADA DE REACCIÓN VIAL -</v>
          </cell>
          <cell r="AV2439" t="str">
            <v>sc</v>
          </cell>
        </row>
        <row r="2440">
          <cell r="AP2440">
            <v>533740</v>
          </cell>
          <cell r="AQ2440">
            <v>6001974</v>
          </cell>
          <cell r="AR2440">
            <v>6</v>
          </cell>
          <cell r="AS2440">
            <v>42412</v>
          </cell>
          <cell r="AT2440" t="str">
            <v>IDU-1806-2015 Contratado Mantenimiento Periódico IDU Arterial BRIGADA DE REACCIÓN VIAL -</v>
          </cell>
          <cell r="AV2440" t="str">
            <v>sc</v>
          </cell>
        </row>
        <row r="2441">
          <cell r="AP2441">
            <v>600052</v>
          </cell>
          <cell r="AQ2441">
            <v>6001923</v>
          </cell>
          <cell r="AR2441">
            <v>6</v>
          </cell>
          <cell r="AS2441">
            <v>42313</v>
          </cell>
          <cell r="AT2441" t="str">
            <v>IDU-57-2012 Terminado Acciones de Movilidad IDU Arterial  -</v>
          </cell>
          <cell r="AV2441" t="str">
            <v>sc</v>
          </cell>
        </row>
        <row r="2442">
          <cell r="AP2442">
            <v>600054</v>
          </cell>
          <cell r="AQ2442">
            <v>6001923</v>
          </cell>
          <cell r="AR2442">
            <v>6</v>
          </cell>
          <cell r="AS2442">
            <v>42313</v>
          </cell>
          <cell r="AT2442" t="str">
            <v>IDU-72-2008 Terminado Acciones de Movilidad IDU Arterial  -</v>
          </cell>
          <cell r="AV2442" t="str">
            <v>sc</v>
          </cell>
        </row>
        <row r="2443">
          <cell r="AP2443">
            <v>601595</v>
          </cell>
          <cell r="AQ2443">
            <v>6001257</v>
          </cell>
          <cell r="AR2443">
            <v>6</v>
          </cell>
          <cell r="AS2443">
            <v>42313</v>
          </cell>
          <cell r="AT2443" t="str">
            <v>IDU-72-2008 Terminado Rehabilitación IDU Arterial  --POLIZA ESTABILIDAD ACTIVA</v>
          </cell>
          <cell r="AV2443" t="str">
            <v>sc</v>
          </cell>
        </row>
        <row r="2444">
          <cell r="AP2444">
            <v>601597</v>
          </cell>
          <cell r="AQ2444">
            <v>6001257</v>
          </cell>
          <cell r="AR2444">
            <v>6</v>
          </cell>
          <cell r="AS2444">
            <v>42313</v>
          </cell>
          <cell r="AT2444" t="str">
            <v>IDU-72-2008 Terminado Rehabilitación IDU Arterial  --POLIZA ESTABILIDAD ACTIVA</v>
          </cell>
          <cell r="AV2444" t="str">
            <v>sc</v>
          </cell>
        </row>
        <row r="2445">
          <cell r="AP2445">
            <v>601602</v>
          </cell>
          <cell r="AQ2445">
            <v>6001264</v>
          </cell>
          <cell r="AR2445">
            <v>6</v>
          </cell>
          <cell r="AS2445">
            <v>42313</v>
          </cell>
          <cell r="AT2445" t="str">
            <v>IDU-72-2008 Terminado Rehabilitación IDU Arterial  --POLIZA ESTABILIDAD ACTIVA</v>
          </cell>
          <cell r="AV2445" t="str">
            <v>sc</v>
          </cell>
        </row>
        <row r="2446">
          <cell r="AP2446">
            <v>601604</v>
          </cell>
          <cell r="AQ2446">
            <v>6001264</v>
          </cell>
          <cell r="AR2446">
            <v>6</v>
          </cell>
          <cell r="AS2446">
            <v>42313</v>
          </cell>
          <cell r="AT2446" t="str">
            <v>IDU-72-2008 Terminado Rehabilitación IDU Arterial  --POLIZA ESTABILIDAD ACTIVA</v>
          </cell>
          <cell r="AV2446" t="str">
            <v>sc</v>
          </cell>
        </row>
        <row r="2447">
          <cell r="AP2447">
            <v>601609</v>
          </cell>
          <cell r="AQ2447">
            <v>6001274</v>
          </cell>
          <cell r="AR2447">
            <v>6</v>
          </cell>
          <cell r="AS2447">
            <v>42313</v>
          </cell>
          <cell r="AT2447" t="str">
            <v>IDU-72-2008 Terminado Rehabilitación IDU Arterial  -Calzada2-4-POLIZA ESTABILIDAD ACTIVA</v>
          </cell>
          <cell r="AV2447" t="str">
            <v>sc</v>
          </cell>
        </row>
        <row r="2448">
          <cell r="AP2448">
            <v>601611</v>
          </cell>
          <cell r="AQ2448">
            <v>6001274</v>
          </cell>
          <cell r="AR2448">
            <v>6</v>
          </cell>
          <cell r="AS2448">
            <v>42313</v>
          </cell>
          <cell r="AT2448" t="str">
            <v>IDU-72-2008 Terminado Rehabilitación IDU Arterial  -Calzada2-4-POLIZA ESTABILIDAD ACTIVA</v>
          </cell>
          <cell r="AV2448" t="str">
            <v>sc</v>
          </cell>
        </row>
        <row r="2449">
          <cell r="AP2449">
            <v>601665</v>
          </cell>
          <cell r="AQ2449">
            <v>6001246</v>
          </cell>
          <cell r="AR2449">
            <v>6</v>
          </cell>
          <cell r="AS2449">
            <v>42313</v>
          </cell>
          <cell r="AT2449" t="str">
            <v>IDU-72-2008 Terminado Rehabilitación IDU Arterial  -Calzada2-4-POLIZA ESTABILIDAD ACTIVA</v>
          </cell>
          <cell r="AV2449" t="str">
            <v>sc</v>
          </cell>
        </row>
        <row r="2450">
          <cell r="AP2450">
            <v>601667</v>
          </cell>
          <cell r="AQ2450">
            <v>6001246</v>
          </cell>
          <cell r="AR2450">
            <v>6</v>
          </cell>
          <cell r="AS2450">
            <v>42313</v>
          </cell>
          <cell r="AT2450" t="str">
            <v>IDU-72-2008 Terminado Rehabilitación IDU Arterial  -Calzada2-4-POLIZA ESTABILIDAD ACTIVA</v>
          </cell>
          <cell r="AV2450" t="str">
            <v>sc</v>
          </cell>
        </row>
        <row r="2451">
          <cell r="AP2451">
            <v>602052</v>
          </cell>
          <cell r="AQ2451">
            <v>6000566</v>
          </cell>
          <cell r="AR2451">
            <v>6</v>
          </cell>
          <cell r="AS2451">
            <v>42412</v>
          </cell>
          <cell r="AT2451" t="str">
            <v>IDU-1806-2015 Contratado Mantenimiento Periódico IDU Arterial BRIGADA DE REACCIÓN VIAL -</v>
          </cell>
          <cell r="AV2451" t="str">
            <v>sc</v>
          </cell>
        </row>
        <row r="2452">
          <cell r="AP2452">
            <v>602054</v>
          </cell>
          <cell r="AQ2452">
            <v>6000566</v>
          </cell>
          <cell r="AR2452">
            <v>6</v>
          </cell>
          <cell r="AS2452">
            <v>42412</v>
          </cell>
          <cell r="AT2452" t="str">
            <v>IDU-1806-2015 Contratado Mantenimiento Periódico IDU Arterial BRIGADA DE REACCIÓN VIAL -</v>
          </cell>
          <cell r="AV2452" t="str">
            <v>sc</v>
          </cell>
        </row>
        <row r="2453">
          <cell r="AP2453">
            <v>602056</v>
          </cell>
          <cell r="AQ2453">
            <v>6000566</v>
          </cell>
          <cell r="AR2453">
            <v>6</v>
          </cell>
          <cell r="AS2453">
            <v>42412</v>
          </cell>
          <cell r="AT2453" t="str">
            <v>IDU-1806-2015 Contratado Mantenimiento Periódico IDU Arterial BRIGADA DE REACCIÓN VIAL -</v>
          </cell>
          <cell r="AV2453" t="str">
            <v>sc</v>
          </cell>
        </row>
        <row r="2454">
          <cell r="AP2454">
            <v>602058</v>
          </cell>
          <cell r="AQ2454">
            <v>6000566</v>
          </cell>
          <cell r="AR2454">
            <v>6</v>
          </cell>
          <cell r="AS2454">
            <v>42412</v>
          </cell>
          <cell r="AT2454" t="str">
            <v>IDU-1806-2015 Contratado Mantenimiento Periódico IDU Arterial BRIGADA DE REACCIÓN VIAL -</v>
          </cell>
          <cell r="AV2454" t="str">
            <v>sc</v>
          </cell>
        </row>
        <row r="2455">
          <cell r="AP2455">
            <v>602063</v>
          </cell>
          <cell r="AQ2455">
            <v>6000599</v>
          </cell>
          <cell r="AR2455">
            <v>6</v>
          </cell>
          <cell r="AS2455">
            <v>42412</v>
          </cell>
          <cell r="AT2455" t="str">
            <v>IDU-1806-2015 Contratado Mantenimiento Periódico IDU Arterial BRIGADA DE REACCIÓN VIAL -</v>
          </cell>
          <cell r="AV2455" t="str">
            <v>sc</v>
          </cell>
        </row>
        <row r="2456">
          <cell r="AP2456">
            <v>602065</v>
          </cell>
          <cell r="AQ2456">
            <v>6000599</v>
          </cell>
          <cell r="AR2456">
            <v>6</v>
          </cell>
          <cell r="AS2456">
            <v>42412</v>
          </cell>
          <cell r="AT2456" t="str">
            <v>IDU-1806-2015 Contratado Mantenimiento Periódico IDU Arterial BRIGADA DE REACCIÓN VIAL -</v>
          </cell>
          <cell r="AV2456" t="str">
            <v>sc</v>
          </cell>
        </row>
        <row r="2457">
          <cell r="AP2457">
            <v>602067</v>
          </cell>
          <cell r="AQ2457">
            <v>6000599</v>
          </cell>
          <cell r="AR2457">
            <v>6</v>
          </cell>
          <cell r="AS2457">
            <v>42412</v>
          </cell>
          <cell r="AT2457" t="str">
            <v>IDU-1806-2015 Contratado Mantenimiento Periódico IDU Arterial BRIGADA DE REACCIÓN VIAL -</v>
          </cell>
          <cell r="AV2457" t="str">
            <v>sc</v>
          </cell>
        </row>
        <row r="2458">
          <cell r="AP2458">
            <v>602069</v>
          </cell>
          <cell r="AQ2458">
            <v>6000599</v>
          </cell>
          <cell r="AR2458">
            <v>6</v>
          </cell>
          <cell r="AS2458">
            <v>42412</v>
          </cell>
          <cell r="AT2458" t="str">
            <v>IDU-1806-2015 Contratado Mantenimiento Periódico IDU Arterial BRIGADA DE REACCIÓN VIAL -</v>
          </cell>
          <cell r="AV2458" t="str">
            <v>sc</v>
          </cell>
        </row>
        <row r="2459">
          <cell r="AP2459">
            <v>602076</v>
          </cell>
          <cell r="AQ2459">
            <v>6001182</v>
          </cell>
          <cell r="AR2459">
            <v>6</v>
          </cell>
          <cell r="AS2459">
            <v>42412</v>
          </cell>
          <cell r="AT2459" t="str">
            <v>IDU-1806-2015 Contratado Mantenimiento Periódico IDU Arterial BRIGADA DE REACCIÓN VIAL --POLIZA ESTABILIDAD ACTIVA</v>
          </cell>
          <cell r="AV2459" t="str">
            <v>sc</v>
          </cell>
        </row>
        <row r="2460">
          <cell r="AP2460">
            <v>602078</v>
          </cell>
          <cell r="AQ2460">
            <v>6001182</v>
          </cell>
          <cell r="AR2460">
            <v>6</v>
          </cell>
          <cell r="AS2460">
            <v>42412</v>
          </cell>
          <cell r="AT2460" t="str">
            <v>IDU-1806-2015 Contratado Mantenimiento Periódico IDU Arterial BRIGADA DE REACCIÓN VIAL --POLIZA ESTABILIDAD ACTIVA</v>
          </cell>
          <cell r="AV2460" t="str">
            <v>sc</v>
          </cell>
        </row>
        <row r="2461">
          <cell r="AP2461">
            <v>602080</v>
          </cell>
          <cell r="AQ2461">
            <v>6001182</v>
          </cell>
          <cell r="AR2461">
            <v>6</v>
          </cell>
          <cell r="AS2461">
            <v>42412</v>
          </cell>
          <cell r="AT2461" t="str">
            <v>IDU-1806-2015 Contratado Mantenimiento Periódico IDU Arterial BRIGADA DE REACCIÓN VIAL --POLIZA ESTABILIDAD ACTIVA</v>
          </cell>
          <cell r="AV2461" t="str">
            <v>sc</v>
          </cell>
        </row>
        <row r="2462">
          <cell r="AP2462">
            <v>602087</v>
          </cell>
          <cell r="AQ2462">
            <v>6001209</v>
          </cell>
          <cell r="AR2462">
            <v>6</v>
          </cell>
          <cell r="AS2462">
            <v>42412</v>
          </cell>
          <cell r="AT2462" t="str">
            <v>IDU-1806-2015 Contratado Mantenimiento Periódico IDU Arterial BRIGADA DE REACCIÓN VIAL -</v>
          </cell>
          <cell r="AV2462" t="str">
            <v>sc</v>
          </cell>
        </row>
        <row r="2463">
          <cell r="AP2463">
            <v>602089</v>
          </cell>
          <cell r="AQ2463">
            <v>6001209</v>
          </cell>
          <cell r="AR2463">
            <v>6</v>
          </cell>
          <cell r="AS2463">
            <v>42412</v>
          </cell>
          <cell r="AT2463" t="str">
            <v>IDU-1806-2015 Contratado Mantenimiento Periódico IDU Arterial BRIGADA DE REACCIÓN VIAL -</v>
          </cell>
          <cell r="AV2463" t="str">
            <v>sc</v>
          </cell>
        </row>
        <row r="2464">
          <cell r="AP2464">
            <v>602091</v>
          </cell>
          <cell r="AQ2464">
            <v>6001209</v>
          </cell>
          <cell r="AR2464">
            <v>6</v>
          </cell>
          <cell r="AS2464">
            <v>42412</v>
          </cell>
          <cell r="AT2464" t="str">
            <v>IDU-1806-2015 Contratado Mantenimiento Periódico IDU Arterial BRIGADA DE REACCIÓN VIAL -</v>
          </cell>
          <cell r="AV2464" t="str">
            <v>sc</v>
          </cell>
        </row>
        <row r="2465">
          <cell r="AP2465">
            <v>602098</v>
          </cell>
          <cell r="AQ2465">
            <v>6001219</v>
          </cell>
          <cell r="AR2465">
            <v>6</v>
          </cell>
          <cell r="AS2465">
            <v>42412</v>
          </cell>
          <cell r="AT2465" t="str">
            <v>IDU-1806-2015 Contratado Mantenimiento Periódico IDU Arterial BRIGADA DE REACCIÓN VIAL --POLIZA ESTABILIDAD ACTIVA</v>
          </cell>
          <cell r="AV2465" t="str">
            <v>sc</v>
          </cell>
        </row>
        <row r="2466">
          <cell r="AP2466">
            <v>602100</v>
          </cell>
          <cell r="AQ2466">
            <v>6001219</v>
          </cell>
          <cell r="AR2466">
            <v>6</v>
          </cell>
          <cell r="AS2466">
            <v>42412</v>
          </cell>
          <cell r="AT2466" t="str">
            <v>IDU-1806-2015 Contratado Mantenimiento Periódico IDU Arterial BRIGADA DE REACCIÓN VIAL --POLIZA ESTABILIDAD ACTIVA</v>
          </cell>
          <cell r="AV2466" t="str">
            <v>sc</v>
          </cell>
        </row>
        <row r="2467">
          <cell r="AP2467">
            <v>602102</v>
          </cell>
          <cell r="AQ2467">
            <v>6001219</v>
          </cell>
          <cell r="AR2467">
            <v>6</v>
          </cell>
          <cell r="AS2467">
            <v>42412</v>
          </cell>
          <cell r="AT2467" t="str">
            <v>IDU-1806-2015 Contratado Mantenimiento Periódico IDU Arterial BRIGADA DE REACCIÓN VIAL --POLIZA ESTABILIDAD ACTIVA</v>
          </cell>
          <cell r="AV2467" t="str">
            <v>sc</v>
          </cell>
        </row>
        <row r="2468">
          <cell r="AP2468">
            <v>602109</v>
          </cell>
          <cell r="AQ2468">
            <v>6001275</v>
          </cell>
          <cell r="AR2468">
            <v>6</v>
          </cell>
          <cell r="AS2468">
            <v>42412</v>
          </cell>
          <cell r="AT2468" t="str">
            <v>IDU-1806-2015 Contratado Mantenimiento Periódico IDU Arterial BRIGADA DE REACCIÓN VIAL --POLIZA ESTABILIDAD ACTIVA</v>
          </cell>
          <cell r="AV2468" t="str">
            <v>sc</v>
          </cell>
        </row>
        <row r="2469">
          <cell r="AP2469">
            <v>602111</v>
          </cell>
          <cell r="AQ2469">
            <v>6001275</v>
          </cell>
          <cell r="AR2469">
            <v>6</v>
          </cell>
          <cell r="AS2469">
            <v>42412</v>
          </cell>
          <cell r="AT2469" t="str">
            <v>IDU-1806-2015 Contratado Mantenimiento Periódico IDU Arterial BRIGADA DE REACCIÓN VIAL --POLIZA ESTABILIDAD ACTIVA</v>
          </cell>
          <cell r="AV2469" t="str">
            <v>sc</v>
          </cell>
        </row>
        <row r="2470">
          <cell r="AP2470">
            <v>602113</v>
          </cell>
          <cell r="AQ2470">
            <v>6001275</v>
          </cell>
          <cell r="AR2470">
            <v>6</v>
          </cell>
          <cell r="AS2470">
            <v>42412</v>
          </cell>
          <cell r="AT2470" t="str">
            <v>IDU-1806-2015 Contratado Mantenimiento Periódico IDU Arterial BRIGADA DE REACCIÓN VIAL --POLIZA ESTABILIDAD ACTIVA</v>
          </cell>
          <cell r="AV2470" t="str">
            <v>sc</v>
          </cell>
        </row>
        <row r="2471">
          <cell r="AP2471">
            <v>602120</v>
          </cell>
          <cell r="AQ2471">
            <v>6001824</v>
          </cell>
          <cell r="AR2471">
            <v>6</v>
          </cell>
          <cell r="AS2471">
            <v>42412</v>
          </cell>
          <cell r="AT2471" t="str">
            <v>IDU-1806-2015 Contratado Mantenimiento Periódico IDU Arterial BRIGADA DE REACCIÓN VIAL --POLIZA ESTABILIDAD ACTIVA</v>
          </cell>
          <cell r="AV2471" t="str">
            <v>sc</v>
          </cell>
        </row>
        <row r="2472">
          <cell r="AP2472">
            <v>602122</v>
          </cell>
          <cell r="AQ2472">
            <v>6001824</v>
          </cell>
          <cell r="AR2472">
            <v>6</v>
          </cell>
          <cell r="AS2472">
            <v>42412</v>
          </cell>
          <cell r="AT2472" t="str">
            <v>IDU-1806-2015 Contratado Mantenimiento Periódico IDU Arterial BRIGADA DE REACCIÓN VIAL --POLIZA ESTABILIDAD ACTIVA</v>
          </cell>
          <cell r="AV2472" t="str">
            <v>sc</v>
          </cell>
        </row>
        <row r="2473">
          <cell r="AP2473">
            <v>602124</v>
          </cell>
          <cell r="AQ2473">
            <v>6001824</v>
          </cell>
          <cell r="AR2473">
            <v>6</v>
          </cell>
          <cell r="AS2473">
            <v>42412</v>
          </cell>
          <cell r="AT2473" t="str">
            <v>IDU-1806-2015 Contratado Mantenimiento Periódico IDU Arterial BRIGADA DE REACCIÓN VIAL --POLIZA ESTABILIDAD ACTIVA</v>
          </cell>
          <cell r="AV2473" t="str">
            <v>sc</v>
          </cell>
        </row>
        <row r="2474">
          <cell r="AP2474">
            <v>602129</v>
          </cell>
          <cell r="AQ2474">
            <v>6001836</v>
          </cell>
          <cell r="AR2474">
            <v>6</v>
          </cell>
          <cell r="AS2474">
            <v>42412</v>
          </cell>
          <cell r="AT2474" t="str">
            <v>IDU-1806-2015 Contratado Mantenimiento Periódico IDU Arterial BRIGADA DE REACCIÓN VIAL -</v>
          </cell>
          <cell r="AV2474" t="str">
            <v>sc</v>
          </cell>
        </row>
        <row r="2475">
          <cell r="AP2475">
            <v>602131</v>
          </cell>
          <cell r="AQ2475">
            <v>6001836</v>
          </cell>
          <cell r="AR2475">
            <v>6</v>
          </cell>
          <cell r="AS2475">
            <v>42412</v>
          </cell>
          <cell r="AT2475" t="str">
            <v>IDU-1806-2015 Contratado Mantenimiento Periódico IDU Arterial BRIGADA DE REACCIÓN VIAL -</v>
          </cell>
          <cell r="AV2475" t="str">
            <v>sc</v>
          </cell>
        </row>
        <row r="2476">
          <cell r="AP2476">
            <v>602133</v>
          </cell>
          <cell r="AQ2476">
            <v>6001836</v>
          </cell>
          <cell r="AR2476">
            <v>6</v>
          </cell>
          <cell r="AS2476">
            <v>42412</v>
          </cell>
          <cell r="AT2476" t="str">
            <v>IDU-1806-2015 Contratado Mantenimiento Periódico IDU Arterial BRIGADA DE REACCIÓN VIAL -</v>
          </cell>
          <cell r="AV2476" t="str">
            <v>sc</v>
          </cell>
        </row>
        <row r="2477">
          <cell r="AP2477">
            <v>602135</v>
          </cell>
          <cell r="AQ2477">
            <v>6001836</v>
          </cell>
          <cell r="AR2477">
            <v>6</v>
          </cell>
          <cell r="AS2477">
            <v>42412</v>
          </cell>
          <cell r="AT2477" t="str">
            <v>IDU-1806-2015 Contratado Mantenimiento Periódico IDU Arterial BRIGADA DE REACCIÓN VIAL -</v>
          </cell>
          <cell r="AV2477" t="str">
            <v>sc</v>
          </cell>
        </row>
        <row r="2478">
          <cell r="AP2478">
            <v>602151</v>
          </cell>
          <cell r="AQ2478">
            <v>6001842</v>
          </cell>
          <cell r="AR2478">
            <v>6</v>
          </cell>
          <cell r="AS2478">
            <v>42412</v>
          </cell>
          <cell r="AT2478" t="str">
            <v>IDU-1806-2015 Contratado Mantenimiento Periódico IDU Arterial BRIGADA DE REACCIÓN VIAL -</v>
          </cell>
          <cell r="AV2478" t="str">
            <v>sc</v>
          </cell>
        </row>
        <row r="2479">
          <cell r="AP2479">
            <v>602153</v>
          </cell>
          <cell r="AQ2479">
            <v>6001842</v>
          </cell>
          <cell r="AR2479">
            <v>6</v>
          </cell>
          <cell r="AS2479">
            <v>42412</v>
          </cell>
          <cell r="AT2479" t="str">
            <v>IDU-1806-2015 Contratado Mantenimiento Periódico IDU Arterial BRIGADA DE REACCIÓN VIAL -</v>
          </cell>
          <cell r="AV2479" t="str">
            <v>sc</v>
          </cell>
        </row>
        <row r="2480">
          <cell r="AP2480">
            <v>602155</v>
          </cell>
          <cell r="AQ2480">
            <v>6001842</v>
          </cell>
          <cell r="AR2480">
            <v>6</v>
          </cell>
          <cell r="AS2480">
            <v>42412</v>
          </cell>
          <cell r="AT2480" t="str">
            <v>IDU-1806-2015 Contratado Mantenimiento Periódico IDU Arterial BRIGADA DE REACCIÓN VIAL -</v>
          </cell>
          <cell r="AV2480" t="str">
            <v>sc</v>
          </cell>
        </row>
        <row r="2481">
          <cell r="AP2481">
            <v>602157</v>
          </cell>
          <cell r="AQ2481">
            <v>6001842</v>
          </cell>
          <cell r="AR2481">
            <v>6</v>
          </cell>
          <cell r="AS2481">
            <v>42412</v>
          </cell>
          <cell r="AT2481" t="str">
            <v>IDU-1806-2015 Contratado Mantenimiento Periódico IDU Arterial BRIGADA DE REACCIÓN VIAL -</v>
          </cell>
          <cell r="AV2481" t="str">
            <v>sc</v>
          </cell>
        </row>
        <row r="2482">
          <cell r="AP2482">
            <v>602162</v>
          </cell>
          <cell r="AQ2482">
            <v>6001904</v>
          </cell>
          <cell r="AR2482">
            <v>6</v>
          </cell>
          <cell r="AS2482">
            <v>42412</v>
          </cell>
          <cell r="AT2482" t="str">
            <v>IDU-1806-2015 Contratado Mantenimiento Periódico IDU Arterial BRIGADA DE REACCIÓN VIAL -</v>
          </cell>
          <cell r="AV2482" t="str">
            <v>sc</v>
          </cell>
        </row>
        <row r="2483">
          <cell r="AP2483">
            <v>602164</v>
          </cell>
          <cell r="AQ2483">
            <v>6001904</v>
          </cell>
          <cell r="AR2483">
            <v>6</v>
          </cell>
          <cell r="AS2483">
            <v>42412</v>
          </cell>
          <cell r="AT2483" t="str">
            <v>IDU-1806-2015 Contratado Mantenimiento Periódico IDU Arterial BRIGADA DE REACCIÓN VIAL -</v>
          </cell>
          <cell r="AV2483" t="str">
            <v>sc</v>
          </cell>
        </row>
        <row r="2484">
          <cell r="AP2484">
            <v>602166</v>
          </cell>
          <cell r="AQ2484">
            <v>6001904</v>
          </cell>
          <cell r="AR2484">
            <v>6</v>
          </cell>
          <cell r="AS2484">
            <v>42412</v>
          </cell>
          <cell r="AT2484" t="str">
            <v>IDU-1806-2015 Contratado Mantenimiento Periódico IDU Arterial BRIGADA DE REACCIÓN VIAL -</v>
          </cell>
          <cell r="AV2484" t="str">
            <v>sc</v>
          </cell>
        </row>
        <row r="2485">
          <cell r="AP2485">
            <v>602168</v>
          </cell>
          <cell r="AQ2485">
            <v>6001904</v>
          </cell>
          <cell r="AR2485">
            <v>6</v>
          </cell>
          <cell r="AS2485">
            <v>42412</v>
          </cell>
          <cell r="AT2485" t="str">
            <v>IDU-1806-2015 Contratado Mantenimiento Periódico IDU Arterial BRIGADA DE REACCIÓN VIAL -</v>
          </cell>
          <cell r="AV2485" t="str">
            <v>sc</v>
          </cell>
        </row>
        <row r="2486">
          <cell r="AP2486">
            <v>602195</v>
          </cell>
          <cell r="AQ2486">
            <v>6000055</v>
          </cell>
          <cell r="AR2486">
            <v>6</v>
          </cell>
          <cell r="AS2486">
            <v>42412</v>
          </cell>
          <cell r="AT2486" t="str">
            <v>IDU-1806-2015 Contratado Mantenimiento Periódico IDU Arterial BRIGADA DE REACCIÓN VIAL -Calzada2-POLIZA ESTABILIDAD ACTIVA</v>
          </cell>
          <cell r="AV2486" t="str">
            <v>sc</v>
          </cell>
        </row>
        <row r="2487">
          <cell r="AP2487">
            <v>602211</v>
          </cell>
          <cell r="AQ2487">
            <v>6000143</v>
          </cell>
          <cell r="AR2487">
            <v>6</v>
          </cell>
          <cell r="AS2487">
            <v>42412</v>
          </cell>
          <cell r="AT2487" t="str">
            <v>IDU-1806-2015 Contratado Mantenimiento Periódico IDU Arterial BRIGADA DE REACCIÓN VIAL -</v>
          </cell>
          <cell r="AV2487" t="str">
            <v>sc</v>
          </cell>
        </row>
        <row r="2488">
          <cell r="AP2488">
            <v>602213</v>
          </cell>
          <cell r="AQ2488">
            <v>6000143</v>
          </cell>
          <cell r="AR2488">
            <v>6</v>
          </cell>
          <cell r="AS2488">
            <v>42412</v>
          </cell>
          <cell r="AT2488" t="str">
            <v>IDU-1806-2015 Contratado Mantenimiento Periódico IDU Arterial BRIGADA DE REACCIÓN VIAL -</v>
          </cell>
          <cell r="AV2488" t="str">
            <v>sc</v>
          </cell>
        </row>
        <row r="2489">
          <cell r="AP2489">
            <v>602215</v>
          </cell>
          <cell r="AQ2489">
            <v>6000143</v>
          </cell>
          <cell r="AR2489">
            <v>6</v>
          </cell>
          <cell r="AS2489">
            <v>42412</v>
          </cell>
          <cell r="AT2489" t="str">
            <v>IDU-1806-2015 Contratado Mantenimiento Periódico IDU Arterial BRIGADA DE REACCIÓN VIAL -</v>
          </cell>
          <cell r="AV2489" t="str">
            <v>sc</v>
          </cell>
        </row>
        <row r="2490">
          <cell r="AP2490">
            <v>602217</v>
          </cell>
          <cell r="AQ2490">
            <v>6000143</v>
          </cell>
          <cell r="AR2490">
            <v>6</v>
          </cell>
          <cell r="AS2490">
            <v>42412</v>
          </cell>
          <cell r="AT2490" t="str">
            <v>IDU-1806-2015 Contratado Mantenimiento Periódico IDU Arterial BRIGADA DE REACCIÓN VIAL -</v>
          </cell>
          <cell r="AV2490" t="str">
            <v>sc</v>
          </cell>
        </row>
        <row r="2491">
          <cell r="AP2491">
            <v>602222</v>
          </cell>
          <cell r="AQ2491">
            <v>6000185</v>
          </cell>
          <cell r="AR2491">
            <v>6</v>
          </cell>
          <cell r="AS2491">
            <v>42412</v>
          </cell>
          <cell r="AT2491" t="str">
            <v>IDU-1806-2015 Contratado Mantenimiento Periódico IDU Arterial BRIGADA DE REACCIÓN VIAL -</v>
          </cell>
          <cell r="AV2491" t="str">
            <v>sc</v>
          </cell>
        </row>
        <row r="2492">
          <cell r="AP2492">
            <v>602224</v>
          </cell>
          <cell r="AQ2492">
            <v>6000185</v>
          </cell>
          <cell r="AR2492">
            <v>6</v>
          </cell>
          <cell r="AS2492">
            <v>42412</v>
          </cell>
          <cell r="AT2492" t="str">
            <v>IDU-1806-2015 Contratado Mantenimiento Periódico IDU Arterial BRIGADA DE REACCIÓN VIAL -</v>
          </cell>
          <cell r="AV2492" t="str">
            <v>sc</v>
          </cell>
        </row>
        <row r="2493">
          <cell r="AP2493">
            <v>602226</v>
          </cell>
          <cell r="AQ2493">
            <v>6000185</v>
          </cell>
          <cell r="AR2493">
            <v>6</v>
          </cell>
          <cell r="AS2493">
            <v>42412</v>
          </cell>
          <cell r="AT2493" t="str">
            <v>IDU-1806-2015 Contratado Mantenimiento Periódico IDU Arterial BRIGADA DE REACCIÓN VIAL -</v>
          </cell>
          <cell r="AV2493" t="str">
            <v>sc</v>
          </cell>
        </row>
        <row r="2494">
          <cell r="AP2494">
            <v>602228</v>
          </cell>
          <cell r="AQ2494">
            <v>6000185</v>
          </cell>
          <cell r="AR2494">
            <v>6</v>
          </cell>
          <cell r="AS2494">
            <v>42412</v>
          </cell>
          <cell r="AT2494" t="str">
            <v>IDU-1806-2015 Contratado Mantenimiento Periódico IDU Arterial BRIGADA DE REACCIÓN VIAL -</v>
          </cell>
          <cell r="AV2494" t="str">
            <v>sc</v>
          </cell>
        </row>
        <row r="2495">
          <cell r="AP2495">
            <v>602233</v>
          </cell>
          <cell r="AQ2495">
            <v>6000219</v>
          </cell>
          <cell r="AR2495">
            <v>6</v>
          </cell>
          <cell r="AS2495">
            <v>42412</v>
          </cell>
          <cell r="AT2495" t="str">
            <v>IDU-1806-2015 Contratado Mantenimiento Periódico IDU Arterial BRIGADA DE REACCIÓN VIAL -</v>
          </cell>
          <cell r="AV2495" t="str">
            <v>sc</v>
          </cell>
        </row>
        <row r="2496">
          <cell r="AP2496">
            <v>602235</v>
          </cell>
          <cell r="AQ2496">
            <v>6000219</v>
          </cell>
          <cell r="AR2496">
            <v>6</v>
          </cell>
          <cell r="AS2496">
            <v>42412</v>
          </cell>
          <cell r="AT2496" t="str">
            <v>IDU-1806-2015 Contratado Mantenimiento Periódico IDU Arterial BRIGADA DE REACCIÓN VIAL -</v>
          </cell>
          <cell r="AV2496" t="str">
            <v>sc</v>
          </cell>
        </row>
        <row r="2497">
          <cell r="AP2497">
            <v>602237</v>
          </cell>
          <cell r="AQ2497">
            <v>6000219</v>
          </cell>
          <cell r="AR2497">
            <v>6</v>
          </cell>
          <cell r="AS2497">
            <v>42412</v>
          </cell>
          <cell r="AT2497" t="str">
            <v>IDU-1806-2015 Contratado Mantenimiento Periódico IDU Arterial BRIGADA DE REACCIÓN VIAL -</v>
          </cell>
          <cell r="AV2497" t="str">
            <v>sc</v>
          </cell>
        </row>
        <row r="2498">
          <cell r="AP2498">
            <v>602239</v>
          </cell>
          <cell r="AQ2498">
            <v>6000219</v>
          </cell>
          <cell r="AR2498">
            <v>6</v>
          </cell>
          <cell r="AS2498">
            <v>42412</v>
          </cell>
          <cell r="AT2498" t="str">
            <v>IDU-1806-2015 Contratado Mantenimiento Periódico IDU Arterial BRIGADA DE REACCIÓN VIAL -</v>
          </cell>
          <cell r="AV2498" t="str">
            <v>sc</v>
          </cell>
        </row>
        <row r="2499">
          <cell r="AP2499">
            <v>602255</v>
          </cell>
          <cell r="AQ2499">
            <v>6000287</v>
          </cell>
          <cell r="AR2499">
            <v>6</v>
          </cell>
          <cell r="AS2499">
            <v>42412</v>
          </cell>
          <cell r="AT2499" t="str">
            <v>IDU-1806-2015 Contratado Mantenimiento Periódico IDU Arterial BRIGADA DE REACCIÓN VIAL -</v>
          </cell>
          <cell r="AV2499" t="str">
            <v>sc</v>
          </cell>
        </row>
        <row r="2500">
          <cell r="AP2500">
            <v>602257</v>
          </cell>
          <cell r="AQ2500">
            <v>6000287</v>
          </cell>
          <cell r="AR2500">
            <v>6</v>
          </cell>
          <cell r="AS2500">
            <v>42412</v>
          </cell>
          <cell r="AT2500" t="str">
            <v>IDU-1806-2015 Contratado Mantenimiento Periódico IDU Arterial BRIGADA DE REACCIÓN VIAL -</v>
          </cell>
          <cell r="AV2500" t="str">
            <v>sc</v>
          </cell>
        </row>
        <row r="2501">
          <cell r="AP2501">
            <v>602259</v>
          </cell>
          <cell r="AQ2501">
            <v>6000287</v>
          </cell>
          <cell r="AR2501">
            <v>6</v>
          </cell>
          <cell r="AS2501">
            <v>42412</v>
          </cell>
          <cell r="AT2501" t="str">
            <v>IDU-1806-2015 Contratado Mantenimiento Periódico IDU Arterial BRIGADA DE REACCIÓN VIAL -</v>
          </cell>
          <cell r="AV2501" t="str">
            <v>sc</v>
          </cell>
        </row>
        <row r="2502">
          <cell r="AP2502">
            <v>602261</v>
          </cell>
          <cell r="AQ2502">
            <v>6000287</v>
          </cell>
          <cell r="AR2502">
            <v>6</v>
          </cell>
          <cell r="AS2502">
            <v>42412</v>
          </cell>
          <cell r="AT2502" t="str">
            <v>IDU-1806-2015 Contratado Mantenimiento Periódico IDU Arterial BRIGADA DE REACCIÓN VIAL -</v>
          </cell>
          <cell r="AV2502" t="str">
            <v>sc</v>
          </cell>
        </row>
        <row r="2503">
          <cell r="AP2503">
            <v>602266</v>
          </cell>
          <cell r="AQ2503">
            <v>6000352</v>
          </cell>
          <cell r="AR2503">
            <v>6</v>
          </cell>
          <cell r="AS2503">
            <v>42412</v>
          </cell>
          <cell r="AT2503" t="str">
            <v>IDU-1806-2015 Contratado Mantenimiento Periódico IDU Arterial BRIGADA DE REACCIÓN VIAL -</v>
          </cell>
          <cell r="AV2503" t="str">
            <v>sc</v>
          </cell>
        </row>
        <row r="2504">
          <cell r="AP2504">
            <v>602268</v>
          </cell>
          <cell r="AQ2504">
            <v>6000352</v>
          </cell>
          <cell r="AR2504">
            <v>6</v>
          </cell>
          <cell r="AS2504">
            <v>42412</v>
          </cell>
          <cell r="AT2504" t="str">
            <v>IDU-1806-2015 Contratado Mantenimiento Periódico IDU Arterial BRIGADA DE REACCIÓN VIAL -</v>
          </cell>
          <cell r="AV2504" t="str">
            <v>sc</v>
          </cell>
        </row>
        <row r="2505">
          <cell r="AP2505">
            <v>602270</v>
          </cell>
          <cell r="AQ2505">
            <v>6000352</v>
          </cell>
          <cell r="AR2505">
            <v>6</v>
          </cell>
          <cell r="AS2505">
            <v>42412</v>
          </cell>
          <cell r="AT2505" t="str">
            <v>IDU-1806-2015 Contratado Mantenimiento Periódico IDU Arterial BRIGADA DE REACCIÓN VIAL -</v>
          </cell>
          <cell r="AV2505" t="str">
            <v>sc</v>
          </cell>
        </row>
        <row r="2506">
          <cell r="AP2506">
            <v>602272</v>
          </cell>
          <cell r="AQ2506">
            <v>6000352</v>
          </cell>
          <cell r="AR2506">
            <v>6</v>
          </cell>
          <cell r="AS2506">
            <v>42412</v>
          </cell>
          <cell r="AT2506" t="str">
            <v>IDU-1806-2015 Contratado Mantenimiento Periódico IDU Arterial BRIGADA DE REACCIÓN VIAL -</v>
          </cell>
          <cell r="AV2506" t="str">
            <v>sc</v>
          </cell>
        </row>
        <row r="2507">
          <cell r="AP2507">
            <v>602277</v>
          </cell>
          <cell r="AQ2507">
            <v>6000401</v>
          </cell>
          <cell r="AR2507">
            <v>6</v>
          </cell>
          <cell r="AS2507">
            <v>42412</v>
          </cell>
          <cell r="AT2507" t="str">
            <v>IDU-1806-2015 Contratado Mantenimiento Periódico IDU Arterial BRIGADA DE REACCIÓN VIAL -</v>
          </cell>
          <cell r="AV2507" t="str">
            <v>sc</v>
          </cell>
        </row>
        <row r="2508">
          <cell r="AP2508">
            <v>602279</v>
          </cell>
          <cell r="AQ2508">
            <v>6000401</v>
          </cell>
          <cell r="AR2508">
            <v>6</v>
          </cell>
          <cell r="AS2508">
            <v>42412</v>
          </cell>
          <cell r="AT2508" t="str">
            <v>IDU-1806-2015 Contratado Mantenimiento Periódico IDU Arterial BRIGADA DE REACCIÓN VIAL -</v>
          </cell>
          <cell r="AV2508" t="str">
            <v>sc</v>
          </cell>
        </row>
        <row r="2509">
          <cell r="AP2509">
            <v>602281</v>
          </cell>
          <cell r="AQ2509">
            <v>6000401</v>
          </cell>
          <cell r="AR2509">
            <v>6</v>
          </cell>
          <cell r="AS2509">
            <v>42412</v>
          </cell>
          <cell r="AT2509" t="str">
            <v>IDU-1806-2015 Contratado Mantenimiento Periódico IDU Arterial BRIGADA DE REACCIÓN VIAL -</v>
          </cell>
          <cell r="AV2509" t="str">
            <v>sc</v>
          </cell>
        </row>
        <row r="2510">
          <cell r="AP2510">
            <v>602283</v>
          </cell>
          <cell r="AQ2510">
            <v>6000401</v>
          </cell>
          <cell r="AR2510">
            <v>6</v>
          </cell>
          <cell r="AS2510">
            <v>42412</v>
          </cell>
          <cell r="AT2510" t="str">
            <v>IDU-1806-2015 Contratado Mantenimiento Periódico IDU Arterial BRIGADA DE REACCIÓN VIAL -</v>
          </cell>
          <cell r="AV2510" t="str">
            <v>sc</v>
          </cell>
        </row>
        <row r="2511">
          <cell r="AP2511">
            <v>602288</v>
          </cell>
          <cell r="AQ2511">
            <v>6000470</v>
          </cell>
          <cell r="AR2511">
            <v>6</v>
          </cell>
          <cell r="AS2511">
            <v>42412</v>
          </cell>
          <cell r="AT2511" t="str">
            <v>IDU-1806-2015 Contratado Mantenimiento Periódico IDU Arterial BRIGADA DE REACCIÓN VIAL -</v>
          </cell>
          <cell r="AV2511" t="str">
            <v>sc</v>
          </cell>
        </row>
        <row r="2512">
          <cell r="AP2512">
            <v>602290</v>
          </cell>
          <cell r="AQ2512">
            <v>6000470</v>
          </cell>
          <cell r="AR2512">
            <v>6</v>
          </cell>
          <cell r="AS2512">
            <v>42412</v>
          </cell>
          <cell r="AT2512" t="str">
            <v>IDU-1806-2015 Contratado Mantenimiento Periódico IDU Arterial BRIGADA DE REACCIÓN VIAL -</v>
          </cell>
          <cell r="AV2512" t="str">
            <v>sc</v>
          </cell>
        </row>
        <row r="2513">
          <cell r="AP2513">
            <v>602292</v>
          </cell>
          <cell r="AQ2513">
            <v>6000470</v>
          </cell>
          <cell r="AR2513">
            <v>6</v>
          </cell>
          <cell r="AS2513">
            <v>42412</v>
          </cell>
          <cell r="AT2513" t="str">
            <v>IDU-1806-2015 Contratado Mantenimiento Periódico IDU Arterial BRIGADA DE REACCIÓN VIAL -</v>
          </cell>
          <cell r="AV2513" t="str">
            <v>sc</v>
          </cell>
        </row>
        <row r="2514">
          <cell r="AP2514">
            <v>602294</v>
          </cell>
          <cell r="AQ2514">
            <v>6000470</v>
          </cell>
          <cell r="AR2514">
            <v>6</v>
          </cell>
          <cell r="AS2514">
            <v>42412</v>
          </cell>
          <cell r="AT2514" t="str">
            <v>IDU-1806-2015 Contratado Mantenimiento Periódico IDU Arterial BRIGADA DE REACCIÓN VIAL -</v>
          </cell>
          <cell r="AV2514" t="str">
            <v>sc</v>
          </cell>
        </row>
        <row r="2515">
          <cell r="AP2515">
            <v>602299</v>
          </cell>
          <cell r="AQ2515">
            <v>6000513</v>
          </cell>
          <cell r="AR2515">
            <v>6</v>
          </cell>
          <cell r="AS2515">
            <v>42412</v>
          </cell>
          <cell r="AT2515" t="str">
            <v>IDU-1806-2015 Contratado Mantenimiento Periódico IDU Arterial BRIGADA DE REACCIÓN VIAL -</v>
          </cell>
          <cell r="AV2515" t="str">
            <v>sc</v>
          </cell>
        </row>
        <row r="2516">
          <cell r="AP2516">
            <v>602301</v>
          </cell>
          <cell r="AQ2516">
            <v>6000513</v>
          </cell>
          <cell r="AR2516">
            <v>6</v>
          </cell>
          <cell r="AS2516">
            <v>42412</v>
          </cell>
          <cell r="AT2516" t="str">
            <v>IDU-1806-2015 Contratado Mantenimiento Periódico IDU Arterial BRIGADA DE REACCIÓN VIAL -</v>
          </cell>
          <cell r="AV2516" t="str">
            <v>sc</v>
          </cell>
        </row>
        <row r="2517">
          <cell r="AP2517">
            <v>602303</v>
          </cell>
          <cell r="AQ2517">
            <v>6000513</v>
          </cell>
          <cell r="AR2517">
            <v>6</v>
          </cell>
          <cell r="AS2517">
            <v>42412</v>
          </cell>
          <cell r="AT2517" t="str">
            <v>IDU-1806-2015 Contratado Mantenimiento Periódico IDU Arterial BRIGADA DE REACCIÓN VIAL -</v>
          </cell>
          <cell r="AV2517" t="str">
            <v>sc</v>
          </cell>
        </row>
        <row r="2518">
          <cell r="AP2518">
            <v>602305</v>
          </cell>
          <cell r="AQ2518">
            <v>6000513</v>
          </cell>
          <cell r="AR2518">
            <v>6</v>
          </cell>
          <cell r="AS2518">
            <v>42412</v>
          </cell>
          <cell r="AT2518" t="str">
            <v>IDU-1806-2015 Contratado Mantenimiento Periódico IDU Arterial BRIGADA DE REACCIÓN VIAL -</v>
          </cell>
          <cell r="AV2518" t="str">
            <v>sc</v>
          </cell>
        </row>
        <row r="2519">
          <cell r="AP2519">
            <v>602310</v>
          </cell>
          <cell r="AQ2519">
            <v>6001902</v>
          </cell>
          <cell r="AR2519">
            <v>6</v>
          </cell>
          <cell r="AS2519">
            <v>42412</v>
          </cell>
          <cell r="AT2519" t="str">
            <v>IDU-1806-2015 Contratado Mantenimiento Periódico IDU Arterial BRIGADA DE REACCIÓN VIAL -</v>
          </cell>
          <cell r="AV2519" t="str">
            <v>sc</v>
          </cell>
        </row>
        <row r="2520">
          <cell r="AP2520">
            <v>602312</v>
          </cell>
          <cell r="AQ2520">
            <v>6001902</v>
          </cell>
          <cell r="AR2520">
            <v>6</v>
          </cell>
          <cell r="AS2520">
            <v>42412</v>
          </cell>
          <cell r="AT2520" t="str">
            <v>IDU-1806-2015 Contratado Mantenimiento Periódico IDU Arterial BRIGADA DE REACCIÓN VIAL -</v>
          </cell>
          <cell r="AV2520" t="str">
            <v>sc</v>
          </cell>
        </row>
        <row r="2521">
          <cell r="AP2521">
            <v>602314</v>
          </cell>
          <cell r="AQ2521">
            <v>6001902</v>
          </cell>
          <cell r="AR2521">
            <v>6</v>
          </cell>
          <cell r="AS2521">
            <v>42412</v>
          </cell>
          <cell r="AT2521" t="str">
            <v>IDU-1806-2015 Contratado Mantenimiento Periódico IDU Arterial BRIGADA DE REACCIÓN VIAL -</v>
          </cell>
          <cell r="AV2521" t="str">
            <v>sc</v>
          </cell>
        </row>
        <row r="2522">
          <cell r="AP2522">
            <v>602316</v>
          </cell>
          <cell r="AQ2522">
            <v>6001902</v>
          </cell>
          <cell r="AR2522">
            <v>6</v>
          </cell>
          <cell r="AS2522">
            <v>42412</v>
          </cell>
          <cell r="AT2522" t="str">
            <v>IDU-1806-2015 Contratado Mantenimiento Periódico IDU Arterial BRIGADA DE REACCIÓN VIAL -</v>
          </cell>
          <cell r="AV2522" t="str">
            <v>sc</v>
          </cell>
        </row>
        <row r="2523">
          <cell r="AP2523">
            <v>602321</v>
          </cell>
          <cell r="AQ2523">
            <v>6001903</v>
          </cell>
          <cell r="AR2523">
            <v>6</v>
          </cell>
          <cell r="AS2523">
            <v>42412</v>
          </cell>
          <cell r="AT2523" t="str">
            <v>IDU-1806-2015 Contratado Mantenimiento Periódico IDU Arterial BRIGADA DE REACCIÓN VIAL -</v>
          </cell>
          <cell r="AV2523" t="str">
            <v>sc</v>
          </cell>
        </row>
        <row r="2524">
          <cell r="AP2524">
            <v>602323</v>
          </cell>
          <cell r="AQ2524">
            <v>6001903</v>
          </cell>
          <cell r="AR2524">
            <v>6</v>
          </cell>
          <cell r="AS2524">
            <v>42412</v>
          </cell>
          <cell r="AT2524" t="str">
            <v>IDU-1806-2015 Contratado Mantenimiento Periódico IDU Arterial BRIGADA DE REACCIÓN VIAL -</v>
          </cell>
          <cell r="AV2524" t="str">
            <v>sc</v>
          </cell>
        </row>
        <row r="2525">
          <cell r="AP2525">
            <v>602325</v>
          </cell>
          <cell r="AQ2525">
            <v>6001903</v>
          </cell>
          <cell r="AR2525">
            <v>6</v>
          </cell>
          <cell r="AS2525">
            <v>42412</v>
          </cell>
          <cell r="AT2525" t="str">
            <v>IDU-1806-2015 Contratado Mantenimiento Periódico IDU Arterial BRIGADA DE REACCIÓN VIAL -</v>
          </cell>
          <cell r="AV2525" t="str">
            <v>sc</v>
          </cell>
        </row>
        <row r="2526">
          <cell r="AP2526">
            <v>602327</v>
          </cell>
          <cell r="AQ2526">
            <v>6001903</v>
          </cell>
          <cell r="AR2526">
            <v>6</v>
          </cell>
          <cell r="AS2526">
            <v>42412</v>
          </cell>
          <cell r="AT2526" t="str">
            <v>IDU-1806-2015 Contratado Mantenimiento Periódico IDU Arterial BRIGADA DE REACCIÓN VIAL -</v>
          </cell>
          <cell r="AV2526" t="str">
            <v>sc</v>
          </cell>
        </row>
        <row r="2527">
          <cell r="AP2527">
            <v>602521</v>
          </cell>
          <cell r="AQ2527">
            <v>6001295</v>
          </cell>
          <cell r="AR2527">
            <v>6</v>
          </cell>
          <cell r="AS2527">
            <v>42313</v>
          </cell>
          <cell r="AT2527" t="str">
            <v>IDU-1804-2013 Terminado Mantenimiento Periódico IDU Arterial  -</v>
          </cell>
          <cell r="AV2527" t="str">
            <v>sc</v>
          </cell>
        </row>
        <row r="2528">
          <cell r="AP2528">
            <v>602527</v>
          </cell>
          <cell r="AQ2528">
            <v>6001295</v>
          </cell>
          <cell r="AR2528">
            <v>6</v>
          </cell>
          <cell r="AS2528">
            <v>42313</v>
          </cell>
          <cell r="AT2528" t="str">
            <v>IDU-1804-2013 Terminado Mantenimiento Periódico IDU Arterial  -</v>
          </cell>
          <cell r="AV2528" t="str">
            <v>sc</v>
          </cell>
        </row>
        <row r="2529">
          <cell r="AP2529">
            <v>602530</v>
          </cell>
          <cell r="AQ2529">
            <v>6001296</v>
          </cell>
          <cell r="AR2529">
            <v>6</v>
          </cell>
          <cell r="AS2529">
            <v>42313</v>
          </cell>
          <cell r="AT2529" t="str">
            <v>IDU-1804-2013 Terminado Mantenimiento Periódico IDU Arterial  -</v>
          </cell>
          <cell r="AV2529" t="str">
            <v>sc</v>
          </cell>
        </row>
        <row r="2530">
          <cell r="AP2530">
            <v>602536</v>
          </cell>
          <cell r="AQ2530">
            <v>6001296</v>
          </cell>
          <cell r="AR2530">
            <v>6</v>
          </cell>
          <cell r="AS2530">
            <v>42313</v>
          </cell>
          <cell r="AT2530" t="str">
            <v>IDU-1804-2013 Terminado Mantenimiento Periódico IDU Arterial  -</v>
          </cell>
          <cell r="AV2530" t="str">
            <v>sc</v>
          </cell>
        </row>
        <row r="2531">
          <cell r="AP2531">
            <v>602547</v>
          </cell>
          <cell r="AQ2531">
            <v>6001298</v>
          </cell>
          <cell r="AR2531">
            <v>6</v>
          </cell>
          <cell r="AS2531">
            <v>42313</v>
          </cell>
          <cell r="AT2531" t="str">
            <v>IDU-72-2008 Terminado Acciones de Movilidad IDU Arterial  -</v>
          </cell>
          <cell r="AV2531" t="str">
            <v>sc</v>
          </cell>
        </row>
        <row r="2532">
          <cell r="AP2532">
            <v>602550</v>
          </cell>
          <cell r="AQ2532">
            <v>6001309</v>
          </cell>
          <cell r="AR2532">
            <v>6</v>
          </cell>
          <cell r="AS2532">
            <v>42313</v>
          </cell>
          <cell r="AT2532" t="str">
            <v>IDU-1804-2013 Terminado Mantenimiento Periódico IDU Arterial  --POLIZA ESTABILIDAD ACTIVA</v>
          </cell>
          <cell r="AV2532" t="str">
            <v>sc</v>
          </cell>
        </row>
        <row r="2533">
          <cell r="AP2533">
            <v>602561</v>
          </cell>
          <cell r="AQ2533">
            <v>6001318</v>
          </cell>
          <cell r="AR2533">
            <v>6</v>
          </cell>
          <cell r="AS2533">
            <v>42313</v>
          </cell>
          <cell r="AT2533" t="str">
            <v>IDU-1804-2013 Terminado Mantenimiento Periódico IDU Arterial  --POLIZA ESTABILIDAD ACTIVA</v>
          </cell>
          <cell r="AV2533" t="str">
            <v>sc</v>
          </cell>
        </row>
        <row r="2534">
          <cell r="AP2534">
            <v>602567</v>
          </cell>
          <cell r="AQ2534">
            <v>6001318</v>
          </cell>
          <cell r="AR2534">
            <v>6</v>
          </cell>
          <cell r="AS2534">
            <v>42313</v>
          </cell>
          <cell r="AT2534" t="str">
            <v>IDU-1804-2013 Terminado Mantenimiento Periódico IDU Arterial  --POLIZA ESTABILIDAD ACTIVA</v>
          </cell>
          <cell r="AV2534" t="str">
            <v>sc</v>
          </cell>
        </row>
        <row r="2535">
          <cell r="AP2535">
            <v>602572</v>
          </cell>
          <cell r="AQ2535">
            <v>6001329</v>
          </cell>
          <cell r="AR2535">
            <v>6</v>
          </cell>
          <cell r="AS2535">
            <v>42313</v>
          </cell>
          <cell r="AT2535" t="str">
            <v>IDU-1804-2013 Terminado Mantenimiento Periódico IDU Arterial  --POLIZA ESTABILIDAD ACTIVA</v>
          </cell>
          <cell r="AV2535" t="str">
            <v>sc</v>
          </cell>
        </row>
        <row r="2536">
          <cell r="AP2536">
            <v>602574</v>
          </cell>
          <cell r="AQ2536">
            <v>6001329</v>
          </cell>
          <cell r="AR2536">
            <v>6</v>
          </cell>
          <cell r="AS2536">
            <v>42313</v>
          </cell>
          <cell r="AT2536" t="str">
            <v>IDU-1804-2013 Terminado Mantenimiento Periódico IDU Arterial  --POLIZA ESTABILIDAD ACTIVA</v>
          </cell>
          <cell r="AV2536" t="str">
            <v>sc</v>
          </cell>
        </row>
        <row r="2537">
          <cell r="AP2537">
            <v>602578</v>
          </cell>
          <cell r="AQ2537">
            <v>6001329</v>
          </cell>
          <cell r="AR2537">
            <v>6</v>
          </cell>
          <cell r="AS2537">
            <v>42313</v>
          </cell>
          <cell r="AT2537" t="str">
            <v>IDU-1804-2013 Terminado Mantenimiento Periódico IDU Arterial  --POLIZA ESTABILIDAD ACTIVA</v>
          </cell>
          <cell r="AV2537" t="str">
            <v>sc</v>
          </cell>
        </row>
        <row r="2538">
          <cell r="AP2538">
            <v>602583</v>
          </cell>
          <cell r="AQ2538">
            <v>6001338</v>
          </cell>
          <cell r="AR2538">
            <v>6</v>
          </cell>
          <cell r="AS2538">
            <v>42313</v>
          </cell>
          <cell r="AT2538" t="str">
            <v>IDU-1804-2013 Terminado Mantenimiento Periódico IDU Arterial  -</v>
          </cell>
          <cell r="AV2538" t="str">
            <v>sc</v>
          </cell>
        </row>
        <row r="2539">
          <cell r="AP2539">
            <v>602619</v>
          </cell>
          <cell r="AQ2539">
            <v>18002629</v>
          </cell>
          <cell r="AR2539">
            <v>6</v>
          </cell>
          <cell r="AS2539">
            <v>42313</v>
          </cell>
          <cell r="AT2539" t="str">
            <v>IDU-1804-2013 Terminado Mantenimiento Periódico IDU Arterial  -</v>
          </cell>
          <cell r="AV2539" t="str">
            <v>sc</v>
          </cell>
        </row>
        <row r="2540">
          <cell r="AP2540">
            <v>602625</v>
          </cell>
          <cell r="AQ2540">
            <v>18002629</v>
          </cell>
          <cell r="AR2540">
            <v>6</v>
          </cell>
          <cell r="AS2540">
            <v>42313</v>
          </cell>
          <cell r="AT2540" t="str">
            <v>IDU-1804-2013 Terminado Mantenimiento Periódico IDU Arterial  -</v>
          </cell>
          <cell r="AV2540" t="str">
            <v>sc</v>
          </cell>
        </row>
        <row r="2541">
          <cell r="AP2541">
            <v>605207</v>
          </cell>
          <cell r="AQ2541">
            <v>18002592</v>
          </cell>
          <cell r="AR2541">
            <v>6</v>
          </cell>
          <cell r="AS2541">
            <v>42313</v>
          </cell>
          <cell r="AT2541" t="str">
            <v>IDU-1804-2013 Terminado Mantenimiento Periódico IDU Arterial  -</v>
          </cell>
          <cell r="AV2541" t="str">
            <v>sc</v>
          </cell>
        </row>
        <row r="2542">
          <cell r="AP2542">
            <v>605213</v>
          </cell>
          <cell r="AQ2542">
            <v>18002592</v>
          </cell>
          <cell r="AR2542">
            <v>6</v>
          </cell>
          <cell r="AS2542">
            <v>42313</v>
          </cell>
          <cell r="AT2542" t="str">
            <v>IDU-1804-2013 Terminado Mantenimiento Periódico IDU Arterial  -</v>
          </cell>
          <cell r="AV2542" t="str">
            <v>sc</v>
          </cell>
        </row>
        <row r="2543">
          <cell r="AP2543">
            <v>2505708</v>
          </cell>
          <cell r="AQ2543">
            <v>6001231</v>
          </cell>
          <cell r="AR2543">
            <v>6</v>
          </cell>
          <cell r="AS2543">
            <v>42313</v>
          </cell>
          <cell r="AT2543" t="str">
            <v>IDU-72-2008 Terminado Rehabilitación IDU Arterial  -Anden 5-POLIZA ESTABILIDAD ACTIVA</v>
          </cell>
          <cell r="AV2543" t="str">
            <v>sc</v>
          </cell>
        </row>
        <row r="2544">
          <cell r="AP2544">
            <v>2506258</v>
          </cell>
          <cell r="AQ2544">
            <v>6001824</v>
          </cell>
          <cell r="AR2544">
            <v>6</v>
          </cell>
          <cell r="AS2544">
            <v>42412</v>
          </cell>
          <cell r="AT2544" t="str">
            <v>IDU-1806-2015 Contratado Mantenimiento Periódico IDU Arterial BRIGADA DE REACCIÓN VIAL --POLIZA ESTABILIDAD ACTIVA</v>
          </cell>
          <cell r="AV2544" t="str">
            <v>sc</v>
          </cell>
        </row>
        <row r="2545">
          <cell r="AP2545">
            <v>2506266</v>
          </cell>
          <cell r="AQ2545">
            <v>6001978</v>
          </cell>
          <cell r="AR2545">
            <v>6</v>
          </cell>
          <cell r="AS2545">
            <v>42412</v>
          </cell>
          <cell r="AT2545" t="str">
            <v>IDU-1806-2015 Contratado Mantenimiento Periódico IDU Arterial BRIGADA DE REACCIÓN VIAL --POLIZA ESTABILIDAD ACTIVA</v>
          </cell>
          <cell r="AV2545" t="str">
            <v>sc</v>
          </cell>
        </row>
        <row r="2546">
          <cell r="AP2546">
            <v>2506279</v>
          </cell>
          <cell r="AQ2546">
            <v>6001209</v>
          </cell>
          <cell r="AR2546">
            <v>6</v>
          </cell>
          <cell r="AS2546">
            <v>42412</v>
          </cell>
          <cell r="AT2546" t="str">
            <v>IDU-1806-2015 Contratado Mantenimiento Periódico IDU Arterial BRIGADA DE REACCIÓN VIAL -</v>
          </cell>
          <cell r="AV2546" t="str">
            <v>sc</v>
          </cell>
        </row>
        <row r="2547">
          <cell r="AP2547">
            <v>2506299</v>
          </cell>
          <cell r="AQ2547">
            <v>6001182</v>
          </cell>
          <cell r="AR2547">
            <v>6</v>
          </cell>
          <cell r="AS2547">
            <v>42412</v>
          </cell>
          <cell r="AT2547" t="str">
            <v>IDU-1806-2015 Contratado Mantenimiento Periódico IDU Arterial BRIGADA DE REACCIÓN VIAL --POLIZA ESTABILIDAD ACTIVA</v>
          </cell>
          <cell r="AV2547" t="str">
            <v>sc</v>
          </cell>
        </row>
        <row r="2548">
          <cell r="AP2548">
            <v>2506303</v>
          </cell>
          <cell r="AQ2548">
            <v>6001962</v>
          </cell>
          <cell r="AR2548">
            <v>6</v>
          </cell>
          <cell r="AS2548">
            <v>42412</v>
          </cell>
          <cell r="AT2548" t="str">
            <v>IDU-1806-2015 Contratado Mantenimiento Periódico IDU Arterial BRIGADA DE REACCIÓN VIAL --POLIZA ESTABILIDAD ACTIVA</v>
          </cell>
          <cell r="AV2548" t="str">
            <v>sc</v>
          </cell>
        </row>
        <row r="2549">
          <cell r="AP2549">
            <v>2506307</v>
          </cell>
          <cell r="AQ2549">
            <v>6001962</v>
          </cell>
          <cell r="AR2549">
            <v>6</v>
          </cell>
          <cell r="AS2549">
            <v>42412</v>
          </cell>
          <cell r="AT2549" t="str">
            <v>IDU-1806-2015 Contratado Mantenimiento Periódico IDU Arterial BRIGADA DE REACCIÓN VIAL --POLIZA ESTABILIDAD ACTIVA</v>
          </cell>
          <cell r="AV2549" t="str">
            <v>sc</v>
          </cell>
        </row>
        <row r="2550">
          <cell r="AP2550">
            <v>2506315</v>
          </cell>
          <cell r="AQ2550">
            <v>6001962</v>
          </cell>
          <cell r="AR2550">
            <v>6</v>
          </cell>
          <cell r="AS2550">
            <v>42412</v>
          </cell>
          <cell r="AT2550" t="str">
            <v>IDU-1806-2015 Contratado Mantenimiento Periódico IDU Arterial BRIGADA DE REACCIÓN VIAL --POLIZA ESTABILIDAD ACTIVA</v>
          </cell>
          <cell r="AV2550" t="str">
            <v>sc</v>
          </cell>
        </row>
        <row r="2551">
          <cell r="AP2551">
            <v>2506320</v>
          </cell>
          <cell r="AQ2551">
            <v>6001275</v>
          </cell>
          <cell r="AR2551">
            <v>6</v>
          </cell>
          <cell r="AS2551">
            <v>42412</v>
          </cell>
          <cell r="AT2551" t="str">
            <v>IDU-1806-2015 Contratado Mantenimiento Periódico IDU Arterial BRIGADA DE REACCIÓN VIAL --POLIZA ESTABILIDAD ACTIVA</v>
          </cell>
          <cell r="AV2551" t="str">
            <v>sc</v>
          </cell>
        </row>
        <row r="2552">
          <cell r="AP2552">
            <v>2506344</v>
          </cell>
          <cell r="AQ2552">
            <v>6001219</v>
          </cell>
          <cell r="AR2552">
            <v>6</v>
          </cell>
          <cell r="AS2552">
            <v>42412</v>
          </cell>
          <cell r="AT2552" t="str">
            <v>IDU-1806-2015 Contratado Mantenimiento Periódico IDU Arterial BRIGADA DE REACCIÓN VIAL --POLIZA ESTABILIDAD ACTIVA</v>
          </cell>
          <cell r="AV2552" t="str">
            <v>sc</v>
          </cell>
        </row>
        <row r="2553">
          <cell r="AP2553">
            <v>2517915</v>
          </cell>
          <cell r="AQ2553">
            <v>6000100</v>
          </cell>
          <cell r="AR2553">
            <v>6</v>
          </cell>
          <cell r="AS2553">
            <v>42412</v>
          </cell>
          <cell r="AT2553" t="str">
            <v>IDU-1806-2015 Contratado Mantenimiento Periódico IDU Arterial BRIGADA DE REACCIÓN VIAL -</v>
          </cell>
          <cell r="AV2553" t="str">
            <v>sc</v>
          </cell>
        </row>
        <row r="2554">
          <cell r="AP2554">
            <v>24119875</v>
          </cell>
          <cell r="AQ2554">
            <v>6001284</v>
          </cell>
          <cell r="AR2554">
            <v>6</v>
          </cell>
          <cell r="AS2554">
            <v>42313</v>
          </cell>
          <cell r="AT2554" t="str">
            <v>IDU-1804-2013 Terminado Mantenimiento Periódico IDU Arterial  -</v>
          </cell>
          <cell r="AV2554" t="str">
            <v>Av Congreso Eucaristico Mantenimiento Periódico IDU-1804-2013</v>
          </cell>
        </row>
        <row r="2555">
          <cell r="AP2555">
            <v>24119876</v>
          </cell>
          <cell r="AQ2555">
            <v>6001290</v>
          </cell>
          <cell r="AR2555">
            <v>6</v>
          </cell>
          <cell r="AS2555">
            <v>42313</v>
          </cell>
          <cell r="AT2555" t="str">
            <v>IDU-1804-2013 Terminado Mantenimiento Periódico IDU Arterial  -</v>
          </cell>
          <cell r="AV2555" t="str">
            <v>Av Congreso Eucaristico Mantenimiento Periódico IDU-1804-2013</v>
          </cell>
        </row>
        <row r="2556">
          <cell r="AP2556">
            <v>24119877</v>
          </cell>
          <cell r="AQ2556">
            <v>6001294</v>
          </cell>
          <cell r="AR2556">
            <v>6</v>
          </cell>
          <cell r="AS2556">
            <v>42313</v>
          </cell>
          <cell r="AT2556" t="str">
            <v>IDU-1804-2013 Terminado Mantenimiento Periódico IDU Arterial  -</v>
          </cell>
          <cell r="AV2556" t="str">
            <v>sc</v>
          </cell>
        </row>
        <row r="2557">
          <cell r="AP2557">
            <v>24119878</v>
          </cell>
          <cell r="AQ2557">
            <v>6001296</v>
          </cell>
          <cell r="AR2557">
            <v>6</v>
          </cell>
          <cell r="AS2557">
            <v>42313</v>
          </cell>
          <cell r="AT2557" t="str">
            <v>IDU-1804-2013 Terminado Mantenimiento Periódico IDU Arterial  -</v>
          </cell>
          <cell r="AV2557" t="str">
            <v>sc</v>
          </cell>
        </row>
        <row r="2558">
          <cell r="AP2558">
            <v>24121948</v>
          </cell>
          <cell r="AQ2558">
            <v>50005985</v>
          </cell>
          <cell r="AR2558">
            <v>6</v>
          </cell>
          <cell r="AS2558">
            <v>42313</v>
          </cell>
          <cell r="AT2558" t="str">
            <v>IDU-1804-2013 Terminado Mantenimiento Periódico IDU Arterial  -</v>
          </cell>
          <cell r="AV2558" t="str">
            <v>Av Congreso Eucaristico Implementación Bicicarriles y Ciclorrutas IDU-1862-2014</v>
          </cell>
        </row>
        <row r="2559">
          <cell r="AP2559">
            <v>91014280</v>
          </cell>
          <cell r="AQ2559">
            <v>6001862</v>
          </cell>
          <cell r="AR2559">
            <v>6</v>
          </cell>
          <cell r="AS2559">
            <v>42412</v>
          </cell>
          <cell r="AT2559" t="str">
            <v>IDU-1806-2015 Contratado Mantenimiento Periódico IDU Arterial BRIGADA DE REACCIÓN VIAL -</v>
          </cell>
          <cell r="AV2559" t="str">
            <v>sc</v>
          </cell>
        </row>
        <row r="2560">
          <cell r="AP2560">
            <v>91015466</v>
          </cell>
          <cell r="AQ2560">
            <v>6001980</v>
          </cell>
          <cell r="AR2560">
            <v>6</v>
          </cell>
          <cell r="AS2560">
            <v>42412</v>
          </cell>
          <cell r="AT2560" t="str">
            <v>IDU-1806-2015 Contratado Mantenimiento Periódico IDU Arterial BRIGADA DE REACCIÓN VIAL -Calzada2-POLIZA ESTABILIDAD ACTIVA</v>
          </cell>
          <cell r="AV2560" t="str">
            <v>sc</v>
          </cell>
        </row>
        <row r="2561">
          <cell r="AP2561">
            <v>91015472</v>
          </cell>
          <cell r="AQ2561">
            <v>6001978</v>
          </cell>
          <cell r="AR2561">
            <v>6</v>
          </cell>
          <cell r="AS2561">
            <v>42412</v>
          </cell>
          <cell r="AT2561" t="str">
            <v>IDU-1806-2015 Contratado Mantenimiento Periódico IDU Arterial BRIGADA DE REACCIÓN VIAL --POLIZA ESTABILIDAD ACTIVA</v>
          </cell>
          <cell r="AV2561" t="str">
            <v>sc</v>
          </cell>
        </row>
        <row r="2562">
          <cell r="AP2562">
            <v>91015512</v>
          </cell>
          <cell r="AQ2562">
            <v>6001962</v>
          </cell>
          <cell r="AR2562">
            <v>6</v>
          </cell>
          <cell r="AS2562">
            <v>42412</v>
          </cell>
          <cell r="AT2562" t="str">
            <v>IDU-1806-2015 Contratado Mantenimiento Periódico IDU Arterial BRIGADA DE REACCIÓN VIAL --POLIZA ESTABILIDAD ACTIVA</v>
          </cell>
          <cell r="AV2562" t="str">
            <v>sc</v>
          </cell>
        </row>
        <row r="2563">
          <cell r="AP2563">
            <v>91015513</v>
          </cell>
          <cell r="AQ2563">
            <v>6001219</v>
          </cell>
          <cell r="AR2563">
            <v>6</v>
          </cell>
          <cell r="AS2563">
            <v>42412</v>
          </cell>
          <cell r="AT2563" t="str">
            <v>IDU-1806-2015 Contratado Mantenimiento Periódico IDU Arterial BRIGADA DE REACCIÓN VIAL --POLIZA ESTABILIDAD ACTIVA</v>
          </cell>
          <cell r="AV2563" t="str">
            <v>sc</v>
          </cell>
        </row>
        <row r="2564">
          <cell r="AP2564">
            <v>91015516</v>
          </cell>
          <cell r="AQ2564">
            <v>6001017</v>
          </cell>
          <cell r="AR2564">
            <v>6</v>
          </cell>
          <cell r="AS2564">
            <v>42412</v>
          </cell>
          <cell r="AT2564" t="str">
            <v>IDU-1806-2015 Contratado Mantenimiento Periódico IDU Arterial BRIGADA DE REACCIÓN VIAL -</v>
          </cell>
          <cell r="AV2564" t="str">
            <v>sc</v>
          </cell>
        </row>
        <row r="2565">
          <cell r="AP2565">
            <v>91015521</v>
          </cell>
          <cell r="AQ2565">
            <v>50001483</v>
          </cell>
          <cell r="AR2565">
            <v>6</v>
          </cell>
          <cell r="AS2565">
            <v>42731</v>
          </cell>
          <cell r="AT2565" t="str">
            <v>SD Reservado Mantenimiento Rutinario IDU Circuito Movilidad EJECUCION SITP 2016 -</v>
          </cell>
          <cell r="AV2565" t="str">
            <v>reservado por el IDU</v>
          </cell>
        </row>
        <row r="2566">
          <cell r="AP2566">
            <v>91015524</v>
          </cell>
          <cell r="AQ2566">
            <v>6000332</v>
          </cell>
          <cell r="AR2566">
            <v>6</v>
          </cell>
          <cell r="AS2566">
            <v>42758</v>
          </cell>
          <cell r="AT2566" t="str">
            <v>COP-161-2016 Reservado Conservacion FDL TUNJUELITO Circuito Movilidad SD -</v>
          </cell>
          <cell r="AV2566" t="str">
            <v>reservado por el FDL</v>
          </cell>
        </row>
        <row r="2567">
          <cell r="AP2567">
            <v>145544</v>
          </cell>
          <cell r="AQ2567">
            <v>8004952</v>
          </cell>
          <cell r="AR2567">
            <v>8</v>
          </cell>
          <cell r="AS2567">
            <v>41519</v>
          </cell>
          <cell r="AT2567" t="str">
            <v>SD Terminado Mantenimiento Periódico UAERMV Circuito Movilidad  -</v>
          </cell>
          <cell r="AU2567">
            <v>0</v>
          </cell>
          <cell r="AV2567" t="str">
            <v>sc</v>
          </cell>
        </row>
        <row r="2568">
          <cell r="AP2568">
            <v>145546</v>
          </cell>
          <cell r="AQ2568">
            <v>8005024</v>
          </cell>
          <cell r="AR2568">
            <v>8</v>
          </cell>
          <cell r="AS2568">
            <v>42667</v>
          </cell>
          <cell r="AT2568" t="str">
            <v>SD Terminado Mantenimiento Periódico UAERMV Circuito Movilidad SD Intervenida 23/07/2013 Reporte depuración ejecución UMV-</v>
          </cell>
          <cell r="AU2568">
            <v>0</v>
          </cell>
          <cell r="AV2568" t="str">
            <v>sc</v>
          </cell>
        </row>
        <row r="2569">
          <cell r="AP2569">
            <v>145547</v>
          </cell>
          <cell r="AQ2569">
            <v>8005087</v>
          </cell>
          <cell r="AR2569">
            <v>8</v>
          </cell>
          <cell r="AS2569">
            <v>41563</v>
          </cell>
          <cell r="AT2569" t="str">
            <v>SD Terminado Mantenimiento Periódico UAERMV Circuito Movilidad  -</v>
          </cell>
          <cell r="AU2569">
            <v>0</v>
          </cell>
          <cell r="AV2569" t="str">
            <v>sc</v>
          </cell>
        </row>
        <row r="2570">
          <cell r="AP2570">
            <v>145551</v>
          </cell>
          <cell r="AQ2570">
            <v>8005339</v>
          </cell>
          <cell r="AR2570">
            <v>8</v>
          </cell>
          <cell r="AS2570">
            <v>42313</v>
          </cell>
          <cell r="AT2570" t="str">
            <v>IDU-067-2012 Terminado Acciones de Movilidad IDU Circuito Movilidad  -</v>
          </cell>
          <cell r="AU2570">
            <v>0</v>
          </cell>
          <cell r="AV2570" t="str">
            <v>sc</v>
          </cell>
        </row>
        <row r="2571">
          <cell r="AP2571">
            <v>145552</v>
          </cell>
          <cell r="AQ2571">
            <v>8005362</v>
          </cell>
          <cell r="AR2571">
            <v>8</v>
          </cell>
          <cell r="AS2571">
            <v>42313</v>
          </cell>
          <cell r="AT2571" t="str">
            <v>IDU-067-2012 Terminado Acciones de Movilidad IDU Circuito Movilidad  -</v>
          </cell>
          <cell r="AU2571">
            <v>0</v>
          </cell>
          <cell r="AV2571" t="str">
            <v>sc</v>
          </cell>
        </row>
        <row r="2572">
          <cell r="AP2572">
            <v>145553</v>
          </cell>
          <cell r="AQ2572">
            <v>8005405</v>
          </cell>
          <cell r="AR2572">
            <v>8</v>
          </cell>
          <cell r="AS2572">
            <v>42313</v>
          </cell>
          <cell r="AT2572" t="str">
            <v>IDU-067-2012 Terminado Acciones de Movilidad IDU Circuito Movilidad  -</v>
          </cell>
          <cell r="AU2572">
            <v>0</v>
          </cell>
          <cell r="AV2572" t="str">
            <v>sc</v>
          </cell>
        </row>
        <row r="2573">
          <cell r="AP2573">
            <v>145646</v>
          </cell>
          <cell r="AQ2573">
            <v>8004999</v>
          </cell>
          <cell r="AR2573">
            <v>8</v>
          </cell>
          <cell r="AS2573">
            <v>42313</v>
          </cell>
          <cell r="AT2573" t="str">
            <v>IDU-73-2008 Terminado Rehabilitación IDU Arterial  -Anden1-3 Calzada2-POLIZA ESTABILIDAD ACTIVA</v>
          </cell>
          <cell r="AU2573">
            <v>42962</v>
          </cell>
          <cell r="AV2573" t="str">
            <v>MVA</v>
          </cell>
        </row>
        <row r="2574">
          <cell r="AP2574">
            <v>145647</v>
          </cell>
          <cell r="AQ2574">
            <v>8004961</v>
          </cell>
          <cell r="AR2574">
            <v>8</v>
          </cell>
          <cell r="AS2574">
            <v>42313</v>
          </cell>
          <cell r="AT2574" t="str">
            <v>IDU-73-2008 Terminado Rehabilitación IDU Arterial  -Anden1-3 Calzada2-POLIZA ESTABILIDAD ACTIVA</v>
          </cell>
          <cell r="AU2574">
            <v>42962</v>
          </cell>
          <cell r="AV2574" t="str">
            <v>MVA</v>
          </cell>
        </row>
        <row r="2575">
          <cell r="AP2575">
            <v>145651</v>
          </cell>
          <cell r="AQ2575">
            <v>8011835</v>
          </cell>
          <cell r="AR2575">
            <v>8</v>
          </cell>
          <cell r="AS2575">
            <v>42313</v>
          </cell>
          <cell r="AT2575" t="str">
            <v>IDU-73-2008 Terminado Reconstrucción IDU Intermedia  -Anden1-3 Calzada2-POLIZA ESTABILIDAD ACTIVA</v>
          </cell>
          <cell r="AU2575">
            <v>42962</v>
          </cell>
          <cell r="AV2575" t="str">
            <v>POLIZA ESTABILIDAD CTO IDU 073/08_V11 VENCE 14/8/2017</v>
          </cell>
        </row>
        <row r="2576">
          <cell r="AP2576">
            <v>145668</v>
          </cell>
          <cell r="AQ2576">
            <v>8005361</v>
          </cell>
          <cell r="AR2576">
            <v>8</v>
          </cell>
          <cell r="AS2576">
            <v>42768</v>
          </cell>
          <cell r="AT2576" t="str">
            <v>SD Reservado Acciones de Movilidad UAERMV Circuito Movilidad Salvando Vidas -</v>
          </cell>
          <cell r="AU2576">
            <v>0</v>
          </cell>
          <cell r="AV2576" t="str">
            <v>VIABLE</v>
          </cell>
        </row>
        <row r="2577">
          <cell r="AP2577">
            <v>145775</v>
          </cell>
          <cell r="AQ2577">
            <v>8005415</v>
          </cell>
          <cell r="AR2577">
            <v>8</v>
          </cell>
          <cell r="AS2577">
            <v>42313</v>
          </cell>
          <cell r="AT2577" t="str">
            <v>IDU-067-2012 Terminado Acciones de Movilidad IDU Circuito Movilidad  -</v>
          </cell>
          <cell r="AU2577">
            <v>0</v>
          </cell>
          <cell r="AV2577" t="str">
            <v>sc</v>
          </cell>
        </row>
        <row r="2578">
          <cell r="AP2578">
            <v>145798</v>
          </cell>
          <cell r="AQ2578">
            <v>8005663</v>
          </cell>
          <cell r="AR2578">
            <v>8</v>
          </cell>
          <cell r="AS2578">
            <v>42313</v>
          </cell>
          <cell r="AT2578" t="str">
            <v>IDU-067-2012 Terminado Acciones de Movilidad IDU Circuito Movilidad  -</v>
          </cell>
          <cell r="AU2578">
            <v>0</v>
          </cell>
          <cell r="AV2578" t="str">
            <v>VIABLE</v>
          </cell>
        </row>
        <row r="2579">
          <cell r="AP2579">
            <v>145865</v>
          </cell>
          <cell r="AQ2579">
            <v>8004919</v>
          </cell>
          <cell r="AR2579">
            <v>8</v>
          </cell>
          <cell r="AS2579">
            <v>42361</v>
          </cell>
          <cell r="AT2579" t="str">
            <v>CONV-123-2013 Terminado Mantenimiento Periódico UAERMV Circuito Movilidad  -</v>
          </cell>
          <cell r="AU2579">
            <v>0</v>
          </cell>
          <cell r="AV2579" t="str">
            <v>sc</v>
          </cell>
        </row>
        <row r="2580">
          <cell r="AP2580">
            <v>145866</v>
          </cell>
          <cell r="AQ2580">
            <v>8004919</v>
          </cell>
          <cell r="AR2580">
            <v>8</v>
          </cell>
          <cell r="AS2580">
            <v>42361</v>
          </cell>
          <cell r="AT2580" t="str">
            <v>CONV-123-2013 Terminado Mantenimiento Periódico UAERMV Circuito Movilidad  -</v>
          </cell>
          <cell r="AU2580">
            <v>0</v>
          </cell>
          <cell r="AV2580" t="str">
            <v>sc</v>
          </cell>
        </row>
        <row r="2581">
          <cell r="AP2581">
            <v>145867</v>
          </cell>
          <cell r="AQ2581">
            <v>8004881</v>
          </cell>
          <cell r="AR2581">
            <v>8</v>
          </cell>
          <cell r="AS2581">
            <v>42361</v>
          </cell>
          <cell r="AT2581" t="str">
            <v>CONV-123-2013 Terminado Mantenimiento Periódico UAERMV Circuito Movilidad  -</v>
          </cell>
          <cell r="AU2581">
            <v>0</v>
          </cell>
          <cell r="AV2581" t="str">
            <v>sc</v>
          </cell>
        </row>
        <row r="2582">
          <cell r="AP2582">
            <v>145868</v>
          </cell>
          <cell r="AQ2582">
            <v>8004881</v>
          </cell>
          <cell r="AR2582">
            <v>8</v>
          </cell>
          <cell r="AS2582">
            <v>42361</v>
          </cell>
          <cell r="AT2582" t="str">
            <v>CONV-123-2013 Terminado Mantenimiento Periódico UAERMV Circuito Movilidad  -</v>
          </cell>
          <cell r="AU2582">
            <v>0</v>
          </cell>
          <cell r="AV2582" t="str">
            <v>sc</v>
          </cell>
        </row>
        <row r="2583">
          <cell r="AP2583">
            <v>145887</v>
          </cell>
          <cell r="AQ2583">
            <v>8004630</v>
          </cell>
          <cell r="AR2583">
            <v>8</v>
          </cell>
          <cell r="AS2583">
            <v>42244</v>
          </cell>
          <cell r="AT2583" t="str">
            <v>COP-155-2013 Terminado Construcción FDL KENNEDY Circuito Movilidad Cabildo Reporte Servidor de Mapas Agosto 2015-</v>
          </cell>
          <cell r="AU2583">
            <v>0</v>
          </cell>
          <cell r="AV2583" t="str">
            <v>sc</v>
          </cell>
        </row>
        <row r="2584">
          <cell r="AP2584">
            <v>145893</v>
          </cell>
          <cell r="AQ2584">
            <v>8005498</v>
          </cell>
          <cell r="AR2584">
            <v>8</v>
          </cell>
          <cell r="AS2584">
            <v>42313</v>
          </cell>
          <cell r="AT2584" t="str">
            <v>IDU-067-2012 Terminado Acciones de Movilidad IDU Intermedia  -</v>
          </cell>
          <cell r="AU2584">
            <v>0</v>
          </cell>
          <cell r="AV2584" t="str">
            <v>sc</v>
          </cell>
        </row>
        <row r="2585">
          <cell r="AP2585">
            <v>145894</v>
          </cell>
          <cell r="AQ2585">
            <v>8005837</v>
          </cell>
          <cell r="AR2585">
            <v>8</v>
          </cell>
          <cell r="AS2585">
            <v>42313</v>
          </cell>
          <cell r="AT2585" t="str">
            <v>IDU-067-2012 Terminado Acciones de Movilidad IDU Circuito Movilidad  -</v>
          </cell>
          <cell r="AU2585">
            <v>0</v>
          </cell>
          <cell r="AV2585" t="str">
            <v>sc</v>
          </cell>
        </row>
        <row r="2586">
          <cell r="AP2586">
            <v>145924</v>
          </cell>
          <cell r="AQ2586">
            <v>8006418</v>
          </cell>
          <cell r="AR2586">
            <v>8</v>
          </cell>
          <cell r="AS2586">
            <v>42313</v>
          </cell>
          <cell r="AT2586" t="str">
            <v>IDU-067-2012 Terminado Acciones de Movilidad IDU Circuito Movilidad  -</v>
          </cell>
          <cell r="AU2586">
            <v>0</v>
          </cell>
          <cell r="AV2586" t="str">
            <v>VIABLE</v>
          </cell>
        </row>
        <row r="2587">
          <cell r="AP2587">
            <v>145925</v>
          </cell>
          <cell r="AQ2587">
            <v>8006263</v>
          </cell>
          <cell r="AR2587">
            <v>8</v>
          </cell>
          <cell r="AS2587">
            <v>42313</v>
          </cell>
          <cell r="AT2587" t="str">
            <v>IDU-067-2012 Terminado Acciones de Movilidad IDU Circuito Movilidad  -</v>
          </cell>
          <cell r="AU2587">
            <v>0</v>
          </cell>
          <cell r="AV2587" t="str">
            <v>VIABLE</v>
          </cell>
        </row>
        <row r="2588">
          <cell r="AP2588">
            <v>145927</v>
          </cell>
          <cell r="AQ2588">
            <v>8006169</v>
          </cell>
          <cell r="AR2588">
            <v>8</v>
          </cell>
          <cell r="AS2588">
            <v>42313</v>
          </cell>
          <cell r="AT2588" t="str">
            <v>IDU-067-2012 Terminado Acciones de Movilidad IDU Circuito Movilidad  -</v>
          </cell>
          <cell r="AU2588">
            <v>0</v>
          </cell>
          <cell r="AV2588" t="str">
            <v>VIABLE</v>
          </cell>
        </row>
        <row r="2589">
          <cell r="AP2589">
            <v>145929</v>
          </cell>
          <cell r="AQ2589">
            <v>8006025</v>
          </cell>
          <cell r="AR2589">
            <v>8</v>
          </cell>
          <cell r="AS2589">
            <v>42313</v>
          </cell>
          <cell r="AT2589" t="str">
            <v>IDU-067-2012 Terminado Acciones de Movilidad IDU Circuito Movilidad  -</v>
          </cell>
          <cell r="AU2589">
            <v>0</v>
          </cell>
          <cell r="AV2589" t="str">
            <v>VIABLE</v>
          </cell>
        </row>
        <row r="2590">
          <cell r="AP2590">
            <v>145932</v>
          </cell>
          <cell r="AQ2590">
            <v>8005972</v>
          </cell>
          <cell r="AR2590">
            <v>8</v>
          </cell>
          <cell r="AS2590">
            <v>42313</v>
          </cell>
          <cell r="AT2590" t="str">
            <v>IDU-067-2012 Terminado Acciones de Movilidad IDU Circuito Movilidad  -</v>
          </cell>
          <cell r="AU2590">
            <v>0</v>
          </cell>
          <cell r="AV2590" t="str">
            <v>VIABLE</v>
          </cell>
        </row>
        <row r="2591">
          <cell r="AP2591">
            <v>145933</v>
          </cell>
          <cell r="AQ2591">
            <v>8005895</v>
          </cell>
          <cell r="AR2591">
            <v>8</v>
          </cell>
          <cell r="AS2591">
            <v>42313</v>
          </cell>
          <cell r="AT2591" t="str">
            <v>IDU-067-2012 Terminado Acciones de Movilidad IDU Circuito Movilidad  -</v>
          </cell>
          <cell r="AU2591">
            <v>0</v>
          </cell>
          <cell r="AV2591" t="str">
            <v>VIABLE</v>
          </cell>
        </row>
        <row r="2592">
          <cell r="AP2592">
            <v>145987</v>
          </cell>
          <cell r="AQ2592">
            <v>8006710</v>
          </cell>
          <cell r="AR2592">
            <v>8</v>
          </cell>
          <cell r="AS2592">
            <v>42313</v>
          </cell>
          <cell r="AT2592" t="str">
            <v>IDU-067-2012 Terminado Acciones de Movilidad IDU Circuito Movilidad  -</v>
          </cell>
          <cell r="AU2592">
            <v>0</v>
          </cell>
          <cell r="AV2592" t="str">
            <v>VIABLE</v>
          </cell>
        </row>
        <row r="2593">
          <cell r="AP2593">
            <v>145990</v>
          </cell>
          <cell r="AQ2593">
            <v>8006520</v>
          </cell>
          <cell r="AR2593">
            <v>8</v>
          </cell>
          <cell r="AS2593">
            <v>42313</v>
          </cell>
          <cell r="AT2593" t="str">
            <v>IDU-067-2012 Terminado Acciones de Movilidad IDU Circuito Movilidad  -</v>
          </cell>
          <cell r="AU2593">
            <v>0</v>
          </cell>
          <cell r="AV2593" t="str">
            <v>sc</v>
          </cell>
        </row>
        <row r="2594">
          <cell r="AP2594">
            <v>145996</v>
          </cell>
          <cell r="AQ2594">
            <v>8006270</v>
          </cell>
          <cell r="AR2594">
            <v>8</v>
          </cell>
          <cell r="AS2594">
            <v>42313</v>
          </cell>
          <cell r="AT2594" t="str">
            <v>IDU-73-2008 Terminado Rehabilitación IDU Circuito Movilidad  -</v>
          </cell>
          <cell r="AU2594">
            <v>0</v>
          </cell>
          <cell r="AV2594" t="str">
            <v>sc</v>
          </cell>
        </row>
        <row r="2595">
          <cell r="AP2595">
            <v>145997</v>
          </cell>
          <cell r="AQ2595">
            <v>8006431</v>
          </cell>
          <cell r="AR2595">
            <v>8</v>
          </cell>
          <cell r="AS2595">
            <v>42313</v>
          </cell>
          <cell r="AT2595" t="str">
            <v>IDU-73-2008 Terminado Rehabilitación IDU Circuito Movilidad  -</v>
          </cell>
          <cell r="AU2595">
            <v>0</v>
          </cell>
          <cell r="AV2595" t="str">
            <v>sc</v>
          </cell>
        </row>
        <row r="2596">
          <cell r="AP2596">
            <v>145998</v>
          </cell>
          <cell r="AQ2596">
            <v>8006475</v>
          </cell>
          <cell r="AR2596">
            <v>8</v>
          </cell>
          <cell r="AS2596">
            <v>42313</v>
          </cell>
          <cell r="AT2596" t="str">
            <v>IDU-73-2008 Terminado Rehabilitación IDU Circuito Movilidad  -</v>
          </cell>
          <cell r="AU2596">
            <v>0</v>
          </cell>
          <cell r="AV2596" t="str">
            <v>sc</v>
          </cell>
        </row>
        <row r="2597">
          <cell r="AP2597">
            <v>145999</v>
          </cell>
          <cell r="AQ2597">
            <v>8006590</v>
          </cell>
          <cell r="AR2597">
            <v>8</v>
          </cell>
          <cell r="AS2597">
            <v>42313</v>
          </cell>
          <cell r="AT2597" t="str">
            <v>IDU-73-2008 Terminado Rehabilitación IDU Circuito Movilidad  -</v>
          </cell>
          <cell r="AU2597">
            <v>0</v>
          </cell>
          <cell r="AV2597" t="str">
            <v>sc</v>
          </cell>
        </row>
        <row r="2598">
          <cell r="AP2598">
            <v>146000</v>
          </cell>
          <cell r="AQ2598">
            <v>8006626</v>
          </cell>
          <cell r="AR2598">
            <v>8</v>
          </cell>
          <cell r="AS2598">
            <v>42313</v>
          </cell>
          <cell r="AT2598" t="str">
            <v>IDU-73-2008 Terminado Rehabilitación IDU Circuito Movilidad  -</v>
          </cell>
          <cell r="AU2598">
            <v>0</v>
          </cell>
          <cell r="AV2598" t="str">
            <v>sc</v>
          </cell>
        </row>
        <row r="2599">
          <cell r="AP2599">
            <v>146074</v>
          </cell>
          <cell r="AQ2599">
            <v>8006513</v>
          </cell>
          <cell r="AR2599">
            <v>8</v>
          </cell>
          <cell r="AS2599">
            <v>41298</v>
          </cell>
          <cell r="AT2599" t="str">
            <v>SD Terminado Mantenimiento Periódico UAERMV Arterial  -</v>
          </cell>
          <cell r="AU2599">
            <v>0</v>
          </cell>
          <cell r="AV2599" t="str">
            <v>sc</v>
          </cell>
        </row>
        <row r="2600">
          <cell r="AP2600">
            <v>146108</v>
          </cell>
          <cell r="AQ2600">
            <v>8007333</v>
          </cell>
          <cell r="AR2600">
            <v>8</v>
          </cell>
          <cell r="AS2600">
            <v>42768</v>
          </cell>
          <cell r="AT2600" t="str">
            <v>SD Reservado Acciones de Movilidad UAERMV Circuito Movilidad Salvando Vidas -</v>
          </cell>
          <cell r="AU2600">
            <v>0</v>
          </cell>
          <cell r="AV2600" t="str">
            <v>sc</v>
          </cell>
        </row>
        <row r="2601">
          <cell r="AP2601">
            <v>146109</v>
          </cell>
          <cell r="AQ2601">
            <v>8007206</v>
          </cell>
          <cell r="AR2601">
            <v>8</v>
          </cell>
          <cell r="AS2601">
            <v>42768</v>
          </cell>
          <cell r="AT2601" t="str">
            <v>SD Reservado Acciones de Movilidad UAERMV Circuito Movilidad Salvando Vidas -</v>
          </cell>
          <cell r="AU2601">
            <v>0</v>
          </cell>
          <cell r="AV2601" t="str">
            <v>sc</v>
          </cell>
        </row>
        <row r="2602">
          <cell r="AP2602">
            <v>146287</v>
          </cell>
          <cell r="AQ2602">
            <v>8005999</v>
          </cell>
          <cell r="AR2602">
            <v>8</v>
          </cell>
          <cell r="AS2602">
            <v>42313</v>
          </cell>
          <cell r="AT2602" t="str">
            <v>IDU-067-2012 Terminado Acciones de Movilidad IDU Circuito Movilidad  -Calzada 4-POLIZA ESTABILIDAD Y CALIDAD ACTIVA</v>
          </cell>
          <cell r="AU2602">
            <v>44099</v>
          </cell>
          <cell r="AV2602" t="str">
            <v>VIABLE</v>
          </cell>
        </row>
        <row r="2603">
          <cell r="AP2603">
            <v>146288</v>
          </cell>
          <cell r="AQ2603">
            <v>8006212</v>
          </cell>
          <cell r="AR2603">
            <v>8</v>
          </cell>
          <cell r="AS2603">
            <v>42313</v>
          </cell>
          <cell r="AT2603" t="str">
            <v>IDU-067-2012 Terminado Rehabilitación IDU Circuito Movilidad  -Calzada 4-POLIZA ESTABILIDAD Y CALIDAD ACTIVA</v>
          </cell>
          <cell r="AU2603">
            <v>44099</v>
          </cell>
          <cell r="AV2603" t="str">
            <v>VIABLE</v>
          </cell>
        </row>
        <row r="2604">
          <cell r="AP2604">
            <v>146289</v>
          </cell>
          <cell r="AQ2604">
            <v>8006212</v>
          </cell>
          <cell r="AR2604">
            <v>8</v>
          </cell>
          <cell r="AS2604">
            <v>42313</v>
          </cell>
          <cell r="AT2604" t="str">
            <v>IDU-067-2012 Terminado Acciones de Movilidad IDU Circuito Movilidad  -Calzada 4-POLIZA ESTABILIDAD Y CALIDAD ACTIVA</v>
          </cell>
          <cell r="AU2604">
            <v>44099</v>
          </cell>
          <cell r="AV2604" t="str">
            <v>VIABLE</v>
          </cell>
        </row>
        <row r="2605">
          <cell r="AP2605">
            <v>146290</v>
          </cell>
          <cell r="AQ2605">
            <v>8006300</v>
          </cell>
          <cell r="AR2605">
            <v>8</v>
          </cell>
          <cell r="AS2605">
            <v>42313</v>
          </cell>
          <cell r="AT2605" t="str">
            <v>IDU-067-2012 Terminado Rehabilitación IDU Circuito Movilidad  -Calzada 4-POLIZA ESTABILIDAD Y CALIDAD ACTIVA</v>
          </cell>
          <cell r="AU2605">
            <v>44099</v>
          </cell>
          <cell r="AV2605" t="str">
            <v>VIABLE</v>
          </cell>
        </row>
        <row r="2606">
          <cell r="AP2606">
            <v>146291</v>
          </cell>
          <cell r="AQ2606">
            <v>8006300</v>
          </cell>
          <cell r="AR2606">
            <v>8</v>
          </cell>
          <cell r="AS2606">
            <v>42313</v>
          </cell>
          <cell r="AT2606" t="str">
            <v>IDU-067-2012 Terminado Acciones de Movilidad IDU Circuito Movilidad  -Calzada 4-POLIZA ESTABILIDAD Y CALIDAD ACTIVA</v>
          </cell>
          <cell r="AU2606">
            <v>44099</v>
          </cell>
          <cell r="AV2606" t="str">
            <v>VIABLE</v>
          </cell>
        </row>
        <row r="2607">
          <cell r="AP2607">
            <v>146292</v>
          </cell>
          <cell r="AQ2607">
            <v>8006381</v>
          </cell>
          <cell r="AR2607">
            <v>8</v>
          </cell>
          <cell r="AS2607">
            <v>42313</v>
          </cell>
          <cell r="AT2607" t="str">
            <v>IDU-067-2012 Terminado Acciones de Movilidad IDU Circuito Movilidad  -</v>
          </cell>
          <cell r="AU2607">
            <v>0</v>
          </cell>
          <cell r="AV2607" t="str">
            <v>sc</v>
          </cell>
        </row>
        <row r="2608">
          <cell r="AP2608">
            <v>146293</v>
          </cell>
          <cell r="AQ2608">
            <v>8006381</v>
          </cell>
          <cell r="AR2608">
            <v>8</v>
          </cell>
          <cell r="AS2608">
            <v>42313</v>
          </cell>
          <cell r="AT2608" t="str">
            <v>IDU-067-2012 Terminado Acciones de Movilidad IDU Circuito Movilidad  -</v>
          </cell>
          <cell r="AU2608">
            <v>0</v>
          </cell>
          <cell r="AV2608" t="str">
            <v>sc</v>
          </cell>
        </row>
        <row r="2609">
          <cell r="AP2609">
            <v>146294</v>
          </cell>
          <cell r="AQ2609">
            <v>8006554</v>
          </cell>
          <cell r="AR2609">
            <v>8</v>
          </cell>
          <cell r="AS2609">
            <v>42313</v>
          </cell>
          <cell r="AT2609" t="str">
            <v>IDU-067-2012 Terminado Acciones de Movilidad IDU Circuito Movilidad  -</v>
          </cell>
          <cell r="AU2609">
            <v>0</v>
          </cell>
          <cell r="AV2609" t="str">
            <v>sc</v>
          </cell>
        </row>
        <row r="2610">
          <cell r="AP2610">
            <v>146295</v>
          </cell>
          <cell r="AQ2610">
            <v>8006554</v>
          </cell>
          <cell r="AR2610">
            <v>8</v>
          </cell>
          <cell r="AS2610">
            <v>42313</v>
          </cell>
          <cell r="AT2610" t="str">
            <v>IDU-067-2012 Terminado Acciones de Movilidad IDU Circuito Movilidad  -</v>
          </cell>
          <cell r="AU2610">
            <v>0</v>
          </cell>
          <cell r="AV2610" t="str">
            <v>sc</v>
          </cell>
        </row>
        <row r="2611">
          <cell r="AP2611">
            <v>146296</v>
          </cell>
          <cell r="AQ2611">
            <v>8006692</v>
          </cell>
          <cell r="AR2611">
            <v>8</v>
          </cell>
          <cell r="AS2611">
            <v>42313</v>
          </cell>
          <cell r="AT2611" t="str">
            <v>IDU-067-2012 Terminado Acciones de Movilidad IDU Circuito Movilidad  -</v>
          </cell>
          <cell r="AU2611">
            <v>0</v>
          </cell>
          <cell r="AV2611" t="str">
            <v>sc</v>
          </cell>
        </row>
        <row r="2612">
          <cell r="AP2612">
            <v>146297</v>
          </cell>
          <cell r="AQ2612">
            <v>8006692</v>
          </cell>
          <cell r="AR2612">
            <v>8</v>
          </cell>
          <cell r="AS2612">
            <v>42313</v>
          </cell>
          <cell r="AT2612" t="str">
            <v>IDU-067-2012 Terminado Acciones de Movilidad IDU Circuito Movilidad  -</v>
          </cell>
          <cell r="AU2612">
            <v>0</v>
          </cell>
          <cell r="AV2612" t="str">
            <v>sc</v>
          </cell>
        </row>
        <row r="2613">
          <cell r="AP2613">
            <v>146298</v>
          </cell>
          <cell r="AQ2613">
            <v>8006829</v>
          </cell>
          <cell r="AR2613">
            <v>8</v>
          </cell>
          <cell r="AS2613">
            <v>42313</v>
          </cell>
          <cell r="AT2613" t="str">
            <v>IDU-067-2012 Terminado Acciones de Movilidad IDU Circuito Movilidad  -</v>
          </cell>
          <cell r="AU2613">
            <v>0</v>
          </cell>
          <cell r="AV2613" t="str">
            <v>sc</v>
          </cell>
        </row>
        <row r="2614">
          <cell r="AP2614">
            <v>146299</v>
          </cell>
          <cell r="AQ2614">
            <v>8006829</v>
          </cell>
          <cell r="AR2614">
            <v>8</v>
          </cell>
          <cell r="AS2614">
            <v>42313</v>
          </cell>
          <cell r="AT2614" t="str">
            <v>IDU-067-2012 Terminado Acciones de Movilidad IDU Circuito Movilidad  -</v>
          </cell>
          <cell r="AU2614">
            <v>0</v>
          </cell>
          <cell r="AV2614" t="str">
            <v>sc</v>
          </cell>
        </row>
        <row r="2615">
          <cell r="AP2615">
            <v>146328</v>
          </cell>
          <cell r="AQ2615">
            <v>8006514</v>
          </cell>
          <cell r="AR2615">
            <v>8</v>
          </cell>
          <cell r="AS2615">
            <v>42768</v>
          </cell>
          <cell r="AT2615" t="str">
            <v>SD Reservado Acciones de Movilidad UAERMV Circuito Movilidad Salvando Vidas -</v>
          </cell>
          <cell r="AU2615">
            <v>0</v>
          </cell>
          <cell r="AV2615" t="str">
            <v>VIABLE</v>
          </cell>
        </row>
        <row r="2616">
          <cell r="AP2616">
            <v>146393</v>
          </cell>
          <cell r="AQ2616">
            <v>8007626</v>
          </cell>
          <cell r="AR2616">
            <v>8</v>
          </cell>
          <cell r="AS2616">
            <v>42313</v>
          </cell>
          <cell r="AT2616" t="str">
            <v>IDU-73-2008 Terminado Rehabilitación IDU Circuito Movilidad  -</v>
          </cell>
          <cell r="AU2616">
            <v>0</v>
          </cell>
          <cell r="AV2616" t="str">
            <v>sc</v>
          </cell>
        </row>
        <row r="2617">
          <cell r="AP2617">
            <v>146396</v>
          </cell>
          <cell r="AQ2617">
            <v>8007139</v>
          </cell>
          <cell r="AR2617">
            <v>8</v>
          </cell>
          <cell r="AS2617">
            <v>42313</v>
          </cell>
          <cell r="AT2617" t="str">
            <v>IDU-067-2012 Terminado Acciones de Movilidad IDU Circuito Movilidad  -</v>
          </cell>
          <cell r="AU2617">
            <v>0</v>
          </cell>
          <cell r="AV2617" t="str">
            <v>sc</v>
          </cell>
        </row>
        <row r="2618">
          <cell r="AP2618">
            <v>146397</v>
          </cell>
          <cell r="AQ2618">
            <v>8007139</v>
          </cell>
          <cell r="AR2618">
            <v>8</v>
          </cell>
          <cell r="AS2618">
            <v>42313</v>
          </cell>
          <cell r="AT2618" t="str">
            <v>IDU-067-2012 Terminado Acciones de Movilidad IDU Circuito Movilidad  -</v>
          </cell>
          <cell r="AU2618">
            <v>0</v>
          </cell>
          <cell r="AV2618" t="str">
            <v>sc</v>
          </cell>
        </row>
        <row r="2619">
          <cell r="AP2619">
            <v>146398</v>
          </cell>
          <cell r="AQ2619">
            <v>8006923</v>
          </cell>
          <cell r="AR2619">
            <v>8</v>
          </cell>
          <cell r="AS2619">
            <v>42313</v>
          </cell>
          <cell r="AT2619" t="str">
            <v>IDU-067-2012 Terminado Acciones de Movilidad IDU Circuito Movilidad  -</v>
          </cell>
          <cell r="AU2619">
            <v>0</v>
          </cell>
          <cell r="AV2619" t="str">
            <v>sc</v>
          </cell>
        </row>
        <row r="2620">
          <cell r="AP2620">
            <v>146399</v>
          </cell>
          <cell r="AQ2620">
            <v>8006923</v>
          </cell>
          <cell r="AR2620">
            <v>8</v>
          </cell>
          <cell r="AS2620">
            <v>42313</v>
          </cell>
          <cell r="AT2620" t="str">
            <v>IDU-067-2012 Terminado Acciones de Movilidad IDU Circuito Movilidad  -</v>
          </cell>
          <cell r="AU2620">
            <v>0</v>
          </cell>
          <cell r="AV2620" t="str">
            <v>sc</v>
          </cell>
        </row>
        <row r="2621">
          <cell r="AP2621">
            <v>146488</v>
          </cell>
          <cell r="AQ2621">
            <v>8006301</v>
          </cell>
          <cell r="AR2621">
            <v>8</v>
          </cell>
          <cell r="AS2621">
            <v>42313</v>
          </cell>
          <cell r="AT2621" t="str">
            <v>IDU-73-2008 Terminado Rehabilitación IDU Circuito Movilidad  -</v>
          </cell>
          <cell r="AU2621">
            <v>0</v>
          </cell>
          <cell r="AV2621" t="str">
            <v>INTERVENIDO CTO IDU-73-2008 REHABILITACIÓN</v>
          </cell>
        </row>
        <row r="2622">
          <cell r="AP2622">
            <v>146489</v>
          </cell>
          <cell r="AQ2622">
            <v>8006168</v>
          </cell>
          <cell r="AR2622">
            <v>8</v>
          </cell>
          <cell r="AS2622">
            <v>42313</v>
          </cell>
          <cell r="AT2622" t="str">
            <v>IDU-73-2008 Terminado Rehabilitación IDU Circuito Movilidad  -Calzada2-POLIZA ESTABILIDAD ACTIVA</v>
          </cell>
          <cell r="AU2622">
            <v>42962</v>
          </cell>
          <cell r="AV2622" t="str">
            <v>INTERVENIDO CTO IDU-73-2008 REHABILITACIÓN</v>
          </cell>
        </row>
        <row r="2623">
          <cell r="AP2623">
            <v>146490</v>
          </cell>
          <cell r="AQ2623">
            <v>8006168</v>
          </cell>
          <cell r="AR2623">
            <v>8</v>
          </cell>
          <cell r="AS2623">
            <v>42313</v>
          </cell>
          <cell r="AT2623" t="str">
            <v>IDU-73-2008 Terminado Rehabilitación IDU Circuito Movilidad  -Calzada2-POLIZA ESTABILIDAD ACTIVA</v>
          </cell>
          <cell r="AU2623">
            <v>42962</v>
          </cell>
          <cell r="AV2623" t="str">
            <v>POLIZA ESTABILIDAD CTO. IDU 073/08_V11 VENCE 14/8/2017</v>
          </cell>
        </row>
        <row r="2624">
          <cell r="AP2624">
            <v>146491</v>
          </cell>
          <cell r="AQ2624">
            <v>8006093</v>
          </cell>
          <cell r="AR2624">
            <v>8</v>
          </cell>
          <cell r="AS2624">
            <v>42313</v>
          </cell>
          <cell r="AT2624" t="str">
            <v>IDU-73-2008 Terminado Rehabilitación IDU Circuito Movilidad  -</v>
          </cell>
          <cell r="AU2624">
            <v>0</v>
          </cell>
          <cell r="AV2624" t="str">
            <v>INTERVENIDO CTO IDU-73-2008 REHABILITACIÓN</v>
          </cell>
        </row>
        <row r="2625">
          <cell r="AP2625">
            <v>146492</v>
          </cell>
          <cell r="AQ2625">
            <v>8006093</v>
          </cell>
          <cell r="AR2625">
            <v>8</v>
          </cell>
          <cell r="AS2625">
            <v>42313</v>
          </cell>
          <cell r="AT2625" t="str">
            <v>IDU-73-2008 Terminado Rehabilitación IDU Circuito Movilidad  -</v>
          </cell>
          <cell r="AU2625">
            <v>0</v>
          </cell>
          <cell r="AV2625" t="str">
            <v>INTERVENIDO CTO IDU-73-2008 REHABILITACIÓN</v>
          </cell>
        </row>
        <row r="2626">
          <cell r="AP2626">
            <v>146493</v>
          </cell>
          <cell r="AQ2626">
            <v>8006020</v>
          </cell>
          <cell r="AR2626">
            <v>8</v>
          </cell>
          <cell r="AS2626">
            <v>42313</v>
          </cell>
          <cell r="AT2626" t="str">
            <v>IDU-73-2008 Terminado Rehabilitación IDU Circuito Movilidad  -</v>
          </cell>
          <cell r="AU2626">
            <v>0</v>
          </cell>
          <cell r="AV2626" t="str">
            <v>INTERVENIDO CTO IDU-73-2008 REHABILITACIÓN</v>
          </cell>
        </row>
        <row r="2627">
          <cell r="AP2627">
            <v>146494</v>
          </cell>
          <cell r="AQ2627">
            <v>8006020</v>
          </cell>
          <cell r="AR2627">
            <v>8</v>
          </cell>
          <cell r="AS2627">
            <v>42313</v>
          </cell>
          <cell r="AT2627" t="str">
            <v>IDU-73-2008 Terminado Rehabilitación IDU Circuito Movilidad  -</v>
          </cell>
          <cell r="AU2627">
            <v>0</v>
          </cell>
          <cell r="AV2627" t="str">
            <v>INTERVENIDO CTO IDU-73-2008 REHABILITACIÓN</v>
          </cell>
        </row>
        <row r="2628">
          <cell r="AP2628">
            <v>146495</v>
          </cell>
          <cell r="AQ2628">
            <v>8005954</v>
          </cell>
          <cell r="AR2628">
            <v>8</v>
          </cell>
          <cell r="AS2628">
            <v>42313</v>
          </cell>
          <cell r="AT2628" t="str">
            <v>IDU-73-2008 Terminado Rehabilitación IDU Circuito Movilidad  -</v>
          </cell>
          <cell r="AU2628">
            <v>0</v>
          </cell>
          <cell r="AV2628" t="str">
            <v>INTERVENIDO CTO IDU-73-2008 REHABILITACIÓN</v>
          </cell>
        </row>
        <row r="2629">
          <cell r="AP2629">
            <v>146496</v>
          </cell>
          <cell r="AQ2629">
            <v>8005954</v>
          </cell>
          <cell r="AR2629">
            <v>8</v>
          </cell>
          <cell r="AS2629">
            <v>42313</v>
          </cell>
          <cell r="AT2629" t="str">
            <v>IDU-73-2008 Terminado Rehabilitación IDU Circuito Movilidad  -</v>
          </cell>
          <cell r="AU2629">
            <v>0</v>
          </cell>
          <cell r="AV2629" t="str">
            <v>INTERVENIDO CTO IDU-73-2008 REHABILITACIÓN</v>
          </cell>
        </row>
        <row r="2630">
          <cell r="AP2630">
            <v>146611</v>
          </cell>
          <cell r="AQ2630">
            <v>8006122</v>
          </cell>
          <cell r="AR2630">
            <v>8</v>
          </cell>
          <cell r="AS2630">
            <v>41411</v>
          </cell>
          <cell r="AT2630" t="str">
            <v>SD Terminado Mantenimiento Periódico UAERMV Circuito Movilidad  -</v>
          </cell>
          <cell r="AU2630">
            <v>0</v>
          </cell>
          <cell r="AV2630" t="str">
            <v>INTERVENIDO POR UMV MTO PERIODICO OFICIO 20135260711102</v>
          </cell>
        </row>
        <row r="2631">
          <cell r="AP2631">
            <v>146614</v>
          </cell>
          <cell r="AQ2631">
            <v>8006357</v>
          </cell>
          <cell r="AR2631">
            <v>8</v>
          </cell>
          <cell r="AS2631">
            <v>41411</v>
          </cell>
          <cell r="AT2631" t="str">
            <v>SD Terminado Mantenimiento Periódico UAERMV Circuito Movilidad  -</v>
          </cell>
          <cell r="AU2631">
            <v>0</v>
          </cell>
          <cell r="AV2631" t="str">
            <v>INTERVENIDO POR UMV MTO PERIODICO OFICIO 20135260711102</v>
          </cell>
        </row>
        <row r="2632">
          <cell r="AP2632">
            <v>146835</v>
          </cell>
          <cell r="AQ2632">
            <v>8007154</v>
          </cell>
          <cell r="AR2632">
            <v>8</v>
          </cell>
          <cell r="AS2632">
            <v>42313</v>
          </cell>
          <cell r="AT2632" t="str">
            <v>IDU-067-2012 Terminado Rehabilitación IDU Circuito Movilidad  -Calzada 2-POLIZA ESTABILIDAD Y CALIDAD ACTIVA</v>
          </cell>
          <cell r="AU2632">
            <v>44099</v>
          </cell>
          <cell r="AV2632" t="str">
            <v>PÓLIZA ACTIVA CONTRATO IDU-067-2013</v>
          </cell>
        </row>
        <row r="2633">
          <cell r="AP2633">
            <v>146836</v>
          </cell>
          <cell r="AQ2633">
            <v>8007166</v>
          </cell>
          <cell r="AR2633">
            <v>8</v>
          </cell>
          <cell r="AS2633">
            <v>42313</v>
          </cell>
          <cell r="AT2633" t="str">
            <v>IDU-067-2012 Terminado Rehabilitación IDU Circuito Movilidad  -Calzada 2-POLIZA ESTABILIDAD Y CALIDAD ACTIVA</v>
          </cell>
          <cell r="AU2633">
            <v>44099</v>
          </cell>
          <cell r="AV2633" t="str">
            <v>PÓLIZA ACTIVA CONTRATO IDU-067-2017</v>
          </cell>
        </row>
        <row r="2634">
          <cell r="AP2634">
            <v>146837</v>
          </cell>
          <cell r="AQ2634">
            <v>8007172</v>
          </cell>
          <cell r="AR2634">
            <v>8</v>
          </cell>
          <cell r="AS2634">
            <v>42313</v>
          </cell>
          <cell r="AT2634" t="str">
            <v>IDU-067-2012 Terminado Rehabilitación IDU Circuito Movilidad  -Calzada 2-POLIZA ESTABILIDAD Y CALIDAD ACTIVA</v>
          </cell>
          <cell r="AU2634">
            <v>44099</v>
          </cell>
          <cell r="AV2634" t="str">
            <v>PÓLIZA ACTIVA CONTRATO IDU-067-2014</v>
          </cell>
        </row>
        <row r="2635">
          <cell r="AP2635">
            <v>146838</v>
          </cell>
          <cell r="AQ2635">
            <v>8007183</v>
          </cell>
          <cell r="AR2635">
            <v>8</v>
          </cell>
          <cell r="AS2635">
            <v>42313</v>
          </cell>
          <cell r="AT2635" t="str">
            <v>IDU-067-2012 Terminado Rehabilitación IDU Circuito Movilidad  -Calzada 2-POLIZA ESTABILIDAD Y CALIDAD ACTIVA</v>
          </cell>
          <cell r="AU2635">
            <v>44099</v>
          </cell>
          <cell r="AV2635" t="str">
            <v>PÓLIZA ACTIVA CONTRATO IDU-067-2016</v>
          </cell>
        </row>
        <row r="2636">
          <cell r="AP2636">
            <v>146839</v>
          </cell>
          <cell r="AQ2636">
            <v>8007197</v>
          </cell>
          <cell r="AR2636">
            <v>8</v>
          </cell>
          <cell r="AS2636">
            <v>42313</v>
          </cell>
          <cell r="AT2636" t="str">
            <v>IDU-067-2012 Terminado Rehabilitación IDU Circuito Movilidad  -Calzada 2-POLIZA ESTABILIDAD Y CALIDAD ACTIVA</v>
          </cell>
          <cell r="AU2636">
            <v>44099</v>
          </cell>
          <cell r="AV2636" t="str">
            <v>PÓLIZA ACTIVA CONTRATO IDU-067-2012</v>
          </cell>
        </row>
        <row r="2637">
          <cell r="AP2637">
            <v>146840</v>
          </cell>
          <cell r="AQ2637">
            <v>8007205</v>
          </cell>
          <cell r="AR2637">
            <v>8</v>
          </cell>
          <cell r="AS2637">
            <v>42313</v>
          </cell>
          <cell r="AT2637" t="str">
            <v>IDU-067-2012 Terminado Rehabilitación IDU Circuito Movilidad  -Calzada 2-POLIZA ESTABILIDAD Y CALIDAD ACTIVA</v>
          </cell>
          <cell r="AU2637">
            <v>44099</v>
          </cell>
          <cell r="AV2637" t="str">
            <v>PÓLIZA ACTIVA CONTRATO IDU-067-2018</v>
          </cell>
        </row>
        <row r="2638">
          <cell r="AP2638">
            <v>146841</v>
          </cell>
          <cell r="AQ2638">
            <v>8007238</v>
          </cell>
          <cell r="AR2638">
            <v>8</v>
          </cell>
          <cell r="AS2638">
            <v>42313</v>
          </cell>
          <cell r="AT2638" t="str">
            <v>IDU-067-2012 Terminado Rehabilitación IDU Circuito Movilidad  -Calzada 2-POLIZA ESTABILIDAD Y CALIDAD ACTIVA</v>
          </cell>
          <cell r="AU2638">
            <v>44099</v>
          </cell>
          <cell r="AV2638" t="str">
            <v>PÓLIZA ACTIVA CONTRATO IDU-067-2015</v>
          </cell>
        </row>
        <row r="2639">
          <cell r="AP2639">
            <v>146862</v>
          </cell>
          <cell r="AQ2639">
            <v>8007796</v>
          </cell>
          <cell r="AR2639">
            <v>8</v>
          </cell>
          <cell r="AS2639">
            <v>41411</v>
          </cell>
          <cell r="AT2639" t="str">
            <v>SD Terminado Mantenimiento Periódico UAERMV Circuito Movilidad  -</v>
          </cell>
          <cell r="AU2639">
            <v>0</v>
          </cell>
          <cell r="AV2639" t="str">
            <v>sc</v>
          </cell>
        </row>
        <row r="2640">
          <cell r="AP2640">
            <v>147002</v>
          </cell>
          <cell r="AQ2640">
            <v>8007307</v>
          </cell>
          <cell r="AR2640">
            <v>8</v>
          </cell>
          <cell r="AS2640">
            <v>42313</v>
          </cell>
          <cell r="AT2640" t="str">
            <v>IDU-1707-2014 Terminado Rehabilitación IDU Circuito Movilidad  -</v>
          </cell>
          <cell r="AU2640">
            <v>0</v>
          </cell>
          <cell r="AV2640" t="str">
            <v>INTERVENIDO CTO IDU-1707-2014 REHABILITACIÓN</v>
          </cell>
        </row>
        <row r="2641">
          <cell r="AP2641">
            <v>147003</v>
          </cell>
          <cell r="AQ2641">
            <v>8007341</v>
          </cell>
          <cell r="AR2641">
            <v>8</v>
          </cell>
          <cell r="AS2641">
            <v>42313</v>
          </cell>
          <cell r="AT2641" t="str">
            <v>IDU-1707-2014 Terminado Rehabilitación IDU Circuito Movilidad  -</v>
          </cell>
          <cell r="AU2641">
            <v>0</v>
          </cell>
          <cell r="AV2641" t="str">
            <v>INTERVENIDO CTO IDU-1707-2014 REHABILITACIÓN</v>
          </cell>
        </row>
        <row r="2642">
          <cell r="AP2642">
            <v>147004</v>
          </cell>
          <cell r="AQ2642">
            <v>8007369</v>
          </cell>
          <cell r="AR2642">
            <v>8</v>
          </cell>
          <cell r="AS2642">
            <v>42313</v>
          </cell>
          <cell r="AT2642" t="str">
            <v>IDU-1707-2014 Terminado Rehabilitación IDU Circuito Movilidad  -</v>
          </cell>
          <cell r="AU2642">
            <v>0</v>
          </cell>
          <cell r="AV2642" t="str">
            <v>INTERVENIDO CTO IDU-1707-2014 REHABILITACIÓN</v>
          </cell>
        </row>
        <row r="2643">
          <cell r="AP2643">
            <v>147005</v>
          </cell>
          <cell r="AQ2643">
            <v>8007410</v>
          </cell>
          <cell r="AR2643">
            <v>8</v>
          </cell>
          <cell r="AS2643">
            <v>42313</v>
          </cell>
          <cell r="AT2643" t="str">
            <v>IDU-1707-2014 Terminado Rehabilitación IDU Circuito Movilidad  -</v>
          </cell>
          <cell r="AU2643">
            <v>0</v>
          </cell>
          <cell r="AV2643" t="str">
            <v>INTERVENIDO CTO IDU-1707-2014 REHABILITACIÓN</v>
          </cell>
        </row>
        <row r="2644">
          <cell r="AP2644">
            <v>147006</v>
          </cell>
          <cell r="AQ2644">
            <v>8007494</v>
          </cell>
          <cell r="AR2644">
            <v>8</v>
          </cell>
          <cell r="AS2644">
            <v>42313</v>
          </cell>
          <cell r="AT2644" t="str">
            <v>IDU-73-2008 Terminado Mantenimiento Periódico IDU Circuito Movilidad  -</v>
          </cell>
          <cell r="AU2644">
            <v>0</v>
          </cell>
          <cell r="AV2644" t="str">
            <v>INTERVENIDO CTO IDU-73-2008 MTO PERIODICO</v>
          </cell>
        </row>
        <row r="2645">
          <cell r="AP2645">
            <v>147007</v>
          </cell>
          <cell r="AQ2645">
            <v>8007590</v>
          </cell>
          <cell r="AR2645">
            <v>8</v>
          </cell>
          <cell r="AS2645">
            <v>42313</v>
          </cell>
          <cell r="AT2645" t="str">
            <v>IDU-73-2008 Terminado Mantenimiento Periódico IDU Circuito Movilidad  -</v>
          </cell>
          <cell r="AU2645">
            <v>0</v>
          </cell>
          <cell r="AV2645" t="str">
            <v>INTERVENIDO CTO IDU-73-2008 MTO PERIODICO</v>
          </cell>
        </row>
        <row r="2646">
          <cell r="AP2646">
            <v>147008</v>
          </cell>
          <cell r="AQ2646">
            <v>8007675</v>
          </cell>
          <cell r="AR2646">
            <v>8</v>
          </cell>
          <cell r="AS2646">
            <v>42313</v>
          </cell>
          <cell r="AT2646" t="str">
            <v>IDU-73-2008 Terminado Mantenimiento Periódico IDU Circuito Movilidad  -</v>
          </cell>
          <cell r="AU2646">
            <v>0</v>
          </cell>
          <cell r="AV2646" t="str">
            <v>INTERVENIDO CTO IDU-73-2008 MTO PERIODICO</v>
          </cell>
        </row>
        <row r="2647">
          <cell r="AP2647">
            <v>147081</v>
          </cell>
          <cell r="AQ2647">
            <v>8007676</v>
          </cell>
          <cell r="AR2647">
            <v>8</v>
          </cell>
          <cell r="AS2647">
            <v>42731</v>
          </cell>
          <cell r="AT2647" t="str">
            <v>SD Reservado Mantenimiento Rutinario IDU Circuito Movilidad EJECUCION SITP 2016 -</v>
          </cell>
          <cell r="AU2647">
            <v>0</v>
          </cell>
          <cell r="AV2647" t="str">
            <v>sc</v>
          </cell>
        </row>
        <row r="2648">
          <cell r="AP2648">
            <v>147082</v>
          </cell>
          <cell r="AQ2648">
            <v>8007529</v>
          </cell>
          <cell r="AR2648">
            <v>8</v>
          </cell>
          <cell r="AS2648">
            <v>42731</v>
          </cell>
          <cell r="AT2648" t="str">
            <v>SD Reservado Mantenimiento Periódico IDU Circuito Movilidad EJECUCION SITP 2016 -</v>
          </cell>
          <cell r="AU2648">
            <v>0</v>
          </cell>
          <cell r="AV2648" t="str">
            <v>sc</v>
          </cell>
        </row>
        <row r="2649">
          <cell r="AP2649">
            <v>147085</v>
          </cell>
          <cell r="AQ2649">
            <v>8007245</v>
          </cell>
          <cell r="AR2649">
            <v>8</v>
          </cell>
          <cell r="AS2649">
            <v>42731</v>
          </cell>
          <cell r="AT2649" t="str">
            <v>SD Reservado Mantenimiento Periódico IDU Circuito Movilidad EJECUCION SITP 2016 -</v>
          </cell>
          <cell r="AU2649">
            <v>0</v>
          </cell>
          <cell r="AV2649" t="str">
            <v>sc</v>
          </cell>
        </row>
        <row r="2650">
          <cell r="AP2650">
            <v>147086</v>
          </cell>
          <cell r="AQ2650">
            <v>8007224</v>
          </cell>
          <cell r="AR2650">
            <v>8</v>
          </cell>
          <cell r="AS2650">
            <v>42731</v>
          </cell>
          <cell r="AT2650" t="str">
            <v>SD Reservado Mantenimiento Rutinario IDU Circuito Movilidad EJECUCION SITP 2016 -</v>
          </cell>
          <cell r="AU2650">
            <v>0</v>
          </cell>
          <cell r="AV2650" t="str">
            <v>sc</v>
          </cell>
        </row>
        <row r="2651">
          <cell r="AP2651">
            <v>147122</v>
          </cell>
          <cell r="AQ2651">
            <v>8007937</v>
          </cell>
          <cell r="AR2651">
            <v>8</v>
          </cell>
          <cell r="AS2651">
            <v>42313</v>
          </cell>
          <cell r="AT2651" t="str">
            <v>IDU-73-2008 Terminado Mantenimiento Periódico IDU Circuito Movilidad  -</v>
          </cell>
          <cell r="AU2651">
            <v>0</v>
          </cell>
          <cell r="AV2651" t="str">
            <v>VIABLE</v>
          </cell>
        </row>
        <row r="2652">
          <cell r="AP2652">
            <v>147298</v>
          </cell>
          <cell r="AQ2652">
            <v>8004953</v>
          </cell>
          <cell r="AR2652">
            <v>8</v>
          </cell>
          <cell r="AS2652">
            <v>42768</v>
          </cell>
          <cell r="AT2652" t="str">
            <v>SD Reservado Acciones de Movilidad UAERMV Local Salvando Vidas -</v>
          </cell>
          <cell r="AU2652">
            <v>0</v>
          </cell>
          <cell r="AV2652" t="str">
            <v>sc</v>
          </cell>
        </row>
        <row r="2653">
          <cell r="AP2653">
            <v>147299</v>
          </cell>
          <cell r="AQ2653">
            <v>8004872</v>
          </cell>
          <cell r="AR2653">
            <v>8</v>
          </cell>
          <cell r="AS2653">
            <v>42768</v>
          </cell>
          <cell r="AT2653" t="str">
            <v>SD Reservado Acciones de Movilidad UAERMV Local Salvando Vidas -</v>
          </cell>
          <cell r="AU2653">
            <v>0</v>
          </cell>
          <cell r="AV2653" t="str">
            <v>sc</v>
          </cell>
        </row>
        <row r="2654">
          <cell r="AP2654">
            <v>147368</v>
          </cell>
          <cell r="AQ2654">
            <v>8006479</v>
          </cell>
          <cell r="AR2654">
            <v>8</v>
          </cell>
          <cell r="AS2654">
            <v>42409</v>
          </cell>
          <cell r="AT2654" t="str">
            <v>165-2014 Terminado Mantenimiento Periódico FDL KENNEDY Circuito Movilidad Cabildo -</v>
          </cell>
          <cell r="AU2654">
            <v>0</v>
          </cell>
          <cell r="AV2654" t="str">
            <v>sc</v>
          </cell>
        </row>
        <row r="2655">
          <cell r="AP2655">
            <v>147369</v>
          </cell>
          <cell r="AQ2655">
            <v>8006477</v>
          </cell>
          <cell r="AR2655">
            <v>8</v>
          </cell>
          <cell r="AS2655">
            <v>42409</v>
          </cell>
          <cell r="AT2655" t="str">
            <v>165-2014 Terminado Mantenimiento Periódico FDL KENNEDY Circuito Movilidad  Intervenido no reservado en el IDU-</v>
          </cell>
          <cell r="AU2655">
            <v>0</v>
          </cell>
          <cell r="AV2655" t="str">
            <v>sc</v>
          </cell>
        </row>
        <row r="2656">
          <cell r="AP2656">
            <v>147370</v>
          </cell>
          <cell r="AQ2656">
            <v>8006468</v>
          </cell>
          <cell r="AR2656">
            <v>8</v>
          </cell>
          <cell r="AS2656">
            <v>42409</v>
          </cell>
          <cell r="AT2656" t="str">
            <v>165-2014 Terminado Mantenimiento Periódico FDL KENNEDY Circuito Movilidad  Intervenido no reservado en el IDU-</v>
          </cell>
          <cell r="AU2656">
            <v>0</v>
          </cell>
          <cell r="AV2656" t="str">
            <v>sc</v>
          </cell>
        </row>
        <row r="2657">
          <cell r="AP2657">
            <v>147434</v>
          </cell>
          <cell r="AQ2657">
            <v>50008339</v>
          </cell>
          <cell r="AR2657">
            <v>8</v>
          </cell>
          <cell r="AS2657">
            <v>42768</v>
          </cell>
          <cell r="AT2657" t="str">
            <v>SD Reservado Acciones de Movilidad UAERMV Circuito Movilidad Salvando Vidas -</v>
          </cell>
          <cell r="AU2657">
            <v>0</v>
          </cell>
          <cell r="AV2657" t="str">
            <v>sc</v>
          </cell>
        </row>
        <row r="2658">
          <cell r="AP2658">
            <v>147461</v>
          </cell>
          <cell r="AQ2658">
            <v>8007651</v>
          </cell>
          <cell r="AR2658">
            <v>8</v>
          </cell>
          <cell r="AS2658">
            <v>42579</v>
          </cell>
          <cell r="AT2658" t="str">
            <v>COP-213 DE 2015 Terminado Rehabilitación FDL KENNEDY Circuito Movilidad  Reporte Ejecución FDL Kennedy Julio 2016 Por Servidor-</v>
          </cell>
          <cell r="AU2658">
            <v>0</v>
          </cell>
          <cell r="AV2658" t="str">
            <v>sc</v>
          </cell>
        </row>
        <row r="2659">
          <cell r="AP2659">
            <v>147462</v>
          </cell>
          <cell r="AQ2659">
            <v>8007805</v>
          </cell>
          <cell r="AR2659">
            <v>8</v>
          </cell>
          <cell r="AS2659">
            <v>42579</v>
          </cell>
          <cell r="AT2659" t="str">
            <v>COP-213 DE 2015 Terminado Rehabilitación FDL KENNEDY Circuito Movilidad  Reporte Ejecución FDL Kennedy Julio 2016 Por Servidor-</v>
          </cell>
          <cell r="AU2659">
            <v>0</v>
          </cell>
          <cell r="AV2659" t="str">
            <v>sc</v>
          </cell>
        </row>
        <row r="2660">
          <cell r="AP2660">
            <v>147463</v>
          </cell>
          <cell r="AQ2660">
            <v>8007971</v>
          </cell>
          <cell r="AR2660">
            <v>8</v>
          </cell>
          <cell r="AS2660">
            <v>42409</v>
          </cell>
          <cell r="AT2660" t="str">
            <v>COP-166-2014 Terminado Mantenimiento Periódico FDL KENNEDY Circuito Movilidad  Intervenido no reservado en el IDU-</v>
          </cell>
          <cell r="AU2660">
            <v>0</v>
          </cell>
          <cell r="AV2660" t="str">
            <v>sc</v>
          </cell>
        </row>
        <row r="2661">
          <cell r="AP2661">
            <v>147464</v>
          </cell>
          <cell r="AQ2661">
            <v>8008123</v>
          </cell>
          <cell r="AR2661">
            <v>8</v>
          </cell>
          <cell r="AS2661">
            <v>42409</v>
          </cell>
          <cell r="AT2661" t="str">
            <v>COP-166-2014 Terminado Mantenimiento Periódico FDL KENNEDY Circuito Movilidad  Intervenido no reservado en el IDU-</v>
          </cell>
          <cell r="AU2661">
            <v>0</v>
          </cell>
          <cell r="AV2661" t="str">
            <v>sc</v>
          </cell>
        </row>
        <row r="2662">
          <cell r="AP2662">
            <v>147466</v>
          </cell>
          <cell r="AQ2662">
            <v>8008310</v>
          </cell>
          <cell r="AR2662">
            <v>8</v>
          </cell>
          <cell r="AS2662">
            <v>42409</v>
          </cell>
          <cell r="AT2662" t="str">
            <v>COP-166-2014 Terminado Mantenimiento Periódico FDL KENNEDY Circuito Movilidad  Intervenido no reservado en el IDU-</v>
          </cell>
          <cell r="AU2662">
            <v>0</v>
          </cell>
          <cell r="AV2662" t="str">
            <v>sc</v>
          </cell>
        </row>
        <row r="2663">
          <cell r="AP2663">
            <v>147509</v>
          </cell>
          <cell r="AQ2663">
            <v>8008382</v>
          </cell>
          <cell r="AR2663">
            <v>8</v>
          </cell>
          <cell r="AS2663">
            <v>41852</v>
          </cell>
          <cell r="AT2663" t="str">
            <v>COP-155-2013 En Ejecución Mantenimiento Periódico FDL KENNEDY Circuito Movilidad Cabildos -</v>
          </cell>
          <cell r="AU2663">
            <v>0</v>
          </cell>
          <cell r="AV2663" t="str">
            <v>sc</v>
          </cell>
        </row>
        <row r="2664">
          <cell r="AP2664">
            <v>147510</v>
          </cell>
          <cell r="AQ2664">
            <v>8008442</v>
          </cell>
          <cell r="AR2664">
            <v>8</v>
          </cell>
          <cell r="AS2664">
            <v>41852</v>
          </cell>
          <cell r="AT2664" t="str">
            <v>COP-155-2013 En Ejecución Mantenimiento Periódico FDL KENNEDY Circuito Movilidad Cabildos -</v>
          </cell>
          <cell r="AU2664">
            <v>0</v>
          </cell>
          <cell r="AV2664" t="str">
            <v>sc</v>
          </cell>
        </row>
        <row r="2665">
          <cell r="AP2665">
            <v>147525</v>
          </cell>
          <cell r="AQ2665">
            <v>8008948</v>
          </cell>
          <cell r="AR2665">
            <v>8</v>
          </cell>
          <cell r="AS2665">
            <v>41047</v>
          </cell>
          <cell r="AT2665" t="str">
            <v>UMV-189-2009 Terminado Mantenimiento Periódico UAERMV Local  -</v>
          </cell>
          <cell r="AU2665">
            <v>0</v>
          </cell>
          <cell r="AV2665" t="str">
            <v>sc</v>
          </cell>
        </row>
        <row r="2666">
          <cell r="AP2666">
            <v>147526</v>
          </cell>
          <cell r="AQ2666">
            <v>8009053</v>
          </cell>
          <cell r="AR2666">
            <v>8</v>
          </cell>
          <cell r="AS2666">
            <v>40799</v>
          </cell>
          <cell r="AT2666" t="str">
            <v>UMV-189-2009 Terminado Mantenimiento Periódico UAERMV Local  -</v>
          </cell>
          <cell r="AU2666">
            <v>0</v>
          </cell>
          <cell r="AV2666" t="str">
            <v>sc</v>
          </cell>
        </row>
        <row r="2667">
          <cell r="AP2667">
            <v>147580</v>
          </cell>
          <cell r="AQ2667">
            <v>8008868</v>
          </cell>
          <cell r="AR2667">
            <v>8</v>
          </cell>
          <cell r="AS2667">
            <v>42244</v>
          </cell>
          <cell r="AT2667" t="str">
            <v>COP-155-2013 Terminado Construcción FDL KENNEDY Circuito Movilidad Cabildo Reporte Servidor de Mapas Agosto 2015-</v>
          </cell>
          <cell r="AU2667">
            <v>0</v>
          </cell>
          <cell r="AV2667" t="str">
            <v>sc</v>
          </cell>
        </row>
        <row r="2668">
          <cell r="AP2668">
            <v>147592</v>
          </cell>
          <cell r="AQ2668">
            <v>8008302</v>
          </cell>
          <cell r="AR2668">
            <v>8</v>
          </cell>
          <cell r="AS2668">
            <v>42244</v>
          </cell>
          <cell r="AT2668" t="str">
            <v>COP-155-2013 Terminado Construcción FDL KENNEDY Circuito Movilidad Cabildo Reporte Servidor de Mapas Agosto 2015-</v>
          </cell>
          <cell r="AU2668">
            <v>0</v>
          </cell>
          <cell r="AV2668" t="str">
            <v>sc</v>
          </cell>
        </row>
        <row r="2669">
          <cell r="AP2669">
            <v>147630</v>
          </cell>
          <cell r="AQ2669">
            <v>8007648</v>
          </cell>
          <cell r="AR2669">
            <v>8</v>
          </cell>
          <cell r="AS2669">
            <v>42342</v>
          </cell>
          <cell r="AT2669" t="str">
            <v>IDU-56-2010  Terminado Construcción IDU Circuito Movilidad  -</v>
          </cell>
          <cell r="AU2669">
            <v>0</v>
          </cell>
          <cell r="AV2669" t="str">
            <v>sc</v>
          </cell>
        </row>
        <row r="2670">
          <cell r="AP2670">
            <v>147699</v>
          </cell>
          <cell r="AQ2670">
            <v>8006277</v>
          </cell>
          <cell r="AR2670">
            <v>8</v>
          </cell>
          <cell r="AS2670">
            <v>40774</v>
          </cell>
          <cell r="AT2670" t="str">
            <v>CONV-016-2011 Terminado Mantenimiento Periódico UAERMV Circuito Movilidad  -</v>
          </cell>
          <cell r="AU2670">
            <v>0</v>
          </cell>
          <cell r="AV2670" t="str">
            <v>sc</v>
          </cell>
        </row>
        <row r="2671">
          <cell r="AP2671">
            <v>147700</v>
          </cell>
          <cell r="AQ2671">
            <v>8006277</v>
          </cell>
          <cell r="AR2671">
            <v>8</v>
          </cell>
          <cell r="AS2671">
            <v>40774</v>
          </cell>
          <cell r="AT2671" t="str">
            <v>CONV-016-2011 Terminado Mantenimiento Periódico UAERMV Circuito Movilidad  -</v>
          </cell>
          <cell r="AU2671">
            <v>0</v>
          </cell>
          <cell r="AV2671" t="str">
            <v>sc</v>
          </cell>
        </row>
        <row r="2672">
          <cell r="AP2672">
            <v>147701</v>
          </cell>
          <cell r="AQ2672">
            <v>8006379</v>
          </cell>
          <cell r="AR2672">
            <v>8</v>
          </cell>
          <cell r="AS2672">
            <v>40774</v>
          </cell>
          <cell r="AT2672" t="str">
            <v>CONV-016-2011 Terminado Mantenimiento Periódico UAERMV Circuito Movilidad  -</v>
          </cell>
          <cell r="AU2672">
            <v>0</v>
          </cell>
          <cell r="AV2672" t="str">
            <v>sc</v>
          </cell>
        </row>
        <row r="2673">
          <cell r="AP2673">
            <v>147702</v>
          </cell>
          <cell r="AQ2673">
            <v>8006379</v>
          </cell>
          <cell r="AR2673">
            <v>8</v>
          </cell>
          <cell r="AS2673">
            <v>40774</v>
          </cell>
          <cell r="AT2673" t="str">
            <v>CONV-016-2011 Terminado Mantenimiento Periódico UAERMV Circuito Movilidad  -</v>
          </cell>
          <cell r="AU2673">
            <v>0</v>
          </cell>
          <cell r="AV2673" t="str">
            <v>sc</v>
          </cell>
        </row>
        <row r="2674">
          <cell r="AP2674">
            <v>147703</v>
          </cell>
          <cell r="AQ2674">
            <v>8006496</v>
          </cell>
          <cell r="AR2674">
            <v>8</v>
          </cell>
          <cell r="AS2674">
            <v>40774</v>
          </cell>
          <cell r="AT2674" t="str">
            <v>CONV-016-2011 Terminado Mantenimiento Periódico UAERMV Circuito Movilidad  -</v>
          </cell>
          <cell r="AU2674">
            <v>0</v>
          </cell>
          <cell r="AV2674" t="str">
            <v>sc</v>
          </cell>
        </row>
        <row r="2675">
          <cell r="AP2675">
            <v>147704</v>
          </cell>
          <cell r="AQ2675">
            <v>8006496</v>
          </cell>
          <cell r="AR2675">
            <v>8</v>
          </cell>
          <cell r="AS2675">
            <v>40774</v>
          </cell>
          <cell r="AT2675" t="str">
            <v>CONV-016-2011 Terminado Mantenimiento Periódico UAERMV Circuito Movilidad  -</v>
          </cell>
          <cell r="AU2675">
            <v>0</v>
          </cell>
          <cell r="AV2675" t="str">
            <v>sc</v>
          </cell>
        </row>
        <row r="2676">
          <cell r="AP2676">
            <v>147705</v>
          </cell>
          <cell r="AQ2676">
            <v>8006596</v>
          </cell>
          <cell r="AR2676">
            <v>8</v>
          </cell>
          <cell r="AS2676">
            <v>40774</v>
          </cell>
          <cell r="AT2676" t="str">
            <v>CONV-016-2011 Terminado Mantenimiento Periódico UAERMV Circuito Movilidad  -</v>
          </cell>
          <cell r="AU2676">
            <v>0</v>
          </cell>
          <cell r="AV2676" t="str">
            <v>sc</v>
          </cell>
        </row>
        <row r="2677">
          <cell r="AP2677">
            <v>147706</v>
          </cell>
          <cell r="AQ2677">
            <v>8006596</v>
          </cell>
          <cell r="AR2677">
            <v>8</v>
          </cell>
          <cell r="AS2677">
            <v>40774</v>
          </cell>
          <cell r="AT2677" t="str">
            <v>CONV-016-2011 Terminado Mantenimiento Periódico UAERMV Circuito Movilidad  -</v>
          </cell>
          <cell r="AU2677">
            <v>0</v>
          </cell>
          <cell r="AV2677" t="str">
            <v>sc</v>
          </cell>
        </row>
        <row r="2678">
          <cell r="AP2678">
            <v>147707</v>
          </cell>
          <cell r="AQ2678">
            <v>8005841</v>
          </cell>
          <cell r="AR2678">
            <v>8</v>
          </cell>
          <cell r="AS2678">
            <v>42313</v>
          </cell>
          <cell r="AT2678" t="str">
            <v>CONV-009-2011 Terminado Mantenimiento Periódico IDU Circuito Movilidad  -</v>
          </cell>
          <cell r="AU2678">
            <v>0</v>
          </cell>
          <cell r="AV2678" t="str">
            <v>sc</v>
          </cell>
        </row>
        <row r="2679">
          <cell r="AP2679">
            <v>147782</v>
          </cell>
          <cell r="AQ2679">
            <v>8005200</v>
          </cell>
          <cell r="AR2679">
            <v>8</v>
          </cell>
          <cell r="AS2679">
            <v>42409</v>
          </cell>
          <cell r="AT2679" t="str">
            <v>165-2014 Terminado Mantenimiento Periódico FDL KENNEDY Circuito Movilidad  Intervenido no reservado en el IDU-</v>
          </cell>
          <cell r="AU2679">
            <v>0</v>
          </cell>
          <cell r="AV2679" t="str">
            <v>sc</v>
          </cell>
        </row>
        <row r="2680">
          <cell r="AP2680">
            <v>147783</v>
          </cell>
          <cell r="AQ2680">
            <v>8005058</v>
          </cell>
          <cell r="AR2680">
            <v>8</v>
          </cell>
          <cell r="AS2680">
            <v>42409</v>
          </cell>
          <cell r="AT2680" t="str">
            <v>165-2014 Terminado Mantenimiento Periódico FDL KENNEDY Circuito Movilidad  Intervenido no reservado en el IDU-</v>
          </cell>
          <cell r="AU2680">
            <v>0</v>
          </cell>
          <cell r="AV2680" t="str">
            <v>sc</v>
          </cell>
        </row>
        <row r="2681">
          <cell r="AP2681">
            <v>147784</v>
          </cell>
          <cell r="AQ2681">
            <v>8004920</v>
          </cell>
          <cell r="AR2681">
            <v>8</v>
          </cell>
          <cell r="AS2681">
            <v>42409</v>
          </cell>
          <cell r="AT2681" t="str">
            <v>165-2014 Terminado Mantenimiento Periódico FDL KENNEDY Circuito Movilidad  Intervenido no reservado en el IDU-</v>
          </cell>
          <cell r="AU2681">
            <v>0</v>
          </cell>
          <cell r="AV2681" t="str">
            <v>sc</v>
          </cell>
        </row>
        <row r="2682">
          <cell r="AP2682">
            <v>147785</v>
          </cell>
          <cell r="AQ2682">
            <v>8004775</v>
          </cell>
          <cell r="AR2682">
            <v>8</v>
          </cell>
          <cell r="AS2682">
            <v>42409</v>
          </cell>
          <cell r="AT2682" t="str">
            <v>165-2014 Terminado Mantenimiento Periódico FDL KENNEDY Circuito Movilidad  Intervenido no reservado en el IDU-</v>
          </cell>
          <cell r="AU2682">
            <v>0</v>
          </cell>
          <cell r="AV2682" t="str">
            <v>sc</v>
          </cell>
        </row>
        <row r="2683">
          <cell r="AP2683">
            <v>147792</v>
          </cell>
          <cell r="AQ2683">
            <v>8006702</v>
          </cell>
          <cell r="AR2683">
            <v>8</v>
          </cell>
          <cell r="AS2683">
            <v>40774</v>
          </cell>
          <cell r="AT2683" t="str">
            <v>CONV-016-2011 Terminado Mantenimiento Periódico UAERMV Circuito Movilidad  -</v>
          </cell>
          <cell r="AU2683">
            <v>0</v>
          </cell>
          <cell r="AV2683" t="str">
            <v>sc</v>
          </cell>
        </row>
        <row r="2684">
          <cell r="AP2684">
            <v>147793</v>
          </cell>
          <cell r="AQ2684">
            <v>8006702</v>
          </cell>
          <cell r="AR2684">
            <v>8</v>
          </cell>
          <cell r="AS2684">
            <v>40774</v>
          </cell>
          <cell r="AT2684" t="str">
            <v>CONV-016-2011 Terminado Mantenimiento Periódico UAERMV Circuito Movilidad  -</v>
          </cell>
          <cell r="AU2684">
            <v>0</v>
          </cell>
          <cell r="AV2684" t="str">
            <v>sc</v>
          </cell>
        </row>
        <row r="2685">
          <cell r="AP2685">
            <v>147794</v>
          </cell>
          <cell r="AQ2685">
            <v>8006780</v>
          </cell>
          <cell r="AR2685">
            <v>8</v>
          </cell>
          <cell r="AS2685">
            <v>40774</v>
          </cell>
          <cell r="AT2685" t="str">
            <v>CONV-016-2011 Terminado Mantenimiento Periódico UAERMV Circuito Movilidad  -</v>
          </cell>
          <cell r="AU2685">
            <v>0</v>
          </cell>
          <cell r="AV2685" t="str">
            <v>sc</v>
          </cell>
        </row>
        <row r="2686">
          <cell r="AP2686">
            <v>147795</v>
          </cell>
          <cell r="AQ2686">
            <v>8006780</v>
          </cell>
          <cell r="AR2686">
            <v>8</v>
          </cell>
          <cell r="AS2686">
            <v>40774</v>
          </cell>
          <cell r="AT2686" t="str">
            <v>CONV-016-2011 Terminado Mantenimiento Periódico UAERMV Circuito Movilidad  -</v>
          </cell>
          <cell r="AU2686">
            <v>0</v>
          </cell>
          <cell r="AV2686" t="str">
            <v>sc</v>
          </cell>
        </row>
        <row r="2687">
          <cell r="AP2687">
            <v>147833</v>
          </cell>
          <cell r="AQ2687">
            <v>8010458</v>
          </cell>
          <cell r="AR2687">
            <v>8</v>
          </cell>
          <cell r="AS2687">
            <v>42313</v>
          </cell>
          <cell r="AT2687" t="str">
            <v>IDU-73-2008 Terminado Rehabilitación IDU Circuito Movilidad  -</v>
          </cell>
          <cell r="AU2687">
            <v>0</v>
          </cell>
          <cell r="AV2687" t="str">
            <v>sc</v>
          </cell>
        </row>
        <row r="2688">
          <cell r="AP2688">
            <v>147834</v>
          </cell>
          <cell r="AQ2688">
            <v>8010325</v>
          </cell>
          <cell r="AR2688">
            <v>8</v>
          </cell>
          <cell r="AS2688">
            <v>42313</v>
          </cell>
          <cell r="AT2688" t="str">
            <v>IDU-73-2008 Terminado Rehabilitación IDU Circuito Movilidad  -</v>
          </cell>
          <cell r="AU2688">
            <v>0</v>
          </cell>
          <cell r="AV2688" t="str">
            <v>sc</v>
          </cell>
        </row>
        <row r="2689">
          <cell r="AP2689">
            <v>147835</v>
          </cell>
          <cell r="AQ2689">
            <v>8010240</v>
          </cell>
          <cell r="AR2689">
            <v>8</v>
          </cell>
          <cell r="AS2689">
            <v>42313</v>
          </cell>
          <cell r="AT2689" t="str">
            <v>IDU-73-2008 Terminado Rehabilitación IDU Circuito Movilidad  -</v>
          </cell>
          <cell r="AU2689">
            <v>0</v>
          </cell>
          <cell r="AV2689" t="str">
            <v>sc</v>
          </cell>
        </row>
        <row r="2690">
          <cell r="AP2690">
            <v>147872</v>
          </cell>
          <cell r="AQ2690">
            <v>8010923</v>
          </cell>
          <cell r="AR2690">
            <v>8</v>
          </cell>
          <cell r="AS2690">
            <v>42313</v>
          </cell>
          <cell r="AT2690" t="str">
            <v>CONV-1323-2013 Terminado Acciones de Movilidad IDU Circuito Movilidad  -</v>
          </cell>
          <cell r="AU2690">
            <v>0</v>
          </cell>
          <cell r="AV2690" t="str">
            <v>VIABLE</v>
          </cell>
        </row>
        <row r="2691">
          <cell r="AP2691">
            <v>147873</v>
          </cell>
          <cell r="AQ2691">
            <v>8010807</v>
          </cell>
          <cell r="AR2691">
            <v>8</v>
          </cell>
          <cell r="AS2691">
            <v>42313</v>
          </cell>
          <cell r="AT2691" t="str">
            <v>CONV-1323-2013 Terminado Acciones de Movilidad IDU Circuito Movilidad  -</v>
          </cell>
          <cell r="AU2691">
            <v>0</v>
          </cell>
          <cell r="AV2691" t="str">
            <v>VIABLE</v>
          </cell>
        </row>
        <row r="2692">
          <cell r="AP2692">
            <v>147923</v>
          </cell>
          <cell r="AQ2692">
            <v>8011320</v>
          </cell>
          <cell r="AR2692">
            <v>8</v>
          </cell>
          <cell r="AS2692">
            <v>42313</v>
          </cell>
          <cell r="AT2692" t="str">
            <v>IDU-73-2008 Terminado Mantenimiento Periódico IDU Circuito Movilidad  -</v>
          </cell>
          <cell r="AU2692">
            <v>0</v>
          </cell>
          <cell r="AV2692" t="str">
            <v>VIABLE</v>
          </cell>
        </row>
        <row r="2693">
          <cell r="AP2693">
            <v>147924</v>
          </cell>
          <cell r="AQ2693">
            <v>8011272</v>
          </cell>
          <cell r="AR2693">
            <v>8</v>
          </cell>
          <cell r="AS2693">
            <v>42313</v>
          </cell>
          <cell r="AT2693" t="str">
            <v>IDU-73-2008 Terminado Mantenimiento Periódico IDU Circuito Movilidad  -</v>
          </cell>
          <cell r="AU2693">
            <v>0</v>
          </cell>
          <cell r="AV2693" t="str">
            <v>VIABLE</v>
          </cell>
        </row>
        <row r="2694">
          <cell r="AP2694">
            <v>147926</v>
          </cell>
          <cell r="AQ2694">
            <v>8011188</v>
          </cell>
          <cell r="AR2694">
            <v>8</v>
          </cell>
          <cell r="AS2694">
            <v>42313</v>
          </cell>
          <cell r="AT2694" t="str">
            <v>IDU-73-2008 Terminado Mantenimiento Periódico IDU Circuito Movilidad  -</v>
          </cell>
          <cell r="AU2694">
            <v>0</v>
          </cell>
          <cell r="AV2694" t="str">
            <v>VIABLE</v>
          </cell>
        </row>
        <row r="2695">
          <cell r="AP2695">
            <v>147959</v>
          </cell>
          <cell r="AQ2695">
            <v>8011303</v>
          </cell>
          <cell r="AR2695">
            <v>8</v>
          </cell>
          <cell r="AS2695">
            <v>42667</v>
          </cell>
          <cell r="AT2695" t="str">
            <v>SD Terminado Acciones de Movilidad UAERMV Local SD Intervenida 27/05/2015 Reporte depuración ejecución UMV-</v>
          </cell>
          <cell r="AU2695">
            <v>0</v>
          </cell>
          <cell r="AV2695" t="str">
            <v>INTERVENIDO POR UMV ACC MOV. OFICIO 20165260756102</v>
          </cell>
        </row>
        <row r="2696">
          <cell r="AP2696">
            <v>147991</v>
          </cell>
          <cell r="AQ2696">
            <v>8011642</v>
          </cell>
          <cell r="AR2696">
            <v>8</v>
          </cell>
          <cell r="AS2696">
            <v>41772</v>
          </cell>
          <cell r="AT2696" t="str">
            <v>SD Terminado Mantenimiento Periódico UAERMV Circuito Movilidad  -</v>
          </cell>
          <cell r="AU2696">
            <v>0</v>
          </cell>
          <cell r="AV2696" t="str">
            <v>sc</v>
          </cell>
        </row>
        <row r="2697">
          <cell r="AP2697">
            <v>147992</v>
          </cell>
          <cell r="AQ2697">
            <v>8011593</v>
          </cell>
          <cell r="AR2697">
            <v>8</v>
          </cell>
          <cell r="AS2697">
            <v>41772</v>
          </cell>
          <cell r="AT2697" t="str">
            <v>SD Terminado Mantenimiento Periódico UAERMV Circuito Movilidad  -</v>
          </cell>
          <cell r="AU2697">
            <v>0</v>
          </cell>
          <cell r="AV2697" t="str">
            <v>sc</v>
          </cell>
        </row>
        <row r="2698">
          <cell r="AP2698">
            <v>147993</v>
          </cell>
          <cell r="AQ2698">
            <v>8011573</v>
          </cell>
          <cell r="AR2698">
            <v>8</v>
          </cell>
          <cell r="AS2698">
            <v>42768</v>
          </cell>
          <cell r="AT2698" t="str">
            <v>SD Reservado Acciones de Movilidad UAERMV Circuito Movilidad Salvando Vidas -</v>
          </cell>
          <cell r="AU2698">
            <v>0</v>
          </cell>
          <cell r="AV2698" t="str">
            <v>sc</v>
          </cell>
        </row>
        <row r="2699">
          <cell r="AP2699">
            <v>147994</v>
          </cell>
          <cell r="AQ2699">
            <v>8011562</v>
          </cell>
          <cell r="AR2699">
            <v>8</v>
          </cell>
          <cell r="AS2699">
            <v>42768</v>
          </cell>
          <cell r="AT2699" t="str">
            <v>SD Reservado Acciones de Movilidad UAERMV Circuito Movilidad Salvando Vidas -</v>
          </cell>
          <cell r="AU2699">
            <v>0</v>
          </cell>
          <cell r="AV2699" t="str">
            <v>sc</v>
          </cell>
        </row>
        <row r="2700">
          <cell r="AP2700">
            <v>147995</v>
          </cell>
          <cell r="AQ2700">
            <v>8011548</v>
          </cell>
          <cell r="AR2700">
            <v>8</v>
          </cell>
          <cell r="AS2700">
            <v>41772</v>
          </cell>
          <cell r="AT2700" t="str">
            <v>SD Terminado Mantenimiento Periódico UAERMV Circuito Movilidad  -</v>
          </cell>
          <cell r="AU2700">
            <v>0</v>
          </cell>
          <cell r="AV2700" t="str">
            <v>sc</v>
          </cell>
        </row>
        <row r="2701">
          <cell r="AP2701">
            <v>147996</v>
          </cell>
          <cell r="AQ2701">
            <v>8011533</v>
          </cell>
          <cell r="AR2701">
            <v>8</v>
          </cell>
          <cell r="AS2701">
            <v>42768</v>
          </cell>
          <cell r="AT2701" t="str">
            <v>SD Reservado Acciones de Movilidad UAERMV Circuito Movilidad Salvando Vidas -</v>
          </cell>
          <cell r="AU2701">
            <v>0</v>
          </cell>
          <cell r="AV2701" t="str">
            <v>sc</v>
          </cell>
        </row>
        <row r="2702">
          <cell r="AP2702">
            <v>147997</v>
          </cell>
          <cell r="AQ2702">
            <v>8011525</v>
          </cell>
          <cell r="AR2702">
            <v>8</v>
          </cell>
          <cell r="AS2702">
            <v>42768</v>
          </cell>
          <cell r="AT2702" t="str">
            <v>SD Reservado Acciones de Movilidad UAERMV Circuito Movilidad Salvando Vidas -</v>
          </cell>
          <cell r="AU2702">
            <v>0</v>
          </cell>
          <cell r="AV2702" t="str">
            <v>sc</v>
          </cell>
        </row>
        <row r="2703">
          <cell r="AP2703">
            <v>147998</v>
          </cell>
          <cell r="AQ2703">
            <v>8011513</v>
          </cell>
          <cell r="AR2703">
            <v>8</v>
          </cell>
          <cell r="AS2703">
            <v>42768</v>
          </cell>
          <cell r="AT2703" t="str">
            <v>SD Reservado Acciones de Movilidad UAERMV Circuito Movilidad Salvando Vidas -</v>
          </cell>
          <cell r="AU2703">
            <v>0</v>
          </cell>
          <cell r="AV2703" t="str">
            <v>sc</v>
          </cell>
        </row>
        <row r="2704">
          <cell r="AP2704">
            <v>147999</v>
          </cell>
          <cell r="AQ2704">
            <v>8011505</v>
          </cell>
          <cell r="AR2704">
            <v>8</v>
          </cell>
          <cell r="AS2704">
            <v>42768</v>
          </cell>
          <cell r="AT2704" t="str">
            <v>SD Reservado Acciones de Movilidad UAERMV Circuito Movilidad Salvando Vidas -</v>
          </cell>
          <cell r="AU2704">
            <v>0</v>
          </cell>
          <cell r="AV2704" t="str">
            <v>sc</v>
          </cell>
        </row>
        <row r="2705">
          <cell r="AP2705">
            <v>148000</v>
          </cell>
          <cell r="AQ2705">
            <v>8011494</v>
          </cell>
          <cell r="AR2705">
            <v>8</v>
          </cell>
          <cell r="AS2705">
            <v>42313</v>
          </cell>
          <cell r="AT2705" t="str">
            <v>IDU-73-2008 Terminado Mantenimiento Periódico IDU Circuito Movilidad  -</v>
          </cell>
          <cell r="AU2705">
            <v>0</v>
          </cell>
          <cell r="AV2705" t="str">
            <v>sc</v>
          </cell>
        </row>
        <row r="2706">
          <cell r="AP2706">
            <v>148039</v>
          </cell>
          <cell r="AQ2706">
            <v>8010473</v>
          </cell>
          <cell r="AR2706">
            <v>8</v>
          </cell>
          <cell r="AS2706">
            <v>42313</v>
          </cell>
          <cell r="AT2706" t="str">
            <v>IDU-73-2008 Terminado Rehabilitación IDU Circuito Movilidad  -</v>
          </cell>
          <cell r="AU2706">
            <v>0</v>
          </cell>
          <cell r="AV2706" t="str">
            <v>sc</v>
          </cell>
        </row>
        <row r="2707">
          <cell r="AP2707">
            <v>148040</v>
          </cell>
          <cell r="AQ2707">
            <v>8010544</v>
          </cell>
          <cell r="AR2707">
            <v>8</v>
          </cell>
          <cell r="AS2707">
            <v>42313</v>
          </cell>
          <cell r="AT2707" t="str">
            <v>IDU-73-2008 Terminado Rehabilitación IDU Circuito Movilidad  -</v>
          </cell>
          <cell r="AU2707">
            <v>0</v>
          </cell>
          <cell r="AV2707" t="str">
            <v>sc</v>
          </cell>
        </row>
        <row r="2708">
          <cell r="AP2708">
            <v>148041</v>
          </cell>
          <cell r="AQ2708">
            <v>8010577</v>
          </cell>
          <cell r="AR2708">
            <v>8</v>
          </cell>
          <cell r="AS2708">
            <v>42313</v>
          </cell>
          <cell r="AT2708" t="str">
            <v>IDU-73-2008 Terminado Rehabilitación IDU Circuito Movilidad  -</v>
          </cell>
          <cell r="AU2708">
            <v>0</v>
          </cell>
          <cell r="AV2708" t="str">
            <v>sc</v>
          </cell>
        </row>
        <row r="2709">
          <cell r="AP2709">
            <v>148101</v>
          </cell>
          <cell r="AQ2709">
            <v>8010142</v>
          </cell>
          <cell r="AR2709">
            <v>8</v>
          </cell>
          <cell r="AS2709">
            <v>42731</v>
          </cell>
          <cell r="AT2709" t="str">
            <v>SD Reservado Mantenimiento Periódico IDU Circuito Movilidad EJECUCION SITP 2016 -</v>
          </cell>
          <cell r="AU2709">
            <v>0</v>
          </cell>
          <cell r="AV2709" t="str">
            <v>sc</v>
          </cell>
        </row>
        <row r="2710">
          <cell r="AP2710">
            <v>148102</v>
          </cell>
          <cell r="AQ2710">
            <v>8010182</v>
          </cell>
          <cell r="AR2710">
            <v>8</v>
          </cell>
          <cell r="AS2710">
            <v>42731</v>
          </cell>
          <cell r="AT2710" t="str">
            <v>SD Reservado Mantenimiento Periódico IDU Circuito Movilidad EJECUCION SITP 2016 -</v>
          </cell>
          <cell r="AU2710">
            <v>0</v>
          </cell>
          <cell r="AV2710" t="str">
            <v>VIABLE</v>
          </cell>
        </row>
        <row r="2711">
          <cell r="AP2711">
            <v>148103</v>
          </cell>
          <cell r="AQ2711">
            <v>8010252</v>
          </cell>
          <cell r="AR2711">
            <v>8</v>
          </cell>
          <cell r="AS2711">
            <v>42731</v>
          </cell>
          <cell r="AT2711" t="str">
            <v>SD Reservado Mantenimiento Periódico IDU Circuito Movilidad EJECUCION SITP 2016 -</v>
          </cell>
          <cell r="AU2711">
            <v>0</v>
          </cell>
          <cell r="AV2711" t="str">
            <v>VIABLE</v>
          </cell>
        </row>
        <row r="2712">
          <cell r="AP2712">
            <v>148104</v>
          </cell>
          <cell r="AQ2712">
            <v>8010298</v>
          </cell>
          <cell r="AR2712">
            <v>8</v>
          </cell>
          <cell r="AS2712">
            <v>42731</v>
          </cell>
          <cell r="AT2712" t="str">
            <v>SD Reservado Mantenimiento Periódico IDU Circuito Movilidad EJECUCION SITP 2016 -</v>
          </cell>
          <cell r="AU2712">
            <v>0</v>
          </cell>
          <cell r="AV2712" t="str">
            <v>sc</v>
          </cell>
        </row>
        <row r="2713">
          <cell r="AP2713">
            <v>148105</v>
          </cell>
          <cell r="AQ2713">
            <v>8010372</v>
          </cell>
          <cell r="AR2713">
            <v>8</v>
          </cell>
          <cell r="AS2713">
            <v>42731</v>
          </cell>
          <cell r="AT2713" t="str">
            <v>SD Reservado Mantenimiento Periódico IDU Circuito Movilidad EJECUCION SITP 2016 -</v>
          </cell>
          <cell r="AU2713">
            <v>0</v>
          </cell>
          <cell r="AV2713" t="str">
            <v>VIABLE</v>
          </cell>
        </row>
        <row r="2714">
          <cell r="AP2714">
            <v>148106</v>
          </cell>
          <cell r="AQ2714">
            <v>8010460</v>
          </cell>
          <cell r="AR2714">
            <v>8</v>
          </cell>
          <cell r="AS2714">
            <v>42731</v>
          </cell>
          <cell r="AT2714" t="str">
            <v>SD Reservado Mantenimiento Periódico IDU Circuito Movilidad EJECUCION SITP 2016 -</v>
          </cell>
          <cell r="AU2714">
            <v>0</v>
          </cell>
          <cell r="AV2714" t="str">
            <v>VIABLE</v>
          </cell>
        </row>
        <row r="2715">
          <cell r="AP2715">
            <v>148107</v>
          </cell>
          <cell r="AQ2715">
            <v>8010483</v>
          </cell>
          <cell r="AR2715">
            <v>8</v>
          </cell>
          <cell r="AS2715">
            <v>42731</v>
          </cell>
          <cell r="AT2715" t="str">
            <v>SD Reservado Mantenimiento Periódico IDU Circuito Movilidad EJECUCION SITP 2016 -</v>
          </cell>
          <cell r="AU2715">
            <v>0</v>
          </cell>
          <cell r="AV2715" t="str">
            <v>sc</v>
          </cell>
        </row>
        <row r="2716">
          <cell r="AP2716">
            <v>148108</v>
          </cell>
          <cell r="AQ2716">
            <v>8010608</v>
          </cell>
          <cell r="AR2716">
            <v>8</v>
          </cell>
          <cell r="AS2716">
            <v>42731</v>
          </cell>
          <cell r="AT2716" t="str">
            <v>SD Reservado Mantenimiento Periódico IDU Circuito Movilidad EJECUCION SITP 2016 -</v>
          </cell>
          <cell r="AU2716">
            <v>0</v>
          </cell>
          <cell r="AV2716" t="str">
            <v>VIABLE</v>
          </cell>
        </row>
        <row r="2717">
          <cell r="AP2717">
            <v>148109</v>
          </cell>
          <cell r="AQ2717">
            <v>8010731</v>
          </cell>
          <cell r="AR2717">
            <v>8</v>
          </cell>
          <cell r="AS2717">
            <v>42731</v>
          </cell>
          <cell r="AT2717" t="str">
            <v>SD Reservado Mantenimiento Periódico IDU Circuito Movilidad EJECUCION SITP 2016 -</v>
          </cell>
          <cell r="AU2717">
            <v>0</v>
          </cell>
          <cell r="AV2717" t="str">
            <v>sc</v>
          </cell>
        </row>
        <row r="2718">
          <cell r="AP2718">
            <v>148110</v>
          </cell>
          <cell r="AQ2718">
            <v>8010817</v>
          </cell>
          <cell r="AR2718">
            <v>8</v>
          </cell>
          <cell r="AS2718">
            <v>42731</v>
          </cell>
          <cell r="AT2718" t="str">
            <v>SD Reservado Mantenimiento Periódico IDU Circuito Movilidad EJECUCION SITP 2016 -</v>
          </cell>
          <cell r="AU2718">
            <v>0</v>
          </cell>
          <cell r="AV2718" t="str">
            <v>sc</v>
          </cell>
        </row>
        <row r="2719">
          <cell r="AP2719">
            <v>148111</v>
          </cell>
          <cell r="AQ2719">
            <v>8010922</v>
          </cell>
          <cell r="AR2719">
            <v>8</v>
          </cell>
          <cell r="AS2719">
            <v>42731</v>
          </cell>
          <cell r="AT2719" t="str">
            <v>SD Reservado Mantenimiento Periódico IDU Circuito Movilidad EJECUCION SITP 2016 -</v>
          </cell>
          <cell r="AU2719">
            <v>0</v>
          </cell>
          <cell r="AV2719" t="str">
            <v>VIABLE</v>
          </cell>
        </row>
        <row r="2720">
          <cell r="AP2720">
            <v>148138</v>
          </cell>
          <cell r="AQ2720">
            <v>8011120</v>
          </cell>
          <cell r="AR2720">
            <v>8</v>
          </cell>
          <cell r="AS2720">
            <v>41852</v>
          </cell>
          <cell r="AT2720" t="str">
            <v>COP-155-2013 Reservado Diagnostico FDL KENNEDY Circuito Movilidad  Cabildos-</v>
          </cell>
          <cell r="AU2720">
            <v>0</v>
          </cell>
          <cell r="AV2720" t="str">
            <v>sc</v>
          </cell>
        </row>
        <row r="2721">
          <cell r="AP2721">
            <v>148139</v>
          </cell>
          <cell r="AQ2721">
            <v>8011160</v>
          </cell>
          <cell r="AR2721">
            <v>8</v>
          </cell>
          <cell r="AS2721">
            <v>41852</v>
          </cell>
          <cell r="AT2721" t="str">
            <v>COP-155-2013 En Ejecución Mantenimiento Periódico FDL KENNEDY Circuito Movilidad Cabildos -</v>
          </cell>
          <cell r="AU2721">
            <v>0</v>
          </cell>
          <cell r="AV2721" t="str">
            <v>sc</v>
          </cell>
        </row>
        <row r="2722">
          <cell r="AP2722">
            <v>148140</v>
          </cell>
          <cell r="AQ2722">
            <v>8011191</v>
          </cell>
          <cell r="AR2722">
            <v>8</v>
          </cell>
          <cell r="AS2722">
            <v>41852</v>
          </cell>
          <cell r="AT2722" t="str">
            <v>COP-155-2013 En Ejecución Mantenimiento Periódico FDL KENNEDY Circuito Movilidad Cabildos -</v>
          </cell>
          <cell r="AU2722">
            <v>0</v>
          </cell>
          <cell r="AV2722" t="str">
            <v>sc</v>
          </cell>
        </row>
        <row r="2723">
          <cell r="AP2723">
            <v>148141</v>
          </cell>
          <cell r="AQ2723">
            <v>8011232</v>
          </cell>
          <cell r="AR2723">
            <v>8</v>
          </cell>
          <cell r="AS2723">
            <v>41852</v>
          </cell>
          <cell r="AT2723" t="str">
            <v>COP-155-2013 En Ejecución Mantenimiento Periódico FDL KENNEDY Circuito Movilidad Cabildos -</v>
          </cell>
          <cell r="AU2723">
            <v>0</v>
          </cell>
          <cell r="AV2723" t="str">
            <v>sc</v>
          </cell>
        </row>
        <row r="2724">
          <cell r="AP2724">
            <v>148142</v>
          </cell>
          <cell r="AQ2724">
            <v>8011264</v>
          </cell>
          <cell r="AR2724">
            <v>8</v>
          </cell>
          <cell r="AS2724">
            <v>42313</v>
          </cell>
          <cell r="AT2724" t="str">
            <v>IDU-73-2008 Terminado Rehabilitación IDU Circuito Movilidad  -</v>
          </cell>
          <cell r="AU2724">
            <v>0</v>
          </cell>
          <cell r="AV2724" t="str">
            <v>sc</v>
          </cell>
        </row>
        <row r="2725">
          <cell r="AP2725">
            <v>148143</v>
          </cell>
          <cell r="AQ2725">
            <v>8011302</v>
          </cell>
          <cell r="AR2725">
            <v>8</v>
          </cell>
          <cell r="AS2725">
            <v>42313</v>
          </cell>
          <cell r="AT2725" t="str">
            <v>IDU-73-2008 Terminado Rehabilitación IDU Circuito Movilidad  -</v>
          </cell>
          <cell r="AU2725">
            <v>0</v>
          </cell>
          <cell r="AV2725" t="str">
            <v>sc</v>
          </cell>
        </row>
        <row r="2726">
          <cell r="AP2726">
            <v>148144</v>
          </cell>
          <cell r="AQ2726">
            <v>8011335</v>
          </cell>
          <cell r="AR2726">
            <v>8</v>
          </cell>
          <cell r="AS2726">
            <v>41852</v>
          </cell>
          <cell r="AT2726" t="str">
            <v>COP-155-2013 En Ejecución Mantenimiento Periódico FDL KENNEDY Circuito Movilidad Cabildos -</v>
          </cell>
          <cell r="AU2726">
            <v>0</v>
          </cell>
          <cell r="AV2726" t="str">
            <v>sc</v>
          </cell>
        </row>
        <row r="2727">
          <cell r="AP2727">
            <v>148145</v>
          </cell>
          <cell r="AQ2727">
            <v>8011422</v>
          </cell>
          <cell r="AR2727">
            <v>8</v>
          </cell>
          <cell r="AS2727">
            <v>41852</v>
          </cell>
          <cell r="AT2727" t="str">
            <v>COP-155-2013 En Ejecución Mantenimiento Periódico FDL KENNEDY Circuito Movilidad Cabildos -</v>
          </cell>
          <cell r="AU2727">
            <v>0</v>
          </cell>
          <cell r="AV2727" t="str">
            <v>sc</v>
          </cell>
        </row>
        <row r="2728">
          <cell r="AP2728">
            <v>148221</v>
          </cell>
          <cell r="AQ2728">
            <v>8011219</v>
          </cell>
          <cell r="AR2728">
            <v>8</v>
          </cell>
          <cell r="AS2728">
            <v>42768</v>
          </cell>
          <cell r="AT2728" t="str">
            <v>SD Reservado Conservacion FDL KENNEDY Circuito Movilidad SD -</v>
          </cell>
          <cell r="AU2728">
            <v>0</v>
          </cell>
          <cell r="AV2728" t="str">
            <v>RESERVADO POR EL FDL OFICIO 20165260048902</v>
          </cell>
        </row>
        <row r="2729">
          <cell r="AP2729">
            <v>148222</v>
          </cell>
          <cell r="AQ2729">
            <v>8011236</v>
          </cell>
          <cell r="AR2729">
            <v>8</v>
          </cell>
          <cell r="AS2729">
            <v>42768</v>
          </cell>
          <cell r="AT2729" t="str">
            <v>SD Reservado Conservacion FDL KENNEDY Circuito Movilidad SD -</v>
          </cell>
          <cell r="AU2729">
            <v>0</v>
          </cell>
          <cell r="AV2729" t="str">
            <v>RESERVADO POR EL FDL OFICIO 20165260048902</v>
          </cell>
        </row>
        <row r="2730">
          <cell r="AP2730">
            <v>148223</v>
          </cell>
          <cell r="AQ2730">
            <v>8011250</v>
          </cell>
          <cell r="AR2730">
            <v>8</v>
          </cell>
          <cell r="AS2730">
            <v>42768</v>
          </cell>
          <cell r="AT2730" t="str">
            <v>SD Reservado Conservacion FDL KENNEDY Circuito Movilidad SD -</v>
          </cell>
          <cell r="AU2730">
            <v>0</v>
          </cell>
          <cell r="AV2730" t="str">
            <v>RESERVADO POR EL FDL OFICIO 20165260048902</v>
          </cell>
        </row>
        <row r="2731">
          <cell r="AP2731">
            <v>148224</v>
          </cell>
          <cell r="AQ2731">
            <v>8011288</v>
          </cell>
          <cell r="AR2731">
            <v>8</v>
          </cell>
          <cell r="AS2731">
            <v>42768</v>
          </cell>
          <cell r="AT2731" t="str">
            <v>SD Reservado Conservacion FDL KENNEDY Circuito Movilidad SD -</v>
          </cell>
          <cell r="AU2731">
            <v>0</v>
          </cell>
          <cell r="AV2731" t="str">
            <v>RESERVADO POR EL FDL OFICIO 20165260048902</v>
          </cell>
        </row>
        <row r="2732">
          <cell r="AP2732">
            <v>148225</v>
          </cell>
          <cell r="AQ2732">
            <v>8011313</v>
          </cell>
          <cell r="AR2732">
            <v>8</v>
          </cell>
          <cell r="AS2732">
            <v>42313</v>
          </cell>
          <cell r="AT2732" t="str">
            <v>IDU-73-2008 Terminado Rehabilitación IDU Circuito Movilidad  -</v>
          </cell>
          <cell r="AU2732">
            <v>0</v>
          </cell>
          <cell r="AV2732" t="str">
            <v>sc</v>
          </cell>
        </row>
        <row r="2733">
          <cell r="AP2733">
            <v>148226</v>
          </cell>
          <cell r="AQ2733">
            <v>8011337</v>
          </cell>
          <cell r="AR2733">
            <v>8</v>
          </cell>
          <cell r="AS2733">
            <v>42313</v>
          </cell>
          <cell r="AT2733" t="str">
            <v>IDU-73-2008 Terminado Rehabilitación IDU Circuito Movilidad  -</v>
          </cell>
          <cell r="AU2733">
            <v>0</v>
          </cell>
          <cell r="AV2733" t="str">
            <v>sc</v>
          </cell>
        </row>
        <row r="2734">
          <cell r="AP2734">
            <v>148228</v>
          </cell>
          <cell r="AQ2734">
            <v>8011379</v>
          </cell>
          <cell r="AR2734">
            <v>8</v>
          </cell>
          <cell r="AS2734">
            <v>42313</v>
          </cell>
          <cell r="AT2734" t="str">
            <v>IDU-73-2008 Terminado Rehabilitación IDU Circuito Movilidad  -</v>
          </cell>
          <cell r="AU2734">
            <v>0</v>
          </cell>
          <cell r="AV2734" t="str">
            <v>sc</v>
          </cell>
        </row>
        <row r="2735">
          <cell r="AP2735">
            <v>148229</v>
          </cell>
          <cell r="AQ2735">
            <v>8011413</v>
          </cell>
          <cell r="AR2735">
            <v>8</v>
          </cell>
          <cell r="AS2735">
            <v>42313</v>
          </cell>
          <cell r="AT2735" t="str">
            <v>IDU-73-2008 Terminado Rehabilitación IDU Circuito Movilidad  -</v>
          </cell>
          <cell r="AU2735">
            <v>0</v>
          </cell>
          <cell r="AV2735" t="str">
            <v>sc</v>
          </cell>
        </row>
        <row r="2736">
          <cell r="AP2736">
            <v>148230</v>
          </cell>
          <cell r="AQ2736">
            <v>8011449</v>
          </cell>
          <cell r="AR2736">
            <v>8</v>
          </cell>
          <cell r="AS2736">
            <v>42313</v>
          </cell>
          <cell r="AT2736" t="str">
            <v>IDU-73-2008 Terminado Rehabilitación IDU Circuito Movilidad  -</v>
          </cell>
          <cell r="AU2736">
            <v>0</v>
          </cell>
          <cell r="AV2736" t="str">
            <v>sc</v>
          </cell>
        </row>
        <row r="2737">
          <cell r="AP2737">
            <v>148231</v>
          </cell>
          <cell r="AQ2737">
            <v>8011483</v>
          </cell>
          <cell r="AR2737">
            <v>8</v>
          </cell>
          <cell r="AS2737">
            <v>42313</v>
          </cell>
          <cell r="AT2737" t="str">
            <v>IDU-73-2008 Terminado Rehabilitación IDU Circuito Movilidad  -</v>
          </cell>
          <cell r="AU2737">
            <v>0</v>
          </cell>
          <cell r="AV2737" t="str">
            <v>sc</v>
          </cell>
        </row>
        <row r="2738">
          <cell r="AP2738">
            <v>148232</v>
          </cell>
          <cell r="AQ2738">
            <v>8011493</v>
          </cell>
          <cell r="AR2738">
            <v>8</v>
          </cell>
          <cell r="AS2738">
            <v>42313</v>
          </cell>
          <cell r="AT2738" t="str">
            <v>IDU-73-2008 Terminado Rehabilitación IDU Circuito Movilidad  -</v>
          </cell>
          <cell r="AU2738">
            <v>0</v>
          </cell>
          <cell r="AV2738" t="str">
            <v>sc</v>
          </cell>
        </row>
        <row r="2739">
          <cell r="AP2739">
            <v>148604</v>
          </cell>
          <cell r="AQ2739">
            <v>8009350</v>
          </cell>
          <cell r="AR2739">
            <v>8</v>
          </cell>
          <cell r="AS2739">
            <v>42768</v>
          </cell>
          <cell r="AT2739" t="str">
            <v>SD Reservado Acciones de Movilidad UAERMV Circuito Movilidad Salvando Vidas -</v>
          </cell>
          <cell r="AU2739">
            <v>0</v>
          </cell>
          <cell r="AV2739" t="str">
            <v>sc</v>
          </cell>
        </row>
        <row r="2740">
          <cell r="AP2740">
            <v>148605</v>
          </cell>
          <cell r="AQ2740">
            <v>8009417</v>
          </cell>
          <cell r="AR2740">
            <v>8</v>
          </cell>
          <cell r="AS2740">
            <v>42781</v>
          </cell>
          <cell r="AT2740" t="str">
            <v>SD Reservado Acciones de Movilidad UAERMV Circuito Movilidad SD -</v>
          </cell>
          <cell r="AU2740">
            <v>0</v>
          </cell>
          <cell r="AV2740" t="str">
            <v>sc</v>
          </cell>
        </row>
        <row r="2741">
          <cell r="AP2741">
            <v>148606</v>
          </cell>
          <cell r="AQ2741">
            <v>8009507</v>
          </cell>
          <cell r="AR2741">
            <v>8</v>
          </cell>
          <cell r="AS2741">
            <v>42153</v>
          </cell>
          <cell r="AT2741" t="str">
            <v>SD Terminado Acciones de Movilidad UAERMV Circuito Movilidad  -</v>
          </cell>
          <cell r="AU2741">
            <v>0</v>
          </cell>
          <cell r="AV2741" t="str">
            <v>sc</v>
          </cell>
        </row>
        <row r="2742">
          <cell r="AP2742">
            <v>148610</v>
          </cell>
          <cell r="AQ2742">
            <v>8009882</v>
          </cell>
          <cell r="AR2742">
            <v>8</v>
          </cell>
          <cell r="AS2742">
            <v>42153</v>
          </cell>
          <cell r="AT2742" t="str">
            <v>SD Terminado Acciones de Movilidad UAERMV Circuito Movilidad  -</v>
          </cell>
          <cell r="AU2742">
            <v>0</v>
          </cell>
          <cell r="AV2742" t="str">
            <v>sc</v>
          </cell>
        </row>
        <row r="2743">
          <cell r="AP2743">
            <v>148611</v>
          </cell>
          <cell r="AQ2743">
            <v>8009980</v>
          </cell>
          <cell r="AR2743">
            <v>8</v>
          </cell>
          <cell r="AS2743">
            <v>42768</v>
          </cell>
          <cell r="AT2743" t="str">
            <v>SD Reservado Acciones de Movilidad UAERMV Circuito Movilidad Salvando Vidas -</v>
          </cell>
          <cell r="AU2743">
            <v>0</v>
          </cell>
          <cell r="AV2743" t="str">
            <v>sc</v>
          </cell>
        </row>
        <row r="2744">
          <cell r="AP2744">
            <v>148612</v>
          </cell>
          <cell r="AQ2744">
            <v>8010021</v>
          </cell>
          <cell r="AR2744">
            <v>8</v>
          </cell>
          <cell r="AS2744">
            <v>42768</v>
          </cell>
          <cell r="AT2744" t="str">
            <v>SD Reservado Acciones de Movilidad UAERMV Circuito Movilidad Salvando Vidas -</v>
          </cell>
          <cell r="AU2744">
            <v>0</v>
          </cell>
          <cell r="AV2744" t="str">
            <v>sc</v>
          </cell>
        </row>
        <row r="2745">
          <cell r="AP2745">
            <v>148614</v>
          </cell>
          <cell r="AQ2745">
            <v>8010222</v>
          </cell>
          <cell r="AR2745">
            <v>8</v>
          </cell>
          <cell r="AS2745">
            <v>42153</v>
          </cell>
          <cell r="AT2745" t="str">
            <v>SD Terminado Acciones de Movilidad UAERMV Circuito Movilidad  -</v>
          </cell>
          <cell r="AU2745">
            <v>0</v>
          </cell>
          <cell r="AV2745" t="str">
            <v>sc</v>
          </cell>
        </row>
        <row r="2746">
          <cell r="AP2746">
            <v>148615</v>
          </cell>
          <cell r="AQ2746">
            <v>8010286</v>
          </cell>
          <cell r="AR2746">
            <v>8</v>
          </cell>
          <cell r="AS2746">
            <v>42313</v>
          </cell>
          <cell r="AT2746" t="str">
            <v>IDU-57-2012 Terminado Acciones de Movilidad IDU Circuito Movilidad  -</v>
          </cell>
          <cell r="AU2746">
            <v>0</v>
          </cell>
          <cell r="AV2746" t="str">
            <v>sc</v>
          </cell>
        </row>
        <row r="2747">
          <cell r="AP2747">
            <v>148664</v>
          </cell>
          <cell r="AQ2747">
            <v>8007426</v>
          </cell>
          <cell r="AR2747">
            <v>8</v>
          </cell>
          <cell r="AS2747">
            <v>42313</v>
          </cell>
          <cell r="AT2747" t="str">
            <v>IDU-73-2008 Terminado Rehabilitación IDU Arterial  -</v>
          </cell>
          <cell r="AU2747">
            <v>0</v>
          </cell>
          <cell r="AV2747" t="str">
            <v>sc</v>
          </cell>
        </row>
        <row r="2748">
          <cell r="AP2748">
            <v>148726</v>
          </cell>
          <cell r="AQ2748">
            <v>8009080</v>
          </cell>
          <cell r="AR2748">
            <v>8</v>
          </cell>
          <cell r="AS2748">
            <v>42768</v>
          </cell>
          <cell r="AT2748" t="str">
            <v>SD Reservado Acciones de Movilidad UAERMV Circuito Movilidad Salvando Vidas -</v>
          </cell>
          <cell r="AU2748">
            <v>0</v>
          </cell>
          <cell r="AV2748" t="str">
            <v>sc</v>
          </cell>
        </row>
        <row r="2749">
          <cell r="AP2749">
            <v>148730</v>
          </cell>
          <cell r="AQ2749">
            <v>8008397</v>
          </cell>
          <cell r="AR2749">
            <v>8</v>
          </cell>
          <cell r="AS2749">
            <v>42781</v>
          </cell>
          <cell r="AT2749" t="str">
            <v>SD Reservado Acciones de Movilidad UAERMV Circuito Movilidad SD -</v>
          </cell>
          <cell r="AU2749">
            <v>0</v>
          </cell>
          <cell r="AV2749" t="str">
            <v>sc</v>
          </cell>
        </row>
        <row r="2750">
          <cell r="AP2750">
            <v>148733</v>
          </cell>
          <cell r="AQ2750">
            <v>8007989</v>
          </cell>
          <cell r="AR2750">
            <v>8</v>
          </cell>
          <cell r="AS2750">
            <v>42781</v>
          </cell>
          <cell r="AT2750" t="str">
            <v>SD Reservado Acciones de Movilidad UAERMV Circuito Movilidad SD -</v>
          </cell>
          <cell r="AU2750">
            <v>0</v>
          </cell>
          <cell r="AV2750" t="str">
            <v>sc</v>
          </cell>
        </row>
        <row r="2751">
          <cell r="AP2751">
            <v>148734</v>
          </cell>
          <cell r="AQ2751">
            <v>8007822</v>
          </cell>
          <cell r="AR2751">
            <v>8</v>
          </cell>
          <cell r="AS2751">
            <v>42278</v>
          </cell>
          <cell r="AT2751" t="str">
            <v>SD Terminado Mantenimiento Periódico UAERMV Circuito Movilidad  -</v>
          </cell>
          <cell r="AU2751">
            <v>0</v>
          </cell>
          <cell r="AV2751" t="str">
            <v>sc</v>
          </cell>
        </row>
        <row r="2752">
          <cell r="AP2752">
            <v>148735</v>
          </cell>
          <cell r="AQ2752">
            <v>8007699</v>
          </cell>
          <cell r="AR2752">
            <v>8</v>
          </cell>
          <cell r="AS2752">
            <v>42278</v>
          </cell>
          <cell r="AT2752" t="str">
            <v>SD Terminado Mantenimiento Periódico UAERMV Circuito Movilidad  -</v>
          </cell>
          <cell r="AU2752">
            <v>0</v>
          </cell>
          <cell r="AV2752" t="str">
            <v>sc</v>
          </cell>
        </row>
        <row r="2753">
          <cell r="AP2753">
            <v>148736</v>
          </cell>
          <cell r="AQ2753">
            <v>8007650</v>
          </cell>
          <cell r="AR2753">
            <v>8</v>
          </cell>
          <cell r="AS2753">
            <v>42768</v>
          </cell>
          <cell r="AT2753" t="str">
            <v>SD Reservado Acciones de Movilidad UAERMV Circuito Movilidad Salvando Vidas -</v>
          </cell>
          <cell r="AU2753">
            <v>0</v>
          </cell>
          <cell r="AV2753" t="str">
            <v>sc</v>
          </cell>
        </row>
        <row r="2754">
          <cell r="AP2754">
            <v>148737</v>
          </cell>
          <cell r="AQ2754">
            <v>8011855</v>
          </cell>
          <cell r="AR2754">
            <v>8</v>
          </cell>
          <cell r="AS2754">
            <v>42278</v>
          </cell>
          <cell r="AT2754" t="str">
            <v>SD Terminado Mantenimiento Periódico UAERMV Circuito Movilidad  -</v>
          </cell>
          <cell r="AU2754">
            <v>0</v>
          </cell>
          <cell r="AV2754" t="str">
            <v>sc</v>
          </cell>
        </row>
        <row r="2755">
          <cell r="AP2755">
            <v>148756</v>
          </cell>
          <cell r="AQ2755">
            <v>8007522</v>
          </cell>
          <cell r="AR2755">
            <v>8</v>
          </cell>
          <cell r="AS2755">
            <v>41029</v>
          </cell>
          <cell r="AT2755" t="str">
            <v>UMV-189-2009 Terminado Mantenimiento Periódico UAERMV Circuito Movilidad  -</v>
          </cell>
          <cell r="AU2755">
            <v>0</v>
          </cell>
          <cell r="AV2755" t="str">
            <v>sc</v>
          </cell>
        </row>
        <row r="2756">
          <cell r="AP2756">
            <v>148757</v>
          </cell>
          <cell r="AQ2756">
            <v>8007544</v>
          </cell>
          <cell r="AR2756">
            <v>8</v>
          </cell>
          <cell r="AS2756">
            <v>41029</v>
          </cell>
          <cell r="AT2756" t="str">
            <v>UMV-189-2009 Terminado Mantenimiento Periódico UAERMV Circuito Movilidad  -</v>
          </cell>
          <cell r="AU2756">
            <v>0</v>
          </cell>
          <cell r="AV2756" t="str">
            <v>sc</v>
          </cell>
        </row>
        <row r="2757">
          <cell r="AP2757">
            <v>148758</v>
          </cell>
          <cell r="AQ2757">
            <v>8007660</v>
          </cell>
          <cell r="AR2757">
            <v>8</v>
          </cell>
          <cell r="AS2757">
            <v>41029</v>
          </cell>
          <cell r="AT2757" t="str">
            <v>UMV-189-2009 Terminado Mantenimiento Periódico UAERMV Circuito Movilidad  -</v>
          </cell>
          <cell r="AU2757">
            <v>0</v>
          </cell>
          <cell r="AV2757" t="str">
            <v>sc</v>
          </cell>
        </row>
        <row r="2758">
          <cell r="AP2758">
            <v>148759</v>
          </cell>
          <cell r="AQ2758">
            <v>8007660</v>
          </cell>
          <cell r="AR2758">
            <v>8</v>
          </cell>
          <cell r="AS2758">
            <v>41029</v>
          </cell>
          <cell r="AT2758" t="str">
            <v>UMV-189-2009 Terminado Mantenimiento Periódico UAERMV Circuito Movilidad  -</v>
          </cell>
          <cell r="AU2758">
            <v>0</v>
          </cell>
          <cell r="AV2758" t="str">
            <v>sc</v>
          </cell>
        </row>
        <row r="2759">
          <cell r="AP2759">
            <v>148760</v>
          </cell>
          <cell r="AQ2759">
            <v>8007738</v>
          </cell>
          <cell r="AR2759">
            <v>8</v>
          </cell>
          <cell r="AS2759">
            <v>41029</v>
          </cell>
          <cell r="AT2759" t="str">
            <v>UMV-189-2009 Terminado Mantenimiento Periódico UAERMV Circuito Movilidad  -</v>
          </cell>
          <cell r="AU2759">
            <v>0</v>
          </cell>
          <cell r="AV2759" t="str">
            <v>sc</v>
          </cell>
        </row>
        <row r="2760">
          <cell r="AP2760">
            <v>148761</v>
          </cell>
          <cell r="AQ2760">
            <v>8007738</v>
          </cell>
          <cell r="AR2760">
            <v>8</v>
          </cell>
          <cell r="AS2760">
            <v>41029</v>
          </cell>
          <cell r="AT2760" t="str">
            <v>UMV-189-2009 Terminado Mantenimiento Periódico UAERMV Circuito Movilidad  -</v>
          </cell>
          <cell r="AU2760">
            <v>0</v>
          </cell>
          <cell r="AV2760" t="str">
            <v>sc</v>
          </cell>
        </row>
        <row r="2761">
          <cell r="AP2761">
            <v>148762</v>
          </cell>
          <cell r="AQ2761">
            <v>8007825</v>
          </cell>
          <cell r="AR2761">
            <v>8</v>
          </cell>
          <cell r="AS2761">
            <v>41029</v>
          </cell>
          <cell r="AT2761" t="str">
            <v>UMV-189-2009 Terminado Mantenimiento Periódico UAERMV Circuito Movilidad  -</v>
          </cell>
          <cell r="AU2761">
            <v>0</v>
          </cell>
          <cell r="AV2761" t="str">
            <v>sc</v>
          </cell>
        </row>
        <row r="2762">
          <cell r="AP2762">
            <v>148763</v>
          </cell>
          <cell r="AQ2762">
            <v>8007825</v>
          </cell>
          <cell r="AR2762">
            <v>8</v>
          </cell>
          <cell r="AS2762">
            <v>41029</v>
          </cell>
          <cell r="AT2762" t="str">
            <v>UMV-189-2009 Terminado Mantenimiento Periódico UAERMV Circuito Movilidad  -</v>
          </cell>
          <cell r="AU2762">
            <v>0</v>
          </cell>
          <cell r="AV2762" t="str">
            <v>sc</v>
          </cell>
        </row>
        <row r="2763">
          <cell r="AP2763">
            <v>148764</v>
          </cell>
          <cell r="AQ2763">
            <v>8007923</v>
          </cell>
          <cell r="AR2763">
            <v>8</v>
          </cell>
          <cell r="AS2763">
            <v>41029</v>
          </cell>
          <cell r="AT2763" t="str">
            <v>UMV-189-2009 Terminado Mantenimiento Periódico UAERMV Circuito Movilidad  -</v>
          </cell>
          <cell r="AU2763">
            <v>0</v>
          </cell>
          <cell r="AV2763" t="str">
            <v>sc</v>
          </cell>
        </row>
        <row r="2764">
          <cell r="AP2764">
            <v>148765</v>
          </cell>
          <cell r="AQ2764">
            <v>8007923</v>
          </cell>
          <cell r="AR2764">
            <v>8</v>
          </cell>
          <cell r="AS2764">
            <v>41029</v>
          </cell>
          <cell r="AT2764" t="str">
            <v>UMV-189-2009 Terminado Mantenimiento Periódico UAERMV Circuito Movilidad  -</v>
          </cell>
          <cell r="AU2764">
            <v>0</v>
          </cell>
          <cell r="AV2764" t="str">
            <v>sc</v>
          </cell>
        </row>
        <row r="2765">
          <cell r="AP2765">
            <v>148766</v>
          </cell>
          <cell r="AQ2765">
            <v>8008065</v>
          </cell>
          <cell r="AR2765">
            <v>8</v>
          </cell>
          <cell r="AS2765">
            <v>41029</v>
          </cell>
          <cell r="AT2765" t="str">
            <v>UMV-189-2009 Terminado Mantenimiento Periódico UAERMV Circuito Movilidad  -</v>
          </cell>
          <cell r="AU2765">
            <v>0</v>
          </cell>
          <cell r="AV2765" t="str">
            <v>sc</v>
          </cell>
        </row>
        <row r="2766">
          <cell r="AP2766">
            <v>148767</v>
          </cell>
          <cell r="AQ2766">
            <v>8008065</v>
          </cell>
          <cell r="AR2766">
            <v>8</v>
          </cell>
          <cell r="AS2766">
            <v>41029</v>
          </cell>
          <cell r="AT2766" t="str">
            <v>UMV-189-2009 Terminado Mantenimiento Periódico UAERMV Circuito Movilidad  -</v>
          </cell>
          <cell r="AU2766">
            <v>0</v>
          </cell>
          <cell r="AV2766" t="str">
            <v>sc</v>
          </cell>
        </row>
        <row r="2767">
          <cell r="AP2767">
            <v>148768</v>
          </cell>
          <cell r="AQ2767">
            <v>8008335</v>
          </cell>
          <cell r="AR2767">
            <v>8</v>
          </cell>
          <cell r="AS2767">
            <v>41029</v>
          </cell>
          <cell r="AT2767" t="str">
            <v>UMV-189-2009 Terminado Mantenimiento Periódico UAERMV Circuito Movilidad  -</v>
          </cell>
          <cell r="AU2767">
            <v>0</v>
          </cell>
          <cell r="AV2767" t="str">
            <v>sc</v>
          </cell>
        </row>
        <row r="2768">
          <cell r="AP2768">
            <v>148769</v>
          </cell>
          <cell r="AQ2768">
            <v>8008335</v>
          </cell>
          <cell r="AR2768">
            <v>8</v>
          </cell>
          <cell r="AS2768">
            <v>41029</v>
          </cell>
          <cell r="AT2768" t="str">
            <v>UMV-189-2009 Terminado Mantenimiento Periódico UAERMV Circuito Movilidad  -</v>
          </cell>
          <cell r="AU2768">
            <v>0</v>
          </cell>
          <cell r="AV2768" t="str">
            <v>sc</v>
          </cell>
        </row>
        <row r="2769">
          <cell r="AP2769">
            <v>148893</v>
          </cell>
          <cell r="AQ2769">
            <v>8010141</v>
          </cell>
          <cell r="AR2769">
            <v>8</v>
          </cell>
          <cell r="AS2769">
            <v>42768</v>
          </cell>
          <cell r="AT2769" t="str">
            <v>SD Reservado Acciones de Movilidad UAERMV Circuito Movilidad Salvando Vidas -</v>
          </cell>
          <cell r="AU2769">
            <v>0</v>
          </cell>
          <cell r="AV2769" t="str">
            <v>sc</v>
          </cell>
        </row>
        <row r="2770">
          <cell r="AP2770">
            <v>148894</v>
          </cell>
          <cell r="AQ2770">
            <v>8009981</v>
          </cell>
          <cell r="AR2770">
            <v>8</v>
          </cell>
          <cell r="AS2770">
            <v>42153</v>
          </cell>
          <cell r="AT2770" t="str">
            <v>SD Terminado Acciones de Movilidad UAERMV Circuito Movilidad  -</v>
          </cell>
          <cell r="AU2770">
            <v>0</v>
          </cell>
          <cell r="AV2770" t="str">
            <v>sc</v>
          </cell>
        </row>
        <row r="2771">
          <cell r="AP2771">
            <v>148902</v>
          </cell>
          <cell r="AQ2771">
            <v>8011870</v>
          </cell>
          <cell r="AR2771">
            <v>8</v>
          </cell>
          <cell r="AS2771">
            <v>42313</v>
          </cell>
          <cell r="AT2771" t="str">
            <v>IDU-73-2008 Terminado Mantenimiento Periódico IDU Circuito Movilidad  -</v>
          </cell>
          <cell r="AU2771">
            <v>0</v>
          </cell>
          <cell r="AV2771" t="str">
            <v>sc</v>
          </cell>
        </row>
        <row r="2772">
          <cell r="AP2772">
            <v>148961</v>
          </cell>
          <cell r="AQ2772">
            <v>8011485</v>
          </cell>
          <cell r="AR2772">
            <v>8</v>
          </cell>
          <cell r="AS2772">
            <v>42731</v>
          </cell>
          <cell r="AT2772" t="str">
            <v>SD Reservado Mantenimiento Periódico IDU Circuito Movilidad EJECUCION SITP 2016 -</v>
          </cell>
          <cell r="AU2772">
            <v>0</v>
          </cell>
          <cell r="AV2772" t="str">
            <v>sc</v>
          </cell>
        </row>
        <row r="2773">
          <cell r="AP2773">
            <v>148962</v>
          </cell>
          <cell r="AQ2773">
            <v>8011469</v>
          </cell>
          <cell r="AR2773">
            <v>8</v>
          </cell>
          <cell r="AS2773">
            <v>42731</v>
          </cell>
          <cell r="AT2773" t="str">
            <v>SD Reservado Mantenimiento Periódico IDU Circuito Movilidad EJECUCION SITP 2016 -</v>
          </cell>
          <cell r="AU2773">
            <v>0</v>
          </cell>
          <cell r="AV2773" t="str">
            <v>sc</v>
          </cell>
        </row>
        <row r="2774">
          <cell r="AP2774">
            <v>148963</v>
          </cell>
          <cell r="AQ2774">
            <v>8011454</v>
          </cell>
          <cell r="AR2774">
            <v>8</v>
          </cell>
          <cell r="AS2774">
            <v>42731</v>
          </cell>
          <cell r="AT2774" t="str">
            <v>SD Reservado Mantenimiento Periódico IDU Circuito Movilidad EJECUCION SITP 2016 -</v>
          </cell>
          <cell r="AU2774">
            <v>0</v>
          </cell>
          <cell r="AV2774" t="str">
            <v>sc</v>
          </cell>
        </row>
        <row r="2775">
          <cell r="AP2775">
            <v>148964</v>
          </cell>
          <cell r="AQ2775">
            <v>8011451</v>
          </cell>
          <cell r="AR2775">
            <v>8</v>
          </cell>
          <cell r="AS2775">
            <v>42731</v>
          </cell>
          <cell r="AT2775" t="str">
            <v>SD Reservado Mantenimiento Periódico IDU Circuito Movilidad EJECUCION SITP 2016 -</v>
          </cell>
          <cell r="AU2775">
            <v>0</v>
          </cell>
          <cell r="AV2775" t="str">
            <v>sc</v>
          </cell>
        </row>
        <row r="2776">
          <cell r="AP2776">
            <v>148965</v>
          </cell>
          <cell r="AQ2776">
            <v>8011439</v>
          </cell>
          <cell r="AR2776">
            <v>8</v>
          </cell>
          <cell r="AS2776">
            <v>42731</v>
          </cell>
          <cell r="AT2776" t="str">
            <v>SD Reservado Mantenimiento Periódico IDU Circuito Movilidad EJECUCION SITP 2016 -</v>
          </cell>
          <cell r="AU2776">
            <v>0</v>
          </cell>
          <cell r="AV2776" t="str">
            <v>sc</v>
          </cell>
        </row>
        <row r="2777">
          <cell r="AP2777">
            <v>148966</v>
          </cell>
          <cell r="AQ2777">
            <v>8011412</v>
          </cell>
          <cell r="AR2777">
            <v>8</v>
          </cell>
          <cell r="AS2777">
            <v>42731</v>
          </cell>
          <cell r="AT2777" t="str">
            <v>SD Reservado Mantenimiento Periódico IDU Circuito Movilidad EJECUCION SITP 2016 -</v>
          </cell>
          <cell r="AU2777">
            <v>0</v>
          </cell>
          <cell r="AV2777" t="str">
            <v>sc</v>
          </cell>
        </row>
        <row r="2778">
          <cell r="AP2778">
            <v>148967</v>
          </cell>
          <cell r="AQ2778">
            <v>8011390</v>
          </cell>
          <cell r="AR2778">
            <v>8</v>
          </cell>
          <cell r="AS2778">
            <v>42731</v>
          </cell>
          <cell r="AT2778" t="str">
            <v>SD Reservado Mantenimiento Periódico IDU Circuito Movilidad EJECUCION SITP 2016 -</v>
          </cell>
          <cell r="AU2778">
            <v>0</v>
          </cell>
          <cell r="AV2778" t="str">
            <v>sc</v>
          </cell>
        </row>
        <row r="2779">
          <cell r="AP2779">
            <v>149013</v>
          </cell>
          <cell r="AQ2779">
            <v>8011306</v>
          </cell>
          <cell r="AR2779">
            <v>8</v>
          </cell>
          <cell r="AS2779">
            <v>42768</v>
          </cell>
          <cell r="AT2779" t="str">
            <v>SD Reservado Acciones de Movilidad UAERMV Circuito Movilidad Salvando Vidas -</v>
          </cell>
          <cell r="AU2779">
            <v>0</v>
          </cell>
          <cell r="AV2779" t="str">
            <v>sc</v>
          </cell>
        </row>
        <row r="2780">
          <cell r="AP2780">
            <v>149032</v>
          </cell>
          <cell r="AQ2780">
            <v>8010894</v>
          </cell>
          <cell r="AR2780">
            <v>8</v>
          </cell>
          <cell r="AS2780">
            <v>42278</v>
          </cell>
          <cell r="AT2780" t="str">
            <v>CONV-1292-2012 Terminado Rehabilitación UAERMV Circuito Movilidad  -</v>
          </cell>
          <cell r="AU2780">
            <v>0</v>
          </cell>
          <cell r="AV2780" t="str">
            <v>sc</v>
          </cell>
        </row>
        <row r="2781">
          <cell r="AP2781">
            <v>149033</v>
          </cell>
          <cell r="AQ2781">
            <v>8010858</v>
          </cell>
          <cell r="AR2781">
            <v>8</v>
          </cell>
          <cell r="AS2781">
            <v>42667</v>
          </cell>
          <cell r="AT2781" t="str">
            <v>SD Terminado Mantenimiento Periódico UAERMV Circuito Movilidad SD -</v>
          </cell>
          <cell r="AU2781">
            <v>0</v>
          </cell>
          <cell r="AV2781" t="str">
            <v>sc</v>
          </cell>
        </row>
        <row r="2782">
          <cell r="AP2782">
            <v>149042</v>
          </cell>
          <cell r="AQ2782">
            <v>8010674</v>
          </cell>
          <cell r="AR2782">
            <v>8</v>
          </cell>
          <cell r="AS2782">
            <v>42313</v>
          </cell>
          <cell r="AT2782" t="str">
            <v>IDU-067-2012 Terminado Rehabilitación IDU Local  -Calzada 2-POLIZA ESTABILIDAD Y CALIDAD ACTIVA</v>
          </cell>
          <cell r="AU2782">
            <v>44099</v>
          </cell>
          <cell r="AV2782" t="str">
            <v>sc</v>
          </cell>
        </row>
        <row r="2783">
          <cell r="AP2783">
            <v>149043</v>
          </cell>
          <cell r="AQ2783">
            <v>8010646</v>
          </cell>
          <cell r="AR2783">
            <v>8</v>
          </cell>
          <cell r="AS2783">
            <v>42313</v>
          </cell>
          <cell r="AT2783" t="str">
            <v>IDU-067-2012 Terminado Rehabilitación IDU Local  -Calzada 2-POLIZA ESTABILIDAD Y CALIDAD ACTIVA</v>
          </cell>
          <cell r="AU2783">
            <v>44099</v>
          </cell>
          <cell r="AV2783" t="str">
            <v>sc</v>
          </cell>
        </row>
        <row r="2784">
          <cell r="AP2784">
            <v>149044</v>
          </cell>
          <cell r="AQ2784">
            <v>8010598</v>
          </cell>
          <cell r="AR2784">
            <v>8</v>
          </cell>
          <cell r="AS2784">
            <v>42313</v>
          </cell>
          <cell r="AT2784" t="str">
            <v>IDU-067-2012 Terminado Rehabilitación IDU Local  -Calzada 2-POLIZA ESTABILIDAD Y CALIDAD ACTIVA</v>
          </cell>
          <cell r="AU2784">
            <v>44099</v>
          </cell>
          <cell r="AV2784" t="str">
            <v>sc</v>
          </cell>
        </row>
        <row r="2785">
          <cell r="AP2785">
            <v>149054</v>
          </cell>
          <cell r="AQ2785">
            <v>8010673</v>
          </cell>
          <cell r="AR2785">
            <v>8</v>
          </cell>
          <cell r="AS2785">
            <v>42313</v>
          </cell>
          <cell r="AT2785" t="str">
            <v>IDU-57-2012 Terminado Acciones de Movilidad IDU Circuito Movilidad  -</v>
          </cell>
          <cell r="AU2785">
            <v>0</v>
          </cell>
          <cell r="AV2785" t="str">
            <v>sc</v>
          </cell>
        </row>
        <row r="2786">
          <cell r="AP2786">
            <v>149057</v>
          </cell>
          <cell r="AQ2786">
            <v>8011117</v>
          </cell>
          <cell r="AR2786">
            <v>8</v>
          </cell>
          <cell r="AS2786">
            <v>42313</v>
          </cell>
          <cell r="AT2786" t="str">
            <v>IDU-57-2012 Terminado Acciones de Movilidad IDU Circuito Movilidad  -</v>
          </cell>
          <cell r="AU2786">
            <v>0</v>
          </cell>
          <cell r="AV2786" t="str">
            <v>sc</v>
          </cell>
        </row>
        <row r="2787">
          <cell r="AP2787">
            <v>149058</v>
          </cell>
          <cell r="AQ2787">
            <v>8011223</v>
          </cell>
          <cell r="AR2787">
            <v>8</v>
          </cell>
          <cell r="AS2787">
            <v>42313</v>
          </cell>
          <cell r="AT2787" t="str">
            <v>IDU-57-2012 Terminado Acciones de Movilidad IDU Circuito Movilidad  -</v>
          </cell>
          <cell r="AU2787">
            <v>0</v>
          </cell>
          <cell r="AV2787" t="str">
            <v>sc</v>
          </cell>
        </row>
        <row r="2788">
          <cell r="AP2788">
            <v>149079</v>
          </cell>
          <cell r="AQ2788">
            <v>8010684</v>
          </cell>
          <cell r="AR2788">
            <v>8</v>
          </cell>
          <cell r="AS2788">
            <v>42313</v>
          </cell>
          <cell r="AT2788" t="str">
            <v>IDU-067-2012 Terminado Rehabilitación IDU Local  -Calzada 2-POLIZA ESTABILIDAD Y CALIDAD ACTIVA</v>
          </cell>
          <cell r="AU2788">
            <v>44099</v>
          </cell>
          <cell r="AV2788" t="str">
            <v>sc</v>
          </cell>
        </row>
        <row r="2789">
          <cell r="AP2789">
            <v>149081</v>
          </cell>
          <cell r="AQ2789">
            <v>8010830</v>
          </cell>
          <cell r="AR2789">
            <v>8</v>
          </cell>
          <cell r="AS2789">
            <v>42313</v>
          </cell>
          <cell r="AT2789" t="str">
            <v>IDU-067-2012 Terminado Rehabilitación IDU Circuito Movilidad  -Calzada 2-POLIZA ESTABILIDAD Y CALIDAD ACTIVA</v>
          </cell>
          <cell r="AU2789">
            <v>44099</v>
          </cell>
          <cell r="AV2789" t="str">
            <v>sc</v>
          </cell>
        </row>
        <row r="2790">
          <cell r="AP2790">
            <v>149082</v>
          </cell>
          <cell r="AQ2790">
            <v>8010895</v>
          </cell>
          <cell r="AR2790">
            <v>8</v>
          </cell>
          <cell r="AS2790">
            <v>42313</v>
          </cell>
          <cell r="AT2790" t="str">
            <v>IDU-067-2012 Terminado Rehabilitación IDU Circuito Movilidad  -Calzada 2-POLIZA ESTABILIDAD Y CALIDAD ACTIVA</v>
          </cell>
          <cell r="AU2790">
            <v>44099</v>
          </cell>
          <cell r="AV2790" t="str">
            <v>sc</v>
          </cell>
        </row>
        <row r="2791">
          <cell r="AP2791">
            <v>149083</v>
          </cell>
          <cell r="AQ2791">
            <v>8010962</v>
          </cell>
          <cell r="AR2791">
            <v>8</v>
          </cell>
          <cell r="AS2791">
            <v>42313</v>
          </cell>
          <cell r="AT2791" t="str">
            <v>IDU-067-2012 Terminado Rehabilitación IDU Circuito Movilidad  -Calzada 2-POLIZA ESTABILIDAD Y CALIDAD ACTIVA</v>
          </cell>
          <cell r="AU2791">
            <v>44099</v>
          </cell>
          <cell r="AV2791" t="str">
            <v>sc</v>
          </cell>
        </row>
        <row r="2792">
          <cell r="AP2792">
            <v>149086</v>
          </cell>
          <cell r="AQ2792">
            <v>8010613</v>
          </cell>
          <cell r="AR2792">
            <v>8</v>
          </cell>
          <cell r="AS2792">
            <v>42313</v>
          </cell>
          <cell r="AT2792" t="str">
            <v>IDU-067-2012 Terminado Rehabilitación IDU Local  -Calzada 2-POLIZA ESTABILIDAD Y CALIDAD ACTIVA</v>
          </cell>
          <cell r="AU2792">
            <v>44099</v>
          </cell>
          <cell r="AV2792" t="str">
            <v>sc</v>
          </cell>
        </row>
        <row r="2793">
          <cell r="AP2793">
            <v>149087</v>
          </cell>
          <cell r="AQ2793">
            <v>8011094</v>
          </cell>
          <cell r="AR2793">
            <v>8</v>
          </cell>
          <cell r="AS2793">
            <v>42313</v>
          </cell>
          <cell r="AT2793" t="str">
            <v>CONV-009-2011 Terminado Mantenimiento Periódico IDU Circuito Movilidad  -</v>
          </cell>
          <cell r="AU2793">
            <v>0</v>
          </cell>
          <cell r="AV2793" t="str">
            <v>sc</v>
          </cell>
        </row>
        <row r="2794">
          <cell r="AP2794">
            <v>149094</v>
          </cell>
          <cell r="AQ2794">
            <v>8011169</v>
          </cell>
          <cell r="AR2794">
            <v>8</v>
          </cell>
          <cell r="AS2794">
            <v>42313</v>
          </cell>
          <cell r="AT2794" t="str">
            <v>IDU-57-2012 Terminado Acciones de Movilidad IDU Arterial  -</v>
          </cell>
          <cell r="AU2794">
            <v>0</v>
          </cell>
          <cell r="AV2794" t="str">
            <v>sc</v>
          </cell>
        </row>
        <row r="2795">
          <cell r="AP2795">
            <v>149095</v>
          </cell>
          <cell r="AQ2795">
            <v>8011213</v>
          </cell>
          <cell r="AR2795">
            <v>8</v>
          </cell>
          <cell r="AS2795">
            <v>42313</v>
          </cell>
          <cell r="AT2795" t="str">
            <v>IDU-73-2008 Terminado Mantenimiento Periódico IDU Arterial  -Anden 3-POLIZA ESTABILIDAD ACTIVA</v>
          </cell>
          <cell r="AU2795">
            <v>43748</v>
          </cell>
          <cell r="AV2795" t="str">
            <v>sc</v>
          </cell>
        </row>
        <row r="2796">
          <cell r="AP2796">
            <v>149096</v>
          </cell>
          <cell r="AQ2796">
            <v>8011242</v>
          </cell>
          <cell r="AR2796">
            <v>8</v>
          </cell>
          <cell r="AS2796">
            <v>42313</v>
          </cell>
          <cell r="AT2796" t="str">
            <v>IDU-73-2008 Terminado Mantenimiento Periódico IDU Arterial  -</v>
          </cell>
          <cell r="AU2796">
            <v>0</v>
          </cell>
          <cell r="AV2796" t="str">
            <v>sc</v>
          </cell>
        </row>
        <row r="2797">
          <cell r="AP2797">
            <v>149097</v>
          </cell>
          <cell r="AQ2797">
            <v>8011274</v>
          </cell>
          <cell r="AR2797">
            <v>8</v>
          </cell>
          <cell r="AS2797">
            <v>42313</v>
          </cell>
          <cell r="AT2797" t="str">
            <v>IDU-73-2008 Terminado Mantenimiento Periódico IDU Arterial  -</v>
          </cell>
          <cell r="AU2797">
            <v>0</v>
          </cell>
          <cell r="AV2797" t="str">
            <v>sc</v>
          </cell>
        </row>
        <row r="2798">
          <cell r="AP2798">
            <v>149098</v>
          </cell>
          <cell r="AQ2798">
            <v>8011873</v>
          </cell>
          <cell r="AR2798">
            <v>8</v>
          </cell>
          <cell r="AS2798">
            <v>42313</v>
          </cell>
          <cell r="AT2798" t="str">
            <v>IDU-73-2008 Terminado Mantenimiento Periódico IDU Arterial  -</v>
          </cell>
          <cell r="AU2798">
            <v>0</v>
          </cell>
          <cell r="AV2798" t="str">
            <v>sc</v>
          </cell>
        </row>
        <row r="2799">
          <cell r="AP2799">
            <v>149101</v>
          </cell>
          <cell r="AQ2799">
            <v>8011346</v>
          </cell>
          <cell r="AR2799">
            <v>8</v>
          </cell>
          <cell r="AS2799">
            <v>42313</v>
          </cell>
          <cell r="AT2799" t="str">
            <v>IDU-73-2008 Terminado Mantenimiento Periódico IDU Arterial  -</v>
          </cell>
          <cell r="AU2799">
            <v>0</v>
          </cell>
          <cell r="AV2799" t="str">
            <v>sc</v>
          </cell>
        </row>
        <row r="2800">
          <cell r="AP2800">
            <v>149108</v>
          </cell>
          <cell r="AQ2800">
            <v>8011681</v>
          </cell>
          <cell r="AR2800">
            <v>8</v>
          </cell>
          <cell r="AS2800">
            <v>42409</v>
          </cell>
          <cell r="AT2800" t="str">
            <v>IDU-1707-2014 Terminado Rehabilitación IDU Circuito Movilidad  -</v>
          </cell>
          <cell r="AU2800">
            <v>0</v>
          </cell>
          <cell r="AV2800" t="str">
            <v>sc</v>
          </cell>
        </row>
        <row r="2801">
          <cell r="AP2801">
            <v>149112</v>
          </cell>
          <cell r="AQ2801">
            <v>8011315</v>
          </cell>
          <cell r="AR2801">
            <v>8</v>
          </cell>
          <cell r="AS2801">
            <v>42313</v>
          </cell>
          <cell r="AT2801" t="str">
            <v>IDU-73-2008 Terminado Mantenimiento Periódico IDU Circuito Movilidad  -</v>
          </cell>
          <cell r="AU2801">
            <v>0</v>
          </cell>
          <cell r="AV2801" t="str">
            <v>sc</v>
          </cell>
        </row>
        <row r="2802">
          <cell r="AP2802">
            <v>149113</v>
          </cell>
          <cell r="AQ2802">
            <v>8011244</v>
          </cell>
          <cell r="AR2802">
            <v>8</v>
          </cell>
          <cell r="AS2802">
            <v>42409</v>
          </cell>
          <cell r="AT2802" t="str">
            <v>IDU-1707-2014 Terminado Rehabilitación IDU Circuito Movilidad  -</v>
          </cell>
          <cell r="AU2802">
            <v>0</v>
          </cell>
          <cell r="AV2802" t="str">
            <v>sc</v>
          </cell>
        </row>
        <row r="2803">
          <cell r="AP2803">
            <v>149228</v>
          </cell>
          <cell r="AQ2803">
            <v>8010631</v>
          </cell>
          <cell r="AR2803">
            <v>8</v>
          </cell>
          <cell r="AS2803">
            <v>42768</v>
          </cell>
          <cell r="AT2803" t="str">
            <v>SD Reservado Acciones de Movilidad UAERMV Circuito Movilidad Salvando Vidas -</v>
          </cell>
          <cell r="AU2803">
            <v>0</v>
          </cell>
          <cell r="AV2803" t="str">
            <v>sc</v>
          </cell>
        </row>
        <row r="2804">
          <cell r="AP2804">
            <v>149246</v>
          </cell>
          <cell r="AQ2804">
            <v>8011234</v>
          </cell>
          <cell r="AR2804">
            <v>8</v>
          </cell>
          <cell r="AS2804">
            <v>42313</v>
          </cell>
          <cell r="AT2804" t="str">
            <v>IDU-73-2008 Terminado Mantenimiento Periódico IDU Circuito Movilidad  -</v>
          </cell>
          <cell r="AU2804">
            <v>0</v>
          </cell>
          <cell r="AV2804" t="str">
            <v>VIABLE</v>
          </cell>
        </row>
        <row r="2805">
          <cell r="AP2805">
            <v>149477</v>
          </cell>
          <cell r="AQ2805">
            <v>8009743</v>
          </cell>
          <cell r="AR2805">
            <v>8</v>
          </cell>
          <cell r="AS2805">
            <v>42768</v>
          </cell>
          <cell r="AT2805" t="str">
            <v>SD Reservado Acciones de Movilidad UAERMV Circuito Movilidad Salvando Vidas -</v>
          </cell>
          <cell r="AU2805">
            <v>0</v>
          </cell>
          <cell r="AV2805" t="str">
            <v>sc</v>
          </cell>
        </row>
        <row r="2806">
          <cell r="AP2806">
            <v>149558</v>
          </cell>
          <cell r="AQ2806">
            <v>8009519</v>
          </cell>
          <cell r="AR2806">
            <v>8</v>
          </cell>
          <cell r="AS2806">
            <v>42768</v>
          </cell>
          <cell r="AT2806" t="str">
            <v>SD Reservado Acciones de Movilidad UAERMV Circuito Movilidad Salvando Vidas -</v>
          </cell>
          <cell r="AU2806">
            <v>0</v>
          </cell>
          <cell r="AV2806" t="str">
            <v>sc</v>
          </cell>
        </row>
        <row r="2807">
          <cell r="AP2807">
            <v>149559</v>
          </cell>
          <cell r="AQ2807">
            <v>8009452</v>
          </cell>
          <cell r="AR2807">
            <v>8</v>
          </cell>
          <cell r="AS2807">
            <v>42768</v>
          </cell>
          <cell r="AT2807" t="str">
            <v>SD Reservado Acciones de Movilidad UAERMV Circuito Movilidad Salvando Vidas -</v>
          </cell>
          <cell r="AU2807">
            <v>0</v>
          </cell>
          <cell r="AV2807" t="str">
            <v>sc</v>
          </cell>
        </row>
        <row r="2808">
          <cell r="AP2808">
            <v>149560</v>
          </cell>
          <cell r="AQ2808">
            <v>8009452</v>
          </cell>
          <cell r="AR2808">
            <v>8</v>
          </cell>
          <cell r="AS2808">
            <v>42768</v>
          </cell>
          <cell r="AT2808" t="str">
            <v>SD Reservado Acciones de Movilidad UAERMV Circuito Movilidad Salvando Vidas -</v>
          </cell>
          <cell r="AU2808">
            <v>0</v>
          </cell>
          <cell r="AV2808" t="str">
            <v>sc</v>
          </cell>
        </row>
        <row r="2809">
          <cell r="AP2809">
            <v>149561</v>
          </cell>
          <cell r="AQ2809">
            <v>8009241</v>
          </cell>
          <cell r="AR2809">
            <v>8</v>
          </cell>
          <cell r="AS2809">
            <v>42768</v>
          </cell>
          <cell r="AT2809" t="str">
            <v>SD Reservado Acciones de Movilidad UAERMV Circuito Movilidad Salvando Vidas -</v>
          </cell>
          <cell r="AU2809">
            <v>0</v>
          </cell>
          <cell r="AV2809" t="str">
            <v>sc</v>
          </cell>
        </row>
        <row r="2810">
          <cell r="AP2810">
            <v>149584</v>
          </cell>
          <cell r="AQ2810">
            <v>8008542</v>
          </cell>
          <cell r="AR2810">
            <v>8</v>
          </cell>
          <cell r="AS2810">
            <v>42768</v>
          </cell>
          <cell r="AT2810" t="str">
            <v>SD Reservado Acciones de Movilidad UAERMV Circuito Movilidad Salvando Vidas -</v>
          </cell>
          <cell r="AU2810">
            <v>0</v>
          </cell>
          <cell r="AV2810" t="str">
            <v>sc</v>
          </cell>
        </row>
        <row r="2811">
          <cell r="AP2811">
            <v>149585</v>
          </cell>
          <cell r="AQ2811">
            <v>8008356</v>
          </cell>
          <cell r="AR2811">
            <v>8</v>
          </cell>
          <cell r="AS2811">
            <v>42762</v>
          </cell>
          <cell r="AT2811" t="str">
            <v>SD Terminado Acciones de Movilidad UAERMV Circuito Movilidad Salvando Vidas -</v>
          </cell>
          <cell r="AU2811">
            <v>0</v>
          </cell>
          <cell r="AV2811" t="str">
            <v>sc</v>
          </cell>
        </row>
        <row r="2812">
          <cell r="AP2812">
            <v>149586</v>
          </cell>
          <cell r="AQ2812">
            <v>8008356</v>
          </cell>
          <cell r="AR2812">
            <v>8</v>
          </cell>
          <cell r="AS2812">
            <v>42762</v>
          </cell>
          <cell r="AT2812" t="str">
            <v>SD Terminado Acciones de Movilidad UAERMV Circuito Movilidad Salvando Vidas -</v>
          </cell>
          <cell r="AU2812">
            <v>0</v>
          </cell>
          <cell r="AV2812" t="str">
            <v>sc</v>
          </cell>
        </row>
        <row r="2813">
          <cell r="AP2813">
            <v>149622</v>
          </cell>
          <cell r="AQ2813">
            <v>50008315</v>
          </cell>
          <cell r="AR2813">
            <v>8</v>
          </cell>
          <cell r="AS2813">
            <v>42762</v>
          </cell>
          <cell r="AT2813" t="str">
            <v>SD Terminado Acciones de Movilidad UAERMV Circuito Movilidad Salvando Vidas -</v>
          </cell>
          <cell r="AU2813">
            <v>0</v>
          </cell>
          <cell r="AV2813" t="str">
            <v>sc</v>
          </cell>
        </row>
        <row r="2814">
          <cell r="AP2814">
            <v>149623</v>
          </cell>
          <cell r="AQ2814">
            <v>50008315</v>
          </cell>
          <cell r="AR2814">
            <v>8</v>
          </cell>
          <cell r="AS2814">
            <v>42762</v>
          </cell>
          <cell r="AT2814" t="str">
            <v>SD Terminado Acciones de Movilidad UAERMV Circuito Movilidad Salvando Vidas -</v>
          </cell>
          <cell r="AU2814">
            <v>0</v>
          </cell>
          <cell r="AV2814" t="str">
            <v>sc</v>
          </cell>
        </row>
        <row r="2815">
          <cell r="AP2815">
            <v>149679</v>
          </cell>
          <cell r="AQ2815">
            <v>8007919</v>
          </cell>
          <cell r="AR2815">
            <v>8</v>
          </cell>
          <cell r="AS2815">
            <v>42768</v>
          </cell>
          <cell r="AT2815" t="str">
            <v>SD Reservado Acciones de Movilidad UAERMV Circuito Movilidad Salvando Vidas -</v>
          </cell>
          <cell r="AU2815">
            <v>0</v>
          </cell>
          <cell r="AV2815" t="str">
            <v>sc</v>
          </cell>
        </row>
        <row r="2816">
          <cell r="AP2816">
            <v>149683</v>
          </cell>
          <cell r="AQ2816">
            <v>8007965</v>
          </cell>
          <cell r="AR2816">
            <v>8</v>
          </cell>
          <cell r="AS2816">
            <v>42768</v>
          </cell>
          <cell r="AT2816" t="str">
            <v>SD Reservado Acciones de Movilidad UAERMV Circuito Movilidad Salvando Vidas -</v>
          </cell>
          <cell r="AU2816">
            <v>0</v>
          </cell>
          <cell r="AV2816" t="str">
            <v>sc</v>
          </cell>
        </row>
        <row r="2817">
          <cell r="AP2817">
            <v>149696</v>
          </cell>
          <cell r="AQ2817">
            <v>8008169</v>
          </cell>
          <cell r="AR2817">
            <v>8</v>
          </cell>
          <cell r="AS2817">
            <v>42768</v>
          </cell>
          <cell r="AT2817" t="str">
            <v>SD Reservado Acciones de Movilidad UAERMV Circuito Movilidad Salvando Vidas -</v>
          </cell>
          <cell r="AU2817">
            <v>0</v>
          </cell>
          <cell r="AV2817" t="str">
            <v>sc</v>
          </cell>
        </row>
        <row r="2818">
          <cell r="AP2818">
            <v>149732</v>
          </cell>
          <cell r="AQ2818">
            <v>8008540</v>
          </cell>
          <cell r="AR2818">
            <v>8</v>
          </cell>
          <cell r="AS2818">
            <v>42389</v>
          </cell>
          <cell r="AT2818" t="str">
            <v>SD Terminado Acciones de Movilidad UAERMV Circuito Movilidad Salvando Vidas -</v>
          </cell>
          <cell r="AU2818">
            <v>0</v>
          </cell>
          <cell r="AV2818" t="str">
            <v>sc</v>
          </cell>
        </row>
        <row r="2819">
          <cell r="AP2819">
            <v>149733</v>
          </cell>
          <cell r="AQ2819">
            <v>8008432</v>
          </cell>
          <cell r="AR2819">
            <v>8</v>
          </cell>
          <cell r="AS2819">
            <v>42762</v>
          </cell>
          <cell r="AT2819" t="str">
            <v>SD Terminado Acciones de Movilidad UAERMV Circuito Movilidad Salvando Vidas -</v>
          </cell>
          <cell r="AU2819">
            <v>0</v>
          </cell>
          <cell r="AV2819" t="str">
            <v>sc</v>
          </cell>
        </row>
        <row r="2820">
          <cell r="AP2820">
            <v>149734</v>
          </cell>
          <cell r="AQ2820">
            <v>8008381</v>
          </cell>
          <cell r="AR2820">
            <v>8</v>
          </cell>
          <cell r="AS2820">
            <v>42762</v>
          </cell>
          <cell r="AT2820" t="str">
            <v>SD Terminado Acciones de Movilidad UAERMV Circuito Movilidad Salvando Vidas -</v>
          </cell>
          <cell r="AU2820">
            <v>0</v>
          </cell>
          <cell r="AV2820" t="str">
            <v>sc</v>
          </cell>
        </row>
        <row r="2821">
          <cell r="AP2821">
            <v>149735</v>
          </cell>
          <cell r="AQ2821">
            <v>8008332</v>
          </cell>
          <cell r="AR2821">
            <v>8</v>
          </cell>
          <cell r="AS2821">
            <v>42762</v>
          </cell>
          <cell r="AT2821" t="str">
            <v>SD Terminado Acciones de Movilidad UAERMV Circuito Movilidad Salvando Vidas -</v>
          </cell>
          <cell r="AU2821">
            <v>0</v>
          </cell>
          <cell r="AV2821" t="str">
            <v>sc</v>
          </cell>
        </row>
        <row r="2822">
          <cell r="AP2822">
            <v>149736</v>
          </cell>
          <cell r="AQ2822">
            <v>8008270</v>
          </cell>
          <cell r="AR2822">
            <v>8</v>
          </cell>
          <cell r="AS2822">
            <v>42762</v>
          </cell>
          <cell r="AT2822" t="str">
            <v>SD Terminado Acciones de Movilidad UAERMV Circuito Movilidad Salvando Vidas -</v>
          </cell>
          <cell r="AU2822">
            <v>0</v>
          </cell>
          <cell r="AV2822" t="str">
            <v>sc</v>
          </cell>
        </row>
        <row r="2823">
          <cell r="AP2823">
            <v>149737</v>
          </cell>
          <cell r="AQ2823">
            <v>8008209</v>
          </cell>
          <cell r="AR2823">
            <v>8</v>
          </cell>
          <cell r="AS2823">
            <v>42762</v>
          </cell>
          <cell r="AT2823" t="str">
            <v>SD Terminado Acciones de Movilidad UAERMV Circuito Movilidad Salvando Vidas -</v>
          </cell>
          <cell r="AU2823">
            <v>0</v>
          </cell>
          <cell r="AV2823" t="str">
            <v>sc</v>
          </cell>
        </row>
        <row r="2824">
          <cell r="AP2824">
            <v>149739</v>
          </cell>
          <cell r="AQ2824">
            <v>8008074</v>
          </cell>
          <cell r="AR2824">
            <v>8</v>
          </cell>
          <cell r="AS2824">
            <v>42762</v>
          </cell>
          <cell r="AT2824" t="str">
            <v>SD Terminado Acciones de Movilidad UAERMV Circuito Movilidad Salvando Vidas -</v>
          </cell>
          <cell r="AU2824">
            <v>0</v>
          </cell>
          <cell r="AV2824" t="str">
            <v>sc</v>
          </cell>
        </row>
        <row r="2825">
          <cell r="AP2825">
            <v>149740</v>
          </cell>
          <cell r="AQ2825">
            <v>8008025</v>
          </cell>
          <cell r="AR2825">
            <v>8</v>
          </cell>
          <cell r="AS2825">
            <v>42768</v>
          </cell>
          <cell r="AT2825" t="str">
            <v>SD Reservado Acciones de Movilidad UAERMV Circuito Movilidad Salvando Vidas -</v>
          </cell>
          <cell r="AU2825">
            <v>0</v>
          </cell>
          <cell r="AV2825" t="str">
            <v>sc</v>
          </cell>
        </row>
        <row r="2826">
          <cell r="AP2826">
            <v>149741</v>
          </cell>
          <cell r="AQ2826">
            <v>8007995</v>
          </cell>
          <cell r="AR2826">
            <v>8</v>
          </cell>
          <cell r="AS2826">
            <v>42768</v>
          </cell>
          <cell r="AT2826" t="str">
            <v>SD Terminado Acciones de Movilidad UAERMV Circuito Movilidad Salvando Vidas -</v>
          </cell>
          <cell r="AU2826">
            <v>0</v>
          </cell>
          <cell r="AV2826" t="str">
            <v>sc</v>
          </cell>
        </row>
        <row r="2827">
          <cell r="AP2827">
            <v>149742</v>
          </cell>
          <cell r="AQ2827">
            <v>8007933</v>
          </cell>
          <cell r="AR2827">
            <v>8</v>
          </cell>
          <cell r="AS2827">
            <v>42768</v>
          </cell>
          <cell r="AT2827" t="str">
            <v>SD Reservado Acciones de Movilidad UAERMV Circuito Movilidad Salvando Vidas -</v>
          </cell>
          <cell r="AU2827">
            <v>0</v>
          </cell>
          <cell r="AV2827" t="str">
            <v>sc</v>
          </cell>
        </row>
        <row r="2828">
          <cell r="AP2828">
            <v>149765</v>
          </cell>
          <cell r="AQ2828">
            <v>8008835</v>
          </cell>
          <cell r="AR2828">
            <v>8</v>
          </cell>
          <cell r="AS2828">
            <v>42313</v>
          </cell>
          <cell r="AT2828" t="str">
            <v>CONV-1323-2013 Terminado Acciones de Movilidad IDU Circuito Movilidad  -</v>
          </cell>
          <cell r="AU2828">
            <v>0</v>
          </cell>
          <cell r="AV2828" t="str">
            <v>sc</v>
          </cell>
        </row>
        <row r="2829">
          <cell r="AP2829">
            <v>149796</v>
          </cell>
          <cell r="AQ2829">
            <v>8009091</v>
          </cell>
          <cell r="AR2829">
            <v>8</v>
          </cell>
          <cell r="AS2829">
            <v>42034</v>
          </cell>
          <cell r="AT2829" t="str">
            <v>CONV-1292-2012 Terminado Rehabilitación UAERMV Circuito Movilidad  -</v>
          </cell>
          <cell r="AU2829">
            <v>0</v>
          </cell>
          <cell r="AV2829" t="str">
            <v>INTERVENIDO CONV 1292-2012 REHABILITACIÓN COMUNICACIÓN 20155260116182</v>
          </cell>
        </row>
        <row r="2830">
          <cell r="AP2830">
            <v>149815</v>
          </cell>
          <cell r="AQ2830">
            <v>8009118</v>
          </cell>
          <cell r="AR2830">
            <v>8</v>
          </cell>
          <cell r="AS2830">
            <v>42034</v>
          </cell>
          <cell r="AT2830" t="str">
            <v>CONV-1292-2012 Terminado Rehabilitación UAERMV Circuito Movilidad  -</v>
          </cell>
          <cell r="AU2830">
            <v>0</v>
          </cell>
          <cell r="AV2830" t="str">
            <v>INTERVENIDO CONV 1292-2012 REHABILITACIÓN COMUNICACIÓN 20155260116182</v>
          </cell>
        </row>
        <row r="2831">
          <cell r="AP2831">
            <v>149816</v>
          </cell>
          <cell r="AQ2831">
            <v>8009138</v>
          </cell>
          <cell r="AR2831">
            <v>8</v>
          </cell>
          <cell r="AS2831">
            <v>42034</v>
          </cell>
          <cell r="AT2831" t="str">
            <v>CONV-1292-2012 Terminado Rehabilitación UAERMV Circuito Movilidad  -</v>
          </cell>
          <cell r="AU2831">
            <v>0</v>
          </cell>
          <cell r="AV2831" t="str">
            <v>INTERVENIDO CONV 1292-2012 REHABILITACIÓN COMUNICACIÓN 20155260116182</v>
          </cell>
        </row>
        <row r="2832">
          <cell r="AP2832">
            <v>149817</v>
          </cell>
          <cell r="AQ2832">
            <v>8009186</v>
          </cell>
          <cell r="AR2832">
            <v>8</v>
          </cell>
          <cell r="AS2832">
            <v>42034</v>
          </cell>
          <cell r="AT2832" t="str">
            <v>CONV-1292-2012 Terminado Rehabilitación UAERMV Circuito Movilidad  -</v>
          </cell>
          <cell r="AU2832">
            <v>0</v>
          </cell>
          <cell r="AV2832" t="str">
            <v>INTERVENIDO CONV 1292-2012 REHABILITACIÓN COMUNICACIÓN 20155260116182</v>
          </cell>
        </row>
        <row r="2833">
          <cell r="AP2833">
            <v>149818</v>
          </cell>
          <cell r="AQ2833">
            <v>8009220</v>
          </cell>
          <cell r="AR2833">
            <v>8</v>
          </cell>
          <cell r="AS2833">
            <v>42034</v>
          </cell>
          <cell r="AT2833" t="str">
            <v>CONV-1292-2012 Terminado Rehabilitación UAERMV Circuito Movilidad  -</v>
          </cell>
          <cell r="AU2833">
            <v>0</v>
          </cell>
          <cell r="AV2833" t="str">
            <v>INTERVENIDO CONV 1292-2012 REHABILITACIÓN COMUNICACIÓN 20155260116182</v>
          </cell>
        </row>
        <row r="2834">
          <cell r="AP2834">
            <v>149819</v>
          </cell>
          <cell r="AQ2834">
            <v>8009344</v>
          </cell>
          <cell r="AR2834">
            <v>8</v>
          </cell>
          <cell r="AS2834">
            <v>42034</v>
          </cell>
          <cell r="AT2834" t="str">
            <v>CONV-1292-2012 Terminado Rehabilitación UAERMV Circuito Movilidad  -</v>
          </cell>
          <cell r="AU2834">
            <v>0</v>
          </cell>
          <cell r="AV2834" t="str">
            <v>INTERVENIDO CONV 1292-2012 REHABILITACIÓN COMUNICACIÓN 20155260116182</v>
          </cell>
        </row>
        <row r="2835">
          <cell r="AP2835">
            <v>149820</v>
          </cell>
          <cell r="AQ2835">
            <v>8009504</v>
          </cell>
          <cell r="AR2835">
            <v>8</v>
          </cell>
          <cell r="AS2835">
            <v>42034</v>
          </cell>
          <cell r="AT2835" t="str">
            <v>CONV-1292-2012 Terminado Rehabilitación UAERMV Circuito Movilidad  -</v>
          </cell>
          <cell r="AU2835">
            <v>0</v>
          </cell>
          <cell r="AV2835" t="str">
            <v>sc</v>
          </cell>
        </row>
        <row r="2836">
          <cell r="AP2836">
            <v>149826</v>
          </cell>
          <cell r="AQ2836">
            <v>8010213</v>
          </cell>
          <cell r="AR2836">
            <v>8</v>
          </cell>
          <cell r="AS2836">
            <v>42514</v>
          </cell>
          <cell r="AT2836" t="str">
            <v>SD Reservado Mantenimiento Periódico UAERMV Circuito Movilidad  -</v>
          </cell>
          <cell r="AU2836">
            <v>0</v>
          </cell>
          <cell r="AV2836" t="str">
            <v>sc</v>
          </cell>
        </row>
        <row r="2837">
          <cell r="AP2837">
            <v>149828</v>
          </cell>
          <cell r="AQ2837">
            <v>8010321</v>
          </cell>
          <cell r="AR2837">
            <v>8</v>
          </cell>
          <cell r="AS2837">
            <v>42514</v>
          </cell>
          <cell r="AT2837" t="str">
            <v>SD Reservado Mantenimiento Periódico UAERMV Circuito Movilidad  -</v>
          </cell>
          <cell r="AU2837">
            <v>0</v>
          </cell>
          <cell r="AV2837" t="str">
            <v>sc</v>
          </cell>
        </row>
        <row r="2838">
          <cell r="AP2838">
            <v>149850</v>
          </cell>
          <cell r="AQ2838">
            <v>8009732</v>
          </cell>
          <cell r="AR2838">
            <v>8</v>
          </cell>
          <cell r="AS2838">
            <v>41029</v>
          </cell>
          <cell r="AT2838" t="str">
            <v>UMV-189-2009 Terminado Mantenimiento Periódico UAERMV Circuito Movilidad  -</v>
          </cell>
          <cell r="AU2838">
            <v>0</v>
          </cell>
          <cell r="AV2838" t="str">
            <v>sc</v>
          </cell>
        </row>
        <row r="2839">
          <cell r="AP2839">
            <v>149851</v>
          </cell>
          <cell r="AQ2839">
            <v>8009836</v>
          </cell>
          <cell r="AR2839">
            <v>8</v>
          </cell>
          <cell r="AS2839">
            <v>41029</v>
          </cell>
          <cell r="AT2839" t="str">
            <v>UMV-189-2009 Terminado Mantenimiento Periódico UAERMV Circuito Movilidad  -</v>
          </cell>
          <cell r="AU2839">
            <v>0</v>
          </cell>
          <cell r="AV2839" t="str">
            <v>sc</v>
          </cell>
        </row>
        <row r="2840">
          <cell r="AP2840">
            <v>149852</v>
          </cell>
          <cell r="AQ2840">
            <v>8009982</v>
          </cell>
          <cell r="AR2840">
            <v>8</v>
          </cell>
          <cell r="AS2840">
            <v>40897</v>
          </cell>
          <cell r="AT2840" t="str">
            <v>UMV-78-2010 Terminado Mantenimiento Periódico UAERMV Circuito Movilidad  -</v>
          </cell>
          <cell r="AU2840">
            <v>0</v>
          </cell>
          <cell r="AV2840" t="str">
            <v>sc</v>
          </cell>
        </row>
        <row r="2841">
          <cell r="AP2841">
            <v>150029</v>
          </cell>
          <cell r="AQ2841">
            <v>8008970</v>
          </cell>
          <cell r="AR2841">
            <v>8</v>
          </cell>
          <cell r="AS2841">
            <v>42768</v>
          </cell>
          <cell r="AT2841" t="str">
            <v>SD Reservado Acciones de Movilidad UAERMV Circuito Movilidad Salvando Vidas -</v>
          </cell>
          <cell r="AU2841">
            <v>0</v>
          </cell>
          <cell r="AV2841" t="str">
            <v>sc</v>
          </cell>
        </row>
        <row r="2842">
          <cell r="AP2842">
            <v>150030</v>
          </cell>
          <cell r="AQ2842">
            <v>8008889</v>
          </cell>
          <cell r="AR2842">
            <v>8</v>
          </cell>
          <cell r="AS2842">
            <v>42389</v>
          </cell>
          <cell r="AT2842" t="str">
            <v>SD Terminado Acciones de Movilidad UAERMV Circuito Movilidad Salvando Vidas -</v>
          </cell>
          <cell r="AU2842">
            <v>0</v>
          </cell>
          <cell r="AV2842" t="str">
            <v>sc</v>
          </cell>
        </row>
        <row r="2843">
          <cell r="AP2843">
            <v>150032</v>
          </cell>
          <cell r="AQ2843">
            <v>8008712</v>
          </cell>
          <cell r="AR2843">
            <v>8</v>
          </cell>
          <cell r="AS2843">
            <v>42389</v>
          </cell>
          <cell r="AT2843" t="str">
            <v>SD Terminado Acciones de Movilidad UAERMV Circuito Movilidad Salvando Vidas -</v>
          </cell>
          <cell r="AU2843">
            <v>0</v>
          </cell>
          <cell r="AV2843" t="str">
            <v>sc</v>
          </cell>
        </row>
        <row r="2844">
          <cell r="AP2844">
            <v>150035</v>
          </cell>
          <cell r="AQ2844">
            <v>8008457</v>
          </cell>
          <cell r="AR2844">
            <v>8</v>
          </cell>
          <cell r="AS2844">
            <v>42389</v>
          </cell>
          <cell r="AT2844" t="str">
            <v>SD Terminado Acciones de Movilidad UAERMV Circuito Movilidad Salvando Vidas -</v>
          </cell>
          <cell r="AU2844">
            <v>0</v>
          </cell>
          <cell r="AV2844" t="str">
            <v>sc</v>
          </cell>
        </row>
        <row r="2845">
          <cell r="AP2845">
            <v>150036</v>
          </cell>
          <cell r="AQ2845">
            <v>8008399</v>
          </cell>
          <cell r="AR2845">
            <v>8</v>
          </cell>
          <cell r="AS2845">
            <v>42389</v>
          </cell>
          <cell r="AT2845" t="str">
            <v>SD Terminado Acciones de Movilidad UAERMV Circuito Movilidad Salvando Vidas -</v>
          </cell>
          <cell r="AU2845">
            <v>0</v>
          </cell>
          <cell r="AV2845" t="str">
            <v>sc</v>
          </cell>
        </row>
        <row r="2846">
          <cell r="AP2846">
            <v>150079</v>
          </cell>
          <cell r="AQ2846">
            <v>8009702</v>
          </cell>
          <cell r="AR2846">
            <v>8</v>
          </cell>
          <cell r="AS2846">
            <v>42579</v>
          </cell>
          <cell r="AT2846" t="str">
            <v>COP-213 DE 2015 Terminado Rehabilitación FDL KENNEDY Circuito Movilidad  Reporte Ejecución FDL Kennedy Julio 2016 Por Servidor-</v>
          </cell>
          <cell r="AU2846">
            <v>0</v>
          </cell>
          <cell r="AV2846" t="str">
            <v>sc</v>
          </cell>
        </row>
        <row r="2847">
          <cell r="AP2847">
            <v>150080</v>
          </cell>
          <cell r="AQ2847">
            <v>8009712</v>
          </cell>
          <cell r="AR2847">
            <v>8</v>
          </cell>
          <cell r="AS2847">
            <v>42579</v>
          </cell>
          <cell r="AT2847" t="str">
            <v>COP-213 DE 2015 Terminado Rehabilitación FDL KENNEDY Circuito Movilidad  Reporte Ejecución FDL Kennedy Julio 2016 Por Servidor-</v>
          </cell>
          <cell r="AU2847">
            <v>0</v>
          </cell>
          <cell r="AV2847" t="str">
            <v>sc</v>
          </cell>
        </row>
        <row r="2848">
          <cell r="AP2848">
            <v>150081</v>
          </cell>
          <cell r="AQ2848">
            <v>8009718</v>
          </cell>
          <cell r="AR2848">
            <v>8</v>
          </cell>
          <cell r="AS2848">
            <v>42579</v>
          </cell>
          <cell r="AT2848" t="str">
            <v>COP-213 DE 2015 Terminado Rehabilitación FDL KENNEDY Circuito Movilidad  Reporte Ejecución FDL Kennedy Julio 2016 Por Servidor-</v>
          </cell>
          <cell r="AU2848">
            <v>0</v>
          </cell>
          <cell r="AV2848" t="str">
            <v>sc</v>
          </cell>
        </row>
        <row r="2849">
          <cell r="AP2849">
            <v>150082</v>
          </cell>
          <cell r="AQ2849">
            <v>8009730</v>
          </cell>
          <cell r="AR2849">
            <v>8</v>
          </cell>
          <cell r="AS2849">
            <v>42579</v>
          </cell>
          <cell r="AT2849" t="str">
            <v>COP-213 DE 2015 Terminado Rehabilitación FDL KENNEDY Circuito Movilidad  Reporte Ejecución FDL Kennedy Julio 2016 Por Servidor-</v>
          </cell>
          <cell r="AU2849">
            <v>0</v>
          </cell>
          <cell r="AV2849" t="str">
            <v>sc</v>
          </cell>
        </row>
        <row r="2850">
          <cell r="AP2850">
            <v>150178</v>
          </cell>
          <cell r="AQ2850">
            <v>8009162</v>
          </cell>
          <cell r="AR2850">
            <v>8</v>
          </cell>
          <cell r="AS2850">
            <v>42409</v>
          </cell>
          <cell r="AT2850" t="str">
            <v>COP-166-2014 Terminado Mantenimiento Periódico FDL KENNEDY Circuito Movilidad  -</v>
          </cell>
          <cell r="AU2850">
            <v>0</v>
          </cell>
          <cell r="AV2850" t="str">
            <v>sc</v>
          </cell>
        </row>
        <row r="2851">
          <cell r="AP2851">
            <v>150179</v>
          </cell>
          <cell r="AQ2851">
            <v>8009281</v>
          </cell>
          <cell r="AR2851">
            <v>8</v>
          </cell>
          <cell r="AS2851">
            <v>42409</v>
          </cell>
          <cell r="AT2851" t="str">
            <v>COP-166-2014 Terminado Construcción FDL KENNEDY Circuito Movilidad  Intervenido no reservado en el IDU-</v>
          </cell>
          <cell r="AU2851">
            <v>0</v>
          </cell>
          <cell r="AV2851" t="str">
            <v>sc</v>
          </cell>
        </row>
        <row r="2852">
          <cell r="AP2852">
            <v>150180</v>
          </cell>
          <cell r="AQ2852">
            <v>8009370</v>
          </cell>
          <cell r="AR2852">
            <v>8</v>
          </cell>
          <cell r="AS2852">
            <v>42409</v>
          </cell>
          <cell r="AT2852" t="str">
            <v>COP-166-2014 Terminado Construcción FDL KENNEDY Circuito Movilidad  Intervenido no reservado en el IDU-</v>
          </cell>
          <cell r="AU2852">
            <v>0</v>
          </cell>
          <cell r="AV2852" t="str">
            <v>sc</v>
          </cell>
        </row>
        <row r="2853">
          <cell r="AP2853">
            <v>150181</v>
          </cell>
          <cell r="AQ2853">
            <v>8009465</v>
          </cell>
          <cell r="AR2853">
            <v>8</v>
          </cell>
          <cell r="AS2853">
            <v>42409</v>
          </cell>
          <cell r="AT2853" t="str">
            <v>COP-166-2014 Terminado Construcción FDL KENNEDY Circuito Movilidad  Intervenido no reservado en el IDU-</v>
          </cell>
          <cell r="AU2853">
            <v>0</v>
          </cell>
          <cell r="AV2853" t="str">
            <v>sc</v>
          </cell>
        </row>
        <row r="2854">
          <cell r="AP2854">
            <v>150182</v>
          </cell>
          <cell r="AQ2854">
            <v>8009555</v>
          </cell>
          <cell r="AR2854">
            <v>8</v>
          </cell>
          <cell r="AS2854">
            <v>42409</v>
          </cell>
          <cell r="AT2854" t="str">
            <v>COP-166-2014 Terminado Construcción FDL KENNEDY Circuito Movilidad  Intervenido no reservado en el IDU-</v>
          </cell>
          <cell r="AU2854">
            <v>0</v>
          </cell>
          <cell r="AV2854" t="str">
            <v>sc</v>
          </cell>
        </row>
        <row r="2855">
          <cell r="AP2855">
            <v>150183</v>
          </cell>
          <cell r="AQ2855">
            <v>8009731</v>
          </cell>
          <cell r="AR2855">
            <v>8</v>
          </cell>
          <cell r="AS2855">
            <v>42409</v>
          </cell>
          <cell r="AT2855" t="str">
            <v>COP-166-2014 Terminado Construcción FDL KENNEDY Circuito Movilidad  Intervenido no reservado en el IDU-</v>
          </cell>
          <cell r="AU2855">
            <v>0</v>
          </cell>
          <cell r="AV2855" t="str">
            <v>sc</v>
          </cell>
        </row>
        <row r="2856">
          <cell r="AP2856">
            <v>150207</v>
          </cell>
          <cell r="AQ2856">
            <v>8009278</v>
          </cell>
          <cell r="AR2856">
            <v>8</v>
          </cell>
          <cell r="AS2856">
            <v>42389</v>
          </cell>
          <cell r="AT2856" t="str">
            <v>SD Terminado Acciones de Movilidad UAERMV Circuito Movilidad Salvando Vidas -</v>
          </cell>
          <cell r="AU2856">
            <v>0</v>
          </cell>
          <cell r="AV2856" t="str">
            <v>sc</v>
          </cell>
        </row>
        <row r="2857">
          <cell r="AP2857">
            <v>150208</v>
          </cell>
          <cell r="AQ2857">
            <v>8009386</v>
          </cell>
          <cell r="AR2857">
            <v>8</v>
          </cell>
          <cell r="AS2857">
            <v>42667</v>
          </cell>
          <cell r="AT2857" t="str">
            <v>SD Terminado Rehabilitación UAERMV Circuito Movilidad SD Intervenida 12/08/2013 Reporte depuración ejecución UMV-</v>
          </cell>
          <cell r="AU2857">
            <v>0</v>
          </cell>
          <cell r="AV2857" t="str">
            <v>sc</v>
          </cell>
        </row>
        <row r="2858">
          <cell r="AP2858">
            <v>150209</v>
          </cell>
          <cell r="AQ2858">
            <v>8009444</v>
          </cell>
          <cell r="AR2858">
            <v>8</v>
          </cell>
          <cell r="AS2858">
            <v>42389</v>
          </cell>
          <cell r="AT2858" t="str">
            <v>SD Terminado Acciones de Movilidad UAERMV Circuito Movilidad Salvando Vidas -</v>
          </cell>
          <cell r="AU2858">
            <v>0</v>
          </cell>
          <cell r="AV2858" t="str">
            <v>sc</v>
          </cell>
        </row>
        <row r="2859">
          <cell r="AP2859">
            <v>150210</v>
          </cell>
          <cell r="AQ2859">
            <v>8009695</v>
          </cell>
          <cell r="AR2859">
            <v>8</v>
          </cell>
          <cell r="AS2859">
            <v>42389</v>
          </cell>
          <cell r="AT2859" t="str">
            <v>SD Terminado Acciones de Movilidad UAERMV Circuito Movilidad Salvando Vidas -</v>
          </cell>
          <cell r="AU2859">
            <v>0</v>
          </cell>
          <cell r="AV2859" t="str">
            <v>sc</v>
          </cell>
        </row>
        <row r="2860">
          <cell r="AP2860">
            <v>150211</v>
          </cell>
          <cell r="AQ2860">
            <v>8009763</v>
          </cell>
          <cell r="AR2860">
            <v>8</v>
          </cell>
          <cell r="AS2860">
            <v>42389</v>
          </cell>
          <cell r="AT2860" t="str">
            <v>SD Terminado Acciones de Movilidad UAERMV Circuito Movilidad Salvando Vidas -</v>
          </cell>
          <cell r="AU2860">
            <v>0</v>
          </cell>
          <cell r="AV2860" t="str">
            <v>sc</v>
          </cell>
        </row>
        <row r="2861">
          <cell r="AP2861">
            <v>150212</v>
          </cell>
          <cell r="AQ2861">
            <v>8009809</v>
          </cell>
          <cell r="AR2861">
            <v>8</v>
          </cell>
          <cell r="AS2861">
            <v>42389</v>
          </cell>
          <cell r="AT2861" t="str">
            <v>SD Terminado Acciones de Movilidad UAERMV Circuito Movilidad Salvando Vidas -</v>
          </cell>
          <cell r="AU2861">
            <v>0</v>
          </cell>
          <cell r="AV2861" t="str">
            <v>sc</v>
          </cell>
        </row>
        <row r="2862">
          <cell r="AP2862">
            <v>150216</v>
          </cell>
          <cell r="AQ2862">
            <v>8009783</v>
          </cell>
          <cell r="AR2862">
            <v>8</v>
          </cell>
          <cell r="AS2862">
            <v>42579</v>
          </cell>
          <cell r="AT2862" t="str">
            <v>COP-213 DE 2015 Terminado Rehabilitación FDL KENNEDY Circuito Movilidad  Reporte Ejecución FDL Kennedy Julio 2016 Por Servidor-</v>
          </cell>
          <cell r="AU2862">
            <v>0</v>
          </cell>
          <cell r="AV2862" t="str">
            <v>sc</v>
          </cell>
        </row>
        <row r="2863">
          <cell r="AP2863">
            <v>150217</v>
          </cell>
          <cell r="AQ2863">
            <v>8009815</v>
          </cell>
          <cell r="AR2863">
            <v>8</v>
          </cell>
          <cell r="AS2863">
            <v>42579</v>
          </cell>
          <cell r="AT2863" t="str">
            <v>COP-213 DE 2015 Terminado Rehabilitación FDL KENNEDY Circuito Movilidad  Reporte Ejecución FDL Kennedy Julio 2016 Por Servidor-</v>
          </cell>
          <cell r="AU2863">
            <v>0</v>
          </cell>
          <cell r="AV2863" t="str">
            <v>sc</v>
          </cell>
        </row>
        <row r="2864">
          <cell r="AP2864">
            <v>150218</v>
          </cell>
          <cell r="AQ2864">
            <v>8009847</v>
          </cell>
          <cell r="AR2864">
            <v>8</v>
          </cell>
          <cell r="AS2864">
            <v>42579</v>
          </cell>
          <cell r="AT2864" t="str">
            <v>COP-213 DE 2015 Terminado Rehabilitación FDL KENNEDY Circuito Movilidad  Reporte Ejecución FDL Kennedy Julio 2016 Por Servidor-</v>
          </cell>
          <cell r="AU2864">
            <v>0</v>
          </cell>
          <cell r="AV2864" t="str">
            <v>sc</v>
          </cell>
        </row>
        <row r="2865">
          <cell r="AP2865">
            <v>150219</v>
          </cell>
          <cell r="AQ2865">
            <v>8009867</v>
          </cell>
          <cell r="AR2865">
            <v>8</v>
          </cell>
          <cell r="AS2865">
            <v>42579</v>
          </cell>
          <cell r="AT2865" t="str">
            <v>COP-213 DE 2015 Terminado Rehabilitación FDL KENNEDY Circuito Movilidad  Reporte Ejecución FDL Kennedy Julio 2016 Por Servidor-</v>
          </cell>
          <cell r="AU2865">
            <v>0</v>
          </cell>
          <cell r="AV2865" t="str">
            <v>sc</v>
          </cell>
        </row>
        <row r="2866">
          <cell r="AP2866">
            <v>150255</v>
          </cell>
          <cell r="AQ2866">
            <v>8010181</v>
          </cell>
          <cell r="AR2866">
            <v>8</v>
          </cell>
          <cell r="AS2866">
            <v>41676</v>
          </cell>
          <cell r="AT2866" t="str">
            <v>SD Terminado Rehabilitación UAERMV Local  -</v>
          </cell>
          <cell r="AU2866">
            <v>0</v>
          </cell>
          <cell r="AV2866" t="str">
            <v>sc</v>
          </cell>
        </row>
        <row r="2867">
          <cell r="AP2867">
            <v>150258</v>
          </cell>
          <cell r="AQ2867">
            <v>8010395</v>
          </cell>
          <cell r="AR2867">
            <v>8</v>
          </cell>
          <cell r="AS2867">
            <v>41912</v>
          </cell>
          <cell r="AT2867" t="str">
            <v>SD Terminado Rehabilitación UAERMV Local  -</v>
          </cell>
          <cell r="AU2867">
            <v>0</v>
          </cell>
          <cell r="AV2867" t="str">
            <v>sc</v>
          </cell>
        </row>
        <row r="2868">
          <cell r="AP2868">
            <v>150259</v>
          </cell>
          <cell r="AQ2868">
            <v>8010482</v>
          </cell>
          <cell r="AR2868">
            <v>8</v>
          </cell>
          <cell r="AS2868">
            <v>41912</v>
          </cell>
          <cell r="AT2868" t="str">
            <v>SD Terminado Rehabilitación UAERMV Local  -</v>
          </cell>
          <cell r="AU2868">
            <v>0</v>
          </cell>
          <cell r="AV2868" t="str">
            <v>sc</v>
          </cell>
        </row>
        <row r="2869">
          <cell r="AP2869">
            <v>150260</v>
          </cell>
          <cell r="AQ2869">
            <v>8010572</v>
          </cell>
          <cell r="AR2869">
            <v>8</v>
          </cell>
          <cell r="AS2869">
            <v>41912</v>
          </cell>
          <cell r="AT2869" t="str">
            <v>SD Terminado Rehabilitación UAERMV Local  -</v>
          </cell>
          <cell r="AU2869">
            <v>0</v>
          </cell>
          <cell r="AV2869" t="str">
            <v>sc</v>
          </cell>
        </row>
        <row r="2870">
          <cell r="AP2870">
            <v>150261</v>
          </cell>
          <cell r="AQ2870">
            <v>8010627</v>
          </cell>
          <cell r="AR2870">
            <v>8</v>
          </cell>
          <cell r="AS2870">
            <v>41912</v>
          </cell>
          <cell r="AT2870" t="str">
            <v>SD Terminado Rehabilitación UAERMV Local  -</v>
          </cell>
          <cell r="AU2870">
            <v>0</v>
          </cell>
          <cell r="AV2870" t="str">
            <v>sc</v>
          </cell>
        </row>
        <row r="2871">
          <cell r="AP2871">
            <v>150368</v>
          </cell>
          <cell r="AQ2871">
            <v>8010202</v>
          </cell>
          <cell r="AR2871">
            <v>8</v>
          </cell>
          <cell r="AS2871">
            <v>41852</v>
          </cell>
          <cell r="AT2871" t="str">
            <v>SD Reservado Mantenimiento Periódico FDL KENNEDY Local  Cabildos-</v>
          </cell>
          <cell r="AU2871">
            <v>0</v>
          </cell>
          <cell r="AV2871" t="str">
            <v>sc</v>
          </cell>
        </row>
        <row r="2872">
          <cell r="AP2872">
            <v>150392</v>
          </cell>
          <cell r="AQ2872">
            <v>8009128</v>
          </cell>
          <cell r="AR2872">
            <v>8</v>
          </cell>
          <cell r="AS2872">
            <v>42313</v>
          </cell>
          <cell r="AT2872" t="str">
            <v>IDU-73-2008 Terminado Rehabilitación IDU Circuito Movilidad  -</v>
          </cell>
          <cell r="AU2872">
            <v>0</v>
          </cell>
          <cell r="AV2872" t="str">
            <v>sc</v>
          </cell>
        </row>
        <row r="2873">
          <cell r="AP2873">
            <v>150456</v>
          </cell>
          <cell r="AQ2873">
            <v>8010487</v>
          </cell>
          <cell r="AR2873">
            <v>8</v>
          </cell>
          <cell r="AS2873">
            <v>42313</v>
          </cell>
          <cell r="AT2873" t="str">
            <v>IDU-73-2008 Terminado Rehabilitación IDU Circuito Movilidad  -</v>
          </cell>
          <cell r="AU2873">
            <v>0</v>
          </cell>
          <cell r="AV2873" t="str">
            <v>sc</v>
          </cell>
        </row>
        <row r="2874">
          <cell r="AP2874">
            <v>150457</v>
          </cell>
          <cell r="AQ2874">
            <v>50006207</v>
          </cell>
          <cell r="AR2874">
            <v>8</v>
          </cell>
          <cell r="AS2874">
            <v>42313</v>
          </cell>
          <cell r="AT2874" t="str">
            <v>IDU-73-2008 Terminado Reconstrucción IDU Circuito Movilidad  -</v>
          </cell>
          <cell r="AU2874">
            <v>0</v>
          </cell>
          <cell r="AV2874" t="str">
            <v>sc</v>
          </cell>
        </row>
        <row r="2875">
          <cell r="AP2875">
            <v>150524</v>
          </cell>
          <cell r="AQ2875">
            <v>8010215</v>
          </cell>
          <cell r="AR2875">
            <v>8</v>
          </cell>
          <cell r="AS2875">
            <v>40956</v>
          </cell>
          <cell r="AT2875" t="str">
            <v>SD Terminado Mantenimiento Periódico UAERMV Local  -</v>
          </cell>
          <cell r="AU2875">
            <v>0</v>
          </cell>
          <cell r="AV2875" t="str">
            <v>sc</v>
          </cell>
        </row>
        <row r="2876">
          <cell r="AP2876">
            <v>150618</v>
          </cell>
          <cell r="AQ2876">
            <v>8009232</v>
          </cell>
          <cell r="AR2876">
            <v>8</v>
          </cell>
          <cell r="AS2876">
            <v>42389</v>
          </cell>
          <cell r="AT2876" t="str">
            <v>SD Terminado Acciones de Movilidad UAERMV Circuito Movilidad Salvando Vidas -</v>
          </cell>
          <cell r="AU2876">
            <v>0</v>
          </cell>
          <cell r="AV2876" t="str">
            <v>sc</v>
          </cell>
        </row>
        <row r="2877">
          <cell r="AP2877">
            <v>150619</v>
          </cell>
          <cell r="AQ2877">
            <v>8009135</v>
          </cell>
          <cell r="AR2877">
            <v>8</v>
          </cell>
          <cell r="AS2877">
            <v>42389</v>
          </cell>
          <cell r="AT2877" t="str">
            <v>SD Terminado Acciones de Movilidad UAERMV Circuito Movilidad Salvando Vidas -</v>
          </cell>
          <cell r="AU2877">
            <v>0</v>
          </cell>
          <cell r="AV2877" t="str">
            <v>sc</v>
          </cell>
        </row>
        <row r="2878">
          <cell r="AP2878">
            <v>150620</v>
          </cell>
          <cell r="AQ2878">
            <v>8009097</v>
          </cell>
          <cell r="AR2878">
            <v>8</v>
          </cell>
          <cell r="AS2878">
            <v>42534</v>
          </cell>
          <cell r="AT2878" t="str">
            <v>IDU-1707-2014 Terminado Acciones de Movilidad IDU Circuito Movilidad SITP Y TRONCALES -</v>
          </cell>
          <cell r="AU2878">
            <v>0</v>
          </cell>
          <cell r="AV2878" t="str">
            <v>sc</v>
          </cell>
        </row>
        <row r="2879">
          <cell r="AP2879">
            <v>150621</v>
          </cell>
          <cell r="AQ2879">
            <v>8009037</v>
          </cell>
          <cell r="AR2879">
            <v>8</v>
          </cell>
          <cell r="AS2879">
            <v>42534</v>
          </cell>
          <cell r="AT2879" t="str">
            <v>IDU-1707-2014 Terminado Acciones de Movilidad IDU Circuito Movilidad SITP Y TRONCALES -</v>
          </cell>
          <cell r="AU2879">
            <v>0</v>
          </cell>
          <cell r="AV2879" t="str">
            <v>sc</v>
          </cell>
        </row>
        <row r="2880">
          <cell r="AP2880">
            <v>150622</v>
          </cell>
          <cell r="AQ2880">
            <v>8008989</v>
          </cell>
          <cell r="AR2880">
            <v>8</v>
          </cell>
          <cell r="AS2880">
            <v>42534</v>
          </cell>
          <cell r="AT2880" t="str">
            <v>IDU-1707-2014 Terminado Acciones de Movilidad IDU Circuito Movilidad SITP Y TRONCALES -</v>
          </cell>
          <cell r="AU2880">
            <v>0</v>
          </cell>
          <cell r="AV2880" t="str">
            <v>sc</v>
          </cell>
        </row>
        <row r="2881">
          <cell r="AP2881">
            <v>150623</v>
          </cell>
          <cell r="AQ2881">
            <v>8008959</v>
          </cell>
          <cell r="AR2881">
            <v>8</v>
          </cell>
          <cell r="AS2881">
            <v>42534</v>
          </cell>
          <cell r="AT2881" t="str">
            <v>IDU-1707-2014 Terminado Acciones de Movilidad IDU Circuito Movilidad SITP Y TRONCALES -</v>
          </cell>
          <cell r="AU2881">
            <v>0</v>
          </cell>
          <cell r="AV2881" t="str">
            <v>sc</v>
          </cell>
        </row>
        <row r="2882">
          <cell r="AP2882">
            <v>150660</v>
          </cell>
          <cell r="AQ2882">
            <v>8010538</v>
          </cell>
          <cell r="AR2882">
            <v>8</v>
          </cell>
          <cell r="AS2882">
            <v>40897</v>
          </cell>
          <cell r="AT2882" t="str">
            <v>UMV-78-2010 Terminado Mantenimiento Periódico UAERMV Circuito Movilidad  -</v>
          </cell>
          <cell r="AU2882">
            <v>0</v>
          </cell>
          <cell r="AV2882" t="str">
            <v>sc</v>
          </cell>
        </row>
        <row r="2883">
          <cell r="AP2883">
            <v>150661</v>
          </cell>
          <cell r="AQ2883">
            <v>8010505</v>
          </cell>
          <cell r="AR2883">
            <v>8</v>
          </cell>
          <cell r="AS2883">
            <v>40897</v>
          </cell>
          <cell r="AT2883" t="str">
            <v>UMV-78-2010 Terminado Mantenimiento Periódico UAERMV Circuito Movilidad  -</v>
          </cell>
          <cell r="AU2883">
            <v>0</v>
          </cell>
          <cell r="AV2883" t="str">
            <v>sc</v>
          </cell>
        </row>
        <row r="2884">
          <cell r="AP2884">
            <v>150662</v>
          </cell>
          <cell r="AQ2884">
            <v>8010471</v>
          </cell>
          <cell r="AR2884">
            <v>8</v>
          </cell>
          <cell r="AS2884">
            <v>40897</v>
          </cell>
          <cell r="AT2884" t="str">
            <v>UMV-78-2010 Terminado Mantenimiento Periódico UAERMV Circuito Movilidad  -</v>
          </cell>
          <cell r="AU2884">
            <v>0</v>
          </cell>
          <cell r="AV2884" t="str">
            <v>sc</v>
          </cell>
        </row>
        <row r="2885">
          <cell r="AP2885">
            <v>150663</v>
          </cell>
          <cell r="AQ2885">
            <v>8010449</v>
          </cell>
          <cell r="AR2885">
            <v>8</v>
          </cell>
          <cell r="AS2885">
            <v>40897</v>
          </cell>
          <cell r="AT2885" t="str">
            <v>UMV-78-2010 Terminado Mantenimiento Periódico UAERMV Circuito Movilidad  -</v>
          </cell>
          <cell r="AU2885">
            <v>0</v>
          </cell>
          <cell r="AV2885" t="str">
            <v>sc</v>
          </cell>
        </row>
        <row r="2886">
          <cell r="AP2886">
            <v>150698</v>
          </cell>
          <cell r="AQ2886">
            <v>8009791</v>
          </cell>
          <cell r="AR2886">
            <v>8</v>
          </cell>
          <cell r="AS2886">
            <v>42768</v>
          </cell>
          <cell r="AT2886" t="str">
            <v>SD Reservado Acciones de Movilidad UAERMV Circuito Movilidad Salvando Vidas -</v>
          </cell>
          <cell r="AU2886">
            <v>0</v>
          </cell>
          <cell r="AV2886" t="str">
            <v>sc</v>
          </cell>
        </row>
        <row r="2887">
          <cell r="AP2887">
            <v>150701</v>
          </cell>
          <cell r="AQ2887">
            <v>8010019</v>
          </cell>
          <cell r="AR2887">
            <v>8</v>
          </cell>
          <cell r="AS2887">
            <v>42389</v>
          </cell>
          <cell r="AT2887" t="str">
            <v>SD Terminado Acciones de Movilidad UAERMV Circuito Movilidad Salvando Vidas -</v>
          </cell>
          <cell r="AU2887">
            <v>0</v>
          </cell>
          <cell r="AV2887" t="str">
            <v>sc</v>
          </cell>
        </row>
        <row r="2888">
          <cell r="AP2888">
            <v>150705</v>
          </cell>
          <cell r="AQ2888">
            <v>8010238</v>
          </cell>
          <cell r="AR2888">
            <v>8</v>
          </cell>
          <cell r="AS2888">
            <v>42313</v>
          </cell>
          <cell r="AT2888" t="str">
            <v>IDU-73-2008 Terminado Rehabilitación IDU Circuito Movilidad  -Calzada2-POLIZA ESTABILIDAD ACTIVA</v>
          </cell>
          <cell r="AU2888">
            <v>42962</v>
          </cell>
          <cell r="AV2888" t="str">
            <v>sc</v>
          </cell>
        </row>
        <row r="2889">
          <cell r="AP2889">
            <v>150731</v>
          </cell>
          <cell r="AQ2889">
            <v>8010384</v>
          </cell>
          <cell r="AR2889">
            <v>8</v>
          </cell>
          <cell r="AS2889">
            <v>41047</v>
          </cell>
          <cell r="AT2889" t="str">
            <v>UMV-189-2009 Terminado Mantenimiento Periódico UAERMV Local  -</v>
          </cell>
          <cell r="AU2889">
            <v>0</v>
          </cell>
          <cell r="AV2889" t="str">
            <v>sc</v>
          </cell>
        </row>
        <row r="2890">
          <cell r="AP2890">
            <v>150737</v>
          </cell>
          <cell r="AQ2890">
            <v>8010346</v>
          </cell>
          <cell r="AR2890">
            <v>8</v>
          </cell>
          <cell r="AS2890">
            <v>42389</v>
          </cell>
          <cell r="AT2890" t="str">
            <v>SD Terminado Acciones de Movilidad UAERMV Circuito Movilidad Salvando Vidas -</v>
          </cell>
          <cell r="AU2890">
            <v>0</v>
          </cell>
          <cell r="AV2890" t="str">
            <v>sc</v>
          </cell>
        </row>
        <row r="2891">
          <cell r="AP2891">
            <v>150753</v>
          </cell>
          <cell r="AQ2891">
            <v>8010385</v>
          </cell>
          <cell r="AR2891">
            <v>8</v>
          </cell>
          <cell r="AS2891">
            <v>40897</v>
          </cell>
          <cell r="AT2891" t="str">
            <v>UMV-78-2010 Terminado Mantenimiento Periódico UAERMV Circuito Movilidad  -</v>
          </cell>
          <cell r="AU2891">
            <v>0</v>
          </cell>
          <cell r="AV2891" t="str">
            <v>sc</v>
          </cell>
        </row>
        <row r="2892">
          <cell r="AP2892">
            <v>150861</v>
          </cell>
          <cell r="AQ2892">
            <v>8009328</v>
          </cell>
          <cell r="AR2892">
            <v>8</v>
          </cell>
          <cell r="AS2892">
            <v>42389</v>
          </cell>
          <cell r="AT2892" t="str">
            <v>SD Terminado Acciones de Movilidad UAERMV Circuito Movilidad Salvando Vidas -</v>
          </cell>
          <cell r="AU2892">
            <v>0</v>
          </cell>
          <cell r="AV2892" t="str">
            <v>VIABLE</v>
          </cell>
        </row>
        <row r="2893">
          <cell r="AP2893">
            <v>151039</v>
          </cell>
          <cell r="AQ2893">
            <v>8009423</v>
          </cell>
          <cell r="AR2893">
            <v>8</v>
          </cell>
          <cell r="AS2893">
            <v>42768</v>
          </cell>
          <cell r="AT2893" t="str">
            <v>SD Reservado Acciones de Movilidad UAERMV Circuito Movilidad Salvando Vidas -</v>
          </cell>
          <cell r="AU2893">
            <v>0</v>
          </cell>
          <cell r="AV2893" t="str">
            <v>sc</v>
          </cell>
        </row>
        <row r="2894">
          <cell r="AP2894">
            <v>151070</v>
          </cell>
          <cell r="AQ2894">
            <v>8010178</v>
          </cell>
          <cell r="AR2894">
            <v>8</v>
          </cell>
          <cell r="AS2894">
            <v>42153</v>
          </cell>
          <cell r="AT2894" t="str">
            <v>SD Terminado Acciones de Movilidad UAERMV Local  -</v>
          </cell>
          <cell r="AU2894">
            <v>0</v>
          </cell>
          <cell r="AV2894" t="str">
            <v>sc</v>
          </cell>
        </row>
        <row r="2895">
          <cell r="AP2895">
            <v>151071</v>
          </cell>
          <cell r="AQ2895">
            <v>8010226</v>
          </cell>
          <cell r="AR2895">
            <v>8</v>
          </cell>
          <cell r="AS2895">
            <v>42185</v>
          </cell>
          <cell r="AT2895" t="str">
            <v>SD Terminado Acciones de Movilidad UAERMV Local  -</v>
          </cell>
          <cell r="AU2895">
            <v>0</v>
          </cell>
          <cell r="AV2895" t="str">
            <v>sc</v>
          </cell>
        </row>
        <row r="2896">
          <cell r="AP2896">
            <v>151152</v>
          </cell>
          <cell r="AQ2896">
            <v>8009126</v>
          </cell>
          <cell r="AR2896">
            <v>8</v>
          </cell>
          <cell r="AS2896">
            <v>42731</v>
          </cell>
          <cell r="AT2896" t="str">
            <v>SD Reservado Mantenimiento Periódico IDU Circuito Movilidad EJECUCION SITP 2016 -</v>
          </cell>
          <cell r="AU2896">
            <v>0</v>
          </cell>
          <cell r="AV2896" t="str">
            <v>sc</v>
          </cell>
        </row>
        <row r="2897">
          <cell r="AP2897">
            <v>151153</v>
          </cell>
          <cell r="AQ2897">
            <v>8009061</v>
          </cell>
          <cell r="AR2897">
            <v>8</v>
          </cell>
          <cell r="AS2897">
            <v>42731</v>
          </cell>
          <cell r="AT2897" t="str">
            <v>SD Reservado Mantenimiento Periódico IDU Circuito Movilidad EJECUCION SITP 2016 -</v>
          </cell>
          <cell r="AU2897">
            <v>0</v>
          </cell>
          <cell r="AV2897" t="str">
            <v>sc</v>
          </cell>
        </row>
        <row r="2898">
          <cell r="AP2898">
            <v>151154</v>
          </cell>
          <cell r="AQ2898">
            <v>8009012</v>
          </cell>
          <cell r="AR2898">
            <v>8</v>
          </cell>
          <cell r="AS2898">
            <v>42731</v>
          </cell>
          <cell r="AT2898" t="str">
            <v>SD Reservado Mantenimiento Periódico IDU Circuito Movilidad EJECUCION SITP 2016 -</v>
          </cell>
          <cell r="AU2898">
            <v>0</v>
          </cell>
          <cell r="AV2898" t="str">
            <v>sc</v>
          </cell>
        </row>
        <row r="2899">
          <cell r="AP2899">
            <v>151155</v>
          </cell>
          <cell r="AQ2899">
            <v>8008951</v>
          </cell>
          <cell r="AR2899">
            <v>8</v>
          </cell>
          <cell r="AS2899">
            <v>42731</v>
          </cell>
          <cell r="AT2899" t="str">
            <v>SD Reservado Mantenimiento Periódico IDU Circuito Movilidad EJECUCION SITP 2016 -</v>
          </cell>
          <cell r="AU2899">
            <v>0</v>
          </cell>
          <cell r="AV2899" t="str">
            <v>sc</v>
          </cell>
        </row>
        <row r="2900">
          <cell r="AP2900">
            <v>151156</v>
          </cell>
          <cell r="AQ2900">
            <v>8008908</v>
          </cell>
          <cell r="AR2900">
            <v>8</v>
          </cell>
          <cell r="AS2900">
            <v>42731</v>
          </cell>
          <cell r="AT2900" t="str">
            <v>SD Reservado Mantenimiento Periódico IDU Circuito Movilidad EJECUCION SITP 2016 -</v>
          </cell>
          <cell r="AU2900">
            <v>0</v>
          </cell>
          <cell r="AV2900" t="str">
            <v>sc</v>
          </cell>
        </row>
        <row r="2901">
          <cell r="AP2901">
            <v>151157</v>
          </cell>
          <cell r="AQ2901">
            <v>8008826</v>
          </cell>
          <cell r="AR2901">
            <v>8</v>
          </cell>
          <cell r="AS2901">
            <v>42731</v>
          </cell>
          <cell r="AT2901" t="str">
            <v>SD Reservado Mantenimiento Periódico IDU Circuito Movilidad EJECUCION SITP 2016 -</v>
          </cell>
          <cell r="AU2901">
            <v>0</v>
          </cell>
          <cell r="AV2901" t="str">
            <v>sc</v>
          </cell>
        </row>
        <row r="2902">
          <cell r="AP2902">
            <v>151158</v>
          </cell>
          <cell r="AQ2902">
            <v>8008754</v>
          </cell>
          <cell r="AR2902">
            <v>8</v>
          </cell>
          <cell r="AS2902">
            <v>42731</v>
          </cell>
          <cell r="AT2902" t="str">
            <v>SD Reservado Mantenimiento Periódico IDU Circuito Movilidad EJECUCION SITP 2016 -</v>
          </cell>
          <cell r="AU2902">
            <v>0</v>
          </cell>
          <cell r="AV2902" t="str">
            <v>sc</v>
          </cell>
        </row>
        <row r="2903">
          <cell r="AP2903">
            <v>151159</v>
          </cell>
          <cell r="AQ2903">
            <v>8008683</v>
          </cell>
          <cell r="AR2903">
            <v>8</v>
          </cell>
          <cell r="AS2903">
            <v>42731</v>
          </cell>
          <cell r="AT2903" t="str">
            <v>SD Reservado Mantenimiento Periódico IDU Circuito Movilidad EJECUCION SITP 2016 -</v>
          </cell>
          <cell r="AU2903">
            <v>0</v>
          </cell>
          <cell r="AV2903" t="str">
            <v>sc</v>
          </cell>
        </row>
        <row r="2904">
          <cell r="AP2904">
            <v>151169</v>
          </cell>
          <cell r="AQ2904">
            <v>8010390</v>
          </cell>
          <cell r="AR2904">
            <v>8</v>
          </cell>
          <cell r="AS2904">
            <v>41579</v>
          </cell>
          <cell r="AT2904" t="str">
            <v>SD Terminado Rehabilitación UAERMV Circuito Movilidad  -</v>
          </cell>
          <cell r="AU2904">
            <v>0</v>
          </cell>
          <cell r="AV2904" t="str">
            <v>sc</v>
          </cell>
        </row>
        <row r="2905">
          <cell r="AP2905">
            <v>151170</v>
          </cell>
          <cell r="AQ2905">
            <v>8010276</v>
          </cell>
          <cell r="AR2905">
            <v>8</v>
          </cell>
          <cell r="AS2905">
            <v>41579</v>
          </cell>
          <cell r="AT2905" t="str">
            <v>SD Terminado Rehabilitación UAERMV Circuito Movilidad  -</v>
          </cell>
          <cell r="AU2905">
            <v>0</v>
          </cell>
          <cell r="AV2905" t="str">
            <v>sc</v>
          </cell>
        </row>
        <row r="2906">
          <cell r="AP2906">
            <v>151171</v>
          </cell>
          <cell r="AQ2906">
            <v>8010227</v>
          </cell>
          <cell r="AR2906">
            <v>8</v>
          </cell>
          <cell r="AS2906">
            <v>42768</v>
          </cell>
          <cell r="AT2906" t="str">
            <v>SD Reservado Acciones de Movilidad UAERMV Circuito Movilidad Salvando Vidas -</v>
          </cell>
          <cell r="AU2906">
            <v>0</v>
          </cell>
          <cell r="AV2906" t="str">
            <v>sc</v>
          </cell>
        </row>
        <row r="2907">
          <cell r="AP2907">
            <v>151209</v>
          </cell>
          <cell r="AQ2907">
            <v>8009531</v>
          </cell>
          <cell r="AR2907">
            <v>8</v>
          </cell>
          <cell r="AS2907">
            <v>42768</v>
          </cell>
          <cell r="AT2907" t="str">
            <v>SD Reservado Acciones de Movilidad UAERMV Local Salvando Vidas -</v>
          </cell>
          <cell r="AU2907">
            <v>0</v>
          </cell>
          <cell r="AV2907" t="str">
            <v>sc</v>
          </cell>
        </row>
        <row r="2908">
          <cell r="AP2908">
            <v>151353</v>
          </cell>
          <cell r="AQ2908">
            <v>8004717</v>
          </cell>
          <cell r="AR2908">
            <v>8</v>
          </cell>
          <cell r="AS2908">
            <v>42313</v>
          </cell>
          <cell r="AT2908" t="str">
            <v>IDU-067-2012 Terminado Rehabilitación IDU Local  -Calzada 4-POLIZA ESTABILIDAD Y CALIDAD ACTIVA</v>
          </cell>
          <cell r="AU2908">
            <v>44099</v>
          </cell>
          <cell r="AV2908" t="str">
            <v>sc</v>
          </cell>
        </row>
        <row r="2909">
          <cell r="AP2909">
            <v>151780</v>
          </cell>
          <cell r="AQ2909">
            <v>8001873</v>
          </cell>
          <cell r="AR2909">
            <v>8</v>
          </cell>
          <cell r="AS2909">
            <v>41912</v>
          </cell>
          <cell r="AT2909" t="str">
            <v>SD Terminado Rehabilitación UAERMV Circuito Movilidad  -</v>
          </cell>
          <cell r="AU2909">
            <v>0</v>
          </cell>
          <cell r="AV2909" t="str">
            <v>sc</v>
          </cell>
        </row>
        <row r="2910">
          <cell r="AP2910">
            <v>151781</v>
          </cell>
          <cell r="AQ2910">
            <v>8001764</v>
          </cell>
          <cell r="AR2910">
            <v>8</v>
          </cell>
          <cell r="AS2910">
            <v>42667</v>
          </cell>
          <cell r="AT2910" t="str">
            <v>SD Terminado Rehabilitación UAERMV Circuito Movilidad SD Intervenida 07/04/2014 Reporte depuración ejecución UMV-</v>
          </cell>
          <cell r="AU2910">
            <v>0</v>
          </cell>
          <cell r="AV2910" t="str">
            <v>sc</v>
          </cell>
        </row>
        <row r="2911">
          <cell r="AP2911">
            <v>151782</v>
          </cell>
          <cell r="AQ2911">
            <v>8001686</v>
          </cell>
          <cell r="AR2911">
            <v>8</v>
          </cell>
          <cell r="AS2911">
            <v>42667</v>
          </cell>
          <cell r="AT2911" t="str">
            <v>SD Terminado Rehabilitación UAERMV Circuito Movilidad SD Intervenida 07/04/2014 Reporte depuración ejecución UMV-</v>
          </cell>
          <cell r="AU2911">
            <v>0</v>
          </cell>
          <cell r="AV2911" t="str">
            <v>sc</v>
          </cell>
        </row>
        <row r="2912">
          <cell r="AP2912">
            <v>151785</v>
          </cell>
          <cell r="AQ2912">
            <v>8001524</v>
          </cell>
          <cell r="AR2912">
            <v>8</v>
          </cell>
          <cell r="AS2912">
            <v>41912</v>
          </cell>
          <cell r="AT2912" t="str">
            <v>SD Terminado Rehabilitación UAERMV Circuito Movilidad  -</v>
          </cell>
          <cell r="AU2912">
            <v>0</v>
          </cell>
          <cell r="AV2912" t="str">
            <v>sc</v>
          </cell>
        </row>
        <row r="2913">
          <cell r="AP2913">
            <v>151788</v>
          </cell>
          <cell r="AQ2913">
            <v>8001405</v>
          </cell>
          <cell r="AR2913">
            <v>8</v>
          </cell>
          <cell r="AS2913">
            <v>42550</v>
          </cell>
          <cell r="AT2913" t="str">
            <v>SD Terminado Mantenimiento Periódico UAERMV Circuito Movilidad  -</v>
          </cell>
          <cell r="AU2913">
            <v>0</v>
          </cell>
          <cell r="AV2913" t="str">
            <v>sc</v>
          </cell>
        </row>
        <row r="2914">
          <cell r="AP2914">
            <v>151829</v>
          </cell>
          <cell r="AQ2914">
            <v>50008340</v>
          </cell>
          <cell r="AR2914">
            <v>8</v>
          </cell>
          <cell r="AS2914">
            <v>41519</v>
          </cell>
          <cell r="AT2914" t="str">
            <v>SD Terminado Mantenimiento Periódico UAERMV Circuito Movilidad  -</v>
          </cell>
          <cell r="AU2914">
            <v>0</v>
          </cell>
          <cell r="AV2914" t="str">
            <v>sc</v>
          </cell>
        </row>
        <row r="2915">
          <cell r="AP2915">
            <v>151830</v>
          </cell>
          <cell r="AQ2915">
            <v>50008340</v>
          </cell>
          <cell r="AR2915">
            <v>8</v>
          </cell>
          <cell r="AS2915">
            <v>42313</v>
          </cell>
          <cell r="AT2915" t="str">
            <v>IDU-1707-2014 Terminado Rehabilitación IDU Circuito Movilidad  -</v>
          </cell>
          <cell r="AU2915">
            <v>0</v>
          </cell>
          <cell r="AV2915" t="str">
            <v>sc</v>
          </cell>
        </row>
        <row r="2916">
          <cell r="AP2916">
            <v>151831</v>
          </cell>
          <cell r="AQ2916">
            <v>8001714</v>
          </cell>
          <cell r="AR2916">
            <v>8</v>
          </cell>
          <cell r="AS2916">
            <v>42313</v>
          </cell>
          <cell r="AT2916" t="str">
            <v>IDU-1707-2014 Terminado Rehabilitación IDU Circuito Movilidad  -</v>
          </cell>
          <cell r="AU2916">
            <v>0</v>
          </cell>
          <cell r="AV2916" t="str">
            <v>sc</v>
          </cell>
        </row>
        <row r="2917">
          <cell r="AP2917">
            <v>151848</v>
          </cell>
          <cell r="AQ2917">
            <v>8001666</v>
          </cell>
          <cell r="AR2917">
            <v>8</v>
          </cell>
          <cell r="AS2917">
            <v>40956</v>
          </cell>
          <cell r="AT2917" t="str">
            <v>SD Terminado Mantenimiento Periódico UAERMV Arterial  -</v>
          </cell>
          <cell r="AU2917">
            <v>0</v>
          </cell>
          <cell r="AV2917" t="str">
            <v>sc</v>
          </cell>
        </row>
        <row r="2918">
          <cell r="AP2918">
            <v>151849</v>
          </cell>
          <cell r="AQ2918">
            <v>8001666</v>
          </cell>
          <cell r="AR2918">
            <v>8</v>
          </cell>
          <cell r="AS2918">
            <v>40956</v>
          </cell>
          <cell r="AT2918" t="str">
            <v>SD Terminado Mantenimiento Periódico UAERMV Arterial  -</v>
          </cell>
          <cell r="AU2918">
            <v>0</v>
          </cell>
          <cell r="AV2918" t="str">
            <v>sc</v>
          </cell>
        </row>
        <row r="2919">
          <cell r="AP2919">
            <v>151850</v>
          </cell>
          <cell r="AQ2919">
            <v>8001506</v>
          </cell>
          <cell r="AR2919">
            <v>8</v>
          </cell>
          <cell r="AS2919">
            <v>40956</v>
          </cell>
          <cell r="AT2919" t="str">
            <v>CONV-004-2009 Terminado Mantenimiento Periódico UAERMV Arterial  -</v>
          </cell>
          <cell r="AU2919">
            <v>0</v>
          </cell>
          <cell r="AV2919" t="str">
            <v>sc</v>
          </cell>
        </row>
        <row r="2920">
          <cell r="AP2920">
            <v>151851</v>
          </cell>
          <cell r="AQ2920">
            <v>8001506</v>
          </cell>
          <cell r="AR2920">
            <v>8</v>
          </cell>
          <cell r="AS2920">
            <v>40956</v>
          </cell>
          <cell r="AT2920" t="str">
            <v>CONV-004-2009 Terminado Mantenimiento Periódico UAERMV Arterial  -</v>
          </cell>
          <cell r="AU2920">
            <v>0</v>
          </cell>
          <cell r="AV2920" t="str">
            <v>sc</v>
          </cell>
        </row>
        <row r="2921">
          <cell r="AP2921">
            <v>151985</v>
          </cell>
          <cell r="AQ2921">
            <v>8003055</v>
          </cell>
          <cell r="AR2921">
            <v>8</v>
          </cell>
          <cell r="AS2921">
            <v>41942</v>
          </cell>
          <cell r="AT2921" t="str">
            <v>SD Terminado Mantenimiento Periódico UAERMV Circuito Movilidad  -</v>
          </cell>
          <cell r="AU2921">
            <v>0</v>
          </cell>
          <cell r="AV2921" t="str">
            <v>sc</v>
          </cell>
        </row>
        <row r="2922">
          <cell r="AP2922">
            <v>151986</v>
          </cell>
          <cell r="AQ2922">
            <v>8003869</v>
          </cell>
          <cell r="AR2922">
            <v>8</v>
          </cell>
          <cell r="AS2922">
            <v>42768</v>
          </cell>
          <cell r="AT2922" t="str">
            <v>SD Reservado Acciones de Movilidad UAERMV Circuito Movilidad Salvando Vidas -</v>
          </cell>
          <cell r="AU2922">
            <v>0</v>
          </cell>
          <cell r="AV2922" t="str">
            <v>sc</v>
          </cell>
        </row>
        <row r="2923">
          <cell r="AP2923">
            <v>152083</v>
          </cell>
          <cell r="AQ2923">
            <v>8003079</v>
          </cell>
          <cell r="AR2923">
            <v>8</v>
          </cell>
          <cell r="AS2923">
            <v>42768</v>
          </cell>
          <cell r="AT2923" t="str">
            <v>SD Reservado Acciones de Movilidad UAERMV Circuito Movilidad Salvando Vidas -</v>
          </cell>
          <cell r="AU2923">
            <v>0</v>
          </cell>
          <cell r="AV2923" t="str">
            <v>sc</v>
          </cell>
        </row>
        <row r="2924">
          <cell r="AP2924">
            <v>152204</v>
          </cell>
          <cell r="AQ2924">
            <v>8001555</v>
          </cell>
          <cell r="AR2924">
            <v>8</v>
          </cell>
          <cell r="AS2924">
            <v>42313</v>
          </cell>
          <cell r="AT2924" t="str">
            <v>IDU-1707-2014 Terminado Rehabilitación IDU Circuito Movilidad  -</v>
          </cell>
          <cell r="AU2924">
            <v>0</v>
          </cell>
          <cell r="AV2924" t="str">
            <v>sc</v>
          </cell>
        </row>
        <row r="2925">
          <cell r="AP2925">
            <v>152205</v>
          </cell>
          <cell r="AQ2925">
            <v>8001243</v>
          </cell>
          <cell r="AR2925">
            <v>8</v>
          </cell>
          <cell r="AS2925">
            <v>42313</v>
          </cell>
          <cell r="AT2925" t="str">
            <v>IDU-1707-2014 Terminado Rehabilitación IDU Circuito Movilidad  -</v>
          </cell>
          <cell r="AU2925">
            <v>0</v>
          </cell>
          <cell r="AV2925" t="str">
            <v>sc</v>
          </cell>
        </row>
        <row r="2926">
          <cell r="AP2926">
            <v>152213</v>
          </cell>
          <cell r="AQ2926">
            <v>8002143</v>
          </cell>
          <cell r="AR2926">
            <v>8</v>
          </cell>
          <cell r="AS2926">
            <v>42667</v>
          </cell>
          <cell r="AT2926" t="str">
            <v>SD Terminado Mantenimiento Periódico UAERMV Arterial SD Intervenida 16/07/2013 Reporte depuración ejecución UMV-</v>
          </cell>
          <cell r="AU2926">
            <v>0</v>
          </cell>
          <cell r="AV2926" t="str">
            <v>sc</v>
          </cell>
        </row>
        <row r="2927">
          <cell r="AP2927">
            <v>152215</v>
          </cell>
          <cell r="AQ2927">
            <v>8001948</v>
          </cell>
          <cell r="AR2927">
            <v>8</v>
          </cell>
          <cell r="AS2927">
            <v>41519</v>
          </cell>
          <cell r="AT2927" t="str">
            <v>SD Terminado Mantenimiento Periódico UAERMV Circuito Movilidad  -</v>
          </cell>
          <cell r="AU2927">
            <v>0</v>
          </cell>
          <cell r="AV2927" t="str">
            <v>sc</v>
          </cell>
        </row>
        <row r="2928">
          <cell r="AP2928">
            <v>152216</v>
          </cell>
          <cell r="AQ2928">
            <v>8001862</v>
          </cell>
          <cell r="AR2928">
            <v>8</v>
          </cell>
          <cell r="AS2928">
            <v>42667</v>
          </cell>
          <cell r="AT2928" t="str">
            <v>SD Terminado Mantenimiento Periódico UAERMV Arterial SD Intervenida 17/07/2013 Reporte depuración ejecución UMV-</v>
          </cell>
          <cell r="AU2928">
            <v>0</v>
          </cell>
          <cell r="AV2928" t="str">
            <v>sc</v>
          </cell>
        </row>
        <row r="2929">
          <cell r="AP2929">
            <v>152217</v>
          </cell>
          <cell r="AQ2929">
            <v>8001784</v>
          </cell>
          <cell r="AR2929">
            <v>8</v>
          </cell>
          <cell r="AS2929">
            <v>42667</v>
          </cell>
          <cell r="AT2929" t="str">
            <v>SD Terminado Mantenimiento Periódico UAERMV Arterial SD Intervenida 19/07/2013 Reporte depuración ejecución UMV-</v>
          </cell>
          <cell r="AU2929">
            <v>0</v>
          </cell>
          <cell r="AV2929" t="str">
            <v>sc</v>
          </cell>
        </row>
        <row r="2930">
          <cell r="AP2930">
            <v>152218</v>
          </cell>
          <cell r="AQ2930">
            <v>8001724</v>
          </cell>
          <cell r="AR2930">
            <v>8</v>
          </cell>
          <cell r="AS2930">
            <v>41519</v>
          </cell>
          <cell r="AT2930" t="str">
            <v>SD Terminado Mantenimiento Periódico UAERMV Circuito Movilidad  -</v>
          </cell>
          <cell r="AU2930">
            <v>0</v>
          </cell>
          <cell r="AV2930" t="str">
            <v>sc</v>
          </cell>
        </row>
        <row r="2931">
          <cell r="AP2931">
            <v>152219</v>
          </cell>
          <cell r="AQ2931">
            <v>8001638</v>
          </cell>
          <cell r="AR2931">
            <v>8</v>
          </cell>
          <cell r="AS2931">
            <v>42667</v>
          </cell>
          <cell r="AT2931" t="str">
            <v>SD Terminado Mantenimiento Periódico UAERMV Arterial SD Intervenida 23/07/2013 Reporte depuración ejecución UMV-Anden1 Calzada2-CERTIFICADO MODIFICACION ESTA* ACTIVA</v>
          </cell>
          <cell r="AU2931">
            <v>43514</v>
          </cell>
          <cell r="AV2931" t="str">
            <v>sc</v>
          </cell>
        </row>
        <row r="2932">
          <cell r="AP2932">
            <v>152221</v>
          </cell>
          <cell r="AQ2932">
            <v>8001469</v>
          </cell>
          <cell r="AR2932">
            <v>8</v>
          </cell>
          <cell r="AS2932">
            <v>42667</v>
          </cell>
          <cell r="AT2932" t="str">
            <v>SD Terminado Mantenimiento Periódico UAERMV Arterial SD Intervenida 24/07/2013 Reporte depuración ejecución UMV-Anden1 Calzada2-CERTIFICADO MODIFICACION ESTA* ACTIVA</v>
          </cell>
          <cell r="AU2932">
            <v>43514</v>
          </cell>
          <cell r="AV2932" t="str">
            <v>sc</v>
          </cell>
        </row>
        <row r="2933">
          <cell r="AP2933">
            <v>152222</v>
          </cell>
          <cell r="AQ2933">
            <v>8001344</v>
          </cell>
          <cell r="AR2933">
            <v>8</v>
          </cell>
          <cell r="AS2933">
            <v>41519</v>
          </cell>
          <cell r="AT2933" t="str">
            <v>SD Terminado Mantenimiento Periódico UAERMV Circuito Movilidad  -Anden1 Calzada2-CERTIFICADO MODIFICACION ESTA* ACTIVA</v>
          </cell>
          <cell r="AU2933">
            <v>43514</v>
          </cell>
          <cell r="AV2933" t="str">
            <v>sc</v>
          </cell>
        </row>
        <row r="2934">
          <cell r="AP2934">
            <v>152234</v>
          </cell>
          <cell r="AQ2934">
            <v>8001296</v>
          </cell>
          <cell r="AR2934">
            <v>8</v>
          </cell>
          <cell r="AS2934">
            <v>42278</v>
          </cell>
          <cell r="AT2934" t="str">
            <v>CONV-1292-2012 Terminado Mantenimiento Periódico UAERMV Circuito Movilidad  -Anden3 Calzada2-POLIZA ESTABILIDAD ACTIVA</v>
          </cell>
          <cell r="AU2934">
            <v>42772</v>
          </cell>
          <cell r="AV2934" t="str">
            <v>sc</v>
          </cell>
        </row>
        <row r="2935">
          <cell r="AP2935">
            <v>152235</v>
          </cell>
          <cell r="AQ2935">
            <v>8001043</v>
          </cell>
          <cell r="AR2935">
            <v>8</v>
          </cell>
          <cell r="AS2935">
            <v>42278</v>
          </cell>
          <cell r="AT2935" t="str">
            <v>CONV-1292-2012 Terminado Mantenimiento Periódico UAERMV Circuito Movilidad  -</v>
          </cell>
          <cell r="AU2935">
            <v>0</v>
          </cell>
          <cell r="AV2935" t="str">
            <v>sc</v>
          </cell>
        </row>
        <row r="2936">
          <cell r="AP2936">
            <v>152253</v>
          </cell>
          <cell r="AQ2936">
            <v>8000606</v>
          </cell>
          <cell r="AR2936">
            <v>8</v>
          </cell>
          <cell r="AS2936">
            <v>42768</v>
          </cell>
          <cell r="AT2936" t="str">
            <v>SD Reservado Acciones de Movilidad UAERMV Local Salvando Vidas -</v>
          </cell>
          <cell r="AU2936">
            <v>0</v>
          </cell>
          <cell r="AV2936" t="str">
            <v>VIABLE</v>
          </cell>
        </row>
        <row r="2937">
          <cell r="AP2937">
            <v>152255</v>
          </cell>
          <cell r="AQ2937">
            <v>8000579</v>
          </cell>
          <cell r="AR2937">
            <v>8</v>
          </cell>
          <cell r="AS2937">
            <v>42768</v>
          </cell>
          <cell r="AT2937" t="str">
            <v>SD Reservado Acciones de Movilidad UAERMV Circuito Movilidad Salvando Vidas -</v>
          </cell>
          <cell r="AU2937">
            <v>0</v>
          </cell>
          <cell r="AV2937" t="str">
            <v>sc</v>
          </cell>
        </row>
        <row r="2938">
          <cell r="AP2938">
            <v>152260</v>
          </cell>
          <cell r="AQ2938">
            <v>8000515</v>
          </cell>
          <cell r="AR2938">
            <v>8</v>
          </cell>
          <cell r="AS2938">
            <v>42768</v>
          </cell>
          <cell r="AT2938" t="str">
            <v>SD Reservado Acciones de Movilidad UAERMV Circuito Movilidad Salvando Vidas -</v>
          </cell>
          <cell r="AU2938">
            <v>0</v>
          </cell>
          <cell r="AV2938" t="str">
            <v>sc</v>
          </cell>
        </row>
        <row r="2939">
          <cell r="AP2939">
            <v>152473</v>
          </cell>
          <cell r="AQ2939">
            <v>8008349</v>
          </cell>
          <cell r="AR2939">
            <v>8</v>
          </cell>
          <cell r="AS2939">
            <v>42313</v>
          </cell>
          <cell r="AT2939" t="str">
            <v>IDU-73-2008 Terminado Rehabilitación IDU Circuito Movilidad  -</v>
          </cell>
          <cell r="AU2939">
            <v>0</v>
          </cell>
          <cell r="AV2939" t="str">
            <v>sc</v>
          </cell>
        </row>
        <row r="2940">
          <cell r="AP2940">
            <v>152474</v>
          </cell>
          <cell r="AQ2940">
            <v>8008228</v>
          </cell>
          <cell r="AR2940">
            <v>8</v>
          </cell>
          <cell r="AS2940">
            <v>42313</v>
          </cell>
          <cell r="AT2940" t="str">
            <v>IDU-73-2008 Terminado Rehabilitación IDU Circuito Movilidad  -</v>
          </cell>
          <cell r="AU2940">
            <v>0</v>
          </cell>
          <cell r="AV2940" t="str">
            <v>sc</v>
          </cell>
        </row>
        <row r="2941">
          <cell r="AP2941">
            <v>152476</v>
          </cell>
          <cell r="AQ2941">
            <v>8008027</v>
          </cell>
          <cell r="AR2941">
            <v>8</v>
          </cell>
          <cell r="AS2941">
            <v>42313</v>
          </cell>
          <cell r="AT2941" t="str">
            <v>IDU-73-2008 Terminado Rehabilitación IDU Circuito Movilidad  -</v>
          </cell>
          <cell r="AU2941">
            <v>0</v>
          </cell>
          <cell r="AV2941" t="str">
            <v>sc</v>
          </cell>
        </row>
        <row r="2942">
          <cell r="AP2942">
            <v>152480</v>
          </cell>
          <cell r="AQ2942">
            <v>8007705</v>
          </cell>
          <cell r="AR2942">
            <v>8</v>
          </cell>
          <cell r="AS2942">
            <v>42313</v>
          </cell>
          <cell r="AT2942" t="str">
            <v>IDU-73-2008 Terminado Rehabilitación IDU Circuito Movilidad  -</v>
          </cell>
          <cell r="AU2942">
            <v>0</v>
          </cell>
          <cell r="AV2942" t="str">
            <v>sc</v>
          </cell>
        </row>
        <row r="2943">
          <cell r="AP2943">
            <v>152481</v>
          </cell>
          <cell r="AQ2943">
            <v>8007622</v>
          </cell>
          <cell r="AR2943">
            <v>8</v>
          </cell>
          <cell r="AS2943">
            <v>42313</v>
          </cell>
          <cell r="AT2943" t="str">
            <v>IDU-73-2008 Terminado Rehabilitación IDU Circuito Movilidad  -</v>
          </cell>
          <cell r="AU2943">
            <v>0</v>
          </cell>
          <cell r="AV2943" t="str">
            <v>sc</v>
          </cell>
        </row>
        <row r="2944">
          <cell r="AP2944">
            <v>152617</v>
          </cell>
          <cell r="AQ2944">
            <v>8004069</v>
          </cell>
          <cell r="AR2944">
            <v>8</v>
          </cell>
          <cell r="AS2944">
            <v>42731</v>
          </cell>
          <cell r="AT2944" t="str">
            <v>SD Reservado Mantenimiento Rutinario IDU Local EJECUCION SITP 2016 -</v>
          </cell>
          <cell r="AU2944">
            <v>0</v>
          </cell>
          <cell r="AV2944" t="str">
            <v>sc</v>
          </cell>
        </row>
        <row r="2945">
          <cell r="AP2945">
            <v>152618</v>
          </cell>
          <cell r="AQ2945">
            <v>8003984</v>
          </cell>
          <cell r="AR2945">
            <v>8</v>
          </cell>
          <cell r="AS2945">
            <v>42731</v>
          </cell>
          <cell r="AT2945" t="str">
            <v>SD Reservado Mantenimiento Rutinario IDU Local EJECUCION SITP 2016 -</v>
          </cell>
          <cell r="AU2945">
            <v>0</v>
          </cell>
          <cell r="AV2945" t="str">
            <v>sc</v>
          </cell>
        </row>
        <row r="2946">
          <cell r="AP2946">
            <v>152631</v>
          </cell>
          <cell r="AQ2946">
            <v>8003826</v>
          </cell>
          <cell r="AR2946">
            <v>8</v>
          </cell>
          <cell r="AS2946">
            <v>42731</v>
          </cell>
          <cell r="AT2946" t="str">
            <v>SD Reservado Rehabilitación IDU Local EJECUCION SITP 2016 -</v>
          </cell>
          <cell r="AU2946">
            <v>0</v>
          </cell>
          <cell r="AV2946" t="str">
            <v>sc</v>
          </cell>
        </row>
        <row r="2947">
          <cell r="AP2947">
            <v>152632</v>
          </cell>
          <cell r="AQ2947">
            <v>8003881</v>
          </cell>
          <cell r="AR2947">
            <v>8</v>
          </cell>
          <cell r="AS2947">
            <v>42731</v>
          </cell>
          <cell r="AT2947" t="str">
            <v>SD Reservado Rehabilitación IDU Local EJECUCION SITP 2016 -</v>
          </cell>
          <cell r="AU2947">
            <v>0</v>
          </cell>
          <cell r="AV2947" t="str">
            <v>sc</v>
          </cell>
        </row>
        <row r="2948">
          <cell r="AP2948">
            <v>152633</v>
          </cell>
          <cell r="AQ2948">
            <v>8003966</v>
          </cell>
          <cell r="AR2948">
            <v>8</v>
          </cell>
          <cell r="AS2948">
            <v>42731</v>
          </cell>
          <cell r="AT2948" t="str">
            <v>SD Reservado Rehabilitación IDU Local EJECUCION SITP 2016 -</v>
          </cell>
          <cell r="AU2948">
            <v>0</v>
          </cell>
          <cell r="AV2948" t="str">
            <v>sc</v>
          </cell>
        </row>
        <row r="2949">
          <cell r="AP2949">
            <v>152634</v>
          </cell>
          <cell r="AQ2949">
            <v>8004009</v>
          </cell>
          <cell r="AR2949">
            <v>8</v>
          </cell>
          <cell r="AS2949">
            <v>42766</v>
          </cell>
          <cell r="AT2949" t="str">
            <v>SD Reservado Rehabilitación IDU Local EJECUCION SITP 2016 -</v>
          </cell>
          <cell r="AU2949">
            <v>0</v>
          </cell>
          <cell r="AV2949" t="str">
            <v>sc</v>
          </cell>
        </row>
        <row r="2950">
          <cell r="AP2950">
            <v>152635</v>
          </cell>
          <cell r="AQ2950">
            <v>8004068</v>
          </cell>
          <cell r="AR2950">
            <v>8</v>
          </cell>
          <cell r="AS2950">
            <v>42731</v>
          </cell>
          <cell r="AT2950" t="str">
            <v>SD Reservado Rehabilitación IDU Local EJECUCION SITP 2016 EN PROCESO DE EYD DEL FDL DE KENNEDY-</v>
          </cell>
          <cell r="AU2950">
            <v>0</v>
          </cell>
          <cell r="AV2950" t="str">
            <v>sc</v>
          </cell>
        </row>
        <row r="2951">
          <cell r="AP2951">
            <v>153494</v>
          </cell>
          <cell r="AQ2951">
            <v>8007968</v>
          </cell>
          <cell r="AR2951">
            <v>8</v>
          </cell>
          <cell r="AS2951">
            <v>41519</v>
          </cell>
          <cell r="AT2951" t="str">
            <v>SD Terminado Mantenimiento Periódico UAERMV Circuito Movilidad  -</v>
          </cell>
          <cell r="AU2951">
            <v>0</v>
          </cell>
          <cell r="AV2951" t="str">
            <v>sc</v>
          </cell>
        </row>
        <row r="2952">
          <cell r="AP2952">
            <v>153497</v>
          </cell>
          <cell r="AQ2952">
            <v>8007741</v>
          </cell>
          <cell r="AR2952">
            <v>8</v>
          </cell>
          <cell r="AS2952">
            <v>42768</v>
          </cell>
          <cell r="AT2952" t="str">
            <v>SD Reservado Acciones de Movilidad UAERMV Circuito Movilidad Salvando Vidas -</v>
          </cell>
          <cell r="AU2952">
            <v>0</v>
          </cell>
          <cell r="AV2952" t="str">
            <v>sc</v>
          </cell>
        </row>
        <row r="2953">
          <cell r="AP2953">
            <v>153500</v>
          </cell>
          <cell r="AQ2953">
            <v>8007513</v>
          </cell>
          <cell r="AR2953">
            <v>8</v>
          </cell>
          <cell r="AS2953">
            <v>41519</v>
          </cell>
          <cell r="AT2953" t="str">
            <v>SD Terminado Mantenimiento Periódico UAERMV Circuito Movilidad  -</v>
          </cell>
          <cell r="AU2953">
            <v>0</v>
          </cell>
          <cell r="AV2953" t="str">
            <v>sc</v>
          </cell>
        </row>
        <row r="2954">
          <cell r="AP2954">
            <v>153747</v>
          </cell>
          <cell r="AQ2954">
            <v>8005792</v>
          </cell>
          <cell r="AR2954">
            <v>8</v>
          </cell>
          <cell r="AS2954">
            <v>42313</v>
          </cell>
          <cell r="AT2954" t="str">
            <v>IDU-73-2008 Terminado Rehabilitación IDU Circuito Movilidad  -Calzada2-POLIZA ESTABILIDAD ACTIVA</v>
          </cell>
          <cell r="AU2954">
            <v>42962</v>
          </cell>
          <cell r="AV2954" t="str">
            <v>sc</v>
          </cell>
        </row>
        <row r="2955">
          <cell r="AP2955">
            <v>153749</v>
          </cell>
          <cell r="AQ2955">
            <v>8005945</v>
          </cell>
          <cell r="AR2955">
            <v>8</v>
          </cell>
          <cell r="AS2955">
            <v>42313</v>
          </cell>
          <cell r="AT2955" t="str">
            <v>IDU-73-2008 Terminado Rehabilitación IDU Circuito Movilidad  -Calzada2-POLIZA ESTABILIDAD ACTIVA</v>
          </cell>
          <cell r="AU2955">
            <v>42962</v>
          </cell>
          <cell r="AV2955" t="str">
            <v>sc</v>
          </cell>
        </row>
        <row r="2956">
          <cell r="AP2956">
            <v>153750</v>
          </cell>
          <cell r="AQ2956">
            <v>8005945</v>
          </cell>
          <cell r="AR2956">
            <v>8</v>
          </cell>
          <cell r="AS2956">
            <v>42313</v>
          </cell>
          <cell r="AT2956" t="str">
            <v>IDU-73-2008 Terminado Rehabilitación IDU Circuito Movilidad  -Calzada2-POLIZA ESTABILIDAD ACTIVA</v>
          </cell>
          <cell r="AU2956">
            <v>42962</v>
          </cell>
          <cell r="AV2956" t="str">
            <v>sc</v>
          </cell>
        </row>
        <row r="2957">
          <cell r="AP2957">
            <v>154067</v>
          </cell>
          <cell r="AQ2957">
            <v>8001540</v>
          </cell>
          <cell r="AR2957">
            <v>8</v>
          </cell>
          <cell r="AS2957">
            <v>42768</v>
          </cell>
          <cell r="AT2957" t="str">
            <v>SD Reservado Acciones de Movilidad UAERMV Intermedia Salvando Vidas -</v>
          </cell>
          <cell r="AU2957">
            <v>0</v>
          </cell>
          <cell r="AV2957" t="str">
            <v>sc</v>
          </cell>
        </row>
        <row r="2958">
          <cell r="AP2958">
            <v>154068</v>
          </cell>
          <cell r="AQ2958">
            <v>8001478</v>
          </cell>
          <cell r="AR2958">
            <v>8</v>
          </cell>
          <cell r="AS2958">
            <v>42768</v>
          </cell>
          <cell r="AT2958" t="str">
            <v>SD Reservado Acciones de Movilidad UAERMV Intermedia Salvando Vidas -</v>
          </cell>
          <cell r="AU2958">
            <v>0</v>
          </cell>
          <cell r="AV2958" t="str">
            <v>sc</v>
          </cell>
        </row>
        <row r="2959">
          <cell r="AP2959">
            <v>154069</v>
          </cell>
          <cell r="AQ2959">
            <v>8001361</v>
          </cell>
          <cell r="AR2959">
            <v>8</v>
          </cell>
          <cell r="AS2959">
            <v>42768</v>
          </cell>
          <cell r="AT2959" t="str">
            <v>SD Reservado Acciones de Movilidad UAERMV Intermedia Salvando Vidas -</v>
          </cell>
          <cell r="AU2959">
            <v>0</v>
          </cell>
          <cell r="AV2959" t="str">
            <v>sc</v>
          </cell>
        </row>
        <row r="2960">
          <cell r="AP2960">
            <v>154117</v>
          </cell>
          <cell r="AQ2960">
            <v>8001273</v>
          </cell>
          <cell r="AR2960">
            <v>8</v>
          </cell>
          <cell r="AS2960">
            <v>41852</v>
          </cell>
          <cell r="AT2960" t="str">
            <v>SD Terminado Estudios y diseños FDL KENNEDY Circuito Movilidad Proyecto 1152 Jornada 72K de priorizacion de malla vial local 2013-</v>
          </cell>
          <cell r="AU2960">
            <v>0</v>
          </cell>
          <cell r="AV2960" t="str">
            <v>sc</v>
          </cell>
        </row>
        <row r="2961">
          <cell r="AP2961">
            <v>154287</v>
          </cell>
          <cell r="AQ2961">
            <v>8000691</v>
          </cell>
          <cell r="AR2961">
            <v>8</v>
          </cell>
          <cell r="AS2961">
            <v>42731</v>
          </cell>
          <cell r="AT2961" t="str">
            <v>SD Reservado Mantenimiento Periódico IDU Circuito Movilidad EJECUCION SITP 2016 -</v>
          </cell>
          <cell r="AU2961">
            <v>0</v>
          </cell>
          <cell r="AV2961" t="str">
            <v>RESERVADO  IDU SITP 2016</v>
          </cell>
        </row>
        <row r="2962">
          <cell r="AP2962">
            <v>154495</v>
          </cell>
          <cell r="AQ2962">
            <v>8002706</v>
          </cell>
          <cell r="AR2962">
            <v>8</v>
          </cell>
          <cell r="AS2962">
            <v>42731</v>
          </cell>
          <cell r="AT2962" t="str">
            <v>SD Reservado Mantenimiento Rutinario IDU Circuito Movilidad EJECUCION SITP 2016 -</v>
          </cell>
          <cell r="AU2962">
            <v>0</v>
          </cell>
          <cell r="AV2962" t="str">
            <v>sc</v>
          </cell>
        </row>
        <row r="2963">
          <cell r="AP2963">
            <v>154570</v>
          </cell>
          <cell r="AQ2963">
            <v>8002798</v>
          </cell>
          <cell r="AR2963">
            <v>8</v>
          </cell>
          <cell r="AS2963">
            <v>42731</v>
          </cell>
          <cell r="AT2963" t="str">
            <v>SD Reservado Mantenimiento Rutinario IDU Circuito Movilidad EJECUCION SITP 2016 -</v>
          </cell>
          <cell r="AU2963">
            <v>0</v>
          </cell>
          <cell r="AV2963" t="str">
            <v>sc</v>
          </cell>
        </row>
        <row r="2964">
          <cell r="AP2964">
            <v>154571</v>
          </cell>
          <cell r="AQ2964">
            <v>8002752</v>
          </cell>
          <cell r="AR2964">
            <v>8</v>
          </cell>
          <cell r="AS2964">
            <v>42731</v>
          </cell>
          <cell r="AT2964" t="str">
            <v>SD Reservado Mantenimiento Rutinario IDU Circuito Movilidad EJECUCION SITP 2016 -</v>
          </cell>
          <cell r="AU2964">
            <v>0</v>
          </cell>
          <cell r="AV2964" t="str">
            <v>sc</v>
          </cell>
        </row>
        <row r="2965">
          <cell r="AP2965">
            <v>154606</v>
          </cell>
          <cell r="AQ2965">
            <v>8002845</v>
          </cell>
          <cell r="AR2965">
            <v>8</v>
          </cell>
          <cell r="AS2965">
            <v>42731</v>
          </cell>
          <cell r="AT2965" t="str">
            <v>SD Reservado Mantenimiento Rutinario IDU Circuito Movilidad EJECUCION SITP 2016 -</v>
          </cell>
          <cell r="AU2965">
            <v>0</v>
          </cell>
          <cell r="AV2965" t="str">
            <v>sc</v>
          </cell>
        </row>
        <row r="2966">
          <cell r="AP2966">
            <v>154607</v>
          </cell>
          <cell r="AQ2966">
            <v>8002891</v>
          </cell>
          <cell r="AR2966">
            <v>8</v>
          </cell>
          <cell r="AS2966">
            <v>42731</v>
          </cell>
          <cell r="AT2966" t="str">
            <v>SD Reservado Mantenimiento Rutinario IDU Circuito Movilidad EJECUCION SITP 2016 -</v>
          </cell>
          <cell r="AU2966">
            <v>0</v>
          </cell>
          <cell r="AV2966" t="str">
            <v>sc</v>
          </cell>
        </row>
        <row r="2967">
          <cell r="AP2967">
            <v>154608</v>
          </cell>
          <cell r="AQ2967">
            <v>8002935</v>
          </cell>
          <cell r="AR2967">
            <v>8</v>
          </cell>
          <cell r="AS2967">
            <v>42731</v>
          </cell>
          <cell r="AT2967" t="str">
            <v>SD Reservado Mantenimiento Rutinario IDU Circuito Movilidad EJECUCION SITP 2016 -</v>
          </cell>
          <cell r="AU2967">
            <v>0</v>
          </cell>
          <cell r="AV2967" t="str">
            <v>sc</v>
          </cell>
        </row>
        <row r="2968">
          <cell r="AP2968">
            <v>154609</v>
          </cell>
          <cell r="AQ2968">
            <v>8002979</v>
          </cell>
          <cell r="AR2968">
            <v>8</v>
          </cell>
          <cell r="AS2968">
            <v>42731</v>
          </cell>
          <cell r="AT2968" t="str">
            <v>SD Reservado Mantenimiento Rutinario IDU Circuito Movilidad EJECUCION SITP 2016 -</v>
          </cell>
          <cell r="AU2968">
            <v>0</v>
          </cell>
          <cell r="AV2968" t="str">
            <v>sc</v>
          </cell>
        </row>
        <row r="2969">
          <cell r="AP2969">
            <v>154610</v>
          </cell>
          <cell r="AQ2969">
            <v>8003020</v>
          </cell>
          <cell r="AR2969">
            <v>8</v>
          </cell>
          <cell r="AS2969">
            <v>42731</v>
          </cell>
          <cell r="AT2969" t="str">
            <v>SD Reservado Mantenimiento Rutinario IDU Circuito Movilidad EJECUCION SITP 2016 -</v>
          </cell>
          <cell r="AU2969">
            <v>0</v>
          </cell>
          <cell r="AV2969" t="str">
            <v>sc</v>
          </cell>
        </row>
        <row r="2970">
          <cell r="AP2970">
            <v>154611</v>
          </cell>
          <cell r="AQ2970">
            <v>8003070</v>
          </cell>
          <cell r="AR2970">
            <v>8</v>
          </cell>
          <cell r="AS2970">
            <v>42731</v>
          </cell>
          <cell r="AT2970" t="str">
            <v>SD Reservado Mantenimiento Rutinario IDU Circuito Movilidad EJECUCION SITP 2016 -</v>
          </cell>
          <cell r="AU2970">
            <v>0</v>
          </cell>
          <cell r="AV2970" t="str">
            <v>sc</v>
          </cell>
        </row>
        <row r="2971">
          <cell r="AP2971">
            <v>154612</v>
          </cell>
          <cell r="AQ2971">
            <v>8003123</v>
          </cell>
          <cell r="AR2971">
            <v>8</v>
          </cell>
          <cell r="AS2971">
            <v>42731</v>
          </cell>
          <cell r="AT2971" t="str">
            <v>SD Reservado Mantenimiento Rutinario IDU Circuito Movilidad EJECUCION SITP 2016 -</v>
          </cell>
          <cell r="AU2971">
            <v>0</v>
          </cell>
          <cell r="AV2971" t="str">
            <v>sc</v>
          </cell>
        </row>
        <row r="2972">
          <cell r="AP2972">
            <v>154613</v>
          </cell>
          <cell r="AQ2972">
            <v>8003163</v>
          </cell>
          <cell r="AR2972">
            <v>8</v>
          </cell>
          <cell r="AS2972">
            <v>42731</v>
          </cell>
          <cell r="AT2972" t="str">
            <v>SD Reservado Mantenimiento Rutinario IDU Circuito Movilidad EJECUCION SITP 2016 -</v>
          </cell>
          <cell r="AU2972">
            <v>0</v>
          </cell>
          <cell r="AV2972" t="str">
            <v>sc</v>
          </cell>
        </row>
        <row r="2973">
          <cell r="AP2973">
            <v>154614</v>
          </cell>
          <cell r="AQ2973">
            <v>8003217</v>
          </cell>
          <cell r="AR2973">
            <v>8</v>
          </cell>
          <cell r="AS2973">
            <v>42731</v>
          </cell>
          <cell r="AT2973" t="str">
            <v>SD Reservado Mantenimiento Rutinario IDU Circuito Movilidad EJECUCION SITP 2016 -</v>
          </cell>
          <cell r="AU2973">
            <v>0</v>
          </cell>
          <cell r="AV2973" t="str">
            <v>sc</v>
          </cell>
        </row>
        <row r="2974">
          <cell r="AP2974">
            <v>154615</v>
          </cell>
          <cell r="AQ2974">
            <v>8003279</v>
          </cell>
          <cell r="AR2974">
            <v>8</v>
          </cell>
          <cell r="AS2974">
            <v>42731</v>
          </cell>
          <cell r="AT2974" t="str">
            <v>SD Reservado Mantenimiento Rutinario IDU Circuito Movilidad EJECUCION SITP 2016 -</v>
          </cell>
          <cell r="AU2974">
            <v>0</v>
          </cell>
          <cell r="AV2974" t="str">
            <v>sc</v>
          </cell>
        </row>
        <row r="2975">
          <cell r="AP2975">
            <v>154616</v>
          </cell>
          <cell r="AQ2975">
            <v>8003329</v>
          </cell>
          <cell r="AR2975">
            <v>8</v>
          </cell>
          <cell r="AS2975">
            <v>42731</v>
          </cell>
          <cell r="AT2975" t="str">
            <v>SD Reservado Mantenimiento Rutinario IDU Circuito Movilidad EJECUCION SITP 2016 -</v>
          </cell>
          <cell r="AU2975">
            <v>0</v>
          </cell>
          <cell r="AV2975" t="str">
            <v>sc</v>
          </cell>
        </row>
        <row r="2976">
          <cell r="AP2976">
            <v>155155</v>
          </cell>
          <cell r="AQ2976">
            <v>8001590</v>
          </cell>
          <cell r="AR2976">
            <v>8</v>
          </cell>
          <cell r="AS2976">
            <v>42731</v>
          </cell>
          <cell r="AT2976" t="str">
            <v>SD Reservado Mejoramiento con Material Fresado IDU Circuito Movilidad EJECUCION SITP 2016 -</v>
          </cell>
          <cell r="AU2976">
            <v>0</v>
          </cell>
          <cell r="AV2976" t="str">
            <v>sc</v>
          </cell>
        </row>
        <row r="2977">
          <cell r="AP2977">
            <v>155156</v>
          </cell>
          <cell r="AQ2977">
            <v>8001314</v>
          </cell>
          <cell r="AR2977">
            <v>8</v>
          </cell>
          <cell r="AS2977">
            <v>42731</v>
          </cell>
          <cell r="AT2977" t="str">
            <v>SD Reservado Mejoramiento con Material Fresado IDU Circuito Movilidad EJECUCION SITP 2016 -</v>
          </cell>
          <cell r="AU2977">
            <v>0</v>
          </cell>
          <cell r="AV2977" t="str">
            <v>sc</v>
          </cell>
        </row>
        <row r="2978">
          <cell r="AP2978">
            <v>155157</v>
          </cell>
          <cell r="AQ2978">
            <v>8001203</v>
          </cell>
          <cell r="AR2978">
            <v>8</v>
          </cell>
          <cell r="AS2978">
            <v>42731</v>
          </cell>
          <cell r="AT2978" t="str">
            <v>SD Reservado Mejoramiento con Material Fresado IDU Circuito Movilidad EJECUCION SITP 2016 -</v>
          </cell>
          <cell r="AU2978">
            <v>0</v>
          </cell>
          <cell r="AV2978" t="str">
            <v>sc</v>
          </cell>
        </row>
        <row r="2979">
          <cell r="AP2979">
            <v>155158</v>
          </cell>
          <cell r="AQ2979">
            <v>8001159</v>
          </cell>
          <cell r="AR2979">
            <v>8</v>
          </cell>
          <cell r="AS2979">
            <v>42731</v>
          </cell>
          <cell r="AT2979" t="str">
            <v>SD Reservado Mejoramiento con Material Fresado IDU Circuito Movilidad EJECUCION SITP 2016 -</v>
          </cell>
          <cell r="AU2979">
            <v>0</v>
          </cell>
          <cell r="AV2979" t="str">
            <v>sc</v>
          </cell>
        </row>
        <row r="2980">
          <cell r="AP2980">
            <v>155159</v>
          </cell>
          <cell r="AQ2980">
            <v>8001109</v>
          </cell>
          <cell r="AR2980">
            <v>8</v>
          </cell>
          <cell r="AS2980">
            <v>42731</v>
          </cell>
          <cell r="AT2980" t="str">
            <v>SD Reservado Mejoramiento con Material Fresado IDU Circuito Movilidad EJECUCION SITP 2016 -</v>
          </cell>
          <cell r="AU2980">
            <v>0</v>
          </cell>
          <cell r="AV2980" t="str">
            <v>sc</v>
          </cell>
        </row>
        <row r="2981">
          <cell r="AP2981">
            <v>155160</v>
          </cell>
          <cell r="AQ2981">
            <v>8001001</v>
          </cell>
          <cell r="AR2981">
            <v>8</v>
          </cell>
          <cell r="AS2981">
            <v>42731</v>
          </cell>
          <cell r="AT2981" t="str">
            <v>SD Reservado Mejoramiento con Material Fresado IDU Circuito Movilidad EJECUCION SITP 2016 -</v>
          </cell>
          <cell r="AU2981">
            <v>0</v>
          </cell>
          <cell r="AV2981" t="str">
            <v>sc</v>
          </cell>
        </row>
        <row r="2982">
          <cell r="AP2982">
            <v>155161</v>
          </cell>
          <cell r="AQ2982">
            <v>8000906</v>
          </cell>
          <cell r="AR2982">
            <v>8</v>
          </cell>
          <cell r="AS2982">
            <v>42731</v>
          </cell>
          <cell r="AT2982" t="str">
            <v>SD Reservado Mejoramiento con Material Fresado IDU Circuito Movilidad EJECUCION SITP 2016 -</v>
          </cell>
          <cell r="AU2982">
            <v>0</v>
          </cell>
          <cell r="AV2982" t="str">
            <v>sc</v>
          </cell>
        </row>
        <row r="2983">
          <cell r="AP2983">
            <v>155162</v>
          </cell>
          <cell r="AQ2983">
            <v>8000877</v>
          </cell>
          <cell r="AR2983">
            <v>8</v>
          </cell>
          <cell r="AS2983">
            <v>42731</v>
          </cell>
          <cell r="AT2983" t="str">
            <v>SD Reservado Mejoramiento con Material Fresado IDU Circuito Movilidad EJECUCION SITP 2016 -</v>
          </cell>
          <cell r="AU2983">
            <v>0</v>
          </cell>
          <cell r="AV2983" t="str">
            <v>sc</v>
          </cell>
        </row>
        <row r="2984">
          <cell r="AP2984">
            <v>155421</v>
          </cell>
          <cell r="AQ2984">
            <v>8002915</v>
          </cell>
          <cell r="AR2984">
            <v>8</v>
          </cell>
          <cell r="AS2984">
            <v>42313</v>
          </cell>
          <cell r="AT2984" t="str">
            <v>IDU-73-2008 Terminado Rehabilitación IDU Circuito Movilidad  -</v>
          </cell>
          <cell r="AU2984">
            <v>0</v>
          </cell>
          <cell r="AV2984" t="str">
            <v>sc</v>
          </cell>
        </row>
        <row r="2985">
          <cell r="AP2985">
            <v>155422</v>
          </cell>
          <cell r="AQ2985">
            <v>8002942</v>
          </cell>
          <cell r="AR2985">
            <v>8</v>
          </cell>
          <cell r="AS2985">
            <v>42313</v>
          </cell>
          <cell r="AT2985" t="str">
            <v>IDU-73-2008 Terminado Rehabilitación IDU Circuito Movilidad  -</v>
          </cell>
          <cell r="AU2985">
            <v>0</v>
          </cell>
          <cell r="AV2985" t="str">
            <v>sc</v>
          </cell>
        </row>
        <row r="2986">
          <cell r="AP2986">
            <v>155423</v>
          </cell>
          <cell r="AQ2986">
            <v>8002969</v>
          </cell>
          <cell r="AR2986">
            <v>8</v>
          </cell>
          <cell r="AS2986">
            <v>42313</v>
          </cell>
          <cell r="AT2986" t="str">
            <v>IDU-73-2008 Terminado Rehabilitación IDU Circuito Movilidad  -</v>
          </cell>
          <cell r="AU2986">
            <v>0</v>
          </cell>
          <cell r="AV2986" t="str">
            <v>sc</v>
          </cell>
        </row>
        <row r="2987">
          <cell r="AP2987">
            <v>155424</v>
          </cell>
          <cell r="AQ2987">
            <v>8002994</v>
          </cell>
          <cell r="AR2987">
            <v>8</v>
          </cell>
          <cell r="AS2987">
            <v>42313</v>
          </cell>
          <cell r="AT2987" t="str">
            <v>IDU-73-2008 Terminado Rehabilitación IDU Circuito Movilidad  -</v>
          </cell>
          <cell r="AU2987">
            <v>0</v>
          </cell>
          <cell r="AV2987" t="str">
            <v>sc</v>
          </cell>
        </row>
        <row r="2988">
          <cell r="AP2988">
            <v>155427</v>
          </cell>
          <cell r="AQ2988">
            <v>8003066</v>
          </cell>
          <cell r="AR2988">
            <v>8</v>
          </cell>
          <cell r="AS2988">
            <v>42313</v>
          </cell>
          <cell r="AT2988" t="str">
            <v>IDU-73-2008 Terminado Rehabilitación IDU Circuito Movilidad  -</v>
          </cell>
          <cell r="AU2988">
            <v>0</v>
          </cell>
          <cell r="AV2988" t="str">
            <v>sc</v>
          </cell>
        </row>
        <row r="2989">
          <cell r="AP2989">
            <v>155709</v>
          </cell>
          <cell r="AQ2989">
            <v>8004537</v>
          </cell>
          <cell r="AR2989">
            <v>8</v>
          </cell>
          <cell r="AS2989">
            <v>42313</v>
          </cell>
          <cell r="AT2989" t="str">
            <v>IDU-73-2008 Terminado Acciones de Movilidad IDU Circuito Movilidad  -</v>
          </cell>
          <cell r="AU2989">
            <v>0</v>
          </cell>
          <cell r="AV2989" t="str">
            <v>sc</v>
          </cell>
        </row>
        <row r="2990">
          <cell r="AP2990">
            <v>156064</v>
          </cell>
          <cell r="AQ2990">
            <v>8000494</v>
          </cell>
          <cell r="AR2990">
            <v>8</v>
          </cell>
          <cell r="AS2990">
            <v>42079</v>
          </cell>
          <cell r="AT2990" t="str">
            <v>COP-172-2013 Terminado Construcción FDL KENNEDY Local Proyecto 1152 Reporte Servidor de Mapas Agosto 2015 Oficio 2015261157862-</v>
          </cell>
          <cell r="AU2990">
            <v>0</v>
          </cell>
          <cell r="AV2990" t="str">
            <v>sc</v>
          </cell>
        </row>
        <row r="2991">
          <cell r="AP2991">
            <v>156065</v>
          </cell>
          <cell r="AQ2991">
            <v>8000403</v>
          </cell>
          <cell r="AR2991">
            <v>8</v>
          </cell>
          <cell r="AS2991">
            <v>42079</v>
          </cell>
          <cell r="AT2991" t="str">
            <v>COP-172-2013 Terminado Construcción FDL KENNEDY Local Proyecto 1152 Reporte Servidor de Mapas Agosto 2015 Oficio 2015261157862-</v>
          </cell>
          <cell r="AU2991">
            <v>0</v>
          </cell>
          <cell r="AV2991" t="str">
            <v>sc</v>
          </cell>
        </row>
        <row r="2992">
          <cell r="AP2992">
            <v>156066</v>
          </cell>
          <cell r="AQ2992">
            <v>8000470</v>
          </cell>
          <cell r="AR2992">
            <v>8</v>
          </cell>
          <cell r="AS2992">
            <v>42079</v>
          </cell>
          <cell r="AT2992" t="str">
            <v>COP-172-2013 Terminado Construcción FDL KENNEDY Local Proyecto 1152 Reporte Servidor de Mapas Agosto 2015 Oficio 2015261157862-</v>
          </cell>
          <cell r="AU2992">
            <v>0</v>
          </cell>
          <cell r="AV2992" t="str">
            <v>sc</v>
          </cell>
        </row>
        <row r="2993">
          <cell r="AP2993">
            <v>156356</v>
          </cell>
          <cell r="AQ2993">
            <v>8000646</v>
          </cell>
          <cell r="AR2993">
            <v>8</v>
          </cell>
          <cell r="AS2993">
            <v>42034</v>
          </cell>
          <cell r="AT2993" t="str">
            <v>SD Reservado Mantenimiento Periódico UAERMV Circuito Movilidad  -</v>
          </cell>
          <cell r="AU2993">
            <v>0</v>
          </cell>
          <cell r="AV2993" t="str">
            <v>sc</v>
          </cell>
        </row>
        <row r="2994">
          <cell r="AP2994">
            <v>156477</v>
          </cell>
          <cell r="AQ2994">
            <v>8001229</v>
          </cell>
          <cell r="AR2994">
            <v>8</v>
          </cell>
          <cell r="AS2994">
            <v>40864</v>
          </cell>
          <cell r="AT2994" t="str">
            <v>SD Terminado Mantenimiento Periódico UAERMV Circuito Movilidad  -</v>
          </cell>
          <cell r="AU2994">
            <v>0</v>
          </cell>
          <cell r="AV2994" t="str">
            <v>sc</v>
          </cell>
        </row>
        <row r="2995">
          <cell r="AP2995">
            <v>156679</v>
          </cell>
          <cell r="AQ2995">
            <v>8004915</v>
          </cell>
          <cell r="AR2995">
            <v>8</v>
          </cell>
          <cell r="AS2995">
            <v>42667</v>
          </cell>
          <cell r="AT2995" t="str">
            <v>SD Terminado Rehabilitación UAERMV Circuito Movilidad SD Intervenida 14/11/2015 Reporte depuración ejecución UMV-</v>
          </cell>
          <cell r="AU2995">
            <v>0</v>
          </cell>
          <cell r="AV2995" t="str">
            <v>sc</v>
          </cell>
        </row>
        <row r="2996">
          <cell r="AP2996">
            <v>186079</v>
          </cell>
          <cell r="AQ2996">
            <v>16002471</v>
          </cell>
          <cell r="AR2996">
            <v>8</v>
          </cell>
          <cell r="AS2996">
            <v>42313</v>
          </cell>
          <cell r="AT2996" t="str">
            <v>IDU-1692-2014 En Ejecución Rehabilitación IDU Local  --POLIZA ESTABILIDAD ACTIVA</v>
          </cell>
          <cell r="AU2996">
            <v>44480</v>
          </cell>
          <cell r="AV2996" t="str">
            <v>Contrato IDU-1692-2014</v>
          </cell>
        </row>
        <row r="2997">
          <cell r="AP2997">
            <v>186534</v>
          </cell>
          <cell r="AQ2997">
            <v>16004066</v>
          </cell>
          <cell r="AR2997">
            <v>8</v>
          </cell>
          <cell r="AS2997">
            <v>42278</v>
          </cell>
          <cell r="AT2997" t="str">
            <v>SD Terminado Mantenimiento Periódico UAERMV Circuito Movilidad  -</v>
          </cell>
          <cell r="AU2997">
            <v>0</v>
          </cell>
          <cell r="AV2997" t="str">
            <v>sc</v>
          </cell>
        </row>
        <row r="2998">
          <cell r="AP2998">
            <v>320002</v>
          </cell>
          <cell r="AQ2998">
            <v>6000001</v>
          </cell>
          <cell r="AR2998">
            <v>8</v>
          </cell>
          <cell r="AS2998">
            <v>42313</v>
          </cell>
          <cell r="AT2998" t="str">
            <v>IDU-1718-2014 Terminado Mantenimiento Rutinario IDU Arterial  -</v>
          </cell>
          <cell r="AU2998">
            <v>0</v>
          </cell>
          <cell r="AV2998" t="str">
            <v>sc</v>
          </cell>
        </row>
        <row r="2999">
          <cell r="AP2999">
            <v>320004</v>
          </cell>
          <cell r="AQ2999">
            <v>6000001</v>
          </cell>
          <cell r="AR2999">
            <v>8</v>
          </cell>
          <cell r="AS2999">
            <v>42313</v>
          </cell>
          <cell r="AT2999" t="str">
            <v>IDU-1718-2014 Terminado Mantenimiento Rutinario IDU Arterial  -</v>
          </cell>
          <cell r="AU2999">
            <v>0</v>
          </cell>
          <cell r="AV2999" t="str">
            <v>sc</v>
          </cell>
        </row>
        <row r="3000">
          <cell r="AP3000">
            <v>320009</v>
          </cell>
          <cell r="AQ3000">
            <v>6000002</v>
          </cell>
          <cell r="AR3000">
            <v>8</v>
          </cell>
          <cell r="AS3000">
            <v>42313</v>
          </cell>
          <cell r="AT3000" t="str">
            <v>IDU-1718-2014 Terminado Mantenimiento Rutinario IDU Arterial  -</v>
          </cell>
          <cell r="AU3000">
            <v>0</v>
          </cell>
          <cell r="AV3000" t="str">
            <v>sc</v>
          </cell>
        </row>
        <row r="3001">
          <cell r="AP3001">
            <v>320013</v>
          </cell>
          <cell r="AQ3001">
            <v>6000002</v>
          </cell>
          <cell r="AR3001">
            <v>8</v>
          </cell>
          <cell r="AS3001">
            <v>42313</v>
          </cell>
          <cell r="AT3001" t="str">
            <v>IDU-1718-2014 Terminado Mantenimiento Rutinario IDU Arterial  -</v>
          </cell>
          <cell r="AU3001">
            <v>0</v>
          </cell>
          <cell r="AV3001" t="str">
            <v>sc</v>
          </cell>
        </row>
        <row r="3002">
          <cell r="AP3002">
            <v>320016</v>
          </cell>
          <cell r="AQ3002">
            <v>6000003</v>
          </cell>
          <cell r="AR3002">
            <v>8</v>
          </cell>
          <cell r="AS3002">
            <v>42313</v>
          </cell>
          <cell r="AT3002" t="str">
            <v>IDU-1718-2014 Terminado Mantenimiento Rutinario IDU Arterial  -</v>
          </cell>
          <cell r="AU3002">
            <v>0</v>
          </cell>
          <cell r="AV3002" t="str">
            <v>sc</v>
          </cell>
        </row>
        <row r="3003">
          <cell r="AP3003">
            <v>320018</v>
          </cell>
          <cell r="AQ3003">
            <v>6000003</v>
          </cell>
          <cell r="AR3003">
            <v>8</v>
          </cell>
          <cell r="AS3003">
            <v>42313</v>
          </cell>
          <cell r="AT3003" t="str">
            <v>IDU-1718-2014 Terminado Mantenimiento Rutinario IDU Arterial  -</v>
          </cell>
          <cell r="AU3003">
            <v>0</v>
          </cell>
          <cell r="AV3003" t="str">
            <v>sc</v>
          </cell>
        </row>
        <row r="3004">
          <cell r="AP3004">
            <v>320021</v>
          </cell>
          <cell r="AQ3004">
            <v>6000004</v>
          </cell>
          <cell r="AR3004">
            <v>8</v>
          </cell>
          <cell r="AS3004">
            <v>42313</v>
          </cell>
          <cell r="AT3004" t="str">
            <v>IDU-1718-2014 Terminado Mantenimiento Rutinario IDU Arterial  -</v>
          </cell>
          <cell r="AU3004">
            <v>0</v>
          </cell>
          <cell r="AV3004" t="str">
            <v>sc</v>
          </cell>
        </row>
        <row r="3005">
          <cell r="AP3005">
            <v>320023</v>
          </cell>
          <cell r="AQ3005">
            <v>6000004</v>
          </cell>
          <cell r="AR3005">
            <v>8</v>
          </cell>
          <cell r="AS3005">
            <v>42313</v>
          </cell>
          <cell r="AT3005" t="str">
            <v>IDU-1718-2014 Terminado Mantenimiento Rutinario IDU Arterial  -</v>
          </cell>
          <cell r="AU3005">
            <v>0</v>
          </cell>
          <cell r="AV3005" t="str">
            <v>sc</v>
          </cell>
        </row>
        <row r="3006">
          <cell r="AP3006">
            <v>320104</v>
          </cell>
          <cell r="AQ3006">
            <v>6000022</v>
          </cell>
          <cell r="AR3006">
            <v>8</v>
          </cell>
          <cell r="AS3006">
            <v>42313</v>
          </cell>
          <cell r="AT3006" t="str">
            <v>IDU-1804-2013 Terminado Mantenimiento Periódico IDU Arterial  -</v>
          </cell>
          <cell r="AU3006">
            <v>0</v>
          </cell>
          <cell r="AV3006" t="str">
            <v>sc</v>
          </cell>
        </row>
        <row r="3007">
          <cell r="AP3007">
            <v>320106</v>
          </cell>
          <cell r="AQ3007">
            <v>6000022</v>
          </cell>
          <cell r="AR3007">
            <v>8</v>
          </cell>
          <cell r="AS3007">
            <v>42313</v>
          </cell>
          <cell r="AT3007" t="str">
            <v>IDU-1804-2013 Terminado Mantenimiento Periódico IDU Arterial  -</v>
          </cell>
          <cell r="AU3007">
            <v>0</v>
          </cell>
          <cell r="AV3007" t="str">
            <v>sc</v>
          </cell>
        </row>
        <row r="3008">
          <cell r="AP3008">
            <v>325481</v>
          </cell>
          <cell r="AQ3008">
            <v>6001852</v>
          </cell>
          <cell r="AR3008">
            <v>8</v>
          </cell>
          <cell r="AS3008">
            <v>42313</v>
          </cell>
          <cell r="AT3008" t="str">
            <v>IDU-1718-2014 Terminado Mantenimiento Rutinario IDU Arterial  -</v>
          </cell>
          <cell r="AU3008">
            <v>0</v>
          </cell>
          <cell r="AV3008" t="str">
            <v>sc</v>
          </cell>
        </row>
        <row r="3009">
          <cell r="AP3009">
            <v>325485</v>
          </cell>
          <cell r="AQ3009">
            <v>6001852</v>
          </cell>
          <cell r="AR3009">
            <v>8</v>
          </cell>
          <cell r="AS3009">
            <v>42313</v>
          </cell>
          <cell r="AT3009" t="str">
            <v>IDU-1718-2014 Terminado Mantenimiento Rutinario IDU Arterial  -</v>
          </cell>
          <cell r="AU3009">
            <v>0</v>
          </cell>
          <cell r="AV3009" t="str">
            <v>sc</v>
          </cell>
        </row>
        <row r="3010">
          <cell r="AP3010">
            <v>353593</v>
          </cell>
          <cell r="AQ3010">
            <v>7001355</v>
          </cell>
          <cell r="AR3010">
            <v>8</v>
          </cell>
          <cell r="AS3010">
            <v>42667</v>
          </cell>
          <cell r="AT3010" t="str">
            <v>SD Terminado Rehabilitación UAERMV Circuito Movilidad SD Intervenida 05/11/2015 Reporte depuración ejecución UMV-</v>
          </cell>
          <cell r="AU3010">
            <v>0</v>
          </cell>
          <cell r="AV3010" t="str">
            <v>sc</v>
          </cell>
        </row>
        <row r="3011">
          <cell r="AP3011">
            <v>354130</v>
          </cell>
          <cell r="AQ3011">
            <v>7001546</v>
          </cell>
          <cell r="AR3011">
            <v>8</v>
          </cell>
          <cell r="AS3011">
            <v>41519</v>
          </cell>
          <cell r="AT3011" t="str">
            <v>SD Terminado Mantenimiento Periódico UAERMV Circuito Movilidad  -</v>
          </cell>
          <cell r="AU3011">
            <v>0</v>
          </cell>
          <cell r="AV3011" t="str">
            <v>sc</v>
          </cell>
        </row>
        <row r="3012">
          <cell r="AP3012">
            <v>358827</v>
          </cell>
          <cell r="AQ3012">
            <v>7003406</v>
          </cell>
          <cell r="AR3012">
            <v>8</v>
          </cell>
          <cell r="AS3012">
            <v>42313</v>
          </cell>
          <cell r="AT3012" t="str">
            <v>IDU-067-2012 Terminado Acciones de Movilidad IDU Circuito Movilidad  -</v>
          </cell>
          <cell r="AU3012">
            <v>0</v>
          </cell>
          <cell r="AV3012" t="str">
            <v>sc</v>
          </cell>
        </row>
        <row r="3013">
          <cell r="AP3013">
            <v>359037</v>
          </cell>
          <cell r="AQ3013">
            <v>7003485</v>
          </cell>
          <cell r="AR3013">
            <v>8</v>
          </cell>
          <cell r="AS3013">
            <v>42313</v>
          </cell>
          <cell r="AT3013" t="str">
            <v>IDU-067-2012 Terminado Acciones de Movilidad IDU Circuito Movilidad  -</v>
          </cell>
          <cell r="AU3013">
            <v>0</v>
          </cell>
          <cell r="AV3013" t="str">
            <v>sc</v>
          </cell>
        </row>
        <row r="3014">
          <cell r="AP3014">
            <v>359193</v>
          </cell>
          <cell r="AQ3014">
            <v>7003543</v>
          </cell>
          <cell r="AR3014">
            <v>8</v>
          </cell>
          <cell r="AS3014">
            <v>42313</v>
          </cell>
          <cell r="AT3014" t="str">
            <v>IDU-067-2012 Terminado Acciones de Movilidad IDU Circuito Movilidad  -</v>
          </cell>
          <cell r="AU3014">
            <v>0</v>
          </cell>
          <cell r="AV3014" t="str">
            <v>sc</v>
          </cell>
        </row>
        <row r="3015">
          <cell r="AP3015">
            <v>359460</v>
          </cell>
          <cell r="AQ3015">
            <v>7003641</v>
          </cell>
          <cell r="AR3015">
            <v>8</v>
          </cell>
          <cell r="AS3015">
            <v>42313</v>
          </cell>
          <cell r="AT3015" t="str">
            <v>IDU-067-2012 Terminado Acciones de Movilidad IDU Circuito Movilidad  -</v>
          </cell>
          <cell r="AU3015">
            <v>0</v>
          </cell>
          <cell r="AV3015" t="str">
            <v>sc</v>
          </cell>
        </row>
        <row r="3016">
          <cell r="AP3016">
            <v>359481</v>
          </cell>
          <cell r="AQ3016">
            <v>7003650</v>
          </cell>
          <cell r="AR3016">
            <v>8</v>
          </cell>
          <cell r="AS3016">
            <v>42667</v>
          </cell>
          <cell r="AT3016" t="str">
            <v>SD Terminado Mantenimiento Periódico UAERMV Circuito Movilidad SD Intervenida 06/07/2013 Reporte depuración ejecución UMV-</v>
          </cell>
          <cell r="AU3016">
            <v>0</v>
          </cell>
          <cell r="AV3016" t="str">
            <v>VIABLE</v>
          </cell>
        </row>
        <row r="3017">
          <cell r="AP3017">
            <v>359613</v>
          </cell>
          <cell r="AQ3017">
            <v>7003701</v>
          </cell>
          <cell r="AR3017">
            <v>8</v>
          </cell>
          <cell r="AS3017">
            <v>42313</v>
          </cell>
          <cell r="AT3017" t="str">
            <v>IDU-067-2012 Terminado Acciones de Movilidad IDU Circuito Movilidad  -</v>
          </cell>
          <cell r="AU3017">
            <v>0</v>
          </cell>
          <cell r="AV3017" t="str">
            <v>sc</v>
          </cell>
        </row>
        <row r="3018">
          <cell r="AP3018">
            <v>370187</v>
          </cell>
          <cell r="AQ3018">
            <v>7007898</v>
          </cell>
          <cell r="AR3018">
            <v>8</v>
          </cell>
          <cell r="AS3018">
            <v>42313</v>
          </cell>
          <cell r="AT3018" t="str">
            <v>IDU-73-2008 Terminado Rehabilitación IDU Circuito Movilidad  -</v>
          </cell>
          <cell r="AU3018">
            <v>0</v>
          </cell>
          <cell r="AV3018" t="str">
            <v>sc</v>
          </cell>
        </row>
        <row r="3019">
          <cell r="AP3019">
            <v>370190</v>
          </cell>
          <cell r="AQ3019">
            <v>7007899</v>
          </cell>
          <cell r="AR3019">
            <v>8</v>
          </cell>
          <cell r="AS3019">
            <v>42313</v>
          </cell>
          <cell r="AT3019" t="str">
            <v>IDU-73-2008 Terminado Rehabilitación IDU Circuito Movilidad  -</v>
          </cell>
          <cell r="AU3019">
            <v>0</v>
          </cell>
          <cell r="AV3019" t="str">
            <v>sc</v>
          </cell>
        </row>
        <row r="3020">
          <cell r="AP3020">
            <v>370193</v>
          </cell>
          <cell r="AQ3020">
            <v>7007900</v>
          </cell>
          <cell r="AR3020">
            <v>8</v>
          </cell>
          <cell r="AS3020">
            <v>42313</v>
          </cell>
          <cell r="AT3020" t="str">
            <v>IDU-73-2008 Terminado Rehabilitación IDU Circuito Movilidad  -</v>
          </cell>
          <cell r="AU3020">
            <v>0</v>
          </cell>
          <cell r="AV3020" t="str">
            <v>sc</v>
          </cell>
        </row>
        <row r="3021">
          <cell r="AP3021">
            <v>390492</v>
          </cell>
          <cell r="AQ3021">
            <v>9004044</v>
          </cell>
          <cell r="AR3021">
            <v>8</v>
          </cell>
          <cell r="AS3021">
            <v>42412</v>
          </cell>
          <cell r="AT3021" t="str">
            <v>IDU-1806-2015 Contratado Mantenimiento Periódico IDU Arterial BRIGADA DE REACCIÓN VIAL -</v>
          </cell>
          <cell r="AU3021">
            <v>0</v>
          </cell>
          <cell r="AV3021" t="str">
            <v>sc</v>
          </cell>
        </row>
        <row r="3022">
          <cell r="AP3022">
            <v>390494</v>
          </cell>
          <cell r="AQ3022">
            <v>9004044</v>
          </cell>
          <cell r="AR3022">
            <v>8</v>
          </cell>
          <cell r="AS3022">
            <v>42412</v>
          </cell>
          <cell r="AT3022" t="str">
            <v>IDU-1806-2015 Contratado Mantenimiento Periódico IDU Arterial BRIGADA DE REACCIÓN VIAL -</v>
          </cell>
          <cell r="AU3022">
            <v>0</v>
          </cell>
          <cell r="AV3022" t="str">
            <v>sc</v>
          </cell>
        </row>
        <row r="3023">
          <cell r="AP3023">
            <v>390496</v>
          </cell>
          <cell r="AQ3023">
            <v>9004044</v>
          </cell>
          <cell r="AR3023">
            <v>8</v>
          </cell>
          <cell r="AS3023">
            <v>42412</v>
          </cell>
          <cell r="AT3023" t="str">
            <v>IDU-1806-2015 Contratado Mantenimiento Periódico IDU Arterial BRIGADA DE REACCIÓN VIAL -</v>
          </cell>
          <cell r="AU3023">
            <v>0</v>
          </cell>
          <cell r="AV3023" t="str">
            <v>sc</v>
          </cell>
        </row>
        <row r="3024">
          <cell r="AP3024">
            <v>390498</v>
          </cell>
          <cell r="AQ3024">
            <v>9004044</v>
          </cell>
          <cell r="AR3024">
            <v>8</v>
          </cell>
          <cell r="AS3024">
            <v>42412</v>
          </cell>
          <cell r="AT3024" t="str">
            <v>IDU-1806-2015 Contratado Mantenimiento Periódico IDU Arterial BRIGADA DE REACCIÓN VIAL -</v>
          </cell>
          <cell r="AU3024">
            <v>0</v>
          </cell>
          <cell r="AV3024" t="str">
            <v>sc</v>
          </cell>
        </row>
        <row r="3025">
          <cell r="AP3025">
            <v>390510</v>
          </cell>
          <cell r="AQ3025">
            <v>9004046</v>
          </cell>
          <cell r="AR3025">
            <v>8</v>
          </cell>
          <cell r="AS3025">
            <v>42412</v>
          </cell>
          <cell r="AT3025" t="str">
            <v>IDU-1806-2015 Contratado Mantenimiento Periódico IDU Arterial BRIGADA DE REACCIÓN VIAL -</v>
          </cell>
          <cell r="AU3025">
            <v>0</v>
          </cell>
          <cell r="AV3025" t="str">
            <v>sc</v>
          </cell>
        </row>
        <row r="3026">
          <cell r="AP3026">
            <v>390512</v>
          </cell>
          <cell r="AQ3026">
            <v>9004046</v>
          </cell>
          <cell r="AR3026">
            <v>8</v>
          </cell>
          <cell r="AS3026">
            <v>42412</v>
          </cell>
          <cell r="AT3026" t="str">
            <v>IDU-1806-2015 Contratado Mantenimiento Periódico IDU Arterial BRIGADA DE REACCIÓN VIAL -</v>
          </cell>
          <cell r="AU3026">
            <v>0</v>
          </cell>
          <cell r="AV3026" t="str">
            <v>sc</v>
          </cell>
        </row>
        <row r="3027">
          <cell r="AP3027">
            <v>390514</v>
          </cell>
          <cell r="AQ3027">
            <v>9004046</v>
          </cell>
          <cell r="AR3027">
            <v>8</v>
          </cell>
          <cell r="AS3027">
            <v>42412</v>
          </cell>
          <cell r="AT3027" t="str">
            <v>IDU-1806-2015 Contratado Mantenimiento Periódico IDU Arterial BRIGADA DE REACCIÓN VIAL -</v>
          </cell>
          <cell r="AU3027">
            <v>0</v>
          </cell>
          <cell r="AV3027" t="str">
            <v>sc</v>
          </cell>
        </row>
        <row r="3028">
          <cell r="AP3028">
            <v>390516</v>
          </cell>
          <cell r="AQ3028">
            <v>9004046</v>
          </cell>
          <cell r="AR3028">
            <v>8</v>
          </cell>
          <cell r="AS3028">
            <v>42412</v>
          </cell>
          <cell r="AT3028" t="str">
            <v>IDU-1806-2015 Contratado Mantenimiento Periódico IDU Arterial BRIGADA DE REACCIÓN VIAL -</v>
          </cell>
          <cell r="AU3028">
            <v>0</v>
          </cell>
          <cell r="AV3028" t="str">
            <v>sc</v>
          </cell>
        </row>
        <row r="3029">
          <cell r="AP3029">
            <v>471398</v>
          </cell>
          <cell r="AQ3029">
            <v>6001948</v>
          </cell>
          <cell r="AR3029">
            <v>8</v>
          </cell>
          <cell r="AS3029">
            <v>42313</v>
          </cell>
          <cell r="AT3029" t="str">
            <v>IDU-1718-2014 Terminado Mantenimiento Rutinario IDU Arterial  -</v>
          </cell>
          <cell r="AU3029">
            <v>0</v>
          </cell>
          <cell r="AV3029" t="str">
            <v>sc</v>
          </cell>
        </row>
        <row r="3030">
          <cell r="AP3030">
            <v>471399</v>
          </cell>
          <cell r="AQ3030">
            <v>6001948</v>
          </cell>
          <cell r="AR3030">
            <v>8</v>
          </cell>
          <cell r="AS3030">
            <v>42313</v>
          </cell>
          <cell r="AT3030" t="str">
            <v>IDU-1718-2014 Terminado Mantenimiento Rutinario IDU Arterial  -</v>
          </cell>
          <cell r="AU3030">
            <v>0</v>
          </cell>
          <cell r="AV3030" t="str">
            <v>sc</v>
          </cell>
        </row>
        <row r="3031">
          <cell r="AP3031">
            <v>471400</v>
          </cell>
          <cell r="AQ3031">
            <v>6001948</v>
          </cell>
          <cell r="AR3031">
            <v>8</v>
          </cell>
          <cell r="AS3031">
            <v>42313</v>
          </cell>
          <cell r="AT3031" t="str">
            <v>IDU-1718-2014 Terminado Mantenimiento Rutinario IDU Arterial  -</v>
          </cell>
          <cell r="AU3031">
            <v>0</v>
          </cell>
          <cell r="AV3031" t="str">
            <v>sc</v>
          </cell>
        </row>
        <row r="3032">
          <cell r="AP3032">
            <v>471401</v>
          </cell>
          <cell r="AQ3032">
            <v>6001949</v>
          </cell>
          <cell r="AR3032">
            <v>8</v>
          </cell>
          <cell r="AS3032">
            <v>42313</v>
          </cell>
          <cell r="AT3032" t="str">
            <v>IDU-1718-2014 Terminado Mantenimiento Rutinario IDU Arterial  --POLIZA ESTABILIDAD ACTIVA</v>
          </cell>
          <cell r="AU3032">
            <v>44466</v>
          </cell>
          <cell r="AV3032" t="str">
            <v>sc</v>
          </cell>
        </row>
        <row r="3033">
          <cell r="AP3033">
            <v>471402</v>
          </cell>
          <cell r="AQ3033">
            <v>6001949</v>
          </cell>
          <cell r="AR3033">
            <v>8</v>
          </cell>
          <cell r="AS3033">
            <v>42313</v>
          </cell>
          <cell r="AT3033" t="str">
            <v>IDU-1718-2014 Terminado Mantenimiento Rutinario IDU Arterial  --POLIZA ESTABILIDAD ACTIVA</v>
          </cell>
          <cell r="AU3033">
            <v>44466</v>
          </cell>
          <cell r="AV3033" t="str">
            <v>sc</v>
          </cell>
        </row>
        <row r="3034">
          <cell r="AP3034">
            <v>471403</v>
          </cell>
          <cell r="AQ3034">
            <v>6001949</v>
          </cell>
          <cell r="AR3034">
            <v>8</v>
          </cell>
          <cell r="AS3034">
            <v>42313</v>
          </cell>
          <cell r="AT3034" t="str">
            <v>IDU-1718-2014 Terminado Mantenimiento Rutinario IDU Arterial  --POLIZA ESTABILIDAD ACTIVA</v>
          </cell>
          <cell r="AU3034">
            <v>44466</v>
          </cell>
          <cell r="AV3034" t="str">
            <v>sc</v>
          </cell>
        </row>
        <row r="3035">
          <cell r="AP3035">
            <v>471408</v>
          </cell>
          <cell r="AQ3035">
            <v>6001951</v>
          </cell>
          <cell r="AR3035">
            <v>8</v>
          </cell>
          <cell r="AS3035">
            <v>42313</v>
          </cell>
          <cell r="AT3035" t="str">
            <v>IDU-1718-2014 Terminado Mantenimiento Rutinario IDU Arterial  -</v>
          </cell>
          <cell r="AU3035">
            <v>0</v>
          </cell>
          <cell r="AV3035" t="str">
            <v>sc</v>
          </cell>
        </row>
        <row r="3036">
          <cell r="AP3036">
            <v>471434</v>
          </cell>
          <cell r="AQ3036">
            <v>6001958</v>
          </cell>
          <cell r="AR3036">
            <v>8</v>
          </cell>
          <cell r="AS3036">
            <v>42313</v>
          </cell>
          <cell r="AT3036" t="str">
            <v>IDU-1718-2014 Terminado Mantenimiento Rutinario IDU Arterial  -</v>
          </cell>
          <cell r="AU3036">
            <v>0</v>
          </cell>
          <cell r="AV3036" t="str">
            <v>sc</v>
          </cell>
        </row>
        <row r="3037">
          <cell r="AP3037">
            <v>471435</v>
          </cell>
          <cell r="AQ3037">
            <v>6001958</v>
          </cell>
          <cell r="AR3037">
            <v>8</v>
          </cell>
          <cell r="AS3037">
            <v>42313</v>
          </cell>
          <cell r="AT3037" t="str">
            <v>IDU-1718-2014 Terminado Mantenimiento Rutinario IDU Arterial  -</v>
          </cell>
          <cell r="AU3037">
            <v>0</v>
          </cell>
          <cell r="AV3037" t="str">
            <v>sc</v>
          </cell>
        </row>
        <row r="3038">
          <cell r="AP3038">
            <v>471436</v>
          </cell>
          <cell r="AQ3038">
            <v>6001958</v>
          </cell>
          <cell r="AR3038">
            <v>8</v>
          </cell>
          <cell r="AS3038">
            <v>42313</v>
          </cell>
          <cell r="AT3038" t="str">
            <v>IDU-1718-2014 Terminado Mantenimiento Rutinario IDU Arterial  -</v>
          </cell>
          <cell r="AU3038">
            <v>0</v>
          </cell>
          <cell r="AV3038" t="str">
            <v>sc</v>
          </cell>
        </row>
        <row r="3039">
          <cell r="AP3039">
            <v>471617</v>
          </cell>
          <cell r="AQ3039">
            <v>8011994</v>
          </cell>
          <cell r="AR3039">
            <v>8</v>
          </cell>
          <cell r="AS3039">
            <v>42409</v>
          </cell>
          <cell r="AT3039" t="str">
            <v>COP-166-2014 Terminado Construcción FDL KENNEDY Circuito Movilidad  Intervenido no reservado en el IDU-</v>
          </cell>
          <cell r="AU3039">
            <v>0</v>
          </cell>
          <cell r="AV3039" t="str">
            <v>sc</v>
          </cell>
        </row>
        <row r="3040">
          <cell r="AP3040">
            <v>471627</v>
          </cell>
          <cell r="AQ3040">
            <v>8012056</v>
          </cell>
          <cell r="AR3040">
            <v>8</v>
          </cell>
          <cell r="AS3040">
            <v>42313</v>
          </cell>
          <cell r="AT3040" t="str">
            <v>IDU-73-2008 Terminado Reconstrucción IDU Circuito Movilidad  -</v>
          </cell>
          <cell r="AU3040">
            <v>0</v>
          </cell>
          <cell r="AV3040" t="str">
            <v>sc</v>
          </cell>
        </row>
        <row r="3041">
          <cell r="AP3041">
            <v>471698</v>
          </cell>
          <cell r="AQ3041">
            <v>8012131</v>
          </cell>
          <cell r="AR3041">
            <v>8</v>
          </cell>
          <cell r="AS3041">
            <v>42731</v>
          </cell>
          <cell r="AT3041" t="str">
            <v>SD Reservado Mantenimiento Rutinario IDU Circuito Movilidad EJECUCION SITP 2016 -</v>
          </cell>
          <cell r="AU3041">
            <v>0</v>
          </cell>
          <cell r="AV3041" t="str">
            <v>sc</v>
          </cell>
        </row>
        <row r="3042">
          <cell r="AP3042">
            <v>471735</v>
          </cell>
          <cell r="AQ3042">
            <v>8012172</v>
          </cell>
          <cell r="AR3042">
            <v>8</v>
          </cell>
          <cell r="AS3042">
            <v>42731</v>
          </cell>
          <cell r="AT3042" t="str">
            <v>SD Reservado Mantenimiento Rutinario IDU Circuito Movilidad EJECUCION SITP 2016 -</v>
          </cell>
          <cell r="AU3042">
            <v>0</v>
          </cell>
          <cell r="AV3042" t="str">
            <v>sc</v>
          </cell>
        </row>
        <row r="3043">
          <cell r="AP3043">
            <v>471750</v>
          </cell>
          <cell r="AQ3043">
            <v>8012189</v>
          </cell>
          <cell r="AR3043">
            <v>8</v>
          </cell>
          <cell r="AS3043">
            <v>42313</v>
          </cell>
          <cell r="AT3043" t="str">
            <v>IDU-73-2008 Terminado Rehabilitación IDU Circuito Movilidad  -</v>
          </cell>
          <cell r="AU3043">
            <v>0</v>
          </cell>
          <cell r="AV3043" t="str">
            <v>sc</v>
          </cell>
        </row>
        <row r="3044">
          <cell r="AP3044">
            <v>471873</v>
          </cell>
          <cell r="AQ3044">
            <v>8012346</v>
          </cell>
          <cell r="AR3044">
            <v>8</v>
          </cell>
          <cell r="AS3044">
            <v>42313</v>
          </cell>
          <cell r="AT3044" t="str">
            <v>IDU-73-2008 Terminado Reconstrucción IDU Circuito Movilidad  -</v>
          </cell>
          <cell r="AU3044">
            <v>0</v>
          </cell>
          <cell r="AV3044" t="str">
            <v>sc</v>
          </cell>
        </row>
        <row r="3045">
          <cell r="AP3045">
            <v>471900</v>
          </cell>
          <cell r="AQ3045">
            <v>8012381</v>
          </cell>
          <cell r="AR3045">
            <v>8</v>
          </cell>
          <cell r="AS3045">
            <v>42768</v>
          </cell>
          <cell r="AT3045" t="str">
            <v>SD Reservado Acciones de Movilidad UAERMV Circuito Movilidad Salvando Vidas -</v>
          </cell>
          <cell r="AU3045">
            <v>0</v>
          </cell>
          <cell r="AV3045" t="str">
            <v>sc</v>
          </cell>
        </row>
        <row r="3046">
          <cell r="AP3046">
            <v>471922</v>
          </cell>
          <cell r="AQ3046">
            <v>8012406</v>
          </cell>
          <cell r="AR3046">
            <v>8</v>
          </cell>
          <cell r="AS3046">
            <v>41481</v>
          </cell>
          <cell r="AT3046" t="str">
            <v>SD Terminado Mantenimiento Periódico UAERMV Circuito Movilidad  -</v>
          </cell>
          <cell r="AU3046">
            <v>0</v>
          </cell>
          <cell r="AV3046" t="str">
            <v>sc</v>
          </cell>
        </row>
        <row r="3047">
          <cell r="AP3047">
            <v>471925</v>
          </cell>
          <cell r="AQ3047">
            <v>8012408</v>
          </cell>
          <cell r="AR3047">
            <v>8</v>
          </cell>
          <cell r="AS3047">
            <v>42313</v>
          </cell>
          <cell r="AT3047" t="str">
            <v>IDU-067-2012 Terminado Acciones de Movilidad IDU Intermedia  -</v>
          </cell>
          <cell r="AU3047">
            <v>0</v>
          </cell>
          <cell r="AV3047" t="str">
            <v>sc</v>
          </cell>
        </row>
        <row r="3048">
          <cell r="AP3048">
            <v>471926</v>
          </cell>
          <cell r="AQ3048">
            <v>8012410</v>
          </cell>
          <cell r="AR3048">
            <v>8</v>
          </cell>
          <cell r="AS3048">
            <v>42313</v>
          </cell>
          <cell r="AT3048" t="str">
            <v>IDU-067-2012 Terminado Acciones de Movilidad IDU Circuito Movilidad  -</v>
          </cell>
          <cell r="AU3048">
            <v>0</v>
          </cell>
          <cell r="AV3048" t="str">
            <v>VIABLE</v>
          </cell>
        </row>
        <row r="3049">
          <cell r="AP3049">
            <v>471930</v>
          </cell>
          <cell r="AQ3049">
            <v>8012414</v>
          </cell>
          <cell r="AR3049">
            <v>8</v>
          </cell>
          <cell r="AS3049">
            <v>42313</v>
          </cell>
          <cell r="AT3049" t="str">
            <v>IDU-067-2012 Terminado Acciones de Movilidad IDU Circuito Movilidad  -</v>
          </cell>
          <cell r="AU3049">
            <v>0</v>
          </cell>
          <cell r="AV3049" t="str">
            <v>VIABLE</v>
          </cell>
        </row>
        <row r="3050">
          <cell r="AP3050">
            <v>471933</v>
          </cell>
          <cell r="AQ3050">
            <v>8012415</v>
          </cell>
          <cell r="AR3050">
            <v>8</v>
          </cell>
          <cell r="AS3050">
            <v>42313</v>
          </cell>
          <cell r="AT3050" t="str">
            <v>IDU-067-2012 Terminado Acciones de Movilidad IDU Circuito Movilidad  -</v>
          </cell>
          <cell r="AU3050">
            <v>0</v>
          </cell>
          <cell r="AV3050" t="str">
            <v>VIABLE</v>
          </cell>
        </row>
        <row r="3051">
          <cell r="AP3051">
            <v>471968</v>
          </cell>
          <cell r="AQ3051">
            <v>8012454</v>
          </cell>
          <cell r="AR3051">
            <v>8</v>
          </cell>
          <cell r="AS3051">
            <v>42409</v>
          </cell>
          <cell r="AT3051" t="str">
            <v>IDU-1707-2014 Terminado Rehabilitación IDU Circuito Movilidad  -Anden 3-POLIZA ESTABILIDAD ACTIVA</v>
          </cell>
          <cell r="AU3051">
            <v>43748</v>
          </cell>
          <cell r="AV3051" t="str">
            <v>sc</v>
          </cell>
        </row>
        <row r="3052">
          <cell r="AP3052">
            <v>471973</v>
          </cell>
          <cell r="AQ3052">
            <v>8012459</v>
          </cell>
          <cell r="AR3052">
            <v>8</v>
          </cell>
          <cell r="AS3052">
            <v>42768</v>
          </cell>
          <cell r="AT3052" t="str">
            <v>SD Reservado Acciones de Movilidad UAERMV Circuito Movilidad Salvando Vidas -</v>
          </cell>
          <cell r="AU3052">
            <v>0</v>
          </cell>
          <cell r="AV3052" t="str">
            <v>sc</v>
          </cell>
        </row>
        <row r="3053">
          <cell r="AP3053">
            <v>473598</v>
          </cell>
          <cell r="AQ3053">
            <v>8012191</v>
          </cell>
          <cell r="AR3053">
            <v>8</v>
          </cell>
          <cell r="AS3053">
            <v>42313</v>
          </cell>
          <cell r="AT3053" t="str">
            <v>IDU-73-2008 Terminado Rehabilitación IDU Circuito Movilidad  -</v>
          </cell>
          <cell r="AU3053">
            <v>0</v>
          </cell>
          <cell r="AV3053" t="str">
            <v>sc</v>
          </cell>
        </row>
        <row r="3054">
          <cell r="AP3054">
            <v>473606</v>
          </cell>
          <cell r="AQ3054">
            <v>8012359</v>
          </cell>
          <cell r="AR3054">
            <v>8</v>
          </cell>
          <cell r="AS3054">
            <v>41579</v>
          </cell>
          <cell r="AT3054" t="str">
            <v>SD Terminado Rehabilitación UAERMV Circuito Movilidad  -</v>
          </cell>
          <cell r="AU3054">
            <v>0</v>
          </cell>
          <cell r="AV3054" t="str">
            <v>sc</v>
          </cell>
        </row>
        <row r="3055">
          <cell r="AP3055">
            <v>500266</v>
          </cell>
          <cell r="AQ3055">
            <v>8012709</v>
          </cell>
          <cell r="AR3055">
            <v>8</v>
          </cell>
          <cell r="AS3055">
            <v>42731</v>
          </cell>
          <cell r="AT3055" t="str">
            <v>SD Reservado Mejoramiento con Material Fresado IDU Circuito Movilidad EJECUCION SITP 2016 -</v>
          </cell>
          <cell r="AU3055">
            <v>0</v>
          </cell>
          <cell r="AV3055" t="str">
            <v>sc</v>
          </cell>
        </row>
        <row r="3056">
          <cell r="AP3056">
            <v>502673</v>
          </cell>
          <cell r="AQ3056">
            <v>8012584</v>
          </cell>
          <cell r="AR3056">
            <v>8</v>
          </cell>
          <cell r="AS3056">
            <v>42412</v>
          </cell>
          <cell r="AT3056" t="str">
            <v>IDU-1806-2015 Contratado Mantenimiento Periódico IDU Arterial BRIGADA DE REACCIÓN VIAL -</v>
          </cell>
          <cell r="AU3056">
            <v>0</v>
          </cell>
          <cell r="AV3056" t="str">
            <v>sc</v>
          </cell>
        </row>
        <row r="3057">
          <cell r="AP3057">
            <v>502675</v>
          </cell>
          <cell r="AQ3057">
            <v>8012584</v>
          </cell>
          <cell r="AR3057">
            <v>8</v>
          </cell>
          <cell r="AS3057">
            <v>42412</v>
          </cell>
          <cell r="AT3057" t="str">
            <v>IDU-1806-2015 Contratado Mantenimiento Periódico IDU Arterial BRIGADA DE REACCIÓN VIAL -</v>
          </cell>
          <cell r="AU3057">
            <v>0</v>
          </cell>
          <cell r="AV3057" t="str">
            <v>sc</v>
          </cell>
        </row>
        <row r="3058">
          <cell r="AP3058">
            <v>502677</v>
          </cell>
          <cell r="AQ3058">
            <v>8012584</v>
          </cell>
          <cell r="AR3058">
            <v>8</v>
          </cell>
          <cell r="AS3058">
            <v>42412</v>
          </cell>
          <cell r="AT3058" t="str">
            <v>IDU-1806-2015 Contratado Mantenimiento Periódico IDU Arterial BRIGADA DE REACCIÓN VIAL -</v>
          </cell>
          <cell r="AU3058">
            <v>0</v>
          </cell>
          <cell r="AV3058" t="str">
            <v>sc</v>
          </cell>
        </row>
        <row r="3059">
          <cell r="AP3059">
            <v>502679</v>
          </cell>
          <cell r="AQ3059">
            <v>8012584</v>
          </cell>
          <cell r="AR3059">
            <v>8</v>
          </cell>
          <cell r="AS3059">
            <v>42412</v>
          </cell>
          <cell r="AT3059" t="str">
            <v>IDU-1806-2015 Contratado Mantenimiento Periódico IDU Arterial BRIGADA DE REACCIÓN VIAL -</v>
          </cell>
          <cell r="AU3059">
            <v>0</v>
          </cell>
          <cell r="AV3059" t="str">
            <v>sc</v>
          </cell>
        </row>
        <row r="3060">
          <cell r="AP3060">
            <v>502714</v>
          </cell>
          <cell r="AQ3060">
            <v>8004900</v>
          </cell>
          <cell r="AR3060">
            <v>8</v>
          </cell>
          <cell r="AS3060">
            <v>42412</v>
          </cell>
          <cell r="AT3060" t="str">
            <v>IDU-1806-2015 Contratado Mantenimiento Periódico IDU Arterial BRIGADA DE REACCIÓN VIAL -</v>
          </cell>
          <cell r="AU3060">
            <v>0</v>
          </cell>
          <cell r="AV3060" t="str">
            <v>sc</v>
          </cell>
        </row>
        <row r="3061">
          <cell r="AP3061">
            <v>502716</v>
          </cell>
          <cell r="AQ3061">
            <v>8004900</v>
          </cell>
          <cell r="AR3061">
            <v>8</v>
          </cell>
          <cell r="AS3061">
            <v>42412</v>
          </cell>
          <cell r="AT3061" t="str">
            <v>IDU-1806-2015 Contratado Mantenimiento Periódico IDU Arterial BRIGADA DE REACCIÓN VIAL -</v>
          </cell>
          <cell r="AU3061">
            <v>0</v>
          </cell>
          <cell r="AV3061" t="str">
            <v>sc</v>
          </cell>
        </row>
        <row r="3062">
          <cell r="AP3062">
            <v>502718</v>
          </cell>
          <cell r="AQ3062">
            <v>8004900</v>
          </cell>
          <cell r="AR3062">
            <v>8</v>
          </cell>
          <cell r="AS3062">
            <v>42412</v>
          </cell>
          <cell r="AT3062" t="str">
            <v>IDU-1806-2015 Contratado Mantenimiento Periódico IDU Arterial BRIGADA DE REACCIÓN VIAL -</v>
          </cell>
          <cell r="AU3062">
            <v>0</v>
          </cell>
          <cell r="AV3062" t="str">
            <v>sc</v>
          </cell>
        </row>
        <row r="3063">
          <cell r="AP3063">
            <v>502720</v>
          </cell>
          <cell r="AQ3063">
            <v>8004900</v>
          </cell>
          <cell r="AR3063">
            <v>8</v>
          </cell>
          <cell r="AS3063">
            <v>42412</v>
          </cell>
          <cell r="AT3063" t="str">
            <v>IDU-1806-2015 Contratado Mantenimiento Periódico IDU Arterial BRIGADA DE REACCIÓN VIAL -</v>
          </cell>
          <cell r="AU3063">
            <v>0</v>
          </cell>
          <cell r="AV3063" t="str">
            <v>sc</v>
          </cell>
        </row>
        <row r="3064">
          <cell r="AP3064">
            <v>508678</v>
          </cell>
          <cell r="AQ3064">
            <v>8011597</v>
          </cell>
          <cell r="AR3064">
            <v>8</v>
          </cell>
          <cell r="AS3064">
            <v>42412</v>
          </cell>
          <cell r="AT3064" t="str">
            <v>IDU-1806-2015 Contratado Mantenimiento Periódico IDU Arterial BRIGADA DE REACCIÓN VIAL -</v>
          </cell>
          <cell r="AU3064">
            <v>0</v>
          </cell>
          <cell r="AV3064" t="str">
            <v>sc</v>
          </cell>
        </row>
        <row r="3065">
          <cell r="AP3065">
            <v>508681</v>
          </cell>
          <cell r="AQ3065">
            <v>8011583</v>
          </cell>
          <cell r="AR3065">
            <v>8</v>
          </cell>
          <cell r="AS3065">
            <v>42412</v>
          </cell>
          <cell r="AT3065" t="str">
            <v>IDU-1806-2015 Contratado Mantenimiento Periódico IDU Arterial BRIGADA DE REACCIÓN VIAL -</v>
          </cell>
          <cell r="AU3065">
            <v>0</v>
          </cell>
          <cell r="AV3065" t="str">
            <v>sc</v>
          </cell>
        </row>
        <row r="3066">
          <cell r="AP3066">
            <v>508687</v>
          </cell>
          <cell r="AQ3066">
            <v>8011583</v>
          </cell>
          <cell r="AR3066">
            <v>8</v>
          </cell>
          <cell r="AS3066">
            <v>42412</v>
          </cell>
          <cell r="AT3066" t="str">
            <v>IDU-1806-2015 Contratado Mantenimiento Periódico IDU Arterial BRIGADA DE REACCIÓN VIAL -</v>
          </cell>
          <cell r="AU3066">
            <v>0</v>
          </cell>
          <cell r="AV3066" t="str">
            <v>sc</v>
          </cell>
        </row>
        <row r="3067">
          <cell r="AP3067">
            <v>508980</v>
          </cell>
          <cell r="AQ3067">
            <v>50008335</v>
          </cell>
          <cell r="AR3067">
            <v>8</v>
          </cell>
          <cell r="AS3067">
            <v>42667</v>
          </cell>
          <cell r="AT3067" t="str">
            <v>SD Terminado Parcheo UAERMV Arterial SD -</v>
          </cell>
          <cell r="AU3067">
            <v>512094</v>
          </cell>
          <cell r="AV3067" t="str">
            <v>sc</v>
          </cell>
        </row>
        <row r="3068">
          <cell r="AP3068">
            <v>508982</v>
          </cell>
          <cell r="AQ3068">
            <v>50008335</v>
          </cell>
          <cell r="AR3068">
            <v>8</v>
          </cell>
          <cell r="AS3068">
            <v>42412</v>
          </cell>
          <cell r="AT3068" t="str">
            <v>IDU-1806-2015 Contratado Mantenimiento Periódico IDU Arterial BRIGADA DE REACCIÓN VIAL -</v>
          </cell>
          <cell r="AU3068">
            <v>512167</v>
          </cell>
          <cell r="AV3068" t="str">
            <v>sc</v>
          </cell>
        </row>
        <row r="3069">
          <cell r="AP3069">
            <v>508984</v>
          </cell>
          <cell r="AQ3069">
            <v>50008335</v>
          </cell>
          <cell r="AR3069">
            <v>8</v>
          </cell>
          <cell r="AS3069">
            <v>42412</v>
          </cell>
          <cell r="AT3069" t="str">
            <v>IDU-1806-2015 Contratado Mantenimiento Periódico IDU Arterial BRIGADA DE REACCIÓN VIAL -</v>
          </cell>
          <cell r="AU3069">
            <v>512170</v>
          </cell>
          <cell r="AV3069" t="str">
            <v>sc</v>
          </cell>
        </row>
        <row r="3070">
          <cell r="AP3070">
            <v>508986</v>
          </cell>
          <cell r="AQ3070">
            <v>50008335</v>
          </cell>
          <cell r="AR3070">
            <v>8</v>
          </cell>
          <cell r="AS3070">
            <v>42667</v>
          </cell>
          <cell r="AT3070" t="str">
            <v>SD Terminado Parcheo UAERMV Arterial SD -</v>
          </cell>
          <cell r="AU3070">
            <v>512158</v>
          </cell>
          <cell r="AV3070" t="str">
            <v>sc</v>
          </cell>
        </row>
        <row r="3071">
          <cell r="AP3071">
            <v>508989</v>
          </cell>
          <cell r="AQ3071">
            <v>8012643</v>
          </cell>
          <cell r="AR3071">
            <v>8</v>
          </cell>
          <cell r="AS3071">
            <v>42412</v>
          </cell>
          <cell r="AT3071" t="str">
            <v>IDU-1806-2015 Contratado Mantenimiento Periódico IDU Arterial BRIGADA DE REACCIÓN VIAL -</v>
          </cell>
          <cell r="AU3071">
            <v>511430</v>
          </cell>
          <cell r="AV3071" t="str">
            <v>sc</v>
          </cell>
        </row>
        <row r="3072">
          <cell r="AP3072">
            <v>508992</v>
          </cell>
          <cell r="AQ3072">
            <v>8012656</v>
          </cell>
          <cell r="AR3072">
            <v>8</v>
          </cell>
          <cell r="AS3072">
            <v>42412</v>
          </cell>
          <cell r="AT3072" t="str">
            <v>IDU-1806-2015 Contratado Mantenimiento Periódico IDU Arterial BRIGADA DE REACCIÓN VIAL -</v>
          </cell>
          <cell r="AU3072">
            <v>512176</v>
          </cell>
          <cell r="AV3072" t="str">
            <v>sc</v>
          </cell>
        </row>
        <row r="3073">
          <cell r="AP3073">
            <v>508994</v>
          </cell>
          <cell r="AQ3073">
            <v>8012656</v>
          </cell>
          <cell r="AR3073">
            <v>8</v>
          </cell>
          <cell r="AS3073">
            <v>42412</v>
          </cell>
          <cell r="AT3073" t="str">
            <v>IDU-1806-2015 Contratado Mantenimiento Periódico IDU Arterial BRIGADA DE REACCIÓN VIAL -</v>
          </cell>
          <cell r="AU3073">
            <v>512173</v>
          </cell>
          <cell r="AV3073" t="str">
            <v>sc</v>
          </cell>
        </row>
        <row r="3074">
          <cell r="AP3074">
            <v>508996</v>
          </cell>
          <cell r="AQ3074">
            <v>8012656</v>
          </cell>
          <cell r="AR3074">
            <v>8</v>
          </cell>
          <cell r="AS3074">
            <v>42412</v>
          </cell>
          <cell r="AT3074" t="str">
            <v>IDU-1806-2015 Contratado Mantenimiento Periódico IDU Arterial BRIGADA DE REACCIÓN VIAL -</v>
          </cell>
          <cell r="AU3074">
            <v>91024602</v>
          </cell>
          <cell r="AV3074" t="str">
            <v>sc</v>
          </cell>
        </row>
        <row r="3075">
          <cell r="AP3075">
            <v>508998</v>
          </cell>
          <cell r="AQ3075">
            <v>8012656</v>
          </cell>
          <cell r="AR3075">
            <v>8</v>
          </cell>
          <cell r="AS3075">
            <v>42412</v>
          </cell>
          <cell r="AT3075" t="str">
            <v>IDU-1806-2015 Contratado Mantenimiento Periódico IDU Arterial BRIGADA DE REACCIÓN VIAL -</v>
          </cell>
          <cell r="AU3075">
            <v>512067</v>
          </cell>
          <cell r="AV3075" t="str">
            <v>sc</v>
          </cell>
        </row>
        <row r="3076">
          <cell r="AP3076">
            <v>509001</v>
          </cell>
          <cell r="AQ3076">
            <v>8009365</v>
          </cell>
          <cell r="AR3076">
            <v>8</v>
          </cell>
          <cell r="AS3076">
            <v>42412</v>
          </cell>
          <cell r="AT3076" t="str">
            <v>IDU-1806-2015 Contratado Mantenimiento Periódico IDU Arterial BRIGADA DE REACCIÓN VIAL -</v>
          </cell>
          <cell r="AU3076">
            <v>512044</v>
          </cell>
          <cell r="AV3076" t="str">
            <v>sc</v>
          </cell>
        </row>
        <row r="3077">
          <cell r="AP3077">
            <v>509003</v>
          </cell>
          <cell r="AQ3077">
            <v>8009365</v>
          </cell>
          <cell r="AR3077">
            <v>8</v>
          </cell>
          <cell r="AS3077">
            <v>42412</v>
          </cell>
          <cell r="AT3077" t="str">
            <v>IDU-1806-2015 Contratado Mantenimiento Periódico IDU Arterial BRIGADA DE REACCIÓN VIAL -</v>
          </cell>
          <cell r="AU3077">
            <v>512075</v>
          </cell>
          <cell r="AV3077" t="str">
            <v>sc</v>
          </cell>
        </row>
        <row r="3078">
          <cell r="AP3078">
            <v>509005</v>
          </cell>
          <cell r="AQ3078">
            <v>8009365</v>
          </cell>
          <cell r="AR3078">
            <v>8</v>
          </cell>
          <cell r="AS3078">
            <v>42412</v>
          </cell>
          <cell r="AT3078" t="str">
            <v>IDU-1806-2015 Contratado Mantenimiento Periódico IDU Arterial BRIGADA DE REACCIÓN VIAL -</v>
          </cell>
          <cell r="AU3078">
            <v>512086</v>
          </cell>
          <cell r="AV3078" t="str">
            <v>sc</v>
          </cell>
        </row>
        <row r="3079">
          <cell r="AP3079">
            <v>509007</v>
          </cell>
          <cell r="AQ3079">
            <v>8009365</v>
          </cell>
          <cell r="AR3079">
            <v>8</v>
          </cell>
          <cell r="AS3079">
            <v>42412</v>
          </cell>
          <cell r="AT3079" t="str">
            <v>IDU-1806-2015 Contratado Mantenimiento Periódico IDU Arterial BRIGADA DE REACCIÓN VIAL -</v>
          </cell>
          <cell r="AU3079">
            <v>506541</v>
          </cell>
          <cell r="AV3079" t="str">
            <v>sc</v>
          </cell>
        </row>
        <row r="3080">
          <cell r="AP3080">
            <v>509012</v>
          </cell>
          <cell r="AQ3080">
            <v>8006748</v>
          </cell>
          <cell r="AR3080">
            <v>8</v>
          </cell>
          <cell r="AS3080">
            <v>42667</v>
          </cell>
          <cell r="AT3080" t="str">
            <v>SD Terminado Parcheo UAERMV Arterial SD -Calzada6-POLIZA ESTABILIDAD ACTIVA</v>
          </cell>
          <cell r="AU3080">
            <v>24120929</v>
          </cell>
          <cell r="AV3080" t="str">
            <v>sc</v>
          </cell>
        </row>
        <row r="3081">
          <cell r="AP3081">
            <v>509014</v>
          </cell>
          <cell r="AQ3081">
            <v>8006748</v>
          </cell>
          <cell r="AR3081">
            <v>8</v>
          </cell>
          <cell r="AS3081">
            <v>42412</v>
          </cell>
          <cell r="AT3081" t="str">
            <v>IDU-1806-2015 Contratado Mantenimiento Periódico IDU Arterial BRIGADA DE REACCIÓN VIAL -Calzada6-POLIZA ESTABILIDAD ACTIVA</v>
          </cell>
          <cell r="AU3081">
            <v>24120928</v>
          </cell>
          <cell r="AV3081" t="str">
            <v>sc</v>
          </cell>
        </row>
        <row r="3082">
          <cell r="AP3082">
            <v>509016</v>
          </cell>
          <cell r="AQ3082">
            <v>8006748</v>
          </cell>
          <cell r="AR3082">
            <v>8</v>
          </cell>
          <cell r="AS3082">
            <v>42412</v>
          </cell>
          <cell r="AT3082" t="str">
            <v>IDU-1806-2015 Contratado Mantenimiento Periódico IDU Arterial BRIGADA DE REACCIÓN VIAL -Calzada6-POLIZA ESTABILIDAD ACTIVA</v>
          </cell>
          <cell r="AU3082">
            <v>506535</v>
          </cell>
          <cell r="AV3082" t="str">
            <v>sc</v>
          </cell>
        </row>
        <row r="3083">
          <cell r="AP3083">
            <v>509018</v>
          </cell>
          <cell r="AQ3083">
            <v>8006748</v>
          </cell>
          <cell r="AR3083">
            <v>8</v>
          </cell>
          <cell r="AS3083">
            <v>42412</v>
          </cell>
          <cell r="AT3083" t="str">
            <v>IDU-1806-2015 Contratado Mantenimiento Periódico IDU Arterial BRIGADA DE REACCIÓN VIAL -Calzada6-POLIZA ESTABILIDAD ACTIVA</v>
          </cell>
          <cell r="AU3083">
            <v>472614</v>
          </cell>
          <cell r="AV3083" t="str">
            <v>sc</v>
          </cell>
        </row>
        <row r="3084">
          <cell r="AP3084">
            <v>509023</v>
          </cell>
          <cell r="AQ3084">
            <v>8007508</v>
          </cell>
          <cell r="AR3084">
            <v>8</v>
          </cell>
          <cell r="AS3084">
            <v>42412</v>
          </cell>
          <cell r="AT3084" t="str">
            <v>IDU-1806-2015 Contratado Mantenimiento Periódico IDU Arterial BRIGADA DE REACCIÓN VIAL -Calzada4-POLIZA ESTABILIDAD ACTIVA</v>
          </cell>
          <cell r="AU3084">
            <v>506538</v>
          </cell>
          <cell r="AV3084" t="str">
            <v>sc</v>
          </cell>
        </row>
        <row r="3085">
          <cell r="AP3085">
            <v>509025</v>
          </cell>
          <cell r="AQ3085">
            <v>8007508</v>
          </cell>
          <cell r="AR3085">
            <v>8</v>
          </cell>
          <cell r="AS3085">
            <v>42412</v>
          </cell>
          <cell r="AT3085" t="str">
            <v>IDU-1806-2015 Contratado Mantenimiento Periódico IDU Arterial BRIGADA DE REACCIÓN VIAL -Calzada4-POLIZA ESTABILIDAD ACTIVA</v>
          </cell>
          <cell r="AU3085">
            <v>506512</v>
          </cell>
          <cell r="AV3085" t="str">
            <v>sc</v>
          </cell>
        </row>
        <row r="3086">
          <cell r="AP3086">
            <v>509027</v>
          </cell>
          <cell r="AQ3086">
            <v>8007508</v>
          </cell>
          <cell r="AR3086">
            <v>8</v>
          </cell>
          <cell r="AS3086">
            <v>42412</v>
          </cell>
          <cell r="AT3086" t="str">
            <v>IDU-1806-2015 Contratado Mantenimiento Periódico IDU Arterial BRIGADA DE REACCIÓN VIAL -Calzada4-POLIZA ESTABILIDAD ACTIVA</v>
          </cell>
          <cell r="AU3086">
            <v>506514</v>
          </cell>
          <cell r="AV3086" t="str">
            <v>sc</v>
          </cell>
        </row>
        <row r="3087">
          <cell r="AP3087">
            <v>509029</v>
          </cell>
          <cell r="AQ3087">
            <v>8007508</v>
          </cell>
          <cell r="AR3087">
            <v>8</v>
          </cell>
          <cell r="AS3087">
            <v>42412</v>
          </cell>
          <cell r="AT3087" t="str">
            <v>IDU-1806-2015 Contratado Mantenimiento Periódico IDU Arterial BRIGADA DE REACCIÓN VIAL -Calzada4-POLIZA ESTABILIDAD ACTIVA</v>
          </cell>
          <cell r="AU3087">
            <v>180752</v>
          </cell>
          <cell r="AV3087" t="str">
            <v>sc</v>
          </cell>
        </row>
        <row r="3088">
          <cell r="AP3088">
            <v>509046</v>
          </cell>
          <cell r="AQ3088">
            <v>8008510</v>
          </cell>
          <cell r="AR3088">
            <v>8</v>
          </cell>
          <cell r="AS3088">
            <v>42412</v>
          </cell>
          <cell r="AT3088" t="str">
            <v>IDU-1806-2015 Contratado Mantenimiento Periódico IDU Arterial BRIGADA DE REACCIÓN VIAL -</v>
          </cell>
          <cell r="AU3088">
            <v>180754</v>
          </cell>
          <cell r="AV3088" t="str">
            <v>sc</v>
          </cell>
        </row>
        <row r="3089">
          <cell r="AP3089">
            <v>509048</v>
          </cell>
          <cell r="AQ3089">
            <v>8008510</v>
          </cell>
          <cell r="AR3089">
            <v>8</v>
          </cell>
          <cell r="AS3089">
            <v>42412</v>
          </cell>
          <cell r="AT3089" t="str">
            <v>IDU-1806-2015 Contratado Mantenimiento Periódico IDU Arterial BRIGADA DE REACCIÓN VIAL -</v>
          </cell>
          <cell r="AU3089">
            <v>180753</v>
          </cell>
          <cell r="AV3089" t="str">
            <v>sc</v>
          </cell>
        </row>
        <row r="3090">
          <cell r="AP3090">
            <v>509050</v>
          </cell>
          <cell r="AQ3090">
            <v>8008510</v>
          </cell>
          <cell r="AR3090">
            <v>8</v>
          </cell>
          <cell r="AS3090">
            <v>42412</v>
          </cell>
          <cell r="AT3090" t="str">
            <v>IDU-1806-2015 Contratado Mantenimiento Periódico IDU Arterial BRIGADA DE REACCIÓN VIAL -</v>
          </cell>
          <cell r="AU3090">
            <v>180755</v>
          </cell>
          <cell r="AV3090" t="str">
            <v>sc</v>
          </cell>
        </row>
        <row r="3091">
          <cell r="AP3091">
            <v>509052</v>
          </cell>
          <cell r="AQ3091">
            <v>8008510</v>
          </cell>
          <cell r="AR3091">
            <v>8</v>
          </cell>
          <cell r="AS3091">
            <v>42412</v>
          </cell>
          <cell r="AT3091" t="str">
            <v>IDU-1806-2015 Contratado Mantenimiento Periódico IDU Arterial BRIGADA DE REACCIÓN VIAL -</v>
          </cell>
          <cell r="AU3091">
            <v>180845</v>
          </cell>
          <cell r="AV3091" t="str">
            <v>sc</v>
          </cell>
        </row>
        <row r="3092">
          <cell r="AP3092">
            <v>509149</v>
          </cell>
          <cell r="AQ3092">
            <v>16003350</v>
          </cell>
          <cell r="AR3092">
            <v>8</v>
          </cell>
          <cell r="AS3092">
            <v>42412</v>
          </cell>
          <cell r="AT3092" t="str">
            <v>IDU-1806-2015 Contratado Mantenimiento Periódico IDU Arterial BRIGADA DE REACCIÓN VIAL -</v>
          </cell>
          <cell r="AU3092">
            <v>181064</v>
          </cell>
          <cell r="AV3092" t="str">
            <v>sc</v>
          </cell>
        </row>
        <row r="3093">
          <cell r="AP3093">
            <v>509151</v>
          </cell>
          <cell r="AQ3093">
            <v>16003350</v>
          </cell>
          <cell r="AR3093">
            <v>8</v>
          </cell>
          <cell r="AS3093">
            <v>42412</v>
          </cell>
          <cell r="AT3093" t="str">
            <v>IDU-1806-2015 Contratado Mantenimiento Periódico IDU Arterial BRIGADA DE REACCIÓN VIAL -</v>
          </cell>
          <cell r="AU3093">
            <v>181066</v>
          </cell>
          <cell r="AV3093" t="str">
            <v>sc</v>
          </cell>
        </row>
        <row r="3094">
          <cell r="AP3094">
            <v>509153</v>
          </cell>
          <cell r="AQ3094">
            <v>16003350</v>
          </cell>
          <cell r="AR3094">
            <v>8</v>
          </cell>
          <cell r="AS3094">
            <v>42412</v>
          </cell>
          <cell r="AT3094" t="str">
            <v>IDU-1806-2015 Contratado Mantenimiento Periódico IDU Arterial BRIGADA DE REACCIÓN VIAL -</v>
          </cell>
          <cell r="AU3094">
            <v>181067</v>
          </cell>
          <cell r="AV3094" t="str">
            <v>sc</v>
          </cell>
        </row>
        <row r="3095">
          <cell r="AP3095">
            <v>509155</v>
          </cell>
          <cell r="AQ3095">
            <v>16003350</v>
          </cell>
          <cell r="AR3095">
            <v>8</v>
          </cell>
          <cell r="AS3095">
            <v>42412</v>
          </cell>
          <cell r="AT3095" t="str">
            <v>IDU-1806-2015 Contratado Mantenimiento Periódico IDU Arterial BRIGADA DE REACCIÓN VIAL -</v>
          </cell>
          <cell r="AU3095">
            <v>181063</v>
          </cell>
          <cell r="AV3095" t="str">
            <v>sc</v>
          </cell>
        </row>
        <row r="3096">
          <cell r="AP3096">
            <v>509158</v>
          </cell>
          <cell r="AQ3096">
            <v>16002720</v>
          </cell>
          <cell r="AR3096">
            <v>8</v>
          </cell>
          <cell r="AS3096">
            <v>42412</v>
          </cell>
          <cell r="AT3096" t="str">
            <v>IDU-1806-2015 Contratado Mantenimiento Periódico IDU Arterial BRIGADA DE REACCIÓN VIAL -</v>
          </cell>
          <cell r="AU3096">
            <v>180533</v>
          </cell>
          <cell r="AV3096" t="str">
            <v>sc</v>
          </cell>
        </row>
        <row r="3097">
          <cell r="AP3097">
            <v>509160</v>
          </cell>
          <cell r="AQ3097">
            <v>16002720</v>
          </cell>
          <cell r="AR3097">
            <v>8</v>
          </cell>
          <cell r="AS3097">
            <v>42412</v>
          </cell>
          <cell r="AT3097" t="str">
            <v>IDU-1806-2015 Contratado Mantenimiento Periódico IDU Arterial BRIGADA DE REACCIÓN VIAL -</v>
          </cell>
          <cell r="AU3097">
            <v>533917</v>
          </cell>
          <cell r="AV3097" t="str">
            <v>sc</v>
          </cell>
        </row>
        <row r="3098">
          <cell r="AP3098">
            <v>509162</v>
          </cell>
          <cell r="AQ3098">
            <v>16002720</v>
          </cell>
          <cell r="AR3098">
            <v>8</v>
          </cell>
          <cell r="AS3098">
            <v>42412</v>
          </cell>
          <cell r="AT3098" t="str">
            <v>IDU-1806-2015 Contratado Mantenimiento Periódico IDU Arterial BRIGADA DE REACCIÓN VIAL -</v>
          </cell>
          <cell r="AU3098">
            <v>180532</v>
          </cell>
          <cell r="AV3098" t="str">
            <v>sc</v>
          </cell>
        </row>
        <row r="3099">
          <cell r="AP3099">
            <v>509164</v>
          </cell>
          <cell r="AQ3099">
            <v>16002720</v>
          </cell>
          <cell r="AR3099">
            <v>8</v>
          </cell>
          <cell r="AS3099">
            <v>42412</v>
          </cell>
          <cell r="AT3099" t="str">
            <v>IDU-1806-2015 Contratado Mantenimiento Periódico IDU Arterial BRIGADA DE REACCIÓN VIAL -</v>
          </cell>
          <cell r="AU3099">
            <v>181120</v>
          </cell>
          <cell r="AV3099" t="str">
            <v>sc</v>
          </cell>
        </row>
        <row r="3100">
          <cell r="AP3100">
            <v>509167</v>
          </cell>
          <cell r="AQ3100">
            <v>16004007</v>
          </cell>
          <cell r="AR3100">
            <v>8</v>
          </cell>
          <cell r="AS3100">
            <v>42412</v>
          </cell>
          <cell r="AT3100" t="str">
            <v>IDU-1806-2015 Contratado Mantenimiento Periódico IDU Arterial BRIGADA DE REACCIÓN VIAL -</v>
          </cell>
          <cell r="AV3100" t="str">
            <v>sc</v>
          </cell>
        </row>
        <row r="3101">
          <cell r="AP3101">
            <v>509169</v>
          </cell>
          <cell r="AQ3101">
            <v>16004007</v>
          </cell>
          <cell r="AR3101">
            <v>8</v>
          </cell>
          <cell r="AS3101">
            <v>42412</v>
          </cell>
          <cell r="AT3101" t="str">
            <v>IDU-1806-2015 Contratado Mantenimiento Periódico IDU Arterial BRIGADA DE REACCIÓN VIAL -</v>
          </cell>
          <cell r="AV3101" t="str">
            <v>sc</v>
          </cell>
        </row>
        <row r="3102">
          <cell r="AP3102">
            <v>509171</v>
          </cell>
          <cell r="AQ3102">
            <v>16004007</v>
          </cell>
          <cell r="AR3102">
            <v>8</v>
          </cell>
          <cell r="AS3102">
            <v>42412</v>
          </cell>
          <cell r="AT3102" t="str">
            <v>IDU-1806-2015 Contratado Mantenimiento Periódico IDU Arterial BRIGADA DE REACCIÓN VIAL -</v>
          </cell>
          <cell r="AV3102" t="str">
            <v>sc</v>
          </cell>
        </row>
        <row r="3103">
          <cell r="AP3103">
            <v>509173</v>
          </cell>
          <cell r="AQ3103">
            <v>16004007</v>
          </cell>
          <cell r="AR3103">
            <v>8</v>
          </cell>
          <cell r="AS3103">
            <v>42412</v>
          </cell>
          <cell r="AT3103" t="str">
            <v>IDU-1806-2015 Contratado Mantenimiento Periódico IDU Arterial BRIGADA DE REACCIÓN VIAL -</v>
          </cell>
          <cell r="AV3103" t="str">
            <v>sc</v>
          </cell>
        </row>
        <row r="3104">
          <cell r="AP3104">
            <v>509176</v>
          </cell>
          <cell r="AQ3104">
            <v>16003935</v>
          </cell>
          <cell r="AR3104">
            <v>8</v>
          </cell>
          <cell r="AS3104">
            <v>42412</v>
          </cell>
          <cell r="AT3104" t="str">
            <v>IDU-1806-2015 Contratado Mantenimiento Periódico IDU Arterial BRIGADA DE REACCIÓN VIAL -</v>
          </cell>
          <cell r="AV3104" t="str">
            <v>sc</v>
          </cell>
        </row>
        <row r="3105">
          <cell r="AP3105">
            <v>509178</v>
          </cell>
          <cell r="AQ3105">
            <v>16003935</v>
          </cell>
          <cell r="AR3105">
            <v>8</v>
          </cell>
          <cell r="AS3105">
            <v>42412</v>
          </cell>
          <cell r="AT3105" t="str">
            <v>IDU-1806-2015 Contratado Mantenimiento Periódico IDU Arterial BRIGADA DE REACCIÓN VIAL -</v>
          </cell>
          <cell r="AV3105" t="str">
            <v>sc</v>
          </cell>
        </row>
        <row r="3106">
          <cell r="AP3106">
            <v>509180</v>
          </cell>
          <cell r="AQ3106">
            <v>16003935</v>
          </cell>
          <cell r="AR3106">
            <v>8</v>
          </cell>
          <cell r="AS3106">
            <v>42412</v>
          </cell>
          <cell r="AT3106" t="str">
            <v>IDU-1806-2015 Contratado Mantenimiento Periódico IDU Arterial BRIGADA DE REACCIÓN VIAL -</v>
          </cell>
          <cell r="AV3106" t="str">
            <v>sc</v>
          </cell>
        </row>
        <row r="3107">
          <cell r="AP3107">
            <v>509182</v>
          </cell>
          <cell r="AQ3107">
            <v>16003935</v>
          </cell>
          <cell r="AR3107">
            <v>8</v>
          </cell>
          <cell r="AS3107">
            <v>42412</v>
          </cell>
          <cell r="AT3107" t="str">
            <v>IDU-1806-2015 Contratado Mantenimiento Periódico IDU Arterial BRIGADA DE REACCIÓN VIAL -</v>
          </cell>
          <cell r="AV3107" t="str">
            <v>sc</v>
          </cell>
        </row>
        <row r="3108">
          <cell r="AP3108">
            <v>509185</v>
          </cell>
          <cell r="AQ3108">
            <v>16003815</v>
          </cell>
          <cell r="AR3108">
            <v>8</v>
          </cell>
          <cell r="AS3108">
            <v>42412</v>
          </cell>
          <cell r="AT3108" t="str">
            <v>IDU-1806-2015 Contratado Mantenimiento Periódico IDU Arterial BRIGADA DE REACCIÓN VIAL -</v>
          </cell>
          <cell r="AV3108" t="str">
            <v>sc</v>
          </cell>
        </row>
        <row r="3109">
          <cell r="AP3109">
            <v>509187</v>
          </cell>
          <cell r="AQ3109">
            <v>16003815</v>
          </cell>
          <cell r="AR3109">
            <v>8</v>
          </cell>
          <cell r="AS3109">
            <v>42412</v>
          </cell>
          <cell r="AT3109" t="str">
            <v>IDU-1806-2015 Contratado Mantenimiento Periódico IDU Arterial BRIGADA DE REACCIÓN VIAL -</v>
          </cell>
          <cell r="AV3109" t="str">
            <v>sc</v>
          </cell>
        </row>
        <row r="3110">
          <cell r="AP3110">
            <v>509189</v>
          </cell>
          <cell r="AQ3110">
            <v>16003815</v>
          </cell>
          <cell r="AR3110">
            <v>8</v>
          </cell>
          <cell r="AS3110">
            <v>42412</v>
          </cell>
          <cell r="AT3110" t="str">
            <v>IDU-1806-2015 Contratado Mantenimiento Periódico IDU Arterial BRIGADA DE REACCIÓN VIAL -</v>
          </cell>
          <cell r="AV3110" t="str">
            <v>sc</v>
          </cell>
        </row>
        <row r="3111">
          <cell r="AP3111">
            <v>509191</v>
          </cell>
          <cell r="AQ3111">
            <v>16003815</v>
          </cell>
          <cell r="AR3111">
            <v>8</v>
          </cell>
          <cell r="AS3111">
            <v>42412</v>
          </cell>
          <cell r="AT3111" t="str">
            <v>IDU-1806-2015 Contratado Mantenimiento Periódico IDU Arterial BRIGADA DE REACCIÓN VIAL -</v>
          </cell>
          <cell r="AV3111" t="str">
            <v>sc</v>
          </cell>
        </row>
        <row r="3112">
          <cell r="AP3112">
            <v>509194</v>
          </cell>
          <cell r="AQ3112">
            <v>16003755</v>
          </cell>
          <cell r="AR3112">
            <v>8</v>
          </cell>
          <cell r="AS3112">
            <v>42412</v>
          </cell>
          <cell r="AT3112" t="str">
            <v>IDU-1806-2015 Contratado Mantenimiento Periódico IDU Arterial BRIGADA DE REACCIÓN VIAL -</v>
          </cell>
          <cell r="AV3112" t="str">
            <v>sc</v>
          </cell>
        </row>
        <row r="3113">
          <cell r="AP3113">
            <v>509196</v>
          </cell>
          <cell r="AQ3113">
            <v>16003755</v>
          </cell>
          <cell r="AR3113">
            <v>8</v>
          </cell>
          <cell r="AS3113">
            <v>42412</v>
          </cell>
          <cell r="AT3113" t="str">
            <v>IDU-1806-2015 Contratado Mantenimiento Periódico IDU Arterial BRIGADA DE REACCIÓN VIAL -</v>
          </cell>
          <cell r="AV3113" t="str">
            <v>sc</v>
          </cell>
        </row>
        <row r="3114">
          <cell r="AP3114">
            <v>509198</v>
          </cell>
          <cell r="AQ3114">
            <v>16003755</v>
          </cell>
          <cell r="AR3114">
            <v>8</v>
          </cell>
          <cell r="AS3114">
            <v>42412</v>
          </cell>
          <cell r="AT3114" t="str">
            <v>IDU-1806-2015 Contratado Mantenimiento Periódico IDU Arterial BRIGADA DE REACCIÓN VIAL -</v>
          </cell>
          <cell r="AV3114" t="str">
            <v>sc</v>
          </cell>
        </row>
        <row r="3115">
          <cell r="AP3115">
            <v>509200</v>
          </cell>
          <cell r="AQ3115">
            <v>16003755</v>
          </cell>
          <cell r="AR3115">
            <v>8</v>
          </cell>
          <cell r="AS3115">
            <v>42412</v>
          </cell>
          <cell r="AT3115" t="str">
            <v>IDU-1806-2015 Contratado Mantenimiento Periódico IDU Arterial BRIGADA DE REACCIÓN VIAL -</v>
          </cell>
          <cell r="AV3115" t="str">
            <v>sc</v>
          </cell>
        </row>
        <row r="3116">
          <cell r="AP3116">
            <v>509203</v>
          </cell>
          <cell r="AQ3116">
            <v>16003567</v>
          </cell>
          <cell r="AR3116">
            <v>8</v>
          </cell>
          <cell r="AS3116">
            <v>42412</v>
          </cell>
          <cell r="AT3116" t="str">
            <v>IDU-1806-2015 Contratado Mantenimiento Periódico IDU Arterial BRIGADA DE REACCIÓN VIAL -</v>
          </cell>
          <cell r="AV3116" t="str">
            <v>sc</v>
          </cell>
        </row>
        <row r="3117">
          <cell r="AP3117">
            <v>509205</v>
          </cell>
          <cell r="AQ3117">
            <v>16003567</v>
          </cell>
          <cell r="AR3117">
            <v>8</v>
          </cell>
          <cell r="AS3117">
            <v>42412</v>
          </cell>
          <cell r="AT3117" t="str">
            <v>IDU-1806-2015 Contratado Mantenimiento Periódico IDU Arterial BRIGADA DE REACCIÓN VIAL -</v>
          </cell>
          <cell r="AV3117" t="str">
            <v>sc</v>
          </cell>
        </row>
        <row r="3118">
          <cell r="AP3118">
            <v>509207</v>
          </cell>
          <cell r="AQ3118">
            <v>16003567</v>
          </cell>
          <cell r="AR3118">
            <v>8</v>
          </cell>
          <cell r="AS3118">
            <v>42412</v>
          </cell>
          <cell r="AT3118" t="str">
            <v>IDU-1806-2015 Contratado Mantenimiento Periódico IDU Arterial BRIGADA DE REACCIÓN VIAL -</v>
          </cell>
          <cell r="AV3118" t="str">
            <v>sc</v>
          </cell>
        </row>
        <row r="3119">
          <cell r="AP3119">
            <v>509209</v>
          </cell>
          <cell r="AQ3119">
            <v>16003567</v>
          </cell>
          <cell r="AR3119">
            <v>8</v>
          </cell>
          <cell r="AS3119">
            <v>42412</v>
          </cell>
          <cell r="AT3119" t="str">
            <v>IDU-1806-2015 Contratado Mantenimiento Periódico IDU Arterial BRIGADA DE REACCIÓN VIAL -</v>
          </cell>
          <cell r="AV3119" t="str">
            <v>sc</v>
          </cell>
        </row>
        <row r="3120">
          <cell r="AP3120">
            <v>509212</v>
          </cell>
          <cell r="AQ3120">
            <v>16003486</v>
          </cell>
          <cell r="AR3120">
            <v>8</v>
          </cell>
          <cell r="AS3120">
            <v>42412</v>
          </cell>
          <cell r="AT3120" t="str">
            <v>IDU-1806-2015 Contratado Mantenimiento Periódico IDU Arterial BRIGADA DE REACCIÓN VIAL -</v>
          </cell>
          <cell r="AV3120" t="str">
            <v>sc</v>
          </cell>
        </row>
        <row r="3121">
          <cell r="AP3121">
            <v>509214</v>
          </cell>
          <cell r="AQ3121">
            <v>16003486</v>
          </cell>
          <cell r="AR3121">
            <v>8</v>
          </cell>
          <cell r="AS3121">
            <v>42412</v>
          </cell>
          <cell r="AT3121" t="str">
            <v>IDU-1806-2015 Contratado Mantenimiento Periódico IDU Arterial BRIGADA DE REACCIÓN VIAL -</v>
          </cell>
          <cell r="AV3121" t="str">
            <v>sc</v>
          </cell>
        </row>
        <row r="3122">
          <cell r="AP3122">
            <v>509216</v>
          </cell>
          <cell r="AQ3122">
            <v>16003486</v>
          </cell>
          <cell r="AR3122">
            <v>8</v>
          </cell>
          <cell r="AS3122">
            <v>42412</v>
          </cell>
          <cell r="AT3122" t="str">
            <v>IDU-1806-2015 Contratado Mantenimiento Periódico IDU Arterial BRIGADA DE REACCIÓN VIAL -</v>
          </cell>
          <cell r="AV3122" t="str">
            <v>sc</v>
          </cell>
        </row>
        <row r="3123">
          <cell r="AP3123">
            <v>509218</v>
          </cell>
          <cell r="AQ3123">
            <v>16003486</v>
          </cell>
          <cell r="AR3123">
            <v>8</v>
          </cell>
          <cell r="AS3123">
            <v>42412</v>
          </cell>
          <cell r="AT3123" t="str">
            <v>IDU-1806-2015 Contratado Mantenimiento Periódico IDU Arterial BRIGADA DE REACCIÓN VIAL -</v>
          </cell>
          <cell r="AV3123" t="str">
            <v>sc</v>
          </cell>
        </row>
        <row r="3124">
          <cell r="AP3124">
            <v>509221</v>
          </cell>
          <cell r="AQ3124">
            <v>16003167</v>
          </cell>
          <cell r="AR3124">
            <v>8</v>
          </cell>
          <cell r="AS3124">
            <v>42412</v>
          </cell>
          <cell r="AT3124" t="str">
            <v>IDU-1806-2015 Contratado Mantenimiento Periódico IDU Arterial BRIGADA DE REACCIÓN VIAL -</v>
          </cell>
          <cell r="AV3124" t="str">
            <v>sc</v>
          </cell>
        </row>
        <row r="3125">
          <cell r="AP3125">
            <v>509223</v>
          </cell>
          <cell r="AQ3125">
            <v>16003167</v>
          </cell>
          <cell r="AR3125">
            <v>8</v>
          </cell>
          <cell r="AS3125">
            <v>42412</v>
          </cell>
          <cell r="AT3125" t="str">
            <v>IDU-1806-2015 Contratado Mantenimiento Periódico IDU Arterial BRIGADA DE REACCIÓN VIAL -</v>
          </cell>
          <cell r="AV3125" t="str">
            <v>sc</v>
          </cell>
        </row>
        <row r="3126">
          <cell r="AP3126">
            <v>509225</v>
          </cell>
          <cell r="AQ3126">
            <v>16003167</v>
          </cell>
          <cell r="AR3126">
            <v>8</v>
          </cell>
          <cell r="AS3126">
            <v>42412</v>
          </cell>
          <cell r="AT3126" t="str">
            <v>IDU-1806-2015 Contratado Mantenimiento Periódico IDU Arterial BRIGADA DE REACCIÓN VIAL -</v>
          </cell>
          <cell r="AV3126" t="str">
            <v>sc</v>
          </cell>
        </row>
        <row r="3127">
          <cell r="AP3127">
            <v>509227</v>
          </cell>
          <cell r="AQ3127">
            <v>16003167</v>
          </cell>
          <cell r="AR3127">
            <v>8</v>
          </cell>
          <cell r="AS3127">
            <v>42412</v>
          </cell>
          <cell r="AT3127" t="str">
            <v>IDU-1806-2015 Contratado Mantenimiento Periódico IDU Arterial BRIGADA DE REACCIÓN VIAL -</v>
          </cell>
          <cell r="AV3127" t="str">
            <v>sc</v>
          </cell>
        </row>
        <row r="3128">
          <cell r="AP3128">
            <v>509230</v>
          </cell>
          <cell r="AQ3128">
            <v>16003121</v>
          </cell>
          <cell r="AR3128">
            <v>8</v>
          </cell>
          <cell r="AS3128">
            <v>42412</v>
          </cell>
          <cell r="AT3128" t="str">
            <v>IDU-1806-2015 Contratado Mantenimiento Periódico IDU Arterial BRIGADA DE REACCIÓN VIAL -</v>
          </cell>
          <cell r="AV3128" t="str">
            <v>sc</v>
          </cell>
        </row>
        <row r="3129">
          <cell r="AP3129">
            <v>509232</v>
          </cell>
          <cell r="AQ3129">
            <v>16003121</v>
          </cell>
          <cell r="AR3129">
            <v>8</v>
          </cell>
          <cell r="AS3129">
            <v>42412</v>
          </cell>
          <cell r="AT3129" t="str">
            <v>IDU-1806-2015 Contratado Mantenimiento Periódico IDU Arterial BRIGADA DE REACCIÓN VIAL -</v>
          </cell>
          <cell r="AV3129" t="str">
            <v>sc</v>
          </cell>
        </row>
        <row r="3130">
          <cell r="AP3130">
            <v>509234</v>
          </cell>
          <cell r="AQ3130">
            <v>16003121</v>
          </cell>
          <cell r="AR3130">
            <v>8</v>
          </cell>
          <cell r="AS3130">
            <v>42412</v>
          </cell>
          <cell r="AT3130" t="str">
            <v>IDU-1806-2015 Contratado Mantenimiento Periódico IDU Arterial BRIGADA DE REACCIÓN VIAL -</v>
          </cell>
          <cell r="AV3130" t="str">
            <v>sc</v>
          </cell>
        </row>
        <row r="3131">
          <cell r="AP3131">
            <v>509236</v>
          </cell>
          <cell r="AQ3131">
            <v>16003121</v>
          </cell>
          <cell r="AR3131">
            <v>8</v>
          </cell>
          <cell r="AS3131">
            <v>42412</v>
          </cell>
          <cell r="AT3131" t="str">
            <v>IDU-1806-2015 Contratado Mantenimiento Periódico IDU Arterial BRIGADA DE REACCIÓN VIAL -</v>
          </cell>
          <cell r="AV3131" t="str">
            <v>sc</v>
          </cell>
        </row>
        <row r="3132">
          <cell r="AP3132">
            <v>509239</v>
          </cell>
          <cell r="AQ3132">
            <v>16003064</v>
          </cell>
          <cell r="AR3132">
            <v>8</v>
          </cell>
          <cell r="AS3132">
            <v>42412</v>
          </cell>
          <cell r="AT3132" t="str">
            <v>IDU-1806-2015 Contratado Mantenimiento Periódico IDU Arterial BRIGADA DE REACCIÓN VIAL -</v>
          </cell>
          <cell r="AV3132" t="str">
            <v>sc</v>
          </cell>
        </row>
        <row r="3133">
          <cell r="AP3133">
            <v>509241</v>
          </cell>
          <cell r="AQ3133">
            <v>16003064</v>
          </cell>
          <cell r="AR3133">
            <v>8</v>
          </cell>
          <cell r="AS3133">
            <v>42412</v>
          </cell>
          <cell r="AT3133" t="str">
            <v>IDU-1806-2015 Contratado Mantenimiento Periódico IDU Arterial BRIGADA DE REACCIÓN VIAL -</v>
          </cell>
          <cell r="AV3133" t="str">
            <v>sc</v>
          </cell>
        </row>
        <row r="3134">
          <cell r="AP3134">
            <v>509243</v>
          </cell>
          <cell r="AQ3134">
            <v>16003064</v>
          </cell>
          <cell r="AR3134">
            <v>8</v>
          </cell>
          <cell r="AS3134">
            <v>42412</v>
          </cell>
          <cell r="AT3134" t="str">
            <v>IDU-1806-2015 Contratado Mantenimiento Periódico IDU Arterial BRIGADA DE REACCIÓN VIAL -</v>
          </cell>
          <cell r="AV3134" t="str">
            <v>sc</v>
          </cell>
        </row>
        <row r="3135">
          <cell r="AP3135">
            <v>509245</v>
          </cell>
          <cell r="AQ3135">
            <v>16003064</v>
          </cell>
          <cell r="AR3135">
            <v>8</v>
          </cell>
          <cell r="AS3135">
            <v>42412</v>
          </cell>
          <cell r="AT3135" t="str">
            <v>IDU-1806-2015 Contratado Mantenimiento Periódico IDU Arterial BRIGADA DE REACCIÓN VIAL -</v>
          </cell>
          <cell r="AV3135" t="str">
            <v>sc</v>
          </cell>
        </row>
        <row r="3136">
          <cell r="AP3136">
            <v>509252</v>
          </cell>
          <cell r="AQ3136">
            <v>16002620</v>
          </cell>
          <cell r="AR3136">
            <v>8</v>
          </cell>
          <cell r="AS3136">
            <v>42412</v>
          </cell>
          <cell r="AT3136" t="str">
            <v>IDU-1806-2015 Contratado Mantenimiento Periódico IDU Arterial BRIGADA DE REACCIÓN VIAL -</v>
          </cell>
          <cell r="AV3136" t="str">
            <v>sc</v>
          </cell>
        </row>
        <row r="3137">
          <cell r="AP3137">
            <v>509254</v>
          </cell>
          <cell r="AQ3137">
            <v>16002620</v>
          </cell>
          <cell r="AR3137">
            <v>8</v>
          </cell>
          <cell r="AS3137">
            <v>42412</v>
          </cell>
          <cell r="AT3137" t="str">
            <v>IDU-1806-2015 Contratado Mantenimiento Periódico IDU Arterial BRIGADA DE REACCIÓN VIAL -</v>
          </cell>
          <cell r="AV3137" t="str">
            <v>sc</v>
          </cell>
        </row>
        <row r="3138">
          <cell r="AP3138">
            <v>509257</v>
          </cell>
          <cell r="AQ3138">
            <v>16002805</v>
          </cell>
          <cell r="AR3138">
            <v>8</v>
          </cell>
          <cell r="AS3138">
            <v>42412</v>
          </cell>
          <cell r="AT3138" t="str">
            <v>IDU-1806-2015 Contratado Mantenimiento Periódico IDU Arterial BRIGADA DE REACCIÓN VIAL -</v>
          </cell>
          <cell r="AV3138" t="str">
            <v>sc</v>
          </cell>
        </row>
        <row r="3139">
          <cell r="AP3139">
            <v>509259</v>
          </cell>
          <cell r="AQ3139">
            <v>16002805</v>
          </cell>
          <cell r="AR3139">
            <v>8</v>
          </cell>
          <cell r="AS3139">
            <v>42412</v>
          </cell>
          <cell r="AT3139" t="str">
            <v>IDU-1806-2015 Contratado Mantenimiento Periódico IDU Arterial BRIGADA DE REACCIÓN VIAL -</v>
          </cell>
          <cell r="AV3139" t="str">
            <v>sc</v>
          </cell>
        </row>
        <row r="3140">
          <cell r="AP3140">
            <v>509261</v>
          </cell>
          <cell r="AQ3140">
            <v>16002805</v>
          </cell>
          <cell r="AR3140">
            <v>8</v>
          </cell>
          <cell r="AS3140">
            <v>42412</v>
          </cell>
          <cell r="AT3140" t="str">
            <v>IDU-1806-2015 Contratado Mantenimiento Periódico IDU Arterial BRIGADA DE REACCIÓN VIAL -</v>
          </cell>
          <cell r="AV3140" t="str">
            <v>sc</v>
          </cell>
        </row>
        <row r="3141">
          <cell r="AP3141">
            <v>509263</v>
          </cell>
          <cell r="AQ3141">
            <v>16002805</v>
          </cell>
          <cell r="AR3141">
            <v>8</v>
          </cell>
          <cell r="AS3141">
            <v>42412</v>
          </cell>
          <cell r="AT3141" t="str">
            <v>IDU-1806-2015 Contratado Mantenimiento Periódico IDU Arterial BRIGADA DE REACCIÓN VIAL -</v>
          </cell>
          <cell r="AV3141" t="str">
            <v>sc</v>
          </cell>
        </row>
        <row r="3142">
          <cell r="AP3142">
            <v>509266</v>
          </cell>
          <cell r="AQ3142">
            <v>16003017</v>
          </cell>
          <cell r="AR3142">
            <v>8</v>
          </cell>
          <cell r="AS3142">
            <v>42412</v>
          </cell>
          <cell r="AT3142" t="str">
            <v>IDU-1806-2015 Contratado Mantenimiento Periódico IDU Arterial BRIGADA DE REACCIÓN VIAL -</v>
          </cell>
          <cell r="AV3142" t="str">
            <v>sc</v>
          </cell>
        </row>
        <row r="3143">
          <cell r="AP3143">
            <v>509268</v>
          </cell>
          <cell r="AQ3143">
            <v>16003017</v>
          </cell>
          <cell r="AR3143">
            <v>8</v>
          </cell>
          <cell r="AS3143">
            <v>42412</v>
          </cell>
          <cell r="AT3143" t="str">
            <v>IDU-1806-2015 Contratado Mantenimiento Periódico IDU Arterial BRIGADA DE REACCIÓN VIAL -</v>
          </cell>
          <cell r="AV3143" t="str">
            <v>sc</v>
          </cell>
        </row>
        <row r="3144">
          <cell r="AP3144">
            <v>509270</v>
          </cell>
          <cell r="AQ3144">
            <v>16003017</v>
          </cell>
          <cell r="AR3144">
            <v>8</v>
          </cell>
          <cell r="AS3144">
            <v>42412</v>
          </cell>
          <cell r="AT3144" t="str">
            <v>IDU-1806-2015 Contratado Mantenimiento Periódico IDU Arterial BRIGADA DE REACCIÓN VIAL -</v>
          </cell>
          <cell r="AV3144" t="str">
            <v>sc</v>
          </cell>
        </row>
        <row r="3145">
          <cell r="AP3145">
            <v>509272</v>
          </cell>
          <cell r="AQ3145">
            <v>16003017</v>
          </cell>
          <cell r="AR3145">
            <v>8</v>
          </cell>
          <cell r="AS3145">
            <v>42412</v>
          </cell>
          <cell r="AT3145" t="str">
            <v>IDU-1806-2015 Contratado Mantenimiento Periódico IDU Arterial BRIGADA DE REACCIÓN VIAL -</v>
          </cell>
          <cell r="AV3145" t="str">
            <v>sc</v>
          </cell>
        </row>
        <row r="3146">
          <cell r="AP3146">
            <v>509275</v>
          </cell>
          <cell r="AQ3146">
            <v>16002666</v>
          </cell>
          <cell r="AR3146">
            <v>8</v>
          </cell>
          <cell r="AS3146">
            <v>42412</v>
          </cell>
          <cell r="AT3146" t="str">
            <v>IDU-1806-2015 Contratado Mantenimiento Periódico IDU Arterial BRIGADA DE REACCIÓN VIAL -</v>
          </cell>
          <cell r="AV3146" t="str">
            <v>sc</v>
          </cell>
        </row>
        <row r="3147">
          <cell r="AP3147">
            <v>509277</v>
          </cell>
          <cell r="AQ3147">
            <v>16002666</v>
          </cell>
          <cell r="AR3147">
            <v>8</v>
          </cell>
          <cell r="AS3147">
            <v>42412</v>
          </cell>
          <cell r="AT3147" t="str">
            <v>IDU-1806-2015 Contratado Mantenimiento Periódico IDU Arterial BRIGADA DE REACCIÓN VIAL -</v>
          </cell>
          <cell r="AV3147" t="str">
            <v>sc</v>
          </cell>
        </row>
        <row r="3148">
          <cell r="AP3148">
            <v>509279</v>
          </cell>
          <cell r="AQ3148">
            <v>16002666</v>
          </cell>
          <cell r="AR3148">
            <v>8</v>
          </cell>
          <cell r="AS3148">
            <v>42412</v>
          </cell>
          <cell r="AT3148" t="str">
            <v>IDU-1806-2015 Contratado Mantenimiento Periódico IDU Arterial BRIGADA DE REACCIÓN VIAL -</v>
          </cell>
          <cell r="AV3148" t="str">
            <v>sc</v>
          </cell>
        </row>
        <row r="3149">
          <cell r="AP3149">
            <v>509281</v>
          </cell>
          <cell r="AQ3149">
            <v>16002666</v>
          </cell>
          <cell r="AR3149">
            <v>8</v>
          </cell>
          <cell r="AS3149">
            <v>42412</v>
          </cell>
          <cell r="AT3149" t="str">
            <v>IDU-1806-2015 Contratado Mantenimiento Periódico IDU Arterial BRIGADA DE REACCIÓN VIAL -</v>
          </cell>
          <cell r="AV3149" t="str">
            <v>sc</v>
          </cell>
        </row>
        <row r="3150">
          <cell r="AP3150">
            <v>509284</v>
          </cell>
          <cell r="AQ3150">
            <v>16003243</v>
          </cell>
          <cell r="AR3150">
            <v>8</v>
          </cell>
          <cell r="AS3150">
            <v>42412</v>
          </cell>
          <cell r="AT3150" t="str">
            <v>IDU-1806-2015 Contratado Mantenimiento Periódico IDU Arterial BRIGADA DE REACCIÓN VIAL -</v>
          </cell>
          <cell r="AV3150" t="str">
            <v>sc</v>
          </cell>
        </row>
        <row r="3151">
          <cell r="AP3151">
            <v>509286</v>
          </cell>
          <cell r="AQ3151">
            <v>16003243</v>
          </cell>
          <cell r="AR3151">
            <v>8</v>
          </cell>
          <cell r="AS3151">
            <v>42412</v>
          </cell>
          <cell r="AT3151" t="str">
            <v>IDU-1806-2015 Contratado Mantenimiento Periódico IDU Arterial BRIGADA DE REACCIÓN VIAL -</v>
          </cell>
          <cell r="AV3151" t="str">
            <v>sc</v>
          </cell>
        </row>
        <row r="3152">
          <cell r="AP3152">
            <v>509288</v>
          </cell>
          <cell r="AQ3152">
            <v>16003243</v>
          </cell>
          <cell r="AR3152">
            <v>8</v>
          </cell>
          <cell r="AS3152">
            <v>42412</v>
          </cell>
          <cell r="AT3152" t="str">
            <v>IDU-1806-2015 Contratado Mantenimiento Periódico IDU Arterial BRIGADA DE REACCIÓN VIAL -</v>
          </cell>
          <cell r="AV3152" t="str">
            <v>sc</v>
          </cell>
        </row>
        <row r="3153">
          <cell r="AP3153">
            <v>509290</v>
          </cell>
          <cell r="AQ3153">
            <v>16003243</v>
          </cell>
          <cell r="AR3153">
            <v>8</v>
          </cell>
          <cell r="AS3153">
            <v>42412</v>
          </cell>
          <cell r="AT3153" t="str">
            <v>IDU-1806-2015 Contratado Mantenimiento Periódico IDU Arterial BRIGADA DE REACCIÓN VIAL -</v>
          </cell>
          <cell r="AV3153" t="str">
            <v>sc</v>
          </cell>
        </row>
        <row r="3154">
          <cell r="AP3154">
            <v>509342</v>
          </cell>
          <cell r="AQ3154">
            <v>8012582</v>
          </cell>
          <cell r="AR3154">
            <v>8</v>
          </cell>
          <cell r="AS3154">
            <v>42313</v>
          </cell>
          <cell r="AT3154" t="str">
            <v>IDU-067-2012 Terminado Rehabilitación IDU Circuito Movilidad  -Calzada 2-POLIZA ESTABILIDAD Y CALIDAD ACTIVA</v>
          </cell>
          <cell r="AV3154" t="str">
            <v>sc</v>
          </cell>
        </row>
        <row r="3155">
          <cell r="AP3155">
            <v>509640</v>
          </cell>
          <cell r="AQ3155">
            <v>8001044</v>
          </cell>
          <cell r="AR3155">
            <v>8</v>
          </cell>
          <cell r="AS3155">
            <v>42667</v>
          </cell>
          <cell r="AT3155" t="str">
            <v>SD Terminado Parcheo UAERMV Arterial SD -</v>
          </cell>
          <cell r="AV3155" t="str">
            <v>sc</v>
          </cell>
        </row>
        <row r="3156">
          <cell r="AP3156">
            <v>509642</v>
          </cell>
          <cell r="AQ3156">
            <v>8001044</v>
          </cell>
          <cell r="AR3156">
            <v>8</v>
          </cell>
          <cell r="AS3156">
            <v>42667</v>
          </cell>
          <cell r="AT3156" t="str">
            <v>SD Terminado Parcheo UAERMV Arterial SD -</v>
          </cell>
          <cell r="AV3156" t="str">
            <v>sc</v>
          </cell>
        </row>
        <row r="3157">
          <cell r="AP3157">
            <v>509644</v>
          </cell>
          <cell r="AQ3157">
            <v>8001044</v>
          </cell>
          <cell r="AR3157">
            <v>8</v>
          </cell>
          <cell r="AS3157">
            <v>42412</v>
          </cell>
          <cell r="AT3157" t="str">
            <v>IDU-1806-2015 Contratado Mantenimiento Periódico IDU Arterial BRIGADA DE REACCIÓN VIAL -</v>
          </cell>
          <cell r="AV3157" t="str">
            <v>sc</v>
          </cell>
        </row>
        <row r="3158">
          <cell r="AP3158">
            <v>509646</v>
          </cell>
          <cell r="AQ3158">
            <v>8001044</v>
          </cell>
          <cell r="AR3158">
            <v>8</v>
          </cell>
          <cell r="AS3158">
            <v>42667</v>
          </cell>
          <cell r="AT3158" t="str">
            <v>SD Terminado Parcheo UAERMV Arterial SD -</v>
          </cell>
          <cell r="AV3158" t="str">
            <v>sc</v>
          </cell>
        </row>
        <row r="3159">
          <cell r="AP3159">
            <v>509651</v>
          </cell>
          <cell r="AQ3159">
            <v>8001092</v>
          </cell>
          <cell r="AR3159">
            <v>8</v>
          </cell>
          <cell r="AS3159">
            <v>42667</v>
          </cell>
          <cell r="AT3159" t="str">
            <v>SD Terminado Parcheo UAERMV Arterial SD -Calzada10-2-4-8-POLIZA ESTABILIDAD ACTIVA</v>
          </cell>
          <cell r="AV3159" t="str">
            <v>sc</v>
          </cell>
        </row>
        <row r="3160">
          <cell r="AP3160">
            <v>509653</v>
          </cell>
          <cell r="AQ3160">
            <v>8001092</v>
          </cell>
          <cell r="AR3160">
            <v>8</v>
          </cell>
          <cell r="AS3160">
            <v>42412</v>
          </cell>
          <cell r="AT3160" t="str">
            <v>IDU-1806-2015 Contratado Mantenimiento Periódico IDU Arterial BRIGADA DE REACCIÓN VIAL -Calzada10-2-4-8-POLIZA ESTABILIDAD ACTIVA</v>
          </cell>
          <cell r="AV3160" t="str">
            <v>sc</v>
          </cell>
        </row>
        <row r="3161">
          <cell r="AP3161">
            <v>509655</v>
          </cell>
          <cell r="AQ3161">
            <v>8001092</v>
          </cell>
          <cell r="AR3161">
            <v>8</v>
          </cell>
          <cell r="AS3161">
            <v>42412</v>
          </cell>
          <cell r="AT3161" t="str">
            <v>IDU-1806-2015 Contratado Mantenimiento Periódico IDU Arterial BRIGADA DE REACCIÓN VIAL -Calzada10-2-4-8-POLIZA ESTABILIDAD ACTIVA</v>
          </cell>
          <cell r="AV3161" t="str">
            <v>sc</v>
          </cell>
        </row>
        <row r="3162">
          <cell r="AP3162">
            <v>509657</v>
          </cell>
          <cell r="AQ3162">
            <v>8001092</v>
          </cell>
          <cell r="AR3162">
            <v>8</v>
          </cell>
          <cell r="AS3162">
            <v>42412</v>
          </cell>
          <cell r="AT3162" t="str">
            <v>IDU-1806-2015 Contratado Mantenimiento Periódico IDU Arterial BRIGADA DE REACCIÓN VIAL -Calzada10-2-4-8-POLIZA ESTABILIDAD ACTIVA</v>
          </cell>
          <cell r="AV3162" t="str">
            <v>sc</v>
          </cell>
        </row>
        <row r="3163">
          <cell r="AP3163">
            <v>509675</v>
          </cell>
          <cell r="AQ3163">
            <v>16003415</v>
          </cell>
          <cell r="AR3163">
            <v>8</v>
          </cell>
          <cell r="AS3163">
            <v>42412</v>
          </cell>
          <cell r="AT3163" t="str">
            <v>IDU-1806-2015 Contratado Mantenimiento Periódico IDU Arterial BRIGADA DE REACCIÓN VIAL -</v>
          </cell>
          <cell r="AV3163" t="str">
            <v>sc</v>
          </cell>
        </row>
        <row r="3164">
          <cell r="AP3164">
            <v>509677</v>
          </cell>
          <cell r="AQ3164">
            <v>16003415</v>
          </cell>
          <cell r="AR3164">
            <v>8</v>
          </cell>
          <cell r="AS3164">
            <v>42412</v>
          </cell>
          <cell r="AT3164" t="str">
            <v>IDU-1806-2015 Contratado Mantenimiento Periódico IDU Arterial BRIGADA DE REACCIÓN VIAL -</v>
          </cell>
          <cell r="AV3164" t="str">
            <v>sc</v>
          </cell>
        </row>
        <row r="3165">
          <cell r="AP3165">
            <v>509679</v>
          </cell>
          <cell r="AQ3165">
            <v>16003415</v>
          </cell>
          <cell r="AR3165">
            <v>8</v>
          </cell>
          <cell r="AS3165">
            <v>42412</v>
          </cell>
          <cell r="AT3165" t="str">
            <v>IDU-1806-2015 Contratado Mantenimiento Periódico IDU Arterial BRIGADA DE REACCIÓN VIAL -</v>
          </cell>
          <cell r="AV3165" t="str">
            <v>sc</v>
          </cell>
        </row>
        <row r="3166">
          <cell r="AP3166">
            <v>509681</v>
          </cell>
          <cell r="AQ3166">
            <v>16003415</v>
          </cell>
          <cell r="AR3166">
            <v>8</v>
          </cell>
          <cell r="AS3166">
            <v>42412</v>
          </cell>
          <cell r="AT3166" t="str">
            <v>IDU-1806-2015 Contratado Mantenimiento Periódico IDU Arterial BRIGADA DE REACCIÓN VIAL -</v>
          </cell>
          <cell r="AV3166" t="str">
            <v>sc</v>
          </cell>
        </row>
        <row r="3167">
          <cell r="AP3167">
            <v>509901</v>
          </cell>
          <cell r="AQ3167">
            <v>8005463</v>
          </cell>
          <cell r="AR3167">
            <v>8</v>
          </cell>
          <cell r="AS3167">
            <v>42313</v>
          </cell>
          <cell r="AT3167" t="str">
            <v>IDU-067-2012 Terminado Acciones de Movilidad IDU Circuito Movilidad  -</v>
          </cell>
          <cell r="AV3167" t="str">
            <v>sc</v>
          </cell>
        </row>
        <row r="3168">
          <cell r="AP3168">
            <v>509916</v>
          </cell>
          <cell r="AQ3168">
            <v>8005503</v>
          </cell>
          <cell r="AR3168">
            <v>8</v>
          </cell>
          <cell r="AS3168">
            <v>42768</v>
          </cell>
          <cell r="AT3168" t="str">
            <v>SD Reservado Acciones de Movilidad UAERMV Circuito Movilidad Salvando Vidas -</v>
          </cell>
          <cell r="AV3168" t="str">
            <v>sc</v>
          </cell>
        </row>
        <row r="3169">
          <cell r="AP3169">
            <v>509928</v>
          </cell>
          <cell r="AQ3169">
            <v>8005627</v>
          </cell>
          <cell r="AR3169">
            <v>8</v>
          </cell>
          <cell r="AS3169">
            <v>41912</v>
          </cell>
          <cell r="AT3169" t="str">
            <v>SD Terminado Mantenimiento Periódico UAERMV Arterial  -</v>
          </cell>
          <cell r="AV3169" t="str">
            <v>sc</v>
          </cell>
        </row>
        <row r="3170">
          <cell r="AP3170">
            <v>509931</v>
          </cell>
          <cell r="AQ3170">
            <v>8005678</v>
          </cell>
          <cell r="AR3170">
            <v>8</v>
          </cell>
          <cell r="AS3170">
            <v>41912</v>
          </cell>
          <cell r="AT3170" t="str">
            <v>SD Terminado Mantenimiento Periódico UAERMV Arterial  -</v>
          </cell>
          <cell r="AV3170" t="str">
            <v>sc</v>
          </cell>
        </row>
        <row r="3171">
          <cell r="AP3171">
            <v>509937</v>
          </cell>
          <cell r="AQ3171">
            <v>8005708</v>
          </cell>
          <cell r="AR3171">
            <v>8</v>
          </cell>
          <cell r="AS3171">
            <v>41149</v>
          </cell>
          <cell r="AT3171" t="str">
            <v>SD Terminado Mantenimiento Periódico UAERMV Arterial  -</v>
          </cell>
          <cell r="AV3171" t="str">
            <v>sc</v>
          </cell>
        </row>
        <row r="3172">
          <cell r="AP3172">
            <v>511289</v>
          </cell>
          <cell r="AQ3172">
            <v>8004047</v>
          </cell>
          <cell r="AR3172">
            <v>8</v>
          </cell>
          <cell r="AS3172">
            <v>42534</v>
          </cell>
          <cell r="AT3172" t="str">
            <v>IDU-1707-2014 Terminado Acciones de Movilidad IDU Circuito Movilidad SITP Y TRONCALES -</v>
          </cell>
          <cell r="AV3172" t="str">
            <v>sc</v>
          </cell>
        </row>
        <row r="3173">
          <cell r="AP3173">
            <v>511622</v>
          </cell>
          <cell r="AQ3173">
            <v>8003022</v>
          </cell>
          <cell r="AR3173">
            <v>8</v>
          </cell>
          <cell r="AS3173">
            <v>42409</v>
          </cell>
          <cell r="AT3173" t="str">
            <v>IDU-1707-2014 Terminado Rehabilitación IDU Circuito Movilidad  -</v>
          </cell>
          <cell r="AV3173" t="str">
            <v>sc</v>
          </cell>
        </row>
        <row r="3174">
          <cell r="AP3174">
            <v>511625</v>
          </cell>
          <cell r="AQ3174">
            <v>8003105</v>
          </cell>
          <cell r="AR3174">
            <v>8</v>
          </cell>
          <cell r="AS3174">
            <v>42409</v>
          </cell>
          <cell r="AT3174" t="str">
            <v>IDU-1707-2014 Terminado Rehabilitación IDU Circuito Movilidad  -</v>
          </cell>
          <cell r="AV3174" t="str">
            <v>sc</v>
          </cell>
        </row>
        <row r="3175">
          <cell r="AP3175">
            <v>511628</v>
          </cell>
          <cell r="AQ3175">
            <v>8003211</v>
          </cell>
          <cell r="AR3175">
            <v>8</v>
          </cell>
          <cell r="AS3175">
            <v>42409</v>
          </cell>
          <cell r="AT3175" t="str">
            <v>IDU-1707-2014 Terminado Rehabilitación IDU Circuito Movilidad  -</v>
          </cell>
          <cell r="AV3175" t="str">
            <v>sc</v>
          </cell>
        </row>
        <row r="3176">
          <cell r="AP3176">
            <v>511634</v>
          </cell>
          <cell r="AQ3176">
            <v>8012527</v>
          </cell>
          <cell r="AR3176">
            <v>8</v>
          </cell>
          <cell r="AS3176">
            <v>42409</v>
          </cell>
          <cell r="AT3176" t="str">
            <v>IDU-1707-2014 Terminado Rehabilitación IDU Circuito Movilidad  -</v>
          </cell>
          <cell r="AV3176" t="str">
            <v>sc</v>
          </cell>
        </row>
        <row r="3177">
          <cell r="AP3177">
            <v>511643</v>
          </cell>
          <cell r="AQ3177">
            <v>8002956</v>
          </cell>
          <cell r="AR3177">
            <v>8</v>
          </cell>
          <cell r="AS3177">
            <v>42409</v>
          </cell>
          <cell r="AT3177" t="str">
            <v>IDU-1707-2014 Terminado Rehabilitación IDU Circuito Movilidad  -</v>
          </cell>
          <cell r="AV3177" t="str">
            <v>sc</v>
          </cell>
        </row>
        <row r="3178">
          <cell r="AP3178">
            <v>511646</v>
          </cell>
          <cell r="AQ3178">
            <v>8002734</v>
          </cell>
          <cell r="AR3178">
            <v>8</v>
          </cell>
          <cell r="AS3178">
            <v>42409</v>
          </cell>
          <cell r="AT3178" t="str">
            <v>IDU-1707-2014 Terminado Mantenimiento Periódico IDU Circuito Movilidad  -</v>
          </cell>
          <cell r="AV3178" t="str">
            <v>sc</v>
          </cell>
        </row>
        <row r="3179">
          <cell r="AP3179">
            <v>511649</v>
          </cell>
          <cell r="AQ3179">
            <v>8002621</v>
          </cell>
          <cell r="AR3179">
            <v>8</v>
          </cell>
          <cell r="AS3179">
            <v>42409</v>
          </cell>
          <cell r="AT3179" t="str">
            <v>IDU-1707-2014 Terminado Mantenimiento Periódico IDU Circuito Movilidad  -</v>
          </cell>
          <cell r="AV3179" t="str">
            <v>sc</v>
          </cell>
        </row>
        <row r="3180">
          <cell r="AP3180">
            <v>511652</v>
          </cell>
          <cell r="AQ3180">
            <v>8002526</v>
          </cell>
          <cell r="AR3180">
            <v>8</v>
          </cell>
          <cell r="AS3180">
            <v>42409</v>
          </cell>
          <cell r="AT3180" t="str">
            <v>IDU-1707-2014 Terminado Mantenimiento Periódico IDU Circuito Movilidad  -</v>
          </cell>
          <cell r="AV3180" t="str">
            <v>sc</v>
          </cell>
        </row>
        <row r="3181">
          <cell r="AP3181">
            <v>511655</v>
          </cell>
          <cell r="AQ3181">
            <v>8002427</v>
          </cell>
          <cell r="AR3181">
            <v>8</v>
          </cell>
          <cell r="AS3181">
            <v>42409</v>
          </cell>
          <cell r="AT3181" t="str">
            <v>IDU-1707-2014 Terminado Mantenimiento Periódico IDU Circuito Movilidad  -</v>
          </cell>
          <cell r="AV3181" t="str">
            <v>sc</v>
          </cell>
        </row>
        <row r="3182">
          <cell r="AP3182">
            <v>511658</v>
          </cell>
          <cell r="AQ3182">
            <v>8002329</v>
          </cell>
          <cell r="AR3182">
            <v>8</v>
          </cell>
          <cell r="AS3182">
            <v>42409</v>
          </cell>
          <cell r="AT3182" t="str">
            <v>IDU-1707-2014 Terminado Mantenimiento Periódico IDU Circuito Movilidad  -</v>
          </cell>
          <cell r="AV3182" t="str">
            <v>sc</v>
          </cell>
        </row>
        <row r="3183">
          <cell r="AP3183">
            <v>511661</v>
          </cell>
          <cell r="AQ3183">
            <v>8002227</v>
          </cell>
          <cell r="AR3183">
            <v>8</v>
          </cell>
          <cell r="AS3183">
            <v>42409</v>
          </cell>
          <cell r="AT3183" t="str">
            <v>IDU-1707-2014 Terminado Mantenimiento Periódico IDU Circuito Movilidad  -</v>
          </cell>
          <cell r="AV3183" t="str">
            <v>sc</v>
          </cell>
        </row>
        <row r="3184">
          <cell r="AP3184">
            <v>511664</v>
          </cell>
          <cell r="AQ3184">
            <v>8002130</v>
          </cell>
          <cell r="AR3184">
            <v>8</v>
          </cell>
          <cell r="AS3184">
            <v>42409</v>
          </cell>
          <cell r="AT3184" t="str">
            <v>IDU-1707-2014 Terminado Mantenimiento Periódico IDU Circuito Movilidad  -</v>
          </cell>
          <cell r="AV3184" t="str">
            <v>sc</v>
          </cell>
        </row>
        <row r="3185">
          <cell r="AP3185">
            <v>511667</v>
          </cell>
          <cell r="AQ3185">
            <v>8002046</v>
          </cell>
          <cell r="AR3185">
            <v>8</v>
          </cell>
          <cell r="AS3185">
            <v>42409</v>
          </cell>
          <cell r="AT3185" t="str">
            <v>IDU-1707-2014 Terminado Mantenimiento Periódico IDU Circuito Movilidad  -</v>
          </cell>
          <cell r="AV3185" t="str">
            <v>sc</v>
          </cell>
        </row>
        <row r="3186">
          <cell r="AP3186">
            <v>511670</v>
          </cell>
          <cell r="AQ3186">
            <v>8003804</v>
          </cell>
          <cell r="AR3186">
            <v>8</v>
          </cell>
          <cell r="AS3186">
            <v>42768</v>
          </cell>
          <cell r="AT3186" t="str">
            <v>SD Reservado Acciones de Movilidad UAERMV Circuito Movilidad Salvando Vidas -</v>
          </cell>
          <cell r="AV3186" t="str">
            <v>sc</v>
          </cell>
        </row>
        <row r="3187">
          <cell r="AP3187">
            <v>511673</v>
          </cell>
          <cell r="AQ3187">
            <v>8002850</v>
          </cell>
          <cell r="AR3187">
            <v>8</v>
          </cell>
          <cell r="AS3187">
            <v>42409</v>
          </cell>
          <cell r="AT3187" t="str">
            <v>IDU-1707-2014 Terminado Rehabilitación IDU Circuito Movilidad  -Anden 3-POLIZA ESTABILIDAD ACTIVA</v>
          </cell>
          <cell r="AV3187" t="str">
            <v>sc</v>
          </cell>
        </row>
        <row r="3188">
          <cell r="AP3188">
            <v>511873</v>
          </cell>
          <cell r="AQ3188">
            <v>8011060</v>
          </cell>
          <cell r="AR3188">
            <v>8</v>
          </cell>
          <cell r="AS3188">
            <v>42313</v>
          </cell>
          <cell r="AT3188" t="str">
            <v>IDU-57-2012 Terminado Acciones de Movilidad IDU Arterial  -</v>
          </cell>
          <cell r="AV3188" t="str">
            <v>sc</v>
          </cell>
        </row>
        <row r="3189">
          <cell r="AP3189">
            <v>511876</v>
          </cell>
          <cell r="AQ3189">
            <v>8010941</v>
          </cell>
          <cell r="AR3189">
            <v>8</v>
          </cell>
          <cell r="AS3189">
            <v>42313</v>
          </cell>
          <cell r="AT3189" t="str">
            <v>IDU-57-2012 Terminado Acciones de Movilidad IDU Arterial  -</v>
          </cell>
          <cell r="AV3189" t="str">
            <v>sc</v>
          </cell>
        </row>
        <row r="3190">
          <cell r="AP3190">
            <v>511898</v>
          </cell>
          <cell r="AQ3190">
            <v>8011125</v>
          </cell>
          <cell r="AR3190">
            <v>8</v>
          </cell>
          <cell r="AS3190">
            <v>42313</v>
          </cell>
          <cell r="AT3190" t="str">
            <v>IDU-57-2012 Terminado Acciones de Movilidad IDU Arterial  -</v>
          </cell>
          <cell r="AV3190" t="str">
            <v>sc</v>
          </cell>
        </row>
        <row r="3191">
          <cell r="AP3191">
            <v>511985</v>
          </cell>
          <cell r="AQ3191">
            <v>8010287</v>
          </cell>
          <cell r="AR3191">
            <v>8</v>
          </cell>
          <cell r="AS3191">
            <v>42313</v>
          </cell>
          <cell r="AT3191" t="str">
            <v>IDU-57-2012 Terminado Acciones de Movilidad IDU Arterial  -</v>
          </cell>
          <cell r="AV3191" t="str">
            <v>sc</v>
          </cell>
        </row>
        <row r="3192">
          <cell r="AP3192">
            <v>512001</v>
          </cell>
          <cell r="AQ3192">
            <v>8010767</v>
          </cell>
          <cell r="AR3192">
            <v>8</v>
          </cell>
          <cell r="AS3192">
            <v>42313</v>
          </cell>
          <cell r="AT3192" t="str">
            <v>IDU-57-2012 Terminado Acciones de Movilidad IDU Arterial  -</v>
          </cell>
          <cell r="AV3192" t="str">
            <v>sc</v>
          </cell>
        </row>
        <row r="3193">
          <cell r="AP3193">
            <v>512004</v>
          </cell>
          <cell r="AQ3193">
            <v>8010617</v>
          </cell>
          <cell r="AR3193">
            <v>8</v>
          </cell>
          <cell r="AS3193">
            <v>42313</v>
          </cell>
          <cell r="AT3193" t="str">
            <v>IDU-57-2012 Terminado Acciones de Movilidad IDU Arterial  -</v>
          </cell>
          <cell r="AV3193" t="str">
            <v>sc</v>
          </cell>
        </row>
        <row r="3194">
          <cell r="AP3194">
            <v>512007</v>
          </cell>
          <cell r="AQ3194">
            <v>8010516</v>
          </cell>
          <cell r="AR3194">
            <v>8</v>
          </cell>
          <cell r="AS3194">
            <v>42313</v>
          </cell>
          <cell r="AT3194" t="str">
            <v>IDU-57-2012 Terminado Acciones de Movilidad IDU Arterial  -</v>
          </cell>
          <cell r="AV3194" t="str">
            <v>sc</v>
          </cell>
        </row>
        <row r="3195">
          <cell r="AP3195">
            <v>512010</v>
          </cell>
          <cell r="AQ3195">
            <v>8010349</v>
          </cell>
          <cell r="AR3195">
            <v>8</v>
          </cell>
          <cell r="AS3195">
            <v>42313</v>
          </cell>
          <cell r="AT3195" t="str">
            <v>IDU-57-2012 Terminado Acciones de Movilidad IDU Arterial  -</v>
          </cell>
          <cell r="AV3195" t="str">
            <v>sc</v>
          </cell>
        </row>
        <row r="3196">
          <cell r="AP3196">
            <v>512015</v>
          </cell>
          <cell r="AQ3196">
            <v>8009325</v>
          </cell>
          <cell r="AR3196">
            <v>8</v>
          </cell>
          <cell r="AS3196">
            <v>42313</v>
          </cell>
          <cell r="AT3196" t="str">
            <v>IDU-57-2012 Terminado Acciones de Movilidad IDU Arterial  -</v>
          </cell>
          <cell r="AV3196" t="str">
            <v>sc</v>
          </cell>
        </row>
        <row r="3197">
          <cell r="AP3197">
            <v>512673</v>
          </cell>
          <cell r="AQ3197">
            <v>8003097</v>
          </cell>
          <cell r="AR3197">
            <v>8</v>
          </cell>
          <cell r="AS3197">
            <v>42313</v>
          </cell>
          <cell r="AT3197" t="str">
            <v>IDU-1792-2013 Terminado Mantenimiento Periódico IDU Arterial  -Calzada 2-4-POLIZA ESTABILIDAD ACTIVA</v>
          </cell>
          <cell r="AV3197" t="str">
            <v>sc</v>
          </cell>
        </row>
        <row r="3198">
          <cell r="AP3198">
            <v>512675</v>
          </cell>
          <cell r="AQ3198">
            <v>8003097</v>
          </cell>
          <cell r="AR3198">
            <v>8</v>
          </cell>
          <cell r="AS3198">
            <v>42313</v>
          </cell>
          <cell r="AT3198" t="str">
            <v>IDU-1792-2013 Terminado Mantenimiento Periódico IDU Arterial  -Calzada 2-4-POLIZA ESTABILIDAD ACTIVA</v>
          </cell>
          <cell r="AV3198" t="str">
            <v>sc</v>
          </cell>
        </row>
        <row r="3199">
          <cell r="AP3199">
            <v>512697</v>
          </cell>
          <cell r="AQ3199">
            <v>8002879</v>
          </cell>
          <cell r="AR3199">
            <v>8</v>
          </cell>
          <cell r="AS3199">
            <v>42313</v>
          </cell>
          <cell r="AT3199" t="str">
            <v>IDU-1792-2013 Terminado Mantenimiento Periódico IDU Arterial  -Calzada 2-4-POLIZA ESTABILIDAD ACTIVA</v>
          </cell>
          <cell r="AV3199" t="str">
            <v>sc</v>
          </cell>
        </row>
        <row r="3200">
          <cell r="AP3200">
            <v>512699</v>
          </cell>
          <cell r="AQ3200">
            <v>8002879</v>
          </cell>
          <cell r="AR3200">
            <v>8</v>
          </cell>
          <cell r="AS3200">
            <v>42313</v>
          </cell>
          <cell r="AT3200" t="str">
            <v>IDU-1792-2013 Terminado Mantenimiento Periódico IDU Arterial  -Calzada 2-4-POLIZA ESTABILIDAD ACTIVA</v>
          </cell>
          <cell r="AV3200" t="str">
            <v>sc</v>
          </cell>
        </row>
        <row r="3201">
          <cell r="AP3201">
            <v>512702</v>
          </cell>
          <cell r="AQ3201">
            <v>8003006</v>
          </cell>
          <cell r="AR3201">
            <v>8</v>
          </cell>
          <cell r="AS3201">
            <v>42313</v>
          </cell>
          <cell r="AT3201" t="str">
            <v>IDU-1792-2013 Terminado Mantenimiento Periódico IDU Arterial  -Calzada 2-4-POLIZA ESTABILIDAD ACTIVA</v>
          </cell>
          <cell r="AV3201" t="str">
            <v>sc</v>
          </cell>
        </row>
        <row r="3202">
          <cell r="AP3202">
            <v>512704</v>
          </cell>
          <cell r="AQ3202">
            <v>8003006</v>
          </cell>
          <cell r="AR3202">
            <v>8</v>
          </cell>
          <cell r="AS3202">
            <v>42313</v>
          </cell>
          <cell r="AT3202" t="str">
            <v>IDU-1792-2013 Terminado Mantenimiento Periódico IDU Arterial  -Calzada 2-4-POLIZA ESTABILIDAD ACTIVA</v>
          </cell>
          <cell r="AV3202" t="str">
            <v>sc</v>
          </cell>
        </row>
        <row r="3203">
          <cell r="AP3203">
            <v>512707</v>
          </cell>
          <cell r="AQ3203">
            <v>8002968</v>
          </cell>
          <cell r="AR3203">
            <v>8</v>
          </cell>
          <cell r="AS3203">
            <v>42313</v>
          </cell>
          <cell r="AT3203" t="str">
            <v>IDU-1792-2013 Terminado Mantenimiento Periódico IDU Arterial  -Calzada 2-4-POLIZA ESTABILIDAD ACTIVA</v>
          </cell>
          <cell r="AV3203" t="str">
            <v>sc</v>
          </cell>
        </row>
        <row r="3204">
          <cell r="AP3204">
            <v>512709</v>
          </cell>
          <cell r="AQ3204">
            <v>8002968</v>
          </cell>
          <cell r="AR3204">
            <v>8</v>
          </cell>
          <cell r="AS3204">
            <v>42313</v>
          </cell>
          <cell r="AT3204" t="str">
            <v>IDU-1792-2013 Terminado Mantenimiento Periódico IDU Arterial  -Calzada 2-4-POLIZA ESTABILIDAD ACTIVA</v>
          </cell>
          <cell r="AV3204" t="str">
            <v>sc</v>
          </cell>
        </row>
        <row r="3205">
          <cell r="AP3205">
            <v>512715</v>
          </cell>
          <cell r="AQ3205">
            <v>8002930</v>
          </cell>
          <cell r="AR3205">
            <v>8</v>
          </cell>
          <cell r="AS3205">
            <v>42313</v>
          </cell>
          <cell r="AT3205" t="str">
            <v>IDU-1792-2013 Terminado Mantenimiento Periódico IDU Arterial  -Calzada 2-4-POLIZA ESTABILIDAD ACTIVA</v>
          </cell>
          <cell r="AV3205" t="str">
            <v>sc</v>
          </cell>
        </row>
        <row r="3206">
          <cell r="AP3206">
            <v>512717</v>
          </cell>
          <cell r="AQ3206">
            <v>8002930</v>
          </cell>
          <cell r="AR3206">
            <v>8</v>
          </cell>
          <cell r="AS3206">
            <v>42313</v>
          </cell>
          <cell r="AT3206" t="str">
            <v>IDU-1792-2013 Terminado Mantenimiento Periódico IDU Arterial  -Calzada 2-4-POLIZA ESTABILIDAD ACTIVA</v>
          </cell>
          <cell r="AV3206" t="str">
            <v>sc</v>
          </cell>
        </row>
        <row r="3207">
          <cell r="AP3207">
            <v>512723</v>
          </cell>
          <cell r="AQ3207">
            <v>8003036</v>
          </cell>
          <cell r="AR3207">
            <v>8</v>
          </cell>
          <cell r="AS3207">
            <v>42313</v>
          </cell>
          <cell r="AT3207" t="str">
            <v>IDU-1792-2013 Terminado Mantenimiento Periódico IDU Arterial  -Calzada 2-4-POLIZA ESTABILIDAD ACTIVA</v>
          </cell>
          <cell r="AV3207" t="str">
            <v>sc</v>
          </cell>
        </row>
        <row r="3208">
          <cell r="AP3208">
            <v>512725</v>
          </cell>
          <cell r="AQ3208">
            <v>8003036</v>
          </cell>
          <cell r="AR3208">
            <v>8</v>
          </cell>
          <cell r="AS3208">
            <v>42313</v>
          </cell>
          <cell r="AT3208" t="str">
            <v>IDU-1792-2013 Terminado Mantenimiento Periódico IDU Arterial  -Calzada 2-4-POLIZA ESTABILIDAD ACTIVA</v>
          </cell>
          <cell r="AV3208" t="str">
            <v>sc</v>
          </cell>
        </row>
        <row r="3209">
          <cell r="AP3209">
            <v>513233</v>
          </cell>
          <cell r="AQ3209">
            <v>8008966</v>
          </cell>
          <cell r="AR3209">
            <v>8</v>
          </cell>
          <cell r="AS3209">
            <v>42611</v>
          </cell>
          <cell r="AT3209" t="str">
            <v>SD Terminado Mantenimiento Periódico UAERMV Arterial  -Calzada 2-POLIZA ESTABILIDAD ACTIVA</v>
          </cell>
          <cell r="AV3209" t="str">
            <v>sc</v>
          </cell>
        </row>
        <row r="3210">
          <cell r="AP3210">
            <v>513243</v>
          </cell>
          <cell r="AQ3210">
            <v>8012591</v>
          </cell>
          <cell r="AR3210">
            <v>8</v>
          </cell>
          <cell r="AS3210">
            <v>42550</v>
          </cell>
          <cell r="AT3210" t="str">
            <v>SD Terminado Parcheo UAERMV Arterial  Decreto 064/2015-</v>
          </cell>
          <cell r="AV3210" t="str">
            <v>sc</v>
          </cell>
        </row>
        <row r="3211">
          <cell r="AP3211">
            <v>513246</v>
          </cell>
          <cell r="AQ3211">
            <v>8012590</v>
          </cell>
          <cell r="AR3211">
            <v>8</v>
          </cell>
          <cell r="AS3211">
            <v>42611</v>
          </cell>
          <cell r="AT3211" t="str">
            <v>SD Terminado Mantenimiento Periódico UAERMV Arterial  -</v>
          </cell>
          <cell r="AV3211" t="str">
            <v>sc</v>
          </cell>
        </row>
        <row r="3212">
          <cell r="AP3212">
            <v>513248</v>
          </cell>
          <cell r="AQ3212">
            <v>8012590</v>
          </cell>
          <cell r="AR3212">
            <v>8</v>
          </cell>
          <cell r="AS3212">
            <v>42550</v>
          </cell>
          <cell r="AT3212" t="str">
            <v>SD Terminado Parcheo UAERMV Arterial  Decreto 064/2015-</v>
          </cell>
          <cell r="AV3212" t="str">
            <v>sc</v>
          </cell>
        </row>
        <row r="3213">
          <cell r="AP3213">
            <v>513251</v>
          </cell>
          <cell r="AQ3213">
            <v>8009282</v>
          </cell>
          <cell r="AR3213">
            <v>8</v>
          </cell>
          <cell r="AS3213">
            <v>42611</v>
          </cell>
          <cell r="AT3213" t="str">
            <v>SD Terminado Mantenimiento Periódico UAERMV Arterial  -</v>
          </cell>
          <cell r="AV3213" t="str">
            <v>sc</v>
          </cell>
        </row>
        <row r="3214">
          <cell r="AP3214">
            <v>513253</v>
          </cell>
          <cell r="AQ3214">
            <v>8009282</v>
          </cell>
          <cell r="AR3214">
            <v>8</v>
          </cell>
          <cell r="AS3214">
            <v>42409</v>
          </cell>
          <cell r="AT3214" t="str">
            <v>COP-166-2014 Terminado Parcheo FDL KENNEDY Arterial  -</v>
          </cell>
          <cell r="AV3214" t="str">
            <v>sc</v>
          </cell>
        </row>
        <row r="3215">
          <cell r="AP3215">
            <v>513266</v>
          </cell>
          <cell r="AQ3215">
            <v>8008311</v>
          </cell>
          <cell r="AR3215">
            <v>8</v>
          </cell>
          <cell r="AS3215">
            <v>42313</v>
          </cell>
          <cell r="AT3215" t="str">
            <v>IDU-73-2008 Terminado Rehabilitación IDU Arterial  -</v>
          </cell>
          <cell r="AV3215" t="str">
            <v>sc</v>
          </cell>
        </row>
        <row r="3216">
          <cell r="AP3216">
            <v>513268</v>
          </cell>
          <cell r="AQ3216">
            <v>8008311</v>
          </cell>
          <cell r="AR3216">
            <v>8</v>
          </cell>
          <cell r="AS3216">
            <v>42667</v>
          </cell>
          <cell r="AT3216" t="str">
            <v>SD Terminado Mantenimiento Periódico UAERMV Arterial SD -</v>
          </cell>
          <cell r="AV3216" t="str">
            <v>sc</v>
          </cell>
        </row>
        <row r="3217">
          <cell r="AP3217">
            <v>513271</v>
          </cell>
          <cell r="AQ3217">
            <v>8008142</v>
          </cell>
          <cell r="AR3217">
            <v>8</v>
          </cell>
          <cell r="AS3217">
            <v>42313</v>
          </cell>
          <cell r="AT3217" t="str">
            <v>IDU-73-2008 Terminado Rehabilitación IDU Arterial  -</v>
          </cell>
          <cell r="AV3217" t="str">
            <v>sc</v>
          </cell>
        </row>
        <row r="3218">
          <cell r="AP3218">
            <v>513273</v>
          </cell>
          <cell r="AQ3218">
            <v>8008142</v>
          </cell>
          <cell r="AR3218">
            <v>8</v>
          </cell>
          <cell r="AS3218">
            <v>42611</v>
          </cell>
          <cell r="AT3218" t="str">
            <v>SD Terminado Mantenimiento Periódico UAERMV Arterial  -</v>
          </cell>
          <cell r="AV3218" t="str">
            <v>sc</v>
          </cell>
        </row>
        <row r="3219">
          <cell r="AP3219">
            <v>513276</v>
          </cell>
          <cell r="AQ3219">
            <v>8007849</v>
          </cell>
          <cell r="AR3219">
            <v>8</v>
          </cell>
          <cell r="AS3219">
            <v>42611</v>
          </cell>
          <cell r="AT3219" t="str">
            <v>SD Terminado Mantenimiento Periódico UAERMV Arterial  -</v>
          </cell>
          <cell r="AV3219" t="str">
            <v>sc</v>
          </cell>
        </row>
        <row r="3220">
          <cell r="AP3220">
            <v>513278</v>
          </cell>
          <cell r="AQ3220">
            <v>8007849</v>
          </cell>
          <cell r="AR3220">
            <v>8</v>
          </cell>
          <cell r="AS3220">
            <v>42723</v>
          </cell>
          <cell r="AT3220" t="str">
            <v>SD Terminado Mantenimiento Periódico UAERMV Arterial SD -</v>
          </cell>
          <cell r="AV3220" t="str">
            <v>sc</v>
          </cell>
        </row>
        <row r="3221">
          <cell r="AP3221">
            <v>513281</v>
          </cell>
          <cell r="AQ3221">
            <v>8007649</v>
          </cell>
          <cell r="AR3221">
            <v>8</v>
          </cell>
          <cell r="AS3221">
            <v>41676</v>
          </cell>
          <cell r="AT3221" t="str">
            <v>SD Terminado Mantenimiento Periódico UAERMV Arterial  -</v>
          </cell>
          <cell r="AV3221" t="str">
            <v>sc</v>
          </cell>
        </row>
        <row r="3222">
          <cell r="AP3222">
            <v>513283</v>
          </cell>
          <cell r="AQ3222">
            <v>8007649</v>
          </cell>
          <cell r="AR3222">
            <v>8</v>
          </cell>
          <cell r="AS3222">
            <v>41676</v>
          </cell>
          <cell r="AT3222" t="str">
            <v>SD Terminado Mantenimiento Periódico UAERMV Arterial  -</v>
          </cell>
          <cell r="AV3222" t="str">
            <v>sc</v>
          </cell>
        </row>
        <row r="3223">
          <cell r="AP3223">
            <v>513292</v>
          </cell>
          <cell r="AQ3223">
            <v>8009143</v>
          </cell>
          <cell r="AR3223">
            <v>8</v>
          </cell>
          <cell r="AS3223">
            <v>42550</v>
          </cell>
          <cell r="AT3223" t="str">
            <v>SD Terminado Parcheo UAERMV Arterial  Decreto 064/2015-</v>
          </cell>
          <cell r="AV3223" t="str">
            <v>sc</v>
          </cell>
        </row>
        <row r="3224">
          <cell r="AP3224">
            <v>513622</v>
          </cell>
          <cell r="AQ3224">
            <v>8007401</v>
          </cell>
          <cell r="AR3224">
            <v>8</v>
          </cell>
          <cell r="AS3224">
            <v>42723</v>
          </cell>
          <cell r="AT3224" t="str">
            <v>SD Terminado Mantenimiento Periódico UAERMV Arterial SD -</v>
          </cell>
          <cell r="AV3224" t="str">
            <v>sc</v>
          </cell>
        </row>
        <row r="3225">
          <cell r="AP3225">
            <v>513624</v>
          </cell>
          <cell r="AQ3225">
            <v>8007401</v>
          </cell>
          <cell r="AR3225">
            <v>8</v>
          </cell>
          <cell r="AS3225">
            <v>42723</v>
          </cell>
          <cell r="AT3225" t="str">
            <v>SD Terminado Mantenimiento Periódico UAERMV Arterial SD -</v>
          </cell>
          <cell r="AV3225" t="str">
            <v>sc</v>
          </cell>
        </row>
        <row r="3226">
          <cell r="AP3226">
            <v>513636</v>
          </cell>
          <cell r="AQ3226">
            <v>8007487</v>
          </cell>
          <cell r="AR3226">
            <v>8</v>
          </cell>
          <cell r="AS3226">
            <v>42611</v>
          </cell>
          <cell r="AT3226" t="str">
            <v>SD Terminado Mantenimiento Periódico UAERMV Arterial  -</v>
          </cell>
          <cell r="AV3226" t="str">
            <v>sc</v>
          </cell>
        </row>
        <row r="3227">
          <cell r="AP3227">
            <v>513638</v>
          </cell>
          <cell r="AQ3227">
            <v>8007487</v>
          </cell>
          <cell r="AR3227">
            <v>8</v>
          </cell>
          <cell r="AS3227">
            <v>42611</v>
          </cell>
          <cell r="AT3227" t="str">
            <v>SD Terminado Mantenimiento Periódico UAERMV Arterial  -</v>
          </cell>
          <cell r="AV3227" t="str">
            <v>sc</v>
          </cell>
        </row>
        <row r="3228">
          <cell r="AP3228">
            <v>513668</v>
          </cell>
          <cell r="AQ3228">
            <v>8007222</v>
          </cell>
          <cell r="AR3228">
            <v>8</v>
          </cell>
          <cell r="AS3228">
            <v>42723</v>
          </cell>
          <cell r="AT3228" t="str">
            <v>SD Terminado Mantenimiento Periódico UAERMV Arterial SD -</v>
          </cell>
          <cell r="AV3228" t="str">
            <v>sc</v>
          </cell>
        </row>
        <row r="3229">
          <cell r="AP3229">
            <v>513673</v>
          </cell>
          <cell r="AQ3229">
            <v>8007158</v>
          </cell>
          <cell r="AR3229">
            <v>8</v>
          </cell>
          <cell r="AS3229">
            <v>42723</v>
          </cell>
          <cell r="AT3229" t="str">
            <v>SD Terminado Mantenimiento Periódico UAERMV Arterial SD -</v>
          </cell>
          <cell r="AV3229" t="str">
            <v>sc</v>
          </cell>
        </row>
        <row r="3230">
          <cell r="AP3230">
            <v>513675</v>
          </cell>
          <cell r="AQ3230">
            <v>8007158</v>
          </cell>
          <cell r="AR3230">
            <v>8</v>
          </cell>
          <cell r="AS3230">
            <v>42723</v>
          </cell>
          <cell r="AT3230" t="str">
            <v>SD Terminado Mantenimiento Periódico UAERMV Arterial SD -</v>
          </cell>
          <cell r="AV3230" t="str">
            <v>sc</v>
          </cell>
        </row>
        <row r="3231">
          <cell r="AP3231">
            <v>513678</v>
          </cell>
          <cell r="AQ3231">
            <v>8007083</v>
          </cell>
          <cell r="AR3231">
            <v>8</v>
          </cell>
          <cell r="AS3231">
            <v>42313</v>
          </cell>
          <cell r="AT3231" t="str">
            <v>IDU-73-2008 Terminado Mantenimiento Periódico IDU Arterial  -</v>
          </cell>
          <cell r="AV3231" t="str">
            <v>sc</v>
          </cell>
        </row>
        <row r="3232">
          <cell r="AP3232">
            <v>513680</v>
          </cell>
          <cell r="AQ3232">
            <v>8007083</v>
          </cell>
          <cell r="AR3232">
            <v>8</v>
          </cell>
          <cell r="AS3232">
            <v>42611</v>
          </cell>
          <cell r="AT3232" t="str">
            <v>SD Terminado Mantenimiento Periódico UAERMV Arterial  -</v>
          </cell>
          <cell r="AV3232" t="str">
            <v>sc</v>
          </cell>
        </row>
        <row r="3233">
          <cell r="AP3233">
            <v>513685</v>
          </cell>
          <cell r="AQ3233">
            <v>8007063</v>
          </cell>
          <cell r="AR3233">
            <v>8</v>
          </cell>
          <cell r="AS3233">
            <v>42611</v>
          </cell>
          <cell r="AT3233" t="str">
            <v>SD Terminado Mantenimiento Periódico UAERMV Arterial  -</v>
          </cell>
          <cell r="AV3233" t="str">
            <v>sc</v>
          </cell>
        </row>
        <row r="3234">
          <cell r="AP3234">
            <v>513688</v>
          </cell>
          <cell r="AQ3234">
            <v>8007056</v>
          </cell>
          <cell r="AR3234">
            <v>8</v>
          </cell>
          <cell r="AS3234">
            <v>42611</v>
          </cell>
          <cell r="AT3234" t="str">
            <v>SD Terminado Mantenimiento Periódico UAERMV Arterial  -</v>
          </cell>
          <cell r="AV3234" t="str">
            <v>sc</v>
          </cell>
        </row>
        <row r="3235">
          <cell r="AP3235">
            <v>513695</v>
          </cell>
          <cell r="AQ3235">
            <v>8012413</v>
          </cell>
          <cell r="AR3235">
            <v>8</v>
          </cell>
          <cell r="AS3235">
            <v>42611</v>
          </cell>
          <cell r="AT3235" t="str">
            <v>SD Terminado Mantenimiento Periódico UAERMV Arterial  -</v>
          </cell>
          <cell r="AV3235" t="str">
            <v>sc</v>
          </cell>
        </row>
        <row r="3236">
          <cell r="AP3236">
            <v>513698</v>
          </cell>
          <cell r="AQ3236">
            <v>8007356</v>
          </cell>
          <cell r="AR3236">
            <v>8</v>
          </cell>
          <cell r="AS3236">
            <v>42409</v>
          </cell>
          <cell r="AT3236" t="str">
            <v>COP-166-2014 Terminado Rehabilitación FDL KENNEDY Arterial  -</v>
          </cell>
          <cell r="AV3236" t="str">
            <v>sc</v>
          </cell>
        </row>
        <row r="3237">
          <cell r="AP3237">
            <v>513700</v>
          </cell>
          <cell r="AQ3237">
            <v>8007356</v>
          </cell>
          <cell r="AR3237">
            <v>8</v>
          </cell>
          <cell r="AS3237">
            <v>42409</v>
          </cell>
          <cell r="AT3237" t="str">
            <v>COP-166-2014 Terminado Mantenimiento Periódico FDL KENNEDY Arterial  -</v>
          </cell>
          <cell r="AV3237" t="str">
            <v>sc</v>
          </cell>
        </row>
        <row r="3238">
          <cell r="AP3238">
            <v>514212</v>
          </cell>
          <cell r="AQ3238">
            <v>8008439</v>
          </cell>
          <cell r="AR3238">
            <v>8</v>
          </cell>
          <cell r="AS3238">
            <v>42550</v>
          </cell>
          <cell r="AT3238" t="str">
            <v>IDU-57-2012 Terminado Parcheo IDU Arterial SD DECRETO 064/2015-</v>
          </cell>
          <cell r="AV3238" t="str">
            <v>sc</v>
          </cell>
        </row>
        <row r="3239">
          <cell r="AP3239">
            <v>514214</v>
          </cell>
          <cell r="AQ3239">
            <v>8008439</v>
          </cell>
          <cell r="AR3239">
            <v>8</v>
          </cell>
          <cell r="AS3239">
            <v>42611</v>
          </cell>
          <cell r="AT3239" t="str">
            <v>SD Terminado Mantenimiento Periódico UAERMV Arterial  -</v>
          </cell>
          <cell r="AV3239" t="str">
            <v>sc</v>
          </cell>
        </row>
        <row r="3240">
          <cell r="AP3240">
            <v>514249</v>
          </cell>
          <cell r="AQ3240">
            <v>8007907</v>
          </cell>
          <cell r="AR3240">
            <v>8</v>
          </cell>
          <cell r="AS3240">
            <v>42611</v>
          </cell>
          <cell r="AT3240" t="str">
            <v>SD Terminado Mantenimiento Periódico UAERMV Arterial  -</v>
          </cell>
          <cell r="AV3240" t="str">
            <v>sc</v>
          </cell>
        </row>
        <row r="3241">
          <cell r="AP3241">
            <v>514254</v>
          </cell>
          <cell r="AQ3241">
            <v>8007885</v>
          </cell>
          <cell r="AR3241">
            <v>8</v>
          </cell>
          <cell r="AS3241">
            <v>42550</v>
          </cell>
          <cell r="AT3241" t="str">
            <v>SD Terminado Parcheo UAERMV Arterial  Decreto 064/2015-</v>
          </cell>
          <cell r="AV3241" t="str">
            <v>sc</v>
          </cell>
        </row>
        <row r="3242">
          <cell r="AP3242">
            <v>514261</v>
          </cell>
          <cell r="AQ3242">
            <v>8007795</v>
          </cell>
          <cell r="AR3242">
            <v>8</v>
          </cell>
          <cell r="AS3242">
            <v>42313</v>
          </cell>
          <cell r="AT3242" t="str">
            <v>IDU-57-2012 Terminado Acciones de Movilidad IDU Arterial  -Calzada 4-POLIZA ESTABILIDAD ACTIVA</v>
          </cell>
          <cell r="AV3242" t="str">
            <v>sc</v>
          </cell>
        </row>
        <row r="3243">
          <cell r="AP3243">
            <v>514268</v>
          </cell>
          <cell r="AQ3243">
            <v>8007841</v>
          </cell>
          <cell r="AR3243">
            <v>8</v>
          </cell>
          <cell r="AS3243">
            <v>42550</v>
          </cell>
          <cell r="AT3243" t="str">
            <v>SD Terminado Parcheo UAERMV Arterial  Decreto 064/2015-</v>
          </cell>
          <cell r="AV3243" t="str">
            <v>sc</v>
          </cell>
        </row>
        <row r="3244">
          <cell r="AP3244">
            <v>514270</v>
          </cell>
          <cell r="AQ3244">
            <v>8007841</v>
          </cell>
          <cell r="AR3244">
            <v>8</v>
          </cell>
          <cell r="AS3244">
            <v>42409</v>
          </cell>
          <cell r="AT3244" t="str">
            <v>COP-166-2014 Terminado Mantenimiento Periódico FDL KENNEDY Arterial  Intervenido no reservado en el IDU-</v>
          </cell>
          <cell r="AV3244" t="str">
            <v>sc</v>
          </cell>
        </row>
        <row r="3245">
          <cell r="AP3245">
            <v>514280</v>
          </cell>
          <cell r="AQ3245">
            <v>8012382</v>
          </cell>
          <cell r="AR3245">
            <v>8</v>
          </cell>
          <cell r="AS3245">
            <v>42611</v>
          </cell>
          <cell r="AT3245" t="str">
            <v>SD Terminado Mantenimiento Periódico UAERMV Arterial  -</v>
          </cell>
          <cell r="AV3245" t="str">
            <v>sc</v>
          </cell>
        </row>
        <row r="3246">
          <cell r="AP3246">
            <v>514282</v>
          </cell>
          <cell r="AQ3246">
            <v>8012382</v>
          </cell>
          <cell r="AR3246">
            <v>8</v>
          </cell>
          <cell r="AS3246">
            <v>42723</v>
          </cell>
          <cell r="AT3246" t="str">
            <v>SD Terminado Mantenimiento Periódico UAERMV Arterial SD -</v>
          </cell>
          <cell r="AV3246" t="str">
            <v>sc</v>
          </cell>
        </row>
        <row r="3247">
          <cell r="AP3247">
            <v>514476</v>
          </cell>
          <cell r="AQ3247">
            <v>8008450</v>
          </cell>
          <cell r="AR3247">
            <v>8</v>
          </cell>
          <cell r="AS3247">
            <v>42611</v>
          </cell>
          <cell r="AT3247" t="str">
            <v>SD Terminado Mantenimiento Periódico UAERMV Arterial  -</v>
          </cell>
          <cell r="AV3247" t="str">
            <v>sc</v>
          </cell>
        </row>
        <row r="3248">
          <cell r="AP3248">
            <v>514478</v>
          </cell>
          <cell r="AQ3248">
            <v>8008450</v>
          </cell>
          <cell r="AR3248">
            <v>8</v>
          </cell>
          <cell r="AS3248">
            <v>42723</v>
          </cell>
          <cell r="AT3248" t="str">
            <v>SD Terminado Mantenimiento Periódico UAERMV Arterial SD -</v>
          </cell>
          <cell r="AV3248" t="str">
            <v>sc</v>
          </cell>
        </row>
        <row r="3249">
          <cell r="AP3249">
            <v>514504</v>
          </cell>
          <cell r="AQ3249">
            <v>8008242</v>
          </cell>
          <cell r="AR3249">
            <v>8</v>
          </cell>
          <cell r="AS3249">
            <v>42611</v>
          </cell>
          <cell r="AT3249" t="str">
            <v>SD Terminado Mantenimiento Periódico UAERMV Arterial  -Calzada 2-4-POLIZA ESTABILIDAD ACTIVA</v>
          </cell>
          <cell r="AV3249" t="str">
            <v>sc</v>
          </cell>
        </row>
        <row r="3250">
          <cell r="AP3250">
            <v>514506</v>
          </cell>
          <cell r="AQ3250">
            <v>8008242</v>
          </cell>
          <cell r="AR3250">
            <v>8</v>
          </cell>
          <cell r="AS3250">
            <v>42723</v>
          </cell>
          <cell r="AT3250" t="str">
            <v>SD Terminado Mantenimiento Periódico UAERMV Arterial SD -Calzada 2-4-POLIZA ESTABILIDAD ACTIVA</v>
          </cell>
          <cell r="AV3250" t="str">
            <v>sc</v>
          </cell>
        </row>
        <row r="3251">
          <cell r="AP3251">
            <v>515230</v>
          </cell>
          <cell r="AQ3251">
            <v>8004447</v>
          </cell>
          <cell r="AR3251">
            <v>8</v>
          </cell>
          <cell r="AS3251">
            <v>42667</v>
          </cell>
          <cell r="AT3251" t="str">
            <v>SD Terminado Mantenimiento Periódico UAERMV Arterial SD -Calzada 2-POLIZA ESTABILIDAD Y CALIDAD ACTIVA</v>
          </cell>
          <cell r="AV3251" t="str">
            <v>sc</v>
          </cell>
        </row>
        <row r="3252">
          <cell r="AP3252">
            <v>515237</v>
          </cell>
          <cell r="AQ3252">
            <v>8004398</v>
          </cell>
          <cell r="AR3252">
            <v>8</v>
          </cell>
          <cell r="AS3252">
            <v>42667</v>
          </cell>
          <cell r="AT3252" t="str">
            <v>SD Terminado Mantenimiento Periódico UAERMV Arterial SD -Calzada 2-4-6-POLIZA ESTABILIDAD Y CALIDAD ACTIVA</v>
          </cell>
          <cell r="AV3252" t="str">
            <v>sc</v>
          </cell>
        </row>
        <row r="3253">
          <cell r="AP3253">
            <v>515461</v>
          </cell>
          <cell r="AQ3253">
            <v>8012683</v>
          </cell>
          <cell r="AR3253">
            <v>8</v>
          </cell>
          <cell r="AS3253">
            <v>42488</v>
          </cell>
          <cell r="AT3253" t="str">
            <v>SD Terminado Parcheo UAERMV Arterial  -Anden 1-POLIZA ESTABILIDAD ACTIVA</v>
          </cell>
          <cell r="AV3253" t="str">
            <v>sc</v>
          </cell>
        </row>
        <row r="3254">
          <cell r="AP3254">
            <v>515463</v>
          </cell>
          <cell r="AQ3254">
            <v>8012683</v>
          </cell>
          <cell r="AR3254">
            <v>8</v>
          </cell>
          <cell r="AS3254">
            <v>42723</v>
          </cell>
          <cell r="AT3254" t="str">
            <v>SD Terminado Mantenimiento Periódico UAERMV Arterial SD -Anden 1-POLIZA ESTABILIDAD ACTIVA</v>
          </cell>
          <cell r="AV3254" t="str">
            <v>sc</v>
          </cell>
        </row>
        <row r="3255">
          <cell r="AP3255">
            <v>515784</v>
          </cell>
          <cell r="AQ3255">
            <v>8000071</v>
          </cell>
          <cell r="AR3255">
            <v>8</v>
          </cell>
          <cell r="AS3255">
            <v>42313</v>
          </cell>
          <cell r="AT3255" t="str">
            <v>IDU-73-2008 Terminado Acciones de Movilidad IDU Arterial  -</v>
          </cell>
          <cell r="AV3255" t="str">
            <v>sc</v>
          </cell>
        </row>
        <row r="3256">
          <cell r="AP3256">
            <v>515807</v>
          </cell>
          <cell r="AQ3256">
            <v>8000774</v>
          </cell>
          <cell r="AR3256">
            <v>8</v>
          </cell>
          <cell r="AS3256">
            <v>42313</v>
          </cell>
          <cell r="AT3256" t="str">
            <v>IDU-73-2008 Terminado Construcción IDU Local  -</v>
          </cell>
          <cell r="AV3256" t="str">
            <v>sc</v>
          </cell>
        </row>
        <row r="3257">
          <cell r="AP3257">
            <v>515819</v>
          </cell>
          <cell r="AQ3257">
            <v>8000132</v>
          </cell>
          <cell r="AR3257">
            <v>8</v>
          </cell>
          <cell r="AS3257">
            <v>42313</v>
          </cell>
          <cell r="AT3257" t="str">
            <v>IDU-73-2008 Terminado Construcción IDU Arterial  -</v>
          </cell>
          <cell r="AV3257" t="str">
            <v>sc</v>
          </cell>
        </row>
        <row r="3258">
          <cell r="AP3258">
            <v>515826</v>
          </cell>
          <cell r="AQ3258">
            <v>8000034</v>
          </cell>
          <cell r="AR3258">
            <v>8</v>
          </cell>
          <cell r="AS3258">
            <v>42488</v>
          </cell>
          <cell r="AT3258" t="str">
            <v>SD Terminado Parcheo UAERMV Arterial  -Calzada2-6 Puente8-POLIZA ESTABILIDAD ACTIVA</v>
          </cell>
          <cell r="AV3258" t="str">
            <v>sc</v>
          </cell>
        </row>
        <row r="3259">
          <cell r="AP3259">
            <v>515828</v>
          </cell>
          <cell r="AQ3259">
            <v>8000034</v>
          </cell>
          <cell r="AR3259">
            <v>8</v>
          </cell>
          <cell r="AS3259">
            <v>42488</v>
          </cell>
          <cell r="AT3259" t="str">
            <v>SD Terminado Parcheo UAERMV Arterial  -Calzada2-6 Puente8-POLIZA ESTABILIDAD ACTIVA</v>
          </cell>
          <cell r="AV3259" t="str">
            <v>sc</v>
          </cell>
        </row>
        <row r="3260">
          <cell r="AP3260">
            <v>515836</v>
          </cell>
          <cell r="AQ3260">
            <v>8000192</v>
          </cell>
          <cell r="AR3260">
            <v>8</v>
          </cell>
          <cell r="AS3260">
            <v>42313</v>
          </cell>
          <cell r="AT3260" t="str">
            <v>IDU-73-2008 Terminado Construcción IDU Arterial  -Calzada4-POLIZA ESTABILIDAD ACTIVA</v>
          </cell>
          <cell r="AV3260" t="str">
            <v>sc</v>
          </cell>
        </row>
        <row r="3261">
          <cell r="AP3261">
            <v>515838</v>
          </cell>
          <cell r="AQ3261">
            <v>8000192</v>
          </cell>
          <cell r="AR3261">
            <v>8</v>
          </cell>
          <cell r="AS3261">
            <v>42313</v>
          </cell>
          <cell r="AT3261" t="str">
            <v>IDU-73-2008 Terminado Construcción IDU Arterial  -Calzada4-POLIZA ESTABILIDAD ACTIVA</v>
          </cell>
          <cell r="AV3261" t="str">
            <v>sc</v>
          </cell>
        </row>
        <row r="3262">
          <cell r="AP3262">
            <v>516400</v>
          </cell>
          <cell r="AQ3262">
            <v>8005711</v>
          </cell>
          <cell r="AR3262">
            <v>8</v>
          </cell>
          <cell r="AS3262">
            <v>42313</v>
          </cell>
          <cell r="AT3262" t="str">
            <v>IDU-57-2012 Terminado Acciones de Movilidad IDU Arterial  -</v>
          </cell>
          <cell r="AV3262" t="str">
            <v>sc</v>
          </cell>
        </row>
        <row r="3263">
          <cell r="AP3263">
            <v>518673</v>
          </cell>
          <cell r="AQ3263">
            <v>8005567</v>
          </cell>
          <cell r="AR3263">
            <v>8</v>
          </cell>
          <cell r="AS3263">
            <v>42313</v>
          </cell>
          <cell r="AT3263" t="str">
            <v>IDU-57-2012 Terminado Acciones de Movilidad IDU Arterial  -</v>
          </cell>
          <cell r="AV3263" t="str">
            <v>sc</v>
          </cell>
        </row>
        <row r="3264">
          <cell r="AP3264">
            <v>518699</v>
          </cell>
          <cell r="AQ3264">
            <v>8012536</v>
          </cell>
          <cell r="AR3264">
            <v>8</v>
          </cell>
          <cell r="AS3264">
            <v>42313</v>
          </cell>
          <cell r="AT3264" t="str">
            <v>IDU-57-2012 Terminado Acciones de Movilidad IDU Arterial  -</v>
          </cell>
          <cell r="AV3264" t="str">
            <v>sc</v>
          </cell>
        </row>
        <row r="3265">
          <cell r="AP3265">
            <v>518800</v>
          </cell>
          <cell r="AQ3265">
            <v>8005922</v>
          </cell>
          <cell r="AR3265">
            <v>8</v>
          </cell>
          <cell r="AS3265">
            <v>42313</v>
          </cell>
          <cell r="AT3265" t="str">
            <v>IDU-57-2012 Terminado Acciones de Movilidad IDU Arterial  -</v>
          </cell>
          <cell r="AV3265" t="str">
            <v>sc</v>
          </cell>
        </row>
        <row r="3266">
          <cell r="AP3266">
            <v>518820</v>
          </cell>
          <cell r="AQ3266">
            <v>8005961</v>
          </cell>
          <cell r="AR3266">
            <v>8</v>
          </cell>
          <cell r="AS3266">
            <v>42313</v>
          </cell>
          <cell r="AT3266" t="str">
            <v>IDU-57-2012 Terminado Acciones de Movilidad IDU Arterial  -</v>
          </cell>
          <cell r="AV3266" t="str">
            <v>sc</v>
          </cell>
        </row>
        <row r="3267">
          <cell r="AP3267">
            <v>521506</v>
          </cell>
          <cell r="AQ3267">
            <v>8000980</v>
          </cell>
          <cell r="AR3267">
            <v>8</v>
          </cell>
          <cell r="AS3267">
            <v>42667</v>
          </cell>
          <cell r="AT3267" t="str">
            <v>SD Terminado Parcheo UAERMV Arterial SD -</v>
          </cell>
          <cell r="AV3267" t="str">
            <v>sc</v>
          </cell>
        </row>
        <row r="3268">
          <cell r="AP3268">
            <v>521508</v>
          </cell>
          <cell r="AQ3268">
            <v>8000980</v>
          </cell>
          <cell r="AR3268">
            <v>8</v>
          </cell>
          <cell r="AS3268">
            <v>42667</v>
          </cell>
          <cell r="AT3268" t="str">
            <v>SD Terminado Parcheo UAERMV Arterial SD -</v>
          </cell>
          <cell r="AV3268" t="str">
            <v>sc</v>
          </cell>
        </row>
        <row r="3269">
          <cell r="AP3269">
            <v>521510</v>
          </cell>
          <cell r="AQ3269">
            <v>8000980</v>
          </cell>
          <cell r="AR3269">
            <v>8</v>
          </cell>
          <cell r="AS3269">
            <v>42412</v>
          </cell>
          <cell r="AT3269" t="str">
            <v>IDU-1806-2015 Contratado Mantenimiento Periódico IDU Arterial BRIGADA DE REACCIÓN VIAL -</v>
          </cell>
          <cell r="AV3269" t="str">
            <v>sc</v>
          </cell>
        </row>
        <row r="3270">
          <cell r="AP3270">
            <v>521512</v>
          </cell>
          <cell r="AQ3270">
            <v>8000980</v>
          </cell>
          <cell r="AR3270">
            <v>8</v>
          </cell>
          <cell r="AS3270">
            <v>42667</v>
          </cell>
          <cell r="AT3270" t="str">
            <v>SD Terminado Parcheo UAERMV Arterial SD -</v>
          </cell>
          <cell r="AV3270" t="str">
            <v>sc</v>
          </cell>
        </row>
        <row r="3271">
          <cell r="AP3271">
            <v>521529</v>
          </cell>
          <cell r="AQ3271">
            <v>8001282</v>
          </cell>
          <cell r="AR3271">
            <v>8</v>
          </cell>
          <cell r="AS3271">
            <v>42667</v>
          </cell>
          <cell r="AT3271" t="str">
            <v>SD Terminado Parcheo UAERMV Arterial SD -Anden 11-POLIZA ESTABILIDAD ACTIVA</v>
          </cell>
          <cell r="AV3271" t="str">
            <v>sc</v>
          </cell>
        </row>
        <row r="3272">
          <cell r="AP3272">
            <v>521531</v>
          </cell>
          <cell r="AQ3272">
            <v>8001282</v>
          </cell>
          <cell r="AR3272">
            <v>8</v>
          </cell>
          <cell r="AS3272">
            <v>42412</v>
          </cell>
          <cell r="AT3272" t="str">
            <v>IDU-1806-2015 Contratado Mantenimiento Periódico IDU Arterial BRIGADA DE REACCIÓN VIAL -Anden 11-POLIZA ESTABILIDAD ACTIVA</v>
          </cell>
          <cell r="AV3272" t="str">
            <v>sc</v>
          </cell>
        </row>
        <row r="3273">
          <cell r="AP3273">
            <v>521533</v>
          </cell>
          <cell r="AQ3273">
            <v>8001282</v>
          </cell>
          <cell r="AR3273">
            <v>8</v>
          </cell>
          <cell r="AS3273">
            <v>42412</v>
          </cell>
          <cell r="AT3273" t="str">
            <v>IDU-1806-2015 Contratado Mantenimiento Periódico IDU Arterial BRIGADA DE REACCIÓN VIAL -Anden 11-POLIZA ESTABILIDAD ACTIVA</v>
          </cell>
          <cell r="AV3273" t="str">
            <v>sc</v>
          </cell>
        </row>
        <row r="3274">
          <cell r="AP3274">
            <v>521535</v>
          </cell>
          <cell r="AQ3274">
            <v>8001282</v>
          </cell>
          <cell r="AR3274">
            <v>8</v>
          </cell>
          <cell r="AS3274">
            <v>42412</v>
          </cell>
          <cell r="AT3274" t="str">
            <v>IDU-1806-2015 Contratado Mantenimiento Periódico IDU Arterial BRIGADA DE REACCIÓN VIAL -Anden 11-POLIZA ESTABILIDAD ACTIVA</v>
          </cell>
          <cell r="AV3274" t="str">
            <v>sc</v>
          </cell>
        </row>
        <row r="3275">
          <cell r="AP3275">
            <v>521551</v>
          </cell>
          <cell r="AQ3275">
            <v>8002710</v>
          </cell>
          <cell r="AR3275">
            <v>8</v>
          </cell>
          <cell r="AS3275">
            <v>42667</v>
          </cell>
          <cell r="AT3275" t="str">
            <v>SD Terminado Parcheo UAERMV Arterial SD -</v>
          </cell>
          <cell r="AV3275" t="str">
            <v>sc</v>
          </cell>
        </row>
        <row r="3276">
          <cell r="AP3276">
            <v>521553</v>
          </cell>
          <cell r="AQ3276">
            <v>8002710</v>
          </cell>
          <cell r="AR3276">
            <v>8</v>
          </cell>
          <cell r="AS3276">
            <v>42667</v>
          </cell>
          <cell r="AT3276" t="str">
            <v>SD Terminado Parcheo UAERMV Arterial SD -</v>
          </cell>
          <cell r="AV3276" t="str">
            <v>sc</v>
          </cell>
        </row>
        <row r="3277">
          <cell r="AP3277">
            <v>521555</v>
          </cell>
          <cell r="AQ3277">
            <v>8002710</v>
          </cell>
          <cell r="AR3277">
            <v>8</v>
          </cell>
          <cell r="AS3277">
            <v>42412</v>
          </cell>
          <cell r="AT3277" t="str">
            <v>IDU-1806-2015 Contratado Mantenimiento Periódico IDU Arterial BRIGADA DE REACCIÓN VIAL -</v>
          </cell>
          <cell r="AV3277" t="str">
            <v>sc</v>
          </cell>
        </row>
        <row r="3278">
          <cell r="AP3278">
            <v>521557</v>
          </cell>
          <cell r="AQ3278">
            <v>8002710</v>
          </cell>
          <cell r="AR3278">
            <v>8</v>
          </cell>
          <cell r="AS3278">
            <v>42412</v>
          </cell>
          <cell r="AT3278" t="str">
            <v>IDU-1806-2015 Contratado Mantenimiento Periódico IDU Arterial BRIGADA DE REACCIÓN VIAL -</v>
          </cell>
          <cell r="AV3278" t="str">
            <v>sc</v>
          </cell>
        </row>
        <row r="3279">
          <cell r="AP3279">
            <v>521562</v>
          </cell>
          <cell r="AQ3279">
            <v>8003096</v>
          </cell>
          <cell r="AR3279">
            <v>8</v>
          </cell>
          <cell r="AS3279">
            <v>42667</v>
          </cell>
          <cell r="AT3279" t="str">
            <v>SD Terminado Parcheo UAERMV Arterial SD -Calzada8-POLIZA ESTABILIDAD ACTIVA</v>
          </cell>
          <cell r="AV3279" t="str">
            <v>sc</v>
          </cell>
        </row>
        <row r="3280">
          <cell r="AP3280">
            <v>521564</v>
          </cell>
          <cell r="AQ3280">
            <v>8003096</v>
          </cell>
          <cell r="AR3280">
            <v>8</v>
          </cell>
          <cell r="AS3280">
            <v>42667</v>
          </cell>
          <cell r="AT3280" t="str">
            <v>SD Terminado Parcheo UAERMV Arterial SD -Calzada8-POLIZA ESTABILIDAD ACTIVA</v>
          </cell>
          <cell r="AV3280" t="str">
            <v>sc</v>
          </cell>
        </row>
        <row r="3281">
          <cell r="AP3281">
            <v>521566</v>
          </cell>
          <cell r="AQ3281">
            <v>8003096</v>
          </cell>
          <cell r="AR3281">
            <v>8</v>
          </cell>
          <cell r="AS3281">
            <v>42412</v>
          </cell>
          <cell r="AT3281" t="str">
            <v>IDU-1806-2015 Contratado Mantenimiento Periódico IDU Arterial BRIGADA DE REACCIÓN VIAL -Calzada8-POLIZA ESTABILIDAD ACTIVA</v>
          </cell>
          <cell r="AV3281" t="str">
            <v>sc</v>
          </cell>
        </row>
        <row r="3282">
          <cell r="AP3282">
            <v>521568</v>
          </cell>
          <cell r="AQ3282">
            <v>8003096</v>
          </cell>
          <cell r="AR3282">
            <v>8</v>
          </cell>
          <cell r="AS3282">
            <v>42412</v>
          </cell>
          <cell r="AT3282" t="str">
            <v>IDU-1806-2015 Contratado Mantenimiento Periódico IDU Arterial BRIGADA DE REACCIÓN VIAL -Calzada8-POLIZA ESTABILIDAD ACTIVA</v>
          </cell>
          <cell r="AV3282" t="str">
            <v>sc</v>
          </cell>
        </row>
        <row r="3283">
          <cell r="AP3283">
            <v>521573</v>
          </cell>
          <cell r="AQ3283">
            <v>8003265</v>
          </cell>
          <cell r="AR3283">
            <v>8</v>
          </cell>
          <cell r="AS3283">
            <v>42667</v>
          </cell>
          <cell r="AT3283" t="str">
            <v>SD Terminado Parcheo UAERMV Arterial SD -Calzada4-8-POLIZA ESTABILIDAD ACTIVA</v>
          </cell>
          <cell r="AV3283" t="str">
            <v>sc</v>
          </cell>
        </row>
        <row r="3284">
          <cell r="AP3284">
            <v>521575</v>
          </cell>
          <cell r="AQ3284">
            <v>8003265</v>
          </cell>
          <cell r="AR3284">
            <v>8</v>
          </cell>
          <cell r="AS3284">
            <v>42412</v>
          </cell>
          <cell r="AT3284" t="str">
            <v>IDU-1806-2015 Contratado Mantenimiento Periódico IDU Arterial BRIGADA DE REACCIÓN VIAL -Calzada4-8-POLIZA ESTABILIDAD ACTIVA</v>
          </cell>
          <cell r="AV3284" t="str">
            <v>sc</v>
          </cell>
        </row>
        <row r="3285">
          <cell r="AP3285">
            <v>521577</v>
          </cell>
          <cell r="AQ3285">
            <v>8003265</v>
          </cell>
          <cell r="AR3285">
            <v>8</v>
          </cell>
          <cell r="AS3285">
            <v>42412</v>
          </cell>
          <cell r="AT3285" t="str">
            <v>IDU-1806-2015 Contratado Mantenimiento Periódico IDU Arterial BRIGADA DE REACCIÓN VIAL -Calzada4-8-POLIZA ESTABILIDAD ACTIVA</v>
          </cell>
          <cell r="AV3285" t="str">
            <v>sc</v>
          </cell>
        </row>
        <row r="3286">
          <cell r="AP3286">
            <v>521579</v>
          </cell>
          <cell r="AQ3286">
            <v>8003265</v>
          </cell>
          <cell r="AR3286">
            <v>8</v>
          </cell>
          <cell r="AS3286">
            <v>42412</v>
          </cell>
          <cell r="AT3286" t="str">
            <v>IDU-1806-2015 Contratado Mantenimiento Periódico IDU Arterial BRIGADA DE REACCIÓN VIAL -Calzada4-8-POLIZA ESTABILIDAD ACTIVA</v>
          </cell>
          <cell r="AV3286" t="str">
            <v>sc</v>
          </cell>
        </row>
        <row r="3287">
          <cell r="AP3287">
            <v>521584</v>
          </cell>
          <cell r="AQ3287">
            <v>8003644</v>
          </cell>
          <cell r="AR3287">
            <v>8</v>
          </cell>
          <cell r="AS3287">
            <v>42412</v>
          </cell>
          <cell r="AT3287" t="str">
            <v>IDU-1806-2015 Contratado Mantenimiento Periódico IDU Arterial BRIGADA DE REACCIÓN VIAL -Calzada10-4-8-POLIZA ESTABILIDAD ACTIVA</v>
          </cell>
          <cell r="AV3287" t="str">
            <v>sc</v>
          </cell>
        </row>
        <row r="3288">
          <cell r="AP3288">
            <v>521586</v>
          </cell>
          <cell r="AQ3288">
            <v>8003644</v>
          </cell>
          <cell r="AR3288">
            <v>8</v>
          </cell>
          <cell r="AS3288">
            <v>42412</v>
          </cell>
          <cell r="AT3288" t="str">
            <v>IDU-1806-2015 Contratado Mantenimiento Periódico IDU Arterial BRIGADA DE REACCIÓN VIAL -Calzada10-4-8-POLIZA ESTABILIDAD ACTIVA</v>
          </cell>
          <cell r="AV3288" t="str">
            <v>sc</v>
          </cell>
        </row>
        <row r="3289">
          <cell r="AP3289">
            <v>521588</v>
          </cell>
          <cell r="AQ3289">
            <v>8003644</v>
          </cell>
          <cell r="AR3289">
            <v>8</v>
          </cell>
          <cell r="AS3289">
            <v>42412</v>
          </cell>
          <cell r="AT3289" t="str">
            <v>IDU-1806-2015 Contratado Mantenimiento Periódico IDU Arterial BRIGADA DE REACCIÓN VIAL -Calzada10-4-8-POLIZA ESTABILIDAD ACTIVA</v>
          </cell>
          <cell r="AV3289" t="str">
            <v>sc</v>
          </cell>
        </row>
        <row r="3290">
          <cell r="AP3290">
            <v>521590</v>
          </cell>
          <cell r="AQ3290">
            <v>8003644</v>
          </cell>
          <cell r="AR3290">
            <v>8</v>
          </cell>
          <cell r="AS3290">
            <v>42667</v>
          </cell>
          <cell r="AT3290" t="str">
            <v>SD Terminado Parcheo UAERMV Arterial SD -Calzada10-4-8-POLIZA ESTABILIDAD ACTIVA</v>
          </cell>
          <cell r="AV3290" t="str">
            <v>sc</v>
          </cell>
        </row>
        <row r="3291">
          <cell r="AP3291">
            <v>521617</v>
          </cell>
          <cell r="AQ3291">
            <v>8005215</v>
          </cell>
          <cell r="AR3291">
            <v>8</v>
          </cell>
          <cell r="AS3291">
            <v>42412</v>
          </cell>
          <cell r="AT3291" t="str">
            <v>IDU-1806-2015 Contratado Mantenimiento Periódico IDU Arterial BRIGADA DE REACCIÓN VIAL -Calzada8-POLIZA ESTABILIDAD ACTIVA</v>
          </cell>
          <cell r="AV3291" t="str">
            <v>sc</v>
          </cell>
        </row>
        <row r="3292">
          <cell r="AP3292">
            <v>521619</v>
          </cell>
          <cell r="AQ3292">
            <v>8005215</v>
          </cell>
          <cell r="AR3292">
            <v>8</v>
          </cell>
          <cell r="AS3292">
            <v>42412</v>
          </cell>
          <cell r="AT3292" t="str">
            <v>IDU-1806-2015 Contratado Mantenimiento Periódico IDU Arterial BRIGADA DE REACCIÓN VIAL -Calzada8-POLIZA ESTABILIDAD ACTIVA</v>
          </cell>
          <cell r="AV3292" t="str">
            <v>sc</v>
          </cell>
        </row>
        <row r="3293">
          <cell r="AP3293">
            <v>521621</v>
          </cell>
          <cell r="AQ3293">
            <v>8005215</v>
          </cell>
          <cell r="AR3293">
            <v>8</v>
          </cell>
          <cell r="AS3293">
            <v>42412</v>
          </cell>
          <cell r="AT3293" t="str">
            <v>IDU-1806-2015 Contratado Mantenimiento Periódico IDU Arterial BRIGADA DE REACCIÓN VIAL -Calzada8-POLIZA ESTABILIDAD ACTIVA</v>
          </cell>
          <cell r="AV3293" t="str">
            <v>sc</v>
          </cell>
        </row>
        <row r="3294">
          <cell r="AP3294">
            <v>521623</v>
          </cell>
          <cell r="AQ3294">
            <v>8005215</v>
          </cell>
          <cell r="AR3294">
            <v>8</v>
          </cell>
          <cell r="AS3294">
            <v>42412</v>
          </cell>
          <cell r="AT3294" t="str">
            <v>IDU-1806-2015 Contratado Mantenimiento Periódico IDU Arterial BRIGADA DE REACCIÓN VIAL -Calzada8-POLIZA ESTABILIDAD ACTIVA</v>
          </cell>
          <cell r="AV3294" t="str">
            <v>sc</v>
          </cell>
        </row>
        <row r="3295">
          <cell r="AP3295">
            <v>521628</v>
          </cell>
          <cell r="AQ3295">
            <v>8005344</v>
          </cell>
          <cell r="AR3295">
            <v>8</v>
          </cell>
          <cell r="AS3295">
            <v>42412</v>
          </cell>
          <cell r="AT3295" t="str">
            <v>IDU-1806-2015 Contratado Mantenimiento Periódico IDU Arterial BRIGADA DE REACCIÓN VIAL -Calzada2-8-POLIZA ESTABILIDAD ACTIVA</v>
          </cell>
          <cell r="AV3295" t="str">
            <v>sc</v>
          </cell>
        </row>
        <row r="3296">
          <cell r="AP3296">
            <v>521630</v>
          </cell>
          <cell r="AQ3296">
            <v>8005344</v>
          </cell>
          <cell r="AR3296">
            <v>8</v>
          </cell>
          <cell r="AS3296">
            <v>42412</v>
          </cell>
          <cell r="AT3296" t="str">
            <v>IDU-1806-2015 Contratado Mantenimiento Periódico IDU Arterial BRIGADA DE REACCIÓN VIAL -Calzada2-8-POLIZA ESTABILIDAD ACTIVA</v>
          </cell>
          <cell r="AV3296" t="str">
            <v>sc</v>
          </cell>
        </row>
        <row r="3297">
          <cell r="AP3297">
            <v>521632</v>
          </cell>
          <cell r="AQ3297">
            <v>8005344</v>
          </cell>
          <cell r="AR3297">
            <v>8</v>
          </cell>
          <cell r="AS3297">
            <v>42412</v>
          </cell>
          <cell r="AT3297" t="str">
            <v>IDU-1806-2015 Contratado Mantenimiento Periódico IDU Arterial BRIGADA DE REACCIÓN VIAL -Calzada2-8-POLIZA ESTABILIDAD ACTIVA</v>
          </cell>
          <cell r="AV3297" t="str">
            <v>sc</v>
          </cell>
        </row>
        <row r="3298">
          <cell r="AP3298">
            <v>521634</v>
          </cell>
          <cell r="AQ3298">
            <v>8005344</v>
          </cell>
          <cell r="AR3298">
            <v>8</v>
          </cell>
          <cell r="AS3298">
            <v>42412</v>
          </cell>
          <cell r="AT3298" t="str">
            <v>IDU-1806-2015 Contratado Mantenimiento Periódico IDU Arterial BRIGADA DE REACCIÓN VIAL -Calzada2-8-POLIZA ESTABILIDAD ACTIVA</v>
          </cell>
          <cell r="AV3298" t="str">
            <v>sc</v>
          </cell>
        </row>
        <row r="3299">
          <cell r="AP3299">
            <v>521648</v>
          </cell>
          <cell r="AQ3299">
            <v>8005898</v>
          </cell>
          <cell r="AR3299">
            <v>8</v>
          </cell>
          <cell r="AS3299">
            <v>42667</v>
          </cell>
          <cell r="AT3299" t="str">
            <v>SD Terminado Parcheo UAERMV Arterial SD -Calzada6-POLIZA ESTABILIDAD ACTIVA</v>
          </cell>
          <cell r="AV3299" t="str">
            <v>sc</v>
          </cell>
        </row>
        <row r="3300">
          <cell r="AP3300">
            <v>521650</v>
          </cell>
          <cell r="AQ3300">
            <v>8005898</v>
          </cell>
          <cell r="AR3300">
            <v>8</v>
          </cell>
          <cell r="AS3300">
            <v>42412</v>
          </cell>
          <cell r="AT3300" t="str">
            <v>IDU-1806-2015 Contratado Mantenimiento Periódico IDU Arterial BRIGADA DE REACCIÓN VIAL -Calzada6-POLIZA ESTABILIDAD ACTIVA</v>
          </cell>
          <cell r="AV3300" t="str">
            <v>sc</v>
          </cell>
        </row>
        <row r="3301">
          <cell r="AP3301">
            <v>521652</v>
          </cell>
          <cell r="AQ3301">
            <v>8005898</v>
          </cell>
          <cell r="AR3301">
            <v>8</v>
          </cell>
          <cell r="AS3301">
            <v>42412</v>
          </cell>
          <cell r="AT3301" t="str">
            <v>IDU-1806-2015 Contratado Mantenimiento Periódico IDU Arterial BRIGADA DE REACCIÓN VIAL -Calzada6-POLIZA ESTABILIDAD ACTIVA</v>
          </cell>
          <cell r="AV3301" t="str">
            <v>sc</v>
          </cell>
        </row>
        <row r="3302">
          <cell r="AP3302">
            <v>521654</v>
          </cell>
          <cell r="AQ3302">
            <v>8005898</v>
          </cell>
          <cell r="AR3302">
            <v>8</v>
          </cell>
          <cell r="AS3302">
            <v>42412</v>
          </cell>
          <cell r="AT3302" t="str">
            <v>IDU-1806-2015 Contratado Mantenimiento Periódico IDU Arterial BRIGADA DE REACCIÓN VIAL -Calzada6-POLIZA ESTABILIDAD ACTIVA</v>
          </cell>
          <cell r="AV3302" t="str">
            <v>sc</v>
          </cell>
        </row>
        <row r="3303">
          <cell r="AP3303">
            <v>521661</v>
          </cell>
          <cell r="AQ3303">
            <v>8006237</v>
          </cell>
          <cell r="AR3303">
            <v>8</v>
          </cell>
          <cell r="AS3303">
            <v>42412</v>
          </cell>
          <cell r="AT3303" t="str">
            <v>IDU-1806-2015 Contratado Mantenimiento Periódico IDU Arterial BRIGADA DE REACCIÓN VIAL -</v>
          </cell>
          <cell r="AV3303" t="str">
            <v>sc</v>
          </cell>
        </row>
        <row r="3304">
          <cell r="AP3304">
            <v>521663</v>
          </cell>
          <cell r="AQ3304">
            <v>8006237</v>
          </cell>
          <cell r="AR3304">
            <v>8</v>
          </cell>
          <cell r="AS3304">
            <v>42412</v>
          </cell>
          <cell r="AT3304" t="str">
            <v>IDU-1806-2015 Contratado Mantenimiento Periódico IDU Arterial BRIGADA DE REACCIÓN VIAL -</v>
          </cell>
          <cell r="AV3304" t="str">
            <v>sc</v>
          </cell>
        </row>
        <row r="3305">
          <cell r="AP3305">
            <v>521665</v>
          </cell>
          <cell r="AQ3305">
            <v>8006237</v>
          </cell>
          <cell r="AR3305">
            <v>8</v>
          </cell>
          <cell r="AS3305">
            <v>42412</v>
          </cell>
          <cell r="AT3305" t="str">
            <v>IDU-1806-2015 Contratado Mantenimiento Periódico IDU Arterial BRIGADA DE REACCIÓN VIAL -</v>
          </cell>
          <cell r="AV3305" t="str">
            <v>sc</v>
          </cell>
        </row>
        <row r="3306">
          <cell r="AP3306">
            <v>521668</v>
          </cell>
          <cell r="AQ3306">
            <v>8006342</v>
          </cell>
          <cell r="AR3306">
            <v>8</v>
          </cell>
          <cell r="AS3306">
            <v>42412</v>
          </cell>
          <cell r="AT3306" t="str">
            <v>IDU-1806-2015 Contratado Mantenimiento Periódico IDU Arterial BRIGADA DE REACCIÓN VIAL -Calzada4-6-8-POLIZA ESTABILIDAD ACTIVA</v>
          </cell>
          <cell r="AV3306" t="str">
            <v>sc</v>
          </cell>
        </row>
        <row r="3307">
          <cell r="AP3307">
            <v>521670</v>
          </cell>
          <cell r="AQ3307">
            <v>8006342</v>
          </cell>
          <cell r="AR3307">
            <v>8</v>
          </cell>
          <cell r="AS3307">
            <v>42412</v>
          </cell>
          <cell r="AT3307" t="str">
            <v>IDU-1806-2015 Contratado Mantenimiento Periódico IDU Arterial BRIGADA DE REACCIÓN VIAL -Calzada4-6-8-POLIZA ESTABILIDAD ACTIVA</v>
          </cell>
          <cell r="AV3307" t="str">
            <v>sc</v>
          </cell>
        </row>
        <row r="3308">
          <cell r="AP3308">
            <v>521672</v>
          </cell>
          <cell r="AQ3308">
            <v>8006342</v>
          </cell>
          <cell r="AR3308">
            <v>8</v>
          </cell>
          <cell r="AS3308">
            <v>42412</v>
          </cell>
          <cell r="AT3308" t="str">
            <v>IDU-1806-2015 Contratado Mantenimiento Periódico IDU Arterial BRIGADA DE REACCIÓN VIAL -Calzada4-6-8-POLIZA ESTABILIDAD ACTIVA</v>
          </cell>
          <cell r="AV3308" t="str">
            <v>sc</v>
          </cell>
        </row>
        <row r="3309">
          <cell r="AP3309">
            <v>521674</v>
          </cell>
          <cell r="AQ3309">
            <v>8006342</v>
          </cell>
          <cell r="AR3309">
            <v>8</v>
          </cell>
          <cell r="AS3309">
            <v>42412</v>
          </cell>
          <cell r="AT3309" t="str">
            <v>IDU-1806-2015 Contratado Mantenimiento Periódico IDU Arterial BRIGADA DE REACCIÓN VIAL -Calzada4-6-8-POLIZA ESTABILIDAD ACTIVA</v>
          </cell>
          <cell r="AV3309" t="str">
            <v>sc</v>
          </cell>
        </row>
        <row r="3310">
          <cell r="AP3310">
            <v>521733</v>
          </cell>
          <cell r="AQ3310">
            <v>8007409</v>
          </cell>
          <cell r="AR3310">
            <v>8</v>
          </cell>
          <cell r="AS3310">
            <v>42667</v>
          </cell>
          <cell r="AT3310" t="str">
            <v>SD Terminado Parcheo UAERMV Arterial SD -Calzada4-6-POLIZA ESTABILIDAD ACTIVA</v>
          </cell>
          <cell r="AV3310" t="str">
            <v>sc</v>
          </cell>
        </row>
        <row r="3311">
          <cell r="AP3311">
            <v>521735</v>
          </cell>
          <cell r="AQ3311">
            <v>8007409</v>
          </cell>
          <cell r="AR3311">
            <v>8</v>
          </cell>
          <cell r="AS3311">
            <v>42412</v>
          </cell>
          <cell r="AT3311" t="str">
            <v>IDU-1806-2015 Contratado Mantenimiento Periódico IDU Arterial BRIGADA DE REACCIÓN VIAL -Calzada4-6-POLIZA ESTABILIDAD ACTIVA</v>
          </cell>
          <cell r="AV3311" t="str">
            <v>sc</v>
          </cell>
        </row>
        <row r="3312">
          <cell r="AP3312">
            <v>521737</v>
          </cell>
          <cell r="AQ3312">
            <v>8007409</v>
          </cell>
          <cell r="AR3312">
            <v>8</v>
          </cell>
          <cell r="AS3312">
            <v>42412</v>
          </cell>
          <cell r="AT3312" t="str">
            <v>IDU-1806-2015 Contratado Mantenimiento Periódico IDU Arterial BRIGADA DE REACCIÓN VIAL -Calzada4-6-POLIZA ESTABILIDAD ACTIVA</v>
          </cell>
          <cell r="AV3312" t="str">
            <v>sc</v>
          </cell>
        </row>
        <row r="3313">
          <cell r="AP3313">
            <v>521739</v>
          </cell>
          <cell r="AQ3313">
            <v>8007409</v>
          </cell>
          <cell r="AR3313">
            <v>8</v>
          </cell>
          <cell r="AS3313">
            <v>42667</v>
          </cell>
          <cell r="AT3313" t="str">
            <v>SD Terminado Parcheo UAERMV Arterial SD -Calzada4-6-POLIZA ESTABILIDAD ACTIVA</v>
          </cell>
          <cell r="AV3313" t="str">
            <v>sc</v>
          </cell>
        </row>
        <row r="3314">
          <cell r="AP3314">
            <v>521781</v>
          </cell>
          <cell r="AQ3314">
            <v>8007748</v>
          </cell>
          <cell r="AR3314">
            <v>8</v>
          </cell>
          <cell r="AS3314">
            <v>42412</v>
          </cell>
          <cell r="AT3314" t="str">
            <v>IDU-1806-2015 Contratado Mantenimiento Periódico IDU Arterial BRIGADA DE REACCIÓN VIAL -</v>
          </cell>
          <cell r="AV3314" t="str">
            <v>sc</v>
          </cell>
        </row>
        <row r="3315">
          <cell r="AP3315">
            <v>521783</v>
          </cell>
          <cell r="AQ3315">
            <v>8007748</v>
          </cell>
          <cell r="AR3315">
            <v>8</v>
          </cell>
          <cell r="AS3315">
            <v>42412</v>
          </cell>
          <cell r="AT3315" t="str">
            <v>IDU-1806-2015 Contratado Mantenimiento Periódico IDU Arterial BRIGADA DE REACCIÓN VIAL -</v>
          </cell>
          <cell r="AV3315" t="str">
            <v>sc</v>
          </cell>
        </row>
        <row r="3316">
          <cell r="AP3316">
            <v>521785</v>
          </cell>
          <cell r="AQ3316">
            <v>8007748</v>
          </cell>
          <cell r="AR3316">
            <v>8</v>
          </cell>
          <cell r="AS3316">
            <v>42412</v>
          </cell>
          <cell r="AT3316" t="str">
            <v>IDU-1806-2015 Contratado Mantenimiento Periódico IDU Arterial BRIGADA DE REACCIÓN VIAL -</v>
          </cell>
          <cell r="AV3316" t="str">
            <v>sc</v>
          </cell>
        </row>
        <row r="3317">
          <cell r="AP3317">
            <v>521787</v>
          </cell>
          <cell r="AQ3317">
            <v>8007748</v>
          </cell>
          <cell r="AR3317">
            <v>8</v>
          </cell>
          <cell r="AS3317">
            <v>42412</v>
          </cell>
          <cell r="AT3317" t="str">
            <v>IDU-1806-2015 Contratado Mantenimiento Periódico IDU Arterial BRIGADA DE REACCIÓN VIAL -</v>
          </cell>
          <cell r="AV3317" t="str">
            <v>sc</v>
          </cell>
        </row>
        <row r="3318">
          <cell r="AP3318">
            <v>521789</v>
          </cell>
          <cell r="AQ3318">
            <v>8007974</v>
          </cell>
          <cell r="AR3318">
            <v>8</v>
          </cell>
          <cell r="AS3318">
            <v>42412</v>
          </cell>
          <cell r="AT3318" t="str">
            <v>IDU-1806-2015 Contratado Mantenimiento Periódico IDU Arterial BRIGADA DE REACCIÓN VIAL -Calzada4-6-POLIZA ESTABILIDAD ACTIVA</v>
          </cell>
          <cell r="AV3318" t="str">
            <v>sc</v>
          </cell>
        </row>
        <row r="3319">
          <cell r="AP3319">
            <v>521791</v>
          </cell>
          <cell r="AQ3319">
            <v>8007974</v>
          </cell>
          <cell r="AR3319">
            <v>8</v>
          </cell>
          <cell r="AS3319">
            <v>42412</v>
          </cell>
          <cell r="AT3319" t="str">
            <v>IDU-1806-2015 Contratado Mantenimiento Periódico IDU Arterial BRIGADA DE REACCIÓN VIAL -Calzada4-6-POLIZA ESTABILIDAD ACTIVA</v>
          </cell>
          <cell r="AV3319" t="str">
            <v>sc</v>
          </cell>
        </row>
        <row r="3320">
          <cell r="AP3320">
            <v>521793</v>
          </cell>
          <cell r="AQ3320">
            <v>8007974</v>
          </cell>
          <cell r="AR3320">
            <v>8</v>
          </cell>
          <cell r="AS3320">
            <v>42412</v>
          </cell>
          <cell r="AT3320" t="str">
            <v>IDU-1806-2015 Contratado Mantenimiento Periódico IDU Arterial BRIGADA DE REACCIÓN VIAL -Calzada4-6-POLIZA ESTABILIDAD ACTIVA</v>
          </cell>
          <cell r="AV3320" t="str">
            <v>sc</v>
          </cell>
        </row>
        <row r="3321">
          <cell r="AP3321">
            <v>521795</v>
          </cell>
          <cell r="AQ3321">
            <v>8007974</v>
          </cell>
          <cell r="AR3321">
            <v>8</v>
          </cell>
          <cell r="AS3321">
            <v>42412</v>
          </cell>
          <cell r="AT3321" t="str">
            <v>IDU-1806-2015 Contratado Mantenimiento Periódico IDU Arterial BRIGADA DE REACCIÓN VIAL -Calzada4-6-POLIZA ESTABILIDAD ACTIVA</v>
          </cell>
          <cell r="AV3321" t="str">
            <v>sc</v>
          </cell>
        </row>
        <row r="3322">
          <cell r="AP3322">
            <v>521800</v>
          </cell>
          <cell r="AQ3322">
            <v>8008285</v>
          </cell>
          <cell r="AR3322">
            <v>8</v>
          </cell>
          <cell r="AS3322">
            <v>42412</v>
          </cell>
          <cell r="AT3322" t="str">
            <v>IDU-1806-2015 Contratado Mantenimiento Periódico IDU Arterial BRIGADA DE REACCIÓN VIAL -</v>
          </cell>
          <cell r="AV3322" t="str">
            <v>sc</v>
          </cell>
        </row>
        <row r="3323">
          <cell r="AP3323">
            <v>521802</v>
          </cell>
          <cell r="AQ3323">
            <v>8008285</v>
          </cell>
          <cell r="AR3323">
            <v>8</v>
          </cell>
          <cell r="AS3323">
            <v>42412</v>
          </cell>
          <cell r="AT3323" t="str">
            <v>IDU-1806-2015 Contratado Mantenimiento Periódico IDU Arterial BRIGADA DE REACCIÓN VIAL -</v>
          </cell>
          <cell r="AV3323" t="str">
            <v>sc</v>
          </cell>
        </row>
        <row r="3324">
          <cell r="AP3324">
            <v>521804</v>
          </cell>
          <cell r="AQ3324">
            <v>8008285</v>
          </cell>
          <cell r="AR3324">
            <v>8</v>
          </cell>
          <cell r="AS3324">
            <v>42412</v>
          </cell>
          <cell r="AT3324" t="str">
            <v>IDU-1806-2015 Contratado Mantenimiento Periódico IDU Arterial BRIGADA DE REACCIÓN VIAL -</v>
          </cell>
          <cell r="AV3324" t="str">
            <v>sc</v>
          </cell>
        </row>
        <row r="3325">
          <cell r="AP3325">
            <v>521806</v>
          </cell>
          <cell r="AQ3325">
            <v>8008285</v>
          </cell>
          <cell r="AR3325">
            <v>8</v>
          </cell>
          <cell r="AS3325">
            <v>42412</v>
          </cell>
          <cell r="AT3325" t="str">
            <v>IDU-1806-2015 Contratado Mantenimiento Periódico IDU Arterial BRIGADA DE REACCIÓN VIAL -</v>
          </cell>
          <cell r="AV3325" t="str">
            <v>sc</v>
          </cell>
        </row>
        <row r="3326">
          <cell r="AP3326">
            <v>521811</v>
          </cell>
          <cell r="AQ3326">
            <v>8009167</v>
          </cell>
          <cell r="AR3326">
            <v>8</v>
          </cell>
          <cell r="AS3326">
            <v>42412</v>
          </cell>
          <cell r="AT3326" t="str">
            <v>IDU-1806-2015 Contratado Mantenimiento Periódico IDU Arterial BRIGADA DE REACCIÓN VIAL -</v>
          </cell>
          <cell r="AV3326" t="str">
            <v>sc</v>
          </cell>
        </row>
        <row r="3327">
          <cell r="AP3327">
            <v>521813</v>
          </cell>
          <cell r="AQ3327">
            <v>8009167</v>
          </cell>
          <cell r="AR3327">
            <v>8</v>
          </cell>
          <cell r="AS3327">
            <v>42412</v>
          </cell>
          <cell r="AT3327" t="str">
            <v>IDU-1806-2015 Contratado Mantenimiento Periódico IDU Arterial BRIGADA DE REACCIÓN VIAL -</v>
          </cell>
          <cell r="AV3327" t="str">
            <v>sc</v>
          </cell>
        </row>
        <row r="3328">
          <cell r="AP3328">
            <v>521815</v>
          </cell>
          <cell r="AQ3328">
            <v>8009167</v>
          </cell>
          <cell r="AR3328">
            <v>8</v>
          </cell>
          <cell r="AS3328">
            <v>42412</v>
          </cell>
          <cell r="AT3328" t="str">
            <v>IDU-1806-2015 Contratado Mantenimiento Periódico IDU Arterial BRIGADA DE REACCIÓN VIAL -</v>
          </cell>
          <cell r="AV3328" t="str">
            <v>sc</v>
          </cell>
        </row>
        <row r="3329">
          <cell r="AP3329">
            <v>521817</v>
          </cell>
          <cell r="AQ3329">
            <v>8009167</v>
          </cell>
          <cell r="AR3329">
            <v>8</v>
          </cell>
          <cell r="AS3329">
            <v>42412</v>
          </cell>
          <cell r="AT3329" t="str">
            <v>IDU-1806-2015 Contratado Mantenimiento Periódico IDU Arterial BRIGADA DE REACCIÓN VIAL -</v>
          </cell>
          <cell r="AV3329" t="str">
            <v>sc</v>
          </cell>
        </row>
        <row r="3330">
          <cell r="AP3330">
            <v>521833</v>
          </cell>
          <cell r="AQ3330">
            <v>8009540</v>
          </cell>
          <cell r="AR3330">
            <v>8</v>
          </cell>
          <cell r="AS3330">
            <v>42412</v>
          </cell>
          <cell r="AT3330" t="str">
            <v>IDU-1806-2015 Contratado Mantenimiento Periódico IDU Arterial BRIGADA DE REACCIÓN VIAL -</v>
          </cell>
          <cell r="AV3330" t="str">
            <v>sc</v>
          </cell>
        </row>
        <row r="3331">
          <cell r="AP3331">
            <v>521835</v>
          </cell>
          <cell r="AQ3331">
            <v>8009540</v>
          </cell>
          <cell r="AR3331">
            <v>8</v>
          </cell>
          <cell r="AS3331">
            <v>42412</v>
          </cell>
          <cell r="AT3331" t="str">
            <v>IDU-1806-2015 Contratado Mantenimiento Periódico IDU Arterial BRIGADA DE REACCIÓN VIAL -</v>
          </cell>
          <cell r="AV3331" t="str">
            <v>sc</v>
          </cell>
        </row>
        <row r="3332">
          <cell r="AP3332">
            <v>521837</v>
          </cell>
          <cell r="AQ3332">
            <v>8009540</v>
          </cell>
          <cell r="AR3332">
            <v>8</v>
          </cell>
          <cell r="AS3332">
            <v>42412</v>
          </cell>
          <cell r="AT3332" t="str">
            <v>IDU-1806-2015 Contratado Mantenimiento Periódico IDU Arterial BRIGADA DE REACCIÓN VIAL -</v>
          </cell>
          <cell r="AV3332" t="str">
            <v>sc</v>
          </cell>
        </row>
        <row r="3333">
          <cell r="AP3333">
            <v>521839</v>
          </cell>
          <cell r="AQ3333">
            <v>8009540</v>
          </cell>
          <cell r="AR3333">
            <v>8</v>
          </cell>
          <cell r="AS3333">
            <v>42412</v>
          </cell>
          <cell r="AT3333" t="str">
            <v>IDU-1806-2015 Contratado Mantenimiento Periódico IDU Arterial BRIGADA DE REACCIÓN VIAL -</v>
          </cell>
          <cell r="AV3333" t="str">
            <v>sc</v>
          </cell>
        </row>
        <row r="3334">
          <cell r="AP3334">
            <v>521844</v>
          </cell>
          <cell r="AQ3334">
            <v>8009746</v>
          </cell>
          <cell r="AR3334">
            <v>8</v>
          </cell>
          <cell r="AS3334">
            <v>42412</v>
          </cell>
          <cell r="AT3334" t="str">
            <v>IDU-1806-2015 Contratado Mantenimiento Periódico IDU Arterial BRIGADA DE REACCIÓN VIAL -Calzada4-POLIZA ESTABILIDAD ACTIVA</v>
          </cell>
          <cell r="AV3334" t="str">
            <v>sc</v>
          </cell>
        </row>
        <row r="3335">
          <cell r="AP3335">
            <v>521846</v>
          </cell>
          <cell r="AQ3335">
            <v>8009746</v>
          </cell>
          <cell r="AR3335">
            <v>8</v>
          </cell>
          <cell r="AS3335">
            <v>42412</v>
          </cell>
          <cell r="AT3335" t="str">
            <v>IDU-1806-2015 Contratado Mantenimiento Periódico IDU Arterial BRIGADA DE REACCIÓN VIAL -Calzada4-POLIZA ESTABILIDAD ACTIVA</v>
          </cell>
          <cell r="AV3335" t="str">
            <v>sc</v>
          </cell>
        </row>
        <row r="3336">
          <cell r="AP3336">
            <v>521848</v>
          </cell>
          <cell r="AQ3336">
            <v>8009746</v>
          </cell>
          <cell r="AR3336">
            <v>8</v>
          </cell>
          <cell r="AS3336">
            <v>42412</v>
          </cell>
          <cell r="AT3336" t="str">
            <v>IDU-1806-2015 Contratado Mantenimiento Periódico IDU Arterial BRIGADA DE REACCIÓN VIAL -Calzada4-POLIZA ESTABILIDAD ACTIVA</v>
          </cell>
          <cell r="AV3336" t="str">
            <v>sc</v>
          </cell>
        </row>
        <row r="3337">
          <cell r="AP3337">
            <v>521850</v>
          </cell>
          <cell r="AQ3337">
            <v>8009746</v>
          </cell>
          <cell r="AR3337">
            <v>8</v>
          </cell>
          <cell r="AS3337">
            <v>42412</v>
          </cell>
          <cell r="AT3337" t="str">
            <v>IDU-1806-2015 Contratado Mantenimiento Periódico IDU Arterial BRIGADA DE REACCIÓN VIAL -Calzada4-POLIZA ESTABILIDAD ACTIVA</v>
          </cell>
          <cell r="AV3337" t="str">
            <v>sc</v>
          </cell>
        </row>
        <row r="3338">
          <cell r="AP3338">
            <v>521855</v>
          </cell>
          <cell r="AQ3338">
            <v>8009933</v>
          </cell>
          <cell r="AR3338">
            <v>8</v>
          </cell>
          <cell r="AS3338">
            <v>42412</v>
          </cell>
          <cell r="AT3338" t="str">
            <v>IDU-1806-2015 Contratado Mantenimiento Periódico IDU Arterial BRIGADA DE REACCIÓN VIAL -</v>
          </cell>
          <cell r="AV3338" t="str">
            <v>sc</v>
          </cell>
        </row>
        <row r="3339">
          <cell r="AP3339">
            <v>521857</v>
          </cell>
          <cell r="AQ3339">
            <v>8009933</v>
          </cell>
          <cell r="AR3339">
            <v>8</v>
          </cell>
          <cell r="AS3339">
            <v>42412</v>
          </cell>
          <cell r="AT3339" t="str">
            <v>IDU-1806-2015 Contratado Mantenimiento Periódico IDU Arterial BRIGADA DE REACCIÓN VIAL -</v>
          </cell>
          <cell r="AV3339" t="str">
            <v>sc</v>
          </cell>
        </row>
        <row r="3340">
          <cell r="AP3340">
            <v>521859</v>
          </cell>
          <cell r="AQ3340">
            <v>8009933</v>
          </cell>
          <cell r="AR3340">
            <v>8</v>
          </cell>
          <cell r="AS3340">
            <v>42412</v>
          </cell>
          <cell r="AT3340" t="str">
            <v>IDU-1806-2015 Contratado Mantenimiento Periódico IDU Arterial BRIGADA DE REACCIÓN VIAL -</v>
          </cell>
          <cell r="AV3340" t="str">
            <v>sc</v>
          </cell>
        </row>
        <row r="3341">
          <cell r="AP3341">
            <v>521861</v>
          </cell>
          <cell r="AQ3341">
            <v>8009933</v>
          </cell>
          <cell r="AR3341">
            <v>8</v>
          </cell>
          <cell r="AS3341">
            <v>42412</v>
          </cell>
          <cell r="AT3341" t="str">
            <v>IDU-1806-2015 Contratado Mantenimiento Periódico IDU Arterial BRIGADA DE REACCIÓN VIAL -</v>
          </cell>
          <cell r="AV3341" t="str">
            <v>sc</v>
          </cell>
        </row>
        <row r="3342">
          <cell r="AP3342">
            <v>521866</v>
          </cell>
          <cell r="AQ3342">
            <v>8010311</v>
          </cell>
          <cell r="AR3342">
            <v>8</v>
          </cell>
          <cell r="AS3342">
            <v>42412</v>
          </cell>
          <cell r="AT3342" t="str">
            <v>IDU-1806-2015 Contratado Mantenimiento Periódico IDU Arterial BRIGADA DE REACCIÓN VIAL -</v>
          </cell>
          <cell r="AV3342" t="str">
            <v>sc</v>
          </cell>
        </row>
        <row r="3343">
          <cell r="AP3343">
            <v>521868</v>
          </cell>
          <cell r="AQ3343">
            <v>8010311</v>
          </cell>
          <cell r="AR3343">
            <v>8</v>
          </cell>
          <cell r="AS3343">
            <v>42412</v>
          </cell>
          <cell r="AT3343" t="str">
            <v>IDU-1806-2015 Contratado Mantenimiento Periódico IDU Arterial BRIGADA DE REACCIÓN VIAL -</v>
          </cell>
          <cell r="AV3343" t="str">
            <v>sc</v>
          </cell>
        </row>
        <row r="3344">
          <cell r="AP3344">
            <v>521870</v>
          </cell>
          <cell r="AQ3344">
            <v>8010311</v>
          </cell>
          <cell r="AR3344">
            <v>8</v>
          </cell>
          <cell r="AS3344">
            <v>42412</v>
          </cell>
          <cell r="AT3344" t="str">
            <v>IDU-1806-2015 Contratado Mantenimiento Periódico IDU Arterial BRIGADA DE REACCIÓN VIAL -</v>
          </cell>
          <cell r="AV3344" t="str">
            <v>sc</v>
          </cell>
        </row>
        <row r="3345">
          <cell r="AP3345">
            <v>521872</v>
          </cell>
          <cell r="AQ3345">
            <v>8010311</v>
          </cell>
          <cell r="AR3345">
            <v>8</v>
          </cell>
          <cell r="AS3345">
            <v>42412</v>
          </cell>
          <cell r="AT3345" t="str">
            <v>IDU-1806-2015 Contratado Mantenimiento Periódico IDU Arterial BRIGADA DE REACCIÓN VIAL -</v>
          </cell>
          <cell r="AV3345" t="str">
            <v>sc</v>
          </cell>
        </row>
        <row r="3346">
          <cell r="AP3346">
            <v>521875</v>
          </cell>
          <cell r="AQ3346">
            <v>8010453</v>
          </cell>
          <cell r="AR3346">
            <v>8</v>
          </cell>
          <cell r="AS3346">
            <v>42412</v>
          </cell>
          <cell r="AT3346" t="str">
            <v>IDU-1806-2015 Contratado Mantenimiento Periódico IDU Arterial BRIGADA DE REACCIÓN VIAL -</v>
          </cell>
          <cell r="AV3346" t="str">
            <v>sc</v>
          </cell>
        </row>
        <row r="3347">
          <cell r="AP3347">
            <v>521877</v>
          </cell>
          <cell r="AQ3347">
            <v>8010453</v>
          </cell>
          <cell r="AR3347">
            <v>8</v>
          </cell>
          <cell r="AS3347">
            <v>42412</v>
          </cell>
          <cell r="AT3347" t="str">
            <v>IDU-1806-2015 Contratado Mantenimiento Periódico IDU Arterial BRIGADA DE REACCIÓN VIAL -</v>
          </cell>
          <cell r="AV3347" t="str">
            <v>sc</v>
          </cell>
        </row>
        <row r="3348">
          <cell r="AP3348">
            <v>521879</v>
          </cell>
          <cell r="AQ3348">
            <v>8010453</v>
          </cell>
          <cell r="AR3348">
            <v>8</v>
          </cell>
          <cell r="AS3348">
            <v>42412</v>
          </cell>
          <cell r="AT3348" t="str">
            <v>IDU-1806-2015 Contratado Mantenimiento Periódico IDU Arterial BRIGADA DE REACCIÓN VIAL -</v>
          </cell>
          <cell r="AV3348" t="str">
            <v>sc</v>
          </cell>
        </row>
        <row r="3349">
          <cell r="AP3349">
            <v>521881</v>
          </cell>
          <cell r="AQ3349">
            <v>8010453</v>
          </cell>
          <cell r="AR3349">
            <v>8</v>
          </cell>
          <cell r="AS3349">
            <v>42412</v>
          </cell>
          <cell r="AT3349" t="str">
            <v>IDU-1806-2015 Contratado Mantenimiento Periódico IDU Arterial BRIGADA DE REACCIÓN VIAL -</v>
          </cell>
          <cell r="AV3349" t="str">
            <v>sc</v>
          </cell>
        </row>
        <row r="3350">
          <cell r="AP3350">
            <v>521884</v>
          </cell>
          <cell r="AQ3350">
            <v>8010562</v>
          </cell>
          <cell r="AR3350">
            <v>8</v>
          </cell>
          <cell r="AS3350">
            <v>42412</v>
          </cell>
          <cell r="AT3350" t="str">
            <v>IDU-1806-2015 Contratado Mantenimiento Periódico IDU Arterial BRIGADA DE REACCIÓN VIAL -</v>
          </cell>
          <cell r="AV3350" t="str">
            <v>sc</v>
          </cell>
        </row>
        <row r="3351">
          <cell r="AP3351">
            <v>521886</v>
          </cell>
          <cell r="AQ3351">
            <v>8010562</v>
          </cell>
          <cell r="AR3351">
            <v>8</v>
          </cell>
          <cell r="AS3351">
            <v>42412</v>
          </cell>
          <cell r="AT3351" t="str">
            <v>IDU-1806-2015 Contratado Mantenimiento Periódico IDU Arterial BRIGADA DE REACCIÓN VIAL -</v>
          </cell>
          <cell r="AV3351" t="str">
            <v>sc</v>
          </cell>
        </row>
        <row r="3352">
          <cell r="AP3352">
            <v>521888</v>
          </cell>
          <cell r="AQ3352">
            <v>8010562</v>
          </cell>
          <cell r="AR3352">
            <v>8</v>
          </cell>
          <cell r="AS3352">
            <v>42412</v>
          </cell>
          <cell r="AT3352" t="str">
            <v>IDU-1806-2015 Contratado Mantenimiento Periódico IDU Arterial BRIGADA DE REACCIÓN VIAL -</v>
          </cell>
          <cell r="AV3352" t="str">
            <v>sc</v>
          </cell>
        </row>
        <row r="3353">
          <cell r="AP3353">
            <v>521890</v>
          </cell>
          <cell r="AQ3353">
            <v>8010562</v>
          </cell>
          <cell r="AR3353">
            <v>8</v>
          </cell>
          <cell r="AS3353">
            <v>42412</v>
          </cell>
          <cell r="AT3353" t="str">
            <v>IDU-1806-2015 Contratado Mantenimiento Periódico IDU Arterial BRIGADA DE REACCIÓN VIAL -</v>
          </cell>
          <cell r="AV3353" t="str">
            <v>sc</v>
          </cell>
        </row>
        <row r="3354">
          <cell r="AP3354">
            <v>521893</v>
          </cell>
          <cell r="AQ3354">
            <v>8010647</v>
          </cell>
          <cell r="AR3354">
            <v>8</v>
          </cell>
          <cell r="AS3354">
            <v>42412</v>
          </cell>
          <cell r="AT3354" t="str">
            <v>IDU-1806-2015 Contratado Mantenimiento Periódico IDU Arterial BRIGADA DE REACCIÓN VIAL -</v>
          </cell>
          <cell r="AV3354" t="str">
            <v>sc</v>
          </cell>
        </row>
        <row r="3355">
          <cell r="AP3355">
            <v>521895</v>
          </cell>
          <cell r="AQ3355">
            <v>8010647</v>
          </cell>
          <cell r="AR3355">
            <v>8</v>
          </cell>
          <cell r="AS3355">
            <v>42412</v>
          </cell>
          <cell r="AT3355" t="str">
            <v>IDU-1806-2015 Contratado Mantenimiento Periódico IDU Arterial BRIGADA DE REACCIÓN VIAL -</v>
          </cell>
          <cell r="AV3355" t="str">
            <v>sc</v>
          </cell>
        </row>
        <row r="3356">
          <cell r="AP3356">
            <v>521897</v>
          </cell>
          <cell r="AQ3356">
            <v>8010647</v>
          </cell>
          <cell r="AR3356">
            <v>8</v>
          </cell>
          <cell r="AS3356">
            <v>42412</v>
          </cell>
          <cell r="AT3356" t="str">
            <v>IDU-1806-2015 Contratado Mantenimiento Periódico IDU Arterial BRIGADA DE REACCIÓN VIAL -</v>
          </cell>
          <cell r="AV3356" t="str">
            <v>sc</v>
          </cell>
        </row>
        <row r="3357">
          <cell r="AP3357">
            <v>521899</v>
          </cell>
          <cell r="AQ3357">
            <v>8010647</v>
          </cell>
          <cell r="AR3357">
            <v>8</v>
          </cell>
          <cell r="AS3357">
            <v>42412</v>
          </cell>
          <cell r="AT3357" t="str">
            <v>IDU-1806-2015 Contratado Mantenimiento Periódico IDU Arterial BRIGADA DE REACCIÓN VIAL -</v>
          </cell>
          <cell r="AV3357" t="str">
            <v>sc</v>
          </cell>
        </row>
        <row r="3358">
          <cell r="AP3358">
            <v>521902</v>
          </cell>
          <cell r="AQ3358">
            <v>8010746</v>
          </cell>
          <cell r="AR3358">
            <v>8</v>
          </cell>
          <cell r="AS3358">
            <v>42412</v>
          </cell>
          <cell r="AT3358" t="str">
            <v>IDU-1806-2015 Contratado Mantenimiento Periódico IDU Arterial BRIGADA DE REACCIÓN VIAL -Calzada2-6-POLIZA ESTABILIDAD ACTIVA</v>
          </cell>
          <cell r="AV3358" t="str">
            <v>sc</v>
          </cell>
        </row>
        <row r="3359">
          <cell r="AP3359">
            <v>521904</v>
          </cell>
          <cell r="AQ3359">
            <v>8010746</v>
          </cell>
          <cell r="AR3359">
            <v>8</v>
          </cell>
          <cell r="AS3359">
            <v>42412</v>
          </cell>
          <cell r="AT3359" t="str">
            <v>IDU-1806-2015 Contratado Mantenimiento Periódico IDU Arterial BRIGADA DE REACCIÓN VIAL -Calzada2-6-POLIZA ESTABILIDAD ACTIVA</v>
          </cell>
          <cell r="AV3359" t="str">
            <v>sc</v>
          </cell>
        </row>
        <row r="3360">
          <cell r="AP3360">
            <v>521906</v>
          </cell>
          <cell r="AQ3360">
            <v>8010746</v>
          </cell>
          <cell r="AR3360">
            <v>8</v>
          </cell>
          <cell r="AS3360">
            <v>42412</v>
          </cell>
          <cell r="AT3360" t="str">
            <v>IDU-1806-2015 Contratado Mantenimiento Periódico IDU Arterial BRIGADA DE REACCIÓN VIAL -Calzada2-6-POLIZA ESTABILIDAD ACTIVA</v>
          </cell>
          <cell r="AV3360" t="str">
            <v>sc</v>
          </cell>
        </row>
        <row r="3361">
          <cell r="AP3361">
            <v>521908</v>
          </cell>
          <cell r="AQ3361">
            <v>8010746</v>
          </cell>
          <cell r="AR3361">
            <v>8</v>
          </cell>
          <cell r="AS3361">
            <v>42412</v>
          </cell>
          <cell r="AT3361" t="str">
            <v>IDU-1806-2015 Contratado Mantenimiento Periódico IDU Arterial BRIGADA DE REACCIÓN VIAL -Calzada2-6-POLIZA ESTABILIDAD ACTIVA</v>
          </cell>
          <cell r="AV3361" t="str">
            <v>sc</v>
          </cell>
        </row>
        <row r="3362">
          <cell r="AP3362">
            <v>521911</v>
          </cell>
          <cell r="AQ3362">
            <v>8011000</v>
          </cell>
          <cell r="AR3362">
            <v>8</v>
          </cell>
          <cell r="AS3362">
            <v>42412</v>
          </cell>
          <cell r="AT3362" t="str">
            <v>IDU-1806-2015 Contratado Mantenimiento Periódico IDU Arterial BRIGADA DE REACCIÓN VIAL -</v>
          </cell>
          <cell r="AV3362" t="str">
            <v>sc</v>
          </cell>
        </row>
        <row r="3363">
          <cell r="AP3363">
            <v>521913</v>
          </cell>
          <cell r="AQ3363">
            <v>8011000</v>
          </cell>
          <cell r="AR3363">
            <v>8</v>
          </cell>
          <cell r="AS3363">
            <v>42412</v>
          </cell>
          <cell r="AT3363" t="str">
            <v>IDU-1806-2015 Contratado Mantenimiento Periódico IDU Arterial BRIGADA DE REACCIÓN VIAL -</v>
          </cell>
          <cell r="AV3363" t="str">
            <v>sc</v>
          </cell>
        </row>
        <row r="3364">
          <cell r="AP3364">
            <v>521915</v>
          </cell>
          <cell r="AQ3364">
            <v>8011000</v>
          </cell>
          <cell r="AR3364">
            <v>8</v>
          </cell>
          <cell r="AS3364">
            <v>42412</v>
          </cell>
          <cell r="AT3364" t="str">
            <v>IDU-1806-2015 Contratado Mantenimiento Periódico IDU Arterial BRIGADA DE REACCIÓN VIAL -</v>
          </cell>
          <cell r="AV3364" t="str">
            <v>sc</v>
          </cell>
        </row>
        <row r="3365">
          <cell r="AP3365">
            <v>521917</v>
          </cell>
          <cell r="AQ3365">
            <v>8011000</v>
          </cell>
          <cell r="AR3365">
            <v>8</v>
          </cell>
          <cell r="AS3365">
            <v>42412</v>
          </cell>
          <cell r="AT3365" t="str">
            <v>IDU-1806-2015 Contratado Mantenimiento Periódico IDU Arterial BRIGADA DE REACCIÓN VIAL -</v>
          </cell>
          <cell r="AV3365" t="str">
            <v>sc</v>
          </cell>
        </row>
        <row r="3366">
          <cell r="AP3366">
            <v>521920</v>
          </cell>
          <cell r="AQ3366">
            <v>8011076</v>
          </cell>
          <cell r="AR3366">
            <v>8</v>
          </cell>
          <cell r="AS3366">
            <v>42412</v>
          </cell>
          <cell r="AT3366" t="str">
            <v>IDU-1806-2015 Contratado Mantenimiento Periódico IDU Arterial BRIGADA DE REACCIÓN VIAL -</v>
          </cell>
          <cell r="AV3366" t="str">
            <v>sc</v>
          </cell>
        </row>
        <row r="3367">
          <cell r="AP3367">
            <v>521922</v>
          </cell>
          <cell r="AQ3367">
            <v>8011076</v>
          </cell>
          <cell r="AR3367">
            <v>8</v>
          </cell>
          <cell r="AS3367">
            <v>42412</v>
          </cell>
          <cell r="AT3367" t="str">
            <v>IDU-1806-2015 Contratado Mantenimiento Periódico IDU Arterial BRIGADA DE REACCIÓN VIAL -</v>
          </cell>
          <cell r="AV3367" t="str">
            <v>sc</v>
          </cell>
        </row>
        <row r="3368">
          <cell r="AP3368">
            <v>521924</v>
          </cell>
          <cell r="AQ3368">
            <v>8011076</v>
          </cell>
          <cell r="AR3368">
            <v>8</v>
          </cell>
          <cell r="AS3368">
            <v>42412</v>
          </cell>
          <cell r="AT3368" t="str">
            <v>IDU-1806-2015 Contratado Mantenimiento Periódico IDU Arterial BRIGADA DE REACCIÓN VIAL -</v>
          </cell>
          <cell r="AV3368" t="str">
            <v>sc</v>
          </cell>
        </row>
        <row r="3369">
          <cell r="AP3369">
            <v>521926</v>
          </cell>
          <cell r="AQ3369">
            <v>8011076</v>
          </cell>
          <cell r="AR3369">
            <v>8</v>
          </cell>
          <cell r="AS3369">
            <v>42412</v>
          </cell>
          <cell r="AT3369" t="str">
            <v>IDU-1806-2015 Contratado Mantenimiento Periódico IDU Arterial BRIGADA DE REACCIÓN VIAL -</v>
          </cell>
          <cell r="AV3369" t="str">
            <v>sc</v>
          </cell>
        </row>
        <row r="3370">
          <cell r="AP3370">
            <v>521931</v>
          </cell>
          <cell r="AQ3370">
            <v>8011175</v>
          </cell>
          <cell r="AR3370">
            <v>8</v>
          </cell>
          <cell r="AS3370">
            <v>42412</v>
          </cell>
          <cell r="AT3370" t="str">
            <v>IDU-1806-2015 Contratado Mantenimiento Periódico IDU Arterial BRIGADA DE REACCIÓN VIAL -</v>
          </cell>
          <cell r="AV3370" t="str">
            <v>sc</v>
          </cell>
        </row>
        <row r="3371">
          <cell r="AP3371">
            <v>521933</v>
          </cell>
          <cell r="AQ3371">
            <v>8011175</v>
          </cell>
          <cell r="AR3371">
            <v>8</v>
          </cell>
          <cell r="AS3371">
            <v>42412</v>
          </cell>
          <cell r="AT3371" t="str">
            <v>IDU-1806-2015 Contratado Mantenimiento Periódico IDU Arterial BRIGADA DE REACCIÓN VIAL -</v>
          </cell>
          <cell r="AV3371" t="str">
            <v>sc</v>
          </cell>
        </row>
        <row r="3372">
          <cell r="AP3372">
            <v>521935</v>
          </cell>
          <cell r="AQ3372">
            <v>8011175</v>
          </cell>
          <cell r="AR3372">
            <v>8</v>
          </cell>
          <cell r="AS3372">
            <v>42412</v>
          </cell>
          <cell r="AT3372" t="str">
            <v>IDU-1806-2015 Contratado Mantenimiento Periódico IDU Arterial BRIGADA DE REACCIÓN VIAL -</v>
          </cell>
          <cell r="AV3372" t="str">
            <v>sc</v>
          </cell>
        </row>
        <row r="3373">
          <cell r="AP3373">
            <v>521937</v>
          </cell>
          <cell r="AQ3373">
            <v>8011175</v>
          </cell>
          <cell r="AR3373">
            <v>8</v>
          </cell>
          <cell r="AS3373">
            <v>42412</v>
          </cell>
          <cell r="AT3373" t="str">
            <v>IDU-1806-2015 Contratado Mantenimiento Periódico IDU Arterial BRIGADA DE REACCIÓN VIAL -</v>
          </cell>
          <cell r="AV3373" t="str">
            <v>sc</v>
          </cell>
        </row>
        <row r="3374">
          <cell r="AP3374">
            <v>521942</v>
          </cell>
          <cell r="AQ3374">
            <v>8011358</v>
          </cell>
          <cell r="AR3374">
            <v>8</v>
          </cell>
          <cell r="AS3374">
            <v>42412</v>
          </cell>
          <cell r="AT3374" t="str">
            <v>IDU-1806-2015 Contratado Mantenimiento Periódico IDU Arterial BRIGADA DE REACCIÓN VIAL -</v>
          </cell>
          <cell r="AV3374" t="str">
            <v>sc</v>
          </cell>
        </row>
        <row r="3375">
          <cell r="AP3375">
            <v>521944</v>
          </cell>
          <cell r="AQ3375">
            <v>8011358</v>
          </cell>
          <cell r="AR3375">
            <v>8</v>
          </cell>
          <cell r="AS3375">
            <v>42412</v>
          </cell>
          <cell r="AT3375" t="str">
            <v>IDU-1806-2015 Contratado Mantenimiento Periódico IDU Arterial BRIGADA DE REACCIÓN VIAL -</v>
          </cell>
          <cell r="AV3375" t="str">
            <v>sc</v>
          </cell>
        </row>
        <row r="3376">
          <cell r="AP3376">
            <v>521946</v>
          </cell>
          <cell r="AQ3376">
            <v>8011358</v>
          </cell>
          <cell r="AR3376">
            <v>8</v>
          </cell>
          <cell r="AS3376">
            <v>42412</v>
          </cell>
          <cell r="AT3376" t="str">
            <v>IDU-1806-2015 Contratado Mantenimiento Periódico IDU Arterial BRIGADA DE REACCIÓN VIAL -</v>
          </cell>
          <cell r="AV3376" t="str">
            <v>sc</v>
          </cell>
        </row>
        <row r="3377">
          <cell r="AP3377">
            <v>521948</v>
          </cell>
          <cell r="AQ3377">
            <v>8011358</v>
          </cell>
          <cell r="AR3377">
            <v>8</v>
          </cell>
          <cell r="AS3377">
            <v>42412</v>
          </cell>
          <cell r="AT3377" t="str">
            <v>IDU-1806-2015 Contratado Mantenimiento Periódico IDU Arterial BRIGADA DE REACCIÓN VIAL -</v>
          </cell>
          <cell r="AV3377" t="str">
            <v>sc</v>
          </cell>
        </row>
        <row r="3378">
          <cell r="AP3378">
            <v>521964</v>
          </cell>
          <cell r="AQ3378">
            <v>8011492</v>
          </cell>
          <cell r="AR3378">
            <v>8</v>
          </cell>
          <cell r="AS3378">
            <v>42412</v>
          </cell>
          <cell r="AT3378" t="str">
            <v>IDU-1806-2015 Contratado Mantenimiento Periódico IDU Arterial BRIGADA DE REACCIÓN VIAL -</v>
          </cell>
          <cell r="AV3378" t="str">
            <v>sc</v>
          </cell>
        </row>
        <row r="3379">
          <cell r="AP3379">
            <v>521966</v>
          </cell>
          <cell r="AQ3379">
            <v>8011492</v>
          </cell>
          <cell r="AR3379">
            <v>8</v>
          </cell>
          <cell r="AS3379">
            <v>42412</v>
          </cell>
          <cell r="AT3379" t="str">
            <v>IDU-1806-2015 Contratado Mantenimiento Periódico IDU Arterial BRIGADA DE REACCIÓN VIAL -</v>
          </cell>
          <cell r="AV3379" t="str">
            <v>sc</v>
          </cell>
        </row>
        <row r="3380">
          <cell r="AP3380">
            <v>521968</v>
          </cell>
          <cell r="AQ3380">
            <v>8011492</v>
          </cell>
          <cell r="AR3380">
            <v>8</v>
          </cell>
          <cell r="AS3380">
            <v>42412</v>
          </cell>
          <cell r="AT3380" t="str">
            <v>IDU-1806-2015 Contratado Mantenimiento Periódico IDU Arterial BRIGADA DE REACCIÓN VIAL -</v>
          </cell>
          <cell r="AV3380" t="str">
            <v>sc</v>
          </cell>
        </row>
        <row r="3381">
          <cell r="AP3381">
            <v>521970</v>
          </cell>
          <cell r="AQ3381">
            <v>8011492</v>
          </cell>
          <cell r="AR3381">
            <v>8</v>
          </cell>
          <cell r="AS3381">
            <v>42412</v>
          </cell>
          <cell r="AT3381" t="str">
            <v>IDU-1806-2015 Contratado Mantenimiento Periódico IDU Arterial BRIGADA DE REACCIÓN VIAL -</v>
          </cell>
          <cell r="AV3381" t="str">
            <v>sc</v>
          </cell>
        </row>
        <row r="3382">
          <cell r="AP3382">
            <v>521975</v>
          </cell>
          <cell r="AQ3382">
            <v>8011511</v>
          </cell>
          <cell r="AR3382">
            <v>8</v>
          </cell>
          <cell r="AS3382">
            <v>42412</v>
          </cell>
          <cell r="AT3382" t="str">
            <v>IDU-1806-2015 Contratado Mantenimiento Periódico IDU Arterial BRIGADA DE REACCIÓN VIAL -</v>
          </cell>
          <cell r="AV3382" t="str">
            <v>sc</v>
          </cell>
        </row>
        <row r="3383">
          <cell r="AP3383">
            <v>521977</v>
          </cell>
          <cell r="AQ3383">
            <v>8011511</v>
          </cell>
          <cell r="AR3383">
            <v>8</v>
          </cell>
          <cell r="AS3383">
            <v>42412</v>
          </cell>
          <cell r="AT3383" t="str">
            <v>IDU-1806-2015 Contratado Mantenimiento Periódico IDU Arterial BRIGADA DE REACCIÓN VIAL -</v>
          </cell>
          <cell r="AV3383" t="str">
            <v>sc</v>
          </cell>
        </row>
        <row r="3384">
          <cell r="AP3384">
            <v>521979</v>
          </cell>
          <cell r="AQ3384">
            <v>8011511</v>
          </cell>
          <cell r="AR3384">
            <v>8</v>
          </cell>
          <cell r="AS3384">
            <v>42412</v>
          </cell>
          <cell r="AT3384" t="str">
            <v>IDU-1806-2015 Contratado Mantenimiento Periódico IDU Arterial BRIGADA DE REACCIÓN VIAL -</v>
          </cell>
          <cell r="AV3384" t="str">
            <v>sc</v>
          </cell>
        </row>
        <row r="3385">
          <cell r="AP3385">
            <v>521984</v>
          </cell>
          <cell r="AQ3385">
            <v>8011524</v>
          </cell>
          <cell r="AR3385">
            <v>8</v>
          </cell>
          <cell r="AS3385">
            <v>42412</v>
          </cell>
          <cell r="AT3385" t="str">
            <v>IDU-1806-2015 Contratado Mantenimiento Periódico IDU Arterial BRIGADA DE REACCIÓN VIAL -</v>
          </cell>
          <cell r="AV3385" t="str">
            <v>sc</v>
          </cell>
        </row>
        <row r="3386">
          <cell r="AP3386">
            <v>521986</v>
          </cell>
          <cell r="AQ3386">
            <v>8011524</v>
          </cell>
          <cell r="AR3386">
            <v>8</v>
          </cell>
          <cell r="AS3386">
            <v>42412</v>
          </cell>
          <cell r="AT3386" t="str">
            <v>IDU-1806-2015 Contratado Mantenimiento Periódico IDU Arterial BRIGADA DE REACCIÓN VIAL -</v>
          </cell>
          <cell r="AV3386" t="str">
            <v>sc</v>
          </cell>
        </row>
        <row r="3387">
          <cell r="AP3387">
            <v>522007</v>
          </cell>
          <cell r="AQ3387">
            <v>8012420</v>
          </cell>
          <cell r="AR3387">
            <v>8</v>
          </cell>
          <cell r="AS3387">
            <v>42412</v>
          </cell>
          <cell r="AT3387" t="str">
            <v>IDU-1806-2015 Contratado Mantenimiento Periódico IDU Arterial BRIGADA DE REACCIÓN VIAL -</v>
          </cell>
          <cell r="AV3387" t="str">
            <v>sc</v>
          </cell>
        </row>
        <row r="3388">
          <cell r="AP3388">
            <v>522009</v>
          </cell>
          <cell r="AQ3388">
            <v>8012420</v>
          </cell>
          <cell r="AR3388">
            <v>8</v>
          </cell>
          <cell r="AS3388">
            <v>42412</v>
          </cell>
          <cell r="AT3388" t="str">
            <v>IDU-1806-2015 Contratado Mantenimiento Periódico IDU Arterial BRIGADA DE REACCIÓN VIAL -</v>
          </cell>
          <cell r="AV3388" t="str">
            <v>sc</v>
          </cell>
        </row>
        <row r="3389">
          <cell r="AP3389">
            <v>522011</v>
          </cell>
          <cell r="AQ3389">
            <v>8012420</v>
          </cell>
          <cell r="AR3389">
            <v>8</v>
          </cell>
          <cell r="AS3389">
            <v>42412</v>
          </cell>
          <cell r="AT3389" t="str">
            <v>IDU-1806-2015 Contratado Mantenimiento Periódico IDU Arterial BRIGADA DE REACCIÓN VIAL -</v>
          </cell>
          <cell r="AV3389" t="str">
            <v>sc</v>
          </cell>
        </row>
        <row r="3390">
          <cell r="AP3390">
            <v>522013</v>
          </cell>
          <cell r="AQ3390">
            <v>8012420</v>
          </cell>
          <cell r="AR3390">
            <v>8</v>
          </cell>
          <cell r="AS3390">
            <v>42412</v>
          </cell>
          <cell r="AT3390" t="str">
            <v>IDU-1806-2015 Contratado Mantenimiento Periódico IDU Arterial BRIGADA DE REACCIÓN VIAL -</v>
          </cell>
          <cell r="AV3390" t="str">
            <v>sc</v>
          </cell>
        </row>
        <row r="3391">
          <cell r="AP3391">
            <v>523872</v>
          </cell>
          <cell r="AQ3391">
            <v>16001779</v>
          </cell>
          <cell r="AR3391">
            <v>8</v>
          </cell>
          <cell r="AS3391">
            <v>42412</v>
          </cell>
          <cell r="AT3391" t="str">
            <v>IDU-1806-2015 Contratado Mantenimiento Periódico IDU Arterial BRIGADA DE REACCIÓN VIAL -</v>
          </cell>
          <cell r="AV3391" t="str">
            <v>sc</v>
          </cell>
        </row>
        <row r="3392">
          <cell r="AP3392">
            <v>523874</v>
          </cell>
          <cell r="AQ3392">
            <v>16001779</v>
          </cell>
          <cell r="AR3392">
            <v>8</v>
          </cell>
          <cell r="AS3392">
            <v>42412</v>
          </cell>
          <cell r="AT3392" t="str">
            <v>IDU-1806-2015 Contratado Mantenimiento Periódico IDU Arterial BRIGADA DE REACCIÓN VIAL -</v>
          </cell>
          <cell r="AV3392" t="str">
            <v>sc</v>
          </cell>
        </row>
        <row r="3393">
          <cell r="AP3393">
            <v>523876</v>
          </cell>
          <cell r="AQ3393">
            <v>16001779</v>
          </cell>
          <cell r="AR3393">
            <v>8</v>
          </cell>
          <cell r="AS3393">
            <v>42412</v>
          </cell>
          <cell r="AT3393" t="str">
            <v>IDU-1806-2015 Contratado Mantenimiento Periódico IDU Arterial BRIGADA DE REACCIÓN VIAL -</v>
          </cell>
          <cell r="AV3393" t="str">
            <v>sc</v>
          </cell>
        </row>
        <row r="3394">
          <cell r="AP3394">
            <v>523878</v>
          </cell>
          <cell r="AQ3394">
            <v>16001779</v>
          </cell>
          <cell r="AR3394">
            <v>8</v>
          </cell>
          <cell r="AS3394">
            <v>42412</v>
          </cell>
          <cell r="AT3394" t="str">
            <v>IDU-1806-2015 Contratado Mantenimiento Periódico IDU Arterial BRIGADA DE REACCIÓN VIAL -</v>
          </cell>
          <cell r="AV3394" t="str">
            <v>sc</v>
          </cell>
        </row>
        <row r="3395">
          <cell r="AP3395">
            <v>523944</v>
          </cell>
          <cell r="AQ3395">
            <v>16002438</v>
          </cell>
          <cell r="AR3395">
            <v>8</v>
          </cell>
          <cell r="AS3395">
            <v>42412</v>
          </cell>
          <cell r="AT3395" t="str">
            <v>IDU-1806-2015 Contratado Mantenimiento Periódico IDU Arterial BRIGADA DE REACCIÓN VIAL -</v>
          </cell>
          <cell r="AV3395" t="str">
            <v>sc</v>
          </cell>
        </row>
        <row r="3396">
          <cell r="AP3396">
            <v>523946</v>
          </cell>
          <cell r="AQ3396">
            <v>16002438</v>
          </cell>
          <cell r="AR3396">
            <v>8</v>
          </cell>
          <cell r="AS3396">
            <v>42412</v>
          </cell>
          <cell r="AT3396" t="str">
            <v>IDU-1806-2015 Contratado Mantenimiento Periódico IDU Arterial BRIGADA DE REACCIÓN VIAL -</v>
          </cell>
          <cell r="AV3396" t="str">
            <v>sc</v>
          </cell>
        </row>
        <row r="3397">
          <cell r="AP3397">
            <v>523953</v>
          </cell>
          <cell r="AQ3397">
            <v>16002484</v>
          </cell>
          <cell r="AR3397">
            <v>8</v>
          </cell>
          <cell r="AS3397">
            <v>42412</v>
          </cell>
          <cell r="AT3397" t="str">
            <v>IDU-1806-2015 Contratado Mantenimiento Periódico IDU Arterial BRIGADA DE REACCIÓN VIAL -</v>
          </cell>
          <cell r="AV3397" t="str">
            <v>sc</v>
          </cell>
        </row>
        <row r="3398">
          <cell r="AP3398">
            <v>523955</v>
          </cell>
          <cell r="AQ3398">
            <v>16002484</v>
          </cell>
          <cell r="AR3398">
            <v>8</v>
          </cell>
          <cell r="AS3398">
            <v>42412</v>
          </cell>
          <cell r="AT3398" t="str">
            <v>IDU-1806-2015 Contratado Mantenimiento Periódico IDU Arterial BRIGADA DE REACCIÓN VIAL -</v>
          </cell>
          <cell r="AV3398" t="str">
            <v>sc</v>
          </cell>
        </row>
        <row r="3399">
          <cell r="AP3399">
            <v>523962</v>
          </cell>
          <cell r="AQ3399">
            <v>16002522</v>
          </cell>
          <cell r="AR3399">
            <v>8</v>
          </cell>
          <cell r="AS3399">
            <v>42412</v>
          </cell>
          <cell r="AT3399" t="str">
            <v>IDU-1806-2015 Contratado Mantenimiento Periódico IDU Arterial BRIGADA DE REACCIÓN VIAL -</v>
          </cell>
          <cell r="AV3399" t="str">
            <v>sc</v>
          </cell>
        </row>
        <row r="3400">
          <cell r="AP3400">
            <v>523964</v>
          </cell>
          <cell r="AQ3400">
            <v>16002522</v>
          </cell>
          <cell r="AR3400">
            <v>8</v>
          </cell>
          <cell r="AS3400">
            <v>42412</v>
          </cell>
          <cell r="AT3400" t="str">
            <v>IDU-1806-2015 Contratado Mantenimiento Periódico IDU Arterial BRIGADA DE REACCIÓN VIAL -</v>
          </cell>
          <cell r="AV3400" t="str">
            <v>sc</v>
          </cell>
        </row>
        <row r="3401">
          <cell r="AP3401">
            <v>523976</v>
          </cell>
          <cell r="AQ3401">
            <v>16002576</v>
          </cell>
          <cell r="AR3401">
            <v>8</v>
          </cell>
          <cell r="AS3401">
            <v>42412</v>
          </cell>
          <cell r="AT3401" t="str">
            <v>IDU-1806-2015 Contratado Mantenimiento Periódico IDU Arterial BRIGADA DE REACCIÓN VIAL -</v>
          </cell>
          <cell r="AV3401" t="str">
            <v>sc</v>
          </cell>
        </row>
        <row r="3402">
          <cell r="AP3402">
            <v>523978</v>
          </cell>
          <cell r="AQ3402">
            <v>16002576</v>
          </cell>
          <cell r="AR3402">
            <v>8</v>
          </cell>
          <cell r="AS3402">
            <v>42412</v>
          </cell>
          <cell r="AT3402" t="str">
            <v>IDU-1806-2015 Contratado Mantenimiento Periódico IDU Arterial BRIGADA DE REACCIÓN VIAL -</v>
          </cell>
          <cell r="AV3402" t="str">
            <v>sc</v>
          </cell>
        </row>
        <row r="3403">
          <cell r="AP3403">
            <v>524074</v>
          </cell>
          <cell r="AQ3403">
            <v>16004545</v>
          </cell>
          <cell r="AR3403">
            <v>8</v>
          </cell>
          <cell r="AS3403">
            <v>42412</v>
          </cell>
          <cell r="AT3403" t="str">
            <v>IDU-1806-2015 Contratado Mantenimiento Periódico IDU Arterial BRIGADA DE REACCIÓN VIAL -</v>
          </cell>
          <cell r="AV3403" t="str">
            <v>sc</v>
          </cell>
        </row>
        <row r="3404">
          <cell r="AP3404">
            <v>524076</v>
          </cell>
          <cell r="AQ3404">
            <v>16004545</v>
          </cell>
          <cell r="AR3404">
            <v>8</v>
          </cell>
          <cell r="AS3404">
            <v>42412</v>
          </cell>
          <cell r="AT3404" t="str">
            <v>IDU-1806-2015 Contratado Mantenimiento Periódico IDU Arterial BRIGADA DE REACCIÓN VIAL -</v>
          </cell>
          <cell r="AV3404" t="str">
            <v>sc</v>
          </cell>
        </row>
        <row r="3405">
          <cell r="AP3405">
            <v>526639</v>
          </cell>
          <cell r="AQ3405">
            <v>8007179</v>
          </cell>
          <cell r="AR3405">
            <v>8</v>
          </cell>
          <cell r="AS3405">
            <v>42723</v>
          </cell>
          <cell r="AT3405" t="str">
            <v>SD Terminado Mantenimiento Periódico UAERMV Arterial SD -</v>
          </cell>
          <cell r="AV3405" t="str">
            <v>sc</v>
          </cell>
        </row>
        <row r="3406">
          <cell r="AP3406">
            <v>526772</v>
          </cell>
          <cell r="AQ3406">
            <v>8012650</v>
          </cell>
          <cell r="AR3406">
            <v>8</v>
          </cell>
          <cell r="AS3406">
            <v>42667</v>
          </cell>
          <cell r="AT3406" t="str">
            <v>SD Terminado Mantenimiento Periódico UAERMV Arterial SD -</v>
          </cell>
          <cell r="AV3406" t="str">
            <v>sc</v>
          </cell>
        </row>
        <row r="3407">
          <cell r="AP3407">
            <v>526831</v>
          </cell>
          <cell r="AQ3407">
            <v>8012734</v>
          </cell>
          <cell r="AR3407">
            <v>8</v>
          </cell>
          <cell r="AS3407">
            <v>42313</v>
          </cell>
          <cell r="AT3407" t="str">
            <v>IDU-73-2008 Terminado Mantenimiento Periódico IDU Local  -</v>
          </cell>
          <cell r="AV3407" t="str">
            <v>sc</v>
          </cell>
        </row>
        <row r="3408">
          <cell r="AP3408">
            <v>526846</v>
          </cell>
          <cell r="AQ3408">
            <v>8007075</v>
          </cell>
          <cell r="AR3408">
            <v>8</v>
          </cell>
          <cell r="AS3408">
            <v>42611</v>
          </cell>
          <cell r="AT3408" t="str">
            <v>SD Terminado Mantenimiento Periódico UAERMV Arterial  -</v>
          </cell>
          <cell r="AV3408" t="str">
            <v>sc</v>
          </cell>
        </row>
        <row r="3409">
          <cell r="AP3409">
            <v>526848</v>
          </cell>
          <cell r="AQ3409">
            <v>8007075</v>
          </cell>
          <cell r="AR3409">
            <v>8</v>
          </cell>
          <cell r="AS3409">
            <v>42550</v>
          </cell>
          <cell r="AT3409" t="str">
            <v>SD Terminado Parcheo UAERMV Arterial  Decreto 064/2015-</v>
          </cell>
          <cell r="AV3409" t="str">
            <v>sc</v>
          </cell>
        </row>
        <row r="3410">
          <cell r="AP3410">
            <v>526851</v>
          </cell>
          <cell r="AQ3410">
            <v>8007480</v>
          </cell>
          <cell r="AR3410">
            <v>8</v>
          </cell>
          <cell r="AS3410">
            <v>42550</v>
          </cell>
          <cell r="AT3410" t="str">
            <v>SD Terminado Parcheo UAERMV Arterial  Decreto 064/2015-</v>
          </cell>
          <cell r="AV3410" t="str">
            <v>sc</v>
          </cell>
        </row>
        <row r="3411">
          <cell r="AP3411">
            <v>527398</v>
          </cell>
          <cell r="AQ3411">
            <v>8012718</v>
          </cell>
          <cell r="AR3411">
            <v>8</v>
          </cell>
          <cell r="AS3411">
            <v>42768</v>
          </cell>
          <cell r="AT3411" t="str">
            <v>SD Reservado Acciones de Movilidad UAERMV Circuito Movilidad Salvando Vidas -</v>
          </cell>
          <cell r="AV3411" t="str">
            <v>sc</v>
          </cell>
        </row>
        <row r="3412">
          <cell r="AP3412">
            <v>529916</v>
          </cell>
          <cell r="AQ3412">
            <v>8012606</v>
          </cell>
          <cell r="AR3412">
            <v>8</v>
          </cell>
          <cell r="AS3412">
            <v>42534</v>
          </cell>
          <cell r="AT3412" t="str">
            <v>IDU-1806-2015 Terminado Acciones de Movilidad IDU Arterial BRIGADA FASE I - MVA NO TRONCAL Y SITP -</v>
          </cell>
          <cell r="AV3412" t="str">
            <v>sc</v>
          </cell>
        </row>
        <row r="3413">
          <cell r="AP3413">
            <v>530556</v>
          </cell>
          <cell r="AQ3413">
            <v>8007986</v>
          </cell>
          <cell r="AR3413">
            <v>8</v>
          </cell>
          <cell r="AS3413">
            <v>42611</v>
          </cell>
          <cell r="AT3413" t="str">
            <v>SD Terminado Mantenimiento Periódico UAERMV Arterial  -</v>
          </cell>
          <cell r="AV3413" t="str">
            <v>sc</v>
          </cell>
        </row>
        <row r="3414">
          <cell r="AP3414">
            <v>531237</v>
          </cell>
          <cell r="AQ3414">
            <v>8005883</v>
          </cell>
          <cell r="AR3414">
            <v>8</v>
          </cell>
          <cell r="AS3414">
            <v>42313</v>
          </cell>
          <cell r="AT3414" t="str">
            <v>IDU-57-2012 Terminado Acciones de Movilidad IDU Arterial  -</v>
          </cell>
          <cell r="AV3414" t="str">
            <v>sc</v>
          </cell>
        </row>
        <row r="3415">
          <cell r="AP3415">
            <v>533733</v>
          </cell>
          <cell r="AQ3415">
            <v>8012728</v>
          </cell>
          <cell r="AR3415">
            <v>8</v>
          </cell>
          <cell r="AS3415">
            <v>42667</v>
          </cell>
          <cell r="AT3415" t="str">
            <v>SD Terminado Mantenimiento Periódico UAERMV Arterial SD Intervenida 19/07/2013 Reporte depuración ejecución UMV-</v>
          </cell>
          <cell r="AV3415" t="str">
            <v>sc</v>
          </cell>
        </row>
        <row r="3416">
          <cell r="AP3416">
            <v>534355</v>
          </cell>
          <cell r="AQ3416">
            <v>8012594</v>
          </cell>
          <cell r="AR3416">
            <v>8</v>
          </cell>
          <cell r="AS3416">
            <v>41912</v>
          </cell>
          <cell r="AT3416" t="str">
            <v>SD Terminado Rehabilitación UAERMV Circuito Movilidad  -</v>
          </cell>
          <cell r="AV3416" t="str">
            <v>sc</v>
          </cell>
        </row>
        <row r="3417">
          <cell r="AP3417">
            <v>601820</v>
          </cell>
          <cell r="AQ3417">
            <v>7008216</v>
          </cell>
          <cell r="AR3417">
            <v>8</v>
          </cell>
          <cell r="AS3417">
            <v>42313</v>
          </cell>
          <cell r="AT3417" t="str">
            <v>IDU-1792-2013 Terminado Mantenimiento Rutinario IDU Arterial  -</v>
          </cell>
          <cell r="AV3417" t="str">
            <v>sc</v>
          </cell>
        </row>
        <row r="3418">
          <cell r="AP3418">
            <v>602926</v>
          </cell>
          <cell r="AQ3418">
            <v>8011612</v>
          </cell>
          <cell r="AR3418">
            <v>8</v>
          </cell>
          <cell r="AS3418">
            <v>42313</v>
          </cell>
          <cell r="AT3418" t="str">
            <v>IDU-1718-2014 Terminado Mantenimiento Rutinario IDU Arterial  -</v>
          </cell>
          <cell r="AV3418" t="str">
            <v>sc</v>
          </cell>
        </row>
        <row r="3419">
          <cell r="AP3419">
            <v>602928</v>
          </cell>
          <cell r="AQ3419">
            <v>8011612</v>
          </cell>
          <cell r="AR3419">
            <v>8</v>
          </cell>
          <cell r="AS3419">
            <v>42313</v>
          </cell>
          <cell r="AT3419" t="str">
            <v>IDU-1718-2014 Terminado Mantenimiento Rutinario IDU Arterial  -</v>
          </cell>
          <cell r="AV3419" t="str">
            <v>sc</v>
          </cell>
        </row>
        <row r="3420">
          <cell r="AP3420">
            <v>602931</v>
          </cell>
          <cell r="AQ3420">
            <v>8011616</v>
          </cell>
          <cell r="AR3420">
            <v>8</v>
          </cell>
          <cell r="AS3420">
            <v>42313</v>
          </cell>
          <cell r="AT3420" t="str">
            <v>IDU-1718-2014 Terminado Mantenimiento Rutinario IDU Arterial  -</v>
          </cell>
          <cell r="AV3420" t="str">
            <v>sc</v>
          </cell>
        </row>
        <row r="3421">
          <cell r="AP3421">
            <v>602938</v>
          </cell>
          <cell r="AQ3421">
            <v>8011618</v>
          </cell>
          <cell r="AR3421">
            <v>8</v>
          </cell>
          <cell r="AS3421">
            <v>42313</v>
          </cell>
          <cell r="AT3421" t="str">
            <v>IDU-1718-2014 Terminado Mantenimiento Rutinario IDU Arterial  -</v>
          </cell>
          <cell r="AV3421" t="str">
            <v>sc</v>
          </cell>
        </row>
        <row r="3422">
          <cell r="AP3422">
            <v>602941</v>
          </cell>
          <cell r="AQ3422">
            <v>8011622</v>
          </cell>
          <cell r="AR3422">
            <v>8</v>
          </cell>
          <cell r="AS3422">
            <v>42313</v>
          </cell>
          <cell r="AT3422" t="str">
            <v>IDU-1718-2014 Terminado Mantenimiento Rutinario IDU Arterial  -</v>
          </cell>
          <cell r="AV3422" t="str">
            <v>sc</v>
          </cell>
        </row>
        <row r="3423">
          <cell r="AP3423">
            <v>602946</v>
          </cell>
          <cell r="AQ3423">
            <v>8011624</v>
          </cell>
          <cell r="AR3423">
            <v>8</v>
          </cell>
          <cell r="AS3423">
            <v>42313</v>
          </cell>
          <cell r="AT3423" t="str">
            <v>IDU-1718-2014 Terminado Mantenimiento Rutinario IDU Arterial  -</v>
          </cell>
          <cell r="AV3423" t="str">
            <v>sc</v>
          </cell>
        </row>
        <row r="3424">
          <cell r="AP3424">
            <v>602948</v>
          </cell>
          <cell r="AQ3424">
            <v>8011624</v>
          </cell>
          <cell r="AR3424">
            <v>8</v>
          </cell>
          <cell r="AS3424">
            <v>42313</v>
          </cell>
          <cell r="AT3424" t="str">
            <v>IDU-1718-2014 Terminado Mantenimiento Rutinario IDU Arterial  -</v>
          </cell>
          <cell r="AV3424" t="str">
            <v>sc</v>
          </cell>
        </row>
        <row r="3425">
          <cell r="AP3425">
            <v>602951</v>
          </cell>
          <cell r="AQ3425">
            <v>8011633</v>
          </cell>
          <cell r="AR3425">
            <v>8</v>
          </cell>
          <cell r="AS3425">
            <v>42313</v>
          </cell>
          <cell r="AT3425" t="str">
            <v>IDU-1718-2014 Terminado Mantenimiento Rutinario IDU Arterial  -</v>
          </cell>
          <cell r="AV3425" t="str">
            <v>sc</v>
          </cell>
        </row>
        <row r="3426">
          <cell r="AP3426">
            <v>602953</v>
          </cell>
          <cell r="AQ3426">
            <v>8011633</v>
          </cell>
          <cell r="AR3426">
            <v>8</v>
          </cell>
          <cell r="AS3426">
            <v>42313</v>
          </cell>
          <cell r="AT3426" t="str">
            <v>IDU-1718-2014 Terminado Mantenimiento Rutinario IDU Arterial  -</v>
          </cell>
          <cell r="AV3426" t="str">
            <v>sc</v>
          </cell>
        </row>
        <row r="3427">
          <cell r="AP3427">
            <v>603547</v>
          </cell>
          <cell r="AQ3427">
            <v>8007710</v>
          </cell>
          <cell r="AR3427">
            <v>8</v>
          </cell>
          <cell r="AS3427">
            <v>42313</v>
          </cell>
          <cell r="AT3427" t="str">
            <v>IDU-57-2012 Terminado Acciones de Movilidad IDU Arterial  -</v>
          </cell>
          <cell r="AV3427" t="str">
            <v>sc</v>
          </cell>
        </row>
        <row r="3428">
          <cell r="AP3428">
            <v>603567</v>
          </cell>
          <cell r="AQ3428">
            <v>8006115</v>
          </cell>
          <cell r="AR3428">
            <v>8</v>
          </cell>
          <cell r="AS3428">
            <v>42313</v>
          </cell>
          <cell r="AT3428" t="str">
            <v>IDU-57-2012 Terminado Acciones de Movilidad IDU Arterial  -</v>
          </cell>
          <cell r="AV3428" t="str">
            <v>sc</v>
          </cell>
        </row>
        <row r="3429">
          <cell r="AP3429">
            <v>603574</v>
          </cell>
          <cell r="AQ3429">
            <v>8006177</v>
          </cell>
          <cell r="AR3429">
            <v>8</v>
          </cell>
          <cell r="AS3429">
            <v>42313</v>
          </cell>
          <cell r="AT3429" t="str">
            <v>IDU-57-2012 Terminado Acciones de Movilidad IDU Arterial  -</v>
          </cell>
          <cell r="AV3429" t="str">
            <v>sc</v>
          </cell>
        </row>
        <row r="3430">
          <cell r="AP3430">
            <v>603586</v>
          </cell>
          <cell r="AQ3430">
            <v>8006353</v>
          </cell>
          <cell r="AR3430">
            <v>8</v>
          </cell>
          <cell r="AS3430">
            <v>42313</v>
          </cell>
          <cell r="AT3430" t="str">
            <v>IDU-73-2008 Terminado Mantenimiento Periódico IDU Arterial  -</v>
          </cell>
          <cell r="AV3430" t="str">
            <v>sc</v>
          </cell>
        </row>
        <row r="3431">
          <cell r="AP3431">
            <v>603588</v>
          </cell>
          <cell r="AQ3431">
            <v>8006353</v>
          </cell>
          <cell r="AR3431">
            <v>8</v>
          </cell>
          <cell r="AS3431">
            <v>42313</v>
          </cell>
          <cell r="AT3431" t="str">
            <v>IDU-57-2012 Terminado Acciones de Movilidad IDU Arterial  -</v>
          </cell>
          <cell r="AV3431" t="str">
            <v>sc</v>
          </cell>
        </row>
        <row r="3432">
          <cell r="AP3432">
            <v>603595</v>
          </cell>
          <cell r="AQ3432">
            <v>8006442</v>
          </cell>
          <cell r="AR3432">
            <v>8</v>
          </cell>
          <cell r="AS3432">
            <v>42313</v>
          </cell>
          <cell r="AT3432" t="str">
            <v>IDU-57-2012 Terminado Acciones de Movilidad IDU Arterial  -</v>
          </cell>
          <cell r="AV3432" t="str">
            <v>sc</v>
          </cell>
        </row>
        <row r="3433">
          <cell r="AP3433">
            <v>603600</v>
          </cell>
          <cell r="AQ3433">
            <v>8006494</v>
          </cell>
          <cell r="AR3433">
            <v>8</v>
          </cell>
          <cell r="AS3433">
            <v>42313</v>
          </cell>
          <cell r="AT3433" t="str">
            <v>IDU-57-2012 Terminado Acciones de Movilidad IDU Arterial  -</v>
          </cell>
          <cell r="AV3433" t="str">
            <v>sc</v>
          </cell>
        </row>
        <row r="3434">
          <cell r="AP3434">
            <v>603613</v>
          </cell>
          <cell r="AQ3434">
            <v>8006707</v>
          </cell>
          <cell r="AR3434">
            <v>8</v>
          </cell>
          <cell r="AS3434">
            <v>42313</v>
          </cell>
          <cell r="AT3434" t="str">
            <v>IDU-73-2008 Terminado Mantenimiento Periódico IDU Arterial  -</v>
          </cell>
          <cell r="AV3434" t="str">
            <v>sc</v>
          </cell>
        </row>
        <row r="3435">
          <cell r="AP3435">
            <v>603615</v>
          </cell>
          <cell r="AQ3435">
            <v>8006707</v>
          </cell>
          <cell r="AR3435">
            <v>8</v>
          </cell>
          <cell r="AS3435">
            <v>41411</v>
          </cell>
          <cell r="AT3435" t="str">
            <v>SD Terminado Mantenimiento Periódico UAERMV Arterial  -</v>
          </cell>
          <cell r="AV3435" t="str">
            <v>sc</v>
          </cell>
        </row>
        <row r="3436">
          <cell r="AP3436">
            <v>603979</v>
          </cell>
          <cell r="AQ3436">
            <v>8003309</v>
          </cell>
          <cell r="AR3436">
            <v>8</v>
          </cell>
          <cell r="AS3436">
            <v>42313</v>
          </cell>
          <cell r="AT3436" t="str">
            <v>IDU-73-2008 Terminado Rehabilitación IDU Arterial  -</v>
          </cell>
          <cell r="AV3436" t="str">
            <v>sc</v>
          </cell>
        </row>
        <row r="3437">
          <cell r="AP3437">
            <v>604408</v>
          </cell>
          <cell r="AQ3437">
            <v>8006307</v>
          </cell>
          <cell r="AR3437">
            <v>8</v>
          </cell>
          <cell r="AS3437">
            <v>42313</v>
          </cell>
          <cell r="AT3437" t="str">
            <v>IDU-57-2012 Terminado Acciones de Movilidad IDU Arterial  -</v>
          </cell>
          <cell r="AV3437" t="str">
            <v>sc</v>
          </cell>
        </row>
        <row r="3438">
          <cell r="AP3438">
            <v>604540</v>
          </cell>
          <cell r="AQ3438">
            <v>8004145</v>
          </cell>
          <cell r="AR3438">
            <v>8</v>
          </cell>
          <cell r="AS3438">
            <v>42313</v>
          </cell>
          <cell r="AT3438" t="str">
            <v>IDU-1792-2013 Terminado Acciones de Movilidad IDU Arterial  -Calzada 4-POLIZA ESTABILIDAD ACTIVA</v>
          </cell>
          <cell r="AV3438" t="str">
            <v>sc</v>
          </cell>
        </row>
        <row r="3439">
          <cell r="AP3439">
            <v>604624</v>
          </cell>
          <cell r="AQ3439">
            <v>8004647</v>
          </cell>
          <cell r="AR3439">
            <v>8</v>
          </cell>
          <cell r="AS3439">
            <v>42313</v>
          </cell>
          <cell r="AT3439" t="str">
            <v>IDU-1792-2013 Terminado Acciones de Movilidad IDU Arterial  -Calzada 4-POLIZA ESTABILIDAD ACTIVA</v>
          </cell>
          <cell r="AV3439" t="str">
            <v>sc</v>
          </cell>
        </row>
        <row r="3440">
          <cell r="AP3440">
            <v>604631</v>
          </cell>
          <cell r="AQ3440">
            <v>8004688</v>
          </cell>
          <cell r="AR3440">
            <v>8</v>
          </cell>
          <cell r="AS3440">
            <v>42313</v>
          </cell>
          <cell r="AT3440" t="str">
            <v>IDU-1792-2013 Terminado Acciones de Movilidad IDU Arterial  -Calzada 4-POLIZA ESTABILIDAD ACTIVA</v>
          </cell>
          <cell r="AV3440" t="str">
            <v>sc</v>
          </cell>
        </row>
        <row r="3441">
          <cell r="AP3441">
            <v>604638</v>
          </cell>
          <cell r="AQ3441">
            <v>8004733</v>
          </cell>
          <cell r="AR3441">
            <v>8</v>
          </cell>
          <cell r="AS3441">
            <v>42313</v>
          </cell>
          <cell r="AT3441" t="str">
            <v>IDU-1792-2013 Terminado Acciones de Movilidad IDU Arterial  -Calzada 4-POLIZA ESTABILIDAD ACTIVA</v>
          </cell>
          <cell r="AV3441" t="str">
            <v>sc</v>
          </cell>
        </row>
        <row r="3442">
          <cell r="AP3442">
            <v>604645</v>
          </cell>
          <cell r="AQ3442">
            <v>8004796</v>
          </cell>
          <cell r="AR3442">
            <v>8</v>
          </cell>
          <cell r="AS3442">
            <v>42313</v>
          </cell>
          <cell r="AT3442" t="str">
            <v>IDU-1792-2013 Terminado Acciones de Movilidad IDU Arterial  -Calzada 4-POLIZA ESTABILIDAD ACTIVA</v>
          </cell>
          <cell r="AV3442" t="str">
            <v>sc</v>
          </cell>
        </row>
        <row r="3443">
          <cell r="AP3443">
            <v>605221</v>
          </cell>
          <cell r="AQ3443">
            <v>8012545</v>
          </cell>
          <cell r="AR3443">
            <v>8</v>
          </cell>
          <cell r="AS3443">
            <v>42313</v>
          </cell>
          <cell r="AT3443" t="str">
            <v>IDU-1718-2014 Terminado Mantenimiento Rutinario IDU Arterial  -</v>
          </cell>
          <cell r="AV3443" t="str">
            <v>sc</v>
          </cell>
        </row>
        <row r="3444">
          <cell r="AP3444">
            <v>605223</v>
          </cell>
          <cell r="AQ3444">
            <v>8012545</v>
          </cell>
          <cell r="AR3444">
            <v>8</v>
          </cell>
          <cell r="AS3444">
            <v>42313</v>
          </cell>
          <cell r="AT3444" t="str">
            <v>IDU-1718-2014 Terminado Mantenimiento Rutinario IDU Arterial  -</v>
          </cell>
          <cell r="AV3444" t="str">
            <v>sc</v>
          </cell>
        </row>
        <row r="3445">
          <cell r="AP3445">
            <v>606190</v>
          </cell>
          <cell r="AQ3445">
            <v>8004163</v>
          </cell>
          <cell r="AR3445">
            <v>8</v>
          </cell>
          <cell r="AS3445">
            <v>42313</v>
          </cell>
          <cell r="AT3445" t="str">
            <v>IDU-73-2008 Terminado Construcción IDU Circuito Movilidad  -</v>
          </cell>
          <cell r="AV3445" t="str">
            <v>sc</v>
          </cell>
        </row>
        <row r="3446">
          <cell r="AP3446">
            <v>606200</v>
          </cell>
          <cell r="AQ3446">
            <v>8004277</v>
          </cell>
          <cell r="AR3446">
            <v>8</v>
          </cell>
          <cell r="AS3446">
            <v>42313</v>
          </cell>
          <cell r="AT3446" t="str">
            <v>IDU-73-2008 Terminado Construcción IDU Circuito Movilidad  -</v>
          </cell>
          <cell r="AV3446" t="str">
            <v>sc</v>
          </cell>
        </row>
        <row r="3447">
          <cell r="AP3447">
            <v>606205</v>
          </cell>
          <cell r="AQ3447">
            <v>8004393</v>
          </cell>
          <cell r="AR3447">
            <v>8</v>
          </cell>
          <cell r="AS3447">
            <v>42313</v>
          </cell>
          <cell r="AT3447" t="str">
            <v>IDU-73-2008 Terminado Acciones de Movilidad IDU Circuito Movilidad  -</v>
          </cell>
          <cell r="AV3447" t="str">
            <v>sc</v>
          </cell>
        </row>
        <row r="3448">
          <cell r="AP3448">
            <v>606220</v>
          </cell>
          <cell r="AQ3448">
            <v>8012077</v>
          </cell>
          <cell r="AR3448">
            <v>8</v>
          </cell>
          <cell r="AS3448">
            <v>42313</v>
          </cell>
          <cell r="AT3448" t="str">
            <v>IDU-73-2008 Terminado Rehabilitación IDU Circuito Movilidad  -</v>
          </cell>
          <cell r="AV3448" t="str">
            <v>sc</v>
          </cell>
        </row>
        <row r="3449">
          <cell r="AP3449">
            <v>805538</v>
          </cell>
          <cell r="AQ3449">
            <v>8010109</v>
          </cell>
          <cell r="AR3449">
            <v>8</v>
          </cell>
          <cell r="AS3449">
            <v>41047</v>
          </cell>
          <cell r="AT3449" t="str">
            <v>UMV-189-2009 Terminado Mantenimiento Periódico UAERMV Local  -</v>
          </cell>
          <cell r="AV3449" t="str">
            <v>sc</v>
          </cell>
        </row>
        <row r="3450">
          <cell r="AP3450">
            <v>900773</v>
          </cell>
          <cell r="AQ3450">
            <v>30000661</v>
          </cell>
          <cell r="AR3450">
            <v>8</v>
          </cell>
          <cell r="AS3450">
            <v>42313</v>
          </cell>
          <cell r="AT3450" t="str">
            <v>IDU-067-2012 Terminado Acciones de Movilidad IDU Circuito Movilidad  -</v>
          </cell>
          <cell r="AV3450" t="str">
            <v>sc</v>
          </cell>
        </row>
        <row r="3451">
          <cell r="AP3451">
            <v>900776</v>
          </cell>
          <cell r="AQ3451">
            <v>30000662</v>
          </cell>
          <cell r="AR3451">
            <v>8</v>
          </cell>
          <cell r="AS3451">
            <v>42313</v>
          </cell>
          <cell r="AT3451" t="str">
            <v>IDU-067-2012 Terminado Acciones de Movilidad IDU Circuito Movilidad  -</v>
          </cell>
          <cell r="AV3451" t="str">
            <v>sc</v>
          </cell>
        </row>
        <row r="3452">
          <cell r="AP3452">
            <v>900791</v>
          </cell>
          <cell r="AQ3452">
            <v>30000668</v>
          </cell>
          <cell r="AR3452">
            <v>8</v>
          </cell>
          <cell r="AS3452">
            <v>42313</v>
          </cell>
          <cell r="AT3452" t="str">
            <v>IDU-067-2012 Terminado Acciones de Movilidad IDU Circuito Movilidad  -</v>
          </cell>
          <cell r="AV3452" t="str">
            <v>sc</v>
          </cell>
        </row>
        <row r="3453">
          <cell r="AP3453">
            <v>900888</v>
          </cell>
          <cell r="AQ3453">
            <v>30000669</v>
          </cell>
          <cell r="AR3453">
            <v>8</v>
          </cell>
          <cell r="AS3453">
            <v>42313</v>
          </cell>
          <cell r="AT3453" t="str">
            <v>IDU-067-2012 Terminado Acciones de Movilidad IDU Circuito Movilidad  -</v>
          </cell>
          <cell r="AV3453" t="str">
            <v>sc</v>
          </cell>
        </row>
        <row r="3454">
          <cell r="AP3454">
            <v>900891</v>
          </cell>
          <cell r="AQ3454">
            <v>30000670</v>
          </cell>
          <cell r="AR3454">
            <v>8</v>
          </cell>
          <cell r="AS3454">
            <v>42313</v>
          </cell>
          <cell r="AT3454" t="str">
            <v>IDU-067-2012 Terminado Acciones de Movilidad IDU Circuito Movilidad  -</v>
          </cell>
          <cell r="AV3454" t="str">
            <v>sc</v>
          </cell>
        </row>
        <row r="3455">
          <cell r="AP3455">
            <v>904005</v>
          </cell>
          <cell r="AQ3455">
            <v>30001788</v>
          </cell>
          <cell r="AR3455">
            <v>8</v>
          </cell>
          <cell r="AS3455">
            <v>42667</v>
          </cell>
          <cell r="AT3455" t="str">
            <v>SD Terminado Mantenimiento Periódico UAERMV Arterial SD -Anden 1-POLIZA ESTABILIDAD ACTIVA</v>
          </cell>
          <cell r="AV3455" t="str">
            <v>sc</v>
          </cell>
        </row>
        <row r="3456">
          <cell r="AP3456">
            <v>904007</v>
          </cell>
          <cell r="AQ3456">
            <v>30001788</v>
          </cell>
          <cell r="AR3456">
            <v>8</v>
          </cell>
          <cell r="AS3456">
            <v>42488</v>
          </cell>
          <cell r="AT3456" t="str">
            <v>SD Terminado Parcheo UAERMV Arterial  -Anden 1-POLIZA ESTABILIDAD ACTIVA</v>
          </cell>
          <cell r="AV3456" t="str">
            <v>sc</v>
          </cell>
        </row>
        <row r="3457">
          <cell r="AP3457">
            <v>904010</v>
          </cell>
          <cell r="AQ3457">
            <v>30001798</v>
          </cell>
          <cell r="AR3457">
            <v>8</v>
          </cell>
          <cell r="AS3457">
            <v>42313</v>
          </cell>
          <cell r="AT3457" t="str">
            <v>IDU-73-2008 Terminado Rehabilitación IDU Circuito Movilidad  -</v>
          </cell>
          <cell r="AV3457" t="str">
            <v>sc</v>
          </cell>
        </row>
        <row r="3458">
          <cell r="AP3458">
            <v>904456</v>
          </cell>
          <cell r="AQ3458">
            <v>30001954</v>
          </cell>
          <cell r="AR3458">
            <v>8</v>
          </cell>
          <cell r="AS3458">
            <v>42313</v>
          </cell>
          <cell r="AT3458" t="str">
            <v>IDU-73-2008 Terminado Reconstrucción IDU Intermedia  -</v>
          </cell>
          <cell r="AV3458" t="str">
            <v>INTERVENIDO CTO IDU-73-2008 RECONSTRUCCION</v>
          </cell>
        </row>
        <row r="3459">
          <cell r="AP3459">
            <v>2502383</v>
          </cell>
          <cell r="AQ3459">
            <v>30000650</v>
          </cell>
          <cell r="AR3459">
            <v>8</v>
          </cell>
          <cell r="AS3459">
            <v>42768</v>
          </cell>
          <cell r="AT3459" t="str">
            <v>SD Reservado Acciones de Movilidad UAERMV Circuito Movilidad Salvando Vidas -</v>
          </cell>
          <cell r="AV3459" t="str">
            <v>sc</v>
          </cell>
        </row>
        <row r="3460">
          <cell r="AP3460">
            <v>2506180</v>
          </cell>
          <cell r="AQ3460">
            <v>50006543</v>
          </cell>
          <cell r="AR3460">
            <v>8</v>
          </cell>
          <cell r="AS3460">
            <v>42313</v>
          </cell>
          <cell r="AT3460" t="str">
            <v>IDU-73-2008 Terminado Reconstrucción IDU Arterial  -</v>
          </cell>
          <cell r="AV3460" t="str">
            <v>sc</v>
          </cell>
        </row>
        <row r="3461">
          <cell r="AP3461">
            <v>2517856</v>
          </cell>
          <cell r="AQ3461">
            <v>8004500</v>
          </cell>
          <cell r="AR3461">
            <v>8</v>
          </cell>
          <cell r="AS3461">
            <v>42412</v>
          </cell>
          <cell r="AT3461" t="str">
            <v>IDU-1806-2015 Contratado Mantenimiento Periódico IDU Arterial BRIGADA DE REACCIÓN VIAL -</v>
          </cell>
          <cell r="AV3461" t="str">
            <v>sc</v>
          </cell>
        </row>
        <row r="3462">
          <cell r="AP3462">
            <v>2517879</v>
          </cell>
          <cell r="AQ3462">
            <v>8011524</v>
          </cell>
          <cell r="AR3462">
            <v>8</v>
          </cell>
          <cell r="AS3462">
            <v>42412</v>
          </cell>
          <cell r="AT3462" t="str">
            <v>IDU-1806-2015 Contratado Mantenimiento Periódico IDU Arterial BRIGADA DE REACCIÓN VIAL -</v>
          </cell>
          <cell r="AV3462" t="str">
            <v>sc</v>
          </cell>
        </row>
        <row r="3463">
          <cell r="AP3463">
            <v>2517886</v>
          </cell>
          <cell r="AQ3463">
            <v>8011511</v>
          </cell>
          <cell r="AR3463">
            <v>8</v>
          </cell>
          <cell r="AS3463">
            <v>42412</v>
          </cell>
          <cell r="AT3463" t="str">
            <v>IDU-1806-2015 Contratado Mantenimiento Periódico IDU Arterial BRIGADA DE REACCIÓN VIAL -</v>
          </cell>
          <cell r="AV3463" t="str">
            <v>sc</v>
          </cell>
        </row>
        <row r="3464">
          <cell r="AP3464">
            <v>2517891</v>
          </cell>
          <cell r="AQ3464">
            <v>8004500</v>
          </cell>
          <cell r="AR3464">
            <v>8</v>
          </cell>
          <cell r="AS3464">
            <v>42412</v>
          </cell>
          <cell r="AT3464" t="str">
            <v>IDU-1806-2015 Contratado Mantenimiento Periódico IDU Arterial BRIGADA DE REACCIÓN VIAL -</v>
          </cell>
          <cell r="AV3464" t="str">
            <v>sc</v>
          </cell>
        </row>
        <row r="3465">
          <cell r="AP3465">
            <v>2517895</v>
          </cell>
          <cell r="AQ3465">
            <v>8004500</v>
          </cell>
          <cell r="AR3465">
            <v>8</v>
          </cell>
          <cell r="AS3465">
            <v>42412</v>
          </cell>
          <cell r="AT3465" t="str">
            <v>IDU-1806-2015 Contratado Mantenimiento Periódico IDU Arterial BRIGADA DE REACCIÓN VIAL -</v>
          </cell>
          <cell r="AV3465" t="str">
            <v>sc</v>
          </cell>
        </row>
        <row r="3466">
          <cell r="AP3466">
            <v>2517903</v>
          </cell>
          <cell r="AQ3466">
            <v>8004500</v>
          </cell>
          <cell r="AR3466">
            <v>8</v>
          </cell>
          <cell r="AS3466">
            <v>42412</v>
          </cell>
          <cell r="AT3466" t="str">
            <v>IDU-1806-2015 Contratado Mantenimiento Periódico IDU Arterial BRIGADA DE REACCIÓN VIAL -</v>
          </cell>
          <cell r="AV3466" t="str">
            <v>sc</v>
          </cell>
        </row>
        <row r="3467">
          <cell r="AP3467">
            <v>2518144</v>
          </cell>
          <cell r="AQ3467">
            <v>8009743</v>
          </cell>
          <cell r="AR3467">
            <v>8</v>
          </cell>
          <cell r="AS3467">
            <v>42768</v>
          </cell>
          <cell r="AT3467" t="str">
            <v>SD Reservado Acciones de Movilidad UAERMV Circuito Movilidad Salvando Vidas -</v>
          </cell>
          <cell r="AV3467" t="str">
            <v>sc</v>
          </cell>
        </row>
        <row r="3468">
          <cell r="AP3468">
            <v>2518176</v>
          </cell>
          <cell r="AQ3468">
            <v>8011244</v>
          </cell>
          <cell r="AR3468">
            <v>8</v>
          </cell>
          <cell r="AS3468">
            <v>42409</v>
          </cell>
          <cell r="AT3468" t="str">
            <v>IDU-1707-2014 Terminado Rehabilitación IDU Circuito Movilidad  -</v>
          </cell>
          <cell r="AV3468" t="str">
            <v>sc</v>
          </cell>
        </row>
        <row r="3469">
          <cell r="AP3469">
            <v>5120199</v>
          </cell>
          <cell r="AQ3469">
            <v>50006100</v>
          </cell>
          <cell r="AR3469">
            <v>8</v>
          </cell>
          <cell r="AS3469">
            <v>42313</v>
          </cell>
          <cell r="AT3469" t="str">
            <v>IDU-57-2012 Terminado Acciones de Movilidad IDU Arterial  -</v>
          </cell>
          <cell r="AV3469" t="str">
            <v>sc</v>
          </cell>
        </row>
        <row r="3470">
          <cell r="AP3470">
            <v>24119866</v>
          </cell>
          <cell r="AQ3470">
            <v>6000003</v>
          </cell>
          <cell r="AR3470">
            <v>8</v>
          </cell>
          <cell r="AS3470">
            <v>42313</v>
          </cell>
          <cell r="AT3470" t="str">
            <v>IDU-1718-2014 Terminado Mantenimiento Rutinario IDU Arterial  -</v>
          </cell>
          <cell r="AV3470" t="str">
            <v>sc</v>
          </cell>
        </row>
        <row r="3471">
          <cell r="AP3471">
            <v>24119907</v>
          </cell>
          <cell r="AQ3471">
            <v>8000980</v>
          </cell>
          <cell r="AR3471">
            <v>8</v>
          </cell>
          <cell r="AS3471">
            <v>42412</v>
          </cell>
          <cell r="AT3471" t="str">
            <v>IDU-1806-2015 Contratado Mantenimiento Periódico IDU Arterial BRIGADA DE REACCIÓN VIAL -</v>
          </cell>
          <cell r="AV3471" t="str">
            <v>sc</v>
          </cell>
        </row>
        <row r="3472">
          <cell r="AP3472">
            <v>24119908</v>
          </cell>
          <cell r="AQ3472">
            <v>8000980</v>
          </cell>
          <cell r="AR3472">
            <v>8</v>
          </cell>
          <cell r="AS3472">
            <v>42412</v>
          </cell>
          <cell r="AT3472" t="str">
            <v>IDU-1806-2015 Contratado Mantenimiento Periódico IDU Arterial BRIGADA DE REACCIÓN VIAL -</v>
          </cell>
          <cell r="AV3472" t="str">
            <v>sc</v>
          </cell>
        </row>
        <row r="3473">
          <cell r="AP3473">
            <v>24119909</v>
          </cell>
          <cell r="AQ3473">
            <v>8000980</v>
          </cell>
          <cell r="AR3473">
            <v>8</v>
          </cell>
          <cell r="AS3473">
            <v>42412</v>
          </cell>
          <cell r="AT3473" t="str">
            <v>IDU-1806-2015 Contratado Mantenimiento Periódico IDU Arterial BRIGADA DE REACCIÓN VIAL -</v>
          </cell>
          <cell r="AV3473" t="str">
            <v>sc</v>
          </cell>
        </row>
        <row r="3474">
          <cell r="AP3474">
            <v>24119910</v>
          </cell>
          <cell r="AQ3474">
            <v>8001044</v>
          </cell>
          <cell r="AR3474">
            <v>8</v>
          </cell>
          <cell r="AS3474">
            <v>42412</v>
          </cell>
          <cell r="AT3474" t="str">
            <v>IDU-1806-2015 Contratado Mantenimiento Periódico IDU Arterial BRIGADA DE REACCIÓN VIAL -</v>
          </cell>
          <cell r="AV3474" t="str">
            <v>sc</v>
          </cell>
        </row>
        <row r="3475">
          <cell r="AP3475">
            <v>24119912</v>
          </cell>
          <cell r="AQ3475">
            <v>8001282</v>
          </cell>
          <cell r="AR3475">
            <v>8</v>
          </cell>
          <cell r="AS3475">
            <v>42412</v>
          </cell>
          <cell r="AT3475" t="str">
            <v>IDU-1806-2015 Contratado Mantenimiento Periódico IDU Arterial BRIGADA DE REACCIÓN VIAL -Anden 11-POLIZA ESTABILIDAD ACTIVA</v>
          </cell>
          <cell r="AV3475" t="str">
            <v>sc</v>
          </cell>
        </row>
        <row r="3476">
          <cell r="AP3476">
            <v>24119938</v>
          </cell>
          <cell r="AQ3476">
            <v>8003006</v>
          </cell>
          <cell r="AR3476">
            <v>8</v>
          </cell>
          <cell r="AS3476">
            <v>42313</v>
          </cell>
          <cell r="AT3476" t="str">
            <v>IDU-1792-2013 Terminado Mantenimiento Periódico IDU Arterial  -Calzada 2-4-POLIZA ESTABILIDAD ACTIVA</v>
          </cell>
          <cell r="AV3476" t="str">
            <v>sc</v>
          </cell>
        </row>
        <row r="3477">
          <cell r="AP3477">
            <v>24119945</v>
          </cell>
          <cell r="AQ3477">
            <v>8003096</v>
          </cell>
          <cell r="AR3477">
            <v>8</v>
          </cell>
          <cell r="AS3477">
            <v>42412</v>
          </cell>
          <cell r="AT3477" t="str">
            <v>IDU-1806-2015 Contratado Mantenimiento Periódico IDU Arterial BRIGADA DE REACCIÓN VIAL -Calzada8-POLIZA ESTABILIDAD ACTIVA</v>
          </cell>
          <cell r="AV3477" t="str">
            <v>sc</v>
          </cell>
        </row>
        <row r="3478">
          <cell r="AP3478">
            <v>24119957</v>
          </cell>
          <cell r="AQ3478">
            <v>8003644</v>
          </cell>
          <cell r="AR3478">
            <v>8</v>
          </cell>
          <cell r="AS3478">
            <v>42412</v>
          </cell>
          <cell r="AT3478" t="str">
            <v>IDU-1806-2015 Contratado Mantenimiento Periódico IDU Arterial BRIGADA DE REACCIÓN VIAL -Calzada10-4-8-POLIZA ESTABILIDAD ACTIVA</v>
          </cell>
          <cell r="AV3478" t="str">
            <v>sc</v>
          </cell>
        </row>
        <row r="3479">
          <cell r="AP3479">
            <v>24119959</v>
          </cell>
          <cell r="AQ3479">
            <v>8003644</v>
          </cell>
          <cell r="AR3479">
            <v>8</v>
          </cell>
          <cell r="AS3479">
            <v>42412</v>
          </cell>
          <cell r="AT3479" t="str">
            <v>IDU-1806-2015 Contratado Mantenimiento Periódico IDU Arterial BRIGADA DE REACCIÓN VIAL -Calzada10-4-8-POLIZA ESTABILIDAD ACTIVA</v>
          </cell>
          <cell r="AV3479" t="str">
            <v>sc</v>
          </cell>
        </row>
        <row r="3480">
          <cell r="AP3480">
            <v>24120005</v>
          </cell>
          <cell r="AQ3480">
            <v>8004705</v>
          </cell>
          <cell r="AR3480">
            <v>8</v>
          </cell>
          <cell r="AS3480">
            <v>42534</v>
          </cell>
          <cell r="AT3480" t="str">
            <v>IDU-1707-2014 Terminado Acciones de Movilidad IDU Arterial SITP Y TRONCALES -</v>
          </cell>
          <cell r="AV3480" t="str">
            <v>sc</v>
          </cell>
        </row>
        <row r="3481">
          <cell r="AP3481">
            <v>24120014</v>
          </cell>
          <cell r="AQ3481">
            <v>8005305</v>
          </cell>
          <cell r="AR3481">
            <v>8</v>
          </cell>
          <cell r="AS3481">
            <v>42313</v>
          </cell>
          <cell r="AT3481" t="str">
            <v>IDU-57-2012 Terminado Acciones de Movilidad IDU Arterial  -</v>
          </cell>
          <cell r="AV3481" t="str">
            <v>sc</v>
          </cell>
        </row>
        <row r="3482">
          <cell r="AP3482">
            <v>24120017</v>
          </cell>
          <cell r="AQ3482">
            <v>8006237</v>
          </cell>
          <cell r="AR3482">
            <v>8</v>
          </cell>
          <cell r="AS3482">
            <v>42412</v>
          </cell>
          <cell r="AT3482" t="str">
            <v>IDU-1806-2015 Contratado Mantenimiento Periódico IDU Arterial BRIGADA DE REACCIÓN VIAL -</v>
          </cell>
          <cell r="AV3482" t="str">
            <v>sc</v>
          </cell>
        </row>
        <row r="3483">
          <cell r="AP3483">
            <v>24120023</v>
          </cell>
          <cell r="AQ3483">
            <v>8008419</v>
          </cell>
          <cell r="AR3483">
            <v>8</v>
          </cell>
          <cell r="AS3483">
            <v>42611</v>
          </cell>
          <cell r="AT3483" t="str">
            <v>SD Terminado Mantenimiento Periódico UAERMV Arterial  -</v>
          </cell>
          <cell r="AV3483" t="str">
            <v>sc</v>
          </cell>
        </row>
        <row r="3484">
          <cell r="AP3484">
            <v>24120028</v>
          </cell>
          <cell r="AQ3484">
            <v>8011612</v>
          </cell>
          <cell r="AR3484">
            <v>8</v>
          </cell>
          <cell r="AS3484">
            <v>42313</v>
          </cell>
          <cell r="AT3484" t="str">
            <v>IDU-1718-2014 Terminado Mantenimiento Rutinario IDU Arterial  -</v>
          </cell>
          <cell r="AV3484" t="str">
            <v>sc</v>
          </cell>
        </row>
        <row r="3485">
          <cell r="AP3485">
            <v>24120029</v>
          </cell>
          <cell r="AQ3485">
            <v>8011612</v>
          </cell>
          <cell r="AR3485">
            <v>8</v>
          </cell>
          <cell r="AS3485">
            <v>42313</v>
          </cell>
          <cell r="AT3485" t="str">
            <v>IDU-1718-2014 Terminado Mantenimiento Rutinario IDU Arterial  -</v>
          </cell>
          <cell r="AV3485" t="str">
            <v>sc</v>
          </cell>
        </row>
        <row r="3486">
          <cell r="AP3486">
            <v>24120030</v>
          </cell>
          <cell r="AQ3486">
            <v>8011616</v>
          </cell>
          <cell r="AR3486">
            <v>8</v>
          </cell>
          <cell r="AS3486">
            <v>42313</v>
          </cell>
          <cell r="AT3486" t="str">
            <v>IDU-1718-2014 Terminado Mantenimiento Rutinario IDU Arterial  -</v>
          </cell>
          <cell r="AV3486" t="str">
            <v>sc</v>
          </cell>
        </row>
        <row r="3487">
          <cell r="AP3487">
            <v>24120031</v>
          </cell>
          <cell r="AQ3487">
            <v>8011616</v>
          </cell>
          <cell r="AR3487">
            <v>8</v>
          </cell>
          <cell r="AS3487">
            <v>42313</v>
          </cell>
          <cell r="AT3487" t="str">
            <v>IDU-1718-2014 Terminado Mantenimiento Rutinario IDU Arterial  -</v>
          </cell>
          <cell r="AV3487" t="str">
            <v>sc</v>
          </cell>
        </row>
        <row r="3488">
          <cell r="AP3488">
            <v>24120032</v>
          </cell>
          <cell r="AQ3488">
            <v>8011618</v>
          </cell>
          <cell r="AR3488">
            <v>8</v>
          </cell>
          <cell r="AS3488">
            <v>42313</v>
          </cell>
          <cell r="AT3488" t="str">
            <v>IDU-1718-2014 Terminado Mantenimiento Rutinario IDU Arterial  -</v>
          </cell>
          <cell r="AV3488" t="str">
            <v>sc</v>
          </cell>
        </row>
        <row r="3489">
          <cell r="AP3489">
            <v>24120033</v>
          </cell>
          <cell r="AQ3489">
            <v>8011618</v>
          </cell>
          <cell r="AR3489">
            <v>8</v>
          </cell>
          <cell r="AS3489">
            <v>42313</v>
          </cell>
          <cell r="AT3489" t="str">
            <v>IDU-1718-2014 Terminado Mantenimiento Rutinario IDU Arterial  -</v>
          </cell>
          <cell r="AV3489" t="str">
            <v>sc</v>
          </cell>
        </row>
        <row r="3490">
          <cell r="AP3490">
            <v>24120035</v>
          </cell>
          <cell r="AQ3490">
            <v>8011622</v>
          </cell>
          <cell r="AR3490">
            <v>8</v>
          </cell>
          <cell r="AS3490">
            <v>42313</v>
          </cell>
          <cell r="AT3490" t="str">
            <v>IDU-1718-2014 Terminado Mantenimiento Rutinario IDU Arterial  -</v>
          </cell>
          <cell r="AV3490" t="str">
            <v>sc</v>
          </cell>
        </row>
        <row r="3491">
          <cell r="AP3491">
            <v>24120036</v>
          </cell>
          <cell r="AQ3491">
            <v>8011624</v>
          </cell>
          <cell r="AR3491">
            <v>8</v>
          </cell>
          <cell r="AS3491">
            <v>42313</v>
          </cell>
          <cell r="AT3491" t="str">
            <v>IDU-1718-2014 Terminado Mantenimiento Rutinario IDU Arterial  -</v>
          </cell>
          <cell r="AV3491" t="str">
            <v>sc</v>
          </cell>
        </row>
        <row r="3492">
          <cell r="AP3492">
            <v>24120037</v>
          </cell>
          <cell r="AQ3492">
            <v>8011624</v>
          </cell>
          <cell r="AR3492">
            <v>8</v>
          </cell>
          <cell r="AS3492">
            <v>42313</v>
          </cell>
          <cell r="AT3492" t="str">
            <v>IDU-1718-2014 Terminado Mantenimiento Rutinario IDU Arterial  -</v>
          </cell>
          <cell r="AV3492" t="str">
            <v>sc</v>
          </cell>
        </row>
        <row r="3493">
          <cell r="AP3493">
            <v>24120038</v>
          </cell>
          <cell r="AQ3493">
            <v>8011633</v>
          </cell>
          <cell r="AR3493">
            <v>8</v>
          </cell>
          <cell r="AS3493">
            <v>42313</v>
          </cell>
          <cell r="AT3493" t="str">
            <v>IDU-1718-2014 Terminado Mantenimiento Rutinario IDU Arterial  -</v>
          </cell>
          <cell r="AV3493" t="str">
            <v>sc</v>
          </cell>
        </row>
        <row r="3494">
          <cell r="AP3494">
            <v>24120039</v>
          </cell>
          <cell r="AQ3494">
            <v>8011633</v>
          </cell>
          <cell r="AR3494">
            <v>8</v>
          </cell>
          <cell r="AS3494">
            <v>42313</v>
          </cell>
          <cell r="AT3494" t="str">
            <v>IDU-1718-2014 Terminado Mantenimiento Rutinario IDU Arterial  -</v>
          </cell>
          <cell r="AV3494" t="str">
            <v>sc</v>
          </cell>
        </row>
        <row r="3495">
          <cell r="AP3495">
            <v>24120042</v>
          </cell>
          <cell r="AQ3495">
            <v>8012206</v>
          </cell>
          <cell r="AR3495">
            <v>8</v>
          </cell>
          <cell r="AS3495">
            <v>42313</v>
          </cell>
          <cell r="AT3495" t="str">
            <v>IDU-57-2012 Terminado Acciones de Movilidad IDU Arterial  -</v>
          </cell>
          <cell r="AV3495" t="str">
            <v>sc</v>
          </cell>
        </row>
        <row r="3496">
          <cell r="AP3496">
            <v>24120048</v>
          </cell>
          <cell r="AQ3496">
            <v>8012545</v>
          </cell>
          <cell r="AR3496">
            <v>8</v>
          </cell>
          <cell r="AS3496">
            <v>42313</v>
          </cell>
          <cell r="AT3496" t="str">
            <v>IDU-1718-2014 Terminado Mantenimiento Rutinario IDU Arterial  -</v>
          </cell>
          <cell r="AV3496" t="str">
            <v>sc</v>
          </cell>
        </row>
        <row r="3497">
          <cell r="AP3497">
            <v>24120049</v>
          </cell>
          <cell r="AQ3497">
            <v>8012545</v>
          </cell>
          <cell r="AR3497">
            <v>8</v>
          </cell>
          <cell r="AS3497">
            <v>42313</v>
          </cell>
          <cell r="AT3497" t="str">
            <v>IDU-1718-2014 Terminado Mantenimiento Rutinario IDU Arterial  -</v>
          </cell>
          <cell r="AV3497" t="str">
            <v>sc</v>
          </cell>
        </row>
        <row r="3498">
          <cell r="AP3498">
            <v>24120052</v>
          </cell>
          <cell r="AQ3498">
            <v>8012573</v>
          </cell>
          <cell r="AR3498">
            <v>8</v>
          </cell>
          <cell r="AS3498">
            <v>42313</v>
          </cell>
          <cell r="AT3498" t="str">
            <v>IDU-57-2012 Terminado Acciones de Movilidad IDU Arterial  -</v>
          </cell>
          <cell r="AV3498" t="str">
            <v>sc</v>
          </cell>
        </row>
        <row r="3499">
          <cell r="AP3499">
            <v>24120053</v>
          </cell>
          <cell r="AQ3499">
            <v>8012574</v>
          </cell>
          <cell r="AR3499">
            <v>8</v>
          </cell>
          <cell r="AS3499">
            <v>42313</v>
          </cell>
          <cell r="AT3499" t="str">
            <v>IDU-57-2012 Terminado Acciones de Movilidad IDU Arterial  -</v>
          </cell>
          <cell r="AV3499" t="str">
            <v>sc</v>
          </cell>
        </row>
        <row r="3500">
          <cell r="AP3500">
            <v>24120075</v>
          </cell>
          <cell r="AQ3500">
            <v>8012846</v>
          </cell>
          <cell r="AR3500">
            <v>8</v>
          </cell>
          <cell r="AS3500">
            <v>42412</v>
          </cell>
          <cell r="AT3500" t="str">
            <v>IDU-1806-2015 Contratado Mantenimiento Periódico IDU Arterial BRIGADA DE REACCIÓN VIAL -</v>
          </cell>
          <cell r="AV3500" t="str">
            <v>sc</v>
          </cell>
        </row>
        <row r="3501">
          <cell r="AP3501">
            <v>24120077</v>
          </cell>
          <cell r="AQ3501">
            <v>8012850</v>
          </cell>
          <cell r="AR3501">
            <v>8</v>
          </cell>
          <cell r="AS3501">
            <v>42313</v>
          </cell>
          <cell r="AT3501" t="str">
            <v>IDU-57-2012 Terminado Acciones de Movilidad IDU Arterial  -</v>
          </cell>
          <cell r="AV3501" t="str">
            <v>sc</v>
          </cell>
        </row>
        <row r="3502">
          <cell r="AP3502">
            <v>24121660</v>
          </cell>
          <cell r="AQ3502">
            <v>50001501</v>
          </cell>
          <cell r="AR3502">
            <v>8</v>
          </cell>
          <cell r="AS3502">
            <v>42313</v>
          </cell>
          <cell r="AT3502" t="str">
            <v>IDU-57-2012 Terminado Acciones de Movilidad IDU Arterial  -</v>
          </cell>
          <cell r="AV3502" t="str">
            <v>sc</v>
          </cell>
        </row>
        <row r="3503">
          <cell r="AP3503">
            <v>24121750</v>
          </cell>
          <cell r="AQ3503">
            <v>50004644</v>
          </cell>
          <cell r="AR3503">
            <v>8</v>
          </cell>
          <cell r="AS3503">
            <v>42313</v>
          </cell>
          <cell r="AT3503" t="str">
            <v>IDU-57-2012 Terminado Acciones de Movilidad IDU Arterial  -</v>
          </cell>
          <cell r="AV3503" t="str">
            <v>sc</v>
          </cell>
        </row>
        <row r="3504">
          <cell r="AP3504">
            <v>24121751</v>
          </cell>
          <cell r="AQ3504">
            <v>50004644</v>
          </cell>
          <cell r="AR3504">
            <v>8</v>
          </cell>
          <cell r="AS3504">
            <v>42534</v>
          </cell>
          <cell r="AT3504" t="str">
            <v>IDU-1707-2014 Terminado Acciones de Movilidad IDU Arterial SITP Y TRONCALES -</v>
          </cell>
          <cell r="AV3504" t="str">
            <v>sc</v>
          </cell>
        </row>
        <row r="3505">
          <cell r="AP3505">
            <v>24122008</v>
          </cell>
          <cell r="AQ3505">
            <v>50006052</v>
          </cell>
          <cell r="AR3505">
            <v>8</v>
          </cell>
          <cell r="AS3505">
            <v>42412</v>
          </cell>
          <cell r="AT3505" t="str">
            <v>IDU-1806-2015 Contratado Mantenimiento Periódico IDU Arterial BRIGADA DE REACCIÓN VIAL -</v>
          </cell>
          <cell r="AV3505" t="str">
            <v>sc</v>
          </cell>
        </row>
        <row r="3506">
          <cell r="AP3506">
            <v>24122009</v>
          </cell>
          <cell r="AQ3506">
            <v>50006052</v>
          </cell>
          <cell r="AR3506">
            <v>8</v>
          </cell>
          <cell r="AS3506">
            <v>42412</v>
          </cell>
          <cell r="AT3506" t="str">
            <v>IDU-1806-2015 Contratado Mantenimiento Periódico IDU Arterial BRIGADA DE REACCIÓN VIAL -</v>
          </cell>
          <cell r="AV3506" t="str">
            <v>sc</v>
          </cell>
        </row>
        <row r="3507">
          <cell r="AP3507">
            <v>24122010</v>
          </cell>
          <cell r="AQ3507">
            <v>50006052</v>
          </cell>
          <cell r="AR3507">
            <v>8</v>
          </cell>
          <cell r="AS3507">
            <v>42412</v>
          </cell>
          <cell r="AT3507" t="str">
            <v>IDU-1806-2015 Contratado Mantenimiento Periódico IDU Arterial BRIGADA DE REACCIÓN VIAL -</v>
          </cell>
          <cell r="AV3507" t="str">
            <v>sc</v>
          </cell>
        </row>
        <row r="3508">
          <cell r="AP3508">
            <v>24122011</v>
          </cell>
          <cell r="AQ3508">
            <v>50006052</v>
          </cell>
          <cell r="AR3508">
            <v>8</v>
          </cell>
          <cell r="AS3508">
            <v>42412</v>
          </cell>
          <cell r="AT3508" t="str">
            <v>IDU-1806-2015 Contratado Mantenimiento Periódico IDU Arterial BRIGADA DE REACCIÓN VIAL -</v>
          </cell>
          <cell r="AV3508" t="str">
            <v>sc</v>
          </cell>
        </row>
        <row r="3509">
          <cell r="AP3509">
            <v>24122012</v>
          </cell>
          <cell r="AQ3509">
            <v>50006053</v>
          </cell>
          <cell r="AR3509">
            <v>8</v>
          </cell>
          <cell r="AS3509">
            <v>42412</v>
          </cell>
          <cell r="AT3509" t="str">
            <v>IDU-1806-2015 Contratado Mantenimiento Periódico IDU Arterial BRIGADA DE REACCIÓN VIAL -</v>
          </cell>
          <cell r="AV3509" t="str">
            <v>sc</v>
          </cell>
        </row>
        <row r="3510">
          <cell r="AP3510">
            <v>24122013</v>
          </cell>
          <cell r="AQ3510">
            <v>50006053</v>
          </cell>
          <cell r="AR3510">
            <v>8</v>
          </cell>
          <cell r="AS3510">
            <v>42412</v>
          </cell>
          <cell r="AT3510" t="str">
            <v>IDU-1806-2015 Contratado Mantenimiento Periódico IDU Arterial BRIGADA DE REACCIÓN VIAL -</v>
          </cell>
          <cell r="AV3510" t="str">
            <v>sc</v>
          </cell>
        </row>
        <row r="3511">
          <cell r="AP3511">
            <v>24122014</v>
          </cell>
          <cell r="AQ3511">
            <v>50006053</v>
          </cell>
          <cell r="AR3511">
            <v>8</v>
          </cell>
          <cell r="AS3511">
            <v>42412</v>
          </cell>
          <cell r="AT3511" t="str">
            <v>IDU-1806-2015 Contratado Mantenimiento Periódico IDU Arterial BRIGADA DE REACCIÓN VIAL -</v>
          </cell>
          <cell r="AV3511" t="str">
            <v>sc</v>
          </cell>
        </row>
        <row r="3512">
          <cell r="AP3512">
            <v>24122015</v>
          </cell>
          <cell r="AQ3512">
            <v>50006053</v>
          </cell>
          <cell r="AR3512">
            <v>8</v>
          </cell>
          <cell r="AS3512">
            <v>42412</v>
          </cell>
          <cell r="AT3512" t="str">
            <v>IDU-1806-2015 Contratado Mantenimiento Periódico IDU Arterial BRIGADA DE REACCIÓN VIAL -</v>
          </cell>
          <cell r="AV3512" t="str">
            <v>sc</v>
          </cell>
        </row>
        <row r="3513">
          <cell r="AP3513">
            <v>24122016</v>
          </cell>
          <cell r="AQ3513">
            <v>50006054</v>
          </cell>
          <cell r="AR3513">
            <v>8</v>
          </cell>
          <cell r="AS3513">
            <v>42412</v>
          </cell>
          <cell r="AT3513" t="str">
            <v>IDU-1806-2015 Contratado Mantenimiento Periódico IDU Arterial BRIGADA DE REACCIÓN VIAL -</v>
          </cell>
          <cell r="AV3513" t="str">
            <v>sc</v>
          </cell>
        </row>
        <row r="3514">
          <cell r="AP3514">
            <v>24122017</v>
          </cell>
          <cell r="AQ3514">
            <v>50006054</v>
          </cell>
          <cell r="AR3514">
            <v>8</v>
          </cell>
          <cell r="AS3514">
            <v>42412</v>
          </cell>
          <cell r="AT3514" t="str">
            <v>IDU-1806-2015 Contratado Mantenimiento Periódico IDU Arterial BRIGADA DE REACCIÓN VIAL -</v>
          </cell>
          <cell r="AV3514" t="str">
            <v>sc</v>
          </cell>
        </row>
        <row r="3515">
          <cell r="AP3515">
            <v>24122018</v>
          </cell>
          <cell r="AQ3515">
            <v>50006054</v>
          </cell>
          <cell r="AR3515">
            <v>8</v>
          </cell>
          <cell r="AS3515">
            <v>42412</v>
          </cell>
          <cell r="AT3515" t="str">
            <v>IDU-1806-2015 Contratado Mantenimiento Periódico IDU Arterial BRIGADA DE REACCIÓN VIAL -</v>
          </cell>
          <cell r="AV3515" t="str">
            <v>sc</v>
          </cell>
        </row>
        <row r="3516">
          <cell r="AP3516">
            <v>24122019</v>
          </cell>
          <cell r="AQ3516">
            <v>50006054</v>
          </cell>
          <cell r="AR3516">
            <v>8</v>
          </cell>
          <cell r="AS3516">
            <v>42412</v>
          </cell>
          <cell r="AT3516" t="str">
            <v>IDU-1806-2015 Contratado Mantenimiento Periódico IDU Arterial BRIGADA DE REACCIÓN VIAL -</v>
          </cell>
          <cell r="AV3516" t="str">
            <v>sc</v>
          </cell>
        </row>
        <row r="3517">
          <cell r="AP3517">
            <v>24122020</v>
          </cell>
          <cell r="AQ3517">
            <v>50006055</v>
          </cell>
          <cell r="AR3517">
            <v>8</v>
          </cell>
          <cell r="AS3517">
            <v>42412</v>
          </cell>
          <cell r="AT3517" t="str">
            <v>IDU-1806-2015 Contratado Mantenimiento Periódico IDU Arterial BRIGADA DE REACCIÓN VIAL -Puente10-CERTIFICADO MODIFICACION ESTA* ACTIVA</v>
          </cell>
          <cell r="AV3517" t="str">
            <v>sc</v>
          </cell>
        </row>
        <row r="3518">
          <cell r="AP3518">
            <v>24122021</v>
          </cell>
          <cell r="AQ3518">
            <v>50006055</v>
          </cell>
          <cell r="AR3518">
            <v>8</v>
          </cell>
          <cell r="AS3518">
            <v>42412</v>
          </cell>
          <cell r="AT3518" t="str">
            <v>IDU-1806-2015 Contratado Mantenimiento Periódico IDU Arterial BRIGADA DE REACCIÓN VIAL -Puente10-CERTIFICADO MODIFICACION ESTA* ACTIVA</v>
          </cell>
          <cell r="AV3518" t="str">
            <v>sc</v>
          </cell>
        </row>
        <row r="3519">
          <cell r="AP3519">
            <v>24122022</v>
          </cell>
          <cell r="AQ3519">
            <v>50006055</v>
          </cell>
          <cell r="AR3519">
            <v>8</v>
          </cell>
          <cell r="AS3519">
            <v>42412</v>
          </cell>
          <cell r="AT3519" t="str">
            <v>IDU-1806-2015 Contratado Mantenimiento Periódico IDU Arterial BRIGADA DE REACCIÓN VIAL -Puente10-CERTIFICADO MODIFICACION ESTA* ACTIVA</v>
          </cell>
          <cell r="AV3519" t="str">
            <v>sc</v>
          </cell>
        </row>
        <row r="3520">
          <cell r="AP3520">
            <v>24122023</v>
          </cell>
          <cell r="AQ3520">
            <v>50006055</v>
          </cell>
          <cell r="AR3520">
            <v>8</v>
          </cell>
          <cell r="AS3520">
            <v>42412</v>
          </cell>
          <cell r="AT3520" t="str">
            <v>IDU-1806-2015 Contratado Mantenimiento Periódico IDU Arterial BRIGADA DE REACCIÓN VIAL -Puente10-CERTIFICADO MODIFICACION ESTA* ACTIVA</v>
          </cell>
          <cell r="AV3520" t="str">
            <v>sc</v>
          </cell>
        </row>
        <row r="3521">
          <cell r="AP3521">
            <v>24122024</v>
          </cell>
          <cell r="AQ3521">
            <v>50006056</v>
          </cell>
          <cell r="AR3521">
            <v>8</v>
          </cell>
          <cell r="AS3521">
            <v>42412</v>
          </cell>
          <cell r="AT3521" t="str">
            <v>IDU-1806-2015 Contratado Mantenimiento Periódico IDU Arterial BRIGADA DE REACCIÓN VIAL -</v>
          </cell>
          <cell r="AV3521" t="str">
            <v>sc</v>
          </cell>
        </row>
        <row r="3522">
          <cell r="AP3522">
            <v>24122025</v>
          </cell>
          <cell r="AQ3522">
            <v>50006056</v>
          </cell>
          <cell r="AR3522">
            <v>8</v>
          </cell>
          <cell r="AS3522">
            <v>42412</v>
          </cell>
          <cell r="AT3522" t="str">
            <v>IDU-1806-2015 Contratado Mantenimiento Periódico IDU Arterial BRIGADA DE REACCIÓN VIAL -</v>
          </cell>
          <cell r="AV3522" t="str">
            <v>sc</v>
          </cell>
        </row>
        <row r="3523">
          <cell r="AP3523">
            <v>24122026</v>
          </cell>
          <cell r="AQ3523">
            <v>50006056</v>
          </cell>
          <cell r="AR3523">
            <v>8</v>
          </cell>
          <cell r="AS3523">
            <v>42412</v>
          </cell>
          <cell r="AT3523" t="str">
            <v>IDU-1806-2015 Contratado Mantenimiento Periódico IDU Arterial BRIGADA DE REACCIÓN VIAL -</v>
          </cell>
          <cell r="AV3523" t="str">
            <v>sc</v>
          </cell>
        </row>
        <row r="3524">
          <cell r="AP3524">
            <v>24122027</v>
          </cell>
          <cell r="AQ3524">
            <v>50006056</v>
          </cell>
          <cell r="AR3524">
            <v>8</v>
          </cell>
          <cell r="AS3524">
            <v>42412</v>
          </cell>
          <cell r="AT3524" t="str">
            <v>IDU-1806-2015 Contratado Mantenimiento Periódico IDU Arterial BRIGADA DE REACCIÓN VIAL -</v>
          </cell>
          <cell r="AV3524" t="str">
            <v>sc</v>
          </cell>
        </row>
        <row r="3525">
          <cell r="AP3525">
            <v>24122028</v>
          </cell>
          <cell r="AQ3525">
            <v>50006057</v>
          </cell>
          <cell r="AR3525">
            <v>8</v>
          </cell>
          <cell r="AS3525">
            <v>42412</v>
          </cell>
          <cell r="AT3525" t="str">
            <v>IDU-1806-2015 Contratado Mantenimiento Periódico IDU Arterial BRIGADA DE REACCIÓN VIAL -</v>
          </cell>
          <cell r="AV3525" t="str">
            <v>sc</v>
          </cell>
        </row>
        <row r="3526">
          <cell r="AP3526">
            <v>24122029</v>
          </cell>
          <cell r="AQ3526">
            <v>50006057</v>
          </cell>
          <cell r="AR3526">
            <v>8</v>
          </cell>
          <cell r="AS3526">
            <v>42412</v>
          </cell>
          <cell r="AT3526" t="str">
            <v>IDU-1806-2015 Contratado Mantenimiento Periódico IDU Arterial BRIGADA DE REACCIÓN VIAL -</v>
          </cell>
          <cell r="AV3526" t="str">
            <v>sc</v>
          </cell>
        </row>
        <row r="3527">
          <cell r="AP3527">
            <v>24122030</v>
          </cell>
          <cell r="AQ3527">
            <v>50006057</v>
          </cell>
          <cell r="AR3527">
            <v>8</v>
          </cell>
          <cell r="AS3527">
            <v>42412</v>
          </cell>
          <cell r="AT3527" t="str">
            <v>IDU-1806-2015 Contratado Mantenimiento Periódico IDU Arterial BRIGADA DE REACCIÓN VIAL -</v>
          </cell>
          <cell r="AV3527" t="str">
            <v>sc</v>
          </cell>
        </row>
        <row r="3528">
          <cell r="AP3528">
            <v>24122031</v>
          </cell>
          <cell r="AQ3528">
            <v>50006057</v>
          </cell>
          <cell r="AR3528">
            <v>8</v>
          </cell>
          <cell r="AS3528">
            <v>42412</v>
          </cell>
          <cell r="AT3528" t="str">
            <v>IDU-1806-2015 Contratado Mantenimiento Periódico IDU Arterial BRIGADA DE REACCIÓN VIAL -</v>
          </cell>
          <cell r="AV3528" t="str">
            <v>sc</v>
          </cell>
        </row>
        <row r="3529">
          <cell r="AP3529">
            <v>24122041</v>
          </cell>
          <cell r="AQ3529">
            <v>50006072</v>
          </cell>
          <cell r="AR3529">
            <v>8</v>
          </cell>
          <cell r="AS3529">
            <v>42550</v>
          </cell>
          <cell r="AT3529" t="str">
            <v>SD Terminado Parcheo UAERMV Arterial  Decreto 064/2015-</v>
          </cell>
          <cell r="AV3529" t="str">
            <v>sc</v>
          </cell>
        </row>
        <row r="3530">
          <cell r="AP3530">
            <v>24122042</v>
          </cell>
          <cell r="AQ3530">
            <v>50006073</v>
          </cell>
          <cell r="AR3530">
            <v>8</v>
          </cell>
          <cell r="AS3530">
            <v>42723</v>
          </cell>
          <cell r="AT3530" t="str">
            <v>SD Terminado Mantenimiento Periódico UAERMV Arterial SD -</v>
          </cell>
          <cell r="AV3530" t="str">
            <v>sc</v>
          </cell>
        </row>
        <row r="3531">
          <cell r="AP3531">
            <v>24122043</v>
          </cell>
          <cell r="AQ3531">
            <v>50006073</v>
          </cell>
          <cell r="AR3531">
            <v>8</v>
          </cell>
          <cell r="AS3531">
            <v>42611</v>
          </cell>
          <cell r="AT3531" t="str">
            <v>SD Terminado Mantenimiento Periódico UAERMV Arterial  -</v>
          </cell>
          <cell r="AV3531" t="str">
            <v>sc</v>
          </cell>
        </row>
        <row r="3532">
          <cell r="AP3532">
            <v>24122045</v>
          </cell>
          <cell r="AQ3532">
            <v>50006075</v>
          </cell>
          <cell r="AR3532">
            <v>8</v>
          </cell>
          <cell r="AS3532">
            <v>42412</v>
          </cell>
          <cell r="AT3532" t="str">
            <v>IDU-1806-2015 Contratado Mantenimiento Periódico IDU Arterial BRIGADA DE REACCIÓN VIAL -Puente 10-POLIZA ESTABILIDAD ACTIVA</v>
          </cell>
          <cell r="AV3532" t="str">
            <v>sc</v>
          </cell>
        </row>
        <row r="3533">
          <cell r="AP3533">
            <v>24122049</v>
          </cell>
          <cell r="AQ3533">
            <v>50006076</v>
          </cell>
          <cell r="AR3533">
            <v>8</v>
          </cell>
          <cell r="AS3533">
            <v>42313</v>
          </cell>
          <cell r="AT3533" t="str">
            <v>IDU-1718-2014 Terminado Mantenimiento Rutinario IDU Arterial  -</v>
          </cell>
          <cell r="AV3533" t="str">
            <v>sc</v>
          </cell>
        </row>
        <row r="3534">
          <cell r="AP3534">
            <v>24122050</v>
          </cell>
          <cell r="AQ3534">
            <v>50006076</v>
          </cell>
          <cell r="AR3534">
            <v>8</v>
          </cell>
          <cell r="AS3534">
            <v>42313</v>
          </cell>
          <cell r="AT3534" t="str">
            <v>IDU-1718-2014 Terminado Mantenimiento Rutinario IDU Arterial  -</v>
          </cell>
          <cell r="AV3534" t="str">
            <v>sc</v>
          </cell>
        </row>
        <row r="3535">
          <cell r="AP3535">
            <v>24122051</v>
          </cell>
          <cell r="AQ3535">
            <v>50006076</v>
          </cell>
          <cell r="AR3535">
            <v>8</v>
          </cell>
          <cell r="AS3535">
            <v>42313</v>
          </cell>
          <cell r="AT3535" t="str">
            <v>IDU-1718-2014 Terminado Mantenimiento Rutinario IDU Arterial  -</v>
          </cell>
          <cell r="AV3535" t="str">
            <v>sc</v>
          </cell>
        </row>
        <row r="3536">
          <cell r="AP3536">
            <v>24122052</v>
          </cell>
          <cell r="AQ3536">
            <v>50006077</v>
          </cell>
          <cell r="AR3536">
            <v>8</v>
          </cell>
          <cell r="AS3536">
            <v>42313</v>
          </cell>
          <cell r="AT3536" t="str">
            <v>IDU-1718-2014 Terminado Mantenimiento Rutinario IDU Arterial  -</v>
          </cell>
          <cell r="AV3536" t="str">
            <v>sc</v>
          </cell>
        </row>
        <row r="3537">
          <cell r="AP3537">
            <v>24122053</v>
          </cell>
          <cell r="AQ3537">
            <v>50006077</v>
          </cell>
          <cell r="AR3537">
            <v>8</v>
          </cell>
          <cell r="AS3537">
            <v>42313</v>
          </cell>
          <cell r="AT3537" t="str">
            <v>IDU-1718-2014 Terminado Mantenimiento Rutinario IDU Arterial  -</v>
          </cell>
          <cell r="AV3537" t="str">
            <v>sc</v>
          </cell>
        </row>
        <row r="3538">
          <cell r="AP3538">
            <v>24122054</v>
          </cell>
          <cell r="AQ3538">
            <v>50006077</v>
          </cell>
          <cell r="AR3538">
            <v>8</v>
          </cell>
          <cell r="AS3538">
            <v>42313</v>
          </cell>
          <cell r="AT3538" t="str">
            <v>IDU-1718-2014 Terminado Mantenimiento Rutinario IDU Arterial  -</v>
          </cell>
          <cell r="AV3538" t="str">
            <v>sc</v>
          </cell>
        </row>
        <row r="3539">
          <cell r="AP3539">
            <v>24122056</v>
          </cell>
          <cell r="AQ3539">
            <v>50006087</v>
          </cell>
          <cell r="AR3539">
            <v>8</v>
          </cell>
          <cell r="AS3539">
            <v>42412</v>
          </cell>
          <cell r="AT3539" t="str">
            <v>IDU-1806-2015 Contratado Mantenimiento Periódico IDU Arterial BRIGADA DE REACCIÓN VIAL -</v>
          </cell>
          <cell r="AV3539" t="str">
            <v>sc</v>
          </cell>
        </row>
        <row r="3540">
          <cell r="AP3540">
            <v>24122057</v>
          </cell>
          <cell r="AQ3540">
            <v>50006087</v>
          </cell>
          <cell r="AR3540">
            <v>8</v>
          </cell>
          <cell r="AS3540">
            <v>42412</v>
          </cell>
          <cell r="AT3540" t="str">
            <v>IDU-1806-2015 Contratado Mantenimiento Periódico IDU Arterial BRIGADA DE REACCIÓN VIAL -</v>
          </cell>
          <cell r="AV3540" t="str">
            <v>sc</v>
          </cell>
        </row>
        <row r="3541">
          <cell r="AP3541">
            <v>24122058</v>
          </cell>
          <cell r="AQ3541">
            <v>50006087</v>
          </cell>
          <cell r="AR3541">
            <v>8</v>
          </cell>
          <cell r="AS3541">
            <v>42412</v>
          </cell>
          <cell r="AT3541" t="str">
            <v>IDU-1806-2015 Contratado Mantenimiento Periódico IDU Arterial BRIGADA DE REACCIÓN VIAL -</v>
          </cell>
          <cell r="AV3541" t="str">
            <v>sc</v>
          </cell>
        </row>
        <row r="3542">
          <cell r="AP3542">
            <v>24122059</v>
          </cell>
          <cell r="AQ3542">
            <v>50006087</v>
          </cell>
          <cell r="AR3542">
            <v>8</v>
          </cell>
          <cell r="AS3542">
            <v>42412</v>
          </cell>
          <cell r="AT3542" t="str">
            <v>IDU-1806-2015 Contratado Mantenimiento Periódico IDU Arterial BRIGADA DE REACCIÓN VIAL -</v>
          </cell>
          <cell r="AV3542" t="str">
            <v>sc</v>
          </cell>
        </row>
        <row r="3543">
          <cell r="AP3543">
            <v>24122060</v>
          </cell>
          <cell r="AQ3543">
            <v>50006088</v>
          </cell>
          <cell r="AR3543">
            <v>8</v>
          </cell>
          <cell r="AS3543">
            <v>42412</v>
          </cell>
          <cell r="AT3543" t="str">
            <v>IDU-1806-2015 Contratado Mantenimiento Periódico IDU Arterial BRIGADA DE REACCIÓN VIAL -</v>
          </cell>
          <cell r="AV3543" t="str">
            <v>sc</v>
          </cell>
        </row>
        <row r="3544">
          <cell r="AP3544">
            <v>24122061</v>
          </cell>
          <cell r="AQ3544">
            <v>50006088</v>
          </cell>
          <cell r="AR3544">
            <v>8</v>
          </cell>
          <cell r="AS3544">
            <v>42412</v>
          </cell>
          <cell r="AT3544" t="str">
            <v>IDU-1806-2015 Contratado Mantenimiento Periódico IDU Arterial BRIGADA DE REACCIÓN VIAL -</v>
          </cell>
          <cell r="AV3544" t="str">
            <v>sc</v>
          </cell>
        </row>
        <row r="3545">
          <cell r="AP3545">
            <v>24122062</v>
          </cell>
          <cell r="AQ3545">
            <v>50006088</v>
          </cell>
          <cell r="AR3545">
            <v>8</v>
          </cell>
          <cell r="AS3545">
            <v>42412</v>
          </cell>
          <cell r="AT3545" t="str">
            <v>IDU-1806-2015 Contratado Mantenimiento Periódico IDU Arterial BRIGADA DE REACCIÓN VIAL -</v>
          </cell>
          <cell r="AV3545" t="str">
            <v>sc</v>
          </cell>
        </row>
        <row r="3546">
          <cell r="AP3546">
            <v>24122063</v>
          </cell>
          <cell r="AQ3546">
            <v>50006088</v>
          </cell>
          <cell r="AR3546">
            <v>8</v>
          </cell>
          <cell r="AS3546">
            <v>42412</v>
          </cell>
          <cell r="AT3546" t="str">
            <v>IDU-1806-2015 Contratado Mantenimiento Periódico IDU Arterial BRIGADA DE REACCIÓN VIAL -</v>
          </cell>
          <cell r="AV3546" t="str">
            <v>sc</v>
          </cell>
        </row>
        <row r="3547">
          <cell r="AP3547">
            <v>24122064</v>
          </cell>
          <cell r="AQ3547">
            <v>50006093</v>
          </cell>
          <cell r="AR3547">
            <v>8</v>
          </cell>
          <cell r="AS3547">
            <v>42313</v>
          </cell>
          <cell r="AT3547" t="str">
            <v>IDU-57-2012 Terminado Acciones de Movilidad IDU Arterial  -</v>
          </cell>
          <cell r="AV3547" t="str">
            <v>sc</v>
          </cell>
        </row>
        <row r="3548">
          <cell r="AP3548">
            <v>24122066</v>
          </cell>
          <cell r="AQ3548">
            <v>50006094</v>
          </cell>
          <cell r="AR3548">
            <v>8</v>
          </cell>
          <cell r="AS3548">
            <v>42313</v>
          </cell>
          <cell r="AT3548" t="str">
            <v>IDU-57-2012 Terminado Acciones de Movilidad IDU Arterial  -</v>
          </cell>
          <cell r="AV3548" t="str">
            <v>sc</v>
          </cell>
        </row>
        <row r="3549">
          <cell r="AP3549">
            <v>24122067</v>
          </cell>
          <cell r="AQ3549">
            <v>50006094</v>
          </cell>
          <cell r="AR3549">
            <v>8</v>
          </cell>
          <cell r="AS3549">
            <v>42313</v>
          </cell>
          <cell r="AT3549" t="str">
            <v>IDU-73-2008 Terminado Mantenimiento Periódico IDU Arterial  -</v>
          </cell>
          <cell r="AV3549" t="str">
            <v>sc</v>
          </cell>
        </row>
        <row r="3550">
          <cell r="AP3550">
            <v>24122068</v>
          </cell>
          <cell r="AQ3550">
            <v>50006095</v>
          </cell>
          <cell r="AR3550">
            <v>8</v>
          </cell>
          <cell r="AS3550">
            <v>42313</v>
          </cell>
          <cell r="AT3550" t="str">
            <v>IDU-57-2012 Terminado Acciones de Movilidad IDU Arterial  -</v>
          </cell>
          <cell r="AV3550" t="str">
            <v>sc</v>
          </cell>
        </row>
        <row r="3551">
          <cell r="AP3551">
            <v>24122070</v>
          </cell>
          <cell r="AQ3551">
            <v>50006096</v>
          </cell>
          <cell r="AR3551">
            <v>8</v>
          </cell>
          <cell r="AS3551">
            <v>42313</v>
          </cell>
          <cell r="AT3551" t="str">
            <v>IDU-57-2012 Terminado Acciones de Movilidad IDU Arterial  -</v>
          </cell>
          <cell r="AV3551" t="str">
            <v>sc</v>
          </cell>
        </row>
        <row r="3552">
          <cell r="AP3552">
            <v>24122072</v>
          </cell>
          <cell r="AQ3552">
            <v>50006097</v>
          </cell>
          <cell r="AR3552">
            <v>8</v>
          </cell>
          <cell r="AS3552">
            <v>42313</v>
          </cell>
          <cell r="AT3552" t="str">
            <v>IDU-57-2012 Terminado Acciones de Movilidad IDU Arterial  -</v>
          </cell>
          <cell r="AV3552" t="str">
            <v>sc</v>
          </cell>
        </row>
        <row r="3553">
          <cell r="AP3553">
            <v>24122074</v>
          </cell>
          <cell r="AQ3553">
            <v>50006098</v>
          </cell>
          <cell r="AR3553">
            <v>8</v>
          </cell>
          <cell r="AS3553">
            <v>42313</v>
          </cell>
          <cell r="AT3553" t="str">
            <v>IDU-57-2012 Terminado Acciones de Movilidad IDU Arterial  -</v>
          </cell>
          <cell r="AV3553" t="str">
            <v>sc</v>
          </cell>
        </row>
        <row r="3554">
          <cell r="AP3554">
            <v>24122077</v>
          </cell>
          <cell r="AQ3554">
            <v>50006099</v>
          </cell>
          <cell r="AR3554">
            <v>8</v>
          </cell>
          <cell r="AS3554">
            <v>42313</v>
          </cell>
          <cell r="AT3554" t="str">
            <v>IDU-57-2012 Terminado Acciones de Movilidad IDU Arterial  -</v>
          </cell>
          <cell r="AV3554" t="str">
            <v>sc</v>
          </cell>
        </row>
        <row r="3555">
          <cell r="AP3555">
            <v>24122079</v>
          </cell>
          <cell r="AQ3555">
            <v>50006101</v>
          </cell>
          <cell r="AR3555">
            <v>8</v>
          </cell>
          <cell r="AS3555">
            <v>42313</v>
          </cell>
          <cell r="AT3555" t="str">
            <v>IDU-57-2012 Terminado Acciones de Movilidad IDU Arterial  -</v>
          </cell>
          <cell r="AV3555" t="str">
            <v>sc</v>
          </cell>
        </row>
        <row r="3556">
          <cell r="AP3556">
            <v>24122081</v>
          </cell>
          <cell r="AQ3556">
            <v>50006102</v>
          </cell>
          <cell r="AR3556">
            <v>8</v>
          </cell>
          <cell r="AS3556">
            <v>42313</v>
          </cell>
          <cell r="AT3556" t="str">
            <v>IDU-57-2012 Terminado Acciones de Movilidad IDU Arterial  -</v>
          </cell>
          <cell r="AV3556" t="str">
            <v>sc</v>
          </cell>
        </row>
        <row r="3557">
          <cell r="AP3557">
            <v>24122083</v>
          </cell>
          <cell r="AQ3557">
            <v>50006103</v>
          </cell>
          <cell r="AR3557">
            <v>8</v>
          </cell>
          <cell r="AS3557">
            <v>42313</v>
          </cell>
          <cell r="AT3557" t="str">
            <v>IDU-57-2012 Terminado Acciones de Movilidad IDU Arterial  -</v>
          </cell>
          <cell r="AV3557" t="str">
            <v>sc</v>
          </cell>
        </row>
        <row r="3558">
          <cell r="AP3558">
            <v>24122084</v>
          </cell>
          <cell r="AQ3558">
            <v>50006103</v>
          </cell>
          <cell r="AR3558">
            <v>8</v>
          </cell>
          <cell r="AS3558">
            <v>42313</v>
          </cell>
          <cell r="AT3558" t="str">
            <v>IDU-73-2008 Terminado Mantenimiento Periódico IDU Arterial  -</v>
          </cell>
          <cell r="AV3558" t="str">
            <v>sc</v>
          </cell>
        </row>
        <row r="3559">
          <cell r="AP3559">
            <v>24122085</v>
          </cell>
          <cell r="AQ3559">
            <v>50006104</v>
          </cell>
          <cell r="AR3559">
            <v>8</v>
          </cell>
          <cell r="AS3559">
            <v>42313</v>
          </cell>
          <cell r="AT3559" t="str">
            <v>IDU-57-2012 Terminado Acciones de Movilidad IDU Arterial  -</v>
          </cell>
          <cell r="AV3559" t="str">
            <v>sc</v>
          </cell>
        </row>
        <row r="3560">
          <cell r="AP3560">
            <v>24122087</v>
          </cell>
          <cell r="AQ3560">
            <v>50006105</v>
          </cell>
          <cell r="AR3560">
            <v>8</v>
          </cell>
          <cell r="AS3560">
            <v>42313</v>
          </cell>
          <cell r="AT3560" t="str">
            <v>IDU-57-2012 Terminado Acciones de Movilidad IDU Arterial  -</v>
          </cell>
          <cell r="AV3560" t="str">
            <v>sc</v>
          </cell>
        </row>
        <row r="3561">
          <cell r="AP3561">
            <v>24122089</v>
          </cell>
          <cell r="AQ3561">
            <v>50006106</v>
          </cell>
          <cell r="AR3561">
            <v>8</v>
          </cell>
          <cell r="AS3561">
            <v>42313</v>
          </cell>
          <cell r="AT3561" t="str">
            <v>IDU-57-2012 Terminado Acciones de Movilidad IDU Arterial  -</v>
          </cell>
          <cell r="AV3561" t="str">
            <v>sc</v>
          </cell>
        </row>
        <row r="3562">
          <cell r="AP3562">
            <v>24122091</v>
          </cell>
          <cell r="AQ3562">
            <v>50006107</v>
          </cell>
          <cell r="AR3562">
            <v>8</v>
          </cell>
          <cell r="AS3562">
            <v>42313</v>
          </cell>
          <cell r="AT3562" t="str">
            <v>IDU-57-2012 Terminado Acciones de Movilidad IDU Arterial  -</v>
          </cell>
          <cell r="AV3562" t="str">
            <v>sc</v>
          </cell>
        </row>
        <row r="3563">
          <cell r="AP3563">
            <v>24122094</v>
          </cell>
          <cell r="AQ3563">
            <v>50006119</v>
          </cell>
          <cell r="AR3563">
            <v>8</v>
          </cell>
          <cell r="AS3563">
            <v>42611</v>
          </cell>
          <cell r="AT3563" t="str">
            <v>SD Terminado Mantenimiento Periódico UAERMV Arterial  -</v>
          </cell>
          <cell r="AV3563" t="str">
            <v>sc</v>
          </cell>
        </row>
        <row r="3564">
          <cell r="AP3564">
            <v>24122095</v>
          </cell>
          <cell r="AQ3564">
            <v>50006120</v>
          </cell>
          <cell r="AR3564">
            <v>8</v>
          </cell>
          <cell r="AS3564">
            <v>42611</v>
          </cell>
          <cell r="AT3564" t="str">
            <v>SD Terminado Mantenimiento Periódico UAERMV Arterial  -</v>
          </cell>
          <cell r="AV3564" t="str">
            <v>sc</v>
          </cell>
        </row>
        <row r="3565">
          <cell r="AP3565">
            <v>24122096</v>
          </cell>
          <cell r="AQ3565">
            <v>50006120</v>
          </cell>
          <cell r="AR3565">
            <v>8</v>
          </cell>
          <cell r="AS3565">
            <v>42611</v>
          </cell>
          <cell r="AT3565" t="str">
            <v>SD Terminado Mantenimiento Periódico UAERMV Arterial  -</v>
          </cell>
          <cell r="AV3565" t="str">
            <v>sc</v>
          </cell>
        </row>
        <row r="3566">
          <cell r="AP3566">
            <v>24122249</v>
          </cell>
          <cell r="AQ3566">
            <v>50006471</v>
          </cell>
          <cell r="AR3566">
            <v>8</v>
          </cell>
          <cell r="AS3566">
            <v>42412</v>
          </cell>
          <cell r="AT3566" t="str">
            <v>IDU-1806-2015 Contratado Mantenimiento Periódico IDU Arterial BRIGADA DE REACCIÓN VIAL -</v>
          </cell>
          <cell r="AV3566" t="str">
            <v>sc</v>
          </cell>
        </row>
        <row r="3567">
          <cell r="AP3567">
            <v>24122250</v>
          </cell>
          <cell r="AQ3567">
            <v>50006471</v>
          </cell>
          <cell r="AR3567">
            <v>8</v>
          </cell>
          <cell r="AS3567">
            <v>42412</v>
          </cell>
          <cell r="AT3567" t="str">
            <v>IDU-1806-2015 Contratado Mantenimiento Periódico IDU Arterial BRIGADA DE REACCIÓN VIAL -</v>
          </cell>
          <cell r="AV3567" t="str">
            <v>sc</v>
          </cell>
        </row>
        <row r="3568">
          <cell r="AP3568">
            <v>24122251</v>
          </cell>
          <cell r="AQ3568">
            <v>50006471</v>
          </cell>
          <cell r="AR3568">
            <v>8</v>
          </cell>
          <cell r="AS3568">
            <v>42412</v>
          </cell>
          <cell r="AT3568" t="str">
            <v>IDU-1806-2015 Contratado Mantenimiento Periódico IDU Arterial BRIGADA DE REACCIÓN VIAL -</v>
          </cell>
          <cell r="AV3568" t="str">
            <v>sc</v>
          </cell>
        </row>
        <row r="3569">
          <cell r="AP3569">
            <v>24122252</v>
          </cell>
          <cell r="AQ3569">
            <v>50006471</v>
          </cell>
          <cell r="AR3569">
            <v>8</v>
          </cell>
          <cell r="AS3569">
            <v>42412</v>
          </cell>
          <cell r="AT3569" t="str">
            <v>IDU-1806-2015 Contratado Mantenimiento Periódico IDU Arterial BRIGADA DE REACCIÓN VIAL -</v>
          </cell>
          <cell r="AV3569" t="str">
            <v>sc</v>
          </cell>
        </row>
        <row r="3570">
          <cell r="AP3570">
            <v>24122304</v>
          </cell>
          <cell r="AQ3570">
            <v>50006507</v>
          </cell>
          <cell r="AR3570">
            <v>8</v>
          </cell>
          <cell r="AS3570">
            <v>42611</v>
          </cell>
          <cell r="AT3570" t="str">
            <v>SD Terminado Mantenimiento Periódico UAERMV Arterial  -</v>
          </cell>
          <cell r="AV3570" t="str">
            <v>sc</v>
          </cell>
        </row>
        <row r="3571">
          <cell r="AP3571">
            <v>24122305</v>
          </cell>
          <cell r="AQ3571">
            <v>50006508</v>
          </cell>
          <cell r="AR3571">
            <v>8</v>
          </cell>
          <cell r="AS3571">
            <v>42723</v>
          </cell>
          <cell r="AT3571" t="str">
            <v>SD Terminado Mantenimiento Periódico UAERMV Arterial SD -</v>
          </cell>
          <cell r="AV3571" t="str">
            <v>sc</v>
          </cell>
        </row>
        <row r="3572">
          <cell r="AP3572">
            <v>24122306</v>
          </cell>
          <cell r="AQ3572">
            <v>50006508</v>
          </cell>
          <cell r="AR3572">
            <v>8</v>
          </cell>
          <cell r="AS3572">
            <v>42723</v>
          </cell>
          <cell r="AT3572" t="str">
            <v>SD Terminado Mantenimiento Periódico UAERMV Arterial SD -</v>
          </cell>
          <cell r="AV3572" t="str">
            <v>sc</v>
          </cell>
        </row>
        <row r="3573">
          <cell r="AP3573">
            <v>24122307</v>
          </cell>
          <cell r="AQ3573">
            <v>50006509</v>
          </cell>
          <cell r="AR3573">
            <v>8</v>
          </cell>
          <cell r="AS3573">
            <v>42611</v>
          </cell>
          <cell r="AT3573" t="str">
            <v>SD Terminado Mantenimiento Periódico UAERMV Arterial  -</v>
          </cell>
          <cell r="AV3573" t="str">
            <v>sc</v>
          </cell>
        </row>
        <row r="3574">
          <cell r="AP3574">
            <v>24122308</v>
          </cell>
          <cell r="AQ3574">
            <v>50006509</v>
          </cell>
          <cell r="AR3574">
            <v>8</v>
          </cell>
          <cell r="AS3574">
            <v>42550</v>
          </cell>
          <cell r="AT3574" t="str">
            <v>SD Terminado Parcheo UAERMV Arterial  Decreto 064/2015-</v>
          </cell>
          <cell r="AV3574" t="str">
            <v>sc</v>
          </cell>
        </row>
        <row r="3575">
          <cell r="AP3575">
            <v>24122331</v>
          </cell>
          <cell r="AQ3575">
            <v>50006520</v>
          </cell>
          <cell r="AR3575">
            <v>8</v>
          </cell>
          <cell r="AS3575">
            <v>42412</v>
          </cell>
          <cell r="AT3575" t="str">
            <v>IDU-1806-2015 Contratado Mantenimiento Periódico IDU Arterial BRIGADA DE REACCIÓN VIAL -Calzada10-4-6-8-POLIZA ESTABILIDAD ACTIVA</v>
          </cell>
          <cell r="AV3575" t="str">
            <v>sc</v>
          </cell>
        </row>
        <row r="3576">
          <cell r="AP3576">
            <v>24122332</v>
          </cell>
          <cell r="AQ3576">
            <v>50006520</v>
          </cell>
          <cell r="AR3576">
            <v>8</v>
          </cell>
          <cell r="AS3576">
            <v>42412</v>
          </cell>
          <cell r="AT3576" t="str">
            <v>IDU-1806-2015 Contratado Mantenimiento Periódico IDU Arterial BRIGADA DE REACCIÓN VIAL -Calzada10-4-6-8-POLIZA ESTABILIDAD ACTIVA</v>
          </cell>
          <cell r="AV3576" t="str">
            <v>sc</v>
          </cell>
        </row>
        <row r="3577">
          <cell r="AP3577">
            <v>24122333</v>
          </cell>
          <cell r="AQ3577">
            <v>50006520</v>
          </cell>
          <cell r="AR3577">
            <v>8</v>
          </cell>
          <cell r="AS3577">
            <v>42667</v>
          </cell>
          <cell r="AT3577" t="str">
            <v>SD Terminado Parcheo UAERMV Arterial SD -Calzada10-4-6-8-POLIZA ESTABILIDAD ACTIVA</v>
          </cell>
          <cell r="AV3577" t="str">
            <v>sc</v>
          </cell>
        </row>
        <row r="3578">
          <cell r="AP3578">
            <v>24122334</v>
          </cell>
          <cell r="AQ3578">
            <v>50006521</v>
          </cell>
          <cell r="AR3578">
            <v>8</v>
          </cell>
          <cell r="AS3578">
            <v>42412</v>
          </cell>
          <cell r="AT3578" t="str">
            <v>IDU-1806-2015 Contratado Mantenimiento Periódico IDU Arterial BRIGADA DE REACCIÓN VIAL -Calzada10-4-6-8-POLIZA ESTABILIDAD ACTIVA</v>
          </cell>
          <cell r="AV3578" t="str">
            <v>sc</v>
          </cell>
        </row>
        <row r="3579">
          <cell r="AP3579">
            <v>24122335</v>
          </cell>
          <cell r="AQ3579">
            <v>50006521</v>
          </cell>
          <cell r="AR3579">
            <v>8</v>
          </cell>
          <cell r="AS3579">
            <v>42412</v>
          </cell>
          <cell r="AT3579" t="str">
            <v>IDU-1806-2015 Contratado Mantenimiento Periódico IDU Arterial BRIGADA DE REACCIÓN VIAL -Calzada10-4-6-8-POLIZA ESTABILIDAD ACTIVA</v>
          </cell>
          <cell r="AV3579" t="str">
            <v>sc</v>
          </cell>
        </row>
        <row r="3580">
          <cell r="AP3580">
            <v>24122336</v>
          </cell>
          <cell r="AQ3580">
            <v>50006521</v>
          </cell>
          <cell r="AR3580">
            <v>8</v>
          </cell>
          <cell r="AS3580">
            <v>42412</v>
          </cell>
          <cell r="AT3580" t="str">
            <v>IDU-1806-2015 Contratado Mantenimiento Periódico IDU Arterial BRIGADA DE REACCIÓN VIAL -Calzada10-4-6-8-POLIZA ESTABILIDAD ACTIVA</v>
          </cell>
          <cell r="AV3580" t="str">
            <v>sc</v>
          </cell>
        </row>
        <row r="3581">
          <cell r="AP3581">
            <v>24122337</v>
          </cell>
          <cell r="AQ3581">
            <v>50006521</v>
          </cell>
          <cell r="AR3581">
            <v>8</v>
          </cell>
          <cell r="AS3581">
            <v>42412</v>
          </cell>
          <cell r="AT3581" t="str">
            <v>IDU-1806-2015 Contratado Mantenimiento Periódico IDU Arterial BRIGADA DE REACCIÓN VIAL -Calzada10-4-6-8-POLIZA ESTABILIDAD ACTIVA</v>
          </cell>
          <cell r="AV3581" t="str">
            <v>sc</v>
          </cell>
        </row>
        <row r="3582">
          <cell r="AP3582">
            <v>24122338</v>
          </cell>
          <cell r="AQ3582">
            <v>50006526</v>
          </cell>
          <cell r="AR3582">
            <v>8</v>
          </cell>
          <cell r="AS3582">
            <v>42313</v>
          </cell>
          <cell r="AT3582" t="str">
            <v>IDU-1792-2013 Terminado Mantenimiento Periódico IDU Arterial  -Calzada 2-4-POLIZA ESTABILIDAD ACTIVA</v>
          </cell>
          <cell r="AV3582" t="str">
            <v>sc</v>
          </cell>
        </row>
        <row r="3583">
          <cell r="AP3583">
            <v>24122340</v>
          </cell>
          <cell r="AQ3583">
            <v>50006526</v>
          </cell>
          <cell r="AR3583">
            <v>8</v>
          </cell>
          <cell r="AS3583">
            <v>42313</v>
          </cell>
          <cell r="AT3583" t="str">
            <v>IDU-1792-2013 Terminado Mantenimiento Periódico IDU Arterial  -Calzada 2-4-POLIZA ESTABILIDAD ACTIVA</v>
          </cell>
          <cell r="AV3583" t="str">
            <v>sc</v>
          </cell>
        </row>
        <row r="3584">
          <cell r="AP3584">
            <v>24122341</v>
          </cell>
          <cell r="AQ3584">
            <v>50006527</v>
          </cell>
          <cell r="AR3584">
            <v>8</v>
          </cell>
          <cell r="AS3584">
            <v>42313</v>
          </cell>
          <cell r="AT3584" t="str">
            <v>IDU-1792-2013 Terminado Mantenimiento Periódico IDU Arterial  -Calzada 2-4-POLIZA ESTABILIDAD ACTIVA</v>
          </cell>
          <cell r="AV3584" t="str">
            <v>sc</v>
          </cell>
        </row>
        <row r="3585">
          <cell r="AP3585">
            <v>24122342</v>
          </cell>
          <cell r="AQ3585">
            <v>50006527</v>
          </cell>
          <cell r="AR3585">
            <v>8</v>
          </cell>
          <cell r="AS3585">
            <v>42313</v>
          </cell>
          <cell r="AT3585" t="str">
            <v>IDU-1792-2013 Terminado Mantenimiento Periódico IDU Arterial  -Calzada 2-4-POLIZA ESTABILIDAD ACTIVA</v>
          </cell>
          <cell r="AV3585" t="str">
            <v>sc</v>
          </cell>
        </row>
        <row r="3586">
          <cell r="AP3586">
            <v>24122344</v>
          </cell>
          <cell r="AQ3586">
            <v>50006528</v>
          </cell>
          <cell r="AR3586">
            <v>8</v>
          </cell>
          <cell r="AS3586">
            <v>42313</v>
          </cell>
          <cell r="AT3586" t="str">
            <v>IDU-1792-2013 Terminado Mantenimiento Periódico IDU Arterial  -Calzada 2-4-POLIZA ESTABILIDAD ACTIVA</v>
          </cell>
          <cell r="AV3586" t="str">
            <v>sc</v>
          </cell>
        </row>
        <row r="3587">
          <cell r="AP3587">
            <v>24122350</v>
          </cell>
          <cell r="AQ3587">
            <v>50006544</v>
          </cell>
          <cell r="AR3587">
            <v>8</v>
          </cell>
          <cell r="AS3587">
            <v>42313</v>
          </cell>
          <cell r="AT3587" t="str">
            <v>IDU-73-2008 Terminado Reconstrucción IDU Arterial  -</v>
          </cell>
          <cell r="AV3587" t="str">
            <v>sc</v>
          </cell>
        </row>
        <row r="3588">
          <cell r="AP3588">
            <v>24122355</v>
          </cell>
          <cell r="AQ3588">
            <v>50006549</v>
          </cell>
          <cell r="AR3588">
            <v>8</v>
          </cell>
          <cell r="AS3588">
            <v>42313</v>
          </cell>
          <cell r="AT3588" t="str">
            <v>IDU-1792-2013 Terminado Mantenimiento Periódico IDU Arterial  -Calzada 2-4-POLIZA ESTABILIDAD ACTIVA</v>
          </cell>
          <cell r="AV3588" t="str">
            <v>sc</v>
          </cell>
        </row>
        <row r="3589">
          <cell r="AP3589">
            <v>24122356</v>
          </cell>
          <cell r="AQ3589">
            <v>50006549</v>
          </cell>
          <cell r="AR3589">
            <v>8</v>
          </cell>
          <cell r="AS3589">
            <v>42313</v>
          </cell>
          <cell r="AT3589" t="str">
            <v>IDU-1792-2013 Terminado Mantenimiento Periódico IDU Arterial  -Calzada 2-4-POLIZA ESTABILIDAD ACTIVA</v>
          </cell>
          <cell r="AV3589" t="str">
            <v>sc</v>
          </cell>
        </row>
        <row r="3590">
          <cell r="AP3590">
            <v>24122357</v>
          </cell>
          <cell r="AQ3590">
            <v>50006550</v>
          </cell>
          <cell r="AR3590">
            <v>8</v>
          </cell>
          <cell r="AS3590">
            <v>42313</v>
          </cell>
          <cell r="AT3590" t="str">
            <v>IDU-1792-2013 Terminado Mantenimiento Periódico IDU Arterial  -Calzada 2-4-POLIZA ESTABILIDAD ACTIVA</v>
          </cell>
          <cell r="AV3590" t="str">
            <v>sc</v>
          </cell>
        </row>
        <row r="3591">
          <cell r="AP3591">
            <v>24122358</v>
          </cell>
          <cell r="AQ3591">
            <v>50006550</v>
          </cell>
          <cell r="AR3591">
            <v>8</v>
          </cell>
          <cell r="AS3591">
            <v>42313</v>
          </cell>
          <cell r="AT3591" t="str">
            <v>IDU-1792-2013 Terminado Mantenimiento Periódico IDU Arterial  -Calzada 2-4-POLIZA ESTABILIDAD ACTIVA</v>
          </cell>
          <cell r="AV3591" t="str">
            <v>sc</v>
          </cell>
        </row>
        <row r="3592">
          <cell r="AP3592">
            <v>24122359</v>
          </cell>
          <cell r="AQ3592">
            <v>50006551</v>
          </cell>
          <cell r="AR3592">
            <v>8</v>
          </cell>
          <cell r="AS3592">
            <v>42313</v>
          </cell>
          <cell r="AT3592" t="str">
            <v>IDU-1792-2013 Terminado Mantenimiento Periódico IDU Arterial  -Calzada 2-4-POLIZA ESTABILIDAD ACTIVA</v>
          </cell>
          <cell r="AV3592" t="str">
            <v>sc</v>
          </cell>
        </row>
        <row r="3593">
          <cell r="AP3593">
            <v>24122361</v>
          </cell>
          <cell r="AQ3593">
            <v>50006552</v>
          </cell>
          <cell r="AR3593">
            <v>8</v>
          </cell>
          <cell r="AS3593">
            <v>42667</v>
          </cell>
          <cell r="AT3593" t="str">
            <v>SD Terminado Parcheo UAERMV Arterial SD -Calzada8-POLIZA ESTABILIDAD ACTIVA</v>
          </cell>
          <cell r="AV3593" t="str">
            <v>sc</v>
          </cell>
        </row>
        <row r="3594">
          <cell r="AP3594">
            <v>24122362</v>
          </cell>
          <cell r="AQ3594">
            <v>50006552</v>
          </cell>
          <cell r="AR3594">
            <v>8</v>
          </cell>
          <cell r="AS3594">
            <v>42667</v>
          </cell>
          <cell r="AT3594" t="str">
            <v>SD Terminado Parcheo UAERMV Arterial SD -Calzada8-POLIZA ESTABILIDAD ACTIVA</v>
          </cell>
          <cell r="AV3594" t="str">
            <v>sc</v>
          </cell>
        </row>
        <row r="3595">
          <cell r="AP3595">
            <v>24122363</v>
          </cell>
          <cell r="AQ3595">
            <v>50006552</v>
          </cell>
          <cell r="AR3595">
            <v>8</v>
          </cell>
          <cell r="AS3595">
            <v>42412</v>
          </cell>
          <cell r="AT3595" t="str">
            <v>IDU-1806-2015 Contratado Mantenimiento Periódico IDU Arterial BRIGADA DE REACCIÓN VIAL -Calzada8-POLIZA ESTABILIDAD ACTIVA</v>
          </cell>
          <cell r="AV3595" t="str">
            <v>sc</v>
          </cell>
        </row>
        <row r="3596">
          <cell r="AP3596">
            <v>24122364</v>
          </cell>
          <cell r="AQ3596">
            <v>50006552</v>
          </cell>
          <cell r="AR3596">
            <v>8</v>
          </cell>
          <cell r="AS3596">
            <v>42412</v>
          </cell>
          <cell r="AT3596" t="str">
            <v>IDU-1806-2015 Contratado Mantenimiento Periódico IDU Arterial BRIGADA DE REACCIÓN VIAL -Calzada8-POLIZA ESTABILIDAD ACTIVA</v>
          </cell>
          <cell r="AV3596" t="str">
            <v>sc</v>
          </cell>
        </row>
        <row r="3597">
          <cell r="AP3597">
            <v>24122365</v>
          </cell>
          <cell r="AQ3597">
            <v>50006553</v>
          </cell>
          <cell r="AR3597">
            <v>8</v>
          </cell>
          <cell r="AS3597">
            <v>42412</v>
          </cell>
          <cell r="AT3597" t="str">
            <v>IDU-1806-2015 Contratado Mantenimiento Periódico IDU Arterial BRIGADA DE REACCIÓN VIAL -Calzada8-POLIZA ESTABILIDAD ACTIVA</v>
          </cell>
          <cell r="AV3597" t="str">
            <v>sc</v>
          </cell>
        </row>
        <row r="3598">
          <cell r="AP3598">
            <v>24122366</v>
          </cell>
          <cell r="AQ3598">
            <v>50006553</v>
          </cell>
          <cell r="AR3598">
            <v>8</v>
          </cell>
          <cell r="AS3598">
            <v>42667</v>
          </cell>
          <cell r="AT3598" t="str">
            <v>SD Terminado Parcheo UAERMV Arterial SD -Calzada8-POLIZA ESTABILIDAD ACTIVA</v>
          </cell>
          <cell r="AV3598" t="str">
            <v>sc</v>
          </cell>
        </row>
        <row r="3599">
          <cell r="AP3599">
            <v>24122367</v>
          </cell>
          <cell r="AQ3599">
            <v>50006553</v>
          </cell>
          <cell r="AR3599">
            <v>8</v>
          </cell>
          <cell r="AS3599">
            <v>42412</v>
          </cell>
          <cell r="AT3599" t="str">
            <v>IDU-1806-2015 Contratado Mantenimiento Periódico IDU Arterial BRIGADA DE REACCIÓN VIAL -Calzada8-POLIZA ESTABILIDAD ACTIVA</v>
          </cell>
          <cell r="AV3599" t="str">
            <v>sc</v>
          </cell>
        </row>
        <row r="3600">
          <cell r="AP3600">
            <v>24122368</v>
          </cell>
          <cell r="AQ3600">
            <v>50006553</v>
          </cell>
          <cell r="AR3600">
            <v>8</v>
          </cell>
          <cell r="AS3600">
            <v>42667</v>
          </cell>
          <cell r="AT3600" t="str">
            <v>SD Terminado Parcheo UAERMV Arterial SD -Calzada8-POLIZA ESTABILIDAD ACTIVA</v>
          </cell>
          <cell r="AV3600" t="str">
            <v>sc</v>
          </cell>
        </row>
        <row r="3601">
          <cell r="AP3601">
            <v>24122369</v>
          </cell>
          <cell r="AQ3601">
            <v>50006554</v>
          </cell>
          <cell r="AR3601">
            <v>8</v>
          </cell>
          <cell r="AS3601">
            <v>42412</v>
          </cell>
          <cell r="AT3601" t="str">
            <v>IDU-1806-2015 Contratado Mantenimiento Periódico IDU Arterial BRIGADA DE REACCIÓN VIAL -</v>
          </cell>
          <cell r="AV3601" t="str">
            <v>sc</v>
          </cell>
        </row>
        <row r="3602">
          <cell r="AP3602">
            <v>24122370</v>
          </cell>
          <cell r="AQ3602">
            <v>50006554</v>
          </cell>
          <cell r="AR3602">
            <v>8</v>
          </cell>
          <cell r="AS3602">
            <v>42412</v>
          </cell>
          <cell r="AT3602" t="str">
            <v>IDU-1806-2015 Contratado Mantenimiento Periódico IDU Arterial BRIGADA DE REACCIÓN VIAL -</v>
          </cell>
          <cell r="AV3602" t="str">
            <v>sc</v>
          </cell>
        </row>
        <row r="3603">
          <cell r="AP3603">
            <v>24122371</v>
          </cell>
          <cell r="AQ3603">
            <v>50006554</v>
          </cell>
          <cell r="AR3603">
            <v>8</v>
          </cell>
          <cell r="AS3603">
            <v>42412</v>
          </cell>
          <cell r="AT3603" t="str">
            <v>IDU-1806-2015 Contratado Mantenimiento Periódico IDU Arterial BRIGADA DE REACCIÓN VIAL -</v>
          </cell>
          <cell r="AV3603" t="str">
            <v>sc</v>
          </cell>
        </row>
        <row r="3604">
          <cell r="AP3604">
            <v>24122372</v>
          </cell>
          <cell r="AQ3604">
            <v>50006554</v>
          </cell>
          <cell r="AR3604">
            <v>8</v>
          </cell>
          <cell r="AS3604">
            <v>42667</v>
          </cell>
          <cell r="AT3604" t="str">
            <v>SD Terminado Parcheo UAERMV Arterial SD -</v>
          </cell>
          <cell r="AV3604" t="str">
            <v>sc</v>
          </cell>
        </row>
        <row r="3605">
          <cell r="AP3605">
            <v>24122373</v>
          </cell>
          <cell r="AQ3605">
            <v>50006554</v>
          </cell>
          <cell r="AR3605">
            <v>8</v>
          </cell>
          <cell r="AS3605">
            <v>42412</v>
          </cell>
          <cell r="AT3605" t="str">
            <v>IDU-1806-2015 Contratado Mantenimiento Periódico IDU Arterial BRIGADA DE REACCIÓN VIAL -</v>
          </cell>
          <cell r="AV3605" t="str">
            <v>sc</v>
          </cell>
        </row>
        <row r="3606">
          <cell r="AP3606">
            <v>24122374</v>
          </cell>
          <cell r="AQ3606">
            <v>50006554</v>
          </cell>
          <cell r="AR3606">
            <v>8</v>
          </cell>
          <cell r="AS3606">
            <v>42412</v>
          </cell>
          <cell r="AT3606" t="str">
            <v>IDU-1806-2015 Contratado Mantenimiento Periódico IDU Arterial BRIGADA DE REACCIÓN VIAL -</v>
          </cell>
          <cell r="AV3606" t="str">
            <v>sc</v>
          </cell>
        </row>
        <row r="3607">
          <cell r="AP3607">
            <v>24122375</v>
          </cell>
          <cell r="AQ3607">
            <v>50006555</v>
          </cell>
          <cell r="AR3607">
            <v>8</v>
          </cell>
          <cell r="AS3607">
            <v>42412</v>
          </cell>
          <cell r="AT3607" t="str">
            <v>IDU-1806-2015 Contratado Mantenimiento Periódico IDU Arterial BRIGADA DE REACCIÓN VIAL -</v>
          </cell>
          <cell r="AV3607" t="str">
            <v>sc</v>
          </cell>
        </row>
        <row r="3608">
          <cell r="AP3608">
            <v>24122376</v>
          </cell>
          <cell r="AQ3608">
            <v>50006555</v>
          </cell>
          <cell r="AR3608">
            <v>8</v>
          </cell>
          <cell r="AS3608">
            <v>42412</v>
          </cell>
          <cell r="AT3608" t="str">
            <v>IDU-1806-2015 Contratado Mantenimiento Periódico IDU Arterial BRIGADA DE REACCIÓN VIAL -</v>
          </cell>
          <cell r="AV3608" t="str">
            <v>sc</v>
          </cell>
        </row>
        <row r="3609">
          <cell r="AP3609">
            <v>24122377</v>
          </cell>
          <cell r="AQ3609">
            <v>50006555</v>
          </cell>
          <cell r="AR3609">
            <v>8</v>
          </cell>
          <cell r="AS3609">
            <v>42412</v>
          </cell>
          <cell r="AT3609" t="str">
            <v>IDU-1806-2015 Contratado Mantenimiento Periódico IDU Arterial BRIGADA DE REACCIÓN VIAL -</v>
          </cell>
          <cell r="AV3609" t="str">
            <v>sc</v>
          </cell>
        </row>
        <row r="3610">
          <cell r="AP3610">
            <v>24122378</v>
          </cell>
          <cell r="AQ3610">
            <v>50006555</v>
          </cell>
          <cell r="AR3610">
            <v>8</v>
          </cell>
          <cell r="AS3610">
            <v>42412</v>
          </cell>
          <cell r="AT3610" t="str">
            <v>IDU-1806-2015 Contratado Mantenimiento Periódico IDU Arterial BRIGADA DE REACCIÓN VIAL -</v>
          </cell>
          <cell r="AV3610" t="str">
            <v>sc</v>
          </cell>
        </row>
        <row r="3611">
          <cell r="AP3611">
            <v>24122379</v>
          </cell>
          <cell r="AQ3611">
            <v>50006555</v>
          </cell>
          <cell r="AR3611">
            <v>8</v>
          </cell>
          <cell r="AS3611">
            <v>42412</v>
          </cell>
          <cell r="AT3611" t="str">
            <v>IDU-1806-2015 Contratado Mantenimiento Periódico IDU Arterial BRIGADA DE REACCIÓN VIAL -</v>
          </cell>
          <cell r="AV3611" t="str">
            <v>sc</v>
          </cell>
        </row>
        <row r="3612">
          <cell r="AP3612">
            <v>24122420</v>
          </cell>
          <cell r="AQ3612">
            <v>50006683</v>
          </cell>
          <cell r="AR3612">
            <v>8</v>
          </cell>
          <cell r="AS3612">
            <v>42313</v>
          </cell>
          <cell r="AT3612" t="str">
            <v>IDU-57-2012 Terminado Acciones de Movilidad IDU Arterial  -</v>
          </cell>
          <cell r="AV3612" t="str">
            <v>sc</v>
          </cell>
        </row>
        <row r="3613">
          <cell r="AP3613">
            <v>24122422</v>
          </cell>
          <cell r="AQ3613">
            <v>50006684</v>
          </cell>
          <cell r="AR3613">
            <v>8</v>
          </cell>
          <cell r="AS3613">
            <v>42611</v>
          </cell>
          <cell r="AT3613" t="str">
            <v>SD Terminado Mantenimiento Periódico UAERMV Arterial  -</v>
          </cell>
          <cell r="AV3613" t="str">
            <v>sc</v>
          </cell>
        </row>
        <row r="3614">
          <cell r="AP3614">
            <v>24122458</v>
          </cell>
          <cell r="AQ3614">
            <v>50006723</v>
          </cell>
          <cell r="AR3614">
            <v>8</v>
          </cell>
          <cell r="AS3614">
            <v>42313</v>
          </cell>
          <cell r="AT3614" t="str">
            <v>IDU-57-2012 Terminado Acciones de Movilidad IDU Arterial  -</v>
          </cell>
          <cell r="AV3614" t="str">
            <v>sc</v>
          </cell>
        </row>
        <row r="3615">
          <cell r="AP3615">
            <v>24122461</v>
          </cell>
          <cell r="AQ3615">
            <v>50006724</v>
          </cell>
          <cell r="AR3615">
            <v>8</v>
          </cell>
          <cell r="AS3615">
            <v>42313</v>
          </cell>
          <cell r="AT3615" t="str">
            <v>IDU-57-2012 Terminado Acciones de Movilidad IDU Arterial  -</v>
          </cell>
          <cell r="AV3615" t="str">
            <v>sc</v>
          </cell>
        </row>
        <row r="3616">
          <cell r="AP3616">
            <v>24122462</v>
          </cell>
          <cell r="AQ3616">
            <v>50006725</v>
          </cell>
          <cell r="AR3616">
            <v>8</v>
          </cell>
          <cell r="AS3616">
            <v>42313</v>
          </cell>
          <cell r="AT3616" t="str">
            <v>IDU-57-2012 Terminado Acciones de Movilidad IDU Arterial  -</v>
          </cell>
          <cell r="AV3616" t="str">
            <v>sc</v>
          </cell>
        </row>
        <row r="3617">
          <cell r="AP3617">
            <v>24122464</v>
          </cell>
          <cell r="AQ3617">
            <v>50006726</v>
          </cell>
          <cell r="AR3617">
            <v>8</v>
          </cell>
          <cell r="AS3617">
            <v>42313</v>
          </cell>
          <cell r="AT3617" t="str">
            <v>IDU-57-2012 Terminado Acciones de Movilidad IDU Arterial  -</v>
          </cell>
          <cell r="AV3617" t="str">
            <v>sc</v>
          </cell>
        </row>
        <row r="3618">
          <cell r="AP3618">
            <v>24122468</v>
          </cell>
          <cell r="AQ3618">
            <v>50006727</v>
          </cell>
          <cell r="AR3618">
            <v>8</v>
          </cell>
          <cell r="AS3618">
            <v>42313</v>
          </cell>
          <cell r="AT3618" t="str">
            <v>IDU-57-2012 Terminado Acciones de Movilidad IDU Arterial  -</v>
          </cell>
          <cell r="AV3618" t="str">
            <v>sc</v>
          </cell>
        </row>
        <row r="3619">
          <cell r="AP3619">
            <v>24122470</v>
          </cell>
          <cell r="AQ3619">
            <v>50006728</v>
          </cell>
          <cell r="AR3619">
            <v>8</v>
          </cell>
          <cell r="AS3619">
            <v>42313</v>
          </cell>
          <cell r="AT3619" t="str">
            <v>IDU-57-2012 Terminado Acciones de Movilidad IDU Arterial  -</v>
          </cell>
          <cell r="AV3619" t="str">
            <v>sc</v>
          </cell>
        </row>
        <row r="3620">
          <cell r="AP3620">
            <v>24180598</v>
          </cell>
          <cell r="AQ3620">
            <v>8012454</v>
          </cell>
          <cell r="AR3620">
            <v>8</v>
          </cell>
          <cell r="AS3620">
            <v>42153</v>
          </cell>
          <cell r="AT3620" t="str">
            <v>SD Terminado Acciones de Movilidad UAERMV Circuito Movilidad  -Anden 3-POLIZA ESTABILIDAD ACTIVA</v>
          </cell>
          <cell r="AV3620" t="str">
            <v>sc</v>
          </cell>
        </row>
        <row r="3621">
          <cell r="AP3621">
            <v>24180599</v>
          </cell>
          <cell r="AQ3621">
            <v>8012454</v>
          </cell>
          <cell r="AR3621">
            <v>8</v>
          </cell>
          <cell r="AS3621">
            <v>42153</v>
          </cell>
          <cell r="AT3621" t="str">
            <v>SD Terminado Acciones de Movilidad UAERMV Circuito Movilidad  -Anden 3-POLIZA ESTABILIDAD ACTIVA</v>
          </cell>
          <cell r="AV3621" t="str">
            <v>sc</v>
          </cell>
        </row>
        <row r="3622">
          <cell r="AP3622">
            <v>24180650</v>
          </cell>
          <cell r="AQ3622">
            <v>8000723</v>
          </cell>
          <cell r="AR3622">
            <v>8</v>
          </cell>
          <cell r="AS3622">
            <v>42313</v>
          </cell>
          <cell r="AT3622" t="str">
            <v>IDU-1707-2014 Terminado Rehabilitación IDU Circuito Movilidad  -</v>
          </cell>
          <cell r="AV3622" t="str">
            <v>sc</v>
          </cell>
        </row>
        <row r="3623">
          <cell r="AP3623">
            <v>24180785</v>
          </cell>
          <cell r="AQ3623">
            <v>8004718</v>
          </cell>
          <cell r="AR3623">
            <v>8</v>
          </cell>
          <cell r="AS3623">
            <v>42534</v>
          </cell>
          <cell r="AT3623" t="str">
            <v>IDU-1707-2014 Terminado Acciones de Movilidad IDU Arterial SITP Y TRONCALES -</v>
          </cell>
          <cell r="AV3623" t="str">
            <v>sc</v>
          </cell>
        </row>
        <row r="3624">
          <cell r="AP3624">
            <v>91011231</v>
          </cell>
          <cell r="AQ3624">
            <v>50006053</v>
          </cell>
          <cell r="AR3624">
            <v>8</v>
          </cell>
          <cell r="AS3624">
            <v>42412</v>
          </cell>
          <cell r="AT3624" t="str">
            <v>IDU-1806-2015 Contratado Mantenimiento Periódico IDU Arterial BRIGADA DE REACCIÓN VIAL -</v>
          </cell>
          <cell r="AV3624" t="str">
            <v>sc</v>
          </cell>
        </row>
        <row r="3625">
          <cell r="AP3625">
            <v>91012932</v>
          </cell>
          <cell r="AQ3625">
            <v>30001746</v>
          </cell>
          <cell r="AR3625">
            <v>8</v>
          </cell>
          <cell r="AS3625">
            <v>42313</v>
          </cell>
          <cell r="AT3625" t="str">
            <v>IDU-57-2012 Terminado Acciones de Movilidad IDU Arterial  -</v>
          </cell>
          <cell r="AV3625" t="str">
            <v>sc</v>
          </cell>
        </row>
        <row r="3626">
          <cell r="AP3626">
            <v>91012940</v>
          </cell>
          <cell r="AQ3626">
            <v>50006075</v>
          </cell>
          <cell r="AR3626">
            <v>8</v>
          </cell>
          <cell r="AS3626">
            <v>42412</v>
          </cell>
          <cell r="AT3626" t="str">
            <v>IDU-1806-2015 Contratado Mantenimiento Periódico IDU Arterial BRIGADA DE REACCIÓN VIAL -Puente 10-POLIZA ESTABILIDAD ACTIVA</v>
          </cell>
          <cell r="AV3626" t="str">
            <v>sc</v>
          </cell>
        </row>
        <row r="3627">
          <cell r="AP3627">
            <v>91012942</v>
          </cell>
          <cell r="AQ3627">
            <v>50006075</v>
          </cell>
          <cell r="AR3627">
            <v>8</v>
          </cell>
          <cell r="AS3627">
            <v>42412</v>
          </cell>
          <cell r="AT3627" t="str">
            <v>IDU-1806-2015 Contratado Mantenimiento Periódico IDU Arterial BRIGADA DE REACCIÓN VIAL -</v>
          </cell>
          <cell r="AV3627" t="str">
            <v>sc</v>
          </cell>
        </row>
        <row r="3628">
          <cell r="AP3628">
            <v>91012945</v>
          </cell>
          <cell r="AQ3628">
            <v>8006277</v>
          </cell>
          <cell r="AR3628">
            <v>8</v>
          </cell>
          <cell r="AS3628">
            <v>40774</v>
          </cell>
          <cell r="AT3628" t="str">
            <v>CONV-016-2011 Terminado Mantenimiento Periódico UAERMV Circuito Movilidad  -</v>
          </cell>
          <cell r="AV3628" t="str">
            <v>sc</v>
          </cell>
        </row>
        <row r="3629">
          <cell r="AP3629">
            <v>91012952</v>
          </cell>
          <cell r="AQ3629">
            <v>8006901</v>
          </cell>
          <cell r="AR3629">
            <v>8</v>
          </cell>
          <cell r="AS3629">
            <v>42768</v>
          </cell>
          <cell r="AT3629" t="str">
            <v>SD Reservado Acciones de Movilidad UAERMV Circuito Movilidad Salvando Vidas -</v>
          </cell>
          <cell r="AV3629" t="str">
            <v>sc</v>
          </cell>
        </row>
        <row r="3630">
          <cell r="AP3630">
            <v>91012953</v>
          </cell>
          <cell r="AQ3630">
            <v>8007073</v>
          </cell>
          <cell r="AR3630">
            <v>8</v>
          </cell>
          <cell r="AS3630">
            <v>42768</v>
          </cell>
          <cell r="AT3630" t="str">
            <v>SD Reservado Acciones de Movilidad UAERMV Circuito Movilidad Salvando Vidas -</v>
          </cell>
          <cell r="AV3630" t="str">
            <v>sc</v>
          </cell>
        </row>
        <row r="3631">
          <cell r="AP3631">
            <v>91012957</v>
          </cell>
          <cell r="AQ3631">
            <v>8006675</v>
          </cell>
          <cell r="AR3631">
            <v>8</v>
          </cell>
          <cell r="AS3631">
            <v>42768</v>
          </cell>
          <cell r="AT3631" t="str">
            <v>SD Reservado Acciones de Movilidad UAERMV Circuito Movilidad Salvando Vidas -</v>
          </cell>
          <cell r="AV3631" t="str">
            <v>sc</v>
          </cell>
        </row>
        <row r="3632">
          <cell r="AP3632">
            <v>91012965</v>
          </cell>
          <cell r="AQ3632">
            <v>8006702</v>
          </cell>
          <cell r="AR3632">
            <v>8</v>
          </cell>
          <cell r="AS3632">
            <v>40774</v>
          </cell>
          <cell r="AT3632" t="str">
            <v>CONV-016-2011 Terminado Mantenimiento Periódico UAERMV Circuito Movilidad  -</v>
          </cell>
          <cell r="AV3632" t="str">
            <v>sc</v>
          </cell>
        </row>
        <row r="3633">
          <cell r="AP3633">
            <v>91012970</v>
          </cell>
          <cell r="AQ3633">
            <v>8006496</v>
          </cell>
          <cell r="AR3633">
            <v>8</v>
          </cell>
          <cell r="AS3633">
            <v>40774</v>
          </cell>
          <cell r="AT3633" t="str">
            <v>CONV-016-2011 Terminado Mantenimiento Periódico UAERMV Circuito Movilidad  -</v>
          </cell>
          <cell r="AV3633" t="str">
            <v>sc</v>
          </cell>
        </row>
        <row r="3634">
          <cell r="AP3634">
            <v>91013003</v>
          </cell>
          <cell r="AQ3634">
            <v>50006078</v>
          </cell>
          <cell r="AR3634">
            <v>8</v>
          </cell>
          <cell r="AS3634">
            <v>42768</v>
          </cell>
          <cell r="AT3634" t="str">
            <v>SD Reservado Acciones de Movilidad UAERMV Circuito Movilidad Salvando Vidas -</v>
          </cell>
          <cell r="AV3634" t="str">
            <v>sc</v>
          </cell>
        </row>
        <row r="3635">
          <cell r="AP3635">
            <v>91013029</v>
          </cell>
          <cell r="AQ3635">
            <v>30001800</v>
          </cell>
          <cell r="AR3635">
            <v>8</v>
          </cell>
          <cell r="AS3635">
            <v>41519</v>
          </cell>
          <cell r="AT3635" t="str">
            <v>SD Terminado Mantenimiento Periódico UAERMV Circuito Movilidad  -</v>
          </cell>
          <cell r="AV3635" t="str">
            <v>sc</v>
          </cell>
        </row>
        <row r="3636">
          <cell r="AP3636">
            <v>91013158</v>
          </cell>
          <cell r="AQ3636">
            <v>50006079</v>
          </cell>
          <cell r="AR3636">
            <v>8</v>
          </cell>
          <cell r="AS3636">
            <v>41942</v>
          </cell>
          <cell r="AT3636" t="str">
            <v>SD Terminado Mantenimiento Periódico UAERMV Circuito Movilidad  -</v>
          </cell>
          <cell r="AV3636" t="str">
            <v>sc</v>
          </cell>
        </row>
        <row r="3637">
          <cell r="AP3637">
            <v>91013159</v>
          </cell>
          <cell r="AQ3637">
            <v>50006078</v>
          </cell>
          <cell r="AR3637">
            <v>8</v>
          </cell>
          <cell r="AS3637">
            <v>41942</v>
          </cell>
          <cell r="AT3637" t="str">
            <v>SD Terminado Mantenimiento Periódico UAERMV Circuito Movilidad  -</v>
          </cell>
          <cell r="AV3637" t="str">
            <v>sc</v>
          </cell>
        </row>
        <row r="3638">
          <cell r="AP3638">
            <v>91013163</v>
          </cell>
          <cell r="AQ3638">
            <v>8012846</v>
          </cell>
          <cell r="AR3638">
            <v>8</v>
          </cell>
          <cell r="AS3638">
            <v>42412</v>
          </cell>
          <cell r="AT3638" t="str">
            <v>IDU-1806-2015 Contratado Mantenimiento Periódico IDU Arterial BRIGADA DE REACCIÓN VIAL -</v>
          </cell>
          <cell r="AV3638" t="str">
            <v>sc</v>
          </cell>
        </row>
        <row r="3639">
          <cell r="AP3639">
            <v>91013164</v>
          </cell>
          <cell r="AQ3639">
            <v>50006075</v>
          </cell>
          <cell r="AR3639">
            <v>8</v>
          </cell>
          <cell r="AS3639">
            <v>42412</v>
          </cell>
          <cell r="AT3639" t="str">
            <v>IDU-1806-2015 Contratado Mantenimiento Periódico IDU Arterial BRIGADA DE REACCIÓN VIAL -</v>
          </cell>
          <cell r="AV3639" t="str">
            <v>sc</v>
          </cell>
        </row>
        <row r="3640">
          <cell r="AP3640">
            <v>91013230</v>
          </cell>
          <cell r="AQ3640">
            <v>50006520</v>
          </cell>
          <cell r="AR3640">
            <v>8</v>
          </cell>
          <cell r="AS3640">
            <v>42412</v>
          </cell>
          <cell r="AT3640" t="str">
            <v>IDU-1806-2015 Contratado Mantenimiento Periódico IDU Arterial BRIGADA DE REACCIÓN VIAL -Calzada10-4-6-8-POLIZA ESTABILIDAD ACTIVA</v>
          </cell>
          <cell r="AV3640" t="str">
            <v>sc</v>
          </cell>
        </row>
        <row r="3641">
          <cell r="AP3641">
            <v>91013239</v>
          </cell>
          <cell r="AQ3641">
            <v>8012594</v>
          </cell>
          <cell r="AR3641">
            <v>8</v>
          </cell>
          <cell r="AS3641">
            <v>41912</v>
          </cell>
          <cell r="AT3641" t="str">
            <v>SD Terminado Rehabilitación UAERMV Circuito Movilidad  -</v>
          </cell>
          <cell r="AV3641" t="str">
            <v>sc</v>
          </cell>
        </row>
        <row r="3642">
          <cell r="AP3642">
            <v>91013382</v>
          </cell>
          <cell r="AQ3642">
            <v>8008234</v>
          </cell>
          <cell r="AR3642">
            <v>8</v>
          </cell>
          <cell r="AS3642">
            <v>42550</v>
          </cell>
          <cell r="AT3642" t="str">
            <v>SD Terminado Parcheo UAERMV Arterial  Decreto 064/2015-</v>
          </cell>
          <cell r="AV3642" t="str">
            <v>sc</v>
          </cell>
        </row>
        <row r="3643">
          <cell r="AP3643">
            <v>91013383</v>
          </cell>
          <cell r="AQ3643">
            <v>8008412</v>
          </cell>
          <cell r="AR3643">
            <v>8</v>
          </cell>
          <cell r="AS3643">
            <v>42611</v>
          </cell>
          <cell r="AT3643" t="str">
            <v>SD Terminado Mantenimiento Periódico UAERMV Arterial  -</v>
          </cell>
          <cell r="AV3643" t="str">
            <v>sc</v>
          </cell>
        </row>
        <row r="3644">
          <cell r="AP3644">
            <v>91013394</v>
          </cell>
          <cell r="AQ3644">
            <v>50006298</v>
          </cell>
          <cell r="AR3644">
            <v>8</v>
          </cell>
          <cell r="AS3644">
            <v>42731</v>
          </cell>
          <cell r="AT3644" t="str">
            <v>SD Reservado Mantenimiento Periódico IDU Circuito Movilidad EJECUCION SITP 2016 -</v>
          </cell>
          <cell r="AV3644" t="str">
            <v>sc</v>
          </cell>
        </row>
        <row r="3645">
          <cell r="AP3645">
            <v>91013497</v>
          </cell>
          <cell r="AQ3645">
            <v>8008172</v>
          </cell>
          <cell r="AR3645">
            <v>8</v>
          </cell>
          <cell r="AS3645">
            <v>42313</v>
          </cell>
          <cell r="AT3645" t="str">
            <v>IDU-73-2008 Terminado Mantenimiento Periódico IDU Circuito Movilidad  -</v>
          </cell>
          <cell r="AV3645" t="str">
            <v>VIABLE</v>
          </cell>
        </row>
        <row r="3646">
          <cell r="AP3646">
            <v>91013502</v>
          </cell>
          <cell r="AQ3646">
            <v>8008234</v>
          </cell>
          <cell r="AR3646">
            <v>8</v>
          </cell>
          <cell r="AS3646">
            <v>42611</v>
          </cell>
          <cell r="AT3646" t="str">
            <v>SD Terminado Mantenimiento Periódico UAERMV Arterial  -</v>
          </cell>
          <cell r="AV3646" t="str">
            <v>sc</v>
          </cell>
        </row>
        <row r="3647">
          <cell r="AP3647">
            <v>91013679</v>
          </cell>
          <cell r="AQ3647">
            <v>8007179</v>
          </cell>
          <cell r="AR3647">
            <v>8</v>
          </cell>
          <cell r="AS3647">
            <v>42723</v>
          </cell>
          <cell r="AT3647" t="str">
            <v>SD Terminado Mantenimiento Periódico UAERMV Arterial SD -</v>
          </cell>
          <cell r="AV3647" t="str">
            <v>sc</v>
          </cell>
        </row>
        <row r="3648">
          <cell r="AP3648">
            <v>91013688</v>
          </cell>
          <cell r="AQ3648">
            <v>50006259</v>
          </cell>
          <cell r="AR3648">
            <v>8</v>
          </cell>
          <cell r="AS3648">
            <v>42768</v>
          </cell>
          <cell r="AT3648" t="str">
            <v>SD Reservado Acciones de Movilidad UAERMV Local Salvando Vidas -</v>
          </cell>
          <cell r="AV3648" t="str">
            <v>sc</v>
          </cell>
        </row>
        <row r="3649">
          <cell r="AP3649">
            <v>91013691</v>
          </cell>
          <cell r="AQ3649">
            <v>8013571</v>
          </cell>
          <cell r="AR3649">
            <v>8</v>
          </cell>
          <cell r="AS3649">
            <v>42768</v>
          </cell>
          <cell r="AT3649" t="str">
            <v>SD Reservado Acciones de Movilidad UAERMV Circuito Movilidad Salvando Vidas -</v>
          </cell>
          <cell r="AV3649" t="str">
            <v>sc</v>
          </cell>
        </row>
        <row r="3650">
          <cell r="AP3650">
            <v>91013693</v>
          </cell>
          <cell r="AQ3650">
            <v>50006065</v>
          </cell>
          <cell r="AR3650">
            <v>8</v>
          </cell>
          <cell r="AS3650">
            <v>42313</v>
          </cell>
          <cell r="AT3650" t="str">
            <v>IDU-067-2012 Terminado Rehabilitación IDU Local  -Calzada 2-POLIZA ESTABILIDAD Y CALIDAD ACTIVA</v>
          </cell>
          <cell r="AV3650" t="str">
            <v>sc</v>
          </cell>
        </row>
        <row r="3651">
          <cell r="AP3651">
            <v>91013695</v>
          </cell>
          <cell r="AQ3651">
            <v>50006261</v>
          </cell>
          <cell r="AR3651">
            <v>8</v>
          </cell>
          <cell r="AS3651">
            <v>41464</v>
          </cell>
          <cell r="AT3651" t="str">
            <v>SD Terminado Mantenimiento Periódico UAERMV Circuito Movilidad  -</v>
          </cell>
          <cell r="AV3651" t="str">
            <v>sc</v>
          </cell>
        </row>
        <row r="3652">
          <cell r="AP3652">
            <v>91013697</v>
          </cell>
          <cell r="AQ3652">
            <v>50006260</v>
          </cell>
          <cell r="AR3652">
            <v>8</v>
          </cell>
          <cell r="AS3652">
            <v>42768</v>
          </cell>
          <cell r="AT3652" t="str">
            <v>SD Reservado Acciones de Movilidad UAERMV Local Salvando Vidas -</v>
          </cell>
          <cell r="AV3652" t="str">
            <v>sc</v>
          </cell>
        </row>
        <row r="3653">
          <cell r="AP3653">
            <v>91013701</v>
          </cell>
          <cell r="AQ3653">
            <v>50006255</v>
          </cell>
          <cell r="AR3653">
            <v>8</v>
          </cell>
          <cell r="AS3653">
            <v>42768</v>
          </cell>
          <cell r="AT3653" t="str">
            <v>SD Reservado Acciones de Movilidad UAERMV Circuito Movilidad Salvando Vidas -</v>
          </cell>
          <cell r="AV3653" t="str">
            <v>sc</v>
          </cell>
        </row>
        <row r="3654">
          <cell r="AP3654">
            <v>91013791</v>
          </cell>
          <cell r="AQ3654">
            <v>8013571</v>
          </cell>
          <cell r="AR3654">
            <v>8</v>
          </cell>
          <cell r="AS3654">
            <v>42768</v>
          </cell>
          <cell r="AT3654" t="str">
            <v>SD Reservado Acciones de Movilidad UAERMV Circuito Movilidad Salvando Vidas -</v>
          </cell>
          <cell r="AV3654" t="str">
            <v>sc</v>
          </cell>
        </row>
        <row r="3655">
          <cell r="AP3655">
            <v>91015290</v>
          </cell>
          <cell r="AQ3655">
            <v>16002620</v>
          </cell>
          <cell r="AR3655">
            <v>8</v>
          </cell>
          <cell r="AS3655">
            <v>42412</v>
          </cell>
          <cell r="AT3655" t="str">
            <v>IDU-1806-2015 Contratado Mantenimiento Periódico IDU Arterial BRIGADA DE REACCIÓN VIAL -</v>
          </cell>
          <cell r="AV3655" t="str">
            <v>sc</v>
          </cell>
        </row>
        <row r="3656">
          <cell r="AP3656">
            <v>91015291</v>
          </cell>
          <cell r="AQ3656">
            <v>16002620</v>
          </cell>
          <cell r="AR3656">
            <v>8</v>
          </cell>
          <cell r="AS3656">
            <v>42412</v>
          </cell>
          <cell r="AT3656" t="str">
            <v>IDU-1806-2015 Contratado Mantenimiento Periódico IDU Arterial BRIGADA DE REACCIÓN VIAL -</v>
          </cell>
          <cell r="AV3656" t="str">
            <v>sc</v>
          </cell>
        </row>
        <row r="3657">
          <cell r="AP3657">
            <v>91015292</v>
          </cell>
          <cell r="AQ3657">
            <v>50006074</v>
          </cell>
          <cell r="AR3657">
            <v>8</v>
          </cell>
          <cell r="AS3657">
            <v>42474</v>
          </cell>
          <cell r="AT3657" t="str">
            <v>IDU-1806-2015 Terminado Mantenimiento Periódico IDU Arterial BRIGADA FASE I - MVA NO TRONCAL Y SITP -</v>
          </cell>
          <cell r="AV3657" t="str">
            <v>sc</v>
          </cell>
        </row>
        <row r="3658">
          <cell r="AP3658">
            <v>91020896</v>
          </cell>
          <cell r="AQ3658">
            <v>8013031</v>
          </cell>
          <cell r="AR3658">
            <v>8</v>
          </cell>
          <cell r="AS3658">
            <v>42412</v>
          </cell>
          <cell r="AT3658" t="str">
            <v>IDU-1806-2015 Contratado Mantenimiento Periódico IDU Arterial BRIGADA DE REACCIÓN VIAL -</v>
          </cell>
          <cell r="AV3658" t="str">
            <v>sc</v>
          </cell>
        </row>
        <row r="3659">
          <cell r="AP3659">
            <v>91020898</v>
          </cell>
          <cell r="AQ3659">
            <v>8013011</v>
          </cell>
          <cell r="AR3659">
            <v>8</v>
          </cell>
          <cell r="AS3659">
            <v>42412</v>
          </cell>
          <cell r="AT3659" t="str">
            <v>IDU-1806-2015 Contratado Mantenimiento Periódico IDU Arterial BRIGADA DE REACCIÓN VIAL -</v>
          </cell>
          <cell r="AV3659" t="str">
            <v>sc</v>
          </cell>
        </row>
        <row r="3660">
          <cell r="AP3660">
            <v>91020900</v>
          </cell>
          <cell r="AQ3660">
            <v>8013031</v>
          </cell>
          <cell r="AR3660">
            <v>8</v>
          </cell>
          <cell r="AS3660">
            <v>42412</v>
          </cell>
          <cell r="AT3660" t="str">
            <v>IDU-1806-2015 Contratado Mantenimiento Periódico IDU Arterial BRIGADA DE REACCIÓN VIAL -</v>
          </cell>
          <cell r="AV3660" t="str">
            <v>sc</v>
          </cell>
        </row>
        <row r="3661">
          <cell r="AP3661">
            <v>91020901</v>
          </cell>
          <cell r="AQ3661">
            <v>8013012</v>
          </cell>
          <cell r="AR3661">
            <v>8</v>
          </cell>
          <cell r="AS3661">
            <v>42412</v>
          </cell>
          <cell r="AT3661" t="str">
            <v>IDU-1806-2015 Contratado Mantenimiento Periódico IDU Arterial BRIGADA DE REACCIÓN VIAL -</v>
          </cell>
          <cell r="AV3661" t="str">
            <v>sc</v>
          </cell>
        </row>
        <row r="3662">
          <cell r="AP3662">
            <v>91020902</v>
          </cell>
          <cell r="AQ3662">
            <v>8013011</v>
          </cell>
          <cell r="AR3662">
            <v>8</v>
          </cell>
          <cell r="AS3662">
            <v>42667</v>
          </cell>
          <cell r="AT3662" t="str">
            <v>SD Terminado Parcheo UAERMV Arterial SD -</v>
          </cell>
          <cell r="AV3662" t="str">
            <v>sc</v>
          </cell>
        </row>
        <row r="3663">
          <cell r="AP3663">
            <v>91020904</v>
          </cell>
          <cell r="AQ3663">
            <v>8013031</v>
          </cell>
          <cell r="AR3663">
            <v>8</v>
          </cell>
          <cell r="AS3663">
            <v>42412</v>
          </cell>
          <cell r="AT3663" t="str">
            <v>IDU-1806-2015 Contratado Mantenimiento Periódico IDU Arterial BRIGADA DE REACCIÓN VIAL -</v>
          </cell>
          <cell r="AV3663" t="str">
            <v>sc</v>
          </cell>
        </row>
        <row r="3664">
          <cell r="AP3664">
            <v>91020905</v>
          </cell>
          <cell r="AQ3664">
            <v>8013011</v>
          </cell>
          <cell r="AR3664">
            <v>8</v>
          </cell>
          <cell r="AS3664">
            <v>42412</v>
          </cell>
          <cell r="AT3664" t="str">
            <v>IDU-1806-2015 Contratado Mantenimiento Periódico IDU Arterial BRIGADA DE REACCIÓN VIAL -</v>
          </cell>
          <cell r="AV3664" t="str">
            <v>sc</v>
          </cell>
        </row>
        <row r="3665">
          <cell r="AP3665">
            <v>91020906</v>
          </cell>
          <cell r="AQ3665">
            <v>8013012</v>
          </cell>
          <cell r="AR3665">
            <v>8</v>
          </cell>
          <cell r="AS3665">
            <v>42412</v>
          </cell>
          <cell r="AT3665" t="str">
            <v>IDU-1806-2015 Contratado Mantenimiento Periódico IDU Arterial BRIGADA DE REACCIÓN VIAL -</v>
          </cell>
          <cell r="AV3665" t="str">
            <v>sc</v>
          </cell>
        </row>
        <row r="3666">
          <cell r="AP3666">
            <v>91020907</v>
          </cell>
          <cell r="AQ3666">
            <v>8013011</v>
          </cell>
          <cell r="AR3666">
            <v>8</v>
          </cell>
          <cell r="AS3666">
            <v>42667</v>
          </cell>
          <cell r="AT3666" t="str">
            <v>SD Terminado Parcheo UAERMV Arterial SD -</v>
          </cell>
          <cell r="AV3666" t="str">
            <v>sc</v>
          </cell>
        </row>
        <row r="3667">
          <cell r="AP3667">
            <v>91020908</v>
          </cell>
          <cell r="AQ3667">
            <v>8013031</v>
          </cell>
          <cell r="AR3667">
            <v>8</v>
          </cell>
          <cell r="AS3667">
            <v>42412</v>
          </cell>
          <cell r="AT3667" t="str">
            <v>IDU-1806-2015 Contratado Mantenimiento Periódico IDU Arterial BRIGADA DE REACCIÓN VIAL -</v>
          </cell>
          <cell r="AV3667" t="str">
            <v>sc</v>
          </cell>
        </row>
        <row r="3668">
          <cell r="AP3668">
            <v>91020909</v>
          </cell>
          <cell r="AQ3668">
            <v>8013031</v>
          </cell>
          <cell r="AR3668">
            <v>8</v>
          </cell>
          <cell r="AS3668">
            <v>42667</v>
          </cell>
          <cell r="AT3668" t="str">
            <v>SD Terminado Parcheo UAERMV Arterial SD -</v>
          </cell>
          <cell r="AV3668" t="str">
            <v>sc</v>
          </cell>
        </row>
        <row r="3669">
          <cell r="AP3669">
            <v>91021073</v>
          </cell>
          <cell r="AQ3669">
            <v>8013490</v>
          </cell>
          <cell r="AR3669">
            <v>8</v>
          </cell>
          <cell r="AS3669">
            <v>42412</v>
          </cell>
          <cell r="AT3669" t="str">
            <v>IDU-1806-2015 Contratado Mantenimiento Periódico IDU Arterial BRIGADA DE REACCIÓN VIAL -</v>
          </cell>
          <cell r="AV3669" t="str">
            <v>sc</v>
          </cell>
        </row>
        <row r="3670">
          <cell r="AP3670">
            <v>91021074</v>
          </cell>
          <cell r="AQ3670">
            <v>8013490</v>
          </cell>
          <cell r="AR3670">
            <v>8</v>
          </cell>
          <cell r="AS3670">
            <v>42412</v>
          </cell>
          <cell r="AT3670" t="str">
            <v>IDU-1806-2015 Contratado Mantenimiento Periódico IDU Arterial BRIGADA DE REACCIÓN VIAL -</v>
          </cell>
          <cell r="AV3670" t="str">
            <v>sc</v>
          </cell>
        </row>
        <row r="3671">
          <cell r="AP3671">
            <v>91021075</v>
          </cell>
          <cell r="AQ3671">
            <v>8013490</v>
          </cell>
          <cell r="AR3671">
            <v>8</v>
          </cell>
          <cell r="AS3671">
            <v>42412</v>
          </cell>
          <cell r="AT3671" t="str">
            <v>IDU-1806-2015 Contratado Mantenimiento Periódico IDU Arterial BRIGADA DE REACCIÓN VIAL -</v>
          </cell>
          <cell r="AV3671" t="str">
            <v>sc</v>
          </cell>
        </row>
        <row r="3672">
          <cell r="AP3672">
            <v>91021130</v>
          </cell>
          <cell r="AQ3672">
            <v>8013022</v>
          </cell>
          <cell r="AR3672">
            <v>8</v>
          </cell>
          <cell r="AS3672">
            <v>42412</v>
          </cell>
          <cell r="AT3672" t="str">
            <v>IDU-1806-2015 Contratado Mantenimiento Periódico IDU Arterial BRIGADA DE REACCIÓN VIAL -</v>
          </cell>
          <cell r="AV3672" t="str">
            <v>sc</v>
          </cell>
        </row>
        <row r="3673">
          <cell r="AP3673">
            <v>91021131</v>
          </cell>
          <cell r="AQ3673">
            <v>8013022</v>
          </cell>
          <cell r="AR3673">
            <v>8</v>
          </cell>
          <cell r="AS3673">
            <v>42412</v>
          </cell>
          <cell r="AT3673" t="str">
            <v>IDU-1806-2015 Contratado Mantenimiento Periódico IDU Arterial BRIGADA DE REACCIÓN VIAL -</v>
          </cell>
          <cell r="AV3673" t="str">
            <v>sc</v>
          </cell>
        </row>
        <row r="3674">
          <cell r="AP3674">
            <v>91021132</v>
          </cell>
          <cell r="AQ3674">
            <v>8013022</v>
          </cell>
          <cell r="AR3674">
            <v>8</v>
          </cell>
          <cell r="AS3674">
            <v>42412</v>
          </cell>
          <cell r="AT3674" t="str">
            <v>IDU-1806-2015 Contratado Mantenimiento Periódico IDU Arterial BRIGADA DE REACCIÓN VIAL -</v>
          </cell>
          <cell r="AV3674" t="str">
            <v>sc</v>
          </cell>
        </row>
        <row r="3675">
          <cell r="AP3675">
            <v>91021133</v>
          </cell>
          <cell r="AQ3675">
            <v>8013022</v>
          </cell>
          <cell r="AR3675">
            <v>8</v>
          </cell>
          <cell r="AS3675">
            <v>42412</v>
          </cell>
          <cell r="AT3675" t="str">
            <v>IDU-1806-2015 Contratado Mantenimiento Periódico IDU Arterial BRIGADA DE REACCIÓN VIAL -</v>
          </cell>
          <cell r="AV3675" t="str">
            <v>sc</v>
          </cell>
        </row>
        <row r="3676">
          <cell r="AP3676">
            <v>91021134</v>
          </cell>
          <cell r="AQ3676">
            <v>8013021</v>
          </cell>
          <cell r="AR3676">
            <v>8</v>
          </cell>
          <cell r="AS3676">
            <v>42412</v>
          </cell>
          <cell r="AT3676" t="str">
            <v>IDU-1806-2015 Contratado Mantenimiento Periódico IDU Arterial BRIGADA DE REACCIÓN VIAL -</v>
          </cell>
          <cell r="AV3676" t="str">
            <v>sc</v>
          </cell>
        </row>
        <row r="3677">
          <cell r="AP3677">
            <v>91021135</v>
          </cell>
          <cell r="AQ3677">
            <v>8013021</v>
          </cell>
          <cell r="AR3677">
            <v>8</v>
          </cell>
          <cell r="AS3677">
            <v>42412</v>
          </cell>
          <cell r="AT3677" t="str">
            <v>IDU-1806-2015 Contratado Mantenimiento Periódico IDU Arterial BRIGADA DE REACCIÓN VIAL -</v>
          </cell>
          <cell r="AV3677" t="str">
            <v>sc</v>
          </cell>
        </row>
        <row r="3678">
          <cell r="AP3678">
            <v>91021136</v>
          </cell>
          <cell r="AQ3678">
            <v>8013021</v>
          </cell>
          <cell r="AR3678">
            <v>8</v>
          </cell>
          <cell r="AS3678">
            <v>42412</v>
          </cell>
          <cell r="AT3678" t="str">
            <v>IDU-1806-2015 Contratado Mantenimiento Periódico IDU Arterial BRIGADA DE REACCIÓN VIAL -</v>
          </cell>
          <cell r="AV3678" t="str">
            <v>sc</v>
          </cell>
        </row>
        <row r="3679">
          <cell r="AP3679">
            <v>91021137</v>
          </cell>
          <cell r="AQ3679">
            <v>8013021</v>
          </cell>
          <cell r="AR3679">
            <v>8</v>
          </cell>
          <cell r="AS3679">
            <v>42412</v>
          </cell>
          <cell r="AT3679" t="str">
            <v>IDU-1806-2015 Contratado Mantenimiento Periódico IDU Arterial BRIGADA DE REACCIÓN VIAL -</v>
          </cell>
          <cell r="AV3679" t="str">
            <v>sc</v>
          </cell>
        </row>
        <row r="3680">
          <cell r="AP3680">
            <v>91021138</v>
          </cell>
          <cell r="AQ3680">
            <v>8013012</v>
          </cell>
          <cell r="AR3680">
            <v>8</v>
          </cell>
          <cell r="AS3680">
            <v>42412</v>
          </cell>
          <cell r="AT3680" t="str">
            <v>IDU-1806-2015 Contratado Mantenimiento Periódico IDU Arterial BRIGADA DE REACCIÓN VIAL -</v>
          </cell>
          <cell r="AV3680" t="str">
            <v>sc</v>
          </cell>
        </row>
        <row r="3681">
          <cell r="AP3681">
            <v>91021139</v>
          </cell>
          <cell r="AQ3681">
            <v>8013012</v>
          </cell>
          <cell r="AR3681">
            <v>8</v>
          </cell>
          <cell r="AS3681">
            <v>42412</v>
          </cell>
          <cell r="AT3681" t="str">
            <v>IDU-1806-2015 Contratado Mantenimiento Periódico IDU Arterial BRIGADA DE REACCIÓN VIAL -</v>
          </cell>
          <cell r="AV3681" t="str">
            <v>sc</v>
          </cell>
        </row>
        <row r="3682">
          <cell r="AP3682">
            <v>91021544</v>
          </cell>
          <cell r="AQ3682">
            <v>8013257</v>
          </cell>
          <cell r="AR3682">
            <v>8</v>
          </cell>
          <cell r="AS3682">
            <v>42412</v>
          </cell>
          <cell r="AT3682" t="str">
            <v>IDU-1806-2015 Contratado Mantenimiento Periódico IDU Arterial BRIGADA DE REACCIÓN VIAL -</v>
          </cell>
          <cell r="AV3682" t="str">
            <v>sc</v>
          </cell>
        </row>
        <row r="3683">
          <cell r="AP3683">
            <v>91021545</v>
          </cell>
          <cell r="AQ3683">
            <v>8013257</v>
          </cell>
          <cell r="AR3683">
            <v>8</v>
          </cell>
          <cell r="AS3683">
            <v>42412</v>
          </cell>
          <cell r="AT3683" t="str">
            <v>IDU-1806-2015 Contratado Mantenimiento Periódico IDU Arterial BRIGADA DE REACCIÓN VIAL -</v>
          </cell>
          <cell r="AV3683" t="str">
            <v>sc</v>
          </cell>
        </row>
        <row r="3684">
          <cell r="AP3684">
            <v>91021546</v>
          </cell>
          <cell r="AQ3684">
            <v>8013257</v>
          </cell>
          <cell r="AR3684">
            <v>8</v>
          </cell>
          <cell r="AS3684">
            <v>42412</v>
          </cell>
          <cell r="AT3684" t="str">
            <v>IDU-1806-2015 Contratado Mantenimiento Periódico IDU Arterial BRIGADA DE REACCIÓN VIAL -</v>
          </cell>
          <cell r="AV3684" t="str">
            <v>sc</v>
          </cell>
        </row>
        <row r="3685">
          <cell r="AP3685">
            <v>91021547</v>
          </cell>
          <cell r="AQ3685">
            <v>8013257</v>
          </cell>
          <cell r="AR3685">
            <v>8</v>
          </cell>
          <cell r="AS3685">
            <v>42412</v>
          </cell>
          <cell r="AT3685" t="str">
            <v>IDU-1806-2015 Contratado Mantenimiento Periódico IDU Arterial BRIGADA DE REACCIÓN VIAL -</v>
          </cell>
          <cell r="AV3685" t="str">
            <v>sc</v>
          </cell>
        </row>
        <row r="3686">
          <cell r="AP3686">
            <v>91021548</v>
          </cell>
          <cell r="AQ3686">
            <v>8013256</v>
          </cell>
          <cell r="AR3686">
            <v>8</v>
          </cell>
          <cell r="AS3686">
            <v>42412</v>
          </cell>
          <cell r="AT3686" t="str">
            <v>IDU-1806-2015 Contratado Mantenimiento Periódico IDU Arterial BRIGADA DE REACCIÓN VIAL -</v>
          </cell>
          <cell r="AV3686" t="str">
            <v>sc</v>
          </cell>
        </row>
        <row r="3687">
          <cell r="AP3687">
            <v>91021549</v>
          </cell>
          <cell r="AQ3687">
            <v>8013256</v>
          </cell>
          <cell r="AR3687">
            <v>8</v>
          </cell>
          <cell r="AS3687">
            <v>42412</v>
          </cell>
          <cell r="AT3687" t="str">
            <v>IDU-1806-2015 Contratado Mantenimiento Periódico IDU Arterial BRIGADA DE REACCIÓN VIAL -</v>
          </cell>
          <cell r="AV3687" t="str">
            <v>sc</v>
          </cell>
        </row>
        <row r="3688">
          <cell r="AP3688">
            <v>91021550</v>
          </cell>
          <cell r="AQ3688">
            <v>8013256</v>
          </cell>
          <cell r="AR3688">
            <v>8</v>
          </cell>
          <cell r="AS3688">
            <v>42412</v>
          </cell>
          <cell r="AT3688" t="str">
            <v>IDU-1806-2015 Contratado Mantenimiento Periódico IDU Arterial BRIGADA DE REACCIÓN VIAL -</v>
          </cell>
          <cell r="AV3688" t="str">
            <v>sc</v>
          </cell>
        </row>
        <row r="3689">
          <cell r="AP3689">
            <v>91021551</v>
          </cell>
          <cell r="AQ3689">
            <v>8013256</v>
          </cell>
          <cell r="AR3689">
            <v>8</v>
          </cell>
          <cell r="AS3689">
            <v>42412</v>
          </cell>
          <cell r="AT3689" t="str">
            <v>IDU-1806-2015 Contratado Mantenimiento Periódico IDU Arterial BRIGADA DE REACCIÓN VIAL -</v>
          </cell>
          <cell r="AV3689" t="str">
            <v>sc</v>
          </cell>
        </row>
        <row r="3690">
          <cell r="AP3690">
            <v>91021576</v>
          </cell>
          <cell r="AQ3690">
            <v>8013490</v>
          </cell>
          <cell r="AR3690">
            <v>8</v>
          </cell>
          <cell r="AS3690">
            <v>42412</v>
          </cell>
          <cell r="AT3690" t="str">
            <v>IDU-1806-2015 Contratado Mantenimiento Periódico IDU Arterial BRIGADA DE REACCIÓN VIAL -</v>
          </cell>
          <cell r="AV3690" t="str">
            <v>sc</v>
          </cell>
        </row>
        <row r="3691">
          <cell r="AP3691">
            <v>91022650</v>
          </cell>
          <cell r="AQ3691">
            <v>16004775</v>
          </cell>
          <cell r="AR3691">
            <v>8</v>
          </cell>
          <cell r="AS3691">
            <v>42412</v>
          </cell>
          <cell r="AT3691" t="str">
            <v>IDU-1806-2015 Contratado Mantenimiento Periódico IDU Arterial BRIGADA DE REACCIÓN VIAL -</v>
          </cell>
          <cell r="AV3691" t="str">
            <v>sc</v>
          </cell>
        </row>
        <row r="3692">
          <cell r="AP3692">
            <v>91022661</v>
          </cell>
          <cell r="AQ3692">
            <v>16004774</v>
          </cell>
          <cell r="AR3692">
            <v>8</v>
          </cell>
          <cell r="AS3692">
            <v>42412</v>
          </cell>
          <cell r="AT3692" t="str">
            <v>IDU-1806-2015 Contratado Mantenimiento Periódico IDU Arterial BRIGADA DE REACCIÓN VIAL -</v>
          </cell>
          <cell r="AV3692" t="str">
            <v>sc</v>
          </cell>
        </row>
        <row r="3693">
          <cell r="AP3693">
            <v>91022663</v>
          </cell>
          <cell r="AQ3693">
            <v>16004774</v>
          </cell>
          <cell r="AR3693">
            <v>8</v>
          </cell>
          <cell r="AS3693">
            <v>42412</v>
          </cell>
          <cell r="AT3693" t="str">
            <v>IDU-1806-2015 Contratado Mantenimiento Periódico IDU Arterial BRIGADA DE REACCIÓN VIAL -</v>
          </cell>
          <cell r="AV3693" t="str">
            <v>sc</v>
          </cell>
        </row>
        <row r="3694">
          <cell r="AP3694">
            <v>91024881</v>
          </cell>
          <cell r="AQ3694">
            <v>8005539</v>
          </cell>
          <cell r="AR3694">
            <v>8</v>
          </cell>
          <cell r="AS3694">
            <v>42768</v>
          </cell>
          <cell r="AT3694" t="str">
            <v>SD Reservado Acciones de Movilidad UAERMV Circuito Movilidad Salvando Vidas -</v>
          </cell>
          <cell r="AV3694" t="str">
            <v>sc</v>
          </cell>
        </row>
        <row r="3695">
          <cell r="AP3695">
            <v>383427</v>
          </cell>
          <cell r="AQ3695">
            <v>9001327</v>
          </cell>
          <cell r="AR3695">
            <v>9</v>
          </cell>
          <cell r="AS3695">
            <v>43745</v>
          </cell>
          <cell r="AT3695" t="str">
            <v>Calzada 4-POLIZA ESTABILIDAD ACTIVA</v>
          </cell>
          <cell r="AU3695">
            <v>0</v>
          </cell>
          <cell r="AV3695" t="str">
            <v>POLIZA</v>
          </cell>
        </row>
        <row r="3696">
          <cell r="AP3696">
            <v>383347</v>
          </cell>
          <cell r="AQ3696">
            <v>9001300</v>
          </cell>
          <cell r="AR3696">
            <v>9</v>
          </cell>
          <cell r="AS3696">
            <v>43745</v>
          </cell>
          <cell r="AT3696" t="str">
            <v>Calzada 4-POLIZA ESTABILIDAD ACTIVA</v>
          </cell>
          <cell r="AU3696">
            <v>0</v>
          </cell>
          <cell r="AV3696" t="str">
            <v>POLIZA</v>
          </cell>
        </row>
        <row r="3697">
          <cell r="AP3697">
            <v>383604</v>
          </cell>
          <cell r="AQ3697">
            <v>9001393</v>
          </cell>
          <cell r="AR3697">
            <v>9</v>
          </cell>
          <cell r="AS3697">
            <v>43745</v>
          </cell>
          <cell r="AT3697" t="str">
            <v>Calzada 4-POLIZA ESTABILIDAD ACTIVA</v>
          </cell>
          <cell r="AU3697">
            <v>0</v>
          </cell>
          <cell r="AV3697" t="str">
            <v>POLIZA</v>
          </cell>
        </row>
        <row r="3698">
          <cell r="AP3698">
            <v>383429</v>
          </cell>
          <cell r="AQ3698">
            <v>9001327</v>
          </cell>
          <cell r="AR3698">
            <v>9</v>
          </cell>
          <cell r="AS3698">
            <v>42313</v>
          </cell>
          <cell r="AT3698" t="str">
            <v>IDU-072-2012 Terminado Mantenimiento Periódico IDU Circuito Movilidad  -Calzada 4-POLIZA ESTABILIDAD ACTIVA</v>
          </cell>
          <cell r="AU3698">
            <v>43745</v>
          </cell>
          <cell r="AV3698" t="str">
            <v>IDU</v>
          </cell>
        </row>
        <row r="3699">
          <cell r="AP3699">
            <v>383345</v>
          </cell>
          <cell r="AQ3699">
            <v>9001300</v>
          </cell>
          <cell r="AR3699">
            <v>9</v>
          </cell>
          <cell r="AS3699">
            <v>42313</v>
          </cell>
          <cell r="AT3699" t="str">
            <v>IDU-072-2012 Terminado Mantenimiento Periódico IDU Circuito Movilidad  -Calzada 4-POLIZA ESTABILIDAD ACTIVA</v>
          </cell>
          <cell r="AU3699">
            <v>43745</v>
          </cell>
          <cell r="AV3699" t="str">
            <v>POLIZA</v>
          </cell>
        </row>
        <row r="3700">
          <cell r="AP3700">
            <v>383606</v>
          </cell>
          <cell r="AQ3700">
            <v>9001393</v>
          </cell>
          <cell r="AR3700">
            <v>9</v>
          </cell>
          <cell r="AS3700">
            <v>42313</v>
          </cell>
          <cell r="AT3700" t="str">
            <v>IDU-072-2012 Terminado Mantenimiento Periódico IDU Circuito Movilidad  -Calzada 4-POLIZA ESTABILIDAD ACTIVA</v>
          </cell>
          <cell r="AU3700">
            <v>43745</v>
          </cell>
          <cell r="AV3700" t="str">
            <v>IDU</v>
          </cell>
        </row>
        <row r="3701">
          <cell r="AP3701">
            <v>384369</v>
          </cell>
          <cell r="AQ3701">
            <v>9001674</v>
          </cell>
          <cell r="AR3701">
            <v>9</v>
          </cell>
          <cell r="AS3701">
            <v>42731</v>
          </cell>
          <cell r="AT3701" t="str">
            <v>SD Reservado Mantenimiento Periódico IDU Circuito Movilidad EJECUCION SITP 2016 --POLIZA ESTABILIDAD ACTIVA</v>
          </cell>
          <cell r="AU3701">
            <v>44480</v>
          </cell>
          <cell r="AV3701" t="str">
            <v>IDU SITP 2016</v>
          </cell>
        </row>
        <row r="3702">
          <cell r="AP3702">
            <v>384301</v>
          </cell>
          <cell r="AQ3702">
            <v>9001654</v>
          </cell>
          <cell r="AR3702">
            <v>9</v>
          </cell>
          <cell r="AS3702">
            <v>42731</v>
          </cell>
          <cell r="AT3702" t="str">
            <v>SD Reservado Mantenimiento Periódico IDU Circuito Movilidad EJECUCION SITP 2016 --POLIZA ESTABILIDAD ACTIVA</v>
          </cell>
          <cell r="AU3702">
            <v>44480</v>
          </cell>
          <cell r="AV3702" t="str">
            <v>IDU SITP 2016</v>
          </cell>
        </row>
        <row r="3703">
          <cell r="AP3703">
            <v>385210</v>
          </cell>
          <cell r="AQ3703">
            <v>9001983</v>
          </cell>
          <cell r="AR3703">
            <v>9</v>
          </cell>
          <cell r="AS3703">
            <v>44480</v>
          </cell>
          <cell r="AT3703" t="str">
            <v>-POLIZA ESTABILIDAD ACTIVA</v>
          </cell>
          <cell r="AU3703">
            <v>0</v>
          </cell>
          <cell r="AV3703" t="str">
            <v>POLIZA</v>
          </cell>
        </row>
        <row r="3704">
          <cell r="AP3704">
            <v>384789</v>
          </cell>
          <cell r="AQ3704">
            <v>9001823</v>
          </cell>
          <cell r="AR3704">
            <v>9</v>
          </cell>
          <cell r="AS3704">
            <v>44480</v>
          </cell>
          <cell r="AT3704" t="str">
            <v>-POLIZA ESTABILIDAD ACTIVA</v>
          </cell>
          <cell r="AU3704">
            <v>0</v>
          </cell>
          <cell r="AV3704" t="str">
            <v>POLIZA</v>
          </cell>
        </row>
        <row r="3705">
          <cell r="AP3705">
            <v>384299</v>
          </cell>
          <cell r="AQ3705">
            <v>9001654</v>
          </cell>
          <cell r="AR3705">
            <v>9</v>
          </cell>
          <cell r="AS3705">
            <v>44480</v>
          </cell>
          <cell r="AT3705" t="str">
            <v>-POLIZA ESTABILIDAD ACTIVA</v>
          </cell>
          <cell r="AU3705">
            <v>0</v>
          </cell>
          <cell r="AV3705" t="str">
            <v>POLIZA</v>
          </cell>
        </row>
        <row r="3706">
          <cell r="AP3706">
            <v>384624</v>
          </cell>
          <cell r="AQ3706">
            <v>9001764</v>
          </cell>
          <cell r="AR3706">
            <v>9</v>
          </cell>
          <cell r="AS3706">
            <v>44480</v>
          </cell>
          <cell r="AT3706" t="str">
            <v>-POLIZA ESTABILIDAD ACTIVA</v>
          </cell>
          <cell r="AU3706">
            <v>0</v>
          </cell>
          <cell r="AV3706" t="str">
            <v>POLIZA</v>
          </cell>
        </row>
        <row r="3707">
          <cell r="AP3707">
            <v>385339</v>
          </cell>
          <cell r="AQ3707">
            <v>9002029</v>
          </cell>
          <cell r="AR3707">
            <v>9</v>
          </cell>
          <cell r="AS3707">
            <v>42731</v>
          </cell>
          <cell r="AT3707" t="str">
            <v>SD Reservado Mantenimiento Periódico IDU Circuito Movilidad EJECUCION SITP 2016 --POLIZA ESTABILIDAD ACTIVA</v>
          </cell>
          <cell r="AU3707">
            <v>44480</v>
          </cell>
          <cell r="AV3707" t="str">
            <v>IDU SITP 2016</v>
          </cell>
        </row>
        <row r="3708">
          <cell r="AP3708">
            <v>384180</v>
          </cell>
          <cell r="AQ3708">
            <v>9001608</v>
          </cell>
          <cell r="AR3708">
            <v>9</v>
          </cell>
          <cell r="AS3708">
            <v>42762</v>
          </cell>
          <cell r="AT3708" t="str">
            <v>SD Terminado Acciones de Movilidad UAERMV Circuito Movilidad Salvando Vidas --POLIZA ESTABILIDAD ACTIVA</v>
          </cell>
          <cell r="AU3708">
            <v>44480</v>
          </cell>
          <cell r="AV3708" t="str">
            <v>VIABLE</v>
          </cell>
        </row>
        <row r="3709">
          <cell r="AP3709">
            <v>385093</v>
          </cell>
          <cell r="AQ3709">
            <v>9001935</v>
          </cell>
          <cell r="AR3709">
            <v>9</v>
          </cell>
          <cell r="AS3709">
            <v>42731</v>
          </cell>
          <cell r="AT3709" t="str">
            <v>SD Reservado Mantenimiento Periódico IDU Circuito Movilidad EJECUCION SITP 2016 --POLIZA ESTABILIDAD ACTIVA</v>
          </cell>
          <cell r="AU3709">
            <v>44480</v>
          </cell>
          <cell r="AV3709" t="str">
            <v>IDU SITP 2016</v>
          </cell>
        </row>
        <row r="3710">
          <cell r="AP3710">
            <v>385262</v>
          </cell>
          <cell r="AQ3710">
            <v>9002001</v>
          </cell>
          <cell r="AR3710">
            <v>9</v>
          </cell>
          <cell r="AS3710">
            <v>42731</v>
          </cell>
          <cell r="AT3710" t="str">
            <v>SD Reservado Mantenimiento Periódico IDU Circuito Movilidad EJECUCION SITP 2016 --POLIZA ESTABILIDAD ACTIVA</v>
          </cell>
          <cell r="AU3710">
            <v>44480</v>
          </cell>
          <cell r="AV3710" t="str">
            <v>IDU SITP 2016</v>
          </cell>
        </row>
        <row r="3711">
          <cell r="AP3711">
            <v>384182</v>
          </cell>
          <cell r="AQ3711">
            <v>9001608</v>
          </cell>
          <cell r="AR3711">
            <v>9</v>
          </cell>
          <cell r="AS3711">
            <v>42762</v>
          </cell>
          <cell r="AT3711" t="str">
            <v>SD Terminado Acciones de Movilidad UAERMV Circuito Movilidad Salvando Vidas --POLIZA ESTABILIDAD ACTIVA</v>
          </cell>
          <cell r="AU3711">
            <v>44480</v>
          </cell>
          <cell r="AV3711" t="str">
            <v>VIABLE</v>
          </cell>
        </row>
        <row r="3712">
          <cell r="AP3712">
            <v>384367</v>
          </cell>
          <cell r="AQ3712">
            <v>9001674</v>
          </cell>
          <cell r="AR3712">
            <v>9</v>
          </cell>
          <cell r="AS3712">
            <v>44480</v>
          </cell>
          <cell r="AT3712" t="str">
            <v>-POLIZA ESTABILIDAD ACTIVA</v>
          </cell>
          <cell r="AU3712">
            <v>0</v>
          </cell>
          <cell r="AV3712" t="str">
            <v>POLIZA</v>
          </cell>
        </row>
        <row r="3713">
          <cell r="AP3713">
            <v>385091</v>
          </cell>
          <cell r="AQ3713">
            <v>9001935</v>
          </cell>
          <cell r="AR3713">
            <v>9</v>
          </cell>
          <cell r="AS3713">
            <v>44480</v>
          </cell>
          <cell r="AT3713" t="str">
            <v>-POLIZA ESTABILIDAD ACTIVA</v>
          </cell>
          <cell r="AU3713">
            <v>0</v>
          </cell>
          <cell r="AV3713" t="str">
            <v>POLIZA</v>
          </cell>
        </row>
        <row r="3714">
          <cell r="AP3714">
            <v>384974</v>
          </cell>
          <cell r="AQ3714">
            <v>9001892</v>
          </cell>
          <cell r="AR3714">
            <v>9</v>
          </cell>
          <cell r="AS3714">
            <v>42731</v>
          </cell>
          <cell r="AT3714" t="str">
            <v>SD Reservado Mantenimiento Periódico IDU Circuito Movilidad EJECUCION SITP 2016 --POLIZA ESTABILIDAD ACTIVA</v>
          </cell>
          <cell r="AU3714">
            <v>44480</v>
          </cell>
          <cell r="AV3714" t="str">
            <v>IDU SITP 2016</v>
          </cell>
        </row>
        <row r="3715">
          <cell r="AP3715">
            <v>384935</v>
          </cell>
          <cell r="AQ3715">
            <v>9001878</v>
          </cell>
          <cell r="AR3715">
            <v>9</v>
          </cell>
          <cell r="AS3715">
            <v>44480</v>
          </cell>
          <cell r="AT3715" t="str">
            <v>-POLIZA ESTABILIDAD ACTIVA</v>
          </cell>
          <cell r="AU3715">
            <v>0</v>
          </cell>
          <cell r="AV3715" t="str">
            <v>POLIZA</v>
          </cell>
        </row>
        <row r="3716">
          <cell r="AP3716">
            <v>384691</v>
          </cell>
          <cell r="AQ3716">
            <v>9001788</v>
          </cell>
          <cell r="AR3716">
            <v>9</v>
          </cell>
          <cell r="AS3716">
            <v>44480</v>
          </cell>
          <cell r="AT3716" t="str">
            <v>-POLIZA ESTABILIDAD ACTIVA</v>
          </cell>
          <cell r="AU3716">
            <v>0</v>
          </cell>
          <cell r="AV3716" t="str">
            <v>POLIZA</v>
          </cell>
        </row>
        <row r="3717">
          <cell r="AP3717">
            <v>385337</v>
          </cell>
          <cell r="AQ3717">
            <v>9002029</v>
          </cell>
          <cell r="AR3717">
            <v>9</v>
          </cell>
          <cell r="AS3717">
            <v>44480</v>
          </cell>
          <cell r="AT3717" t="str">
            <v>-POLIZA ESTABILIDAD ACTIVA</v>
          </cell>
          <cell r="AU3717">
            <v>0</v>
          </cell>
          <cell r="AV3717" t="str">
            <v>POLIZA</v>
          </cell>
        </row>
        <row r="3718">
          <cell r="AP3718">
            <v>385260</v>
          </cell>
          <cell r="AQ3718">
            <v>9002001</v>
          </cell>
          <cell r="AR3718">
            <v>9</v>
          </cell>
          <cell r="AS3718">
            <v>44480</v>
          </cell>
          <cell r="AT3718" t="str">
            <v>-POLIZA ESTABILIDAD ACTIVA</v>
          </cell>
          <cell r="AU3718">
            <v>0</v>
          </cell>
          <cell r="AV3718" t="str">
            <v>POLIZA</v>
          </cell>
        </row>
        <row r="3719">
          <cell r="AP3719">
            <v>384626</v>
          </cell>
          <cell r="AQ3719">
            <v>9001764</v>
          </cell>
          <cell r="AR3719">
            <v>9</v>
          </cell>
          <cell r="AS3719">
            <v>42731</v>
          </cell>
          <cell r="AT3719" t="str">
            <v>SD Reservado Mantenimiento Periódico IDU Circuito Movilidad EJECUCION SITP 2016 --POLIZA ESTABILIDAD ACTIVA</v>
          </cell>
          <cell r="AU3719">
            <v>44480</v>
          </cell>
          <cell r="AV3719" t="str">
            <v>IDU SITP 2016</v>
          </cell>
        </row>
        <row r="3720">
          <cell r="AP3720">
            <v>384693</v>
          </cell>
          <cell r="AQ3720">
            <v>9001788</v>
          </cell>
          <cell r="AR3720">
            <v>9</v>
          </cell>
          <cell r="AS3720">
            <v>42731</v>
          </cell>
          <cell r="AT3720" t="str">
            <v>SD Reservado Mantenimiento Periódico IDU Circuito Movilidad EJECUCION SITP 2016 --POLIZA ESTABILIDAD ACTIVA</v>
          </cell>
          <cell r="AU3720">
            <v>44480</v>
          </cell>
          <cell r="AV3720" t="str">
            <v>IDU SITP 2016</v>
          </cell>
        </row>
        <row r="3721">
          <cell r="AP3721">
            <v>385212</v>
          </cell>
          <cell r="AQ3721">
            <v>9001983</v>
          </cell>
          <cell r="AR3721">
            <v>9</v>
          </cell>
          <cell r="AS3721">
            <v>42731</v>
          </cell>
          <cell r="AT3721" t="str">
            <v>SD Reservado Mantenimiento Periódico IDU Circuito Movilidad EJECUCION SITP 2016 --POLIZA ESTABILIDAD ACTIVA</v>
          </cell>
          <cell r="AU3721">
            <v>44480</v>
          </cell>
          <cell r="AV3721" t="str">
            <v>IDU SITP 2016</v>
          </cell>
        </row>
        <row r="3722">
          <cell r="AP3722">
            <v>384791</v>
          </cell>
          <cell r="AQ3722">
            <v>9001823</v>
          </cell>
          <cell r="AR3722">
            <v>9</v>
          </cell>
          <cell r="AS3722">
            <v>42731</v>
          </cell>
          <cell r="AT3722" t="str">
            <v>SD Reservado Mantenimiento Periódico IDU Circuito Movilidad EJECUCION SITP 2016 --POLIZA ESTABILIDAD ACTIVA</v>
          </cell>
          <cell r="AU3722">
            <v>44480</v>
          </cell>
          <cell r="AV3722" t="str">
            <v>IDU SITP 2016</v>
          </cell>
        </row>
        <row r="3723">
          <cell r="AP3723">
            <v>384886</v>
          </cell>
          <cell r="AQ3723">
            <v>9001860</v>
          </cell>
          <cell r="AR3723">
            <v>9</v>
          </cell>
          <cell r="AS3723">
            <v>42731</v>
          </cell>
          <cell r="AT3723" t="str">
            <v>SD Reservado Mantenimiento Periódico IDU Circuito Movilidad EJECUCION SITP 2016 --POLIZA ESTABILIDAD ACTIVA</v>
          </cell>
          <cell r="AU3723">
            <v>44480</v>
          </cell>
          <cell r="AV3723" t="str">
            <v>IDU SITP 2016</v>
          </cell>
        </row>
        <row r="3724">
          <cell r="AP3724">
            <v>384046</v>
          </cell>
          <cell r="AQ3724">
            <v>9001550</v>
          </cell>
          <cell r="AR3724">
            <v>9</v>
          </cell>
          <cell r="AS3724">
            <v>42762</v>
          </cell>
          <cell r="AT3724" t="str">
            <v>SD Terminado Acciones de Movilidad UAERMV Circuito Movilidad Salvando Vidas --POLIZA ESTABILIDAD ACTIVA</v>
          </cell>
          <cell r="AU3724">
            <v>44480</v>
          </cell>
          <cell r="AV3724" t="str">
            <v>VIABLE</v>
          </cell>
        </row>
        <row r="3725">
          <cell r="AP3725">
            <v>384972</v>
          </cell>
          <cell r="AQ3725">
            <v>9001892</v>
          </cell>
          <cell r="AR3725">
            <v>9</v>
          </cell>
          <cell r="AS3725">
            <v>44480</v>
          </cell>
          <cell r="AT3725" t="str">
            <v>-POLIZA ESTABILIDAD ACTIVA</v>
          </cell>
          <cell r="AU3725">
            <v>0</v>
          </cell>
          <cell r="AV3725" t="str">
            <v>POLIZA</v>
          </cell>
        </row>
        <row r="3726">
          <cell r="AP3726">
            <v>384044</v>
          </cell>
          <cell r="AQ3726">
            <v>9001550</v>
          </cell>
          <cell r="AR3726">
            <v>9</v>
          </cell>
          <cell r="AS3726">
            <v>42768</v>
          </cell>
          <cell r="AT3726" t="str">
            <v>SD Reservado Acciones de Movilidad UAERMV Circuito Movilidad Salvando Vidas --POLIZA ESTABILIDAD ACTIVA</v>
          </cell>
          <cell r="AU3726">
            <v>44480</v>
          </cell>
          <cell r="AV3726" t="str">
            <v>UMV 2017</v>
          </cell>
        </row>
        <row r="3727">
          <cell r="AP3727">
            <v>384884</v>
          </cell>
          <cell r="AQ3727">
            <v>9001860</v>
          </cell>
          <cell r="AR3727">
            <v>9</v>
          </cell>
          <cell r="AS3727">
            <v>44480</v>
          </cell>
          <cell r="AT3727" t="str">
            <v>-POLIZA ESTABILIDAD ACTIVA</v>
          </cell>
          <cell r="AU3727">
            <v>0</v>
          </cell>
          <cell r="AV3727" t="str">
            <v>POLIZA</v>
          </cell>
        </row>
        <row r="3728">
          <cell r="AP3728">
            <v>384937</v>
          </cell>
          <cell r="AQ3728">
            <v>386015</v>
          </cell>
          <cell r="AR3728">
            <v>9</v>
          </cell>
          <cell r="AS3728">
            <v>42731</v>
          </cell>
          <cell r="AT3728" t="str">
            <v>SD Reservado Mantenimiento Periódico IDU Circuito Movilidad EJECUCION SITP 2016 --POLIZA ESTABILIDAD ACTIVA</v>
          </cell>
          <cell r="AU3728">
            <v>44480</v>
          </cell>
          <cell r="AV3728" t="str">
            <v>IDU SITP 2016</v>
          </cell>
        </row>
        <row r="3729">
          <cell r="AP3729">
            <v>387600</v>
          </cell>
          <cell r="AQ3729">
            <v>9003017</v>
          </cell>
          <cell r="AR3729">
            <v>9</v>
          </cell>
          <cell r="AS3729">
            <v>43439</v>
          </cell>
          <cell r="AT3729" t="str">
            <v>Calzada2-POLIZA ESTABILIDAD ACTIVA</v>
          </cell>
          <cell r="AU3729">
            <v>0</v>
          </cell>
          <cell r="AV3729" t="str">
            <v>POLIZA</v>
          </cell>
        </row>
        <row r="3730">
          <cell r="AP3730">
            <v>386828</v>
          </cell>
          <cell r="AQ3730">
            <v>9002646</v>
          </cell>
          <cell r="AR3730">
            <v>9</v>
          </cell>
          <cell r="AS3730">
            <v>42313</v>
          </cell>
          <cell r="AT3730" t="str">
            <v>IDU-74-2008 Terminado Rehabilitación IDU Circuito Movilidad  -Calzada2-POLIZA ESTABILIDAD ACTIVA</v>
          </cell>
          <cell r="AU3730">
            <v>43439</v>
          </cell>
          <cell r="AV3730" t="str">
            <v>IDU</v>
          </cell>
        </row>
        <row r="3731">
          <cell r="AP3731">
            <v>387037</v>
          </cell>
          <cell r="AQ3731">
            <v>9002758</v>
          </cell>
          <cell r="AR3731">
            <v>9</v>
          </cell>
          <cell r="AS3731">
            <v>42313</v>
          </cell>
          <cell r="AT3731" t="str">
            <v>IDU-74-2008 Terminado Rehabilitación IDU Circuito Movilidad  -Calzada2-POLIZA ESTABILIDAD ACTIVA</v>
          </cell>
          <cell r="AU3731">
            <v>43439</v>
          </cell>
          <cell r="AV3731" t="str">
            <v>IDU</v>
          </cell>
        </row>
        <row r="3732">
          <cell r="AP3732">
            <v>386628</v>
          </cell>
          <cell r="AQ3732">
            <v>9002562</v>
          </cell>
          <cell r="AR3732">
            <v>9</v>
          </cell>
          <cell r="AS3732">
            <v>42515</v>
          </cell>
          <cell r="AT3732" t="str">
            <v>IDU-2128-2013 Terminado Conservacion IDU Circuito Movilidad SD -</v>
          </cell>
          <cell r="AU3732">
            <v>0</v>
          </cell>
          <cell r="AV3732" t="str">
            <v>IDU</v>
          </cell>
        </row>
        <row r="3733">
          <cell r="AP3733">
            <v>472066</v>
          </cell>
          <cell r="AQ3733">
            <v>9004249</v>
          </cell>
          <cell r="AR3733">
            <v>9</v>
          </cell>
          <cell r="AS3733">
            <v>42313</v>
          </cell>
          <cell r="AT3733" t="str">
            <v>IDU-74-2008 Terminado Rehabilitación IDU Circuito Movilidad  -Calzada2-POLIZA ESTABILIDAD ACTIVA</v>
          </cell>
          <cell r="AU3733">
            <v>43439</v>
          </cell>
          <cell r="AV3733" t="str">
            <v>IDU</v>
          </cell>
        </row>
        <row r="3734">
          <cell r="AP3734">
            <v>381428</v>
          </cell>
          <cell r="AQ3734">
            <v>9000568</v>
          </cell>
          <cell r="AR3734">
            <v>9</v>
          </cell>
          <cell r="AS3734">
            <v>0</v>
          </cell>
          <cell r="AT3734">
            <v>0</v>
          </cell>
          <cell r="AU3734">
            <v>0</v>
          </cell>
          <cell r="AV3734" t="str">
            <v>VIABLE</v>
          </cell>
        </row>
        <row r="3735">
          <cell r="AP3735">
            <v>386095</v>
          </cell>
          <cell r="AQ3735">
            <v>9002356</v>
          </cell>
          <cell r="AR3735">
            <v>9</v>
          </cell>
          <cell r="AS3735">
            <v>42313</v>
          </cell>
          <cell r="AT3735" t="str">
            <v>IDU-74-2008 Terminado Mantenimiento Rutinario IDU Circuito Movilidad  -</v>
          </cell>
          <cell r="AU3735">
            <v>0</v>
          </cell>
          <cell r="AV3735" t="str">
            <v>VIABLE</v>
          </cell>
        </row>
        <row r="3736">
          <cell r="AP3736">
            <v>385876</v>
          </cell>
          <cell r="AQ3736">
            <v>9002264</v>
          </cell>
          <cell r="AR3736">
            <v>9</v>
          </cell>
          <cell r="AS3736">
            <v>42661</v>
          </cell>
          <cell r="AT3736" t="str">
            <v>SD Terminado Mantenimiento Rutinario UAERMV Circuito Movilidad SD Aclaración reporte ejecución mayo 2016-</v>
          </cell>
          <cell r="AU3736">
            <v>0</v>
          </cell>
          <cell r="AV3736" t="str">
            <v>UAERMV 2016</v>
          </cell>
        </row>
        <row r="3737">
          <cell r="AP3737">
            <v>385663</v>
          </cell>
          <cell r="AQ3737">
            <v>9002165</v>
          </cell>
          <cell r="AR3737">
            <v>9</v>
          </cell>
          <cell r="AS3737">
            <v>42361</v>
          </cell>
          <cell r="AT3737" t="str">
            <v>UMV-638-2013 Terminado Acciones de Movilidad UAERMV Circuito Movilidad  -</v>
          </cell>
          <cell r="AU3737">
            <v>0</v>
          </cell>
          <cell r="AV3737" t="str">
            <v>VIABLE</v>
          </cell>
        </row>
        <row r="3738">
          <cell r="AP3738">
            <v>91018815</v>
          </cell>
          <cell r="AQ3738">
            <v>9004593</v>
          </cell>
          <cell r="AR3738">
            <v>9</v>
          </cell>
          <cell r="AS3738">
            <v>0</v>
          </cell>
          <cell r="AT3738">
            <v>0</v>
          </cell>
          <cell r="AU3738">
            <v>0</v>
          </cell>
          <cell r="AV3738" t="str">
            <v>VIABLE</v>
          </cell>
        </row>
        <row r="3739">
          <cell r="AP3739">
            <v>386657</v>
          </cell>
          <cell r="AQ3739">
            <v>9002577</v>
          </cell>
          <cell r="AR3739">
            <v>9</v>
          </cell>
          <cell r="AS3739">
            <v>44480</v>
          </cell>
          <cell r="AT3739" t="str">
            <v>-POLIZA ESTABILIDAD ACTIVA</v>
          </cell>
          <cell r="AU3739">
            <v>0</v>
          </cell>
          <cell r="AV3739" t="str">
            <v>POLIZA</v>
          </cell>
        </row>
        <row r="3740">
          <cell r="AP3740">
            <v>385761</v>
          </cell>
          <cell r="AQ3740">
            <v>9002214</v>
          </cell>
          <cell r="AR3740">
            <v>9</v>
          </cell>
          <cell r="AS3740">
            <v>42661</v>
          </cell>
          <cell r="AT3740" t="str">
            <v>SD Terminado Mantenimiento Rutinario UAERMV Circuito Movilidad SD Aclaración reporte ejecución mayo 2016-</v>
          </cell>
          <cell r="AU3740">
            <v>0</v>
          </cell>
          <cell r="AV3740" t="str">
            <v>UAERMV 2016</v>
          </cell>
        </row>
        <row r="3741">
          <cell r="AP3741">
            <v>386311</v>
          </cell>
          <cell r="AQ3741">
            <v>9002446</v>
          </cell>
          <cell r="AR3741">
            <v>9</v>
          </cell>
          <cell r="AS3741">
            <v>42661</v>
          </cell>
          <cell r="AT3741" t="str">
            <v>SD Terminado Mantenimiento Rutinario UAERMV Circuito Movilidad SD Aclaración reporte ejecución mayo 2016-</v>
          </cell>
          <cell r="AU3741">
            <v>0</v>
          </cell>
          <cell r="AV3741" t="str">
            <v>UAERMV 2016</v>
          </cell>
        </row>
        <row r="3742">
          <cell r="AP3742">
            <v>386432</v>
          </cell>
          <cell r="AQ3742">
            <v>9002490</v>
          </cell>
          <cell r="AR3742">
            <v>9</v>
          </cell>
          <cell r="AS3742">
            <v>42313</v>
          </cell>
          <cell r="AT3742" t="str">
            <v>IDU-74-2008 Terminado Mantenimiento Rutinario IDU Circuito Movilidad  -</v>
          </cell>
          <cell r="AU3742">
            <v>0</v>
          </cell>
          <cell r="AV3742" t="str">
            <v>VIABLE</v>
          </cell>
        </row>
        <row r="3743">
          <cell r="AP3743">
            <v>386172</v>
          </cell>
          <cell r="AQ3743">
            <v>9002388</v>
          </cell>
          <cell r="AR3743">
            <v>9</v>
          </cell>
          <cell r="AS3743">
            <v>42313</v>
          </cell>
          <cell r="AT3743" t="str">
            <v>IDU-74-2008 Terminado Mantenimiento Rutinario IDU Circuito Movilidad  -</v>
          </cell>
          <cell r="AU3743">
            <v>0</v>
          </cell>
          <cell r="AV3743" t="str">
            <v>IDU</v>
          </cell>
        </row>
        <row r="3744">
          <cell r="AP3744">
            <v>386538</v>
          </cell>
          <cell r="AQ3744">
            <v>9002525</v>
          </cell>
          <cell r="AR3744">
            <v>9</v>
          </cell>
          <cell r="AS3744">
            <v>42389</v>
          </cell>
          <cell r="AT3744" t="str">
            <v>SD Terminado Acciones de Movilidad UAERMV Local Salvando Vidas -</v>
          </cell>
          <cell r="AU3744">
            <v>0</v>
          </cell>
          <cell r="AV3744" t="str">
            <v>VIABLE</v>
          </cell>
        </row>
        <row r="3745">
          <cell r="AP3745">
            <v>386036</v>
          </cell>
          <cell r="AQ3745">
            <v>9002333</v>
          </cell>
          <cell r="AR3745">
            <v>9</v>
          </cell>
          <cell r="AS3745">
            <v>42389</v>
          </cell>
          <cell r="AT3745" t="str">
            <v>SD Terminado Acciones de Movilidad UAERMV Circuito Movilidad Salvando Vidas -</v>
          </cell>
          <cell r="AU3745">
            <v>0</v>
          </cell>
          <cell r="AV3745" t="str">
            <v>VIABLE</v>
          </cell>
        </row>
        <row r="3746">
          <cell r="AP3746">
            <v>91014474</v>
          </cell>
          <cell r="AQ3746">
            <v>9002447</v>
          </cell>
          <cell r="AR3746">
            <v>9</v>
          </cell>
          <cell r="AS3746">
            <v>0</v>
          </cell>
          <cell r="AT3746">
            <v>0</v>
          </cell>
          <cell r="AU3746">
            <v>0</v>
          </cell>
          <cell r="AV3746" t="str">
            <v>VIABLE</v>
          </cell>
        </row>
        <row r="3747">
          <cell r="AP3747">
            <v>386660</v>
          </cell>
          <cell r="AQ3747">
            <v>9002578</v>
          </cell>
          <cell r="AR3747">
            <v>9</v>
          </cell>
          <cell r="AS3747">
            <v>42313</v>
          </cell>
          <cell r="AT3747" t="str">
            <v>IDU-2128-2013 Terminado Acciones de Movilidad IDU Local  -</v>
          </cell>
          <cell r="AU3747">
            <v>0</v>
          </cell>
          <cell r="AV3747" t="str">
            <v>VIABLE</v>
          </cell>
        </row>
        <row r="3748">
          <cell r="AP3748">
            <v>387103</v>
          </cell>
          <cell r="AQ3748">
            <v>9002793</v>
          </cell>
          <cell r="AR3748">
            <v>9</v>
          </cell>
          <cell r="AS3748">
            <v>0</v>
          </cell>
          <cell r="AT3748">
            <v>0</v>
          </cell>
          <cell r="AU3748">
            <v>0</v>
          </cell>
          <cell r="AV3748" t="str">
            <v>VIABLE</v>
          </cell>
        </row>
        <row r="3749">
          <cell r="AP3749">
            <v>385716</v>
          </cell>
          <cell r="AQ3749">
            <v>9002189</v>
          </cell>
          <cell r="AR3749">
            <v>9</v>
          </cell>
          <cell r="AS3749">
            <v>0</v>
          </cell>
          <cell r="AT3749">
            <v>0</v>
          </cell>
          <cell r="AU3749">
            <v>0</v>
          </cell>
          <cell r="AV3749" t="str">
            <v>VIABLE</v>
          </cell>
        </row>
        <row r="3750">
          <cell r="AP3750">
            <v>385841</v>
          </cell>
          <cell r="AQ3750">
            <v>9002250</v>
          </cell>
          <cell r="AR3750">
            <v>9</v>
          </cell>
          <cell r="AS3750">
            <v>0</v>
          </cell>
          <cell r="AT3750">
            <v>0</v>
          </cell>
          <cell r="AU3750">
            <v>0</v>
          </cell>
          <cell r="AV3750" t="str">
            <v>VIABLE</v>
          </cell>
        </row>
        <row r="3751">
          <cell r="AP3751">
            <v>386012</v>
          </cell>
          <cell r="AQ3751">
            <v>9002324</v>
          </cell>
          <cell r="AR3751">
            <v>9</v>
          </cell>
          <cell r="AS3751">
            <v>42361</v>
          </cell>
          <cell r="AT3751" t="str">
            <v>UMV-638-2013 Terminado Acciones de Movilidad UAERMV Circuito Movilidad  -</v>
          </cell>
          <cell r="AU3751">
            <v>0</v>
          </cell>
          <cell r="AV3751" t="str">
            <v>VIABLE</v>
          </cell>
        </row>
        <row r="3752">
          <cell r="AP3752">
            <v>385472</v>
          </cell>
          <cell r="AQ3752">
            <v>9002086</v>
          </cell>
          <cell r="AR3752">
            <v>9</v>
          </cell>
          <cell r="AS3752">
            <v>0</v>
          </cell>
          <cell r="AT3752">
            <v>0</v>
          </cell>
          <cell r="AU3752">
            <v>0</v>
          </cell>
          <cell r="AV3752" t="str">
            <v>VIABLE</v>
          </cell>
        </row>
        <row r="3753">
          <cell r="AP3753">
            <v>385583</v>
          </cell>
          <cell r="AQ3753">
            <v>9002135</v>
          </cell>
          <cell r="AR3753">
            <v>9</v>
          </cell>
          <cell r="AS3753">
            <v>0</v>
          </cell>
          <cell r="AT3753">
            <v>0</v>
          </cell>
          <cell r="AU3753">
            <v>0</v>
          </cell>
          <cell r="AV3753" t="str">
            <v>VIABLE</v>
          </cell>
        </row>
        <row r="3754">
          <cell r="AP3754">
            <v>382610</v>
          </cell>
          <cell r="AQ3754">
            <v>9001034</v>
          </cell>
          <cell r="AR3754">
            <v>9</v>
          </cell>
          <cell r="AS3754">
            <v>0</v>
          </cell>
          <cell r="AT3754">
            <v>0</v>
          </cell>
          <cell r="AU3754">
            <v>0</v>
          </cell>
          <cell r="AV3754" t="str">
            <v>VIABLE</v>
          </cell>
        </row>
        <row r="3755">
          <cell r="AP3755">
            <v>382976</v>
          </cell>
          <cell r="AQ3755">
            <v>9001163</v>
          </cell>
          <cell r="AR3755">
            <v>9</v>
          </cell>
          <cell r="AS3755">
            <v>0</v>
          </cell>
          <cell r="AT3755">
            <v>0</v>
          </cell>
          <cell r="AU3755">
            <v>0</v>
          </cell>
          <cell r="AV3755" t="str">
            <v>VIABLE</v>
          </cell>
        </row>
        <row r="3756">
          <cell r="AP3756">
            <v>382775</v>
          </cell>
          <cell r="AQ3756">
            <v>9001090</v>
          </cell>
          <cell r="AR3756">
            <v>9</v>
          </cell>
          <cell r="AS3756">
            <v>0</v>
          </cell>
          <cell r="AT3756">
            <v>0</v>
          </cell>
          <cell r="AU3756">
            <v>0</v>
          </cell>
          <cell r="AV3756" t="str">
            <v>VIABLE</v>
          </cell>
        </row>
        <row r="3757">
          <cell r="AP3757">
            <v>901500</v>
          </cell>
          <cell r="AQ3757">
            <v>30001251</v>
          </cell>
          <cell r="AR3757">
            <v>9</v>
          </cell>
          <cell r="AS3757">
            <v>0</v>
          </cell>
          <cell r="AT3757">
            <v>0</v>
          </cell>
          <cell r="AU3757">
            <v>0</v>
          </cell>
          <cell r="AV3757" t="str">
            <v>VIABLE</v>
          </cell>
        </row>
        <row r="3758">
          <cell r="AP3758">
            <v>91014452</v>
          </cell>
          <cell r="AQ3758">
            <v>50008718</v>
          </cell>
          <cell r="AR3758">
            <v>9</v>
          </cell>
          <cell r="AS3758">
            <v>0</v>
          </cell>
          <cell r="AT3758">
            <v>0</v>
          </cell>
          <cell r="AU3758">
            <v>0</v>
          </cell>
          <cell r="AV3758" t="str">
            <v>VIABLE</v>
          </cell>
        </row>
        <row r="3759">
          <cell r="AP3759">
            <v>91014453</v>
          </cell>
          <cell r="AQ3759">
            <v>50008717</v>
          </cell>
          <cell r="AR3759">
            <v>9</v>
          </cell>
          <cell r="AS3759">
            <v>0</v>
          </cell>
          <cell r="AT3759">
            <v>0</v>
          </cell>
          <cell r="AU3759">
            <v>0</v>
          </cell>
          <cell r="AV3759" t="str">
            <v>VIABLE</v>
          </cell>
        </row>
        <row r="3760">
          <cell r="AP3760">
            <v>381726</v>
          </cell>
          <cell r="AQ3760">
            <v>9000676</v>
          </cell>
          <cell r="AR3760">
            <v>9</v>
          </cell>
          <cell r="AS3760">
            <v>0</v>
          </cell>
          <cell r="AT3760">
            <v>0</v>
          </cell>
          <cell r="AU3760">
            <v>0</v>
          </cell>
          <cell r="AV3760" t="str">
            <v>VIABLE</v>
          </cell>
        </row>
        <row r="3761">
          <cell r="AP3761">
            <v>381832</v>
          </cell>
          <cell r="AQ3761">
            <v>9000720</v>
          </cell>
          <cell r="AR3761">
            <v>9</v>
          </cell>
          <cell r="AS3761">
            <v>0</v>
          </cell>
          <cell r="AT3761">
            <v>0</v>
          </cell>
          <cell r="AU3761">
            <v>0</v>
          </cell>
          <cell r="AV3761" t="str">
            <v>VIABLE</v>
          </cell>
        </row>
        <row r="3762">
          <cell r="AP3762">
            <v>390959</v>
          </cell>
          <cell r="AQ3762">
            <v>9004147</v>
          </cell>
          <cell r="AR3762">
            <v>9</v>
          </cell>
          <cell r="AS3762">
            <v>0</v>
          </cell>
          <cell r="AT3762">
            <v>0</v>
          </cell>
          <cell r="AU3762">
            <v>0</v>
          </cell>
          <cell r="AV3762" t="str">
            <v>VIABLE</v>
          </cell>
        </row>
        <row r="3763">
          <cell r="AP3763">
            <v>382970</v>
          </cell>
          <cell r="AQ3763">
            <v>9001161</v>
          </cell>
          <cell r="AR3763">
            <v>9</v>
          </cell>
          <cell r="AS3763">
            <v>43745</v>
          </cell>
          <cell r="AT3763" t="str">
            <v>Calzada 4-POLIZA ESTABILIDAD ACTIVA</v>
          </cell>
          <cell r="AU3763">
            <v>0</v>
          </cell>
          <cell r="AV3763" t="str">
            <v>POLIZA</v>
          </cell>
        </row>
        <row r="3764">
          <cell r="AP3764">
            <v>91014544</v>
          </cell>
          <cell r="AQ3764">
            <v>9000676</v>
          </cell>
          <cell r="AR3764">
            <v>9</v>
          </cell>
          <cell r="AS3764">
            <v>0</v>
          </cell>
          <cell r="AT3764">
            <v>0</v>
          </cell>
          <cell r="AU3764">
            <v>0</v>
          </cell>
          <cell r="AV3764" t="str">
            <v>VIABLE</v>
          </cell>
        </row>
        <row r="3765">
          <cell r="AP3765">
            <v>382582</v>
          </cell>
          <cell r="AQ3765">
            <v>9001023</v>
          </cell>
          <cell r="AR3765">
            <v>9</v>
          </cell>
          <cell r="AS3765">
            <v>42313</v>
          </cell>
          <cell r="AT3765" t="str">
            <v>IDU-072-2012 Terminado Rehabilitación IDU Circuito Movilidad  -Calzada 4-POLIZA ESTABILIDAD ACTIVA</v>
          </cell>
          <cell r="AU3765">
            <v>43745</v>
          </cell>
          <cell r="AV3765" t="str">
            <v>POLIZA</v>
          </cell>
        </row>
        <row r="3766">
          <cell r="AP3766">
            <v>91014543</v>
          </cell>
          <cell r="AQ3766">
            <v>9000890</v>
          </cell>
          <cell r="AR3766">
            <v>9</v>
          </cell>
          <cell r="AS3766">
            <v>43745</v>
          </cell>
          <cell r="AT3766" t="str">
            <v>Calzada 4-POLIZA ESTABILIDAD ACTIVA</v>
          </cell>
          <cell r="AU3766">
            <v>0</v>
          </cell>
          <cell r="AV3766" t="str">
            <v>POLIZA</v>
          </cell>
        </row>
        <row r="3767">
          <cell r="AP3767">
            <v>381948</v>
          </cell>
          <cell r="AQ3767">
            <v>9000774</v>
          </cell>
          <cell r="AR3767">
            <v>9</v>
          </cell>
          <cell r="AS3767">
            <v>0</v>
          </cell>
          <cell r="AT3767">
            <v>0</v>
          </cell>
          <cell r="AU3767">
            <v>0</v>
          </cell>
          <cell r="AV3767" t="str">
            <v>VIABLE</v>
          </cell>
        </row>
        <row r="3768">
          <cell r="AP3768">
            <v>381946</v>
          </cell>
          <cell r="AQ3768">
            <v>9000774</v>
          </cell>
          <cell r="AR3768">
            <v>9</v>
          </cell>
          <cell r="AS3768">
            <v>0</v>
          </cell>
          <cell r="AT3768">
            <v>0</v>
          </cell>
          <cell r="AU3768">
            <v>0</v>
          </cell>
          <cell r="AV3768" t="str">
            <v>VIABLE</v>
          </cell>
        </row>
        <row r="3769">
          <cell r="AP3769">
            <v>382432</v>
          </cell>
          <cell r="AQ3769">
            <v>9000962</v>
          </cell>
          <cell r="AR3769">
            <v>9</v>
          </cell>
          <cell r="AS3769">
            <v>43745</v>
          </cell>
          <cell r="AT3769" t="str">
            <v>Calzada 4-POLIZA ESTABILIDAD ACTIVA</v>
          </cell>
          <cell r="AU3769">
            <v>0</v>
          </cell>
          <cell r="AV3769" t="str">
            <v>POLIZA</v>
          </cell>
        </row>
        <row r="3770">
          <cell r="AP3770">
            <v>382062</v>
          </cell>
          <cell r="AQ3770">
            <v>9000826</v>
          </cell>
          <cell r="AR3770">
            <v>9</v>
          </cell>
          <cell r="AS3770">
            <v>0</v>
          </cell>
          <cell r="AT3770">
            <v>0</v>
          </cell>
          <cell r="AU3770">
            <v>0</v>
          </cell>
          <cell r="AV3770" t="str">
            <v>VIABLE</v>
          </cell>
        </row>
        <row r="3771">
          <cell r="AP3771">
            <v>383096</v>
          </cell>
          <cell r="AQ3771">
            <v>9001212</v>
          </cell>
          <cell r="AR3771">
            <v>9</v>
          </cell>
          <cell r="AS3771">
            <v>42313</v>
          </cell>
          <cell r="AT3771" t="str">
            <v>IDU-072-2012 Terminado Rehabilitación IDU Circuito Movilidad  -Calzada 4-POLIZA ESTABILIDAD ACTIVA</v>
          </cell>
          <cell r="AU3771">
            <v>43745</v>
          </cell>
          <cell r="AV3771" t="str">
            <v>POLIZA</v>
          </cell>
        </row>
        <row r="3772">
          <cell r="AP3772">
            <v>383098</v>
          </cell>
          <cell r="AQ3772">
            <v>9001212</v>
          </cell>
          <cell r="AR3772">
            <v>9</v>
          </cell>
          <cell r="AS3772">
            <v>43745</v>
          </cell>
          <cell r="AT3772" t="str">
            <v>Calzada 4-POLIZA ESTABILIDAD ACTIVA</v>
          </cell>
          <cell r="AU3772">
            <v>0</v>
          </cell>
          <cell r="AV3772" t="str">
            <v>POLIZA</v>
          </cell>
        </row>
        <row r="3773">
          <cell r="AP3773">
            <v>382434</v>
          </cell>
          <cell r="AQ3773">
            <v>9000962</v>
          </cell>
          <cell r="AR3773">
            <v>9</v>
          </cell>
          <cell r="AS3773">
            <v>42313</v>
          </cell>
          <cell r="AT3773" t="str">
            <v>IDU-072-2012 Terminado Rehabilitación IDU Circuito Movilidad  -Calzada 4-POLIZA ESTABILIDAD ACTIVA</v>
          </cell>
          <cell r="AU3773">
            <v>43745</v>
          </cell>
          <cell r="AV3773" t="str">
            <v>IDU</v>
          </cell>
        </row>
        <row r="3774">
          <cell r="AP3774">
            <v>382354</v>
          </cell>
          <cell r="AQ3774">
            <v>9000936</v>
          </cell>
          <cell r="AR3774">
            <v>9</v>
          </cell>
          <cell r="AS3774">
            <v>42313</v>
          </cell>
          <cell r="AT3774" t="str">
            <v>IDU-072-2012 Terminado Rehabilitación IDU Circuito Movilidad  -Calzada 4-POLIZA ESTABILIDAD ACTIVA</v>
          </cell>
          <cell r="AU3774">
            <v>43745</v>
          </cell>
          <cell r="AV3774" t="str">
            <v>IDU</v>
          </cell>
        </row>
        <row r="3775">
          <cell r="AP3775">
            <v>382356</v>
          </cell>
          <cell r="AQ3775">
            <v>9000936</v>
          </cell>
          <cell r="AR3775">
            <v>9</v>
          </cell>
          <cell r="AS3775">
            <v>43745</v>
          </cell>
          <cell r="AT3775" t="str">
            <v>Calzada 4-POLIZA ESTABILIDAD ACTIVA</v>
          </cell>
          <cell r="AU3775">
            <v>0</v>
          </cell>
          <cell r="AV3775" t="str">
            <v>POLIZA</v>
          </cell>
        </row>
        <row r="3776">
          <cell r="AP3776">
            <v>382968</v>
          </cell>
          <cell r="AQ3776">
            <v>9001161</v>
          </cell>
          <cell r="AR3776">
            <v>9</v>
          </cell>
          <cell r="AS3776">
            <v>42313</v>
          </cell>
          <cell r="AT3776" t="str">
            <v>IDU-072-2012 Terminado Rehabilitación IDU Circuito Movilidad  -Calzada 4-POLIZA ESTABILIDAD ACTIVA</v>
          </cell>
          <cell r="AU3776">
            <v>43745</v>
          </cell>
          <cell r="AV3776" t="str">
            <v>POLIZA</v>
          </cell>
        </row>
        <row r="3777">
          <cell r="AP3777">
            <v>383220</v>
          </cell>
          <cell r="AQ3777">
            <v>9001257</v>
          </cell>
          <cell r="AR3777">
            <v>9</v>
          </cell>
          <cell r="AS3777">
            <v>42313</v>
          </cell>
          <cell r="AT3777" t="str">
            <v>IDU-072-2012 Terminado Mantenimiento Periódico IDU Circuito Movilidad  -Calzada 4-POLIZA ESTABILIDAD ACTIVA</v>
          </cell>
          <cell r="AU3777">
            <v>43745</v>
          </cell>
          <cell r="AV3777" t="str">
            <v>POLIZA</v>
          </cell>
        </row>
        <row r="3778">
          <cell r="AP3778">
            <v>382732</v>
          </cell>
          <cell r="AQ3778">
            <v>9001072</v>
          </cell>
          <cell r="AR3778">
            <v>9</v>
          </cell>
          <cell r="AS3778">
            <v>42313</v>
          </cell>
          <cell r="AT3778" t="str">
            <v>IDU-072-2012 Terminado Rehabilitación IDU Circuito Movilidad  -Calzada 4-POLIZA ESTABILIDAD ACTIVA</v>
          </cell>
          <cell r="AU3778">
            <v>43745</v>
          </cell>
          <cell r="AV3778" t="str">
            <v>IDU</v>
          </cell>
        </row>
        <row r="3779">
          <cell r="AP3779">
            <v>390957</v>
          </cell>
          <cell r="AQ3779">
            <v>9004147</v>
          </cell>
          <cell r="AR3779">
            <v>9</v>
          </cell>
          <cell r="AS3779">
            <v>0</v>
          </cell>
          <cell r="AT3779">
            <v>0</v>
          </cell>
          <cell r="AU3779">
            <v>0</v>
          </cell>
          <cell r="AV3779" t="str">
            <v>VIABLE</v>
          </cell>
        </row>
        <row r="3780">
          <cell r="AP3780">
            <v>382223</v>
          </cell>
          <cell r="AQ3780">
            <v>9000890</v>
          </cell>
          <cell r="AR3780">
            <v>9</v>
          </cell>
          <cell r="AS3780">
            <v>42313</v>
          </cell>
          <cell r="AT3780" t="str">
            <v>IDU-072-2012 Terminado Mantenimiento Periódico IDU Circuito Movilidad  -Calzada 4-POLIZA ESTABILIDAD ACTIVA</v>
          </cell>
          <cell r="AU3780">
            <v>43745</v>
          </cell>
          <cell r="AV3780" t="str">
            <v>IDU</v>
          </cell>
        </row>
        <row r="3781">
          <cell r="AP3781">
            <v>472058</v>
          </cell>
          <cell r="AQ3781">
            <v>9004241</v>
          </cell>
          <cell r="AR3781">
            <v>9</v>
          </cell>
          <cell r="AS3781">
            <v>42313</v>
          </cell>
          <cell r="AT3781" t="str">
            <v>IDU-072-2012 Terminado Rehabilitación IDU Circuito Movilidad  --POLIZA ESTABILIDAD ACTIVA</v>
          </cell>
          <cell r="AU3781">
            <v>44480</v>
          </cell>
          <cell r="AV3781" t="str">
            <v>IDU</v>
          </cell>
        </row>
        <row r="3782">
          <cell r="AP3782">
            <v>472059</v>
          </cell>
          <cell r="AQ3782">
            <v>9004241</v>
          </cell>
          <cell r="AR3782">
            <v>9</v>
          </cell>
          <cell r="AS3782">
            <v>44480</v>
          </cell>
          <cell r="AT3782" t="str">
            <v>-POLIZA ESTABILIDAD ACTIVA</v>
          </cell>
          <cell r="AU3782">
            <v>0</v>
          </cell>
          <cell r="AV3782" t="str">
            <v>POLIZA</v>
          </cell>
        </row>
        <row r="3783">
          <cell r="AP3783">
            <v>382064</v>
          </cell>
          <cell r="AQ3783">
            <v>9000826</v>
          </cell>
          <cell r="AR3783">
            <v>9</v>
          </cell>
          <cell r="AS3783">
            <v>0</v>
          </cell>
          <cell r="AT3783">
            <v>0</v>
          </cell>
          <cell r="AU3783">
            <v>0</v>
          </cell>
          <cell r="AV3783" t="str">
            <v>VIABLE</v>
          </cell>
        </row>
        <row r="3784">
          <cell r="AP3784">
            <v>383222</v>
          </cell>
          <cell r="AQ3784">
            <v>9001257</v>
          </cell>
          <cell r="AR3784">
            <v>9</v>
          </cell>
          <cell r="AS3784">
            <v>42313</v>
          </cell>
          <cell r="AT3784" t="str">
            <v>IDU-072-2012 Terminado Rehabilitación IDU Circuito Movilidad  -Calzada 4-POLIZA ESTABILIDAD ACTIVA</v>
          </cell>
          <cell r="AU3784">
            <v>43745</v>
          </cell>
          <cell r="AV3784" t="str">
            <v>IDU</v>
          </cell>
        </row>
        <row r="3785">
          <cell r="AP3785">
            <v>382584</v>
          </cell>
          <cell r="AQ3785">
            <v>9001023</v>
          </cell>
          <cell r="AR3785">
            <v>9</v>
          </cell>
          <cell r="AS3785">
            <v>43745</v>
          </cell>
          <cell r="AT3785" t="str">
            <v>Calzada 4-POLIZA ESTABILIDAD ACTIVA</v>
          </cell>
          <cell r="AU3785">
            <v>0</v>
          </cell>
          <cell r="AV3785" t="str">
            <v>POLIZA</v>
          </cell>
        </row>
        <row r="3786">
          <cell r="AP3786">
            <v>381830</v>
          </cell>
          <cell r="AQ3786">
            <v>9000720</v>
          </cell>
          <cell r="AR3786">
            <v>9</v>
          </cell>
          <cell r="AS3786">
            <v>0</v>
          </cell>
          <cell r="AT3786">
            <v>0</v>
          </cell>
          <cell r="AU3786">
            <v>0</v>
          </cell>
          <cell r="AV3786" t="str">
            <v>VIABLE</v>
          </cell>
        </row>
        <row r="3787">
          <cell r="AP3787">
            <v>382730</v>
          </cell>
          <cell r="AQ3787">
            <v>9001072</v>
          </cell>
          <cell r="AR3787">
            <v>9</v>
          </cell>
          <cell r="AS3787">
            <v>43745</v>
          </cell>
          <cell r="AT3787" t="str">
            <v>Calzada 4-POLIZA ESTABILIDAD ACTIVA</v>
          </cell>
          <cell r="AU3787">
            <v>0</v>
          </cell>
          <cell r="AV3787" t="str">
            <v>POLIZA</v>
          </cell>
        </row>
        <row r="3788">
          <cell r="AP3788">
            <v>386343</v>
          </cell>
          <cell r="AQ3788">
            <v>9002456</v>
          </cell>
          <cell r="AR3788">
            <v>9</v>
          </cell>
          <cell r="AS3788">
            <v>0</v>
          </cell>
          <cell r="AT3788">
            <v>0</v>
          </cell>
          <cell r="AU3788">
            <v>0</v>
          </cell>
          <cell r="AV3788" t="str">
            <v>VIABLE</v>
          </cell>
        </row>
        <row r="3789">
          <cell r="AP3789">
            <v>386236</v>
          </cell>
          <cell r="AQ3789">
            <v>9002413</v>
          </cell>
          <cell r="AR3789">
            <v>9</v>
          </cell>
          <cell r="AS3789">
            <v>0</v>
          </cell>
          <cell r="AT3789">
            <v>0</v>
          </cell>
          <cell r="AU3789">
            <v>0</v>
          </cell>
          <cell r="AV3789" t="str">
            <v>VIABLE</v>
          </cell>
        </row>
        <row r="3790">
          <cell r="AP3790">
            <v>386447</v>
          </cell>
          <cell r="AQ3790">
            <v>9002495</v>
          </cell>
          <cell r="AR3790">
            <v>9</v>
          </cell>
          <cell r="AS3790">
            <v>0</v>
          </cell>
          <cell r="AT3790">
            <v>0</v>
          </cell>
          <cell r="AU3790">
            <v>0</v>
          </cell>
          <cell r="AV3790" t="str">
            <v>VIABLE</v>
          </cell>
        </row>
        <row r="3791">
          <cell r="AP3791">
            <v>386444</v>
          </cell>
          <cell r="AQ3791">
            <v>9002494</v>
          </cell>
          <cell r="AR3791">
            <v>9</v>
          </cell>
          <cell r="AS3791">
            <v>42361</v>
          </cell>
          <cell r="AT3791" t="str">
            <v>UMV-638-2013 Terminado Acciones de Movilidad UAERMV Circuito Movilidad  -</v>
          </cell>
          <cell r="AU3791">
            <v>0</v>
          </cell>
          <cell r="AV3791" t="str">
            <v>VIABLE</v>
          </cell>
        </row>
        <row r="3792">
          <cell r="AP3792">
            <v>386269</v>
          </cell>
          <cell r="AQ3792">
            <v>9002425</v>
          </cell>
          <cell r="AR3792">
            <v>9</v>
          </cell>
          <cell r="AS3792">
            <v>42313</v>
          </cell>
          <cell r="AT3792" t="str">
            <v>IDU-1692-2014 Terminado Rehabilitación IDU Local  --POLIZA ESTABILIDAD ACTIVA</v>
          </cell>
          <cell r="AU3792">
            <v>44480</v>
          </cell>
          <cell r="AV3792" t="str">
            <v>POLIZA</v>
          </cell>
        </row>
        <row r="3793">
          <cell r="AP3793">
            <v>386146</v>
          </cell>
          <cell r="AQ3793">
            <v>9002375</v>
          </cell>
          <cell r="AR3793">
            <v>9</v>
          </cell>
          <cell r="AS3793">
            <v>42361</v>
          </cell>
          <cell r="AT3793" t="str">
            <v>UMV-638-2013 Terminado Acciones de Movilidad UAERMV Circuito Movilidad  -</v>
          </cell>
          <cell r="AU3793">
            <v>0</v>
          </cell>
          <cell r="AV3793" t="str">
            <v>VIABLE</v>
          </cell>
        </row>
        <row r="3794">
          <cell r="AP3794">
            <v>385692</v>
          </cell>
          <cell r="AQ3794">
            <v>9002181</v>
          </cell>
          <cell r="AR3794">
            <v>9</v>
          </cell>
          <cell r="AS3794">
            <v>42534</v>
          </cell>
          <cell r="AT3794" t="str">
            <v>IDU-1806-2015 Terminado Mantenimiento Rutinario IDU Circuito Movilidad BRIGADA FASE I - MVA NO TRONCAL Y SITP -</v>
          </cell>
          <cell r="AU3794">
            <v>0</v>
          </cell>
          <cell r="AV3794" t="str">
            <v>IDU</v>
          </cell>
        </row>
        <row r="3795">
          <cell r="AP3795">
            <v>385830</v>
          </cell>
          <cell r="AQ3795">
            <v>9002247</v>
          </cell>
          <cell r="AR3795">
            <v>9</v>
          </cell>
          <cell r="AS3795">
            <v>42766</v>
          </cell>
          <cell r="AT3795" t="str">
            <v>SD Reservado Mantenimiento Periódico IDU Circuito Movilidad EJECUCION SITP 2016 -</v>
          </cell>
          <cell r="AU3795">
            <v>0</v>
          </cell>
          <cell r="AV3795" t="str">
            <v>IDU SITP 2016</v>
          </cell>
        </row>
        <row r="3796">
          <cell r="AP3796">
            <v>385574</v>
          </cell>
          <cell r="AQ3796">
            <v>9002132</v>
          </cell>
          <cell r="AR3796">
            <v>9</v>
          </cell>
          <cell r="AS3796">
            <v>42731</v>
          </cell>
          <cell r="AT3796" t="str">
            <v>SD Reservado Mantenimiento Periódico IDU Circuito Movilidad EJECUCION SITP 2016 -</v>
          </cell>
          <cell r="AU3796">
            <v>0</v>
          </cell>
          <cell r="AV3796" t="str">
            <v>IDU SITP 2016</v>
          </cell>
        </row>
        <row r="3797">
          <cell r="AP3797">
            <v>385350</v>
          </cell>
          <cell r="AQ3797">
            <v>9002033</v>
          </cell>
          <cell r="AR3797">
            <v>9</v>
          </cell>
          <cell r="AS3797">
            <v>42534</v>
          </cell>
          <cell r="AT3797" t="str">
            <v>IDU-1806-2015 Terminado Acciones de Movilidad IDU Circuito Movilidad BRIGADA FASE I - MVA NO TRONCAL Y SITP -</v>
          </cell>
          <cell r="AU3797">
            <v>0</v>
          </cell>
          <cell r="AV3797" t="str">
            <v>VIABLE</v>
          </cell>
        </row>
        <row r="3798">
          <cell r="AP3798">
            <v>386015</v>
          </cell>
          <cell r="AQ3798">
            <v>9002325</v>
          </cell>
          <cell r="AR3798">
            <v>9</v>
          </cell>
          <cell r="AS3798">
            <v>42731</v>
          </cell>
          <cell r="AT3798" t="str">
            <v>SD Reservado Rehabilitación IDU Circuito Movilidad EJECUCION SITP 2016 -</v>
          </cell>
          <cell r="AU3798">
            <v>0</v>
          </cell>
          <cell r="AV3798" t="str">
            <v>IDU SITP 2016</v>
          </cell>
        </row>
        <row r="3799">
          <cell r="AP3799">
            <v>91014476</v>
          </cell>
          <cell r="AQ3799">
            <v>30001960</v>
          </cell>
          <cell r="AR3799">
            <v>9</v>
          </cell>
          <cell r="AS3799">
            <v>42731</v>
          </cell>
          <cell r="AT3799" t="str">
            <v>SD Reservado Mantenimiento Rutinario IDU Circuito Movilidad EJECUCION SITP 2016 -</v>
          </cell>
          <cell r="AU3799">
            <v>0</v>
          </cell>
          <cell r="AV3799" t="str">
            <v>IDU SITP 2016</v>
          </cell>
        </row>
        <row r="3800">
          <cell r="AP3800">
            <v>386744</v>
          </cell>
          <cell r="AQ3800">
            <v>9002617</v>
          </cell>
          <cell r="AR3800">
            <v>9</v>
          </cell>
          <cell r="AS3800">
            <v>43674</v>
          </cell>
          <cell r="AT3800" t="str">
            <v>Calzada 2, Anden 3-POLIZA ESTABILIDAD ACTIVA</v>
          </cell>
          <cell r="AU3800">
            <v>0</v>
          </cell>
          <cell r="AV3800" t="str">
            <v>POLIZA</v>
          </cell>
        </row>
        <row r="3801">
          <cell r="AP3801">
            <v>91014640</v>
          </cell>
          <cell r="AQ3801">
            <v>30001961</v>
          </cell>
          <cell r="AR3801">
            <v>9</v>
          </cell>
          <cell r="AS3801">
            <v>42731</v>
          </cell>
          <cell r="AT3801" t="str">
            <v>SD Reservado Mantenimiento Rutinario IDU Circuito Movilidad EJECUCION SITP 2016 -</v>
          </cell>
          <cell r="AU3801">
            <v>0</v>
          </cell>
          <cell r="AV3801" t="str">
            <v>IDU SITP 2016</v>
          </cell>
        </row>
        <row r="3802">
          <cell r="AP3802">
            <v>384372</v>
          </cell>
          <cell r="AQ3802">
            <v>9001675</v>
          </cell>
          <cell r="AR3802">
            <v>9</v>
          </cell>
          <cell r="AS3802">
            <v>42731</v>
          </cell>
          <cell r="AT3802" t="str">
            <v>SD Reservado Rehabilitación IDU Circuito Movilidad EJECUCION SITP 2016 -</v>
          </cell>
          <cell r="AU3802">
            <v>0</v>
          </cell>
          <cell r="AV3802" t="str">
            <v>IDU SITP 2016</v>
          </cell>
        </row>
        <row r="3803">
          <cell r="AP3803">
            <v>383946</v>
          </cell>
          <cell r="AQ3803">
            <v>9001510</v>
          </cell>
          <cell r="AR3803">
            <v>9</v>
          </cell>
          <cell r="AS3803">
            <v>42731</v>
          </cell>
          <cell r="AT3803" t="str">
            <v>SD Reservado Mantenimiento Periódico IDU Circuito Movilidad EJECUCION SITP 2016 -</v>
          </cell>
          <cell r="AU3803">
            <v>0</v>
          </cell>
          <cell r="AV3803" t="str">
            <v>IDU SITP 2016</v>
          </cell>
        </row>
        <row r="3804">
          <cell r="AP3804">
            <v>603762</v>
          </cell>
          <cell r="AQ3804">
            <v>9001439</v>
          </cell>
          <cell r="AR3804">
            <v>9</v>
          </cell>
          <cell r="AS3804">
            <v>41047</v>
          </cell>
          <cell r="AT3804" t="str">
            <v>UMV-189-2009 Terminado Mantenimiento Periódico UAERMV Circuito Movilidad  -</v>
          </cell>
          <cell r="AU3804">
            <v>0</v>
          </cell>
          <cell r="AV3804" t="str">
            <v>UAERMV</v>
          </cell>
        </row>
        <row r="3805">
          <cell r="AP3805">
            <v>603740</v>
          </cell>
          <cell r="AQ3805">
            <v>9001233</v>
          </cell>
          <cell r="AR3805">
            <v>9</v>
          </cell>
          <cell r="AS3805">
            <v>41047</v>
          </cell>
          <cell r="AT3805" t="str">
            <v>UMV-189-2009 Terminado Mantenimiento Periódico UAERMV Circuito Movilidad  -</v>
          </cell>
          <cell r="AU3805">
            <v>0</v>
          </cell>
          <cell r="AV3805" t="str">
            <v>UAERMV</v>
          </cell>
        </row>
        <row r="3806">
          <cell r="AP3806">
            <v>91014454</v>
          </cell>
          <cell r="AQ3806">
            <v>9004675</v>
          </cell>
          <cell r="AR3806">
            <v>9</v>
          </cell>
          <cell r="AS3806">
            <v>0</v>
          </cell>
          <cell r="AT3806">
            <v>0</v>
          </cell>
          <cell r="AU3806">
            <v>0</v>
          </cell>
          <cell r="AV3806" t="str">
            <v>VIABLE</v>
          </cell>
        </row>
        <row r="3807">
          <cell r="AP3807">
            <v>384206</v>
          </cell>
          <cell r="AQ3807">
            <v>9001616</v>
          </cell>
          <cell r="AR3807">
            <v>9</v>
          </cell>
          <cell r="AS3807">
            <v>42731</v>
          </cell>
          <cell r="AT3807" t="str">
            <v>SD Reservado Rehabilitación IDU Circuito Movilidad EJECUCION SITP 2016 -</v>
          </cell>
          <cell r="AU3807">
            <v>0</v>
          </cell>
          <cell r="AV3807" t="str">
            <v>IDU SITP 2016</v>
          </cell>
        </row>
        <row r="3808">
          <cell r="AP3808">
            <v>603747</v>
          </cell>
          <cell r="AQ3808">
            <v>9001280</v>
          </cell>
          <cell r="AR3808">
            <v>9</v>
          </cell>
          <cell r="AS3808">
            <v>40864</v>
          </cell>
          <cell r="AT3808" t="str">
            <v>SD Terminado Mantenimiento Periódico UAERMV Circuito Movilidad  -</v>
          </cell>
          <cell r="AU3808">
            <v>0</v>
          </cell>
          <cell r="AV3808" t="str">
            <v>UAERMV</v>
          </cell>
        </row>
        <row r="3809">
          <cell r="AP3809">
            <v>603752</v>
          </cell>
          <cell r="AQ3809">
            <v>9001341</v>
          </cell>
          <cell r="AR3809">
            <v>9</v>
          </cell>
          <cell r="AS3809">
            <v>41047</v>
          </cell>
          <cell r="AT3809" t="str">
            <v>UMV-189-2009 Terminado Mantenimiento Periódico UAERMV Circuito Movilidad  -</v>
          </cell>
          <cell r="AU3809">
            <v>0</v>
          </cell>
          <cell r="AV3809" t="str">
            <v>UAERMV</v>
          </cell>
        </row>
        <row r="3810">
          <cell r="AP3810">
            <v>384146</v>
          </cell>
          <cell r="AQ3810">
            <v>9001595</v>
          </cell>
          <cell r="AR3810">
            <v>9</v>
          </cell>
          <cell r="AS3810">
            <v>42361</v>
          </cell>
          <cell r="AT3810" t="str">
            <v>UMV-638-2013 Terminado Acciones de Movilidad UAERMV Circuito Movilidad  -</v>
          </cell>
          <cell r="AU3810">
            <v>0</v>
          </cell>
          <cell r="AV3810" t="str">
            <v>VIABLE</v>
          </cell>
        </row>
        <row r="3811">
          <cell r="AP3811">
            <v>472050</v>
          </cell>
          <cell r="AQ3811">
            <v>9004234</v>
          </cell>
          <cell r="AR3811">
            <v>9</v>
          </cell>
          <cell r="AS3811">
            <v>42762</v>
          </cell>
          <cell r="AT3811" t="str">
            <v>SD Terminado Acciones de Movilidad UAERMV Circuito Movilidad Salvando Vidas -</v>
          </cell>
          <cell r="AU3811">
            <v>0</v>
          </cell>
          <cell r="AV3811" t="str">
            <v>VIABLE</v>
          </cell>
        </row>
        <row r="3812">
          <cell r="AP3812">
            <v>385135</v>
          </cell>
          <cell r="AQ3812">
            <v>9001952</v>
          </cell>
          <cell r="AR3812">
            <v>9</v>
          </cell>
          <cell r="AS3812">
            <v>42361</v>
          </cell>
          <cell r="AT3812" t="str">
            <v>UMV-638-2013 Terminado Acciones de Movilidad UAERMV Circuito Movilidad  -</v>
          </cell>
          <cell r="AU3812">
            <v>0</v>
          </cell>
          <cell r="AV3812" t="str">
            <v>VIABLE</v>
          </cell>
        </row>
        <row r="3813">
          <cell r="AP3813">
            <v>384474</v>
          </cell>
          <cell r="AQ3813">
            <v>9001714</v>
          </cell>
          <cell r="AR3813">
            <v>9</v>
          </cell>
          <cell r="AS3813">
            <v>42361</v>
          </cell>
          <cell r="AT3813" t="str">
            <v>UMV-638-2013 Terminado Acciones de Movilidad UAERMV Circuito Movilidad  -</v>
          </cell>
          <cell r="AU3813">
            <v>0</v>
          </cell>
          <cell r="AV3813" t="str">
            <v>VIABLE</v>
          </cell>
        </row>
        <row r="3814">
          <cell r="AP3814">
            <v>384916</v>
          </cell>
          <cell r="AQ3814">
            <v>9001873</v>
          </cell>
          <cell r="AR3814">
            <v>9</v>
          </cell>
          <cell r="AS3814">
            <v>42762</v>
          </cell>
          <cell r="AT3814" t="str">
            <v>SD Terminado Acciones de Movilidad UAERMV Circuito Movilidad Salvando Vidas -</v>
          </cell>
          <cell r="AU3814">
            <v>0</v>
          </cell>
          <cell r="AV3814" t="str">
            <v>VIABLE</v>
          </cell>
        </row>
        <row r="3815">
          <cell r="AP3815">
            <v>384549</v>
          </cell>
          <cell r="AQ3815">
            <v>9001739</v>
          </cell>
          <cell r="AR3815">
            <v>9</v>
          </cell>
          <cell r="AS3815">
            <v>42361</v>
          </cell>
          <cell r="AT3815" t="str">
            <v>UMV-638-2013 Terminado Acciones de Movilidad UAERMV Circuito Movilidad  -</v>
          </cell>
          <cell r="AU3815">
            <v>0</v>
          </cell>
          <cell r="AV3815" t="str">
            <v>VIABLE</v>
          </cell>
        </row>
        <row r="3816">
          <cell r="AP3816">
            <v>384273</v>
          </cell>
          <cell r="AQ3816">
            <v>9001644</v>
          </cell>
          <cell r="AR3816">
            <v>9</v>
          </cell>
          <cell r="AS3816">
            <v>0</v>
          </cell>
          <cell r="AT3816">
            <v>0</v>
          </cell>
          <cell r="AU3816">
            <v>0</v>
          </cell>
          <cell r="AV3816" t="str">
            <v>VIABLE</v>
          </cell>
        </row>
        <row r="3817">
          <cell r="AP3817">
            <v>385313</v>
          </cell>
          <cell r="AQ3817">
            <v>9002020</v>
          </cell>
          <cell r="AR3817">
            <v>9</v>
          </cell>
          <cell r="AS3817">
            <v>42361</v>
          </cell>
          <cell r="AT3817" t="str">
            <v>UMV-638-2013 Terminado Acciones de Movilidad UAERMV Circuito Movilidad  -</v>
          </cell>
          <cell r="AU3817">
            <v>0</v>
          </cell>
          <cell r="AV3817" t="str">
            <v>VIABLE</v>
          </cell>
        </row>
        <row r="3818">
          <cell r="AP3818">
            <v>385613</v>
          </cell>
          <cell r="AQ3818">
            <v>9002145</v>
          </cell>
          <cell r="AR3818">
            <v>9</v>
          </cell>
          <cell r="AS3818">
            <v>42515</v>
          </cell>
          <cell r="AT3818" t="str">
            <v>IDU-2128-2013 Terminado Conservacion IDU Circuito Movilidad SD -</v>
          </cell>
          <cell r="AU3818">
            <v>0</v>
          </cell>
          <cell r="AV3818" t="str">
            <v>IDU</v>
          </cell>
        </row>
        <row r="3819">
          <cell r="AP3819">
            <v>386435</v>
          </cell>
          <cell r="AQ3819">
            <v>9002491</v>
          </cell>
          <cell r="AR3819">
            <v>9</v>
          </cell>
          <cell r="AS3819">
            <v>42515</v>
          </cell>
          <cell r="AT3819" t="str">
            <v>IDU-2128-2013 Terminado Conservacion IDU Circuito Movilidad SD -</v>
          </cell>
          <cell r="AU3819">
            <v>0</v>
          </cell>
          <cell r="AV3819" t="str">
            <v>IDU</v>
          </cell>
        </row>
        <row r="3820">
          <cell r="AP3820">
            <v>386239</v>
          </cell>
          <cell r="AQ3820">
            <v>9002414</v>
          </cell>
          <cell r="AR3820">
            <v>9</v>
          </cell>
          <cell r="AS3820">
            <v>42515</v>
          </cell>
          <cell r="AT3820" t="str">
            <v>IDU-2128-2013 Terminado Conservacion IDU Circuito Movilidad SD -</v>
          </cell>
          <cell r="AU3820">
            <v>0</v>
          </cell>
          <cell r="AV3820" t="str">
            <v>IDU</v>
          </cell>
        </row>
        <row r="3821">
          <cell r="AP3821">
            <v>385806</v>
          </cell>
          <cell r="AQ3821">
            <v>9002236</v>
          </cell>
          <cell r="AR3821">
            <v>9</v>
          </cell>
          <cell r="AS3821">
            <v>42515</v>
          </cell>
          <cell r="AT3821" t="str">
            <v>IDU-2128-2013 Terminado Conservacion IDU Circuito Movilidad SD -</v>
          </cell>
          <cell r="AU3821">
            <v>0</v>
          </cell>
          <cell r="AV3821" t="str">
            <v>IDU</v>
          </cell>
        </row>
        <row r="3822">
          <cell r="AP3822">
            <v>385945</v>
          </cell>
          <cell r="AQ3822">
            <v>9002297</v>
          </cell>
          <cell r="AR3822">
            <v>9</v>
          </cell>
          <cell r="AS3822">
            <v>42515</v>
          </cell>
          <cell r="AT3822" t="str">
            <v>IDU-2128-2013 Terminado Conservacion IDU Circuito Movilidad SD -</v>
          </cell>
          <cell r="AU3822">
            <v>0</v>
          </cell>
          <cell r="AV3822" t="str">
            <v>IDU</v>
          </cell>
        </row>
        <row r="3823">
          <cell r="AP3823">
            <v>386107</v>
          </cell>
          <cell r="AQ3823">
            <v>9002362</v>
          </cell>
          <cell r="AR3823">
            <v>9</v>
          </cell>
          <cell r="AS3823">
            <v>42515</v>
          </cell>
          <cell r="AT3823" t="str">
            <v>IDU-2128-2013 Terminado Conservacion IDU Circuito Movilidad SD -</v>
          </cell>
          <cell r="AU3823">
            <v>0</v>
          </cell>
          <cell r="AV3823" t="str">
            <v>IDU</v>
          </cell>
        </row>
        <row r="3824">
          <cell r="AP3824">
            <v>385532</v>
          </cell>
          <cell r="AQ3824">
            <v>9002113</v>
          </cell>
          <cell r="AR3824">
            <v>9</v>
          </cell>
          <cell r="AS3824">
            <v>42515</v>
          </cell>
          <cell r="AT3824" t="str">
            <v>IDU-2128-2013 Terminado Diagnostico IDU Circuito Movilidad SD -</v>
          </cell>
          <cell r="AU3824">
            <v>0</v>
          </cell>
          <cell r="AV3824" t="str">
            <v>IDU</v>
          </cell>
        </row>
        <row r="3825">
          <cell r="AP3825">
            <v>382403</v>
          </cell>
          <cell r="AQ3825">
            <v>9000953</v>
          </cell>
          <cell r="AR3825">
            <v>9</v>
          </cell>
          <cell r="AS3825">
            <v>42313</v>
          </cell>
          <cell r="AT3825" t="str">
            <v>IDU-1692-2014 En Ejecución Rehabilitación IDU Local  --POLIZA ESTABILIDAD ACTIVA</v>
          </cell>
          <cell r="AU3825">
            <v>44480</v>
          </cell>
          <cell r="AV3825" t="str">
            <v>IDU</v>
          </cell>
        </row>
        <row r="3826">
          <cell r="AP3826">
            <v>383519</v>
          </cell>
          <cell r="AQ3826">
            <v>9001360</v>
          </cell>
          <cell r="AR3826">
            <v>9</v>
          </cell>
          <cell r="AS3826">
            <v>43142</v>
          </cell>
          <cell r="AT3826" t="str">
            <v>Calzada2-POLIZA ESTABILIDAD ACTIVA</v>
          </cell>
          <cell r="AU3826">
            <v>0</v>
          </cell>
          <cell r="AV3826" t="str">
            <v>POLIZA</v>
          </cell>
        </row>
        <row r="3827">
          <cell r="AP3827">
            <v>382881</v>
          </cell>
          <cell r="AQ3827">
            <v>9001128</v>
          </cell>
          <cell r="AR3827">
            <v>9</v>
          </cell>
          <cell r="AS3827">
            <v>42313</v>
          </cell>
          <cell r="AT3827" t="str">
            <v>IDU-74-2008 Terminado Rehabilitación IDU Local  -Calzada2-POLIZA ESTABILIDAD ACTIVA</v>
          </cell>
          <cell r="AU3827">
            <v>43439</v>
          </cell>
          <cell r="AV3827" t="str">
            <v>IDU</v>
          </cell>
        </row>
        <row r="3828">
          <cell r="AP3828">
            <v>384028</v>
          </cell>
          <cell r="AQ3828">
            <v>9001545</v>
          </cell>
          <cell r="AR3828">
            <v>9</v>
          </cell>
          <cell r="AS3828">
            <v>43142</v>
          </cell>
          <cell r="AT3828" t="str">
            <v>Calzada2-POLIZA ESTABILIDAD ACTIVA</v>
          </cell>
          <cell r="AU3828">
            <v>0</v>
          </cell>
          <cell r="AV3828" t="str">
            <v>POLIZA</v>
          </cell>
        </row>
        <row r="3829">
          <cell r="AP3829">
            <v>382654</v>
          </cell>
          <cell r="AQ3829">
            <v>9001047</v>
          </cell>
          <cell r="AR3829">
            <v>9</v>
          </cell>
          <cell r="AS3829">
            <v>42313</v>
          </cell>
          <cell r="AT3829" t="str">
            <v>IDU-74-2008 Terminado Rehabilitación IDU Local  -Calzada2-POLIZA ESTABILIDAD ACTIVA</v>
          </cell>
          <cell r="AU3829">
            <v>43439</v>
          </cell>
          <cell r="AV3829" t="str">
            <v>IDU</v>
          </cell>
        </row>
        <row r="3830">
          <cell r="AP3830">
            <v>382170</v>
          </cell>
          <cell r="AQ3830">
            <v>9000869</v>
          </cell>
          <cell r="AR3830">
            <v>9</v>
          </cell>
          <cell r="AS3830">
            <v>42313</v>
          </cell>
          <cell r="AT3830" t="str">
            <v>IDU-1692-2014 En Ejecución Rehabilitación IDU Local  --POLIZA ESTABILIDAD ACTIVA</v>
          </cell>
          <cell r="AU3830">
            <v>44480</v>
          </cell>
          <cell r="AV3830" t="str">
            <v>IDU</v>
          </cell>
        </row>
        <row r="3831">
          <cell r="AP3831">
            <v>384185</v>
          </cell>
          <cell r="AQ3831">
            <v>9001609</v>
          </cell>
          <cell r="AR3831">
            <v>9</v>
          </cell>
          <cell r="AS3831">
            <v>43142</v>
          </cell>
          <cell r="AT3831" t="str">
            <v>Calzada2-POLIZA ESTABILIDAD ACTIVA</v>
          </cell>
          <cell r="AU3831">
            <v>0</v>
          </cell>
          <cell r="AV3831" t="str">
            <v>POLIZA</v>
          </cell>
        </row>
        <row r="3832">
          <cell r="AP3832">
            <v>91014463</v>
          </cell>
          <cell r="AQ3832">
            <v>50009166</v>
          </cell>
          <cell r="AR3832">
            <v>9</v>
          </cell>
          <cell r="AS3832">
            <v>0</v>
          </cell>
          <cell r="AT3832">
            <v>0</v>
          </cell>
          <cell r="AU3832">
            <v>0</v>
          </cell>
          <cell r="AV3832" t="str">
            <v>VIABLE</v>
          </cell>
        </row>
        <row r="3833">
          <cell r="AP3833">
            <v>381925</v>
          </cell>
          <cell r="AQ3833">
            <v>9000765</v>
          </cell>
          <cell r="AR3833">
            <v>9</v>
          </cell>
          <cell r="AS3833">
            <v>42313</v>
          </cell>
          <cell r="AT3833" t="str">
            <v>IDU-1692-2014 En Ejecución Rehabilitación IDU Local  --POLIZA ESTABILIDAD ACTIVA</v>
          </cell>
          <cell r="AU3833">
            <v>44480</v>
          </cell>
          <cell r="AV3833" t="str">
            <v>IDU</v>
          </cell>
        </row>
        <row r="3834">
          <cell r="AP3834">
            <v>381394</v>
          </cell>
          <cell r="AQ3834">
            <v>9000557</v>
          </cell>
          <cell r="AR3834">
            <v>9</v>
          </cell>
          <cell r="AS3834">
            <v>41047</v>
          </cell>
          <cell r="AT3834" t="str">
            <v>UMV-189-2009 Terminado Mantenimiento Periódico UAERMV Local  -</v>
          </cell>
          <cell r="AU3834">
            <v>0</v>
          </cell>
          <cell r="AV3834" t="str">
            <v>UAERMV</v>
          </cell>
        </row>
        <row r="3835">
          <cell r="AP3835">
            <v>383121</v>
          </cell>
          <cell r="AQ3835">
            <v>9001221</v>
          </cell>
          <cell r="AR3835">
            <v>9</v>
          </cell>
          <cell r="AS3835">
            <v>42313</v>
          </cell>
          <cell r="AT3835" t="str">
            <v>IDU-74-2008 Terminado Rehabilitación IDU Local  -Calzada2-POLIZA ESTABILIDAD ACTIVA</v>
          </cell>
          <cell r="AU3835">
            <v>43439</v>
          </cell>
          <cell r="AV3835" t="str">
            <v>IDU</v>
          </cell>
        </row>
        <row r="3836">
          <cell r="AP3836">
            <v>381530</v>
          </cell>
          <cell r="AQ3836">
            <v>9000601</v>
          </cell>
          <cell r="AR3836">
            <v>9</v>
          </cell>
          <cell r="AS3836">
            <v>41047</v>
          </cell>
          <cell r="AT3836" t="str">
            <v>UMV-189-2009 Terminado Mantenimiento Periódico UAERMV Local  -</v>
          </cell>
          <cell r="AU3836">
            <v>0</v>
          </cell>
          <cell r="AV3836" t="str">
            <v>UAERMV</v>
          </cell>
        </row>
        <row r="3837">
          <cell r="AP3837">
            <v>383253</v>
          </cell>
          <cell r="AQ3837">
            <v>9001269</v>
          </cell>
          <cell r="AR3837">
            <v>9</v>
          </cell>
          <cell r="AS3837">
            <v>41047</v>
          </cell>
          <cell r="AT3837" t="str">
            <v>UMV-189-2009 Terminado Mantenimiento Periódico UAERMV Local  -</v>
          </cell>
          <cell r="AU3837">
            <v>0</v>
          </cell>
          <cell r="AV3837" t="str">
            <v>UAERMV</v>
          </cell>
        </row>
        <row r="3838">
          <cell r="AP3838">
            <v>381703</v>
          </cell>
          <cell r="AQ3838">
            <v>9000665</v>
          </cell>
          <cell r="AR3838">
            <v>9</v>
          </cell>
          <cell r="AS3838">
            <v>41047</v>
          </cell>
          <cell r="AT3838" t="str">
            <v>UMV-189-2009 Terminado Mantenimiento Periódico UAERMV Local  -</v>
          </cell>
          <cell r="AU3838">
            <v>0</v>
          </cell>
          <cell r="AV3838" t="str">
            <v>UAERMV</v>
          </cell>
        </row>
        <row r="3839">
          <cell r="AP3839">
            <v>383767</v>
          </cell>
          <cell r="AQ3839">
            <v>9001450</v>
          </cell>
          <cell r="AR3839">
            <v>9</v>
          </cell>
          <cell r="AS3839">
            <v>43142</v>
          </cell>
          <cell r="AT3839" t="str">
            <v>Calzada2-POLIZA ESTABILIDAD ACTIVA</v>
          </cell>
          <cell r="AU3839">
            <v>0</v>
          </cell>
          <cell r="AV3839" t="str">
            <v>POLIZA</v>
          </cell>
        </row>
        <row r="3840">
          <cell r="AP3840">
            <v>386024</v>
          </cell>
          <cell r="AQ3840">
            <v>9002329</v>
          </cell>
          <cell r="AR3840">
            <v>9</v>
          </cell>
          <cell r="AS3840">
            <v>0</v>
          </cell>
          <cell r="AT3840">
            <v>0</v>
          </cell>
          <cell r="AU3840">
            <v>0</v>
          </cell>
          <cell r="AV3840" t="str">
            <v>VIABLE</v>
          </cell>
        </row>
        <row r="3841">
          <cell r="AP3841">
            <v>91014477</v>
          </cell>
          <cell r="AQ3841">
            <v>9002524</v>
          </cell>
          <cell r="AR3841">
            <v>9</v>
          </cell>
          <cell r="AS3841">
            <v>0</v>
          </cell>
          <cell r="AT3841">
            <v>0</v>
          </cell>
          <cell r="AU3841">
            <v>0</v>
          </cell>
          <cell r="AV3841" t="str">
            <v>VIABLE</v>
          </cell>
        </row>
        <row r="3842">
          <cell r="AP3842">
            <v>385948</v>
          </cell>
          <cell r="AQ3842">
            <v>9002299</v>
          </cell>
          <cell r="AR3842">
            <v>9</v>
          </cell>
          <cell r="AS3842">
            <v>0</v>
          </cell>
          <cell r="AT3842">
            <v>0</v>
          </cell>
          <cell r="AU3842">
            <v>0</v>
          </cell>
          <cell r="AV3842" t="str">
            <v>VIABLE</v>
          </cell>
        </row>
        <row r="3843">
          <cell r="AP3843">
            <v>385821</v>
          </cell>
          <cell r="AQ3843">
            <v>9002242</v>
          </cell>
          <cell r="AR3843">
            <v>9</v>
          </cell>
          <cell r="AS3843">
            <v>0</v>
          </cell>
          <cell r="AT3843">
            <v>0</v>
          </cell>
          <cell r="AU3843">
            <v>0</v>
          </cell>
          <cell r="AV3843" t="str">
            <v>VIABLE</v>
          </cell>
        </row>
        <row r="3844">
          <cell r="AP3844">
            <v>91014479</v>
          </cell>
          <cell r="AQ3844">
            <v>9002433</v>
          </cell>
          <cell r="AR3844">
            <v>9</v>
          </cell>
          <cell r="AS3844">
            <v>0</v>
          </cell>
          <cell r="AT3844">
            <v>0</v>
          </cell>
          <cell r="AU3844">
            <v>0</v>
          </cell>
          <cell r="AV3844" t="str">
            <v>VIABLE</v>
          </cell>
        </row>
        <row r="3845">
          <cell r="AP3845">
            <v>91014478</v>
          </cell>
          <cell r="AQ3845">
            <v>9002524</v>
          </cell>
          <cell r="AR3845">
            <v>9</v>
          </cell>
          <cell r="AS3845">
            <v>0</v>
          </cell>
          <cell r="AT3845">
            <v>0</v>
          </cell>
          <cell r="AU3845">
            <v>0</v>
          </cell>
          <cell r="AV3845" t="str">
            <v>VIABLE</v>
          </cell>
        </row>
        <row r="3846">
          <cell r="AP3846">
            <v>385628</v>
          </cell>
          <cell r="AQ3846">
            <v>9002152</v>
          </cell>
          <cell r="AR3846">
            <v>9</v>
          </cell>
          <cell r="AS3846">
            <v>0</v>
          </cell>
          <cell r="AT3846">
            <v>0</v>
          </cell>
          <cell r="AU3846">
            <v>0</v>
          </cell>
          <cell r="AV3846" t="str">
            <v>VIABLE</v>
          </cell>
        </row>
        <row r="3847">
          <cell r="AP3847">
            <v>385695</v>
          </cell>
          <cell r="AQ3847">
            <v>9002182</v>
          </cell>
          <cell r="AR3847">
            <v>9</v>
          </cell>
          <cell r="AS3847">
            <v>42409</v>
          </cell>
          <cell r="AT3847" t="str">
            <v>IDU-2128-2013 Terminado Mantenimiento Rutinario IDU Local  -</v>
          </cell>
          <cell r="AU3847">
            <v>0</v>
          </cell>
          <cell r="AV3847" t="str">
            <v>IDU</v>
          </cell>
        </row>
        <row r="3848">
          <cell r="AP3848">
            <v>385891</v>
          </cell>
          <cell r="AQ3848">
            <v>9002275</v>
          </cell>
          <cell r="AR3848">
            <v>9</v>
          </cell>
          <cell r="AS3848">
            <v>0</v>
          </cell>
          <cell r="AT3848">
            <v>0</v>
          </cell>
          <cell r="AU3848">
            <v>0</v>
          </cell>
          <cell r="AV3848" t="str">
            <v>VIABLE</v>
          </cell>
        </row>
        <row r="3849">
          <cell r="AP3849">
            <v>386346</v>
          </cell>
          <cell r="AQ3849">
            <v>9002459</v>
          </cell>
          <cell r="AR3849">
            <v>9</v>
          </cell>
          <cell r="AS3849">
            <v>0</v>
          </cell>
          <cell r="AT3849">
            <v>0</v>
          </cell>
          <cell r="AU3849">
            <v>0</v>
          </cell>
          <cell r="AV3849" t="str">
            <v>VIABLE</v>
          </cell>
        </row>
        <row r="3850">
          <cell r="AP3850">
            <v>385672</v>
          </cell>
          <cell r="AQ3850">
            <v>9002171</v>
          </cell>
          <cell r="AR3850">
            <v>9</v>
          </cell>
          <cell r="AS3850">
            <v>42409</v>
          </cell>
          <cell r="AT3850" t="str">
            <v>IDU-2128-2013 Terminado Mantenimiento Rutinario IDU Local  -</v>
          </cell>
          <cell r="AU3850">
            <v>0</v>
          </cell>
          <cell r="AV3850" t="str">
            <v>IDU</v>
          </cell>
        </row>
        <row r="3851">
          <cell r="AP3851">
            <v>386535</v>
          </cell>
          <cell r="AQ3851">
            <v>9002524</v>
          </cell>
          <cell r="AR3851">
            <v>9</v>
          </cell>
          <cell r="AS3851">
            <v>0</v>
          </cell>
          <cell r="AT3851">
            <v>0</v>
          </cell>
          <cell r="AU3851">
            <v>0</v>
          </cell>
          <cell r="AV3851" t="str">
            <v>VIABLE</v>
          </cell>
        </row>
        <row r="3852">
          <cell r="AP3852">
            <v>386125</v>
          </cell>
          <cell r="AQ3852">
            <v>9002368</v>
          </cell>
          <cell r="AR3852">
            <v>9</v>
          </cell>
          <cell r="AS3852">
            <v>0</v>
          </cell>
          <cell r="AT3852">
            <v>0</v>
          </cell>
          <cell r="AU3852">
            <v>0</v>
          </cell>
          <cell r="AV3852" t="str">
            <v>VIABLE</v>
          </cell>
        </row>
        <row r="3853">
          <cell r="AP3853">
            <v>385722</v>
          </cell>
          <cell r="AQ3853">
            <v>9002192</v>
          </cell>
          <cell r="AR3853">
            <v>9</v>
          </cell>
          <cell r="AS3853">
            <v>0</v>
          </cell>
          <cell r="AT3853">
            <v>0</v>
          </cell>
          <cell r="AU3853">
            <v>0</v>
          </cell>
          <cell r="AV3853" t="str">
            <v>VIABLE</v>
          </cell>
        </row>
        <row r="3854">
          <cell r="AP3854">
            <v>386284</v>
          </cell>
          <cell r="AQ3854">
            <v>9002433</v>
          </cell>
          <cell r="AR3854">
            <v>9</v>
          </cell>
          <cell r="AS3854">
            <v>0</v>
          </cell>
          <cell r="AT3854">
            <v>0</v>
          </cell>
          <cell r="AU3854">
            <v>0</v>
          </cell>
          <cell r="AV3854" t="str">
            <v>VIABLE</v>
          </cell>
        </row>
        <row r="3855">
          <cell r="AP3855">
            <v>381996</v>
          </cell>
          <cell r="AQ3855">
            <v>9000797</v>
          </cell>
          <cell r="AR3855">
            <v>9</v>
          </cell>
          <cell r="AS3855">
            <v>42762</v>
          </cell>
          <cell r="AT3855" t="str">
            <v>SD Terminado Acciones de Movilidad UAERMV Local Salvando Vidas -</v>
          </cell>
          <cell r="AU3855">
            <v>0</v>
          </cell>
          <cell r="AV3855" t="str">
            <v>UMV 2017</v>
          </cell>
        </row>
        <row r="3856">
          <cell r="AP3856">
            <v>381753</v>
          </cell>
          <cell r="AQ3856">
            <v>9000688</v>
          </cell>
          <cell r="AR3856">
            <v>9</v>
          </cell>
          <cell r="AS3856">
            <v>0</v>
          </cell>
          <cell r="AT3856">
            <v>0</v>
          </cell>
          <cell r="AU3856">
            <v>0</v>
          </cell>
          <cell r="AV3856" t="str">
            <v>VIABLE</v>
          </cell>
        </row>
        <row r="3857">
          <cell r="AP3857">
            <v>381590</v>
          </cell>
          <cell r="AQ3857">
            <v>9000619</v>
          </cell>
          <cell r="AR3857">
            <v>9</v>
          </cell>
          <cell r="AS3857">
            <v>42034</v>
          </cell>
          <cell r="AT3857" t="str">
            <v>SD Terminado Mantenimiento Periódico UAERMV Local  -</v>
          </cell>
          <cell r="AU3857">
            <v>0</v>
          </cell>
          <cell r="AV3857" t="str">
            <v>NO SITP</v>
          </cell>
        </row>
        <row r="3858">
          <cell r="AP3858">
            <v>381883</v>
          </cell>
          <cell r="AQ3858">
            <v>9000743</v>
          </cell>
          <cell r="AR3858">
            <v>9</v>
          </cell>
          <cell r="AS3858">
            <v>42389</v>
          </cell>
          <cell r="AT3858" t="str">
            <v>SD Terminado Acciones de Movilidad UAERMV Local Salvando Vidas -</v>
          </cell>
          <cell r="AU3858">
            <v>0</v>
          </cell>
          <cell r="AV3858" t="str">
            <v>VIABLE</v>
          </cell>
        </row>
        <row r="3859">
          <cell r="AP3859">
            <v>382143</v>
          </cell>
          <cell r="AQ3859">
            <v>9000856</v>
          </cell>
          <cell r="AR3859">
            <v>9</v>
          </cell>
          <cell r="AS3859">
            <v>0</v>
          </cell>
          <cell r="AT3859">
            <v>0</v>
          </cell>
          <cell r="AU3859">
            <v>0</v>
          </cell>
          <cell r="AV3859" t="str">
            <v>VIABLE</v>
          </cell>
        </row>
        <row r="3860">
          <cell r="AP3860">
            <v>381670</v>
          </cell>
          <cell r="AQ3860">
            <v>9000652</v>
          </cell>
          <cell r="AR3860">
            <v>9</v>
          </cell>
          <cell r="AS3860">
            <v>0</v>
          </cell>
          <cell r="AT3860">
            <v>0</v>
          </cell>
          <cell r="AU3860">
            <v>0</v>
          </cell>
          <cell r="AV3860" t="str">
            <v>VIABLE</v>
          </cell>
        </row>
        <row r="3861">
          <cell r="AP3861">
            <v>382275</v>
          </cell>
          <cell r="AQ3861">
            <v>9000907</v>
          </cell>
          <cell r="AR3861">
            <v>9</v>
          </cell>
          <cell r="AS3861">
            <v>42034</v>
          </cell>
          <cell r="AT3861" t="str">
            <v>SD Terminado Mantenimiento Periódico UAERMV Local  -</v>
          </cell>
          <cell r="AU3861">
            <v>0</v>
          </cell>
          <cell r="AV3861" t="str">
            <v>NO SITP</v>
          </cell>
        </row>
        <row r="3862">
          <cell r="AP3862">
            <v>385291</v>
          </cell>
          <cell r="AQ3862">
            <v>9002013</v>
          </cell>
          <cell r="AR3862">
            <v>9</v>
          </cell>
          <cell r="AS3862">
            <v>42342</v>
          </cell>
          <cell r="AT3862" t="str">
            <v>IDU-138-2007 Terminado Construcción IDU Circuito Movilidad  -</v>
          </cell>
          <cell r="AU3862">
            <v>0</v>
          </cell>
          <cell r="AV3862" t="str">
            <v>IDU</v>
          </cell>
        </row>
        <row r="3863">
          <cell r="AP3863">
            <v>91014584</v>
          </cell>
          <cell r="AQ3863">
            <v>50006993</v>
          </cell>
          <cell r="AR3863">
            <v>9</v>
          </cell>
          <cell r="AS3863">
            <v>0</v>
          </cell>
          <cell r="AT3863">
            <v>0</v>
          </cell>
          <cell r="AU3863">
            <v>0</v>
          </cell>
          <cell r="AV3863" t="str">
            <v>VIABLE</v>
          </cell>
        </row>
        <row r="3864">
          <cell r="AP3864">
            <v>385666</v>
          </cell>
          <cell r="AQ3864">
            <v>9002167</v>
          </cell>
          <cell r="AR3864">
            <v>9</v>
          </cell>
          <cell r="AS3864">
            <v>42342</v>
          </cell>
          <cell r="AT3864" t="str">
            <v>IDU-138-2007 Terminado Construcción IDU Circuito Movilidad  -</v>
          </cell>
          <cell r="AU3864">
            <v>0</v>
          </cell>
          <cell r="AV3864" t="str">
            <v>IDU</v>
          </cell>
        </row>
        <row r="3865">
          <cell r="AP3865">
            <v>385833</v>
          </cell>
          <cell r="AQ3865">
            <v>9002248</v>
          </cell>
          <cell r="AR3865">
            <v>9</v>
          </cell>
          <cell r="AS3865">
            <v>42342</v>
          </cell>
          <cell r="AT3865" t="str">
            <v>IDU-138-2007 Terminado Construcción IDU Circuito Movilidad  -</v>
          </cell>
          <cell r="AU3865">
            <v>0</v>
          </cell>
          <cell r="AV3865" t="str">
            <v>IDU</v>
          </cell>
        </row>
        <row r="3866">
          <cell r="AP3866">
            <v>383700</v>
          </cell>
          <cell r="AQ3866">
            <v>50008515</v>
          </cell>
          <cell r="AR3866">
            <v>9</v>
          </cell>
          <cell r="AS3866">
            <v>0</v>
          </cell>
          <cell r="AT3866">
            <v>0</v>
          </cell>
          <cell r="AU3866">
            <v>0</v>
          </cell>
          <cell r="AV3866" t="str">
            <v>VIABLE</v>
          </cell>
        </row>
        <row r="3867">
          <cell r="AP3867">
            <v>383522</v>
          </cell>
          <cell r="AQ3867">
            <v>9001361</v>
          </cell>
          <cell r="AR3867">
            <v>9</v>
          </cell>
          <cell r="AS3867">
            <v>0</v>
          </cell>
          <cell r="AT3867">
            <v>0</v>
          </cell>
          <cell r="AU3867">
            <v>0</v>
          </cell>
          <cell r="AV3867" t="str">
            <v>VIABLE</v>
          </cell>
        </row>
        <row r="3868">
          <cell r="AP3868">
            <v>383842</v>
          </cell>
          <cell r="AQ3868">
            <v>9001475</v>
          </cell>
          <cell r="AR3868">
            <v>9</v>
          </cell>
          <cell r="AS3868">
            <v>42313</v>
          </cell>
          <cell r="AT3868" t="str">
            <v>IDU-74-2008 Terminado Rehabilitación IDU Circuito Movilidad  -</v>
          </cell>
          <cell r="AU3868">
            <v>0</v>
          </cell>
          <cell r="AV3868" t="str">
            <v>VIABLE</v>
          </cell>
        </row>
        <row r="3869">
          <cell r="AP3869">
            <v>383785</v>
          </cell>
          <cell r="AQ3869">
            <v>9001456</v>
          </cell>
          <cell r="AR3869">
            <v>9</v>
          </cell>
          <cell r="AS3869">
            <v>42313</v>
          </cell>
          <cell r="AT3869" t="str">
            <v>IDU-74-2008 Terminado Rehabilitación IDU Circuito Movilidad  -</v>
          </cell>
          <cell r="AU3869">
            <v>0</v>
          </cell>
          <cell r="AV3869" t="str">
            <v>IDU</v>
          </cell>
        </row>
        <row r="3870">
          <cell r="AP3870">
            <v>472073</v>
          </cell>
          <cell r="AQ3870">
            <v>9004253</v>
          </cell>
          <cell r="AR3870">
            <v>9</v>
          </cell>
          <cell r="AS3870">
            <v>42313</v>
          </cell>
          <cell r="AT3870" t="str">
            <v>IDU-74-2008 Terminado Rehabilitación IDU Circuito Movilidad  -</v>
          </cell>
          <cell r="AU3870">
            <v>0</v>
          </cell>
          <cell r="AV3870" t="str">
            <v>IDU</v>
          </cell>
        </row>
        <row r="3871">
          <cell r="AP3871">
            <v>383877</v>
          </cell>
          <cell r="AQ3871">
            <v>9001488</v>
          </cell>
          <cell r="AR3871">
            <v>9</v>
          </cell>
          <cell r="AS3871">
            <v>42313</v>
          </cell>
          <cell r="AT3871" t="str">
            <v>IDU-74-2008 Terminado Rehabilitación IDU Circuito Movilidad  -</v>
          </cell>
          <cell r="AU3871">
            <v>0</v>
          </cell>
          <cell r="AV3871" t="str">
            <v>IDU</v>
          </cell>
        </row>
        <row r="3872">
          <cell r="AP3872">
            <v>91014540</v>
          </cell>
          <cell r="AQ3872">
            <v>9004674</v>
          </cell>
          <cell r="AR3872">
            <v>9</v>
          </cell>
          <cell r="AS3872">
            <v>0</v>
          </cell>
          <cell r="AT3872">
            <v>0</v>
          </cell>
          <cell r="AU3872">
            <v>0</v>
          </cell>
          <cell r="AV3872" t="str">
            <v>VIABLE</v>
          </cell>
        </row>
        <row r="3873">
          <cell r="AP3873">
            <v>383670</v>
          </cell>
          <cell r="AQ3873">
            <v>9001415</v>
          </cell>
          <cell r="AR3873">
            <v>9</v>
          </cell>
          <cell r="AS3873">
            <v>42313</v>
          </cell>
          <cell r="AT3873" t="str">
            <v>IDU-74-2008 Terminado Rehabilitación IDU Circuito Movilidad  -</v>
          </cell>
          <cell r="AU3873">
            <v>0</v>
          </cell>
          <cell r="AV3873" t="str">
            <v>IDU</v>
          </cell>
        </row>
        <row r="3874">
          <cell r="AP3874">
            <v>383813</v>
          </cell>
          <cell r="AQ3874">
            <v>9001465</v>
          </cell>
          <cell r="AR3874">
            <v>9</v>
          </cell>
          <cell r="AS3874">
            <v>42313</v>
          </cell>
          <cell r="AT3874" t="str">
            <v>IDU-74-2008 Terminado Rehabilitación IDU Circuito Movilidad  -</v>
          </cell>
          <cell r="AU3874">
            <v>0</v>
          </cell>
          <cell r="AV3874" t="str">
            <v>IDU</v>
          </cell>
        </row>
        <row r="3875">
          <cell r="AP3875">
            <v>383404</v>
          </cell>
          <cell r="AQ3875">
            <v>9001320</v>
          </cell>
          <cell r="AR3875">
            <v>9</v>
          </cell>
          <cell r="AS3875">
            <v>42313</v>
          </cell>
          <cell r="AT3875" t="str">
            <v>IDU-74-2008 Terminado Rehabilitación IDU Circuito Movilidad  -</v>
          </cell>
          <cell r="AU3875">
            <v>0</v>
          </cell>
          <cell r="AV3875" t="str">
            <v>IDU</v>
          </cell>
        </row>
        <row r="3876">
          <cell r="AP3876">
            <v>387609</v>
          </cell>
          <cell r="AQ3876">
            <v>9003020</v>
          </cell>
          <cell r="AR3876">
            <v>9</v>
          </cell>
          <cell r="AS3876">
            <v>43006</v>
          </cell>
          <cell r="AT3876" t="str">
            <v>Anden1 Calzada2-POLIZA ESTABILIDAD ACTIVA</v>
          </cell>
          <cell r="AU3876">
            <v>0</v>
          </cell>
          <cell r="AV3876" t="str">
            <v>POLIZA</v>
          </cell>
        </row>
        <row r="3877">
          <cell r="AP3877">
            <v>386355</v>
          </cell>
          <cell r="AQ3877">
            <v>9002462</v>
          </cell>
          <cell r="AR3877">
            <v>9</v>
          </cell>
          <cell r="AS3877">
            <v>0</v>
          </cell>
          <cell r="AT3877">
            <v>0</v>
          </cell>
          <cell r="AU3877">
            <v>0</v>
          </cell>
          <cell r="AV3877" t="str">
            <v>VIABLE</v>
          </cell>
        </row>
        <row r="3878">
          <cell r="AP3878">
            <v>386616</v>
          </cell>
          <cell r="AQ3878">
            <v>9002553</v>
          </cell>
          <cell r="AR3878">
            <v>9</v>
          </cell>
          <cell r="AS3878">
            <v>0</v>
          </cell>
          <cell r="AT3878">
            <v>0</v>
          </cell>
          <cell r="AU3878">
            <v>0</v>
          </cell>
          <cell r="AV3878" t="str">
            <v>VIABLE</v>
          </cell>
        </row>
        <row r="3879">
          <cell r="AP3879">
            <v>91014490</v>
          </cell>
          <cell r="AQ3879">
            <v>50009244</v>
          </cell>
          <cell r="AR3879">
            <v>9</v>
          </cell>
          <cell r="AS3879">
            <v>43006</v>
          </cell>
          <cell r="AT3879" t="str">
            <v>Anden1 Calzada2-POLIZA ESTABILIDAD ACTIVA</v>
          </cell>
          <cell r="AU3879">
            <v>0</v>
          </cell>
          <cell r="AV3879" t="str">
            <v>VIABLE</v>
          </cell>
        </row>
        <row r="3880">
          <cell r="AP3880">
            <v>91014487</v>
          </cell>
          <cell r="AQ3880">
            <v>50009245</v>
          </cell>
          <cell r="AR3880">
            <v>9</v>
          </cell>
          <cell r="AS3880">
            <v>43748</v>
          </cell>
          <cell r="AT3880" t="str">
            <v>Anden 1-POLIZA ESTABILIDAD ACTIVA</v>
          </cell>
          <cell r="AU3880">
            <v>0</v>
          </cell>
          <cell r="AV3880" t="str">
            <v>POLIZA</v>
          </cell>
        </row>
        <row r="3881">
          <cell r="AP3881">
            <v>91014488</v>
          </cell>
          <cell r="AQ3881">
            <v>9003020</v>
          </cell>
          <cell r="AR3881">
            <v>9</v>
          </cell>
          <cell r="AS3881">
            <v>43006</v>
          </cell>
          <cell r="AT3881" t="str">
            <v>Anden1 Calzada2-POLIZA ESTABILIDAD ACTIVA</v>
          </cell>
          <cell r="AU3881">
            <v>0</v>
          </cell>
          <cell r="AV3881" t="str">
            <v>POLIZA</v>
          </cell>
        </row>
        <row r="3882">
          <cell r="AP3882">
            <v>386739</v>
          </cell>
          <cell r="AQ3882">
            <v>9002615</v>
          </cell>
          <cell r="AR3882">
            <v>9</v>
          </cell>
          <cell r="AS3882">
            <v>0</v>
          </cell>
          <cell r="AT3882">
            <v>0</v>
          </cell>
          <cell r="AU3882">
            <v>0</v>
          </cell>
          <cell r="AV3882" t="str">
            <v>VIABLE</v>
          </cell>
        </row>
        <row r="3883">
          <cell r="AP3883">
            <v>386614</v>
          </cell>
          <cell r="AQ3883">
            <v>9002553</v>
          </cell>
          <cell r="AR3883">
            <v>9</v>
          </cell>
          <cell r="AS3883">
            <v>0</v>
          </cell>
          <cell r="AT3883">
            <v>0</v>
          </cell>
          <cell r="AU3883">
            <v>0</v>
          </cell>
          <cell r="AV3883" t="str">
            <v>VIABLE</v>
          </cell>
        </row>
        <row r="3884">
          <cell r="AP3884">
            <v>91014491</v>
          </cell>
          <cell r="AQ3884">
            <v>50009244</v>
          </cell>
          <cell r="AR3884">
            <v>9</v>
          </cell>
          <cell r="AS3884">
            <v>43006</v>
          </cell>
          <cell r="AT3884" t="str">
            <v>Anden1 Calzada2-POLIZA ESTABILIDAD ACTIVA</v>
          </cell>
          <cell r="AU3884">
            <v>0</v>
          </cell>
          <cell r="AV3884" t="str">
            <v>POLIZA</v>
          </cell>
        </row>
        <row r="3885">
          <cell r="AP3885">
            <v>91014489</v>
          </cell>
          <cell r="AQ3885">
            <v>50009245</v>
          </cell>
          <cell r="AR3885">
            <v>9</v>
          </cell>
          <cell r="AS3885">
            <v>43748</v>
          </cell>
          <cell r="AT3885" t="str">
            <v>Anden 1-POLIZA ESTABILIDAD ACTIVA</v>
          </cell>
          <cell r="AU3885">
            <v>0</v>
          </cell>
          <cell r="AV3885" t="str">
            <v>POLIZA</v>
          </cell>
        </row>
        <row r="3886">
          <cell r="AP3886">
            <v>386741</v>
          </cell>
          <cell r="AQ3886">
            <v>9002615</v>
          </cell>
          <cell r="AR3886">
            <v>9</v>
          </cell>
          <cell r="AS3886">
            <v>0</v>
          </cell>
          <cell r="AT3886">
            <v>0</v>
          </cell>
          <cell r="AU3886">
            <v>0</v>
          </cell>
          <cell r="AV3886" t="str">
            <v>VIABLE</v>
          </cell>
        </row>
        <row r="3887">
          <cell r="AP3887">
            <v>386357</v>
          </cell>
          <cell r="AQ3887">
            <v>9002462</v>
          </cell>
          <cell r="AR3887">
            <v>9</v>
          </cell>
          <cell r="AS3887">
            <v>0</v>
          </cell>
          <cell r="AT3887">
            <v>0</v>
          </cell>
          <cell r="AU3887">
            <v>0</v>
          </cell>
          <cell r="AV3887" t="str">
            <v>VIABLE</v>
          </cell>
        </row>
        <row r="3888">
          <cell r="AP3888">
            <v>24120099</v>
          </cell>
          <cell r="AQ3888">
            <v>9002618</v>
          </cell>
          <cell r="AR3888">
            <v>9</v>
          </cell>
          <cell r="AS3888">
            <v>0</v>
          </cell>
          <cell r="AT3888">
            <v>0</v>
          </cell>
          <cell r="AU3888">
            <v>0</v>
          </cell>
          <cell r="AV3888" t="str">
            <v>VIABLE</v>
          </cell>
        </row>
        <row r="3889">
          <cell r="AP3889">
            <v>382374</v>
          </cell>
          <cell r="AQ3889">
            <v>9000944</v>
          </cell>
          <cell r="AR3889">
            <v>9</v>
          </cell>
          <cell r="AS3889">
            <v>41464</v>
          </cell>
          <cell r="AT3889" t="str">
            <v>SD Terminado Acciones de Movilidad UAERMV Circuito Movilidad  -</v>
          </cell>
          <cell r="AU3889">
            <v>0</v>
          </cell>
          <cell r="AV3889" t="str">
            <v>VIABLE</v>
          </cell>
        </row>
        <row r="3890">
          <cell r="AP3890">
            <v>382690</v>
          </cell>
          <cell r="AQ3890">
            <v>9001059</v>
          </cell>
          <cell r="AR3890">
            <v>9</v>
          </cell>
          <cell r="AS3890">
            <v>0</v>
          </cell>
          <cell r="AT3890">
            <v>0</v>
          </cell>
          <cell r="AU3890">
            <v>0</v>
          </cell>
          <cell r="AV3890" t="str">
            <v>VIABLE</v>
          </cell>
        </row>
        <row r="3891">
          <cell r="AP3891">
            <v>383510</v>
          </cell>
          <cell r="AQ3891">
            <v>9001357</v>
          </cell>
          <cell r="AR3891">
            <v>9</v>
          </cell>
          <cell r="AS3891">
            <v>0</v>
          </cell>
          <cell r="AT3891">
            <v>0</v>
          </cell>
          <cell r="AU3891">
            <v>0</v>
          </cell>
          <cell r="AV3891" t="str">
            <v>VIABLE</v>
          </cell>
        </row>
        <row r="3892">
          <cell r="AP3892">
            <v>383195</v>
          </cell>
          <cell r="AQ3892">
            <v>9001249</v>
          </cell>
          <cell r="AR3892">
            <v>9</v>
          </cell>
          <cell r="AS3892">
            <v>0</v>
          </cell>
          <cell r="AT3892">
            <v>0</v>
          </cell>
          <cell r="AU3892">
            <v>0</v>
          </cell>
          <cell r="AV3892" t="str">
            <v>VIABLE</v>
          </cell>
        </row>
        <row r="3893">
          <cell r="AP3893">
            <v>381910</v>
          </cell>
          <cell r="AQ3893">
            <v>9000753</v>
          </cell>
          <cell r="AR3893">
            <v>9</v>
          </cell>
          <cell r="AS3893">
            <v>0</v>
          </cell>
          <cell r="AT3893">
            <v>0</v>
          </cell>
          <cell r="AU3893">
            <v>0</v>
          </cell>
          <cell r="AV3893" t="str">
            <v>VIABLE</v>
          </cell>
        </row>
        <row r="3894">
          <cell r="AP3894">
            <v>382155</v>
          </cell>
          <cell r="AQ3894">
            <v>9000862</v>
          </cell>
          <cell r="AR3894">
            <v>9</v>
          </cell>
          <cell r="AS3894">
            <v>0</v>
          </cell>
          <cell r="AT3894">
            <v>0</v>
          </cell>
          <cell r="AU3894">
            <v>0</v>
          </cell>
          <cell r="AV3894" t="str">
            <v>VIABLE</v>
          </cell>
        </row>
        <row r="3895">
          <cell r="AP3895">
            <v>381732</v>
          </cell>
          <cell r="AQ3895">
            <v>9000678</v>
          </cell>
          <cell r="AR3895">
            <v>9</v>
          </cell>
          <cell r="AS3895">
            <v>0</v>
          </cell>
          <cell r="AT3895">
            <v>0</v>
          </cell>
          <cell r="AU3895">
            <v>0</v>
          </cell>
          <cell r="AV3895" t="str">
            <v>VIABLE</v>
          </cell>
        </row>
        <row r="3896">
          <cell r="AP3896">
            <v>383072</v>
          </cell>
          <cell r="AQ3896">
            <v>9001204</v>
          </cell>
          <cell r="AR3896">
            <v>9</v>
          </cell>
          <cell r="AS3896">
            <v>0</v>
          </cell>
          <cell r="AT3896">
            <v>0</v>
          </cell>
          <cell r="AU3896">
            <v>0</v>
          </cell>
          <cell r="AV3896" t="str">
            <v>VIABLE</v>
          </cell>
        </row>
        <row r="3897">
          <cell r="AP3897">
            <v>606082</v>
          </cell>
          <cell r="AQ3897">
            <v>9001408</v>
          </cell>
          <cell r="AR3897">
            <v>9</v>
          </cell>
          <cell r="AS3897">
            <v>42731</v>
          </cell>
          <cell r="AT3897" t="str">
            <v>SD Reservado Mantenimiento Rutinario IDU Circuito Movilidad EJECUCION SITP 2016 -</v>
          </cell>
          <cell r="AU3897">
            <v>0</v>
          </cell>
          <cell r="AV3897" t="str">
            <v>IDU SITP 2016</v>
          </cell>
        </row>
        <row r="3898">
          <cell r="AP3898">
            <v>382953</v>
          </cell>
          <cell r="AQ3898">
            <v>9001156</v>
          </cell>
          <cell r="AR3898">
            <v>9</v>
          </cell>
          <cell r="AS3898">
            <v>0</v>
          </cell>
          <cell r="AT3898">
            <v>0</v>
          </cell>
          <cell r="AU3898">
            <v>0</v>
          </cell>
          <cell r="AV3898" t="str">
            <v>VIABLE</v>
          </cell>
        </row>
        <row r="3899">
          <cell r="AP3899">
            <v>382861</v>
          </cell>
          <cell r="AQ3899">
            <v>9001121</v>
          </cell>
          <cell r="AR3899">
            <v>9</v>
          </cell>
          <cell r="AS3899">
            <v>0</v>
          </cell>
          <cell r="AT3899">
            <v>0</v>
          </cell>
          <cell r="AU3899">
            <v>0</v>
          </cell>
          <cell r="AV3899" t="str">
            <v>VIABLE</v>
          </cell>
        </row>
        <row r="3900">
          <cell r="AP3900">
            <v>383336</v>
          </cell>
          <cell r="AQ3900">
            <v>9001297</v>
          </cell>
          <cell r="AR3900">
            <v>9</v>
          </cell>
          <cell r="AS3900">
            <v>0</v>
          </cell>
          <cell r="AT3900">
            <v>0</v>
          </cell>
          <cell r="AU3900">
            <v>0</v>
          </cell>
          <cell r="AV3900" t="str">
            <v>VIABLE</v>
          </cell>
        </row>
        <row r="3901">
          <cell r="AP3901">
            <v>382590</v>
          </cell>
          <cell r="AQ3901">
            <v>9001026</v>
          </cell>
          <cell r="AR3901">
            <v>9</v>
          </cell>
          <cell r="AS3901">
            <v>0</v>
          </cell>
          <cell r="AT3901">
            <v>0</v>
          </cell>
          <cell r="AU3901">
            <v>0</v>
          </cell>
          <cell r="AV3901" t="str">
            <v>VIABLE</v>
          </cell>
        </row>
        <row r="3902">
          <cell r="AP3902">
            <v>606087</v>
          </cell>
          <cell r="AQ3902">
            <v>9001440</v>
          </cell>
          <cell r="AR3902">
            <v>9</v>
          </cell>
          <cell r="AS3902">
            <v>42731</v>
          </cell>
          <cell r="AT3902" t="str">
            <v>SD Reservado Mantenimiento Periódico IDU Circuito Movilidad EJECUCION SITP 2016 -</v>
          </cell>
          <cell r="AU3902">
            <v>0</v>
          </cell>
          <cell r="AV3902" t="str">
            <v>IDU SITP 2016</v>
          </cell>
        </row>
        <row r="3903">
          <cell r="AP3903">
            <v>381634</v>
          </cell>
          <cell r="AQ3903">
            <v>9000636</v>
          </cell>
          <cell r="AR3903">
            <v>9</v>
          </cell>
          <cell r="AS3903">
            <v>0</v>
          </cell>
          <cell r="AT3903">
            <v>0</v>
          </cell>
          <cell r="AU3903">
            <v>0</v>
          </cell>
          <cell r="AV3903" t="str">
            <v>VIABLE</v>
          </cell>
        </row>
        <row r="3904">
          <cell r="AP3904">
            <v>385734</v>
          </cell>
          <cell r="AQ3904">
            <v>9002197</v>
          </cell>
          <cell r="AR3904">
            <v>9</v>
          </cell>
          <cell r="AS3904">
            <v>42361</v>
          </cell>
          <cell r="AT3904" t="str">
            <v>UMV-638-2013 Terminado Acciones de Movilidad UAERMV Circuito Movilidad  -Anden 3-POLIZA ESTABILIDAD ACTIVA</v>
          </cell>
          <cell r="AU3904">
            <v>43748</v>
          </cell>
          <cell r="AV3904" t="str">
            <v>VIABLE</v>
          </cell>
        </row>
        <row r="3905">
          <cell r="AP3905">
            <v>385520</v>
          </cell>
          <cell r="AQ3905">
            <v>9002107</v>
          </cell>
          <cell r="AR3905">
            <v>9</v>
          </cell>
          <cell r="AS3905">
            <v>42361</v>
          </cell>
          <cell r="AT3905" t="str">
            <v>UMV-638-2013 Terminado Acciones de Movilidad UAERMV Circuito Movilidad  -</v>
          </cell>
          <cell r="AU3905">
            <v>0</v>
          </cell>
          <cell r="AV3905" t="str">
            <v>VIABLE</v>
          </cell>
        </row>
        <row r="3906">
          <cell r="AP3906">
            <v>385325</v>
          </cell>
          <cell r="AQ3906">
            <v>9002024</v>
          </cell>
          <cell r="AR3906">
            <v>9</v>
          </cell>
          <cell r="AS3906">
            <v>42550</v>
          </cell>
          <cell r="AT3906" t="str">
            <v>SD Terminado Mantenimiento Rutinario UAERMV Circuito Movilidad  -</v>
          </cell>
          <cell r="AU3906">
            <v>0</v>
          </cell>
          <cell r="AV3906" t="str">
            <v>UAERMV 2016</v>
          </cell>
        </row>
        <row r="3907">
          <cell r="AP3907">
            <v>385990</v>
          </cell>
          <cell r="AQ3907">
            <v>9002317</v>
          </cell>
          <cell r="AR3907">
            <v>9</v>
          </cell>
          <cell r="AS3907">
            <v>0</v>
          </cell>
          <cell r="AT3907">
            <v>0</v>
          </cell>
          <cell r="AU3907">
            <v>0</v>
          </cell>
          <cell r="AV3907" t="str">
            <v>VIABLE</v>
          </cell>
        </row>
        <row r="3908">
          <cell r="AP3908">
            <v>388797</v>
          </cell>
          <cell r="AQ3908">
            <v>9003493</v>
          </cell>
          <cell r="AR3908">
            <v>9</v>
          </cell>
          <cell r="AS3908">
            <v>44480</v>
          </cell>
          <cell r="AT3908" t="str">
            <v>-POLIZA ESTABILIDAD ACTIVA</v>
          </cell>
          <cell r="AU3908">
            <v>0</v>
          </cell>
          <cell r="AV3908" t="str">
            <v>POLIZA</v>
          </cell>
        </row>
        <row r="3909">
          <cell r="AP3909">
            <v>388905</v>
          </cell>
          <cell r="AQ3909">
            <v>9003542</v>
          </cell>
          <cell r="AR3909">
            <v>9</v>
          </cell>
          <cell r="AS3909">
            <v>44480</v>
          </cell>
          <cell r="AT3909" t="str">
            <v>-POLIZA ESTABILIDAD ACTIVA</v>
          </cell>
          <cell r="AU3909">
            <v>0</v>
          </cell>
          <cell r="AV3909" t="str">
            <v>POLIZA</v>
          </cell>
        </row>
        <row r="3910">
          <cell r="AP3910">
            <v>388738</v>
          </cell>
          <cell r="AQ3910">
            <v>9003471</v>
          </cell>
          <cell r="AR3910">
            <v>9</v>
          </cell>
          <cell r="AS3910">
            <v>42389</v>
          </cell>
          <cell r="AT3910" t="str">
            <v>SD Terminado Acciones de Movilidad UAERMV Circuito Movilidad Salvando Vidas --POLIZA ESTABILIDAD ACTIVA</v>
          </cell>
          <cell r="AU3910">
            <v>44480</v>
          </cell>
          <cell r="AV3910" t="str">
            <v>POLIZA</v>
          </cell>
        </row>
        <row r="3911">
          <cell r="AP3911">
            <v>388741</v>
          </cell>
          <cell r="AQ3911">
            <v>9003472</v>
          </cell>
          <cell r="AR3911">
            <v>9</v>
          </cell>
          <cell r="AS3911">
            <v>42389</v>
          </cell>
          <cell r="AT3911" t="str">
            <v>SD Terminado Acciones de Movilidad UAERMV Circuito Movilidad Salvando Vidas -</v>
          </cell>
          <cell r="AU3911">
            <v>0</v>
          </cell>
          <cell r="AV3911" t="str">
            <v>VIABLE</v>
          </cell>
        </row>
        <row r="3912">
          <cell r="AP3912">
            <v>388832</v>
          </cell>
          <cell r="AQ3912">
            <v>9003510</v>
          </cell>
          <cell r="AR3912">
            <v>9</v>
          </cell>
          <cell r="AS3912">
            <v>0</v>
          </cell>
          <cell r="AT3912">
            <v>0</v>
          </cell>
          <cell r="AU3912">
            <v>0</v>
          </cell>
          <cell r="AV3912" t="str">
            <v>VIABLE</v>
          </cell>
        </row>
        <row r="3913">
          <cell r="AP3913">
            <v>388950</v>
          </cell>
          <cell r="AQ3913">
            <v>9003564</v>
          </cell>
          <cell r="AR3913">
            <v>9</v>
          </cell>
          <cell r="AS3913">
            <v>44480</v>
          </cell>
          <cell r="AT3913" t="str">
            <v>-POLIZA ESTABILIDAD ACTIVA</v>
          </cell>
          <cell r="AU3913">
            <v>0</v>
          </cell>
          <cell r="AV3913" t="str">
            <v>POLIZA</v>
          </cell>
        </row>
        <row r="3914">
          <cell r="AP3914">
            <v>91014342</v>
          </cell>
          <cell r="AQ3914">
            <v>50006479</v>
          </cell>
          <cell r="AR3914">
            <v>9</v>
          </cell>
          <cell r="AS3914">
            <v>0</v>
          </cell>
          <cell r="AT3914">
            <v>0</v>
          </cell>
          <cell r="AU3914">
            <v>0</v>
          </cell>
          <cell r="AV3914" t="str">
            <v>VIABLE</v>
          </cell>
        </row>
        <row r="3915">
          <cell r="AP3915">
            <v>390330</v>
          </cell>
          <cell r="AQ3915">
            <v>9004010</v>
          </cell>
          <cell r="AR3915">
            <v>9</v>
          </cell>
          <cell r="AS3915">
            <v>0</v>
          </cell>
          <cell r="AT3915">
            <v>0</v>
          </cell>
          <cell r="AU3915">
            <v>0</v>
          </cell>
          <cell r="AV3915" t="str">
            <v>VIABLE</v>
          </cell>
        </row>
        <row r="3916">
          <cell r="AP3916">
            <v>390383</v>
          </cell>
          <cell r="AQ3916">
            <v>9004023</v>
          </cell>
          <cell r="AR3916">
            <v>9</v>
          </cell>
          <cell r="AS3916">
            <v>0</v>
          </cell>
          <cell r="AT3916">
            <v>0</v>
          </cell>
          <cell r="AU3916">
            <v>0</v>
          </cell>
          <cell r="AV3916" t="str">
            <v>VIABLE</v>
          </cell>
        </row>
        <row r="3917">
          <cell r="AP3917">
            <v>390385</v>
          </cell>
          <cell r="AQ3917">
            <v>9004023</v>
          </cell>
          <cell r="AR3917">
            <v>9</v>
          </cell>
          <cell r="AS3917">
            <v>0</v>
          </cell>
          <cell r="AT3917">
            <v>0</v>
          </cell>
          <cell r="AU3917">
            <v>0</v>
          </cell>
          <cell r="AV3917" t="str">
            <v>VIABLE</v>
          </cell>
        </row>
        <row r="3918">
          <cell r="AP3918">
            <v>91014333</v>
          </cell>
          <cell r="AQ3918">
            <v>50006479</v>
          </cell>
          <cell r="AR3918">
            <v>9</v>
          </cell>
          <cell r="AS3918">
            <v>0</v>
          </cell>
          <cell r="AT3918">
            <v>0</v>
          </cell>
          <cell r="AU3918">
            <v>0</v>
          </cell>
          <cell r="AV3918" t="str">
            <v>VIABLE</v>
          </cell>
        </row>
        <row r="3919">
          <cell r="AP3919">
            <v>390332</v>
          </cell>
          <cell r="AQ3919">
            <v>9004010</v>
          </cell>
          <cell r="AR3919">
            <v>9</v>
          </cell>
          <cell r="AS3919">
            <v>0</v>
          </cell>
          <cell r="AT3919">
            <v>0</v>
          </cell>
          <cell r="AU3919">
            <v>0</v>
          </cell>
          <cell r="AV3919" t="str">
            <v>VIABLE</v>
          </cell>
        </row>
        <row r="3920">
          <cell r="AP3920">
            <v>472097</v>
          </cell>
          <cell r="AQ3920">
            <v>9004285</v>
          </cell>
          <cell r="AR3920">
            <v>9</v>
          </cell>
          <cell r="AS3920">
            <v>0</v>
          </cell>
          <cell r="AT3920">
            <v>0</v>
          </cell>
          <cell r="AU3920">
            <v>0</v>
          </cell>
          <cell r="AV3920" t="str">
            <v>VIABLE</v>
          </cell>
        </row>
        <row r="3921">
          <cell r="AP3921">
            <v>381340</v>
          </cell>
          <cell r="AQ3921">
            <v>9000536</v>
          </cell>
          <cell r="AR3921">
            <v>9</v>
          </cell>
          <cell r="AS3921">
            <v>0</v>
          </cell>
          <cell r="AT3921">
            <v>0</v>
          </cell>
          <cell r="AU3921">
            <v>0</v>
          </cell>
          <cell r="AV3921" t="str">
            <v>VIABLE</v>
          </cell>
        </row>
        <row r="3922">
          <cell r="AP3922">
            <v>381382</v>
          </cell>
          <cell r="AQ3922">
            <v>9000552</v>
          </cell>
          <cell r="AR3922">
            <v>9</v>
          </cell>
          <cell r="AS3922">
            <v>42361</v>
          </cell>
          <cell r="AT3922" t="str">
            <v>UMV-638-2013 Terminado Acciones de Movilidad UAERMV Circuito Movilidad  -</v>
          </cell>
          <cell r="AU3922">
            <v>0</v>
          </cell>
          <cell r="AV3922" t="str">
            <v>VIABLE</v>
          </cell>
        </row>
        <row r="3923">
          <cell r="AP3923">
            <v>381425</v>
          </cell>
          <cell r="AQ3923">
            <v>9000567</v>
          </cell>
          <cell r="AR3923">
            <v>9</v>
          </cell>
          <cell r="AS3923">
            <v>42361</v>
          </cell>
          <cell r="AT3923" t="str">
            <v>UMV-638-2013 Terminado Acciones de Movilidad UAERMV Circuito Movilidad  -</v>
          </cell>
          <cell r="AU3923">
            <v>0</v>
          </cell>
          <cell r="AV3923" t="str">
            <v>VIABLE</v>
          </cell>
        </row>
        <row r="3924">
          <cell r="AP3924">
            <v>381536</v>
          </cell>
          <cell r="AQ3924">
            <v>9000603</v>
          </cell>
          <cell r="AR3924">
            <v>9</v>
          </cell>
          <cell r="AS3924">
            <v>0</v>
          </cell>
          <cell r="AT3924">
            <v>0</v>
          </cell>
          <cell r="AU3924">
            <v>0</v>
          </cell>
          <cell r="AV3924" t="str">
            <v>VIABLE</v>
          </cell>
        </row>
        <row r="3925">
          <cell r="AP3925">
            <v>381303</v>
          </cell>
          <cell r="AQ3925">
            <v>9000522</v>
          </cell>
          <cell r="AR3925">
            <v>9</v>
          </cell>
          <cell r="AS3925">
            <v>42667</v>
          </cell>
          <cell r="AT3925" t="str">
            <v>SD Terminado Mantenimiento Periódico UAERMV Circuito Movilidad SD Intervenida 28/08/2014 Reporte depuración ejecución UMV-</v>
          </cell>
          <cell r="AU3925">
            <v>0</v>
          </cell>
          <cell r="AV3925" t="str">
            <v>UAERMV 2016</v>
          </cell>
        </row>
        <row r="3926">
          <cell r="AP3926">
            <v>381472</v>
          </cell>
          <cell r="AQ3926">
            <v>9000583</v>
          </cell>
          <cell r="AR3926">
            <v>9</v>
          </cell>
          <cell r="AS3926">
            <v>0</v>
          </cell>
          <cell r="AT3926">
            <v>0</v>
          </cell>
          <cell r="AU3926">
            <v>0</v>
          </cell>
          <cell r="AV3926" t="str">
            <v>VIABLE</v>
          </cell>
        </row>
        <row r="3927">
          <cell r="AP3927">
            <v>380110</v>
          </cell>
          <cell r="AQ3927">
            <v>9000043</v>
          </cell>
          <cell r="AR3927">
            <v>9</v>
          </cell>
          <cell r="AS3927">
            <v>0</v>
          </cell>
          <cell r="AT3927">
            <v>0</v>
          </cell>
          <cell r="AU3927">
            <v>0</v>
          </cell>
          <cell r="AV3927" t="str">
            <v>VIABLE</v>
          </cell>
        </row>
        <row r="3928">
          <cell r="AP3928">
            <v>380218</v>
          </cell>
          <cell r="AQ3928">
            <v>9000083</v>
          </cell>
          <cell r="AR3928">
            <v>9</v>
          </cell>
          <cell r="AS3928">
            <v>0</v>
          </cell>
          <cell r="AT3928">
            <v>0</v>
          </cell>
          <cell r="AU3928">
            <v>0</v>
          </cell>
          <cell r="AV3928" t="str">
            <v>VIABLE</v>
          </cell>
        </row>
        <row r="3929">
          <cell r="AP3929">
            <v>603078</v>
          </cell>
          <cell r="AQ3929">
            <v>9000048</v>
          </cell>
          <cell r="AR3929">
            <v>9</v>
          </cell>
          <cell r="AS3929">
            <v>0</v>
          </cell>
          <cell r="AT3929">
            <v>0</v>
          </cell>
          <cell r="AU3929">
            <v>0</v>
          </cell>
          <cell r="AV3929" t="str">
            <v>VIABLE</v>
          </cell>
        </row>
        <row r="3930">
          <cell r="AP3930">
            <v>380302</v>
          </cell>
          <cell r="AQ3930">
            <v>9000115</v>
          </cell>
          <cell r="AR3930">
            <v>9</v>
          </cell>
          <cell r="AS3930">
            <v>42534</v>
          </cell>
          <cell r="AT3930" t="str">
            <v>IDU-1806-2015 Terminado Mantenimiento Periódico IDU Arterial BRIGADA FASE I - MVA NO TRONCAL Y SITP -</v>
          </cell>
          <cell r="AU3930">
            <v>0</v>
          </cell>
          <cell r="AV3930" t="str">
            <v>IDU</v>
          </cell>
        </row>
        <row r="3931">
          <cell r="AP3931">
            <v>24120080</v>
          </cell>
          <cell r="AQ3931">
            <v>9000083</v>
          </cell>
          <cell r="AR3931">
            <v>9</v>
          </cell>
          <cell r="AS3931">
            <v>0</v>
          </cell>
          <cell r="AT3931">
            <v>0</v>
          </cell>
          <cell r="AU3931">
            <v>0</v>
          </cell>
          <cell r="AV3931" t="str">
            <v>VIABLE</v>
          </cell>
        </row>
        <row r="3932">
          <cell r="AP3932">
            <v>529592</v>
          </cell>
          <cell r="AQ3932">
            <v>50008973</v>
          </cell>
          <cell r="AR3932">
            <v>9</v>
          </cell>
          <cell r="AS3932">
            <v>0</v>
          </cell>
          <cell r="AT3932">
            <v>0</v>
          </cell>
          <cell r="AU3932">
            <v>0</v>
          </cell>
          <cell r="AV3932" t="str">
            <v>VIABLE</v>
          </cell>
        </row>
        <row r="3933">
          <cell r="AP3933">
            <v>380371</v>
          </cell>
          <cell r="AQ3933">
            <v>9000138</v>
          </cell>
          <cell r="AR3933">
            <v>9</v>
          </cell>
          <cell r="AS3933">
            <v>0</v>
          </cell>
          <cell r="AT3933">
            <v>0</v>
          </cell>
          <cell r="AU3933">
            <v>0</v>
          </cell>
          <cell r="AV3933" t="str">
            <v>VIABLE</v>
          </cell>
        </row>
        <row r="3934">
          <cell r="AP3934">
            <v>91014639</v>
          </cell>
          <cell r="AQ3934">
            <v>50008916</v>
          </cell>
          <cell r="AR3934">
            <v>9</v>
          </cell>
          <cell r="AS3934">
            <v>0</v>
          </cell>
          <cell r="AT3934">
            <v>0</v>
          </cell>
          <cell r="AU3934">
            <v>0</v>
          </cell>
          <cell r="AV3934" t="str">
            <v>VIABLE</v>
          </cell>
        </row>
        <row r="3935">
          <cell r="AP3935">
            <v>380158</v>
          </cell>
          <cell r="AQ3935">
            <v>9000059</v>
          </cell>
          <cell r="AR3935">
            <v>9</v>
          </cell>
          <cell r="AS3935">
            <v>0</v>
          </cell>
          <cell r="AT3935">
            <v>0</v>
          </cell>
          <cell r="AU3935">
            <v>0</v>
          </cell>
          <cell r="AV3935" t="str">
            <v>VIABLE</v>
          </cell>
        </row>
        <row r="3936">
          <cell r="AP3936">
            <v>603076</v>
          </cell>
          <cell r="AQ3936">
            <v>9000048</v>
          </cell>
          <cell r="AR3936">
            <v>9</v>
          </cell>
          <cell r="AS3936">
            <v>0</v>
          </cell>
          <cell r="AT3936">
            <v>0</v>
          </cell>
          <cell r="AU3936">
            <v>0</v>
          </cell>
          <cell r="AV3936" t="str">
            <v>VIABLE</v>
          </cell>
        </row>
        <row r="3937">
          <cell r="AP3937">
            <v>380221</v>
          </cell>
          <cell r="AQ3937">
            <v>9000084</v>
          </cell>
          <cell r="AR3937">
            <v>9</v>
          </cell>
          <cell r="AS3937">
            <v>42534</v>
          </cell>
          <cell r="AT3937" t="str">
            <v>IDU-1806-2015 Terminado Mantenimiento Periódico IDU Local BRIGADA FASE I - MVA NO TRONCAL Y SITP -</v>
          </cell>
          <cell r="AU3937">
            <v>0</v>
          </cell>
          <cell r="AV3937" t="str">
            <v>IDU</v>
          </cell>
        </row>
        <row r="3938">
          <cell r="AP3938">
            <v>520020</v>
          </cell>
          <cell r="AQ3938">
            <v>9003307</v>
          </cell>
          <cell r="AR3938">
            <v>9</v>
          </cell>
          <cell r="AS3938">
            <v>42389</v>
          </cell>
          <cell r="AT3938" t="str">
            <v>SD Terminado Acciones de Movilidad UAERMV Circuito Movilidad Salvando Vidas -</v>
          </cell>
          <cell r="AU3938">
            <v>0</v>
          </cell>
          <cell r="AV3938" t="str">
            <v>VIABLE</v>
          </cell>
        </row>
        <row r="3939">
          <cell r="AP3939">
            <v>388383</v>
          </cell>
          <cell r="AQ3939">
            <v>9003318</v>
          </cell>
          <cell r="AR3939">
            <v>9</v>
          </cell>
          <cell r="AS3939">
            <v>0</v>
          </cell>
          <cell r="AT3939">
            <v>0</v>
          </cell>
          <cell r="AU3939">
            <v>0</v>
          </cell>
          <cell r="AV3939" t="str">
            <v>VIABLE</v>
          </cell>
        </row>
        <row r="3940">
          <cell r="AP3940">
            <v>388511</v>
          </cell>
          <cell r="AQ3940">
            <v>9003382</v>
          </cell>
          <cell r="AR3940">
            <v>9</v>
          </cell>
          <cell r="AS3940">
            <v>42389</v>
          </cell>
          <cell r="AT3940" t="str">
            <v>SD Terminado Acciones de Movilidad UAERMV Circuito Movilidad Salvando Vidas -</v>
          </cell>
          <cell r="AU3940">
            <v>0</v>
          </cell>
          <cell r="AV3940" t="str">
            <v>VIABLE</v>
          </cell>
        </row>
        <row r="3941">
          <cell r="AP3941">
            <v>388454</v>
          </cell>
          <cell r="AQ3941">
            <v>9003353</v>
          </cell>
          <cell r="AR3941">
            <v>9</v>
          </cell>
          <cell r="AS3941">
            <v>42389</v>
          </cell>
          <cell r="AT3941" t="str">
            <v>SD Terminado Acciones de Movilidad UAERMV Circuito Movilidad Salvando Vidas -</v>
          </cell>
          <cell r="AU3941">
            <v>0</v>
          </cell>
          <cell r="AV3941" t="str">
            <v>VIABLE</v>
          </cell>
        </row>
        <row r="3942">
          <cell r="AP3942">
            <v>388331</v>
          </cell>
          <cell r="AQ3942">
            <v>9003297</v>
          </cell>
          <cell r="AR3942">
            <v>9</v>
          </cell>
          <cell r="AS3942">
            <v>42389</v>
          </cell>
          <cell r="AT3942" t="str">
            <v>SD Terminado Acciones de Movilidad UAERMV Circuito Movilidad Salvando Vidas -</v>
          </cell>
          <cell r="AU3942">
            <v>0</v>
          </cell>
          <cell r="AV3942" t="str">
            <v>VIABLE</v>
          </cell>
        </row>
        <row r="3943">
          <cell r="AP3943">
            <v>388587</v>
          </cell>
          <cell r="AQ3943">
            <v>9003411</v>
          </cell>
          <cell r="AR3943">
            <v>9</v>
          </cell>
          <cell r="AS3943">
            <v>42389</v>
          </cell>
          <cell r="AT3943" t="str">
            <v>SD Terminado Acciones de Movilidad UAERMV Circuito Movilidad Salvando Vidas --POLIZA ESTABILIDAD ACTIVA</v>
          </cell>
          <cell r="AU3943">
            <v>44480</v>
          </cell>
          <cell r="AV3943" t="str">
            <v>POLIZA</v>
          </cell>
        </row>
        <row r="3944">
          <cell r="AP3944">
            <v>388255</v>
          </cell>
          <cell r="AQ3944">
            <v>9003267</v>
          </cell>
          <cell r="AR3944">
            <v>9</v>
          </cell>
          <cell r="AS3944">
            <v>42389</v>
          </cell>
          <cell r="AT3944" t="str">
            <v>SD Terminado Acciones de Movilidad UAERMV Circuito Movilidad Salvando Vidas -</v>
          </cell>
          <cell r="AU3944">
            <v>0</v>
          </cell>
          <cell r="AV3944" t="str">
            <v>VIABLE</v>
          </cell>
        </row>
        <row r="3945">
          <cell r="AP3945">
            <v>389859</v>
          </cell>
          <cell r="AQ3945">
            <v>9003878</v>
          </cell>
          <cell r="AR3945">
            <v>9</v>
          </cell>
          <cell r="AS3945">
            <v>0</v>
          </cell>
          <cell r="AT3945">
            <v>0</v>
          </cell>
          <cell r="AU3945">
            <v>0</v>
          </cell>
          <cell r="AV3945" t="str">
            <v>VIABLE</v>
          </cell>
        </row>
        <row r="3946">
          <cell r="AP3946">
            <v>91014318</v>
          </cell>
          <cell r="AQ3946">
            <v>9003902</v>
          </cell>
          <cell r="AR3946">
            <v>9</v>
          </cell>
          <cell r="AS3946">
            <v>0</v>
          </cell>
          <cell r="AT3946">
            <v>0</v>
          </cell>
          <cell r="AU3946">
            <v>0</v>
          </cell>
          <cell r="AV3946" t="str">
            <v>VIABLE</v>
          </cell>
        </row>
        <row r="3947">
          <cell r="AP3947">
            <v>600245</v>
          </cell>
          <cell r="AQ3947">
            <v>9003879</v>
          </cell>
          <cell r="AR3947">
            <v>9</v>
          </cell>
          <cell r="AS3947">
            <v>0</v>
          </cell>
          <cell r="AT3947">
            <v>0</v>
          </cell>
          <cell r="AU3947">
            <v>0</v>
          </cell>
          <cell r="AV3947" t="str">
            <v>VIABLE</v>
          </cell>
        </row>
        <row r="3948">
          <cell r="AP3948">
            <v>600252</v>
          </cell>
          <cell r="AQ3948">
            <v>9003902</v>
          </cell>
          <cell r="AR3948">
            <v>9</v>
          </cell>
          <cell r="AS3948">
            <v>0</v>
          </cell>
          <cell r="AT3948">
            <v>0</v>
          </cell>
          <cell r="AU3948">
            <v>0</v>
          </cell>
          <cell r="AV3948" t="str">
            <v>VIABLE</v>
          </cell>
        </row>
        <row r="3949">
          <cell r="AP3949">
            <v>91014316</v>
          </cell>
          <cell r="AQ3949">
            <v>9003879</v>
          </cell>
          <cell r="AR3949">
            <v>9</v>
          </cell>
          <cell r="AS3949">
            <v>0</v>
          </cell>
          <cell r="AT3949">
            <v>0</v>
          </cell>
          <cell r="AU3949">
            <v>0</v>
          </cell>
          <cell r="AV3949" t="str">
            <v>VIABLE</v>
          </cell>
        </row>
        <row r="3950">
          <cell r="AP3950">
            <v>385041</v>
          </cell>
          <cell r="AQ3950">
            <v>9001915</v>
          </cell>
          <cell r="AR3950">
            <v>9</v>
          </cell>
          <cell r="AS3950">
            <v>42361</v>
          </cell>
          <cell r="AT3950" t="str">
            <v>UMV-638-2013 Terminado Acciones de Movilidad UAERMV Circuito Movilidad  -</v>
          </cell>
          <cell r="AU3950">
            <v>0</v>
          </cell>
          <cell r="AV3950" t="str">
            <v>VIABLE</v>
          </cell>
        </row>
        <row r="3951">
          <cell r="AP3951">
            <v>472098</v>
          </cell>
          <cell r="AQ3951">
            <v>9004287</v>
          </cell>
          <cell r="AR3951">
            <v>9</v>
          </cell>
          <cell r="AS3951">
            <v>42361</v>
          </cell>
          <cell r="AT3951" t="str">
            <v>UMV-638-2013 Terminado Acciones de Movilidad UAERMV Circuito Movilidad  -</v>
          </cell>
          <cell r="AU3951">
            <v>0</v>
          </cell>
          <cell r="AV3951" t="str">
            <v>VIABLE</v>
          </cell>
        </row>
        <row r="3952">
          <cell r="AP3952">
            <v>384270</v>
          </cell>
          <cell r="AQ3952">
            <v>9001643</v>
          </cell>
          <cell r="AR3952">
            <v>9</v>
          </cell>
          <cell r="AS3952">
            <v>0</v>
          </cell>
          <cell r="AT3952">
            <v>0</v>
          </cell>
          <cell r="AU3952">
            <v>0</v>
          </cell>
          <cell r="AV3952" t="str">
            <v>VIABLE</v>
          </cell>
        </row>
        <row r="3953">
          <cell r="AP3953">
            <v>383954</v>
          </cell>
          <cell r="AQ3953">
            <v>9001514</v>
          </cell>
          <cell r="AR3953">
            <v>9</v>
          </cell>
          <cell r="AS3953">
            <v>42342</v>
          </cell>
          <cell r="AT3953" t="str">
            <v>IDU-138-2007 Terminado Construcción IDU Circuito Movilidad  -</v>
          </cell>
          <cell r="AU3953">
            <v>0</v>
          </cell>
          <cell r="AV3953" t="str">
            <v>IDU</v>
          </cell>
        </row>
        <row r="3954">
          <cell r="AP3954">
            <v>901507</v>
          </cell>
          <cell r="AQ3954">
            <v>30001254</v>
          </cell>
          <cell r="AR3954">
            <v>9</v>
          </cell>
          <cell r="AS3954">
            <v>43748</v>
          </cell>
          <cell r="AT3954" t="str">
            <v>Anden 3-POLIZA ESTABILIDAD ACTIVA</v>
          </cell>
          <cell r="AU3954">
            <v>0</v>
          </cell>
          <cell r="AV3954" t="str">
            <v>VIABLE</v>
          </cell>
        </row>
        <row r="3955">
          <cell r="AP3955">
            <v>91024736</v>
          </cell>
          <cell r="AQ3955">
            <v>9003052</v>
          </cell>
          <cell r="AR3955">
            <v>9</v>
          </cell>
          <cell r="AS3955">
            <v>0</v>
          </cell>
          <cell r="AT3955">
            <v>0</v>
          </cell>
          <cell r="AU3955">
            <v>0</v>
          </cell>
          <cell r="AV3955" t="str">
            <v>VIABLE</v>
          </cell>
        </row>
        <row r="3956">
          <cell r="AP3956">
            <v>91014442</v>
          </cell>
          <cell r="AQ3956">
            <v>50009240</v>
          </cell>
          <cell r="AR3956">
            <v>9</v>
          </cell>
          <cell r="AS3956">
            <v>43297</v>
          </cell>
          <cell r="AT3956" t="str">
            <v>anden1, calzada2, anden3-POLIZA ESTABILIDAD ACTIVA</v>
          </cell>
          <cell r="AU3956">
            <v>0</v>
          </cell>
          <cell r="AV3956" t="str">
            <v>POLIZA</v>
          </cell>
        </row>
        <row r="3957">
          <cell r="AP3957">
            <v>91014439</v>
          </cell>
          <cell r="AQ3957">
            <v>50009237</v>
          </cell>
          <cell r="AR3957">
            <v>9</v>
          </cell>
          <cell r="AS3957">
            <v>43297</v>
          </cell>
          <cell r="AT3957" t="str">
            <v>anden1, calzada2, anden3-POLIZA ESTABILIDAD ACTIVA</v>
          </cell>
          <cell r="AU3957">
            <v>0</v>
          </cell>
          <cell r="AV3957" t="str">
            <v>POLIZA</v>
          </cell>
        </row>
        <row r="3958">
          <cell r="AP3958">
            <v>91014447</v>
          </cell>
          <cell r="AQ3958">
            <v>50007081</v>
          </cell>
          <cell r="AR3958">
            <v>9</v>
          </cell>
          <cell r="AS3958">
            <v>43118</v>
          </cell>
          <cell r="AT3958" t="str">
            <v>Anden3 Calzada2-POLIZA ESTABILIDAD ACTIVA</v>
          </cell>
          <cell r="AU3958">
            <v>0</v>
          </cell>
          <cell r="AV3958" t="str">
            <v>POLIZA</v>
          </cell>
        </row>
        <row r="3959">
          <cell r="AP3959">
            <v>91014441</v>
          </cell>
          <cell r="AQ3959">
            <v>50009241</v>
          </cell>
          <cell r="AR3959">
            <v>9</v>
          </cell>
          <cell r="AS3959">
            <v>43297</v>
          </cell>
          <cell r="AT3959" t="str">
            <v>anden1, calzada2, anden3-POLIZA ESTABILIDAD ACTIVA</v>
          </cell>
          <cell r="AU3959">
            <v>0</v>
          </cell>
          <cell r="AV3959" t="str">
            <v>POLIZA</v>
          </cell>
        </row>
        <row r="3960">
          <cell r="AP3960">
            <v>91024735</v>
          </cell>
          <cell r="AQ3960">
            <v>9004712</v>
          </cell>
          <cell r="AR3960">
            <v>9</v>
          </cell>
          <cell r="AS3960">
            <v>0</v>
          </cell>
          <cell r="AT3960">
            <v>0</v>
          </cell>
          <cell r="AU3960">
            <v>0</v>
          </cell>
          <cell r="AV3960" t="str">
            <v>VIABLE</v>
          </cell>
        </row>
        <row r="3961">
          <cell r="AP3961">
            <v>91014449</v>
          </cell>
          <cell r="AQ3961">
            <v>50004799</v>
          </cell>
          <cell r="AR3961">
            <v>9</v>
          </cell>
          <cell r="AS3961">
            <v>43118</v>
          </cell>
          <cell r="AT3961" t="str">
            <v>Anden3 Calzada2-POLIZA ESTABILIDAD ACTIVA</v>
          </cell>
          <cell r="AU3961">
            <v>0</v>
          </cell>
          <cell r="AV3961" t="str">
            <v>POLIZA</v>
          </cell>
        </row>
        <row r="3962">
          <cell r="AP3962">
            <v>387248</v>
          </cell>
          <cell r="AQ3962">
            <v>9002863</v>
          </cell>
          <cell r="AR3962">
            <v>9</v>
          </cell>
          <cell r="AS3962">
            <v>0</v>
          </cell>
          <cell r="AT3962">
            <v>0</v>
          </cell>
          <cell r="AU3962">
            <v>0</v>
          </cell>
          <cell r="AV3962" t="str">
            <v>VIABLE</v>
          </cell>
        </row>
        <row r="3963">
          <cell r="AP3963">
            <v>386978</v>
          </cell>
          <cell r="AQ3963">
            <v>9002729</v>
          </cell>
          <cell r="AR3963">
            <v>9</v>
          </cell>
          <cell r="AS3963">
            <v>0</v>
          </cell>
          <cell r="AT3963">
            <v>0</v>
          </cell>
          <cell r="AU3963">
            <v>0</v>
          </cell>
          <cell r="AV3963" t="str">
            <v>VIABLE</v>
          </cell>
        </row>
        <row r="3964">
          <cell r="AP3964">
            <v>387100</v>
          </cell>
          <cell r="AQ3964">
            <v>9002792</v>
          </cell>
          <cell r="AR3964">
            <v>9</v>
          </cell>
          <cell r="AS3964">
            <v>42389</v>
          </cell>
          <cell r="AT3964" t="str">
            <v>SD Terminado Acciones de Movilidad UAERMV Local Salvando Vidas -</v>
          </cell>
          <cell r="AU3964">
            <v>0</v>
          </cell>
          <cell r="AV3964" t="str">
            <v>VIABLE</v>
          </cell>
        </row>
        <row r="3965">
          <cell r="AP3965">
            <v>91017963</v>
          </cell>
          <cell r="AQ3965">
            <v>9002715</v>
          </cell>
          <cell r="AR3965">
            <v>9</v>
          </cell>
          <cell r="AS3965">
            <v>40575</v>
          </cell>
          <cell r="AT3965" t="str">
            <v>SD Terminado Mantenimiento Periódico UAERMV Circuito Movilidad  -</v>
          </cell>
          <cell r="AU3965">
            <v>0</v>
          </cell>
          <cell r="AV3965" t="str">
            <v>VIABLE</v>
          </cell>
        </row>
        <row r="3966">
          <cell r="AP3966">
            <v>382531</v>
          </cell>
          <cell r="AQ3966">
            <v>9000998</v>
          </cell>
          <cell r="AR3966">
            <v>9</v>
          </cell>
          <cell r="AS3966">
            <v>42313</v>
          </cell>
          <cell r="AT3966" t="str">
            <v>IDU-1692-2014 Terminado Mantenimiento Rutinario IDU Circuito Movilidad  --POLIZA ESTABILIDAD ACTIVA</v>
          </cell>
          <cell r="AU3966">
            <v>44480</v>
          </cell>
          <cell r="AV3966" t="str">
            <v>IDU</v>
          </cell>
        </row>
        <row r="3967">
          <cell r="AP3967">
            <v>382093</v>
          </cell>
          <cell r="AQ3967">
            <v>9000837</v>
          </cell>
          <cell r="AR3967">
            <v>9</v>
          </cell>
          <cell r="AS3967">
            <v>42313</v>
          </cell>
          <cell r="AT3967" t="str">
            <v>IDU-1897-2014 En Ejecución Rehabilitación IDU Local  --POLIZA ESTABILIDAD ACTIVA</v>
          </cell>
          <cell r="AU3967">
            <v>44480</v>
          </cell>
          <cell r="AV3967" t="str">
            <v>IDU</v>
          </cell>
        </row>
        <row r="3968">
          <cell r="AP3968">
            <v>91014648</v>
          </cell>
          <cell r="AQ3968">
            <v>9000948</v>
          </cell>
          <cell r="AR3968">
            <v>9</v>
          </cell>
          <cell r="AS3968">
            <v>0</v>
          </cell>
          <cell r="AT3968">
            <v>0</v>
          </cell>
          <cell r="AU3968">
            <v>0</v>
          </cell>
          <cell r="AV3968" t="str">
            <v>VIABLE</v>
          </cell>
        </row>
        <row r="3969">
          <cell r="AP3969">
            <v>382257</v>
          </cell>
          <cell r="AQ3969">
            <v>9000901</v>
          </cell>
          <cell r="AR3969">
            <v>9</v>
          </cell>
          <cell r="AS3969">
            <v>44480</v>
          </cell>
          <cell r="AT3969" t="str">
            <v>-POLIZA ESTABILIDAD ACTIVA</v>
          </cell>
          <cell r="AU3969">
            <v>0</v>
          </cell>
          <cell r="AV3969" t="str">
            <v>POLIZA</v>
          </cell>
        </row>
        <row r="3970">
          <cell r="AP3970">
            <v>382917</v>
          </cell>
          <cell r="AQ3970">
            <v>9001142</v>
          </cell>
          <cell r="AR3970">
            <v>9</v>
          </cell>
          <cell r="AS3970">
            <v>42313</v>
          </cell>
          <cell r="AT3970" t="str">
            <v>IDU-1692-2014 Terminado Mantenimiento Rutinario IDU Circuito Movilidad  --POLIZA ESTABILIDAD ACTIVA</v>
          </cell>
          <cell r="AU3970">
            <v>44480</v>
          </cell>
          <cell r="AV3970" t="str">
            <v>IDU</v>
          </cell>
        </row>
        <row r="3971">
          <cell r="AP3971">
            <v>385038</v>
          </cell>
          <cell r="AQ3971">
            <v>9001914</v>
          </cell>
          <cell r="AR3971">
            <v>9</v>
          </cell>
          <cell r="AS3971">
            <v>42515</v>
          </cell>
          <cell r="AT3971" t="str">
            <v>IDU-2128-2013 Terminado Diagnostico IDU Circuito Movilidad SD -</v>
          </cell>
          <cell r="AU3971">
            <v>0</v>
          </cell>
          <cell r="AV3971" t="str">
            <v>VIABLE</v>
          </cell>
        </row>
        <row r="3972">
          <cell r="AP3972">
            <v>385316</v>
          </cell>
          <cell r="AQ3972">
            <v>9002021</v>
          </cell>
          <cell r="AR3972">
            <v>9</v>
          </cell>
          <cell r="AS3972">
            <v>42515</v>
          </cell>
          <cell r="AT3972" t="str">
            <v>IDU-2128-2013 Terminado Diagnostico IDU Circuito Movilidad SD -</v>
          </cell>
          <cell r="AU3972">
            <v>0</v>
          </cell>
          <cell r="AV3972" t="str">
            <v>IDU</v>
          </cell>
        </row>
        <row r="3973">
          <cell r="AP3973">
            <v>385129</v>
          </cell>
          <cell r="AQ3973">
            <v>9001948</v>
          </cell>
          <cell r="AR3973">
            <v>9</v>
          </cell>
          <cell r="AS3973">
            <v>42515</v>
          </cell>
          <cell r="AT3973" t="str">
            <v>IDU-2128-2013 Terminado Diagnostico IDU Circuito Movilidad SD -</v>
          </cell>
          <cell r="AU3973">
            <v>0</v>
          </cell>
          <cell r="AV3973" t="str">
            <v>IDU</v>
          </cell>
        </row>
        <row r="3974">
          <cell r="AP3974">
            <v>472049</v>
          </cell>
          <cell r="AQ3974">
            <v>9004233</v>
          </cell>
          <cell r="AR3974">
            <v>9</v>
          </cell>
          <cell r="AS3974">
            <v>42515</v>
          </cell>
          <cell r="AT3974" t="str">
            <v>IDU-2128-2013 Terminado Conservacion IDU Circuito Movilidad SD -Calzada2-POLIZA ESTABILIDAD ACTIVA</v>
          </cell>
          <cell r="AU3974">
            <v>43439</v>
          </cell>
          <cell r="AV3974" t="str">
            <v>IDU</v>
          </cell>
        </row>
        <row r="3975">
          <cell r="AP3975">
            <v>384491</v>
          </cell>
          <cell r="AQ3975">
            <v>9001720</v>
          </cell>
          <cell r="AR3975">
            <v>9</v>
          </cell>
          <cell r="AS3975">
            <v>42313</v>
          </cell>
          <cell r="AT3975" t="str">
            <v>IDU-74-2008 Terminado Rehabilitación IDU Circuito Movilidad  -Calzada2-POLIZA ESTABILIDAD ACTIVA</v>
          </cell>
          <cell r="AU3975">
            <v>43439</v>
          </cell>
          <cell r="AV3975" t="str">
            <v>IDU</v>
          </cell>
        </row>
        <row r="3976">
          <cell r="AP3976">
            <v>472048</v>
          </cell>
          <cell r="AQ3976">
            <v>9004232</v>
          </cell>
          <cell r="AR3976">
            <v>9</v>
          </cell>
          <cell r="AS3976">
            <v>42313</v>
          </cell>
          <cell r="AT3976" t="str">
            <v>IDU-74-2008 Terminado Rehabilitación IDU Circuito Movilidad  -Calzada2-POLIZA ESTABILIDAD ACTIVA</v>
          </cell>
          <cell r="AU3976">
            <v>43439</v>
          </cell>
          <cell r="AV3976" t="str">
            <v>IDU</v>
          </cell>
        </row>
        <row r="3977">
          <cell r="AP3977">
            <v>390273</v>
          </cell>
          <cell r="AQ3977">
            <v>9003995</v>
          </cell>
          <cell r="AR3977">
            <v>9</v>
          </cell>
          <cell r="AS3977">
            <v>0</v>
          </cell>
          <cell r="AT3977">
            <v>0</v>
          </cell>
          <cell r="AU3977">
            <v>0</v>
          </cell>
          <cell r="AV3977" t="str">
            <v>VIABLE</v>
          </cell>
        </row>
        <row r="3978">
          <cell r="AP3978">
            <v>390201</v>
          </cell>
          <cell r="AQ3978">
            <v>9003975</v>
          </cell>
          <cell r="AR3978">
            <v>9</v>
          </cell>
          <cell r="AS3978">
            <v>0</v>
          </cell>
          <cell r="AT3978">
            <v>0</v>
          </cell>
          <cell r="AU3978">
            <v>0</v>
          </cell>
          <cell r="AV3978" t="str">
            <v>VIABLE</v>
          </cell>
        </row>
        <row r="3979">
          <cell r="AP3979">
            <v>390156</v>
          </cell>
          <cell r="AQ3979">
            <v>9003963</v>
          </cell>
          <cell r="AR3979">
            <v>9</v>
          </cell>
          <cell r="AS3979">
            <v>0</v>
          </cell>
          <cell r="AT3979">
            <v>0</v>
          </cell>
          <cell r="AU3979">
            <v>0</v>
          </cell>
          <cell r="AV3979" t="str">
            <v>VIABLE</v>
          </cell>
        </row>
        <row r="3980">
          <cell r="AP3980">
            <v>390239</v>
          </cell>
          <cell r="AQ3980">
            <v>9003985</v>
          </cell>
          <cell r="AR3980">
            <v>9</v>
          </cell>
          <cell r="AS3980">
            <v>0</v>
          </cell>
          <cell r="AT3980">
            <v>0</v>
          </cell>
          <cell r="AU3980">
            <v>0</v>
          </cell>
          <cell r="AV3980" t="str">
            <v>VIABLE</v>
          </cell>
        </row>
        <row r="3981">
          <cell r="AP3981">
            <v>387595</v>
          </cell>
          <cell r="AQ3981">
            <v>9003016</v>
          </cell>
          <cell r="AR3981">
            <v>9</v>
          </cell>
          <cell r="AS3981">
            <v>42361</v>
          </cell>
          <cell r="AT3981" t="str">
            <v>UMV-638-2013 Terminado Acciones de Movilidad UAERMV Circuito Movilidad  -</v>
          </cell>
          <cell r="AU3981">
            <v>0</v>
          </cell>
          <cell r="AV3981" t="str">
            <v>VIABLE</v>
          </cell>
        </row>
        <row r="3982">
          <cell r="AP3982">
            <v>387371</v>
          </cell>
          <cell r="AQ3982">
            <v>9002921</v>
          </cell>
          <cell r="AR3982">
            <v>9</v>
          </cell>
          <cell r="AS3982">
            <v>0</v>
          </cell>
          <cell r="AT3982">
            <v>0</v>
          </cell>
          <cell r="AU3982">
            <v>0</v>
          </cell>
          <cell r="AV3982" t="str">
            <v>VIABLE</v>
          </cell>
        </row>
        <row r="3983">
          <cell r="AP3983">
            <v>387470</v>
          </cell>
          <cell r="AQ3983">
            <v>9002970</v>
          </cell>
          <cell r="AR3983">
            <v>9</v>
          </cell>
          <cell r="AS3983">
            <v>0</v>
          </cell>
          <cell r="AT3983">
            <v>0</v>
          </cell>
          <cell r="AU3983">
            <v>0</v>
          </cell>
          <cell r="AV3983" t="str">
            <v>VIABLE</v>
          </cell>
        </row>
        <row r="3984">
          <cell r="AP3984">
            <v>387004</v>
          </cell>
          <cell r="AQ3984">
            <v>9002742</v>
          </cell>
          <cell r="AR3984">
            <v>9</v>
          </cell>
          <cell r="AS3984">
            <v>0</v>
          </cell>
          <cell r="AT3984">
            <v>0</v>
          </cell>
          <cell r="AU3984">
            <v>0</v>
          </cell>
          <cell r="AV3984" t="str">
            <v>VIABLE</v>
          </cell>
        </row>
        <row r="3985">
          <cell r="AP3985">
            <v>387117</v>
          </cell>
          <cell r="AQ3985">
            <v>9002804</v>
          </cell>
          <cell r="AR3985">
            <v>9</v>
          </cell>
          <cell r="AS3985">
            <v>0</v>
          </cell>
          <cell r="AT3985">
            <v>0</v>
          </cell>
          <cell r="AU3985">
            <v>0</v>
          </cell>
          <cell r="AV3985" t="str">
            <v>VIABLE</v>
          </cell>
        </row>
        <row r="3986">
          <cell r="AP3986">
            <v>387258</v>
          </cell>
          <cell r="AQ3986">
            <v>9002865</v>
          </cell>
          <cell r="AR3986">
            <v>9</v>
          </cell>
          <cell r="AS3986">
            <v>0</v>
          </cell>
          <cell r="AT3986">
            <v>0</v>
          </cell>
          <cell r="AU3986">
            <v>0</v>
          </cell>
          <cell r="AV3986" t="str">
            <v>VIABLE</v>
          </cell>
        </row>
        <row r="3987">
          <cell r="AP3987">
            <v>386804</v>
          </cell>
          <cell r="AQ3987">
            <v>9002638</v>
          </cell>
          <cell r="AR3987">
            <v>9</v>
          </cell>
          <cell r="AS3987">
            <v>0</v>
          </cell>
          <cell r="AT3987">
            <v>0</v>
          </cell>
          <cell r="AU3987">
            <v>0</v>
          </cell>
          <cell r="AV3987" t="str">
            <v>VIABLE</v>
          </cell>
        </row>
        <row r="3988">
          <cell r="AP3988">
            <v>386802</v>
          </cell>
          <cell r="AQ3988">
            <v>9002638</v>
          </cell>
          <cell r="AR3988">
            <v>9</v>
          </cell>
          <cell r="AS3988">
            <v>0</v>
          </cell>
          <cell r="AT3988">
            <v>0</v>
          </cell>
          <cell r="AU3988">
            <v>0</v>
          </cell>
          <cell r="AV3988" t="str">
            <v>VIABLE</v>
          </cell>
        </row>
        <row r="3989">
          <cell r="AP3989">
            <v>387468</v>
          </cell>
          <cell r="AQ3989">
            <v>9002970</v>
          </cell>
          <cell r="AR3989">
            <v>9</v>
          </cell>
          <cell r="AS3989">
            <v>0</v>
          </cell>
          <cell r="AT3989">
            <v>0</v>
          </cell>
          <cell r="AU3989">
            <v>0</v>
          </cell>
          <cell r="AV3989" t="str">
            <v>VIABLE</v>
          </cell>
        </row>
        <row r="3990">
          <cell r="AP3990">
            <v>482138</v>
          </cell>
          <cell r="AQ3990">
            <v>9002661</v>
          </cell>
          <cell r="AR3990">
            <v>9</v>
          </cell>
          <cell r="AS3990">
            <v>0</v>
          </cell>
          <cell r="AT3990">
            <v>0</v>
          </cell>
          <cell r="AU3990">
            <v>0</v>
          </cell>
          <cell r="AV3990" t="str">
            <v>VIABLE</v>
          </cell>
        </row>
        <row r="3991">
          <cell r="AP3991">
            <v>387256</v>
          </cell>
          <cell r="AQ3991">
            <v>9002865</v>
          </cell>
          <cell r="AR3991">
            <v>9</v>
          </cell>
          <cell r="AS3991">
            <v>0</v>
          </cell>
          <cell r="AT3991">
            <v>0</v>
          </cell>
          <cell r="AU3991">
            <v>0</v>
          </cell>
          <cell r="AV3991" t="str">
            <v>VIABLE</v>
          </cell>
        </row>
        <row r="3992">
          <cell r="AP3992">
            <v>387002</v>
          </cell>
          <cell r="AQ3992">
            <v>9002742</v>
          </cell>
          <cell r="AR3992">
            <v>9</v>
          </cell>
          <cell r="AS3992">
            <v>0</v>
          </cell>
          <cell r="AT3992">
            <v>0</v>
          </cell>
          <cell r="AU3992">
            <v>0</v>
          </cell>
          <cell r="AV3992" t="str">
            <v>VIABLE</v>
          </cell>
        </row>
        <row r="3993">
          <cell r="AP3993">
            <v>386852</v>
          </cell>
          <cell r="AQ3993">
            <v>9002660</v>
          </cell>
          <cell r="AR3993">
            <v>9</v>
          </cell>
          <cell r="AS3993">
            <v>0</v>
          </cell>
          <cell r="AT3993">
            <v>0</v>
          </cell>
          <cell r="AU3993">
            <v>0</v>
          </cell>
          <cell r="AV3993" t="str">
            <v>VIABLE</v>
          </cell>
        </row>
        <row r="3994">
          <cell r="AP3994">
            <v>387597</v>
          </cell>
          <cell r="AQ3994">
            <v>9003016</v>
          </cell>
          <cell r="AR3994">
            <v>9</v>
          </cell>
          <cell r="AS3994">
            <v>42361</v>
          </cell>
          <cell r="AT3994" t="str">
            <v>UMV-638-2013 Terminado Acciones de Movilidad UAERMV Circuito Movilidad  -</v>
          </cell>
          <cell r="AU3994">
            <v>0</v>
          </cell>
          <cell r="AV3994" t="str">
            <v>VIABLE</v>
          </cell>
        </row>
        <row r="3995">
          <cell r="AP3995">
            <v>386890</v>
          </cell>
          <cell r="AQ3995">
            <v>9002680</v>
          </cell>
          <cell r="AR3995">
            <v>9</v>
          </cell>
          <cell r="AS3995">
            <v>42313</v>
          </cell>
          <cell r="AT3995" t="str">
            <v>IDU-062-2012 Terminado Rehabilitación IDU Circuito Movilidad  -Calzada 2-POLIZA ESTABILIDAD ACTIVA</v>
          </cell>
          <cell r="AU3995">
            <v>44018</v>
          </cell>
          <cell r="AV3995" t="str">
            <v>IDU</v>
          </cell>
        </row>
        <row r="3996">
          <cell r="AP3996">
            <v>386888</v>
          </cell>
          <cell r="AQ3996">
            <v>9002680</v>
          </cell>
          <cell r="AR3996">
            <v>9</v>
          </cell>
          <cell r="AS3996">
            <v>44018</v>
          </cell>
          <cell r="AT3996" t="str">
            <v>Calzada 2-POLIZA ESTABILIDAD ACTIVA</v>
          </cell>
          <cell r="AU3996">
            <v>0</v>
          </cell>
          <cell r="AV3996" t="str">
            <v>POLIZA</v>
          </cell>
        </row>
        <row r="3997">
          <cell r="AP3997">
            <v>387119</v>
          </cell>
          <cell r="AQ3997">
            <v>9002804</v>
          </cell>
          <cell r="AR3997">
            <v>9</v>
          </cell>
          <cell r="AS3997">
            <v>42762</v>
          </cell>
          <cell r="AT3997" t="str">
            <v>SD Terminado Acciones de Movilidad UAERMV Circuito Movilidad Salvando Vidas -</v>
          </cell>
          <cell r="AU3997">
            <v>0</v>
          </cell>
          <cell r="AV3997" t="str">
            <v>VIABLE</v>
          </cell>
        </row>
        <row r="3998">
          <cell r="AP3998">
            <v>387369</v>
          </cell>
          <cell r="AQ3998">
            <v>9002921</v>
          </cell>
          <cell r="AR3998">
            <v>9</v>
          </cell>
          <cell r="AS3998">
            <v>0</v>
          </cell>
          <cell r="AT3998">
            <v>0</v>
          </cell>
          <cell r="AU3998">
            <v>0</v>
          </cell>
          <cell r="AV3998" t="str">
            <v>VIABLE</v>
          </cell>
        </row>
        <row r="3999">
          <cell r="AP3999">
            <v>381809</v>
          </cell>
          <cell r="AQ3999">
            <v>9000708</v>
          </cell>
          <cell r="AR3999">
            <v>9</v>
          </cell>
          <cell r="AS3999">
            <v>0</v>
          </cell>
          <cell r="AT3999">
            <v>0</v>
          </cell>
          <cell r="AU3999">
            <v>0</v>
          </cell>
          <cell r="AV3999" t="str">
            <v>VIABLE</v>
          </cell>
        </row>
        <row r="4000">
          <cell r="AP4000">
            <v>381859</v>
          </cell>
          <cell r="AQ4000">
            <v>9000735</v>
          </cell>
          <cell r="AR4000">
            <v>9</v>
          </cell>
          <cell r="AS4000">
            <v>0</v>
          </cell>
          <cell r="AT4000">
            <v>0</v>
          </cell>
          <cell r="AU4000">
            <v>0</v>
          </cell>
          <cell r="AV4000" t="str">
            <v>VIABLE</v>
          </cell>
        </row>
        <row r="4001">
          <cell r="AP4001">
            <v>381954</v>
          </cell>
          <cell r="AQ4001">
            <v>9000777</v>
          </cell>
          <cell r="AR4001">
            <v>9</v>
          </cell>
          <cell r="AS4001">
            <v>0</v>
          </cell>
          <cell r="AT4001">
            <v>0</v>
          </cell>
          <cell r="AU4001">
            <v>0</v>
          </cell>
          <cell r="AV4001" t="str">
            <v>VIABLE</v>
          </cell>
        </row>
        <row r="4002">
          <cell r="AP4002">
            <v>381812</v>
          </cell>
          <cell r="AQ4002">
            <v>9000709</v>
          </cell>
          <cell r="AR4002">
            <v>9</v>
          </cell>
          <cell r="AS4002">
            <v>0</v>
          </cell>
          <cell r="AT4002">
            <v>0</v>
          </cell>
          <cell r="AU4002">
            <v>0</v>
          </cell>
          <cell r="AV4002" t="str">
            <v>VIABLE</v>
          </cell>
        </row>
        <row r="4003">
          <cell r="AP4003">
            <v>381934</v>
          </cell>
          <cell r="AQ4003">
            <v>9000769</v>
          </cell>
          <cell r="AR4003">
            <v>9</v>
          </cell>
          <cell r="AS4003">
            <v>0</v>
          </cell>
          <cell r="AT4003">
            <v>0</v>
          </cell>
          <cell r="AU4003">
            <v>0</v>
          </cell>
          <cell r="AV4003" t="str">
            <v>VIABLE</v>
          </cell>
        </row>
        <row r="4004">
          <cell r="AP4004">
            <v>382088</v>
          </cell>
          <cell r="AQ4004">
            <v>9000836</v>
          </cell>
          <cell r="AR4004">
            <v>9</v>
          </cell>
          <cell r="AS4004">
            <v>0</v>
          </cell>
          <cell r="AT4004">
            <v>0</v>
          </cell>
          <cell r="AU4004">
            <v>0</v>
          </cell>
          <cell r="AV4004" t="str">
            <v>VIABLE</v>
          </cell>
        </row>
        <row r="4005">
          <cell r="AP4005">
            <v>382020</v>
          </cell>
          <cell r="AQ4005">
            <v>9000809</v>
          </cell>
          <cell r="AR4005">
            <v>9</v>
          </cell>
          <cell r="AS4005">
            <v>0</v>
          </cell>
          <cell r="AT4005">
            <v>0</v>
          </cell>
          <cell r="AU4005">
            <v>0</v>
          </cell>
          <cell r="AV4005" t="str">
            <v>VIABLE</v>
          </cell>
        </row>
        <row r="4006">
          <cell r="AP4006">
            <v>382116</v>
          </cell>
          <cell r="AQ4006">
            <v>9000845</v>
          </cell>
          <cell r="AR4006">
            <v>9</v>
          </cell>
          <cell r="AS4006">
            <v>0</v>
          </cell>
          <cell r="AT4006">
            <v>0</v>
          </cell>
          <cell r="AU4006">
            <v>0</v>
          </cell>
          <cell r="AV4006" t="str">
            <v>VIABLE</v>
          </cell>
        </row>
        <row r="4007">
          <cell r="AP4007">
            <v>382630</v>
          </cell>
          <cell r="AQ4007">
            <v>9001038</v>
          </cell>
          <cell r="AR4007">
            <v>9</v>
          </cell>
          <cell r="AS4007">
            <v>0</v>
          </cell>
          <cell r="AT4007">
            <v>0</v>
          </cell>
          <cell r="AU4007">
            <v>0</v>
          </cell>
          <cell r="AV4007" t="str">
            <v>VIABLE</v>
          </cell>
        </row>
        <row r="4008">
          <cell r="AP4008">
            <v>380200</v>
          </cell>
          <cell r="AQ4008">
            <v>9000077</v>
          </cell>
          <cell r="AR4008">
            <v>9</v>
          </cell>
          <cell r="AS4008">
            <v>0</v>
          </cell>
          <cell r="AT4008">
            <v>0</v>
          </cell>
          <cell r="AU4008">
            <v>0</v>
          </cell>
          <cell r="AV4008" t="str">
            <v>VIABLE</v>
          </cell>
        </row>
        <row r="4009">
          <cell r="AP4009">
            <v>380281</v>
          </cell>
          <cell r="AQ4009">
            <v>9000107</v>
          </cell>
          <cell r="AR4009">
            <v>9</v>
          </cell>
          <cell r="AS4009">
            <v>0</v>
          </cell>
          <cell r="AT4009">
            <v>0</v>
          </cell>
          <cell r="AU4009">
            <v>0</v>
          </cell>
          <cell r="AV4009" t="str">
            <v>VIABLE</v>
          </cell>
        </row>
        <row r="4010">
          <cell r="AP4010">
            <v>380299</v>
          </cell>
          <cell r="AQ4010">
            <v>9000114</v>
          </cell>
          <cell r="AR4010">
            <v>9</v>
          </cell>
          <cell r="AS4010">
            <v>0</v>
          </cell>
          <cell r="AT4010">
            <v>0</v>
          </cell>
          <cell r="AU4010">
            <v>0</v>
          </cell>
          <cell r="AV4010" t="str">
            <v>VIABLE</v>
          </cell>
        </row>
        <row r="4011">
          <cell r="AP4011">
            <v>380146</v>
          </cell>
          <cell r="AQ4011">
            <v>9000055</v>
          </cell>
          <cell r="AR4011">
            <v>9</v>
          </cell>
          <cell r="AS4011">
            <v>0</v>
          </cell>
          <cell r="AT4011">
            <v>0</v>
          </cell>
          <cell r="AU4011">
            <v>0</v>
          </cell>
          <cell r="AV4011" t="str">
            <v>VIABLE</v>
          </cell>
        </row>
        <row r="4012">
          <cell r="AP4012">
            <v>380116</v>
          </cell>
          <cell r="AQ4012">
            <v>9000045</v>
          </cell>
          <cell r="AR4012">
            <v>9</v>
          </cell>
          <cell r="AS4012">
            <v>0</v>
          </cell>
          <cell r="AT4012">
            <v>0</v>
          </cell>
          <cell r="AU4012">
            <v>0</v>
          </cell>
          <cell r="AV4012" t="str">
            <v>VIABLE</v>
          </cell>
        </row>
        <row r="4013">
          <cell r="AP4013">
            <v>91014574</v>
          </cell>
          <cell r="AQ4013">
            <v>50007285</v>
          </cell>
          <cell r="AR4013">
            <v>9</v>
          </cell>
          <cell r="AS4013">
            <v>0</v>
          </cell>
          <cell r="AT4013">
            <v>0</v>
          </cell>
          <cell r="AU4013">
            <v>0</v>
          </cell>
          <cell r="AV4013" t="str">
            <v>VIABLE</v>
          </cell>
        </row>
        <row r="4014">
          <cell r="AP4014">
            <v>380185</v>
          </cell>
          <cell r="AQ4014">
            <v>9000071</v>
          </cell>
          <cell r="AR4014">
            <v>9</v>
          </cell>
          <cell r="AS4014">
            <v>0</v>
          </cell>
          <cell r="AT4014">
            <v>0</v>
          </cell>
          <cell r="AU4014">
            <v>0</v>
          </cell>
          <cell r="AV4014" t="str">
            <v>VIABLE</v>
          </cell>
        </row>
        <row r="4015">
          <cell r="AP4015">
            <v>91014573</v>
          </cell>
          <cell r="AQ4015">
            <v>9004661</v>
          </cell>
          <cell r="AR4015">
            <v>9</v>
          </cell>
          <cell r="AS4015">
            <v>0</v>
          </cell>
          <cell r="AT4015">
            <v>0</v>
          </cell>
          <cell r="AU4015">
            <v>0</v>
          </cell>
          <cell r="AV4015" t="str">
            <v>VIABLE</v>
          </cell>
        </row>
        <row r="4016">
          <cell r="AP4016">
            <v>91014672</v>
          </cell>
          <cell r="AQ4016">
            <v>50007284</v>
          </cell>
          <cell r="AR4016">
            <v>9</v>
          </cell>
          <cell r="AS4016">
            <v>0</v>
          </cell>
          <cell r="AT4016">
            <v>0</v>
          </cell>
          <cell r="AU4016">
            <v>0</v>
          </cell>
          <cell r="AV4016" t="str">
            <v>VIABLE</v>
          </cell>
        </row>
        <row r="4017">
          <cell r="AP4017">
            <v>380311</v>
          </cell>
          <cell r="AQ4017">
            <v>9000119</v>
          </cell>
          <cell r="AR4017">
            <v>9</v>
          </cell>
          <cell r="AS4017">
            <v>0</v>
          </cell>
          <cell r="AT4017">
            <v>0</v>
          </cell>
          <cell r="AU4017">
            <v>0</v>
          </cell>
          <cell r="AV4017" t="str">
            <v>VIABLE</v>
          </cell>
        </row>
        <row r="4018">
          <cell r="AP4018">
            <v>380374</v>
          </cell>
          <cell r="AQ4018">
            <v>9000139</v>
          </cell>
          <cell r="AR4018">
            <v>9</v>
          </cell>
          <cell r="AS4018">
            <v>43748</v>
          </cell>
          <cell r="AT4018" t="str">
            <v>Anden 1-POLIZA ESTABILIDAD ACTIVA</v>
          </cell>
          <cell r="AU4018">
            <v>0</v>
          </cell>
          <cell r="AV4018" t="str">
            <v>VIABLE</v>
          </cell>
        </row>
        <row r="4019">
          <cell r="AP4019">
            <v>380278</v>
          </cell>
          <cell r="AQ4019">
            <v>9000106</v>
          </cell>
          <cell r="AR4019">
            <v>9</v>
          </cell>
          <cell r="AS4019">
            <v>0</v>
          </cell>
          <cell r="AT4019">
            <v>0</v>
          </cell>
          <cell r="AU4019">
            <v>0</v>
          </cell>
          <cell r="AV4019" t="str">
            <v>VIABLE</v>
          </cell>
        </row>
        <row r="4020">
          <cell r="AP4020">
            <v>380320</v>
          </cell>
          <cell r="AQ4020">
            <v>9000122</v>
          </cell>
          <cell r="AR4020">
            <v>9</v>
          </cell>
          <cell r="AS4020">
            <v>0</v>
          </cell>
          <cell r="AT4020">
            <v>0</v>
          </cell>
          <cell r="AU4020">
            <v>0</v>
          </cell>
          <cell r="AV4020" t="str">
            <v>VIABLE</v>
          </cell>
        </row>
        <row r="4021">
          <cell r="AP4021">
            <v>388499</v>
          </cell>
          <cell r="AQ4021">
            <v>9003375</v>
          </cell>
          <cell r="AR4021">
            <v>9</v>
          </cell>
          <cell r="AS4021">
            <v>42389</v>
          </cell>
          <cell r="AT4021" t="str">
            <v>SD Terminado Acciones de Movilidad UAERMV Circuito Movilidad Salvando Vidas -</v>
          </cell>
          <cell r="AU4021">
            <v>0</v>
          </cell>
          <cell r="AV4021" t="str">
            <v>VIABLE</v>
          </cell>
        </row>
        <row r="4022">
          <cell r="AP4022">
            <v>388679</v>
          </cell>
          <cell r="AQ4022">
            <v>9003448</v>
          </cell>
          <cell r="AR4022">
            <v>9</v>
          </cell>
          <cell r="AS4022">
            <v>42389</v>
          </cell>
          <cell r="AT4022" t="str">
            <v>SD Terminado Acciones de Movilidad UAERMV Circuito Movilidad Salvando Vidas --POLIZA ESTABILIDAD ACTIVA</v>
          </cell>
          <cell r="AU4022">
            <v>44480</v>
          </cell>
          <cell r="AV4022" t="str">
            <v>VIABLE</v>
          </cell>
        </row>
        <row r="4023">
          <cell r="AP4023">
            <v>388640</v>
          </cell>
          <cell r="AQ4023">
            <v>9003429</v>
          </cell>
          <cell r="AR4023">
            <v>9</v>
          </cell>
          <cell r="AS4023">
            <v>42389</v>
          </cell>
          <cell r="AT4023" t="str">
            <v>SD Terminado Acciones de Movilidad UAERMV Circuito Movilidad Salvando Vidas --POLIZA ESTABILIDAD ACTIVA</v>
          </cell>
          <cell r="AU4023">
            <v>44480</v>
          </cell>
          <cell r="AV4023" t="str">
            <v>VIABLE</v>
          </cell>
        </row>
        <row r="4024">
          <cell r="AP4024">
            <v>388304</v>
          </cell>
          <cell r="AQ4024">
            <v>9003284</v>
          </cell>
          <cell r="AR4024">
            <v>9</v>
          </cell>
          <cell r="AS4024">
            <v>42313</v>
          </cell>
          <cell r="AT4024" t="str">
            <v>IDU-74-2008 Terminado Acciones de Movilidad IDU Circuito Movilidad  -</v>
          </cell>
          <cell r="AU4024">
            <v>0</v>
          </cell>
          <cell r="AV4024" t="str">
            <v>VIABLE</v>
          </cell>
        </row>
        <row r="4025">
          <cell r="AP4025">
            <v>388357</v>
          </cell>
          <cell r="AQ4025">
            <v>9003308</v>
          </cell>
          <cell r="AR4025">
            <v>9</v>
          </cell>
          <cell r="AS4025">
            <v>42389</v>
          </cell>
          <cell r="AT4025" t="str">
            <v>SD Terminado Acciones de Movilidad UAERMV Circuito Movilidad Salvando Vidas -</v>
          </cell>
          <cell r="AU4025">
            <v>0</v>
          </cell>
          <cell r="AV4025" t="str">
            <v>VIABLE</v>
          </cell>
        </row>
        <row r="4026">
          <cell r="AP4026">
            <v>388735</v>
          </cell>
          <cell r="AQ4026">
            <v>9003470</v>
          </cell>
          <cell r="AR4026">
            <v>9</v>
          </cell>
          <cell r="AS4026">
            <v>42389</v>
          </cell>
          <cell r="AT4026" t="str">
            <v>SD Terminado Acciones de Movilidad UAERMV Circuito Movilidad Salvando Vidas -</v>
          </cell>
          <cell r="AU4026">
            <v>0</v>
          </cell>
          <cell r="AV4026" t="str">
            <v>VIABLE</v>
          </cell>
        </row>
        <row r="4027">
          <cell r="AP4027">
            <v>388581</v>
          </cell>
          <cell r="AQ4027">
            <v>9003407</v>
          </cell>
          <cell r="AR4027">
            <v>9</v>
          </cell>
          <cell r="AS4027">
            <v>0</v>
          </cell>
          <cell r="AT4027">
            <v>0</v>
          </cell>
          <cell r="AU4027">
            <v>0</v>
          </cell>
          <cell r="AV4027" t="str">
            <v>VIABLE</v>
          </cell>
        </row>
        <row r="4028">
          <cell r="AP4028">
            <v>388429</v>
          </cell>
          <cell r="AQ4028">
            <v>9003341</v>
          </cell>
          <cell r="AR4028">
            <v>9</v>
          </cell>
          <cell r="AS4028">
            <v>0</v>
          </cell>
          <cell r="AT4028">
            <v>0</v>
          </cell>
          <cell r="AU4028">
            <v>0</v>
          </cell>
          <cell r="AV4028" t="str">
            <v>VIABLE</v>
          </cell>
        </row>
        <row r="4029">
          <cell r="AP4029">
            <v>380797</v>
          </cell>
          <cell r="AQ4029">
            <v>9000281</v>
          </cell>
          <cell r="AR4029">
            <v>9</v>
          </cell>
          <cell r="AS4029">
            <v>42389</v>
          </cell>
          <cell r="AT4029" t="str">
            <v>SD Terminado Acciones de Movilidad UAERMV Local Salvando Vidas -</v>
          </cell>
          <cell r="AU4029">
            <v>0</v>
          </cell>
          <cell r="AV4029" t="str">
            <v>VIABLE</v>
          </cell>
        </row>
        <row r="4030">
          <cell r="AP4030">
            <v>380884</v>
          </cell>
          <cell r="AQ4030">
            <v>9000318</v>
          </cell>
          <cell r="AR4030">
            <v>9</v>
          </cell>
          <cell r="AS4030">
            <v>0</v>
          </cell>
          <cell r="AT4030">
            <v>0</v>
          </cell>
          <cell r="AU4030">
            <v>0</v>
          </cell>
          <cell r="AV4030" t="str">
            <v>VIABLE</v>
          </cell>
        </row>
        <row r="4031">
          <cell r="AP4031">
            <v>381223</v>
          </cell>
          <cell r="AQ4031">
            <v>9000486</v>
          </cell>
          <cell r="AR4031">
            <v>9</v>
          </cell>
          <cell r="AS4031">
            <v>0</v>
          </cell>
          <cell r="AT4031">
            <v>0</v>
          </cell>
          <cell r="AU4031">
            <v>0</v>
          </cell>
          <cell r="AV4031" t="str">
            <v>VIABLE</v>
          </cell>
        </row>
        <row r="4032">
          <cell r="AP4032">
            <v>380411</v>
          </cell>
          <cell r="AQ4032">
            <v>9000151</v>
          </cell>
          <cell r="AR4032">
            <v>9</v>
          </cell>
          <cell r="AS4032">
            <v>0</v>
          </cell>
          <cell r="AT4032">
            <v>0</v>
          </cell>
          <cell r="AU4032">
            <v>0</v>
          </cell>
          <cell r="AV4032" t="str">
            <v>VIABLE</v>
          </cell>
        </row>
        <row r="4033">
          <cell r="AP4033">
            <v>381049</v>
          </cell>
          <cell r="AQ4033">
            <v>9000402</v>
          </cell>
          <cell r="AR4033">
            <v>9</v>
          </cell>
          <cell r="AS4033">
            <v>0</v>
          </cell>
          <cell r="AT4033">
            <v>0</v>
          </cell>
          <cell r="AU4033">
            <v>0</v>
          </cell>
          <cell r="AV4033" t="str">
            <v>VIABLE</v>
          </cell>
        </row>
        <row r="4034">
          <cell r="AP4034">
            <v>380696</v>
          </cell>
          <cell r="AQ4034">
            <v>9000246</v>
          </cell>
          <cell r="AR4034">
            <v>9</v>
          </cell>
          <cell r="AS4034">
            <v>0</v>
          </cell>
          <cell r="AT4034">
            <v>0</v>
          </cell>
          <cell r="AU4034">
            <v>0</v>
          </cell>
          <cell r="AV4034" t="str">
            <v>VIABLE</v>
          </cell>
        </row>
        <row r="4035">
          <cell r="AP4035">
            <v>380920</v>
          </cell>
          <cell r="AQ4035">
            <v>9000333</v>
          </cell>
          <cell r="AR4035">
            <v>9</v>
          </cell>
          <cell r="AS4035">
            <v>0</v>
          </cell>
          <cell r="AT4035">
            <v>0</v>
          </cell>
          <cell r="AU4035">
            <v>0</v>
          </cell>
          <cell r="AV4035" t="str">
            <v>VIABLE</v>
          </cell>
        </row>
        <row r="4036">
          <cell r="AP4036">
            <v>380606</v>
          </cell>
          <cell r="AQ4036">
            <v>9000216</v>
          </cell>
          <cell r="AR4036">
            <v>9</v>
          </cell>
          <cell r="AS4036">
            <v>0</v>
          </cell>
          <cell r="AT4036">
            <v>0</v>
          </cell>
          <cell r="AU4036">
            <v>0</v>
          </cell>
          <cell r="AV4036" t="str">
            <v>VIABLE</v>
          </cell>
        </row>
        <row r="4037">
          <cell r="AP4037">
            <v>380383</v>
          </cell>
          <cell r="AQ4037">
            <v>9000142</v>
          </cell>
          <cell r="AR4037">
            <v>9</v>
          </cell>
          <cell r="AS4037">
            <v>0</v>
          </cell>
          <cell r="AT4037">
            <v>0</v>
          </cell>
          <cell r="AU4037">
            <v>0</v>
          </cell>
          <cell r="AV4037" t="str">
            <v>VIABLE</v>
          </cell>
        </row>
        <row r="4038">
          <cell r="AP4038">
            <v>381238</v>
          </cell>
          <cell r="AQ4038">
            <v>9000492</v>
          </cell>
          <cell r="AR4038">
            <v>9</v>
          </cell>
          <cell r="AS4038">
            <v>0</v>
          </cell>
          <cell r="AT4038">
            <v>0</v>
          </cell>
          <cell r="AU4038">
            <v>0</v>
          </cell>
          <cell r="AV4038" t="str">
            <v>VIABLE</v>
          </cell>
        </row>
        <row r="4039">
          <cell r="AP4039">
            <v>380989</v>
          </cell>
          <cell r="AQ4039">
            <v>9000369</v>
          </cell>
          <cell r="AR4039">
            <v>9</v>
          </cell>
          <cell r="AS4039">
            <v>0</v>
          </cell>
          <cell r="AT4039">
            <v>0</v>
          </cell>
          <cell r="AU4039">
            <v>0</v>
          </cell>
          <cell r="AV4039" t="str">
            <v>VIABLE</v>
          </cell>
        </row>
        <row r="4040">
          <cell r="AP4040">
            <v>381114</v>
          </cell>
          <cell r="AQ4040">
            <v>9000434</v>
          </cell>
          <cell r="AR4040">
            <v>9</v>
          </cell>
          <cell r="AS4040">
            <v>0</v>
          </cell>
          <cell r="AT4040">
            <v>0</v>
          </cell>
          <cell r="AU4040">
            <v>0</v>
          </cell>
          <cell r="AV4040" t="str">
            <v>VIABLE</v>
          </cell>
        </row>
        <row r="4041">
          <cell r="AP4041">
            <v>380729</v>
          </cell>
          <cell r="AQ4041">
            <v>9000257</v>
          </cell>
          <cell r="AR4041">
            <v>9</v>
          </cell>
          <cell r="AS4041">
            <v>0</v>
          </cell>
          <cell r="AT4041">
            <v>0</v>
          </cell>
          <cell r="AU4041">
            <v>0</v>
          </cell>
          <cell r="AV4041" t="str">
            <v>VIABLE</v>
          </cell>
        </row>
        <row r="4042">
          <cell r="AP4042">
            <v>381081</v>
          </cell>
          <cell r="AQ4042">
            <v>9000419</v>
          </cell>
          <cell r="AR4042">
            <v>9</v>
          </cell>
          <cell r="AS4042">
            <v>0</v>
          </cell>
          <cell r="AT4042">
            <v>0</v>
          </cell>
          <cell r="AU4042">
            <v>0</v>
          </cell>
          <cell r="AV4042" t="str">
            <v>VIABLE</v>
          </cell>
        </row>
        <row r="4043">
          <cell r="AP4043">
            <v>901416</v>
          </cell>
          <cell r="AQ4043">
            <v>30000341</v>
          </cell>
          <cell r="AR4043">
            <v>9</v>
          </cell>
          <cell r="AS4043">
            <v>0</v>
          </cell>
          <cell r="AT4043">
            <v>0</v>
          </cell>
          <cell r="AU4043">
            <v>0</v>
          </cell>
          <cell r="AV4043" t="str">
            <v>VIABLE</v>
          </cell>
        </row>
        <row r="4044">
          <cell r="AP4044">
            <v>380660</v>
          </cell>
          <cell r="AQ4044">
            <v>9000234</v>
          </cell>
          <cell r="AR4044">
            <v>9</v>
          </cell>
          <cell r="AS4044">
            <v>0</v>
          </cell>
          <cell r="AT4044">
            <v>0</v>
          </cell>
          <cell r="AU4044">
            <v>0</v>
          </cell>
          <cell r="AV4044" t="str">
            <v>VIABLE</v>
          </cell>
        </row>
        <row r="4045">
          <cell r="AP4045">
            <v>380839</v>
          </cell>
          <cell r="AQ4045">
            <v>9000296</v>
          </cell>
          <cell r="AR4045">
            <v>9</v>
          </cell>
          <cell r="AS4045">
            <v>0</v>
          </cell>
          <cell r="AT4045">
            <v>0</v>
          </cell>
          <cell r="AU4045">
            <v>0</v>
          </cell>
          <cell r="AV4045" t="str">
            <v>VIABLE</v>
          </cell>
        </row>
        <row r="4046">
          <cell r="AP4046">
            <v>381189</v>
          </cell>
          <cell r="AQ4046">
            <v>9000471</v>
          </cell>
          <cell r="AR4046">
            <v>9</v>
          </cell>
          <cell r="AS4046">
            <v>0</v>
          </cell>
          <cell r="AT4046">
            <v>0</v>
          </cell>
          <cell r="AU4046">
            <v>0</v>
          </cell>
          <cell r="AV4046" t="str">
            <v>VIABLE</v>
          </cell>
        </row>
        <row r="4047">
          <cell r="AP4047">
            <v>380558</v>
          </cell>
          <cell r="AQ4047">
            <v>9000200</v>
          </cell>
          <cell r="AR4047">
            <v>9</v>
          </cell>
          <cell r="AS4047">
            <v>0</v>
          </cell>
          <cell r="AT4047">
            <v>0</v>
          </cell>
          <cell r="AU4047">
            <v>0</v>
          </cell>
          <cell r="AV4047" t="str">
            <v>VIABLE</v>
          </cell>
        </row>
        <row r="4048">
          <cell r="AP4048">
            <v>381165</v>
          </cell>
          <cell r="AQ4048">
            <v>9000457</v>
          </cell>
          <cell r="AR4048">
            <v>9</v>
          </cell>
          <cell r="AS4048">
            <v>0</v>
          </cell>
          <cell r="AT4048">
            <v>0</v>
          </cell>
          <cell r="AU4048">
            <v>0</v>
          </cell>
          <cell r="AV4048" t="str">
            <v>VIABLE</v>
          </cell>
        </row>
        <row r="4049">
          <cell r="AP4049">
            <v>380479</v>
          </cell>
          <cell r="AQ4049">
            <v>9000175</v>
          </cell>
          <cell r="AR4049">
            <v>9</v>
          </cell>
          <cell r="AS4049">
            <v>0</v>
          </cell>
          <cell r="AT4049">
            <v>0</v>
          </cell>
          <cell r="AU4049">
            <v>0</v>
          </cell>
          <cell r="AV4049" t="str">
            <v>VIABLE</v>
          </cell>
        </row>
        <row r="4050">
          <cell r="AP4050">
            <v>380446</v>
          </cell>
          <cell r="AQ4050">
            <v>9000164</v>
          </cell>
          <cell r="AR4050">
            <v>9</v>
          </cell>
          <cell r="AS4050">
            <v>0</v>
          </cell>
          <cell r="AT4050">
            <v>0</v>
          </cell>
          <cell r="AU4050">
            <v>0</v>
          </cell>
          <cell r="AV4050" t="str">
            <v>VIABLE</v>
          </cell>
        </row>
        <row r="4051">
          <cell r="AP4051">
            <v>380956</v>
          </cell>
          <cell r="AQ4051">
            <v>9000352</v>
          </cell>
          <cell r="AR4051">
            <v>9</v>
          </cell>
          <cell r="AS4051">
            <v>0</v>
          </cell>
          <cell r="AT4051">
            <v>0</v>
          </cell>
          <cell r="AU4051">
            <v>0</v>
          </cell>
          <cell r="AV4051" t="str">
            <v>VIABLE</v>
          </cell>
        </row>
        <row r="4052">
          <cell r="AP4052">
            <v>381016</v>
          </cell>
          <cell r="AQ4052">
            <v>9000382</v>
          </cell>
          <cell r="AR4052">
            <v>9</v>
          </cell>
          <cell r="AS4052">
            <v>0</v>
          </cell>
          <cell r="AT4052">
            <v>0</v>
          </cell>
          <cell r="AU4052">
            <v>0</v>
          </cell>
          <cell r="AV4052" t="str">
            <v>VIABLE</v>
          </cell>
        </row>
        <row r="4053">
          <cell r="AP4053">
            <v>901480</v>
          </cell>
          <cell r="AQ4053">
            <v>30000862</v>
          </cell>
          <cell r="AR4053">
            <v>9</v>
          </cell>
          <cell r="AS4053">
            <v>0</v>
          </cell>
          <cell r="AT4053">
            <v>0</v>
          </cell>
          <cell r="AU4053">
            <v>0</v>
          </cell>
          <cell r="AV4053" t="str">
            <v>VIABLE</v>
          </cell>
        </row>
        <row r="4054">
          <cell r="AP4054">
            <v>901477</v>
          </cell>
          <cell r="AQ4054">
            <v>30000861</v>
          </cell>
          <cell r="AR4054">
            <v>9</v>
          </cell>
          <cell r="AS4054">
            <v>0</v>
          </cell>
          <cell r="AT4054">
            <v>0</v>
          </cell>
          <cell r="AU4054">
            <v>0</v>
          </cell>
          <cell r="AV4054" t="str">
            <v>VIABLE</v>
          </cell>
        </row>
        <row r="4055">
          <cell r="AP4055">
            <v>901483</v>
          </cell>
          <cell r="AQ4055">
            <v>30000863</v>
          </cell>
          <cell r="AR4055">
            <v>9</v>
          </cell>
          <cell r="AS4055">
            <v>0</v>
          </cell>
          <cell r="AT4055">
            <v>0</v>
          </cell>
          <cell r="AU4055">
            <v>0</v>
          </cell>
          <cell r="AV4055" t="str">
            <v>VIABLE</v>
          </cell>
        </row>
        <row r="4056">
          <cell r="AP4056">
            <v>482305</v>
          </cell>
          <cell r="AQ4056">
            <v>9003263</v>
          </cell>
          <cell r="AR4056">
            <v>9</v>
          </cell>
          <cell r="AS4056">
            <v>0</v>
          </cell>
          <cell r="AT4056">
            <v>0</v>
          </cell>
          <cell r="AU4056">
            <v>0</v>
          </cell>
          <cell r="AV4056" t="str">
            <v>VIABLE</v>
          </cell>
        </row>
        <row r="4057">
          <cell r="AP4057">
            <v>482286</v>
          </cell>
          <cell r="AQ4057">
            <v>9003192</v>
          </cell>
          <cell r="AR4057">
            <v>9</v>
          </cell>
          <cell r="AS4057">
            <v>0</v>
          </cell>
          <cell r="AT4057">
            <v>0</v>
          </cell>
          <cell r="AU4057">
            <v>0</v>
          </cell>
          <cell r="AV4057" t="str">
            <v>VIABLE</v>
          </cell>
        </row>
        <row r="4058">
          <cell r="AP4058">
            <v>482345</v>
          </cell>
          <cell r="AQ4058">
            <v>9003402</v>
          </cell>
          <cell r="AR4058">
            <v>9</v>
          </cell>
          <cell r="AS4058">
            <v>42585</v>
          </cell>
          <cell r="AT4058" t="str">
            <v>FDLF-170-2015 En Ejecución Reconstrucción FDL FONTIBON Circuito Movilidad Proyecto 1095 Servidor de Mapas-</v>
          </cell>
          <cell r="AU4058">
            <v>0</v>
          </cell>
          <cell r="AV4058" t="str">
            <v>FDL FONTIBON</v>
          </cell>
        </row>
        <row r="4059">
          <cell r="AP4059">
            <v>482335</v>
          </cell>
          <cell r="AQ4059">
            <v>9003362</v>
          </cell>
          <cell r="AR4059">
            <v>9</v>
          </cell>
          <cell r="AS4059">
            <v>42585</v>
          </cell>
          <cell r="AT4059" t="str">
            <v>FDLF-170-2015 En Ejecución Reconstrucción FDL FONTIBON Circuito Movilidad Proyecto 1095 Servidor de Mapas-</v>
          </cell>
          <cell r="AU4059">
            <v>0</v>
          </cell>
          <cell r="AV4059" t="str">
            <v>FDL FONTIBON</v>
          </cell>
        </row>
        <row r="4060">
          <cell r="AP4060">
            <v>382684</v>
          </cell>
          <cell r="AQ4060">
            <v>9001057</v>
          </cell>
          <cell r="AR4060">
            <v>9</v>
          </cell>
          <cell r="AS4060">
            <v>42361</v>
          </cell>
          <cell r="AT4060" t="str">
            <v>UMV-638-2013 Terminado Acciones de Movilidad UAERMV Circuito Movilidad  -</v>
          </cell>
          <cell r="AU4060">
            <v>0</v>
          </cell>
          <cell r="AV4060" t="str">
            <v>VIABLE</v>
          </cell>
        </row>
        <row r="4061">
          <cell r="AP4061">
            <v>381735</v>
          </cell>
          <cell r="AQ4061">
            <v>9000679</v>
          </cell>
          <cell r="AR4061">
            <v>9</v>
          </cell>
          <cell r="AS4061">
            <v>42361</v>
          </cell>
          <cell r="AT4061" t="str">
            <v>UMV-638-2013 Terminado Acciones de Movilidad UAERMV Circuito Movilidad  -</v>
          </cell>
          <cell r="AU4061">
            <v>0</v>
          </cell>
          <cell r="AV4061" t="str">
            <v>VIABLE</v>
          </cell>
        </row>
        <row r="4062">
          <cell r="AP4062">
            <v>382002</v>
          </cell>
          <cell r="AQ4062">
            <v>9000801</v>
          </cell>
          <cell r="AR4062">
            <v>9</v>
          </cell>
          <cell r="AS4062">
            <v>0</v>
          </cell>
          <cell r="AT4062">
            <v>0</v>
          </cell>
          <cell r="AU4062">
            <v>0</v>
          </cell>
          <cell r="AV4062" t="str">
            <v>VIABLE</v>
          </cell>
        </row>
        <row r="4063">
          <cell r="AP4063">
            <v>382272</v>
          </cell>
          <cell r="AQ4063">
            <v>9000906</v>
          </cell>
          <cell r="AR4063">
            <v>9</v>
          </cell>
          <cell r="AS4063">
            <v>0</v>
          </cell>
          <cell r="AT4063">
            <v>0</v>
          </cell>
          <cell r="AU4063">
            <v>0</v>
          </cell>
          <cell r="AV4063" t="str">
            <v>VIABLE</v>
          </cell>
        </row>
        <row r="4064">
          <cell r="AP4064">
            <v>382516</v>
          </cell>
          <cell r="AQ4064">
            <v>9000993</v>
          </cell>
          <cell r="AR4064">
            <v>9</v>
          </cell>
          <cell r="AS4064">
            <v>0</v>
          </cell>
          <cell r="AT4064">
            <v>0</v>
          </cell>
          <cell r="AU4064">
            <v>0</v>
          </cell>
          <cell r="AV4064" t="str">
            <v>VIABLE</v>
          </cell>
        </row>
        <row r="4065">
          <cell r="AP4065">
            <v>382411</v>
          </cell>
          <cell r="AQ4065">
            <v>9000955</v>
          </cell>
          <cell r="AR4065">
            <v>9</v>
          </cell>
          <cell r="AS4065">
            <v>0</v>
          </cell>
          <cell r="AT4065">
            <v>0</v>
          </cell>
          <cell r="AU4065">
            <v>0</v>
          </cell>
          <cell r="AV4065" t="str">
            <v>VIABLE</v>
          </cell>
        </row>
        <row r="4066">
          <cell r="AP4066">
            <v>383940</v>
          </cell>
          <cell r="AQ4066">
            <v>9001508</v>
          </cell>
          <cell r="AR4066">
            <v>9</v>
          </cell>
          <cell r="AS4066">
            <v>42313</v>
          </cell>
          <cell r="AT4066" t="str">
            <v>IDU-74-2008 Terminado Rehabilitación IDU Circuito Movilidad  -Calzada2-POLIZA ESTABILIDAD ACTIVA</v>
          </cell>
          <cell r="AU4066">
            <v>43439</v>
          </cell>
          <cell r="AV4066" t="str">
            <v>IDU</v>
          </cell>
        </row>
        <row r="4067">
          <cell r="AP4067">
            <v>384155</v>
          </cell>
          <cell r="AQ4067">
            <v>9001598</v>
          </cell>
          <cell r="AR4067">
            <v>9</v>
          </cell>
          <cell r="AS4067">
            <v>42313</v>
          </cell>
          <cell r="AT4067" t="str">
            <v>IDU-74-2008 Terminado Rehabilitación IDU Circuito Movilidad  -Calzada2-POLIZA ESTABILIDAD ACTIVA</v>
          </cell>
          <cell r="AU4067">
            <v>43439</v>
          </cell>
          <cell r="AV4067" t="str">
            <v>IDU</v>
          </cell>
        </row>
        <row r="4068">
          <cell r="AP4068">
            <v>383513</v>
          </cell>
          <cell r="AQ4068">
            <v>9001358</v>
          </cell>
          <cell r="AR4068">
            <v>9</v>
          </cell>
          <cell r="AS4068">
            <v>43439</v>
          </cell>
          <cell r="AT4068" t="str">
            <v>Calzada2-POLIZA ESTABILIDAD ACTIVA</v>
          </cell>
          <cell r="AU4068">
            <v>0</v>
          </cell>
          <cell r="AV4068" t="str">
            <v>POLIZA</v>
          </cell>
        </row>
        <row r="4069">
          <cell r="AP4069">
            <v>473481</v>
          </cell>
          <cell r="AQ4069">
            <v>9004223</v>
          </cell>
          <cell r="AR4069">
            <v>9</v>
          </cell>
          <cell r="AS4069">
            <v>42313</v>
          </cell>
          <cell r="AT4069" t="str">
            <v>IDU-74-2008 Terminado Rehabilitación IDU Circuito Movilidad  -Calzada2-POLIZA ESTABILIDAD ACTIVA</v>
          </cell>
          <cell r="AU4069">
            <v>43439</v>
          </cell>
          <cell r="AV4069" t="str">
            <v>IDU</v>
          </cell>
        </row>
        <row r="4070">
          <cell r="AP4070">
            <v>383779</v>
          </cell>
          <cell r="AQ4070">
            <v>9001454</v>
          </cell>
          <cell r="AR4070">
            <v>9</v>
          </cell>
          <cell r="AS4070">
            <v>43439</v>
          </cell>
          <cell r="AT4070" t="str">
            <v>Calzada2-POLIZA ESTABILIDAD ACTIVA</v>
          </cell>
          <cell r="AU4070">
            <v>0</v>
          </cell>
          <cell r="AV4070" t="str">
            <v>POLIZA</v>
          </cell>
        </row>
        <row r="4071">
          <cell r="AP4071">
            <v>383380</v>
          </cell>
          <cell r="AQ4071">
            <v>9001312</v>
          </cell>
          <cell r="AR4071">
            <v>9</v>
          </cell>
          <cell r="AS4071">
            <v>42313</v>
          </cell>
          <cell r="AT4071" t="str">
            <v>IDU-74-2008 Terminado Rehabilitación IDU Circuito Movilidad  -Calzada2-POLIZA ESTABILIDAD ACTIVA</v>
          </cell>
          <cell r="AU4071">
            <v>43439</v>
          </cell>
          <cell r="AV4071" t="str">
            <v>IDU</v>
          </cell>
        </row>
        <row r="4072">
          <cell r="AP4072">
            <v>383629</v>
          </cell>
          <cell r="AQ4072">
            <v>9001402</v>
          </cell>
          <cell r="AR4072">
            <v>9</v>
          </cell>
          <cell r="AS4072">
            <v>43439</v>
          </cell>
          <cell r="AT4072" t="str">
            <v>Calzada2-POLIZA ESTABILIDAD ACTIVA</v>
          </cell>
          <cell r="AU4072">
            <v>0</v>
          </cell>
          <cell r="AV4072" t="str">
            <v>POLIZA</v>
          </cell>
        </row>
        <row r="4073">
          <cell r="AP4073">
            <v>384126</v>
          </cell>
          <cell r="AQ4073">
            <v>9001585</v>
          </cell>
          <cell r="AR4073">
            <v>9</v>
          </cell>
          <cell r="AS4073">
            <v>42313</v>
          </cell>
          <cell r="AT4073" t="str">
            <v>IDU-74-2008 Terminado Rehabilitación IDU Circuito Movilidad  -Anden 3-POLIZA ESTABILIDAD ACTIVA</v>
          </cell>
          <cell r="AU4073">
            <v>43748</v>
          </cell>
          <cell r="AV4073" t="str">
            <v>IDU</v>
          </cell>
        </row>
        <row r="4074">
          <cell r="AP4074">
            <v>384250</v>
          </cell>
          <cell r="AQ4074">
            <v>9001634</v>
          </cell>
          <cell r="AR4074">
            <v>9</v>
          </cell>
          <cell r="AS4074">
            <v>42515</v>
          </cell>
          <cell r="AT4074" t="str">
            <v>IDU-2128-2013 Terminado Diagnostico IDU Circuito Movilidad SD -</v>
          </cell>
          <cell r="AU4074">
            <v>0</v>
          </cell>
          <cell r="AV4074" t="str">
            <v>IDU</v>
          </cell>
        </row>
        <row r="4075">
          <cell r="AP4075">
            <v>388708</v>
          </cell>
          <cell r="AQ4075">
            <v>9003457</v>
          </cell>
          <cell r="AR4075">
            <v>9</v>
          </cell>
          <cell r="AS4075">
            <v>0</v>
          </cell>
          <cell r="AT4075">
            <v>0</v>
          </cell>
          <cell r="AU4075">
            <v>0</v>
          </cell>
          <cell r="AV4075" t="str">
            <v>VIABLE</v>
          </cell>
        </row>
        <row r="4076">
          <cell r="AP4076">
            <v>482390</v>
          </cell>
          <cell r="AQ4076">
            <v>9003546</v>
          </cell>
          <cell r="AR4076">
            <v>9</v>
          </cell>
          <cell r="AS4076">
            <v>0</v>
          </cell>
          <cell r="AT4076">
            <v>0</v>
          </cell>
          <cell r="AU4076">
            <v>0</v>
          </cell>
          <cell r="AV4076" t="str">
            <v>VIABLE</v>
          </cell>
        </row>
        <row r="4077">
          <cell r="AP4077">
            <v>388858</v>
          </cell>
          <cell r="AQ4077">
            <v>9003522</v>
          </cell>
          <cell r="AR4077">
            <v>9</v>
          </cell>
          <cell r="AS4077">
            <v>0</v>
          </cell>
          <cell r="AT4077">
            <v>0</v>
          </cell>
          <cell r="AU4077">
            <v>0</v>
          </cell>
          <cell r="AV4077" t="str">
            <v>VIABLE</v>
          </cell>
        </row>
        <row r="4078">
          <cell r="AP4078">
            <v>381232</v>
          </cell>
          <cell r="AQ4078">
            <v>9000490</v>
          </cell>
          <cell r="AR4078">
            <v>9</v>
          </cell>
          <cell r="AS4078">
            <v>0</v>
          </cell>
          <cell r="AT4078">
            <v>0</v>
          </cell>
          <cell r="AU4078">
            <v>0</v>
          </cell>
          <cell r="AV4078" t="str">
            <v>VIABLE</v>
          </cell>
        </row>
        <row r="4079">
          <cell r="AP4079">
            <v>380842</v>
          </cell>
          <cell r="AQ4079">
            <v>9000297</v>
          </cell>
          <cell r="AR4079">
            <v>9</v>
          </cell>
          <cell r="AS4079">
            <v>0</v>
          </cell>
          <cell r="AT4079">
            <v>0</v>
          </cell>
          <cell r="AU4079">
            <v>0</v>
          </cell>
          <cell r="AV4079" t="str">
            <v>VIABLE</v>
          </cell>
        </row>
        <row r="4080">
          <cell r="AP4080">
            <v>380911</v>
          </cell>
          <cell r="AQ4080">
            <v>9000330</v>
          </cell>
          <cell r="AR4080">
            <v>9</v>
          </cell>
          <cell r="AS4080">
            <v>0</v>
          </cell>
          <cell r="AT4080">
            <v>0</v>
          </cell>
          <cell r="AU4080">
            <v>0</v>
          </cell>
          <cell r="AV4080" t="str">
            <v>VIABLE</v>
          </cell>
        </row>
        <row r="4081">
          <cell r="AP4081">
            <v>381084</v>
          </cell>
          <cell r="AQ4081">
            <v>9000420</v>
          </cell>
          <cell r="AR4081">
            <v>9</v>
          </cell>
          <cell r="AS4081">
            <v>42389</v>
          </cell>
          <cell r="AT4081" t="str">
            <v>SD Terminado Acciones de Movilidad UAERMV Circuito Movilidad Salvando Vidas -</v>
          </cell>
          <cell r="AU4081">
            <v>0</v>
          </cell>
          <cell r="AV4081" t="str">
            <v>VIABLE</v>
          </cell>
        </row>
        <row r="4082">
          <cell r="AP4082">
            <v>381285</v>
          </cell>
          <cell r="AQ4082">
            <v>9000513</v>
          </cell>
          <cell r="AR4082">
            <v>9</v>
          </cell>
          <cell r="AS4082">
            <v>0</v>
          </cell>
          <cell r="AT4082">
            <v>0</v>
          </cell>
          <cell r="AU4082">
            <v>0</v>
          </cell>
          <cell r="AV4082" t="str">
            <v>VIABLE</v>
          </cell>
        </row>
        <row r="4083">
          <cell r="AP4083">
            <v>381308</v>
          </cell>
          <cell r="AQ4083">
            <v>9000523</v>
          </cell>
          <cell r="AR4083">
            <v>9</v>
          </cell>
          <cell r="AS4083">
            <v>0</v>
          </cell>
          <cell r="AT4083">
            <v>0</v>
          </cell>
          <cell r="AU4083">
            <v>0</v>
          </cell>
          <cell r="AV4083" t="str">
            <v>VIABLE</v>
          </cell>
        </row>
        <row r="4084">
          <cell r="AP4084">
            <v>380980</v>
          </cell>
          <cell r="AQ4084">
            <v>9000366</v>
          </cell>
          <cell r="AR4084">
            <v>9</v>
          </cell>
          <cell r="AS4084">
            <v>0</v>
          </cell>
          <cell r="AT4084">
            <v>0</v>
          </cell>
          <cell r="AU4084">
            <v>0</v>
          </cell>
          <cell r="AV4084" t="str">
            <v>VIABLE</v>
          </cell>
        </row>
        <row r="4085">
          <cell r="AP4085">
            <v>381126</v>
          </cell>
          <cell r="AQ4085">
            <v>9000441</v>
          </cell>
          <cell r="AR4085">
            <v>9</v>
          </cell>
          <cell r="AS4085">
            <v>0</v>
          </cell>
          <cell r="AT4085">
            <v>0</v>
          </cell>
          <cell r="AU4085">
            <v>0</v>
          </cell>
          <cell r="AV4085" t="str">
            <v>VIABLE</v>
          </cell>
        </row>
        <row r="4086">
          <cell r="AP4086">
            <v>380875</v>
          </cell>
          <cell r="AQ4086">
            <v>9000315</v>
          </cell>
          <cell r="AR4086">
            <v>9</v>
          </cell>
          <cell r="AS4086">
            <v>0</v>
          </cell>
          <cell r="AT4086">
            <v>0</v>
          </cell>
          <cell r="AU4086">
            <v>0</v>
          </cell>
          <cell r="AV4086" t="str">
            <v>VIABLE</v>
          </cell>
        </row>
        <row r="4087">
          <cell r="AP4087">
            <v>381359</v>
          </cell>
          <cell r="AQ4087">
            <v>9000543</v>
          </cell>
          <cell r="AR4087">
            <v>9</v>
          </cell>
          <cell r="AS4087">
            <v>0</v>
          </cell>
          <cell r="AT4087">
            <v>0</v>
          </cell>
          <cell r="AU4087">
            <v>0</v>
          </cell>
          <cell r="AV4087" t="str">
            <v>VIABLE</v>
          </cell>
        </row>
        <row r="4088">
          <cell r="AP4088">
            <v>381004</v>
          </cell>
          <cell r="AQ4088">
            <v>9000377</v>
          </cell>
          <cell r="AR4088">
            <v>9</v>
          </cell>
          <cell r="AS4088">
            <v>0</v>
          </cell>
          <cell r="AT4088">
            <v>0</v>
          </cell>
          <cell r="AU4088">
            <v>0</v>
          </cell>
          <cell r="AV4088" t="str">
            <v>VIABLE</v>
          </cell>
        </row>
        <row r="4089">
          <cell r="AP4089">
            <v>381208</v>
          </cell>
          <cell r="AQ4089">
            <v>9000479</v>
          </cell>
          <cell r="AR4089">
            <v>9</v>
          </cell>
          <cell r="AS4089">
            <v>0</v>
          </cell>
          <cell r="AT4089">
            <v>0</v>
          </cell>
          <cell r="AU4089">
            <v>0</v>
          </cell>
          <cell r="AV4089" t="str">
            <v>VIABLE</v>
          </cell>
        </row>
        <row r="4090">
          <cell r="AP4090">
            <v>381294</v>
          </cell>
          <cell r="AQ4090">
            <v>9000518</v>
          </cell>
          <cell r="AR4090">
            <v>9</v>
          </cell>
          <cell r="AS4090">
            <v>0</v>
          </cell>
          <cell r="AT4090">
            <v>0</v>
          </cell>
          <cell r="AU4090">
            <v>0</v>
          </cell>
          <cell r="AV4090" t="str">
            <v>VIABLE</v>
          </cell>
        </row>
        <row r="4091">
          <cell r="AP4091">
            <v>380959</v>
          </cell>
          <cell r="AQ4091">
            <v>9000353</v>
          </cell>
          <cell r="AR4091">
            <v>9</v>
          </cell>
          <cell r="AS4091">
            <v>42389</v>
          </cell>
          <cell r="AT4091" t="str">
            <v>SD Terminado Acciones de Movilidad UAERMV Circuito Movilidad Salvando Vidas -</v>
          </cell>
          <cell r="AU4091">
            <v>0</v>
          </cell>
          <cell r="AV4091" t="str">
            <v>VIABLE</v>
          </cell>
        </row>
        <row r="4092">
          <cell r="AP4092">
            <v>381507</v>
          </cell>
          <cell r="AQ4092">
            <v>9000594</v>
          </cell>
          <cell r="AR4092">
            <v>9</v>
          </cell>
          <cell r="AS4092">
            <v>0</v>
          </cell>
          <cell r="AT4092">
            <v>0</v>
          </cell>
          <cell r="AU4092">
            <v>0</v>
          </cell>
          <cell r="AV4092" t="str">
            <v>VIABLE</v>
          </cell>
        </row>
        <row r="4093">
          <cell r="AP4093">
            <v>381052</v>
          </cell>
          <cell r="AQ4093">
            <v>9000403</v>
          </cell>
          <cell r="AR4093">
            <v>9</v>
          </cell>
          <cell r="AS4093">
            <v>0</v>
          </cell>
          <cell r="AT4093">
            <v>0</v>
          </cell>
          <cell r="AU4093">
            <v>0</v>
          </cell>
          <cell r="AV4093" t="str">
            <v>VIABLE</v>
          </cell>
        </row>
        <row r="4094">
          <cell r="AP4094">
            <v>91014632</v>
          </cell>
          <cell r="AQ4094">
            <v>9004663</v>
          </cell>
          <cell r="AR4094">
            <v>9</v>
          </cell>
          <cell r="AS4094">
            <v>0</v>
          </cell>
          <cell r="AT4094">
            <v>0</v>
          </cell>
          <cell r="AU4094">
            <v>0</v>
          </cell>
          <cell r="AV4094" t="str">
            <v>VIABLE</v>
          </cell>
        </row>
        <row r="4095">
          <cell r="AP4095">
            <v>382414</v>
          </cell>
          <cell r="AQ4095">
            <v>9000956</v>
          </cell>
          <cell r="AR4095">
            <v>9</v>
          </cell>
          <cell r="AS4095">
            <v>41912</v>
          </cell>
          <cell r="AT4095" t="str">
            <v>SD Terminado Mantenimiento Periódico UAERMV Local  -</v>
          </cell>
          <cell r="AU4095">
            <v>0</v>
          </cell>
          <cell r="AV4095" t="str">
            <v>VIABLE</v>
          </cell>
        </row>
        <row r="4096">
          <cell r="AP4096">
            <v>901395</v>
          </cell>
          <cell r="AQ4096">
            <v>30000004</v>
          </cell>
          <cell r="AR4096">
            <v>9</v>
          </cell>
          <cell r="AS4096">
            <v>0</v>
          </cell>
          <cell r="AT4096">
            <v>0</v>
          </cell>
          <cell r="AU4096">
            <v>0</v>
          </cell>
          <cell r="AV4096" t="str">
            <v>VIABLE</v>
          </cell>
        </row>
        <row r="4097">
          <cell r="AP4097">
            <v>381865</v>
          </cell>
          <cell r="AQ4097">
            <v>9000737</v>
          </cell>
          <cell r="AR4097">
            <v>9</v>
          </cell>
          <cell r="AS4097">
            <v>0</v>
          </cell>
          <cell r="AT4097">
            <v>0</v>
          </cell>
          <cell r="AU4097">
            <v>0</v>
          </cell>
          <cell r="AV4097" t="str">
            <v>VIABLE</v>
          </cell>
        </row>
        <row r="4098">
          <cell r="AP4098">
            <v>381661</v>
          </cell>
          <cell r="AQ4098">
            <v>9000649</v>
          </cell>
          <cell r="AR4098">
            <v>9</v>
          </cell>
          <cell r="AS4098">
            <v>42034</v>
          </cell>
          <cell r="AT4098" t="str">
            <v>SD Terminado Mantenimiento Periódico UAERMV Circuito Movilidad  -</v>
          </cell>
          <cell r="AU4098">
            <v>0</v>
          </cell>
          <cell r="AV4098" t="str">
            <v>UAERMV 2015</v>
          </cell>
        </row>
        <row r="4099">
          <cell r="AP4099">
            <v>383468</v>
          </cell>
          <cell r="AQ4099">
            <v>9001340</v>
          </cell>
          <cell r="AR4099">
            <v>9</v>
          </cell>
          <cell r="AS4099">
            <v>42534</v>
          </cell>
          <cell r="AT4099" t="str">
            <v>IDU-1806-2015 Terminado Acciones de Movilidad IDU Circuito Movilidad BRIGADA FASE I - MVA NO TRONCAL Y SITP -</v>
          </cell>
          <cell r="AU4099">
            <v>0</v>
          </cell>
          <cell r="AV4099" t="str">
            <v>VIABLE</v>
          </cell>
        </row>
        <row r="4100">
          <cell r="AP4100">
            <v>383186</v>
          </cell>
          <cell r="AQ4100">
            <v>9001246</v>
          </cell>
          <cell r="AR4100">
            <v>9</v>
          </cell>
          <cell r="AS4100">
            <v>42534</v>
          </cell>
          <cell r="AT4100" t="str">
            <v>IDU-1806-2015 Terminado Acciones de Movilidad IDU Circuito Movilidad BRIGADA FASE I - MVA NO TRONCAL Y SITP -</v>
          </cell>
          <cell r="AU4100">
            <v>0</v>
          </cell>
          <cell r="AV4100" t="str">
            <v>VIABLE</v>
          </cell>
        </row>
        <row r="4101">
          <cell r="AP4101">
            <v>382564</v>
          </cell>
          <cell r="AQ4101">
            <v>9001016</v>
          </cell>
          <cell r="AR4101">
            <v>9</v>
          </cell>
          <cell r="AS4101">
            <v>0</v>
          </cell>
          <cell r="AT4101">
            <v>0</v>
          </cell>
          <cell r="AU4101">
            <v>0</v>
          </cell>
          <cell r="AV4101" t="str">
            <v>VIABLE</v>
          </cell>
        </row>
        <row r="4102">
          <cell r="AP4102">
            <v>383383</v>
          </cell>
          <cell r="AQ4102">
            <v>9001313</v>
          </cell>
          <cell r="AR4102">
            <v>9</v>
          </cell>
          <cell r="AS4102">
            <v>42534</v>
          </cell>
          <cell r="AT4102" t="str">
            <v>IDU-1806-2015 Terminado Acciones de Movilidad IDU Circuito Movilidad BRIGADA FASE I - MVA NO TRONCAL Y SITP -</v>
          </cell>
          <cell r="AU4102">
            <v>0</v>
          </cell>
          <cell r="AV4102" t="str">
            <v>VIABLE</v>
          </cell>
        </row>
        <row r="4103">
          <cell r="AP4103">
            <v>382699</v>
          </cell>
          <cell r="AQ4103">
            <v>9001063</v>
          </cell>
          <cell r="AR4103">
            <v>9</v>
          </cell>
          <cell r="AS4103">
            <v>42313</v>
          </cell>
          <cell r="AT4103" t="str">
            <v>IDU-74-2008 Terminado Acciones de Movilidad IDU Circuito Movilidad  -</v>
          </cell>
          <cell r="AU4103">
            <v>0</v>
          </cell>
          <cell r="AV4103" t="str">
            <v>VIABLE</v>
          </cell>
        </row>
        <row r="4104">
          <cell r="AP4104">
            <v>382501</v>
          </cell>
          <cell r="AQ4104">
            <v>9000987</v>
          </cell>
          <cell r="AR4104">
            <v>9</v>
          </cell>
          <cell r="AS4104">
            <v>42361</v>
          </cell>
          <cell r="AT4104" t="str">
            <v>UMV-638-2013 Terminado Acciones de Movilidad UAERMV Circuito Movilidad  -</v>
          </cell>
          <cell r="AU4104">
            <v>0</v>
          </cell>
          <cell r="AV4104" t="str">
            <v>VIABLE</v>
          </cell>
        </row>
        <row r="4105">
          <cell r="AP4105">
            <v>472039</v>
          </cell>
          <cell r="AQ4105">
            <v>9004225</v>
          </cell>
          <cell r="AR4105">
            <v>9</v>
          </cell>
          <cell r="AS4105">
            <v>0</v>
          </cell>
          <cell r="AT4105">
            <v>0</v>
          </cell>
          <cell r="AU4105">
            <v>0</v>
          </cell>
          <cell r="AV4105" t="str">
            <v>VIABLE</v>
          </cell>
        </row>
        <row r="4106">
          <cell r="AP4106">
            <v>383688</v>
          </cell>
          <cell r="AQ4106">
            <v>9001423</v>
          </cell>
          <cell r="AR4106">
            <v>9</v>
          </cell>
          <cell r="AS4106">
            <v>0</v>
          </cell>
          <cell r="AT4106">
            <v>0</v>
          </cell>
          <cell r="AU4106">
            <v>0</v>
          </cell>
          <cell r="AV4106" t="str">
            <v>VIABLE</v>
          </cell>
        </row>
        <row r="4107">
          <cell r="AP4107">
            <v>382929</v>
          </cell>
          <cell r="AQ4107">
            <v>9001146</v>
          </cell>
          <cell r="AR4107">
            <v>9</v>
          </cell>
          <cell r="AS4107">
            <v>42313</v>
          </cell>
          <cell r="AT4107" t="str">
            <v>IDU-74-2008 Terminado Acciones de Movilidad IDU Circuito Movilidad  -</v>
          </cell>
          <cell r="AU4107">
            <v>0</v>
          </cell>
          <cell r="AV4107" t="str">
            <v>VIABLE</v>
          </cell>
        </row>
        <row r="4108">
          <cell r="AP4108">
            <v>383042</v>
          </cell>
          <cell r="AQ4108">
            <v>9001193</v>
          </cell>
          <cell r="AR4108">
            <v>9</v>
          </cell>
          <cell r="AS4108">
            <v>42361</v>
          </cell>
          <cell r="AT4108" t="str">
            <v>UMV-638-2013 Terminado Acciones de Movilidad UAERMV Circuito Movilidad  -</v>
          </cell>
          <cell r="AU4108">
            <v>0</v>
          </cell>
          <cell r="AV4108" t="str">
            <v>VIABLE</v>
          </cell>
        </row>
        <row r="4109">
          <cell r="AP4109">
            <v>383581</v>
          </cell>
          <cell r="AQ4109">
            <v>9001384</v>
          </cell>
          <cell r="AR4109">
            <v>9</v>
          </cell>
          <cell r="AS4109">
            <v>42534</v>
          </cell>
          <cell r="AT4109" t="str">
            <v>IDU-1806-2015 Terminado Acciones de Movilidad IDU Circuito Movilidad BRIGADA FASE I - MVA NO TRONCAL Y SITP -</v>
          </cell>
          <cell r="AU4109">
            <v>0</v>
          </cell>
          <cell r="AV4109" t="str">
            <v>VIABLE</v>
          </cell>
        </row>
        <row r="4110">
          <cell r="AP4110">
            <v>382890</v>
          </cell>
          <cell r="AQ4110">
            <v>9001131</v>
          </cell>
          <cell r="AR4110">
            <v>9</v>
          </cell>
          <cell r="AS4110">
            <v>0</v>
          </cell>
          <cell r="AT4110">
            <v>0</v>
          </cell>
          <cell r="AU4110">
            <v>0</v>
          </cell>
          <cell r="AV4110" t="str">
            <v>VIABLE</v>
          </cell>
        </row>
        <row r="4111">
          <cell r="AP4111">
            <v>382784</v>
          </cell>
          <cell r="AQ4111">
            <v>9001093</v>
          </cell>
          <cell r="AR4111">
            <v>9</v>
          </cell>
          <cell r="AS4111">
            <v>42361</v>
          </cell>
          <cell r="AT4111" t="str">
            <v>UMV-638-2013 Terminado Acciones de Movilidad UAERMV Circuito Movilidad  -</v>
          </cell>
          <cell r="AU4111">
            <v>0</v>
          </cell>
          <cell r="AV4111" t="str">
            <v>VIABLE</v>
          </cell>
        </row>
        <row r="4112">
          <cell r="AP4112">
            <v>387963</v>
          </cell>
          <cell r="AQ4112">
            <v>9003156</v>
          </cell>
          <cell r="AR4112">
            <v>9</v>
          </cell>
          <cell r="AS4112">
            <v>0</v>
          </cell>
          <cell r="AT4112">
            <v>0</v>
          </cell>
          <cell r="AU4112">
            <v>0</v>
          </cell>
          <cell r="AV4112" t="str">
            <v>VIABLE</v>
          </cell>
        </row>
        <row r="4113">
          <cell r="AP4113">
            <v>387653</v>
          </cell>
          <cell r="AQ4113">
            <v>9003037</v>
          </cell>
          <cell r="AR4113">
            <v>9</v>
          </cell>
          <cell r="AS4113">
            <v>0</v>
          </cell>
          <cell r="AT4113">
            <v>0</v>
          </cell>
          <cell r="AU4113">
            <v>0</v>
          </cell>
          <cell r="AV4113" t="str">
            <v>VIABLE</v>
          </cell>
        </row>
        <row r="4114">
          <cell r="AP4114">
            <v>387456</v>
          </cell>
          <cell r="AQ4114">
            <v>9002966</v>
          </cell>
          <cell r="AR4114">
            <v>9</v>
          </cell>
          <cell r="AS4114">
            <v>0</v>
          </cell>
          <cell r="AT4114">
            <v>0</v>
          </cell>
          <cell r="AU4114">
            <v>0</v>
          </cell>
          <cell r="AV4114" t="str">
            <v>VIABLE</v>
          </cell>
        </row>
        <row r="4115">
          <cell r="AP4115">
            <v>387811</v>
          </cell>
          <cell r="AQ4115">
            <v>9003097</v>
          </cell>
          <cell r="AR4115">
            <v>9</v>
          </cell>
          <cell r="AS4115">
            <v>0</v>
          </cell>
          <cell r="AT4115">
            <v>0</v>
          </cell>
          <cell r="AU4115">
            <v>0</v>
          </cell>
          <cell r="AV4115" t="str">
            <v>VIABLE</v>
          </cell>
        </row>
        <row r="4116">
          <cell r="AP4116">
            <v>387937</v>
          </cell>
          <cell r="AQ4116">
            <v>9003147</v>
          </cell>
          <cell r="AR4116">
            <v>9</v>
          </cell>
          <cell r="AS4116">
            <v>0</v>
          </cell>
          <cell r="AT4116">
            <v>0</v>
          </cell>
          <cell r="AU4116">
            <v>0</v>
          </cell>
          <cell r="AV4116" t="str">
            <v>VIABLE</v>
          </cell>
        </row>
        <row r="4117">
          <cell r="AP4117">
            <v>388067</v>
          </cell>
          <cell r="AQ4117">
            <v>9003194</v>
          </cell>
          <cell r="AR4117">
            <v>9</v>
          </cell>
          <cell r="AS4117">
            <v>0</v>
          </cell>
          <cell r="AT4117">
            <v>0</v>
          </cell>
          <cell r="AU4117">
            <v>0</v>
          </cell>
          <cell r="AV4117" t="str">
            <v>VIABLE</v>
          </cell>
        </row>
        <row r="4118">
          <cell r="AP4118">
            <v>387688</v>
          </cell>
          <cell r="AQ4118">
            <v>9003054</v>
          </cell>
          <cell r="AR4118">
            <v>9</v>
          </cell>
          <cell r="AS4118">
            <v>0</v>
          </cell>
          <cell r="AT4118">
            <v>0</v>
          </cell>
          <cell r="AU4118">
            <v>0</v>
          </cell>
          <cell r="AV4118" t="str">
            <v>VIABLE</v>
          </cell>
        </row>
        <row r="4119">
          <cell r="AP4119">
            <v>387462</v>
          </cell>
          <cell r="AQ4119">
            <v>9002968</v>
          </cell>
          <cell r="AR4119">
            <v>9</v>
          </cell>
          <cell r="AS4119">
            <v>0</v>
          </cell>
          <cell r="AT4119">
            <v>0</v>
          </cell>
          <cell r="AU4119">
            <v>0</v>
          </cell>
          <cell r="AV4119" t="str">
            <v>VIABLE</v>
          </cell>
        </row>
        <row r="4120">
          <cell r="AP4120">
            <v>388175</v>
          </cell>
          <cell r="AQ4120">
            <v>9003234</v>
          </cell>
          <cell r="AR4120">
            <v>9</v>
          </cell>
          <cell r="AS4120">
            <v>0</v>
          </cell>
          <cell r="AT4120">
            <v>0</v>
          </cell>
          <cell r="AU4120">
            <v>0</v>
          </cell>
          <cell r="AV4120" t="str">
            <v>VIABLE</v>
          </cell>
        </row>
        <row r="4121">
          <cell r="AP4121">
            <v>387363</v>
          </cell>
          <cell r="AQ4121">
            <v>9002919</v>
          </cell>
          <cell r="AR4121">
            <v>9</v>
          </cell>
          <cell r="AS4121">
            <v>0</v>
          </cell>
          <cell r="AT4121">
            <v>0</v>
          </cell>
          <cell r="AU4121">
            <v>0</v>
          </cell>
          <cell r="AV4121" t="str">
            <v>VIABLE</v>
          </cell>
        </row>
        <row r="4122">
          <cell r="AP4122">
            <v>387583</v>
          </cell>
          <cell r="AQ4122">
            <v>9003011</v>
          </cell>
          <cell r="AR4122">
            <v>9</v>
          </cell>
          <cell r="AS4122">
            <v>42389</v>
          </cell>
          <cell r="AT4122" t="str">
            <v>SD Terminado Acciones de Movilidad UAERMV Circuito Movilidad Salvando Vidas -</v>
          </cell>
          <cell r="AU4122">
            <v>0</v>
          </cell>
          <cell r="AV4122" t="str">
            <v>VIABLE</v>
          </cell>
        </row>
        <row r="4123">
          <cell r="AP4123">
            <v>482356</v>
          </cell>
          <cell r="AQ4123">
            <v>9003438</v>
          </cell>
          <cell r="AR4123">
            <v>9</v>
          </cell>
          <cell r="AS4123">
            <v>42361</v>
          </cell>
          <cell r="AT4123" t="str">
            <v>UMV-638-2013 Terminado Acciones de Movilidad UAERMV Circuito Movilidad  -</v>
          </cell>
          <cell r="AU4123">
            <v>0</v>
          </cell>
          <cell r="AV4123" t="str">
            <v>VIABLE</v>
          </cell>
        </row>
        <row r="4124">
          <cell r="AP4124">
            <v>91014518</v>
          </cell>
          <cell r="AQ4124">
            <v>9003438</v>
          </cell>
          <cell r="AR4124">
            <v>9</v>
          </cell>
          <cell r="AS4124">
            <v>42361</v>
          </cell>
          <cell r="AT4124" t="str">
            <v>UMV-638-2013 Terminado Acciones de Movilidad UAERMV Circuito Movilidad  -</v>
          </cell>
          <cell r="AU4124">
            <v>0</v>
          </cell>
          <cell r="AV4124" t="str">
            <v>VIABLE</v>
          </cell>
        </row>
        <row r="4125">
          <cell r="AP4125">
            <v>388575</v>
          </cell>
          <cell r="AQ4125">
            <v>9003403</v>
          </cell>
          <cell r="AR4125">
            <v>9</v>
          </cell>
          <cell r="AS4125">
            <v>0</v>
          </cell>
          <cell r="AT4125">
            <v>0</v>
          </cell>
          <cell r="AU4125">
            <v>0</v>
          </cell>
          <cell r="AV4125" t="str">
            <v>VIABLE</v>
          </cell>
        </row>
        <row r="4126">
          <cell r="AP4126">
            <v>482367</v>
          </cell>
          <cell r="AQ4126">
            <v>9003478</v>
          </cell>
          <cell r="AR4126">
            <v>9</v>
          </cell>
          <cell r="AS4126">
            <v>42361</v>
          </cell>
          <cell r="AT4126" t="str">
            <v>UMV-638-2013 Terminado Acciones de Movilidad UAERMV Circuito Movilidad  -</v>
          </cell>
          <cell r="AU4126">
            <v>0</v>
          </cell>
          <cell r="AV4126" t="str">
            <v>VIABLE</v>
          </cell>
        </row>
        <row r="4127">
          <cell r="AP4127">
            <v>91014513</v>
          </cell>
          <cell r="AQ4127">
            <v>9003516</v>
          </cell>
          <cell r="AR4127">
            <v>9</v>
          </cell>
          <cell r="AS4127">
            <v>42361</v>
          </cell>
          <cell r="AT4127" t="str">
            <v>UMV-638-2013 Terminado Acciones de Movilidad UAERMV Circuito Movilidad  -</v>
          </cell>
          <cell r="AU4127">
            <v>0</v>
          </cell>
          <cell r="AV4127" t="str">
            <v>VIABLE</v>
          </cell>
        </row>
        <row r="4128">
          <cell r="AP4128">
            <v>482382</v>
          </cell>
          <cell r="AQ4128">
            <v>9003516</v>
          </cell>
          <cell r="AR4128">
            <v>9</v>
          </cell>
          <cell r="AS4128">
            <v>42361</v>
          </cell>
          <cell r="AT4128" t="str">
            <v>UMV-638-2013 Terminado Acciones de Movilidad UAERMV Circuito Movilidad  -</v>
          </cell>
          <cell r="AU4128">
            <v>0</v>
          </cell>
          <cell r="AV4128" t="str">
            <v>VIABLE</v>
          </cell>
        </row>
        <row r="4129">
          <cell r="AP4129">
            <v>91014516</v>
          </cell>
          <cell r="AQ4129">
            <v>9003516</v>
          </cell>
          <cell r="AR4129">
            <v>9</v>
          </cell>
          <cell r="AS4129">
            <v>42361</v>
          </cell>
          <cell r="AT4129" t="str">
            <v>UMV-638-2013 Terminado Acciones de Movilidad UAERMV Circuito Movilidad  -</v>
          </cell>
          <cell r="AU4129">
            <v>0</v>
          </cell>
          <cell r="AV4129" t="str">
            <v>VIABLE</v>
          </cell>
        </row>
        <row r="4130">
          <cell r="AP4130">
            <v>91014517</v>
          </cell>
          <cell r="AQ4130">
            <v>9003478</v>
          </cell>
          <cell r="AR4130">
            <v>9</v>
          </cell>
          <cell r="AS4130">
            <v>42361</v>
          </cell>
          <cell r="AT4130" t="str">
            <v>UMV-638-2013 Terminado Acciones de Movilidad UAERMV Circuito Movilidad  -</v>
          </cell>
          <cell r="AU4130">
            <v>0</v>
          </cell>
          <cell r="AV4130" t="str">
            <v>VIABLE</v>
          </cell>
        </row>
        <row r="4131">
          <cell r="AP4131">
            <v>388286</v>
          </cell>
          <cell r="AQ4131">
            <v>9003275</v>
          </cell>
          <cell r="AR4131">
            <v>9</v>
          </cell>
          <cell r="AS4131">
            <v>0</v>
          </cell>
          <cell r="AT4131">
            <v>0</v>
          </cell>
          <cell r="AU4131">
            <v>0</v>
          </cell>
          <cell r="AV4131" t="str">
            <v>VIABLE</v>
          </cell>
        </row>
        <row r="4132">
          <cell r="AP4132">
            <v>388417</v>
          </cell>
          <cell r="AQ4132">
            <v>9003334</v>
          </cell>
          <cell r="AR4132">
            <v>9</v>
          </cell>
          <cell r="AS4132">
            <v>0</v>
          </cell>
          <cell r="AT4132">
            <v>0</v>
          </cell>
          <cell r="AU4132">
            <v>0</v>
          </cell>
          <cell r="AV4132" t="str">
            <v>VIABLE</v>
          </cell>
        </row>
        <row r="4133">
          <cell r="AP4133">
            <v>388573</v>
          </cell>
          <cell r="AQ4133">
            <v>9003403</v>
          </cell>
          <cell r="AR4133">
            <v>9</v>
          </cell>
          <cell r="AS4133">
            <v>0</v>
          </cell>
          <cell r="AT4133">
            <v>0</v>
          </cell>
          <cell r="AU4133">
            <v>0</v>
          </cell>
          <cell r="AV4133" t="str">
            <v>VIABLE</v>
          </cell>
        </row>
        <row r="4134">
          <cell r="AP4134">
            <v>388415</v>
          </cell>
          <cell r="AQ4134">
            <v>9003334</v>
          </cell>
          <cell r="AR4134">
            <v>9</v>
          </cell>
          <cell r="AS4134">
            <v>0</v>
          </cell>
          <cell r="AT4134">
            <v>0</v>
          </cell>
          <cell r="AU4134">
            <v>0</v>
          </cell>
          <cell r="AV4134" t="str">
            <v>VIABLE</v>
          </cell>
        </row>
        <row r="4135">
          <cell r="AP4135">
            <v>388284</v>
          </cell>
          <cell r="AQ4135">
            <v>9003275</v>
          </cell>
          <cell r="AR4135">
            <v>9</v>
          </cell>
          <cell r="AS4135">
            <v>0</v>
          </cell>
          <cell r="AT4135">
            <v>0</v>
          </cell>
          <cell r="AU4135">
            <v>0</v>
          </cell>
          <cell r="AV4135" t="str">
            <v>VIABLE</v>
          </cell>
        </row>
        <row r="4136">
          <cell r="AP4136">
            <v>91014514</v>
          </cell>
          <cell r="AQ4136">
            <v>9003516</v>
          </cell>
          <cell r="AR4136">
            <v>9</v>
          </cell>
          <cell r="AS4136">
            <v>42361</v>
          </cell>
          <cell r="AT4136" t="str">
            <v>UMV-638-2013 Terminado Acciones de Movilidad UAERMV Circuito Movilidad  -</v>
          </cell>
          <cell r="AU4136">
            <v>0</v>
          </cell>
          <cell r="AV4136" t="str">
            <v>VIABLE</v>
          </cell>
        </row>
        <row r="4137">
          <cell r="AP4137">
            <v>383808</v>
          </cell>
          <cell r="AQ4137">
            <v>50008533</v>
          </cell>
          <cell r="AR4137">
            <v>9</v>
          </cell>
          <cell r="AS4137">
            <v>42361</v>
          </cell>
          <cell r="AT4137" t="str">
            <v>UMV-638-2013 Terminado Acciones de Movilidad UAERMV Local  -</v>
          </cell>
          <cell r="AU4137">
            <v>0</v>
          </cell>
          <cell r="AV4137" t="str">
            <v>VIABLE</v>
          </cell>
        </row>
        <row r="4138">
          <cell r="AP4138">
            <v>383810</v>
          </cell>
          <cell r="AQ4138">
            <v>50008533</v>
          </cell>
          <cell r="AR4138">
            <v>9</v>
          </cell>
          <cell r="AS4138">
            <v>42361</v>
          </cell>
          <cell r="AT4138" t="str">
            <v>UMV-638-2013 Terminado Acciones de Movilidad UAERMV Local  -</v>
          </cell>
          <cell r="AU4138">
            <v>0</v>
          </cell>
          <cell r="AV4138" t="str">
            <v>VIABLE</v>
          </cell>
        </row>
        <row r="4139">
          <cell r="AP4139">
            <v>91014500</v>
          </cell>
          <cell r="AQ4139">
            <v>30001255</v>
          </cell>
          <cell r="AR4139">
            <v>9</v>
          </cell>
          <cell r="AS4139">
            <v>0</v>
          </cell>
          <cell r="AT4139">
            <v>0</v>
          </cell>
          <cell r="AU4139">
            <v>0</v>
          </cell>
          <cell r="AV4139" t="str">
            <v>VIABLE</v>
          </cell>
        </row>
        <row r="4140">
          <cell r="AP4140">
            <v>384291</v>
          </cell>
          <cell r="AQ4140">
            <v>9001651</v>
          </cell>
          <cell r="AR4140">
            <v>9</v>
          </cell>
          <cell r="AS4140">
            <v>0</v>
          </cell>
          <cell r="AT4140">
            <v>0</v>
          </cell>
          <cell r="AU4140">
            <v>0</v>
          </cell>
          <cell r="AV4140" t="str">
            <v>VIABLE</v>
          </cell>
        </row>
        <row r="4141">
          <cell r="AP4141">
            <v>389102</v>
          </cell>
          <cell r="AQ4141">
            <v>9003621</v>
          </cell>
          <cell r="AR4141">
            <v>9</v>
          </cell>
          <cell r="AS4141">
            <v>0</v>
          </cell>
          <cell r="AT4141">
            <v>0</v>
          </cell>
          <cell r="AU4141">
            <v>0</v>
          </cell>
          <cell r="AV4141" t="str">
            <v>VIABLE</v>
          </cell>
        </row>
        <row r="4142">
          <cell r="AP4142">
            <v>91014300</v>
          </cell>
          <cell r="AQ4142">
            <v>9003640</v>
          </cell>
          <cell r="AR4142">
            <v>9</v>
          </cell>
          <cell r="AS4142">
            <v>0</v>
          </cell>
          <cell r="AT4142">
            <v>0</v>
          </cell>
          <cell r="AU4142">
            <v>0</v>
          </cell>
          <cell r="AV4142" t="str">
            <v>VIABLE</v>
          </cell>
        </row>
        <row r="4143">
          <cell r="AP4143">
            <v>389133</v>
          </cell>
          <cell r="AQ4143">
            <v>9003640</v>
          </cell>
          <cell r="AR4143">
            <v>9</v>
          </cell>
          <cell r="AS4143">
            <v>0</v>
          </cell>
          <cell r="AT4143">
            <v>0</v>
          </cell>
          <cell r="AU4143">
            <v>0</v>
          </cell>
          <cell r="AV4143" t="str">
            <v>VIABLE</v>
          </cell>
        </row>
        <row r="4144">
          <cell r="AP4144">
            <v>600136</v>
          </cell>
          <cell r="AQ4144">
            <v>9003616</v>
          </cell>
          <cell r="AR4144">
            <v>9</v>
          </cell>
          <cell r="AS4144">
            <v>0</v>
          </cell>
          <cell r="AT4144">
            <v>0</v>
          </cell>
          <cell r="AU4144">
            <v>0</v>
          </cell>
          <cell r="AV4144" t="str">
            <v>VIABLE</v>
          </cell>
        </row>
        <row r="4145">
          <cell r="AP4145">
            <v>600143</v>
          </cell>
          <cell r="AQ4145">
            <v>9003641</v>
          </cell>
          <cell r="AR4145">
            <v>9</v>
          </cell>
          <cell r="AS4145">
            <v>0</v>
          </cell>
          <cell r="AT4145">
            <v>0</v>
          </cell>
          <cell r="AU4145">
            <v>0</v>
          </cell>
          <cell r="AV4145" t="str">
            <v>VIABLE</v>
          </cell>
        </row>
        <row r="4146">
          <cell r="AP4146">
            <v>600141</v>
          </cell>
          <cell r="AQ4146">
            <v>9003641</v>
          </cell>
          <cell r="AR4146">
            <v>9</v>
          </cell>
          <cell r="AS4146">
            <v>0</v>
          </cell>
          <cell r="AT4146">
            <v>0</v>
          </cell>
          <cell r="AU4146">
            <v>0</v>
          </cell>
          <cell r="AV4146" t="str">
            <v>VIABLE</v>
          </cell>
        </row>
        <row r="4147">
          <cell r="AP4147">
            <v>91014415</v>
          </cell>
          <cell r="AQ4147">
            <v>9003616</v>
          </cell>
          <cell r="AR4147">
            <v>9</v>
          </cell>
          <cell r="AS4147">
            <v>0</v>
          </cell>
          <cell r="AT4147">
            <v>0</v>
          </cell>
          <cell r="AU4147">
            <v>0</v>
          </cell>
          <cell r="AV4147" t="str">
            <v>VIABLE</v>
          </cell>
        </row>
        <row r="4148">
          <cell r="AP4148">
            <v>383483</v>
          </cell>
          <cell r="AQ4148">
            <v>9001348</v>
          </cell>
          <cell r="AR4148">
            <v>9</v>
          </cell>
          <cell r="AS4148">
            <v>0</v>
          </cell>
          <cell r="AT4148">
            <v>0</v>
          </cell>
          <cell r="AU4148">
            <v>0</v>
          </cell>
          <cell r="AV4148" t="str">
            <v>VIABLE</v>
          </cell>
        </row>
        <row r="4149">
          <cell r="AP4149">
            <v>91014605</v>
          </cell>
          <cell r="AQ4149">
            <v>50009435</v>
          </cell>
          <cell r="AR4149">
            <v>9</v>
          </cell>
          <cell r="AS4149">
            <v>42550</v>
          </cell>
          <cell r="AT4149" t="str">
            <v>SD Terminado Mantenimiento Rutinario UAERMV Circuito Movilidad  -</v>
          </cell>
          <cell r="AU4149">
            <v>0</v>
          </cell>
          <cell r="AV4149" t="str">
            <v>UAERMV 2016</v>
          </cell>
        </row>
        <row r="4150">
          <cell r="AP4150">
            <v>383424</v>
          </cell>
          <cell r="AQ4150">
            <v>9001326</v>
          </cell>
          <cell r="AR4150">
            <v>9</v>
          </cell>
          <cell r="AS4150">
            <v>0</v>
          </cell>
          <cell r="AT4150">
            <v>0</v>
          </cell>
          <cell r="AU4150">
            <v>0</v>
          </cell>
          <cell r="AV4150" t="str">
            <v>VIABLE</v>
          </cell>
        </row>
        <row r="4151">
          <cell r="AP4151">
            <v>383327</v>
          </cell>
          <cell r="AQ4151">
            <v>9001294</v>
          </cell>
          <cell r="AR4151">
            <v>9</v>
          </cell>
          <cell r="AS4151">
            <v>0</v>
          </cell>
          <cell r="AT4151">
            <v>0</v>
          </cell>
          <cell r="AU4151">
            <v>0</v>
          </cell>
          <cell r="AV4151" t="str">
            <v>VIABLE</v>
          </cell>
        </row>
        <row r="4152">
          <cell r="AP4152">
            <v>383057</v>
          </cell>
          <cell r="AQ4152">
            <v>9001199</v>
          </cell>
          <cell r="AR4152">
            <v>9</v>
          </cell>
          <cell r="AS4152">
            <v>42361</v>
          </cell>
          <cell r="AT4152" t="str">
            <v>UMV-638-2013 Terminado Acciones de Movilidad UAERMV Circuito Movilidad  -</v>
          </cell>
          <cell r="AU4152">
            <v>0</v>
          </cell>
          <cell r="AV4152" t="str">
            <v>VIABLE</v>
          </cell>
        </row>
        <row r="4153">
          <cell r="AP4153">
            <v>383554</v>
          </cell>
          <cell r="AQ4153">
            <v>9001376</v>
          </cell>
          <cell r="AR4153">
            <v>9</v>
          </cell>
          <cell r="AS4153">
            <v>0</v>
          </cell>
          <cell r="AT4153">
            <v>0</v>
          </cell>
          <cell r="AU4153">
            <v>0</v>
          </cell>
          <cell r="AV4153" t="str">
            <v>VIABLE</v>
          </cell>
        </row>
        <row r="4154">
          <cell r="AP4154">
            <v>91014604</v>
          </cell>
          <cell r="AQ4154">
            <v>50003291</v>
          </cell>
          <cell r="AR4154">
            <v>9</v>
          </cell>
          <cell r="AS4154">
            <v>0</v>
          </cell>
          <cell r="AT4154">
            <v>0</v>
          </cell>
          <cell r="AU4154">
            <v>0</v>
          </cell>
          <cell r="AV4154" t="str">
            <v>VIABLE</v>
          </cell>
        </row>
        <row r="4155">
          <cell r="AP4155">
            <v>383685</v>
          </cell>
          <cell r="AQ4155">
            <v>9001422</v>
          </cell>
          <cell r="AR4155">
            <v>9</v>
          </cell>
          <cell r="AS4155">
            <v>0</v>
          </cell>
          <cell r="AT4155">
            <v>0</v>
          </cell>
          <cell r="AU4155">
            <v>0</v>
          </cell>
          <cell r="AV4155" t="str">
            <v>VIABLE</v>
          </cell>
        </row>
        <row r="4156">
          <cell r="AP4156">
            <v>390216</v>
          </cell>
          <cell r="AQ4156">
            <v>9003978</v>
          </cell>
          <cell r="AR4156">
            <v>9</v>
          </cell>
          <cell r="AS4156">
            <v>0</v>
          </cell>
          <cell r="AT4156">
            <v>0</v>
          </cell>
          <cell r="AU4156">
            <v>0</v>
          </cell>
          <cell r="AV4156" t="str">
            <v>VIABLE</v>
          </cell>
        </row>
        <row r="4157">
          <cell r="AP4157">
            <v>390132</v>
          </cell>
          <cell r="AQ4157">
            <v>9003956</v>
          </cell>
          <cell r="AR4157">
            <v>9</v>
          </cell>
          <cell r="AS4157">
            <v>0</v>
          </cell>
          <cell r="AT4157">
            <v>0</v>
          </cell>
          <cell r="AU4157">
            <v>0</v>
          </cell>
          <cell r="AV4157" t="str">
            <v>VIABLE</v>
          </cell>
        </row>
        <row r="4158">
          <cell r="AP4158">
            <v>390066</v>
          </cell>
          <cell r="AQ4158">
            <v>9003939</v>
          </cell>
          <cell r="AR4158">
            <v>9</v>
          </cell>
          <cell r="AS4158">
            <v>0</v>
          </cell>
          <cell r="AT4158">
            <v>0</v>
          </cell>
          <cell r="AU4158">
            <v>0</v>
          </cell>
          <cell r="AV4158" t="str">
            <v>VIABLE</v>
          </cell>
        </row>
        <row r="4159">
          <cell r="AP4159">
            <v>390100</v>
          </cell>
          <cell r="AQ4159">
            <v>9003948</v>
          </cell>
          <cell r="AR4159">
            <v>9</v>
          </cell>
          <cell r="AS4159">
            <v>0</v>
          </cell>
          <cell r="AT4159">
            <v>0</v>
          </cell>
          <cell r="AU4159">
            <v>0</v>
          </cell>
          <cell r="AV4159" t="str">
            <v>VIABLE</v>
          </cell>
        </row>
        <row r="4160">
          <cell r="AP4160">
            <v>390102</v>
          </cell>
          <cell r="AQ4160">
            <v>9003948</v>
          </cell>
          <cell r="AR4160">
            <v>9</v>
          </cell>
          <cell r="AS4160">
            <v>0</v>
          </cell>
          <cell r="AT4160">
            <v>0</v>
          </cell>
          <cell r="AU4160">
            <v>0</v>
          </cell>
          <cell r="AV4160" t="str">
            <v>VIABLE</v>
          </cell>
        </row>
        <row r="4161">
          <cell r="AP4161">
            <v>390064</v>
          </cell>
          <cell r="AQ4161">
            <v>9003939</v>
          </cell>
          <cell r="AR4161">
            <v>9</v>
          </cell>
          <cell r="AS4161">
            <v>0</v>
          </cell>
          <cell r="AT4161">
            <v>0</v>
          </cell>
          <cell r="AU4161">
            <v>0</v>
          </cell>
          <cell r="AV4161" t="str">
            <v>VIABLE</v>
          </cell>
        </row>
        <row r="4162">
          <cell r="AP4162">
            <v>390041</v>
          </cell>
          <cell r="AQ4162">
            <v>9003934</v>
          </cell>
          <cell r="AR4162">
            <v>9</v>
          </cell>
          <cell r="AS4162">
            <v>0</v>
          </cell>
          <cell r="AT4162">
            <v>0</v>
          </cell>
          <cell r="AU4162">
            <v>0</v>
          </cell>
          <cell r="AV4162" t="str">
            <v>VIABLE</v>
          </cell>
        </row>
        <row r="4163">
          <cell r="AP4163">
            <v>390039</v>
          </cell>
          <cell r="AQ4163">
            <v>9003934</v>
          </cell>
          <cell r="AR4163">
            <v>9</v>
          </cell>
          <cell r="AS4163">
            <v>0</v>
          </cell>
          <cell r="AT4163">
            <v>0</v>
          </cell>
          <cell r="AU4163">
            <v>0</v>
          </cell>
          <cell r="AV4163" t="str">
            <v>VIABLE</v>
          </cell>
        </row>
        <row r="4164">
          <cell r="AP4164">
            <v>390130</v>
          </cell>
          <cell r="AQ4164">
            <v>9003956</v>
          </cell>
          <cell r="AR4164">
            <v>9</v>
          </cell>
          <cell r="AS4164">
            <v>0</v>
          </cell>
          <cell r="AT4164">
            <v>0</v>
          </cell>
          <cell r="AU4164">
            <v>0</v>
          </cell>
          <cell r="AV4164" t="str">
            <v>VIABLE</v>
          </cell>
        </row>
        <row r="4165">
          <cell r="AP4165">
            <v>390218</v>
          </cell>
          <cell r="AQ4165">
            <v>9003978</v>
          </cell>
          <cell r="AR4165">
            <v>9</v>
          </cell>
          <cell r="AS4165">
            <v>0</v>
          </cell>
          <cell r="AT4165">
            <v>0</v>
          </cell>
          <cell r="AU4165">
            <v>0</v>
          </cell>
          <cell r="AV4165" t="str">
            <v>VIABLE</v>
          </cell>
        </row>
        <row r="4166">
          <cell r="AP4166">
            <v>384751</v>
          </cell>
          <cell r="AQ4166">
            <v>9001808</v>
          </cell>
          <cell r="AR4166">
            <v>9</v>
          </cell>
          <cell r="AS4166">
            <v>0</v>
          </cell>
          <cell r="AT4166">
            <v>0</v>
          </cell>
          <cell r="AU4166">
            <v>0</v>
          </cell>
          <cell r="AV4166" t="str">
            <v>VIABLE</v>
          </cell>
        </row>
        <row r="4167">
          <cell r="AP4167">
            <v>384574</v>
          </cell>
          <cell r="AQ4167">
            <v>9001747</v>
          </cell>
          <cell r="AR4167">
            <v>9</v>
          </cell>
          <cell r="AS4167">
            <v>0</v>
          </cell>
          <cell r="AT4167">
            <v>0</v>
          </cell>
          <cell r="AU4167">
            <v>0</v>
          </cell>
          <cell r="AV4167" t="str">
            <v>VIABLE</v>
          </cell>
        </row>
        <row r="4168">
          <cell r="AP4168">
            <v>384471</v>
          </cell>
          <cell r="AQ4168">
            <v>9001711</v>
          </cell>
          <cell r="AR4168">
            <v>9</v>
          </cell>
          <cell r="AS4168">
            <v>0</v>
          </cell>
          <cell r="AT4168">
            <v>0</v>
          </cell>
          <cell r="AU4168">
            <v>0</v>
          </cell>
          <cell r="AV4168" t="str">
            <v>VIABLE</v>
          </cell>
        </row>
        <row r="4169">
          <cell r="AP4169">
            <v>388025</v>
          </cell>
          <cell r="AQ4169">
            <v>9003177</v>
          </cell>
          <cell r="AR4169">
            <v>9</v>
          </cell>
          <cell r="AS4169">
            <v>0</v>
          </cell>
          <cell r="AT4169">
            <v>0</v>
          </cell>
          <cell r="AU4169">
            <v>0</v>
          </cell>
          <cell r="AV4169" t="str">
            <v>VIABLE</v>
          </cell>
        </row>
        <row r="4170">
          <cell r="AP4170">
            <v>390150</v>
          </cell>
          <cell r="AQ4170">
            <v>9003961</v>
          </cell>
          <cell r="AR4170">
            <v>9</v>
          </cell>
          <cell r="AS4170">
            <v>0</v>
          </cell>
          <cell r="AT4170">
            <v>0</v>
          </cell>
          <cell r="AU4170">
            <v>0</v>
          </cell>
          <cell r="AV4170" t="str">
            <v>VIABLE</v>
          </cell>
        </row>
        <row r="4171">
          <cell r="AP4171">
            <v>390108</v>
          </cell>
          <cell r="AQ4171">
            <v>9003950</v>
          </cell>
          <cell r="AR4171">
            <v>9</v>
          </cell>
          <cell r="AS4171">
            <v>0</v>
          </cell>
          <cell r="AT4171">
            <v>0</v>
          </cell>
          <cell r="AU4171">
            <v>0</v>
          </cell>
          <cell r="AV4171" t="str">
            <v>VIABLE</v>
          </cell>
        </row>
        <row r="4172">
          <cell r="AP4172">
            <v>387348</v>
          </cell>
          <cell r="AQ4172">
            <v>9002913</v>
          </cell>
          <cell r="AR4172">
            <v>9</v>
          </cell>
          <cell r="AS4172">
            <v>0</v>
          </cell>
          <cell r="AT4172">
            <v>0</v>
          </cell>
          <cell r="AU4172">
            <v>0</v>
          </cell>
          <cell r="AV4172" t="str">
            <v>VIABLE</v>
          </cell>
        </row>
        <row r="4173">
          <cell r="AP4173">
            <v>387764</v>
          </cell>
          <cell r="AQ4173">
            <v>9003080</v>
          </cell>
          <cell r="AR4173">
            <v>9</v>
          </cell>
          <cell r="AS4173">
            <v>0</v>
          </cell>
          <cell r="AT4173">
            <v>0</v>
          </cell>
          <cell r="AU4173">
            <v>0</v>
          </cell>
          <cell r="AV4173" t="str">
            <v>VIABLE</v>
          </cell>
        </row>
        <row r="4174">
          <cell r="AP4174">
            <v>387224</v>
          </cell>
          <cell r="AQ4174">
            <v>9002854</v>
          </cell>
          <cell r="AR4174">
            <v>9</v>
          </cell>
          <cell r="AS4174">
            <v>0</v>
          </cell>
          <cell r="AT4174">
            <v>0</v>
          </cell>
          <cell r="AU4174">
            <v>0</v>
          </cell>
          <cell r="AV4174" t="str">
            <v>VIABLE</v>
          </cell>
        </row>
        <row r="4175">
          <cell r="AP4175">
            <v>387450</v>
          </cell>
          <cell r="AQ4175">
            <v>9002962</v>
          </cell>
          <cell r="AR4175">
            <v>9</v>
          </cell>
          <cell r="AS4175">
            <v>0</v>
          </cell>
          <cell r="AT4175">
            <v>0</v>
          </cell>
          <cell r="AU4175">
            <v>0</v>
          </cell>
          <cell r="AV4175" t="str">
            <v>VIABLE</v>
          </cell>
        </row>
        <row r="4176">
          <cell r="AP4176">
            <v>387873</v>
          </cell>
          <cell r="AQ4176">
            <v>9003122</v>
          </cell>
          <cell r="AR4176">
            <v>9</v>
          </cell>
          <cell r="AS4176">
            <v>0</v>
          </cell>
          <cell r="AT4176">
            <v>0</v>
          </cell>
          <cell r="AU4176">
            <v>0</v>
          </cell>
          <cell r="AV4176" t="str">
            <v>VIABLE</v>
          </cell>
        </row>
        <row r="4177">
          <cell r="AP4177">
            <v>387554</v>
          </cell>
          <cell r="AQ4177">
            <v>9003001</v>
          </cell>
          <cell r="AR4177">
            <v>9</v>
          </cell>
          <cell r="AS4177">
            <v>0</v>
          </cell>
          <cell r="AT4177">
            <v>0</v>
          </cell>
          <cell r="AU4177">
            <v>0</v>
          </cell>
          <cell r="AV4177" t="str">
            <v>VIABLE</v>
          </cell>
        </row>
        <row r="4178">
          <cell r="AP4178">
            <v>388212</v>
          </cell>
          <cell r="AQ4178">
            <v>9003250</v>
          </cell>
          <cell r="AR4178">
            <v>9</v>
          </cell>
          <cell r="AS4178">
            <v>41411</v>
          </cell>
          <cell r="AT4178" t="str">
            <v>SD Terminado Mantenimiento Periódico UAERMV Circuito Movilidad  -</v>
          </cell>
          <cell r="AU4178">
            <v>0</v>
          </cell>
          <cell r="AV4178" t="str">
            <v>UAERMV</v>
          </cell>
        </row>
        <row r="4179">
          <cell r="AP4179">
            <v>390193</v>
          </cell>
          <cell r="AQ4179">
            <v>9003973</v>
          </cell>
          <cell r="AR4179">
            <v>9</v>
          </cell>
          <cell r="AS4179">
            <v>0</v>
          </cell>
          <cell r="AT4179">
            <v>0</v>
          </cell>
          <cell r="AU4179">
            <v>0</v>
          </cell>
          <cell r="AV4179" t="str">
            <v>VIABLE</v>
          </cell>
        </row>
        <row r="4180">
          <cell r="AP4180">
            <v>390094</v>
          </cell>
          <cell r="AQ4180">
            <v>9003945</v>
          </cell>
          <cell r="AR4180">
            <v>9</v>
          </cell>
          <cell r="AS4180">
            <v>0</v>
          </cell>
          <cell r="AT4180">
            <v>0</v>
          </cell>
          <cell r="AU4180">
            <v>0</v>
          </cell>
          <cell r="AV4180" t="str">
            <v>VIABLE</v>
          </cell>
        </row>
        <row r="4181">
          <cell r="AP4181">
            <v>388113</v>
          </cell>
          <cell r="AQ4181">
            <v>9003214</v>
          </cell>
          <cell r="AR4181">
            <v>9</v>
          </cell>
          <cell r="AS4181">
            <v>0</v>
          </cell>
          <cell r="AT4181">
            <v>0</v>
          </cell>
          <cell r="AU4181">
            <v>0</v>
          </cell>
          <cell r="AV4181" t="str">
            <v>VIABLE</v>
          </cell>
        </row>
        <row r="4182">
          <cell r="AP4182">
            <v>389205</v>
          </cell>
          <cell r="AQ4182">
            <v>9003669</v>
          </cell>
          <cell r="AR4182">
            <v>9</v>
          </cell>
          <cell r="AS4182">
            <v>0</v>
          </cell>
          <cell r="AT4182">
            <v>0</v>
          </cell>
          <cell r="AU4182">
            <v>0</v>
          </cell>
          <cell r="AV4182" t="str">
            <v>VIABLE</v>
          </cell>
        </row>
        <row r="4183">
          <cell r="AP4183">
            <v>389357</v>
          </cell>
          <cell r="AQ4183">
            <v>9003721</v>
          </cell>
          <cell r="AR4183">
            <v>9</v>
          </cell>
          <cell r="AS4183">
            <v>0</v>
          </cell>
          <cell r="AT4183">
            <v>0</v>
          </cell>
          <cell r="AU4183">
            <v>0</v>
          </cell>
          <cell r="AV4183" t="str">
            <v>VIABLE</v>
          </cell>
        </row>
        <row r="4184">
          <cell r="AP4184">
            <v>389308</v>
          </cell>
          <cell r="AQ4184">
            <v>9003706</v>
          </cell>
          <cell r="AR4184">
            <v>9</v>
          </cell>
          <cell r="AS4184">
            <v>0</v>
          </cell>
          <cell r="AT4184">
            <v>0</v>
          </cell>
          <cell r="AU4184">
            <v>0</v>
          </cell>
          <cell r="AV4184" t="str">
            <v>VIABLE</v>
          </cell>
        </row>
        <row r="4185">
          <cell r="AP4185">
            <v>389248</v>
          </cell>
          <cell r="AQ4185">
            <v>9003685</v>
          </cell>
          <cell r="AR4185">
            <v>9</v>
          </cell>
          <cell r="AS4185">
            <v>0</v>
          </cell>
          <cell r="AT4185">
            <v>0</v>
          </cell>
          <cell r="AU4185">
            <v>0</v>
          </cell>
          <cell r="AV4185" t="str">
            <v>VIABLE</v>
          </cell>
        </row>
        <row r="4186">
          <cell r="AP4186">
            <v>380050</v>
          </cell>
          <cell r="AQ4186">
            <v>9000023</v>
          </cell>
          <cell r="AR4186">
            <v>9</v>
          </cell>
          <cell r="AS4186">
            <v>0</v>
          </cell>
          <cell r="AT4186">
            <v>0</v>
          </cell>
          <cell r="AU4186">
            <v>0</v>
          </cell>
          <cell r="AV4186" t="str">
            <v>VIABLE</v>
          </cell>
        </row>
        <row r="4187">
          <cell r="AP4187">
            <v>380092</v>
          </cell>
          <cell r="AQ4187">
            <v>9000037</v>
          </cell>
          <cell r="AR4187">
            <v>9</v>
          </cell>
          <cell r="AS4187">
            <v>0</v>
          </cell>
          <cell r="AT4187">
            <v>0</v>
          </cell>
          <cell r="AU4187">
            <v>0</v>
          </cell>
          <cell r="AV4187" t="str">
            <v>VIABLE</v>
          </cell>
        </row>
        <row r="4188">
          <cell r="AP4188">
            <v>380215</v>
          </cell>
          <cell r="AQ4188">
            <v>9000082</v>
          </cell>
          <cell r="AR4188">
            <v>9</v>
          </cell>
          <cell r="AS4188">
            <v>0</v>
          </cell>
          <cell r="AT4188">
            <v>0</v>
          </cell>
          <cell r="AU4188">
            <v>0</v>
          </cell>
          <cell r="AV4188" t="str">
            <v>VIABLE</v>
          </cell>
        </row>
        <row r="4189">
          <cell r="AP4189">
            <v>380104</v>
          </cell>
          <cell r="AQ4189">
            <v>9000041</v>
          </cell>
          <cell r="AR4189">
            <v>9</v>
          </cell>
          <cell r="AS4189">
            <v>0</v>
          </cell>
          <cell r="AT4189">
            <v>0</v>
          </cell>
          <cell r="AU4189">
            <v>0</v>
          </cell>
          <cell r="AV4189" t="str">
            <v>VIABLE</v>
          </cell>
        </row>
        <row r="4190">
          <cell r="AP4190">
            <v>380191</v>
          </cell>
          <cell r="AQ4190">
            <v>9000073</v>
          </cell>
          <cell r="AR4190">
            <v>9</v>
          </cell>
          <cell r="AS4190">
            <v>0</v>
          </cell>
          <cell r="AT4190">
            <v>0</v>
          </cell>
          <cell r="AU4190">
            <v>0</v>
          </cell>
          <cell r="AV4190" t="str">
            <v>VIABLE</v>
          </cell>
        </row>
        <row r="4191">
          <cell r="AP4191">
            <v>380122</v>
          </cell>
          <cell r="AQ4191">
            <v>9000047</v>
          </cell>
          <cell r="AR4191">
            <v>9</v>
          </cell>
          <cell r="AS4191">
            <v>0</v>
          </cell>
          <cell r="AT4191">
            <v>0</v>
          </cell>
          <cell r="AU4191">
            <v>0</v>
          </cell>
          <cell r="AV4191" t="str">
            <v>VIABLE</v>
          </cell>
        </row>
        <row r="4192">
          <cell r="AP4192">
            <v>380170</v>
          </cell>
          <cell r="AQ4192">
            <v>9000066</v>
          </cell>
          <cell r="AR4192">
            <v>9</v>
          </cell>
          <cell r="AS4192">
            <v>0</v>
          </cell>
          <cell r="AT4192">
            <v>0</v>
          </cell>
          <cell r="AU4192">
            <v>0</v>
          </cell>
          <cell r="AV4192" t="str">
            <v>VIABLE</v>
          </cell>
        </row>
        <row r="4193">
          <cell r="AP4193">
            <v>380155</v>
          </cell>
          <cell r="AQ4193">
            <v>9000058</v>
          </cell>
          <cell r="AR4193">
            <v>9</v>
          </cell>
          <cell r="AS4193">
            <v>0</v>
          </cell>
          <cell r="AT4193">
            <v>0</v>
          </cell>
          <cell r="AU4193">
            <v>0</v>
          </cell>
          <cell r="AV4193" t="str">
            <v>VIABLE</v>
          </cell>
        </row>
        <row r="4194">
          <cell r="AP4194">
            <v>380134</v>
          </cell>
          <cell r="AQ4194">
            <v>9000051</v>
          </cell>
          <cell r="AR4194">
            <v>9</v>
          </cell>
          <cell r="AS4194">
            <v>0</v>
          </cell>
          <cell r="AT4194">
            <v>0</v>
          </cell>
          <cell r="AU4194">
            <v>0</v>
          </cell>
          <cell r="AV4194" t="str">
            <v>VIABLE</v>
          </cell>
        </row>
        <row r="4195">
          <cell r="AP4195">
            <v>380287</v>
          </cell>
          <cell r="AQ4195">
            <v>9000109</v>
          </cell>
          <cell r="AR4195">
            <v>9</v>
          </cell>
          <cell r="AS4195">
            <v>43748</v>
          </cell>
          <cell r="AT4195" t="str">
            <v>Anden 3-POLIZA ESTABILIDAD ACTIVA</v>
          </cell>
          <cell r="AU4195">
            <v>0</v>
          </cell>
          <cell r="AV4195" t="str">
            <v>VIABLE</v>
          </cell>
        </row>
        <row r="4196">
          <cell r="AP4196">
            <v>380083</v>
          </cell>
          <cell r="AQ4196">
            <v>9000034</v>
          </cell>
          <cell r="AR4196">
            <v>9</v>
          </cell>
          <cell r="AS4196">
            <v>0</v>
          </cell>
          <cell r="AT4196">
            <v>0</v>
          </cell>
          <cell r="AU4196">
            <v>0</v>
          </cell>
          <cell r="AV4196" t="str">
            <v>VIABLE</v>
          </cell>
        </row>
        <row r="4197">
          <cell r="AP4197">
            <v>380071</v>
          </cell>
          <cell r="AQ4197">
            <v>9000030</v>
          </cell>
          <cell r="AR4197">
            <v>9</v>
          </cell>
          <cell r="AS4197">
            <v>0</v>
          </cell>
          <cell r="AT4197">
            <v>0</v>
          </cell>
          <cell r="AU4197">
            <v>0</v>
          </cell>
          <cell r="AV4197" t="str">
            <v>VIABLE</v>
          </cell>
        </row>
        <row r="4198">
          <cell r="AP4198">
            <v>380326</v>
          </cell>
          <cell r="AQ4198">
            <v>9000124</v>
          </cell>
          <cell r="AR4198">
            <v>9</v>
          </cell>
          <cell r="AS4198">
            <v>0</v>
          </cell>
          <cell r="AT4198">
            <v>0</v>
          </cell>
          <cell r="AU4198">
            <v>0</v>
          </cell>
          <cell r="AV4198" t="str">
            <v>VIABLE</v>
          </cell>
        </row>
        <row r="4199">
          <cell r="AP4199">
            <v>389292</v>
          </cell>
          <cell r="AQ4199">
            <v>9003702</v>
          </cell>
          <cell r="AR4199">
            <v>9</v>
          </cell>
          <cell r="AS4199">
            <v>42313</v>
          </cell>
          <cell r="AT4199" t="str">
            <v>IDU-1825-2013 Terminado Acciones de Movilidad IDU Circuito Movilidad  -</v>
          </cell>
          <cell r="AU4199">
            <v>0</v>
          </cell>
          <cell r="AV4199" t="str">
            <v>VIABLE</v>
          </cell>
        </row>
        <row r="4200">
          <cell r="AP4200">
            <v>91014334</v>
          </cell>
          <cell r="AQ4200">
            <v>9003860</v>
          </cell>
          <cell r="AR4200">
            <v>9</v>
          </cell>
          <cell r="AS4200">
            <v>42361</v>
          </cell>
          <cell r="AT4200" t="str">
            <v>UMV-638-2013 Terminado Acciones de Movilidad UAERMV Circuito Movilidad  -</v>
          </cell>
          <cell r="AU4200">
            <v>0</v>
          </cell>
          <cell r="AV4200" t="str">
            <v>VIABLE</v>
          </cell>
        </row>
        <row r="4201">
          <cell r="AP4201">
            <v>389617</v>
          </cell>
          <cell r="AQ4201">
            <v>9003797</v>
          </cell>
          <cell r="AR4201">
            <v>9</v>
          </cell>
          <cell r="AS4201">
            <v>42361</v>
          </cell>
          <cell r="AT4201" t="str">
            <v>UMV-638-2013 Terminado Acciones de Movilidad UAERMV Circuito Movilidad  -</v>
          </cell>
          <cell r="AU4201">
            <v>0</v>
          </cell>
          <cell r="AV4201" t="str">
            <v>VIABLE</v>
          </cell>
        </row>
        <row r="4202">
          <cell r="AP4202">
            <v>389338</v>
          </cell>
          <cell r="AQ4202">
            <v>9003715</v>
          </cell>
          <cell r="AR4202">
            <v>9</v>
          </cell>
          <cell r="AS4202">
            <v>42313</v>
          </cell>
          <cell r="AT4202" t="str">
            <v>IDU-74-2008 Terminado Acciones de Movilidad IDU Circuito Movilidad  -Calzada4-POLIZA ESTABILIDAD ACTIVA</v>
          </cell>
          <cell r="AU4202">
            <v>43439</v>
          </cell>
          <cell r="AV4202" t="str">
            <v>POLIZA</v>
          </cell>
        </row>
        <row r="4203">
          <cell r="AP4203">
            <v>91014370</v>
          </cell>
          <cell r="AQ4203">
            <v>9003797</v>
          </cell>
          <cell r="AR4203">
            <v>9</v>
          </cell>
          <cell r="AS4203">
            <v>42361</v>
          </cell>
          <cell r="AT4203" t="str">
            <v>UMV-638-2013 Terminado Acciones de Movilidad UAERMV Circuito Movilidad  -</v>
          </cell>
          <cell r="AU4203">
            <v>0</v>
          </cell>
          <cell r="AV4203" t="str">
            <v>VIABLE</v>
          </cell>
        </row>
        <row r="4204">
          <cell r="AP4204">
            <v>472119</v>
          </cell>
          <cell r="AQ4204">
            <v>9004294</v>
          </cell>
          <cell r="AR4204">
            <v>9</v>
          </cell>
          <cell r="AS4204">
            <v>42313</v>
          </cell>
          <cell r="AT4204" t="str">
            <v>IDU-74-2008 Terminado Rehabilitación IDU Circuito Movilidad  -Calzada4-POLIZA ESTABILIDAD ACTIVA</v>
          </cell>
          <cell r="AU4204">
            <v>43439</v>
          </cell>
          <cell r="AV4204" t="str">
            <v>IDU</v>
          </cell>
        </row>
        <row r="4205">
          <cell r="AP4205">
            <v>91014336</v>
          </cell>
          <cell r="AQ4205">
            <v>9003860</v>
          </cell>
          <cell r="AR4205">
            <v>9</v>
          </cell>
          <cell r="AS4205">
            <v>42361</v>
          </cell>
          <cell r="AT4205" t="str">
            <v>UMV-638-2013 Terminado Acciones de Movilidad UAERMV Circuito Movilidad  -</v>
          </cell>
          <cell r="AU4205">
            <v>0</v>
          </cell>
          <cell r="AV4205" t="str">
            <v>VIABLE</v>
          </cell>
        </row>
        <row r="4206">
          <cell r="AP4206">
            <v>902067</v>
          </cell>
          <cell r="AQ4206">
            <v>9001064</v>
          </cell>
          <cell r="AR4206">
            <v>9</v>
          </cell>
          <cell r="AS4206">
            <v>44480</v>
          </cell>
          <cell r="AT4206" t="str">
            <v>-POLIZA ESTABILIDAD ACTIVA</v>
          </cell>
          <cell r="AU4206">
            <v>0</v>
          </cell>
          <cell r="AV4206" t="str">
            <v>POLIZA</v>
          </cell>
        </row>
        <row r="4207">
          <cell r="AP4207">
            <v>91014499</v>
          </cell>
          <cell r="AQ4207">
            <v>50007092</v>
          </cell>
          <cell r="AR4207">
            <v>9</v>
          </cell>
          <cell r="AS4207">
            <v>44480</v>
          </cell>
          <cell r="AT4207" t="str">
            <v>-POLIZA ESTABILIDAD ACTIVA</v>
          </cell>
          <cell r="AU4207">
            <v>0</v>
          </cell>
          <cell r="AV4207" t="str">
            <v>POLIZA</v>
          </cell>
        </row>
        <row r="4208">
          <cell r="AP4208">
            <v>91014498</v>
          </cell>
          <cell r="AQ4208">
            <v>50007092</v>
          </cell>
          <cell r="AR4208">
            <v>9</v>
          </cell>
          <cell r="AS4208">
            <v>44480</v>
          </cell>
          <cell r="AT4208" t="str">
            <v>-POLIZA ESTABILIDAD ACTIVA</v>
          </cell>
          <cell r="AU4208">
            <v>0</v>
          </cell>
          <cell r="AV4208" t="str">
            <v>POLIZA</v>
          </cell>
        </row>
        <row r="4209">
          <cell r="AP4209">
            <v>383410</v>
          </cell>
          <cell r="AQ4209">
            <v>9001322</v>
          </cell>
          <cell r="AR4209">
            <v>9</v>
          </cell>
          <cell r="AS4209">
            <v>42313</v>
          </cell>
          <cell r="AT4209" t="str">
            <v>IDU-1692-2014 En Ejecución Mantenimiento Periódico IDU Circuito Movilidad  --POLIZA ESTABILIDAD ACTIVA</v>
          </cell>
          <cell r="AU4209">
            <v>44480</v>
          </cell>
          <cell r="AV4209" t="str">
            <v>IDU</v>
          </cell>
        </row>
        <row r="4210">
          <cell r="AP4210">
            <v>382741</v>
          </cell>
          <cell r="AQ4210">
            <v>50007091</v>
          </cell>
          <cell r="AR4210">
            <v>9</v>
          </cell>
          <cell r="AS4210">
            <v>42313</v>
          </cell>
          <cell r="AT4210" t="str">
            <v>IDU-1692-2014 En Ejecución Mantenimiento Periódico IDU Circuito Movilidad  --POLIZA ESTABILIDAD ACTIVA</v>
          </cell>
          <cell r="AU4210">
            <v>44480</v>
          </cell>
          <cell r="AV4210" t="str">
            <v>IDU</v>
          </cell>
        </row>
        <row r="4211">
          <cell r="AP4211">
            <v>382702</v>
          </cell>
          <cell r="AQ4211">
            <v>9001064</v>
          </cell>
          <cell r="AR4211">
            <v>9</v>
          </cell>
          <cell r="AS4211">
            <v>42313</v>
          </cell>
          <cell r="AT4211" t="str">
            <v>IDU-1692-2014 En Ejecución Mantenimiento Periódico IDU Circuito Movilidad  --POLIZA ESTABILIDAD ACTIVA</v>
          </cell>
          <cell r="AU4211">
            <v>44480</v>
          </cell>
          <cell r="AV4211" t="str">
            <v>IDU</v>
          </cell>
        </row>
        <row r="4212">
          <cell r="AP4212">
            <v>383412</v>
          </cell>
          <cell r="AQ4212">
            <v>9001322</v>
          </cell>
          <cell r="AR4212">
            <v>9</v>
          </cell>
          <cell r="AS4212">
            <v>44480</v>
          </cell>
          <cell r="AT4212" t="str">
            <v>-POLIZA ESTABILIDAD ACTIVA</v>
          </cell>
          <cell r="AU4212">
            <v>0</v>
          </cell>
          <cell r="AV4212" t="str">
            <v>POLIZA</v>
          </cell>
        </row>
        <row r="4213">
          <cell r="AP4213">
            <v>382743</v>
          </cell>
          <cell r="AQ4213">
            <v>50007091</v>
          </cell>
          <cell r="AR4213">
            <v>9</v>
          </cell>
          <cell r="AS4213">
            <v>44480</v>
          </cell>
          <cell r="AT4213" t="str">
            <v>-POLIZA ESTABILIDAD ACTIVA</v>
          </cell>
          <cell r="AU4213">
            <v>0</v>
          </cell>
          <cell r="AV4213" t="str">
            <v>POLIZA</v>
          </cell>
        </row>
        <row r="4214">
          <cell r="AP4214">
            <v>157336</v>
          </cell>
          <cell r="AQ4214">
            <v>10008720</v>
          </cell>
          <cell r="AR4214">
            <v>10</v>
          </cell>
          <cell r="AS4214">
            <v>42278</v>
          </cell>
          <cell r="AT4214" t="str">
            <v>SD Terminado Mantenimiento Periódico UAERMV Circuito Movilidad  -</v>
          </cell>
          <cell r="AU4214">
            <v>0</v>
          </cell>
          <cell r="AV4214" t="str">
            <v>sc</v>
          </cell>
        </row>
        <row r="4215">
          <cell r="AP4215">
            <v>157361</v>
          </cell>
          <cell r="AQ4215">
            <v>10009310</v>
          </cell>
          <cell r="AR4215">
            <v>10</v>
          </cell>
          <cell r="AS4215">
            <v>41772</v>
          </cell>
          <cell r="AT4215" t="str">
            <v>SD Terminado Mantenimiento Periódico UAERMV Local  -</v>
          </cell>
          <cell r="AU4215">
            <v>0</v>
          </cell>
          <cell r="AV4215" t="str">
            <v>sc</v>
          </cell>
        </row>
        <row r="4216">
          <cell r="AP4216">
            <v>157364</v>
          </cell>
          <cell r="AQ4216">
            <v>10009143</v>
          </cell>
          <cell r="AR4216">
            <v>10</v>
          </cell>
          <cell r="AS4216">
            <v>41411</v>
          </cell>
          <cell r="AT4216" t="str">
            <v>SD Terminado Mantenimiento Periódico UAERMV Local  -</v>
          </cell>
          <cell r="AU4216">
            <v>0</v>
          </cell>
          <cell r="AV4216" t="str">
            <v>sc</v>
          </cell>
        </row>
        <row r="4217">
          <cell r="AP4217">
            <v>157365</v>
          </cell>
          <cell r="AQ4217">
            <v>10009046</v>
          </cell>
          <cell r="AR4217">
            <v>10</v>
          </cell>
          <cell r="AS4217">
            <v>41411</v>
          </cell>
          <cell r="AT4217" t="str">
            <v>SD Terminado Mantenimiento Periódico UAERMV Local  -</v>
          </cell>
          <cell r="AU4217">
            <v>0</v>
          </cell>
          <cell r="AV4217" t="str">
            <v>sc</v>
          </cell>
        </row>
        <row r="4218">
          <cell r="AP4218">
            <v>157370</v>
          </cell>
          <cell r="AQ4218">
            <v>10008539</v>
          </cell>
          <cell r="AR4218">
            <v>10</v>
          </cell>
          <cell r="AS4218">
            <v>42580</v>
          </cell>
          <cell r="AT4218" t="str">
            <v>FDLE-019-2015 Terminado Rehabilitación FDL ENGATIVA Local SD -</v>
          </cell>
          <cell r="AU4218">
            <v>0</v>
          </cell>
          <cell r="AV4218" t="str">
            <v>sc</v>
          </cell>
        </row>
        <row r="4219">
          <cell r="AP4219">
            <v>157380</v>
          </cell>
          <cell r="AQ4219">
            <v>10008882</v>
          </cell>
          <cell r="AR4219">
            <v>10</v>
          </cell>
          <cell r="AS4219">
            <v>41772</v>
          </cell>
          <cell r="AT4219" t="str">
            <v>SD Terminado Mantenimiento Periódico UAERMV Circuito Movilidad  -</v>
          </cell>
          <cell r="AU4219">
            <v>0</v>
          </cell>
          <cell r="AV4219" t="str">
            <v>sc</v>
          </cell>
        </row>
        <row r="4220">
          <cell r="AP4220">
            <v>157381</v>
          </cell>
          <cell r="AQ4220">
            <v>10008789</v>
          </cell>
          <cell r="AR4220">
            <v>10</v>
          </cell>
          <cell r="AS4220">
            <v>42768</v>
          </cell>
          <cell r="AT4220" t="str">
            <v>SD Reservado Acciones de Movilidad UAERMV Circuito Movilidad Salvando Vidas -</v>
          </cell>
          <cell r="AU4220">
            <v>0</v>
          </cell>
          <cell r="AV4220" t="str">
            <v>sc</v>
          </cell>
        </row>
        <row r="4221">
          <cell r="AP4221">
            <v>157383</v>
          </cell>
          <cell r="AQ4221">
            <v>10008553</v>
          </cell>
          <cell r="AR4221">
            <v>10</v>
          </cell>
          <cell r="AS4221">
            <v>42768</v>
          </cell>
          <cell r="AT4221" t="str">
            <v>SD Reservado Acciones de Movilidad UAERMV Circuito Movilidad Salvando Vidas -</v>
          </cell>
          <cell r="AU4221">
            <v>0</v>
          </cell>
          <cell r="AV4221" t="str">
            <v>sc</v>
          </cell>
        </row>
        <row r="4222">
          <cell r="AP4222">
            <v>157384</v>
          </cell>
          <cell r="AQ4222">
            <v>10008498</v>
          </cell>
          <cell r="AR4222">
            <v>10</v>
          </cell>
          <cell r="AS4222">
            <v>42768</v>
          </cell>
          <cell r="AT4222" t="str">
            <v>SD Reservado Acciones de Movilidad UAERMV Circuito Movilidad Salvando Vidas -</v>
          </cell>
          <cell r="AU4222">
            <v>0</v>
          </cell>
          <cell r="AV4222" t="str">
            <v>sc</v>
          </cell>
        </row>
        <row r="4223">
          <cell r="AP4223">
            <v>157385</v>
          </cell>
          <cell r="AQ4223">
            <v>10008405</v>
          </cell>
          <cell r="AR4223">
            <v>10</v>
          </cell>
          <cell r="AS4223">
            <v>42768</v>
          </cell>
          <cell r="AT4223" t="str">
            <v>SD Reservado Acciones de Movilidad UAERMV Circuito Movilidad Salvando Vidas -</v>
          </cell>
          <cell r="AU4223">
            <v>0</v>
          </cell>
          <cell r="AV4223" t="str">
            <v>sc</v>
          </cell>
        </row>
        <row r="4224">
          <cell r="AP4224">
            <v>157386</v>
          </cell>
          <cell r="AQ4224">
            <v>10008275</v>
          </cell>
          <cell r="AR4224">
            <v>10</v>
          </cell>
          <cell r="AS4224">
            <v>42768</v>
          </cell>
          <cell r="AT4224" t="str">
            <v>SD Reservado Acciones de Movilidad UAERMV Circuito Movilidad Salvando Vidas -</v>
          </cell>
          <cell r="AU4224">
            <v>0</v>
          </cell>
          <cell r="AV4224" t="str">
            <v>sc</v>
          </cell>
        </row>
        <row r="4225">
          <cell r="AP4225">
            <v>157431</v>
          </cell>
          <cell r="AQ4225">
            <v>10008732</v>
          </cell>
          <cell r="AR4225">
            <v>10</v>
          </cell>
          <cell r="AS4225">
            <v>42768</v>
          </cell>
          <cell r="AT4225" t="str">
            <v>SD Reservado Acciones de Movilidad UAERMV Local Salvando Vidas -</v>
          </cell>
          <cell r="AU4225">
            <v>0</v>
          </cell>
          <cell r="AV4225" t="str">
            <v>sc</v>
          </cell>
        </row>
        <row r="4226">
          <cell r="AP4226">
            <v>157691</v>
          </cell>
          <cell r="AQ4226">
            <v>10008155</v>
          </cell>
          <cell r="AR4226">
            <v>10</v>
          </cell>
          <cell r="AS4226">
            <v>42723</v>
          </cell>
          <cell r="AT4226" t="str">
            <v>SD Terminado Mantenimiento Rutinario UAERMV Circuito Movilidad SD -</v>
          </cell>
          <cell r="AU4226">
            <v>0</v>
          </cell>
          <cell r="AV4226" t="str">
            <v>Reserva Alcaldias: OFICIO SOLICITUD 20155260476162</v>
          </cell>
        </row>
        <row r="4227">
          <cell r="AP4227">
            <v>157692</v>
          </cell>
          <cell r="AQ4227">
            <v>10008061</v>
          </cell>
          <cell r="AR4227">
            <v>10</v>
          </cell>
          <cell r="AS4227">
            <v>42723</v>
          </cell>
          <cell r="AT4227" t="str">
            <v>SD Terminado Mantenimiento Rutinario UAERMV Circuito Movilidad SD -</v>
          </cell>
          <cell r="AU4227">
            <v>0</v>
          </cell>
          <cell r="AV4227" t="str">
            <v>Reserva Alcaldias: OFICIO SOLICITUD 20155260476162</v>
          </cell>
        </row>
        <row r="4228">
          <cell r="AP4228">
            <v>157693</v>
          </cell>
          <cell r="AQ4228">
            <v>10007967</v>
          </cell>
          <cell r="AR4228">
            <v>10</v>
          </cell>
          <cell r="AS4228">
            <v>42361</v>
          </cell>
          <cell r="AT4228" t="str">
            <v>UMV-638-2013 Terminado Acciones de Movilidad UAERMV Circuito Movilidad  -</v>
          </cell>
          <cell r="AU4228">
            <v>0</v>
          </cell>
          <cell r="AV4228" t="str">
            <v>INTERVENCION UAERMV UMV-638-2013 Intervencion Acciones de Movilidad Fecha Reporte 22/12/2015</v>
          </cell>
        </row>
        <row r="4229">
          <cell r="AP4229">
            <v>157694</v>
          </cell>
          <cell r="AQ4229">
            <v>10007896</v>
          </cell>
          <cell r="AR4229">
            <v>10</v>
          </cell>
          <cell r="AS4229">
            <v>42361</v>
          </cell>
          <cell r="AT4229" t="str">
            <v>UMV-638-2013 Terminado Acciones de Movilidad UAERMV Circuito Movilidad  -</v>
          </cell>
          <cell r="AU4229">
            <v>0</v>
          </cell>
          <cell r="AV4229" t="str">
            <v>INTERVENCION UAERMV UMV-638-2013 Intervencion Acciones de Movilidad Fecha Reporte 22/12/2015</v>
          </cell>
        </row>
        <row r="4230">
          <cell r="AP4230">
            <v>157695</v>
          </cell>
          <cell r="AQ4230">
            <v>10007878</v>
          </cell>
          <cell r="AR4230">
            <v>10</v>
          </cell>
          <cell r="AS4230">
            <v>42361</v>
          </cell>
          <cell r="AT4230" t="str">
            <v>UMV-638-2013 Terminado Acciones de Movilidad UAERMV Circuito Movilidad  -</v>
          </cell>
          <cell r="AU4230">
            <v>0</v>
          </cell>
          <cell r="AV4230" t="str">
            <v>INTERVENCION UAERMV UMV-638-2013 Intervencion Acciones de Movilidad Fecha Reporte 22/12/2015</v>
          </cell>
        </row>
        <row r="4231">
          <cell r="AP4231">
            <v>157730</v>
          </cell>
          <cell r="AQ4231">
            <v>10008493</v>
          </cell>
          <cell r="AR4231">
            <v>10</v>
          </cell>
          <cell r="AS4231">
            <v>42278</v>
          </cell>
          <cell r="AT4231" t="str">
            <v>SD Terminado Mantenimiento Periódico UAERMV Local  -</v>
          </cell>
          <cell r="AU4231">
            <v>0</v>
          </cell>
          <cell r="AV4231" t="str">
            <v>INTERVENCION UAERMV Mantenimiento Periódico Fecha Reporte 30/9/2015</v>
          </cell>
        </row>
        <row r="4232">
          <cell r="AP4232">
            <v>157747</v>
          </cell>
          <cell r="AQ4232">
            <v>10008148</v>
          </cell>
          <cell r="AR4232">
            <v>10</v>
          </cell>
          <cell r="AS4232">
            <v>42768</v>
          </cell>
          <cell r="AT4232" t="str">
            <v>SD Reservado Acciones de Movilidad UAERMV Circuito Movilidad Salvando Vidas -</v>
          </cell>
          <cell r="AU4232">
            <v>0</v>
          </cell>
          <cell r="AV4232" t="str">
            <v>sc</v>
          </cell>
        </row>
        <row r="4233">
          <cell r="AP4233">
            <v>157861</v>
          </cell>
          <cell r="AQ4233">
            <v>10007829</v>
          </cell>
          <cell r="AR4233">
            <v>10</v>
          </cell>
          <cell r="AS4233">
            <v>42361</v>
          </cell>
          <cell r="AT4233" t="str">
            <v>UMV-638-2013 Terminado Acciones de Movilidad UAERMV Circuito Movilidad  -</v>
          </cell>
          <cell r="AU4233">
            <v>0</v>
          </cell>
          <cell r="AV4233" t="str">
            <v>sc</v>
          </cell>
        </row>
        <row r="4234">
          <cell r="AP4234">
            <v>157862</v>
          </cell>
          <cell r="AQ4234">
            <v>10007777</v>
          </cell>
          <cell r="AR4234">
            <v>10</v>
          </cell>
          <cell r="AS4234">
            <v>42361</v>
          </cell>
          <cell r="AT4234" t="str">
            <v>UMV-638-2013 Terminado Acciones de Movilidad UAERMV Circuito Movilidad  -</v>
          </cell>
          <cell r="AU4234">
            <v>0</v>
          </cell>
          <cell r="AV4234" t="str">
            <v>sc</v>
          </cell>
        </row>
        <row r="4235">
          <cell r="AP4235">
            <v>157863</v>
          </cell>
          <cell r="AQ4235">
            <v>10007706</v>
          </cell>
          <cell r="AR4235">
            <v>10</v>
          </cell>
          <cell r="AS4235">
            <v>42361</v>
          </cell>
          <cell r="AT4235" t="str">
            <v>UMV-638-2013 Terminado Acciones de Movilidad UAERMV Circuito Movilidad  -</v>
          </cell>
          <cell r="AU4235">
            <v>0</v>
          </cell>
          <cell r="AV4235" t="str">
            <v>sc</v>
          </cell>
        </row>
        <row r="4236">
          <cell r="AP4236">
            <v>158079</v>
          </cell>
          <cell r="AQ4236">
            <v>10008779</v>
          </cell>
          <cell r="AR4236">
            <v>10</v>
          </cell>
          <cell r="AS4236">
            <v>42768</v>
          </cell>
          <cell r="AT4236" t="str">
            <v>SD Reservado Acciones de Movilidad UAERMV Local Salvando Vidas -</v>
          </cell>
          <cell r="AU4236">
            <v>0</v>
          </cell>
          <cell r="AV4236" t="str">
            <v>sc</v>
          </cell>
        </row>
        <row r="4237">
          <cell r="AP4237">
            <v>158108</v>
          </cell>
          <cell r="AQ4237">
            <v>10008156</v>
          </cell>
          <cell r="AR4237">
            <v>10</v>
          </cell>
          <cell r="AS4237">
            <v>42361</v>
          </cell>
          <cell r="AT4237" t="str">
            <v>UMV-638-2013 Terminado Acciones de Movilidad UAERMV Circuito Movilidad  -</v>
          </cell>
          <cell r="AU4237">
            <v>0</v>
          </cell>
          <cell r="AV4237" t="str">
            <v>sc</v>
          </cell>
        </row>
        <row r="4238">
          <cell r="AP4238">
            <v>158110</v>
          </cell>
          <cell r="AQ4238">
            <v>10008069</v>
          </cell>
          <cell r="AR4238">
            <v>10</v>
          </cell>
          <cell r="AS4238">
            <v>42361</v>
          </cell>
          <cell r="AT4238" t="str">
            <v>UMV-638-2013 Terminado Acciones de Movilidad UAERMV Circuito Movilidad  -</v>
          </cell>
          <cell r="AU4238">
            <v>0</v>
          </cell>
          <cell r="AV4238" t="str">
            <v>sc</v>
          </cell>
        </row>
        <row r="4239">
          <cell r="AP4239">
            <v>158248</v>
          </cell>
          <cell r="AQ4239">
            <v>10008235</v>
          </cell>
          <cell r="AR4239">
            <v>10</v>
          </cell>
          <cell r="AS4239">
            <v>42698</v>
          </cell>
          <cell r="AT4239" t="str">
            <v>FDLE-087-2013 Terminado Mantenimiento Periódico FDL ENGATIVA Local SD -</v>
          </cell>
          <cell r="AU4239">
            <v>0</v>
          </cell>
          <cell r="AV4239" t="str">
            <v>sc</v>
          </cell>
        </row>
        <row r="4240">
          <cell r="AP4240">
            <v>158249</v>
          </cell>
          <cell r="AQ4240">
            <v>10008194</v>
          </cell>
          <cell r="AR4240">
            <v>10</v>
          </cell>
          <cell r="AS4240">
            <v>42698</v>
          </cell>
          <cell r="AT4240" t="str">
            <v>FDLE-087-2013 Terminado Mantenimiento Periódico FDL ENGATIVA Local SD -</v>
          </cell>
          <cell r="AU4240">
            <v>0</v>
          </cell>
          <cell r="AV4240" t="str">
            <v>sc</v>
          </cell>
        </row>
        <row r="4241">
          <cell r="AP4241">
            <v>158250</v>
          </cell>
          <cell r="AQ4241">
            <v>10008119</v>
          </cell>
          <cell r="AR4241">
            <v>10</v>
          </cell>
          <cell r="AS4241">
            <v>42698</v>
          </cell>
          <cell r="AT4241" t="str">
            <v>FDLE-087-2013 Terminado Mantenimiento Periódico FDL ENGATIVA Local SD -</v>
          </cell>
          <cell r="AU4241">
            <v>0</v>
          </cell>
          <cell r="AV4241" t="str">
            <v>sc</v>
          </cell>
        </row>
        <row r="4242">
          <cell r="AP4242">
            <v>158253</v>
          </cell>
          <cell r="AQ4242">
            <v>10007851</v>
          </cell>
          <cell r="AR4242">
            <v>10</v>
          </cell>
          <cell r="AS4242">
            <v>42698</v>
          </cell>
          <cell r="AT4242" t="str">
            <v>FDLE-087-2013 Terminado Mantenimiento Periódico FDL ENGATIVA Local SD -</v>
          </cell>
          <cell r="AU4242">
            <v>0</v>
          </cell>
          <cell r="AV4242" t="str">
            <v>Reserva Alcaldias: MANTENIMIENTO OFICIO SOLICITUD 20145261914142</v>
          </cell>
        </row>
        <row r="4243">
          <cell r="AP4243">
            <v>158254</v>
          </cell>
          <cell r="AQ4243">
            <v>10007770</v>
          </cell>
          <cell r="AR4243">
            <v>10</v>
          </cell>
          <cell r="AS4243">
            <v>42698</v>
          </cell>
          <cell r="AT4243" t="str">
            <v>FDLE-087-2013 Terminado Mantenimiento Periódico FDL ENGATIVA Local SD -</v>
          </cell>
          <cell r="AU4243">
            <v>0</v>
          </cell>
          <cell r="AV4243" t="str">
            <v>sc</v>
          </cell>
        </row>
        <row r="4244">
          <cell r="AP4244">
            <v>158441</v>
          </cell>
          <cell r="AQ4244">
            <v>10008199</v>
          </cell>
          <cell r="AR4244">
            <v>10</v>
          </cell>
          <cell r="AS4244">
            <v>42313</v>
          </cell>
          <cell r="AT4244" t="str">
            <v>IDU-55-2012 Terminado Acciones de Movilidad IDU Local  -</v>
          </cell>
          <cell r="AU4244">
            <v>0</v>
          </cell>
          <cell r="AV4244" t="str">
            <v>sc</v>
          </cell>
        </row>
        <row r="4245">
          <cell r="AP4245">
            <v>158443</v>
          </cell>
          <cell r="AQ4245">
            <v>10008104</v>
          </cell>
          <cell r="AR4245">
            <v>10</v>
          </cell>
          <cell r="AS4245">
            <v>42313</v>
          </cell>
          <cell r="AT4245" t="str">
            <v>IDU-55-2012 Terminado Acciones de Movilidad IDU Local  -</v>
          </cell>
          <cell r="AU4245">
            <v>0</v>
          </cell>
          <cell r="AV4245" t="str">
            <v>sc</v>
          </cell>
        </row>
        <row r="4246">
          <cell r="AP4246">
            <v>158664</v>
          </cell>
          <cell r="AQ4246">
            <v>10008657</v>
          </cell>
          <cell r="AR4246">
            <v>10</v>
          </cell>
          <cell r="AS4246">
            <v>42698</v>
          </cell>
          <cell r="AT4246" t="str">
            <v>FDLE-250-2014 Terminado Mantenimiento Periódico FDL ENGATIVA Circuito Movilidad SD -</v>
          </cell>
          <cell r="AU4246">
            <v>0</v>
          </cell>
          <cell r="AV4246" t="str">
            <v>sc</v>
          </cell>
        </row>
        <row r="4247">
          <cell r="AP4247">
            <v>158683</v>
          </cell>
          <cell r="AQ4247">
            <v>10008704</v>
          </cell>
          <cell r="AR4247">
            <v>10</v>
          </cell>
          <cell r="AS4247">
            <v>42637</v>
          </cell>
          <cell r="AT4247" t="str">
            <v>IDU-1702-2014 Terminado Rehabilitación IDU Circuito Movilidad  Reporte Final-Calzada 2-POLIZA ESTABILIDAD Y CALIDAD ACTIVA</v>
          </cell>
          <cell r="AU4247">
            <v>44283</v>
          </cell>
          <cell r="AV4247" t="str">
            <v>sc</v>
          </cell>
        </row>
        <row r="4248">
          <cell r="AP4248">
            <v>158684</v>
          </cell>
          <cell r="AQ4248">
            <v>10008628</v>
          </cell>
          <cell r="AR4248">
            <v>10</v>
          </cell>
          <cell r="AS4248">
            <v>42313</v>
          </cell>
          <cell r="AT4248" t="str">
            <v>IDU-74-2008 Terminado Rehabilitación IDU Circuito Movilidad  -</v>
          </cell>
          <cell r="AU4248">
            <v>0</v>
          </cell>
          <cell r="AV4248" t="str">
            <v>sc</v>
          </cell>
        </row>
        <row r="4249">
          <cell r="AP4249">
            <v>158685</v>
          </cell>
          <cell r="AQ4249">
            <v>10008550</v>
          </cell>
          <cell r="AR4249">
            <v>10</v>
          </cell>
          <cell r="AS4249">
            <v>42313</v>
          </cell>
          <cell r="AT4249" t="str">
            <v>IDU-74-2008 Terminado Rehabilitación IDU Circuito Movilidad  -</v>
          </cell>
          <cell r="AU4249">
            <v>0</v>
          </cell>
          <cell r="AV4249" t="str">
            <v>sc</v>
          </cell>
        </row>
        <row r="4250">
          <cell r="AP4250">
            <v>158687</v>
          </cell>
          <cell r="AQ4250">
            <v>10008410</v>
          </cell>
          <cell r="AR4250">
            <v>10</v>
          </cell>
          <cell r="AS4250">
            <v>42313</v>
          </cell>
          <cell r="AT4250" t="str">
            <v>IDU-74-2008 Terminado Rehabilitación IDU Circuito Movilidad  -</v>
          </cell>
          <cell r="AU4250">
            <v>0</v>
          </cell>
          <cell r="AV4250" t="str">
            <v>sc</v>
          </cell>
        </row>
        <row r="4251">
          <cell r="AP4251">
            <v>158690</v>
          </cell>
          <cell r="AQ4251">
            <v>10008233</v>
          </cell>
          <cell r="AR4251">
            <v>10</v>
          </cell>
          <cell r="AS4251">
            <v>42313</v>
          </cell>
          <cell r="AT4251" t="str">
            <v>IDU-74-2008 Terminado Rehabilitación IDU Circuito Movilidad  -</v>
          </cell>
          <cell r="AU4251">
            <v>0</v>
          </cell>
          <cell r="AV4251" t="str">
            <v>sc</v>
          </cell>
        </row>
        <row r="4252">
          <cell r="AP4252">
            <v>158691</v>
          </cell>
          <cell r="AQ4252">
            <v>10008191</v>
          </cell>
          <cell r="AR4252">
            <v>10</v>
          </cell>
          <cell r="AS4252">
            <v>42313</v>
          </cell>
          <cell r="AT4252" t="str">
            <v>IDU-74-2008 Terminado Rehabilitación IDU Circuito Movilidad  -</v>
          </cell>
          <cell r="AU4252">
            <v>0</v>
          </cell>
          <cell r="AV4252" t="str">
            <v>sc</v>
          </cell>
        </row>
        <row r="4253">
          <cell r="AP4253">
            <v>158692</v>
          </cell>
          <cell r="AQ4253">
            <v>10008152</v>
          </cell>
          <cell r="AR4253">
            <v>10</v>
          </cell>
          <cell r="AS4253">
            <v>42313</v>
          </cell>
          <cell r="AT4253" t="str">
            <v>IDU-74-2008 Terminado Rehabilitación IDU Circuito Movilidad  -Calzada2-POLIZA ESTABILIDAD ACTIVA</v>
          </cell>
          <cell r="AU4253">
            <v>43142</v>
          </cell>
          <cell r="AV4253" t="str">
            <v>sc</v>
          </cell>
        </row>
        <row r="4254">
          <cell r="AP4254">
            <v>158697</v>
          </cell>
          <cell r="AQ4254">
            <v>10009937</v>
          </cell>
          <cell r="AR4254">
            <v>10</v>
          </cell>
          <cell r="AS4254">
            <v>42637</v>
          </cell>
          <cell r="AT4254" t="str">
            <v>IDU-1702-2014 Terminado Rehabilitación IDU Circuito Movilidad  Reporte Final-Calzada 2-POLIZA ESTABILIDAD Y CALIDAD ACTIVA</v>
          </cell>
          <cell r="AU4254">
            <v>44283</v>
          </cell>
          <cell r="AV4254" t="str">
            <v>sc</v>
          </cell>
        </row>
        <row r="4255">
          <cell r="AP4255">
            <v>158795</v>
          </cell>
          <cell r="AQ4255">
            <v>10007855</v>
          </cell>
          <cell r="AR4255">
            <v>10</v>
          </cell>
          <cell r="AS4255">
            <v>42637</v>
          </cell>
          <cell r="AT4255" t="str">
            <v>IDU-1702-2014 Terminado Rehabilitación IDU Circuito Movilidad  Reporte Final-Calzada 2-POLIZA ESTABILIDAD Y CALIDAD ACTIVA</v>
          </cell>
          <cell r="AU4255">
            <v>44283</v>
          </cell>
          <cell r="AV4255" t="str">
            <v>POLIZA ESTABILIDAD Y CALIDAD ACTIVA IDU 1702/14</v>
          </cell>
        </row>
        <row r="4256">
          <cell r="AP4256">
            <v>158796</v>
          </cell>
          <cell r="AQ4256">
            <v>10007804</v>
          </cell>
          <cell r="AR4256">
            <v>10</v>
          </cell>
          <cell r="AS4256">
            <v>42637</v>
          </cell>
          <cell r="AT4256" t="str">
            <v>IDU-1702-2014 Terminado Rehabilitación IDU Circuito Movilidad  Reporte Final-Calzada 2-POLIZA ESTABILIDAD Y CALIDAD ACTIVA</v>
          </cell>
          <cell r="AU4256">
            <v>44283</v>
          </cell>
          <cell r="AV4256" t="str">
            <v>POLIZA ESTABILIDAD Y CALIDAD ACTIVA IDU 1702/14</v>
          </cell>
        </row>
        <row r="4257">
          <cell r="AP4257">
            <v>158797</v>
          </cell>
          <cell r="AQ4257">
            <v>10007699</v>
          </cell>
          <cell r="AR4257">
            <v>10</v>
          </cell>
          <cell r="AS4257">
            <v>42637</v>
          </cell>
          <cell r="AT4257" t="str">
            <v>IDU-1702-2014 Terminado Rehabilitación IDU Circuito Movilidad  Reporte Final-Calzada 2-POLIZA ESTABILIDAD Y CALIDAD ACTIVA</v>
          </cell>
          <cell r="AU4257">
            <v>44283</v>
          </cell>
          <cell r="AV4257" t="str">
            <v>POLIZA ESTABILIDAD Y CALIDAD ACTIVA IDU 1702/14</v>
          </cell>
        </row>
        <row r="4258">
          <cell r="AP4258">
            <v>158798</v>
          </cell>
          <cell r="AQ4258">
            <v>10007634</v>
          </cell>
          <cell r="AR4258">
            <v>10</v>
          </cell>
          <cell r="AS4258">
            <v>42637</v>
          </cell>
          <cell r="AT4258" t="str">
            <v>IDU-1702-2014 Terminado Rehabilitación IDU Circuito Movilidad  Reporte Final-Calzada 2-POLIZA ESTABILIDAD Y CALIDAD ACTIVA</v>
          </cell>
          <cell r="AU4258">
            <v>44283</v>
          </cell>
          <cell r="AV4258" t="str">
            <v>POLIZA ESTABILIDAD Y CALIDAD ACTIVA IDU 1702/14</v>
          </cell>
        </row>
        <row r="4259">
          <cell r="AP4259">
            <v>158799</v>
          </cell>
          <cell r="AQ4259">
            <v>10007586</v>
          </cell>
          <cell r="AR4259">
            <v>10</v>
          </cell>
          <cell r="AS4259">
            <v>42637</v>
          </cell>
          <cell r="AT4259" t="str">
            <v>IDU-1702-2014 Terminado Rehabilitación IDU Circuito Movilidad  Reporte Final-Calzada 2-POLIZA ESTABILIDAD Y CALIDAD ACTIVA</v>
          </cell>
          <cell r="AU4259">
            <v>44283</v>
          </cell>
          <cell r="AV4259" t="str">
            <v>POLIZA ESTABILIDAD Y CALIDAD ACTIVA IDU 1702/14</v>
          </cell>
        </row>
        <row r="4260">
          <cell r="AP4260">
            <v>158800</v>
          </cell>
          <cell r="AQ4260">
            <v>10007489</v>
          </cell>
          <cell r="AR4260">
            <v>10</v>
          </cell>
          <cell r="AS4260">
            <v>42637</v>
          </cell>
          <cell r="AT4260" t="str">
            <v>IDU-1702-2014 Terminado Rehabilitación IDU Circuito Movilidad  Reporte Final-Calzada 2-POLIZA ESTABILIDAD Y CALIDAD ACTIVA</v>
          </cell>
          <cell r="AU4260">
            <v>44283</v>
          </cell>
          <cell r="AV4260" t="str">
            <v>sc</v>
          </cell>
        </row>
        <row r="4261">
          <cell r="AP4261">
            <v>158801</v>
          </cell>
          <cell r="AQ4261">
            <v>10007399</v>
          </cell>
          <cell r="AR4261">
            <v>10</v>
          </cell>
          <cell r="AS4261">
            <v>42637</v>
          </cell>
          <cell r="AT4261" t="str">
            <v>IDU-1702-2014 Terminado Rehabilitación IDU Circuito Movilidad  Reporte Final-Calzada 2-POLIZA ESTABILIDAD Y CALIDAD ACTIVA</v>
          </cell>
          <cell r="AU4261">
            <v>44283</v>
          </cell>
          <cell r="AV4261" t="str">
            <v>sc</v>
          </cell>
        </row>
        <row r="4262">
          <cell r="AP4262">
            <v>158802</v>
          </cell>
          <cell r="AQ4262">
            <v>10007316</v>
          </cell>
          <cell r="AR4262">
            <v>10</v>
          </cell>
          <cell r="AS4262">
            <v>42637</v>
          </cell>
          <cell r="AT4262" t="str">
            <v>IDU-1702-2014 Terminado Rehabilitación IDU Circuito Movilidad  Reporte Final-Calzada 2-POLIZA ESTABILIDAD Y CALIDAD ACTIVA</v>
          </cell>
          <cell r="AU4262">
            <v>44283</v>
          </cell>
          <cell r="AV4262" t="str">
            <v>sc</v>
          </cell>
        </row>
        <row r="4263">
          <cell r="AP4263">
            <v>158803</v>
          </cell>
          <cell r="AQ4263">
            <v>10007273</v>
          </cell>
          <cell r="AR4263">
            <v>10</v>
          </cell>
          <cell r="AS4263">
            <v>42637</v>
          </cell>
          <cell r="AT4263" t="str">
            <v>IDU-1702-2014 Terminado Rehabilitación IDU Circuito Movilidad  Reporte Final-Calzada 2-POLIZA ESTABILIDAD Y CALIDAD ACTIVA</v>
          </cell>
          <cell r="AU4263">
            <v>44283</v>
          </cell>
          <cell r="AV4263" t="str">
            <v>sc</v>
          </cell>
        </row>
        <row r="4264">
          <cell r="AP4264">
            <v>158804</v>
          </cell>
          <cell r="AQ4264">
            <v>10007225</v>
          </cell>
          <cell r="AR4264">
            <v>10</v>
          </cell>
          <cell r="AS4264">
            <v>42637</v>
          </cell>
          <cell r="AT4264" t="str">
            <v>IDU-1702-2014 Terminado Rehabilitación IDU Circuito Movilidad  Reporte Final-Calzada 2-POLIZA ESTABILIDAD Y CALIDAD ACTIVA</v>
          </cell>
          <cell r="AU4264">
            <v>44283</v>
          </cell>
          <cell r="AV4264" t="str">
            <v>sc</v>
          </cell>
        </row>
        <row r="4265">
          <cell r="AP4265">
            <v>158805</v>
          </cell>
          <cell r="AQ4265">
            <v>10007173</v>
          </cell>
          <cell r="AR4265">
            <v>10</v>
          </cell>
          <cell r="AS4265">
            <v>42637</v>
          </cell>
          <cell r="AT4265" t="str">
            <v>IDU-1702-2014 Terminado Rehabilitación IDU Circuito Movilidad  Reporte Final-Calzada 2-POLIZA ESTABILIDAD Y CALIDAD ACTIVA</v>
          </cell>
          <cell r="AU4265">
            <v>44283</v>
          </cell>
          <cell r="AV4265" t="str">
            <v>sc</v>
          </cell>
        </row>
        <row r="4266">
          <cell r="AP4266">
            <v>159033</v>
          </cell>
          <cell r="AQ4266">
            <v>10007549</v>
          </cell>
          <cell r="AR4266">
            <v>10</v>
          </cell>
          <cell r="AS4266">
            <v>42361</v>
          </cell>
          <cell r="AT4266" t="str">
            <v>UMV-638-2013 Terminado Acciones de Movilidad UAERMV Local  -</v>
          </cell>
          <cell r="AU4266">
            <v>0</v>
          </cell>
          <cell r="AV4266" t="str">
            <v>sc</v>
          </cell>
        </row>
        <row r="4267">
          <cell r="AP4267">
            <v>159034</v>
          </cell>
          <cell r="AQ4267">
            <v>10007506</v>
          </cell>
          <cell r="AR4267">
            <v>10</v>
          </cell>
          <cell r="AS4267">
            <v>42361</v>
          </cell>
          <cell r="AT4267" t="str">
            <v>UMV-638-2013 Terminado Acciones de Movilidad UAERMV Local  -</v>
          </cell>
          <cell r="AU4267">
            <v>0</v>
          </cell>
          <cell r="AV4267" t="str">
            <v>sc</v>
          </cell>
        </row>
        <row r="4268">
          <cell r="AP4268">
            <v>159080</v>
          </cell>
          <cell r="AQ4268">
            <v>10007408</v>
          </cell>
          <cell r="AR4268">
            <v>10</v>
          </cell>
          <cell r="AS4268">
            <v>42637</v>
          </cell>
          <cell r="AT4268" t="str">
            <v>IDU-1702-2014 Terminado Rehabilitación IDU Circuito Movilidad  Reporte Final-Calzada 2-POLIZA ESTABILIDAD Y CALIDAD ACTIVA</v>
          </cell>
          <cell r="AU4268">
            <v>44283</v>
          </cell>
          <cell r="AV4268" t="str">
            <v>sc</v>
          </cell>
        </row>
        <row r="4269">
          <cell r="AP4269">
            <v>159081</v>
          </cell>
          <cell r="AQ4269">
            <v>10007330</v>
          </cell>
          <cell r="AR4269">
            <v>10</v>
          </cell>
          <cell r="AS4269">
            <v>42637</v>
          </cell>
          <cell r="AT4269" t="str">
            <v>IDU-1702-2014 Terminado Rehabilitación IDU Circuito Movilidad  Reporte Final-Calzada 2-POLIZA ESTABILIDAD Y CALIDAD ACTIVA</v>
          </cell>
          <cell r="AU4269">
            <v>44283</v>
          </cell>
          <cell r="AV4269" t="str">
            <v>sc</v>
          </cell>
        </row>
        <row r="4270">
          <cell r="AP4270">
            <v>159082</v>
          </cell>
          <cell r="AQ4270">
            <v>10007241</v>
          </cell>
          <cell r="AR4270">
            <v>10</v>
          </cell>
          <cell r="AS4270">
            <v>42637</v>
          </cell>
          <cell r="AT4270" t="str">
            <v>IDU-1702-2014 Terminado Rehabilitación IDU Circuito Movilidad  Reporte Final-Calzada 2-POLIZA ESTABILIDAD Y CALIDAD ACTIVA</v>
          </cell>
          <cell r="AU4270">
            <v>44283</v>
          </cell>
          <cell r="AV4270" t="str">
            <v>sc</v>
          </cell>
        </row>
        <row r="4271">
          <cell r="AP4271">
            <v>159084</v>
          </cell>
          <cell r="AQ4271">
            <v>10007031</v>
          </cell>
          <cell r="AR4271">
            <v>10</v>
          </cell>
          <cell r="AS4271">
            <v>42313</v>
          </cell>
          <cell r="AT4271" t="str">
            <v>IDU-073-2012 Terminado Rehabilitación IDU Circuito Movilidad  -Calzada 2-POLIZA ESTABILIDAD ACTIVA</v>
          </cell>
          <cell r="AU4271">
            <v>44119</v>
          </cell>
          <cell r="AV4271" t="str">
            <v>sc</v>
          </cell>
        </row>
        <row r="4272">
          <cell r="AP4272">
            <v>159139</v>
          </cell>
          <cell r="AQ4272">
            <v>10006481</v>
          </cell>
          <cell r="AR4272">
            <v>10</v>
          </cell>
          <cell r="AS4272">
            <v>42698</v>
          </cell>
          <cell r="AT4272" t="str">
            <v>FDLE-087-2013 Terminado Mantenimiento Periódico FDL ENGATIVA Circuito Movilidad SD -</v>
          </cell>
          <cell r="AU4272">
            <v>0</v>
          </cell>
          <cell r="AV4272" t="str">
            <v>sc</v>
          </cell>
        </row>
        <row r="4273">
          <cell r="AP4273">
            <v>159140</v>
          </cell>
          <cell r="AQ4273">
            <v>10006415</v>
          </cell>
          <cell r="AR4273">
            <v>10</v>
          </cell>
          <cell r="AS4273">
            <v>42698</v>
          </cell>
          <cell r="AT4273" t="str">
            <v>FDLE-087-2013 Terminado Mantenimiento Periódico FDL ENGATIVA Circuito Movilidad SD -</v>
          </cell>
          <cell r="AU4273">
            <v>0</v>
          </cell>
          <cell r="AV4273" t="str">
            <v>sc</v>
          </cell>
        </row>
        <row r="4274">
          <cell r="AP4274">
            <v>159141</v>
          </cell>
          <cell r="AQ4274">
            <v>10006339</v>
          </cell>
          <cell r="AR4274">
            <v>10</v>
          </cell>
          <cell r="AS4274">
            <v>42698</v>
          </cell>
          <cell r="AT4274" t="str">
            <v>FDLE-087-2013 Terminado Mantenimiento Periódico FDL ENGATIVA Circuito Movilidad SD -</v>
          </cell>
          <cell r="AU4274">
            <v>0</v>
          </cell>
          <cell r="AV4274" t="str">
            <v>sc</v>
          </cell>
        </row>
        <row r="4275">
          <cell r="AP4275">
            <v>159142</v>
          </cell>
          <cell r="AQ4275">
            <v>10006150</v>
          </cell>
          <cell r="AR4275">
            <v>10</v>
          </cell>
          <cell r="AS4275">
            <v>42698</v>
          </cell>
          <cell r="AT4275" t="str">
            <v>FDLE-087-2013 Terminado Mantenimiento Periódico FDL ENGATIVA Circuito Movilidad SD -</v>
          </cell>
          <cell r="AU4275">
            <v>0</v>
          </cell>
          <cell r="AV4275" t="str">
            <v>sc</v>
          </cell>
        </row>
        <row r="4276">
          <cell r="AP4276">
            <v>159182</v>
          </cell>
          <cell r="AQ4276">
            <v>10006171</v>
          </cell>
          <cell r="AR4276">
            <v>10</v>
          </cell>
          <cell r="AS4276">
            <v>42361</v>
          </cell>
          <cell r="AT4276" t="str">
            <v>UMV-638-2013 Terminado Acciones de Movilidad UAERMV Local  -</v>
          </cell>
          <cell r="AU4276">
            <v>0</v>
          </cell>
          <cell r="AV4276" t="str">
            <v>sc</v>
          </cell>
        </row>
        <row r="4277">
          <cell r="AP4277">
            <v>159184</v>
          </cell>
          <cell r="AQ4277">
            <v>10006629</v>
          </cell>
          <cell r="AR4277">
            <v>10</v>
          </cell>
          <cell r="AS4277">
            <v>42313</v>
          </cell>
          <cell r="AT4277" t="str">
            <v>IDU-073-2012 Terminado Rehabilitación IDU Circuito Movilidad  -Calzada 2-POLIZA ESTABILIDAD ACTIVA</v>
          </cell>
          <cell r="AU4277">
            <v>44119</v>
          </cell>
          <cell r="AV4277" t="str">
            <v>sc</v>
          </cell>
        </row>
        <row r="4278">
          <cell r="AP4278">
            <v>159185</v>
          </cell>
          <cell r="AQ4278">
            <v>10006571</v>
          </cell>
          <cell r="AR4278">
            <v>10</v>
          </cell>
          <cell r="AS4278">
            <v>42313</v>
          </cell>
          <cell r="AT4278" t="str">
            <v>IDU-073-2012 Terminado Rehabilitación IDU Circuito Movilidad  -Calzada 2-POLIZA ESTABILIDAD ACTIVA</v>
          </cell>
          <cell r="AU4278">
            <v>44119</v>
          </cell>
          <cell r="AV4278" t="str">
            <v>sc</v>
          </cell>
        </row>
        <row r="4279">
          <cell r="AP4279">
            <v>159186</v>
          </cell>
          <cell r="AQ4279">
            <v>10006506</v>
          </cell>
          <cell r="AR4279">
            <v>10</v>
          </cell>
          <cell r="AS4279">
            <v>42313</v>
          </cell>
          <cell r="AT4279" t="str">
            <v>IDU-073-2012 Terminado Rehabilitación IDU Circuito Movilidad  -Calzada 2-POLIZA ESTABILIDAD ACTIVA</v>
          </cell>
          <cell r="AU4279">
            <v>44119</v>
          </cell>
          <cell r="AV4279" t="str">
            <v>sc</v>
          </cell>
        </row>
        <row r="4280">
          <cell r="AP4280">
            <v>159191</v>
          </cell>
          <cell r="AQ4280">
            <v>10006311</v>
          </cell>
          <cell r="AR4280">
            <v>10</v>
          </cell>
          <cell r="AS4280">
            <v>42313</v>
          </cell>
          <cell r="AT4280" t="str">
            <v>IDU-073-2012 Terminado Acciones de Movilidad IDU Local  -Calzada 2-POLIZA ESTABILIDAD ACTIVA</v>
          </cell>
          <cell r="AU4280">
            <v>44119</v>
          </cell>
          <cell r="AV4280" t="str">
            <v>sc</v>
          </cell>
        </row>
        <row r="4281">
          <cell r="AP4281">
            <v>159192</v>
          </cell>
          <cell r="AQ4281">
            <v>10006259</v>
          </cell>
          <cell r="AR4281">
            <v>10</v>
          </cell>
          <cell r="AS4281">
            <v>42361</v>
          </cell>
          <cell r="AT4281" t="str">
            <v>UMV-638-2013 Terminado Acciones de Movilidad UAERMV Local  -</v>
          </cell>
          <cell r="AU4281">
            <v>0</v>
          </cell>
          <cell r="AV4281" t="str">
            <v>sc</v>
          </cell>
        </row>
        <row r="4282">
          <cell r="AP4282">
            <v>159193</v>
          </cell>
          <cell r="AQ4282">
            <v>10006188</v>
          </cell>
          <cell r="AR4282">
            <v>10</v>
          </cell>
          <cell r="AS4282">
            <v>42361</v>
          </cell>
          <cell r="AT4282" t="str">
            <v>UMV-638-2013 Terminado Acciones de Movilidad UAERMV Local  -</v>
          </cell>
          <cell r="AU4282">
            <v>0</v>
          </cell>
          <cell r="AV4282" t="str">
            <v>sc</v>
          </cell>
        </row>
        <row r="4283">
          <cell r="AP4283">
            <v>159194</v>
          </cell>
          <cell r="AQ4283">
            <v>10006116</v>
          </cell>
          <cell r="AR4283">
            <v>10</v>
          </cell>
          <cell r="AS4283">
            <v>42361</v>
          </cell>
          <cell r="AT4283" t="str">
            <v>UMV-638-2013 Terminado Acciones de Movilidad UAERMV Local  -</v>
          </cell>
          <cell r="AU4283">
            <v>0</v>
          </cell>
          <cell r="AV4283" t="str">
            <v>sc</v>
          </cell>
        </row>
        <row r="4284">
          <cell r="AP4284">
            <v>159196</v>
          </cell>
          <cell r="AQ4284">
            <v>10005931</v>
          </cell>
          <cell r="AR4284">
            <v>10</v>
          </cell>
          <cell r="AS4284">
            <v>42361</v>
          </cell>
          <cell r="AT4284" t="str">
            <v>UMV-638-2013 Terminado Acciones de Movilidad UAERMV Intermedia  -</v>
          </cell>
          <cell r="AU4284">
            <v>0</v>
          </cell>
          <cell r="AV4284" t="str">
            <v>sc</v>
          </cell>
        </row>
        <row r="4285">
          <cell r="AP4285">
            <v>159197</v>
          </cell>
          <cell r="AQ4285">
            <v>10005775</v>
          </cell>
          <cell r="AR4285">
            <v>10</v>
          </cell>
          <cell r="AS4285">
            <v>42361</v>
          </cell>
          <cell r="AT4285" t="str">
            <v>UMV-638-2013 Terminado Acciones de Movilidad UAERMV Intermedia  -</v>
          </cell>
          <cell r="AU4285">
            <v>0</v>
          </cell>
          <cell r="AV4285" t="str">
            <v>sc</v>
          </cell>
        </row>
        <row r="4286">
          <cell r="AP4286">
            <v>159306</v>
          </cell>
          <cell r="AQ4286">
            <v>10007237</v>
          </cell>
          <cell r="AR4286">
            <v>10</v>
          </cell>
          <cell r="AS4286">
            <v>42361</v>
          </cell>
          <cell r="AT4286" t="str">
            <v>UMV-638-2013 Terminado Acciones de Movilidad UAERMV Local  -</v>
          </cell>
          <cell r="AU4286">
            <v>0</v>
          </cell>
          <cell r="AV4286" t="str">
            <v>sc</v>
          </cell>
        </row>
        <row r="4287">
          <cell r="AP4287">
            <v>159307</v>
          </cell>
          <cell r="AQ4287">
            <v>10007185</v>
          </cell>
          <cell r="AR4287">
            <v>10</v>
          </cell>
          <cell r="AS4287">
            <v>42361</v>
          </cell>
          <cell r="AT4287" t="str">
            <v>UMV-638-2013 Terminado Acciones de Movilidad UAERMV Local  -</v>
          </cell>
          <cell r="AU4287">
            <v>0</v>
          </cell>
          <cell r="AV4287" t="str">
            <v>sc</v>
          </cell>
        </row>
        <row r="4288">
          <cell r="AP4288">
            <v>159439</v>
          </cell>
          <cell r="AQ4288">
            <v>10008800</v>
          </cell>
          <cell r="AR4288">
            <v>10</v>
          </cell>
          <cell r="AS4288">
            <v>42698</v>
          </cell>
          <cell r="AT4288" t="str">
            <v>FDLE-250-2014 Terminado Construcción FDL ENGATIVA Circuito Movilidad SD -</v>
          </cell>
          <cell r="AU4288">
            <v>0</v>
          </cell>
          <cell r="AV4288" t="str">
            <v>sc</v>
          </cell>
        </row>
        <row r="4289">
          <cell r="AP4289">
            <v>159440</v>
          </cell>
          <cell r="AQ4289">
            <v>10008769</v>
          </cell>
          <cell r="AR4289">
            <v>10</v>
          </cell>
          <cell r="AS4289">
            <v>42698</v>
          </cell>
          <cell r="AT4289" t="str">
            <v>FDLE-250-2014 Terminado Construcción FDL ENGATIVA Circuito Movilidad SD -</v>
          </cell>
          <cell r="AU4289">
            <v>0</v>
          </cell>
          <cell r="AV4289" t="str">
            <v>sc</v>
          </cell>
        </row>
        <row r="4290">
          <cell r="AP4290">
            <v>159441</v>
          </cell>
          <cell r="AQ4290">
            <v>10008719</v>
          </cell>
          <cell r="AR4290">
            <v>10</v>
          </cell>
          <cell r="AS4290">
            <v>42698</v>
          </cell>
          <cell r="AT4290" t="str">
            <v>FDLE-250-2014 Terminado Construcción FDL ENGATIVA Circuito Movilidad SD -</v>
          </cell>
          <cell r="AU4290">
            <v>0</v>
          </cell>
          <cell r="AV4290" t="str">
            <v>sc</v>
          </cell>
        </row>
        <row r="4291">
          <cell r="AP4291">
            <v>159442</v>
          </cell>
          <cell r="AQ4291">
            <v>10008682</v>
          </cell>
          <cell r="AR4291">
            <v>10</v>
          </cell>
          <cell r="AS4291">
            <v>42698</v>
          </cell>
          <cell r="AT4291" t="str">
            <v>FDLE-250-2014 Terminado Construcción FDL ENGATIVA Circuito Movilidad SD -</v>
          </cell>
          <cell r="AU4291">
            <v>0</v>
          </cell>
          <cell r="AV4291" t="str">
            <v>sc</v>
          </cell>
        </row>
        <row r="4292">
          <cell r="AP4292">
            <v>159443</v>
          </cell>
          <cell r="AQ4292">
            <v>10008648</v>
          </cell>
          <cell r="AR4292">
            <v>10</v>
          </cell>
          <cell r="AS4292">
            <v>42698</v>
          </cell>
          <cell r="AT4292" t="str">
            <v>FDLE-250-2014 Terminado Construcción FDL ENGATIVA Circuito Movilidad SD -</v>
          </cell>
          <cell r="AU4292">
            <v>0</v>
          </cell>
          <cell r="AV4292" t="str">
            <v>sc</v>
          </cell>
        </row>
        <row r="4293">
          <cell r="AP4293">
            <v>159474</v>
          </cell>
          <cell r="AQ4293">
            <v>10008716</v>
          </cell>
          <cell r="AR4293">
            <v>10</v>
          </cell>
          <cell r="AS4293">
            <v>42034</v>
          </cell>
          <cell r="AT4293" t="str">
            <v>CONV-1292-2012 Terminado Mantenimiento Periódico UAERMV Circuito Movilidad  -</v>
          </cell>
          <cell r="AU4293">
            <v>0</v>
          </cell>
          <cell r="AV4293" t="str">
            <v>sc</v>
          </cell>
        </row>
        <row r="4294">
          <cell r="AP4294">
            <v>159475</v>
          </cell>
          <cell r="AQ4294">
            <v>10008683</v>
          </cell>
          <cell r="AR4294">
            <v>10</v>
          </cell>
          <cell r="AS4294">
            <v>41464</v>
          </cell>
          <cell r="AT4294" t="str">
            <v>SD Terminado Mantenimiento Periódico UAERMV Circuito Movilidad  -</v>
          </cell>
          <cell r="AU4294">
            <v>0</v>
          </cell>
          <cell r="AV4294" t="str">
            <v>sc</v>
          </cell>
        </row>
        <row r="4295">
          <cell r="AP4295">
            <v>159525</v>
          </cell>
          <cell r="AQ4295">
            <v>10007966</v>
          </cell>
          <cell r="AR4295">
            <v>10</v>
          </cell>
          <cell r="AS4295">
            <v>41519</v>
          </cell>
          <cell r="AT4295" t="str">
            <v>SD Terminado Mantenimiento Periódico UAERMV Circuito Movilidad  -</v>
          </cell>
          <cell r="AU4295">
            <v>0</v>
          </cell>
          <cell r="AV4295" t="str">
            <v>sc</v>
          </cell>
        </row>
        <row r="4296">
          <cell r="AP4296">
            <v>159528</v>
          </cell>
          <cell r="AQ4296">
            <v>10007927</v>
          </cell>
          <cell r="AR4296">
            <v>10</v>
          </cell>
          <cell r="AS4296">
            <v>40864</v>
          </cell>
          <cell r="AT4296" t="str">
            <v>SD Terminado Mantenimiento Periódico UAERMV Circuito Movilidad  -</v>
          </cell>
          <cell r="AU4296">
            <v>0</v>
          </cell>
          <cell r="AV4296" t="str">
            <v>sc</v>
          </cell>
        </row>
        <row r="4297">
          <cell r="AP4297">
            <v>159530</v>
          </cell>
          <cell r="AQ4297">
            <v>10007882</v>
          </cell>
          <cell r="AR4297">
            <v>10</v>
          </cell>
          <cell r="AS4297">
            <v>42361</v>
          </cell>
          <cell r="AT4297" t="str">
            <v>UMV-638-2013 Terminado Acciones de Movilidad UAERMV Circuito Movilidad  -</v>
          </cell>
          <cell r="AU4297">
            <v>0</v>
          </cell>
          <cell r="AV4297" t="str">
            <v>sc</v>
          </cell>
        </row>
        <row r="4298">
          <cell r="AP4298">
            <v>159561</v>
          </cell>
          <cell r="AQ4298">
            <v>10007560</v>
          </cell>
          <cell r="AR4298">
            <v>10</v>
          </cell>
          <cell r="AS4298">
            <v>42361</v>
          </cell>
          <cell r="AT4298" t="str">
            <v>UMV-638-2013 Terminado Acciones de Movilidad UAERMV Circuito Movilidad  -</v>
          </cell>
          <cell r="AU4298">
            <v>0</v>
          </cell>
          <cell r="AV4298" t="str">
            <v>sc</v>
          </cell>
        </row>
        <row r="4299">
          <cell r="AP4299">
            <v>159562</v>
          </cell>
          <cell r="AQ4299">
            <v>10007535</v>
          </cell>
          <cell r="AR4299">
            <v>10</v>
          </cell>
          <cell r="AS4299">
            <v>42361</v>
          </cell>
          <cell r="AT4299" t="str">
            <v>UMV-638-2013 Terminado Acciones de Movilidad UAERMV Circuito Movilidad  -</v>
          </cell>
          <cell r="AU4299">
            <v>0</v>
          </cell>
          <cell r="AV4299" t="str">
            <v>sc</v>
          </cell>
        </row>
        <row r="4300">
          <cell r="AP4300">
            <v>159703</v>
          </cell>
          <cell r="AQ4300">
            <v>10008011</v>
          </cell>
          <cell r="AR4300">
            <v>10</v>
          </cell>
          <cell r="AS4300">
            <v>42361</v>
          </cell>
          <cell r="AT4300" t="str">
            <v>UMV-638-2013 Terminado Acciones de Movilidad UAERMV Circuito Movilidad  -</v>
          </cell>
          <cell r="AU4300">
            <v>0</v>
          </cell>
          <cell r="AV4300" t="str">
            <v>sc</v>
          </cell>
        </row>
        <row r="4301">
          <cell r="AP4301">
            <v>159724</v>
          </cell>
          <cell r="AQ4301">
            <v>10007017</v>
          </cell>
          <cell r="AR4301">
            <v>10</v>
          </cell>
          <cell r="AS4301">
            <v>42695</v>
          </cell>
          <cell r="AT4301" t="str">
            <v>FDLE-019-2015 Terminado Construcción FDL ENGATIVA Circuito Movilidad SD -</v>
          </cell>
          <cell r="AU4301">
            <v>0</v>
          </cell>
          <cell r="AV4301" t="str">
            <v>sc</v>
          </cell>
        </row>
        <row r="4302">
          <cell r="AP4302">
            <v>159725</v>
          </cell>
          <cell r="AQ4302">
            <v>10009957</v>
          </cell>
          <cell r="AR4302">
            <v>10</v>
          </cell>
          <cell r="AS4302">
            <v>42361</v>
          </cell>
          <cell r="AT4302" t="str">
            <v>UMV-638-2013 Terminado Acciones de Movilidad UAERMV Circuito Movilidad  -</v>
          </cell>
          <cell r="AU4302">
            <v>0</v>
          </cell>
          <cell r="AV4302" t="str">
            <v>sc</v>
          </cell>
        </row>
        <row r="4303">
          <cell r="AP4303">
            <v>159784</v>
          </cell>
          <cell r="AQ4303">
            <v>10007317</v>
          </cell>
          <cell r="AR4303">
            <v>10</v>
          </cell>
          <cell r="AS4303">
            <v>41149</v>
          </cell>
          <cell r="AT4303" t="str">
            <v>SD Terminado Mantenimiento Periódico UAERMV Circuito Movilidad  -</v>
          </cell>
          <cell r="AU4303">
            <v>0</v>
          </cell>
          <cell r="AV4303" t="str">
            <v>sc</v>
          </cell>
        </row>
        <row r="4304">
          <cell r="AP4304">
            <v>159785</v>
          </cell>
          <cell r="AQ4304">
            <v>10007248</v>
          </cell>
          <cell r="AR4304">
            <v>10</v>
          </cell>
          <cell r="AS4304">
            <v>41149</v>
          </cell>
          <cell r="AT4304" t="str">
            <v>SD Terminado Mantenimiento Periódico UAERMV Circuito Movilidad  -</v>
          </cell>
          <cell r="AU4304">
            <v>0</v>
          </cell>
          <cell r="AV4304" t="str">
            <v>sc</v>
          </cell>
        </row>
        <row r="4305">
          <cell r="AP4305">
            <v>159788</v>
          </cell>
          <cell r="AQ4305">
            <v>10007104</v>
          </cell>
          <cell r="AR4305">
            <v>10</v>
          </cell>
          <cell r="AS4305">
            <v>41579</v>
          </cell>
          <cell r="AT4305" t="str">
            <v>SD Terminado Mantenimiento Periódico UAERMV Circuito Movilidad  -</v>
          </cell>
          <cell r="AU4305">
            <v>0</v>
          </cell>
          <cell r="AV4305" t="str">
            <v>sc</v>
          </cell>
        </row>
        <row r="4306">
          <cell r="AP4306">
            <v>159792</v>
          </cell>
          <cell r="AQ4306">
            <v>10006946</v>
          </cell>
          <cell r="AR4306">
            <v>10</v>
          </cell>
          <cell r="AS4306">
            <v>42361</v>
          </cell>
          <cell r="AT4306" t="str">
            <v>UMV-638-2013 Terminado Acciones de Movilidad UAERMV Circuito Movilidad  -</v>
          </cell>
          <cell r="AU4306">
            <v>0</v>
          </cell>
          <cell r="AV4306" t="str">
            <v>sc</v>
          </cell>
        </row>
        <row r="4307">
          <cell r="AP4307">
            <v>159885</v>
          </cell>
          <cell r="AQ4307">
            <v>10006907</v>
          </cell>
          <cell r="AR4307">
            <v>10</v>
          </cell>
          <cell r="AS4307">
            <v>42361</v>
          </cell>
          <cell r="AT4307" t="str">
            <v>UMV-638-2013 Terminado Acciones de Movilidad UAERMV Circuito Movilidad  -</v>
          </cell>
          <cell r="AU4307">
            <v>0</v>
          </cell>
          <cell r="AV4307" t="str">
            <v>sc</v>
          </cell>
        </row>
        <row r="4308">
          <cell r="AP4308">
            <v>159887</v>
          </cell>
          <cell r="AQ4308">
            <v>10006859</v>
          </cell>
          <cell r="AR4308">
            <v>10</v>
          </cell>
          <cell r="AS4308">
            <v>42361</v>
          </cell>
          <cell r="AT4308" t="str">
            <v>UMV-638-2013 Terminado Acciones de Movilidad UAERMV Circuito Movilidad  -</v>
          </cell>
          <cell r="AU4308">
            <v>0</v>
          </cell>
          <cell r="AV4308" t="str">
            <v>sc</v>
          </cell>
        </row>
        <row r="4309">
          <cell r="AP4309">
            <v>159889</v>
          </cell>
          <cell r="AQ4309">
            <v>10006813</v>
          </cell>
          <cell r="AR4309">
            <v>10</v>
          </cell>
          <cell r="AS4309">
            <v>42361</v>
          </cell>
          <cell r="AT4309" t="str">
            <v>UMV-638-2013 Terminado Acciones de Movilidad UAERMV Circuito Movilidad  -</v>
          </cell>
          <cell r="AU4309">
            <v>0</v>
          </cell>
          <cell r="AV4309" t="str">
            <v>sc</v>
          </cell>
        </row>
        <row r="4310">
          <cell r="AP4310">
            <v>159892</v>
          </cell>
          <cell r="AQ4310">
            <v>10006696</v>
          </cell>
          <cell r="AR4310">
            <v>10</v>
          </cell>
          <cell r="AS4310">
            <v>42723</v>
          </cell>
          <cell r="AT4310" t="str">
            <v>SD Terminado Mantenimiento Periódico UAERMV Circuito Movilidad SD -</v>
          </cell>
          <cell r="AU4310">
            <v>0</v>
          </cell>
          <cell r="AV4310" t="str">
            <v>sc</v>
          </cell>
        </row>
        <row r="4311">
          <cell r="AP4311">
            <v>159898</v>
          </cell>
          <cell r="AQ4311">
            <v>10006429</v>
          </cell>
          <cell r="AR4311">
            <v>10</v>
          </cell>
          <cell r="AS4311">
            <v>42361</v>
          </cell>
          <cell r="AT4311" t="str">
            <v>UMV-638-2013 Terminado Acciones de Movilidad UAERMV Circuito Movilidad  -</v>
          </cell>
          <cell r="AU4311">
            <v>0</v>
          </cell>
          <cell r="AV4311" t="str">
            <v>sc</v>
          </cell>
        </row>
        <row r="4312">
          <cell r="AP4312">
            <v>159899</v>
          </cell>
          <cell r="AQ4312">
            <v>10006388</v>
          </cell>
          <cell r="AR4312">
            <v>10</v>
          </cell>
          <cell r="AS4312">
            <v>42361</v>
          </cell>
          <cell r="AT4312" t="str">
            <v>UMV-638-2013 Terminado Acciones de Movilidad UAERMV Circuito Movilidad  -</v>
          </cell>
          <cell r="AU4312">
            <v>0</v>
          </cell>
          <cell r="AV4312" t="str">
            <v>sc</v>
          </cell>
        </row>
        <row r="4313">
          <cell r="AP4313">
            <v>159917</v>
          </cell>
          <cell r="AQ4313">
            <v>10006841</v>
          </cell>
          <cell r="AR4313">
            <v>10</v>
          </cell>
          <cell r="AS4313">
            <v>42361</v>
          </cell>
          <cell r="AT4313" t="str">
            <v>UMV-638-2013 Terminado Acciones de Movilidad UAERMV Circuito Movilidad  -</v>
          </cell>
          <cell r="AU4313">
            <v>0</v>
          </cell>
          <cell r="AV4313" t="str">
            <v>sc</v>
          </cell>
        </row>
        <row r="4314">
          <cell r="AP4314">
            <v>159925</v>
          </cell>
          <cell r="AQ4314">
            <v>10006393</v>
          </cell>
          <cell r="AR4314">
            <v>10</v>
          </cell>
          <cell r="AS4314">
            <v>42361</v>
          </cell>
          <cell r="AT4314" t="str">
            <v>UMV-638-2013 Terminado Acciones de Movilidad UAERMV Circuito Movilidad  -</v>
          </cell>
          <cell r="AU4314">
            <v>0</v>
          </cell>
          <cell r="AV4314" t="str">
            <v>sc</v>
          </cell>
        </row>
        <row r="4315">
          <cell r="AP4315">
            <v>159989</v>
          </cell>
          <cell r="AQ4315">
            <v>10005776</v>
          </cell>
          <cell r="AR4315">
            <v>10</v>
          </cell>
          <cell r="AS4315">
            <v>41029</v>
          </cell>
          <cell r="AT4315" t="str">
            <v>CONV-137-2009 Terminado Mantenimiento Periódico UAERMV Local  -</v>
          </cell>
          <cell r="AU4315">
            <v>0</v>
          </cell>
          <cell r="AV4315" t="str">
            <v>sc</v>
          </cell>
        </row>
        <row r="4316">
          <cell r="AP4316">
            <v>160081</v>
          </cell>
          <cell r="AQ4316">
            <v>10007249</v>
          </cell>
          <cell r="AR4316">
            <v>10</v>
          </cell>
          <cell r="AS4316">
            <v>41481</v>
          </cell>
          <cell r="AT4316" t="str">
            <v>SD Terminado Mantenimiento Periódico UAERMV Local  -</v>
          </cell>
          <cell r="AU4316">
            <v>0</v>
          </cell>
          <cell r="AV4316" t="str">
            <v>sc</v>
          </cell>
        </row>
        <row r="4317">
          <cell r="AP4317">
            <v>160182</v>
          </cell>
          <cell r="AQ4317">
            <v>10005923</v>
          </cell>
          <cell r="AR4317">
            <v>10</v>
          </cell>
          <cell r="AS4317">
            <v>41411</v>
          </cell>
          <cell r="AT4317" t="str">
            <v>SD Terminado Mantenimiento Periódico UAERMV Circuito Movilidad  -</v>
          </cell>
          <cell r="AU4317">
            <v>0</v>
          </cell>
          <cell r="AV4317" t="str">
            <v>sc</v>
          </cell>
        </row>
        <row r="4318">
          <cell r="AP4318">
            <v>160301</v>
          </cell>
          <cell r="AQ4318">
            <v>10007360</v>
          </cell>
          <cell r="AR4318">
            <v>10</v>
          </cell>
          <cell r="AS4318">
            <v>42723</v>
          </cell>
          <cell r="AT4318" t="str">
            <v>SD Terminado Mantenimiento Rutinario UAERMV Local SD -</v>
          </cell>
          <cell r="AU4318">
            <v>0</v>
          </cell>
          <cell r="AV4318" t="str">
            <v>sc</v>
          </cell>
        </row>
        <row r="4319">
          <cell r="AP4319">
            <v>160318</v>
          </cell>
          <cell r="AQ4319">
            <v>10007131</v>
          </cell>
          <cell r="AR4319">
            <v>10</v>
          </cell>
          <cell r="AS4319">
            <v>41298</v>
          </cell>
          <cell r="AT4319" t="str">
            <v>SD Terminado Mantenimiento Periódico UAERMV Circuito Movilidad  -</v>
          </cell>
          <cell r="AU4319">
            <v>0</v>
          </cell>
          <cell r="AV4319" t="str">
            <v>sc</v>
          </cell>
        </row>
        <row r="4320">
          <cell r="AP4320">
            <v>160377</v>
          </cell>
          <cell r="AQ4320">
            <v>10006956</v>
          </cell>
          <cell r="AR4320">
            <v>10</v>
          </cell>
          <cell r="AS4320">
            <v>42723</v>
          </cell>
          <cell r="AT4320" t="str">
            <v>SD Terminado Mantenimiento Rutinario UAERMV Circuito Movilidad SD -</v>
          </cell>
          <cell r="AU4320">
            <v>0</v>
          </cell>
          <cell r="AV4320" t="str">
            <v>sc</v>
          </cell>
        </row>
        <row r="4321">
          <cell r="AP4321">
            <v>160378</v>
          </cell>
          <cell r="AQ4321">
            <v>10006873</v>
          </cell>
          <cell r="AR4321">
            <v>10</v>
          </cell>
          <cell r="AS4321">
            <v>42698</v>
          </cell>
          <cell r="AT4321" t="str">
            <v>FDLE-087-2013 Terminado Mantenimiento Periódico FDL ENGATIVA Circuito Movilidad SD -</v>
          </cell>
          <cell r="AU4321">
            <v>0</v>
          </cell>
          <cell r="AV4321" t="str">
            <v>sc</v>
          </cell>
        </row>
        <row r="4322">
          <cell r="AP4322">
            <v>160470</v>
          </cell>
          <cell r="AQ4322">
            <v>10006115</v>
          </cell>
          <cell r="AR4322">
            <v>10</v>
          </cell>
          <cell r="AS4322">
            <v>42698</v>
          </cell>
          <cell r="AT4322" t="str">
            <v>FDLE-087-2013 Terminado Mantenimiento Periódico FDL ENGATIVA Circuito Movilidad SD -</v>
          </cell>
          <cell r="AU4322">
            <v>0</v>
          </cell>
          <cell r="AV4322" t="str">
            <v>sc</v>
          </cell>
        </row>
        <row r="4323">
          <cell r="AP4323">
            <v>160486</v>
          </cell>
          <cell r="AQ4323">
            <v>10005971</v>
          </cell>
          <cell r="AR4323">
            <v>10</v>
          </cell>
          <cell r="AS4323">
            <v>42698</v>
          </cell>
          <cell r="AT4323" t="str">
            <v>FDLE-087-2013 Terminado Mantenimiento Periódico FDL ENGATIVA Circuito Movilidad SD -</v>
          </cell>
          <cell r="AU4323">
            <v>0</v>
          </cell>
          <cell r="AV4323" t="str">
            <v>sc</v>
          </cell>
        </row>
        <row r="4324">
          <cell r="AP4324">
            <v>160487</v>
          </cell>
          <cell r="AQ4324">
            <v>10005853</v>
          </cell>
          <cell r="AR4324">
            <v>10</v>
          </cell>
          <cell r="AS4324">
            <v>42698</v>
          </cell>
          <cell r="AT4324" t="str">
            <v>FDLE-087-2013 Terminado Mantenimiento Periódico FDL ENGATIVA Circuito Movilidad SD -</v>
          </cell>
          <cell r="AU4324">
            <v>0</v>
          </cell>
          <cell r="AV4324" t="str">
            <v>sc</v>
          </cell>
        </row>
        <row r="4325">
          <cell r="AP4325">
            <v>160549</v>
          </cell>
          <cell r="AQ4325">
            <v>10004728</v>
          </cell>
          <cell r="AR4325">
            <v>10</v>
          </cell>
          <cell r="AS4325">
            <v>42313</v>
          </cell>
          <cell r="AT4325" t="str">
            <v>IDU-073-2012 Terminado Rehabilitación IDU Circuito Movilidad  -Calzada 2-POLIZA ESTABILIDAD ACTIVA</v>
          </cell>
          <cell r="AU4325">
            <v>44119</v>
          </cell>
          <cell r="AV4325" t="str">
            <v>sc</v>
          </cell>
        </row>
        <row r="4326">
          <cell r="AP4326">
            <v>160550</v>
          </cell>
          <cell r="AQ4326">
            <v>10004645</v>
          </cell>
          <cell r="AR4326">
            <v>10</v>
          </cell>
          <cell r="AS4326">
            <v>42313</v>
          </cell>
          <cell r="AT4326" t="str">
            <v>IDU-073-2012 Terminado Rehabilitación IDU Circuito Movilidad  -Calzada 2-POLIZA ESTABILIDAD ACTIVA</v>
          </cell>
          <cell r="AU4326">
            <v>44119</v>
          </cell>
          <cell r="AV4326" t="str">
            <v>sc</v>
          </cell>
        </row>
        <row r="4327">
          <cell r="AP4327">
            <v>160551</v>
          </cell>
          <cell r="AQ4327">
            <v>10004541</v>
          </cell>
          <cell r="AR4327">
            <v>10</v>
          </cell>
          <cell r="AS4327">
            <v>42313</v>
          </cell>
          <cell r="AT4327" t="str">
            <v>IDU-073-2012 Terminado Rehabilitación IDU Circuito Movilidad  -Calzada 2-POLIZA ESTABILIDAD ACTIVA</v>
          </cell>
          <cell r="AU4327">
            <v>44119</v>
          </cell>
          <cell r="AV4327" t="str">
            <v>sc</v>
          </cell>
        </row>
        <row r="4328">
          <cell r="AP4328">
            <v>160552</v>
          </cell>
          <cell r="AQ4328">
            <v>10004447</v>
          </cell>
          <cell r="AR4328">
            <v>10</v>
          </cell>
          <cell r="AS4328">
            <v>42313</v>
          </cell>
          <cell r="AT4328" t="str">
            <v>IDU-073-2012 Terminado Rehabilitación IDU Circuito Movilidad  -Calzada 2-POLIZA ESTABILIDAD ACTIVA</v>
          </cell>
          <cell r="AU4328">
            <v>44119</v>
          </cell>
          <cell r="AV4328" t="str">
            <v>sc</v>
          </cell>
        </row>
        <row r="4329">
          <cell r="AP4329">
            <v>160553</v>
          </cell>
          <cell r="AQ4329">
            <v>10004197</v>
          </cell>
          <cell r="AR4329">
            <v>10</v>
          </cell>
          <cell r="AS4329">
            <v>42313</v>
          </cell>
          <cell r="AT4329" t="str">
            <v>IDU-073-2012 Terminado Rehabilitación IDU Circuito Movilidad  -Calzada 2-POLIZA ESTABILIDAD ACTIVA</v>
          </cell>
          <cell r="AU4329">
            <v>44119</v>
          </cell>
          <cell r="AV4329" t="str">
            <v>sc</v>
          </cell>
        </row>
        <row r="4330">
          <cell r="AP4330">
            <v>160554</v>
          </cell>
          <cell r="AQ4330">
            <v>10004102</v>
          </cell>
          <cell r="AR4330">
            <v>10</v>
          </cell>
          <cell r="AS4330">
            <v>42313</v>
          </cell>
          <cell r="AT4330" t="str">
            <v>IDU-073-2012 Terminado Rehabilitación IDU Circuito Movilidad  -</v>
          </cell>
          <cell r="AU4330">
            <v>0</v>
          </cell>
          <cell r="AV4330" t="str">
            <v>sc</v>
          </cell>
        </row>
        <row r="4331">
          <cell r="AP4331">
            <v>160624</v>
          </cell>
          <cell r="AQ4331">
            <v>10003250</v>
          </cell>
          <cell r="AR4331">
            <v>10</v>
          </cell>
          <cell r="AS4331">
            <v>42361</v>
          </cell>
          <cell r="AT4331" t="str">
            <v>UMV-638-2013 Terminado Acciones de Movilidad UAERMV Circuito Movilidad  -</v>
          </cell>
          <cell r="AU4331">
            <v>0</v>
          </cell>
          <cell r="AV4331" t="str">
            <v>INTERVENCION UAERMV UMV-638-2013 Intervencion Acciones de Movilidad Fecha Reporte 22/12/2015</v>
          </cell>
        </row>
        <row r="4332">
          <cell r="AP4332">
            <v>160626</v>
          </cell>
          <cell r="AQ4332">
            <v>10003179</v>
          </cell>
          <cell r="AR4332">
            <v>10</v>
          </cell>
          <cell r="AS4332">
            <v>42361</v>
          </cell>
          <cell r="AT4332" t="str">
            <v>UMV-638-2013 Terminado Acciones de Movilidad UAERMV Circuito Movilidad  -</v>
          </cell>
          <cell r="AU4332">
            <v>0</v>
          </cell>
          <cell r="AV4332" t="str">
            <v>INTERVENCION UAERMV UMV-638-2013 Intervencion Acciones de Movilidad Fecha Reporte 22/12/2015</v>
          </cell>
        </row>
        <row r="4333">
          <cell r="AP4333">
            <v>160627</v>
          </cell>
          <cell r="AQ4333">
            <v>10003037</v>
          </cell>
          <cell r="AR4333">
            <v>10</v>
          </cell>
          <cell r="AS4333">
            <v>42361</v>
          </cell>
          <cell r="AT4333" t="str">
            <v>UMV-638-2013 Terminado Acciones de Movilidad UAERMV Circuito Movilidad  -</v>
          </cell>
          <cell r="AU4333">
            <v>0</v>
          </cell>
          <cell r="AV4333" t="str">
            <v>INTERVENCION UAERMV UMV-638-2013 Intervencion Acciones de Movilidad Fecha Reporte 22/12/2015</v>
          </cell>
        </row>
        <row r="4334">
          <cell r="AP4334">
            <v>160636</v>
          </cell>
          <cell r="AQ4334">
            <v>10003458</v>
          </cell>
          <cell r="AR4334">
            <v>10</v>
          </cell>
          <cell r="AS4334">
            <v>42313</v>
          </cell>
          <cell r="AT4334" t="str">
            <v>IDU-74-2008 Terminado Acciones de Movilidad IDU Circuito Movilidad  -</v>
          </cell>
          <cell r="AU4334">
            <v>0</v>
          </cell>
          <cell r="AV4334" t="str">
            <v>sc</v>
          </cell>
        </row>
        <row r="4335">
          <cell r="AP4335">
            <v>160644</v>
          </cell>
          <cell r="AQ4335">
            <v>10002826</v>
          </cell>
          <cell r="AR4335">
            <v>10</v>
          </cell>
          <cell r="AS4335">
            <v>42637</v>
          </cell>
          <cell r="AT4335" t="str">
            <v>IDU-1702-2014 Terminado Diagnostico IDU Circuito Movilidad  Reporte Final-Calzada 2-POLIZA ESTABILIDAD Y CALIDAD ACTIVA</v>
          </cell>
          <cell r="AU4335">
            <v>44283</v>
          </cell>
          <cell r="AV4335" t="str">
            <v>sc</v>
          </cell>
        </row>
        <row r="4336">
          <cell r="AP4336">
            <v>160647</v>
          </cell>
          <cell r="AQ4336">
            <v>10002565</v>
          </cell>
          <cell r="AR4336">
            <v>10</v>
          </cell>
          <cell r="AS4336">
            <v>42637</v>
          </cell>
          <cell r="AT4336" t="str">
            <v>IDU-1702-2014 Excluido Mantenimiento Periódico IDU Circuito Movilidad  Reporte Final-Calzada 2-POLIZA ESTABILIDAD Y CALIDAD ACTIVA</v>
          </cell>
          <cell r="AU4336">
            <v>44283</v>
          </cell>
          <cell r="AV4336" t="str">
            <v>sc</v>
          </cell>
        </row>
        <row r="4337">
          <cell r="AP4337">
            <v>160650</v>
          </cell>
          <cell r="AQ4337">
            <v>10002359</v>
          </cell>
          <cell r="AR4337">
            <v>10</v>
          </cell>
          <cell r="AS4337">
            <v>42637</v>
          </cell>
          <cell r="AT4337" t="str">
            <v>IDU-1702-2014 Terminado Diagnostico IDU Circuito Movilidad  Reporte Final-Calzada 2-POLIZA ESTABILIDAD Y CALIDAD ACTIVA</v>
          </cell>
          <cell r="AU4337">
            <v>44283</v>
          </cell>
          <cell r="AV4337" t="str">
            <v>sc</v>
          </cell>
        </row>
        <row r="4338">
          <cell r="AP4338">
            <v>160657</v>
          </cell>
          <cell r="AQ4338">
            <v>10001835</v>
          </cell>
          <cell r="AR4338">
            <v>10</v>
          </cell>
          <cell r="AS4338">
            <v>42637</v>
          </cell>
          <cell r="AT4338" t="str">
            <v>IDU-1702-2014 Terminado Diagnostico IDU Circuito Movilidad  Reporte Final-Calzada 2-POLIZA ESTABILIDAD Y CALIDAD ACTIVA</v>
          </cell>
          <cell r="AU4338">
            <v>44283</v>
          </cell>
          <cell r="AV4338" t="str">
            <v>sc</v>
          </cell>
        </row>
        <row r="4339">
          <cell r="AP4339">
            <v>160664</v>
          </cell>
          <cell r="AQ4339">
            <v>10001461</v>
          </cell>
          <cell r="AR4339">
            <v>10</v>
          </cell>
          <cell r="AS4339">
            <v>42637</v>
          </cell>
          <cell r="AT4339" t="str">
            <v>IDU-1702-2014 Terminado Diagnostico IDU Circuito Movilidad  Reporte Final-Calzada 2-POLIZA ESTABILIDAD Y CALIDAD ACTIVA</v>
          </cell>
          <cell r="AU4339">
            <v>44283</v>
          </cell>
          <cell r="AV4339" t="str">
            <v>sc</v>
          </cell>
        </row>
        <row r="4340">
          <cell r="AP4340">
            <v>160728</v>
          </cell>
          <cell r="AQ4340">
            <v>10002527</v>
          </cell>
          <cell r="AR4340">
            <v>10</v>
          </cell>
          <cell r="AS4340">
            <v>42361</v>
          </cell>
          <cell r="AT4340" t="str">
            <v>UMV-638-2013 Terminado Acciones de Movilidad UAERMV Circuito Movilidad  -</v>
          </cell>
          <cell r="AU4340">
            <v>0</v>
          </cell>
          <cell r="AV4340" t="str">
            <v>sc</v>
          </cell>
        </row>
        <row r="4341">
          <cell r="AP4341">
            <v>160729</v>
          </cell>
          <cell r="AQ4341">
            <v>10002455</v>
          </cell>
          <cell r="AR4341">
            <v>10</v>
          </cell>
          <cell r="AS4341">
            <v>42361</v>
          </cell>
          <cell r="AT4341" t="str">
            <v>UMV-638-2013 Terminado Acciones de Movilidad UAERMV Circuito Movilidad  -</v>
          </cell>
          <cell r="AU4341">
            <v>0</v>
          </cell>
          <cell r="AV4341" t="str">
            <v>sc</v>
          </cell>
        </row>
        <row r="4342">
          <cell r="AP4342">
            <v>160822</v>
          </cell>
          <cell r="AQ4342">
            <v>10002973</v>
          </cell>
          <cell r="AR4342">
            <v>10</v>
          </cell>
          <cell r="AS4342">
            <v>42637</v>
          </cell>
          <cell r="AT4342" t="str">
            <v>IDU-1702-2014 Terminado Diagnostico IDU Circuito Movilidad  Reporte Final-Calzada 2-POLIZA ESTABILIDAD Y CALIDAD ACTIVA</v>
          </cell>
          <cell r="AU4342">
            <v>44283</v>
          </cell>
          <cell r="AV4342" t="str">
            <v>sc</v>
          </cell>
        </row>
        <row r="4343">
          <cell r="AP4343">
            <v>160835</v>
          </cell>
          <cell r="AQ4343">
            <v>10002119</v>
          </cell>
          <cell r="AR4343">
            <v>10</v>
          </cell>
          <cell r="AS4343">
            <v>42637</v>
          </cell>
          <cell r="AT4343" t="str">
            <v>IDU-1702-2014 Terminado Diagnostico IDU Circuito Movilidad  Reporte Final-Calzada 2-POLIZA ESTABILIDAD Y CALIDAD ACTIVA</v>
          </cell>
          <cell r="AU4343">
            <v>44283</v>
          </cell>
          <cell r="AV4343" t="str">
            <v>POLIZA ESTABILIDAD Y CALIDAD IDU 1702/14</v>
          </cell>
        </row>
        <row r="4344">
          <cell r="AP4344">
            <v>160901</v>
          </cell>
          <cell r="AQ4344">
            <v>10005743</v>
          </cell>
          <cell r="AR4344">
            <v>10</v>
          </cell>
          <cell r="AS4344">
            <v>42361</v>
          </cell>
          <cell r="AT4344" t="str">
            <v>UMV-638-2013 Terminado Acciones de Movilidad UAERMV Local  -</v>
          </cell>
          <cell r="AU4344">
            <v>0</v>
          </cell>
          <cell r="AV4344" t="str">
            <v xml:space="preserve">Proceso de contratación de la Factibilidad, Estudios y Diseños de la Avenida Ciudad de Cali, </v>
          </cell>
        </row>
        <row r="4345">
          <cell r="AP4345">
            <v>160909</v>
          </cell>
          <cell r="AQ4345">
            <v>10005497</v>
          </cell>
          <cell r="AR4345">
            <v>10</v>
          </cell>
          <cell r="AS4345">
            <v>42723</v>
          </cell>
          <cell r="AT4345" t="str">
            <v>SD Terminado Mantenimiento Rutinario UAERMV Circuito Movilidad SD -</v>
          </cell>
          <cell r="AU4345">
            <v>0</v>
          </cell>
          <cell r="AV4345" t="str">
            <v>sc</v>
          </cell>
        </row>
        <row r="4346">
          <cell r="AP4346">
            <v>160913</v>
          </cell>
          <cell r="AQ4346">
            <v>10005276</v>
          </cell>
          <cell r="AR4346">
            <v>10</v>
          </cell>
          <cell r="AS4346">
            <v>42361</v>
          </cell>
          <cell r="AT4346" t="str">
            <v>UMV-638-2013 Terminado Acciones de Movilidad UAERMV Circuito Movilidad  -</v>
          </cell>
          <cell r="AU4346">
            <v>0</v>
          </cell>
          <cell r="AV4346" t="str">
            <v>sc</v>
          </cell>
        </row>
        <row r="4347">
          <cell r="AP4347">
            <v>160919</v>
          </cell>
          <cell r="AQ4347">
            <v>10004729</v>
          </cell>
          <cell r="AR4347">
            <v>10</v>
          </cell>
          <cell r="AS4347">
            <v>42313</v>
          </cell>
          <cell r="AT4347" t="str">
            <v>IDU-073-2012 Terminado Rehabilitación IDU Circuito Movilidad  -Calzada 2-POLIZA ESTABILIDAD ACTIVA</v>
          </cell>
          <cell r="AU4347">
            <v>44119</v>
          </cell>
          <cell r="AV4347" t="str">
            <v>sc</v>
          </cell>
        </row>
        <row r="4348">
          <cell r="AP4348">
            <v>161064</v>
          </cell>
          <cell r="AQ4348">
            <v>10002976</v>
          </cell>
          <cell r="AR4348">
            <v>10</v>
          </cell>
          <cell r="AS4348">
            <v>42361</v>
          </cell>
          <cell r="AT4348" t="str">
            <v>UMV-638-2013 Terminado Acciones de Movilidad UAERMV Circuito Movilidad  -</v>
          </cell>
          <cell r="AU4348">
            <v>0</v>
          </cell>
          <cell r="AV4348" t="str">
            <v>sc</v>
          </cell>
        </row>
        <row r="4349">
          <cell r="AP4349">
            <v>161139</v>
          </cell>
          <cell r="AQ4349">
            <v>10002313</v>
          </cell>
          <cell r="AR4349">
            <v>10</v>
          </cell>
          <cell r="AS4349">
            <v>42361</v>
          </cell>
          <cell r="AT4349" t="str">
            <v>UMV-638-2013 Terminado Acciones de Movilidad UAERMV Circuito Movilidad  -</v>
          </cell>
          <cell r="AU4349">
            <v>0</v>
          </cell>
          <cell r="AV4349" t="str">
            <v>sc</v>
          </cell>
        </row>
        <row r="4350">
          <cell r="AP4350">
            <v>161140</v>
          </cell>
          <cell r="AQ4350">
            <v>10002217</v>
          </cell>
          <cell r="AR4350">
            <v>10</v>
          </cell>
          <cell r="AS4350">
            <v>42361</v>
          </cell>
          <cell r="AT4350" t="str">
            <v>UMV-638-2013 Terminado Acciones de Movilidad UAERMV Circuito Movilidad  -</v>
          </cell>
          <cell r="AU4350">
            <v>0</v>
          </cell>
          <cell r="AV4350" t="str">
            <v>sc</v>
          </cell>
        </row>
        <row r="4351">
          <cell r="AP4351">
            <v>161304</v>
          </cell>
          <cell r="AQ4351">
            <v>10003594</v>
          </cell>
          <cell r="AR4351">
            <v>10</v>
          </cell>
          <cell r="AS4351">
            <v>42698</v>
          </cell>
          <cell r="AT4351" t="str">
            <v>FDLE-250-2014 Terminado Rehabilitación FDL ENGATIVA Circuito Movilidad SD -</v>
          </cell>
          <cell r="AU4351">
            <v>0</v>
          </cell>
          <cell r="AV4351" t="str">
            <v>INTERVENCION ALCALDIAS LOCALES Rehabilitación Contrato FDLE-250-2014 Fecha Reporte 23/11/2016</v>
          </cell>
        </row>
        <row r="4352">
          <cell r="AP4352">
            <v>161305</v>
          </cell>
          <cell r="AQ4352">
            <v>10003429</v>
          </cell>
          <cell r="AR4352">
            <v>10</v>
          </cell>
          <cell r="AS4352">
            <v>42361</v>
          </cell>
          <cell r="AT4352" t="str">
            <v>UMV-638-2013 Terminado Acciones de Movilidad UAERMV Circuito Movilidad  -</v>
          </cell>
          <cell r="AU4352">
            <v>0</v>
          </cell>
          <cell r="AV4352" t="str">
            <v>INTERVENCION UAERMV UMV-638-2013 Intervencion Acciones de Movilidad Fecha Reporte 22/12/2015</v>
          </cell>
        </row>
        <row r="4353">
          <cell r="AP4353">
            <v>161328</v>
          </cell>
          <cell r="AQ4353">
            <v>10003906</v>
          </cell>
          <cell r="AR4353">
            <v>10</v>
          </cell>
          <cell r="AS4353">
            <v>42361</v>
          </cell>
          <cell r="AT4353" t="str">
            <v>UMV-638-2013 Terminado Acciones de Movilidad UAERMV Circuito Movilidad  -</v>
          </cell>
          <cell r="AU4353">
            <v>0</v>
          </cell>
          <cell r="AV4353" t="str">
            <v>sc</v>
          </cell>
        </row>
        <row r="4354">
          <cell r="AP4354">
            <v>161355</v>
          </cell>
          <cell r="AQ4354">
            <v>10001736</v>
          </cell>
          <cell r="AR4354">
            <v>10</v>
          </cell>
          <cell r="AS4354">
            <v>42313</v>
          </cell>
          <cell r="AT4354" t="str">
            <v>IDU-2128-2013 Terminado Acciones de Movilidad IDU Circuito Movilidad  -</v>
          </cell>
          <cell r="AU4354">
            <v>0</v>
          </cell>
          <cell r="AV4354" t="str">
            <v>sc</v>
          </cell>
        </row>
        <row r="4355">
          <cell r="AP4355">
            <v>161362</v>
          </cell>
          <cell r="AQ4355">
            <v>10001178</v>
          </cell>
          <cell r="AR4355">
            <v>10</v>
          </cell>
          <cell r="AS4355">
            <v>42313</v>
          </cell>
          <cell r="AT4355" t="str">
            <v>IDU-2128-2013 Terminado Acciones de Movilidad IDU Circuito Movilidad  -</v>
          </cell>
          <cell r="AU4355">
            <v>0</v>
          </cell>
          <cell r="AV4355" t="str">
            <v>sc</v>
          </cell>
        </row>
        <row r="4356">
          <cell r="AP4356">
            <v>161419</v>
          </cell>
          <cell r="AQ4356">
            <v>10004032</v>
          </cell>
          <cell r="AR4356">
            <v>10</v>
          </cell>
          <cell r="AS4356">
            <v>42698</v>
          </cell>
          <cell r="AT4356" t="str">
            <v>FDLE-250-2014 Terminado Mantenimiento Periódico FDL ENGATIVA Circuito Movilidad SD -</v>
          </cell>
          <cell r="AU4356">
            <v>0</v>
          </cell>
          <cell r="AV4356" t="str">
            <v>sc</v>
          </cell>
        </row>
        <row r="4357">
          <cell r="AP4357">
            <v>161450</v>
          </cell>
          <cell r="AQ4357">
            <v>10003959</v>
          </cell>
          <cell r="AR4357">
            <v>10</v>
          </cell>
          <cell r="AS4357">
            <v>42698</v>
          </cell>
          <cell r="AT4357" t="str">
            <v>FDLE-250-2014 Terminado Rehabilitación FDL ENGATIVA Circuito Movilidad SD -</v>
          </cell>
          <cell r="AU4357">
            <v>0</v>
          </cell>
          <cell r="AV4357" t="str">
            <v>INTERVENCION ALCALDIAS LOCALES Rehabilitación Contrato FDLE-250-2014 Fecha Reporte 23/11/2016</v>
          </cell>
        </row>
        <row r="4358">
          <cell r="AP4358">
            <v>161453</v>
          </cell>
          <cell r="AQ4358">
            <v>10003735</v>
          </cell>
          <cell r="AR4358">
            <v>10</v>
          </cell>
          <cell r="AS4358">
            <v>42698</v>
          </cell>
          <cell r="AT4358" t="str">
            <v>FDLE-250-2014 Terminado Rehabilitación FDL ENGATIVA Circuito Movilidad SD -</v>
          </cell>
          <cell r="AU4358">
            <v>0</v>
          </cell>
          <cell r="AV4358" t="str">
            <v>INTERVENCION ALCALDIAS LOCALES Rehabilitación Contrato FDLE-250-2014 Fecha Reporte 23/11/2016</v>
          </cell>
        </row>
        <row r="4359">
          <cell r="AP4359">
            <v>161594</v>
          </cell>
          <cell r="AQ4359">
            <v>10001467</v>
          </cell>
          <cell r="AR4359">
            <v>10</v>
          </cell>
          <cell r="AS4359">
            <v>41519</v>
          </cell>
          <cell r="AT4359" t="str">
            <v>SD Terminado Mantenimiento Periódico UAERMV Arterial  -</v>
          </cell>
          <cell r="AU4359">
            <v>0</v>
          </cell>
          <cell r="AV4359" t="str">
            <v>sc</v>
          </cell>
        </row>
        <row r="4360">
          <cell r="AP4360">
            <v>161595</v>
          </cell>
          <cell r="AQ4360">
            <v>10001467</v>
          </cell>
          <cell r="AR4360">
            <v>10</v>
          </cell>
          <cell r="AS4360">
            <v>41519</v>
          </cell>
          <cell r="AT4360" t="str">
            <v>SD Terminado Mantenimiento Periódico UAERMV Arterial  -</v>
          </cell>
          <cell r="AU4360">
            <v>0</v>
          </cell>
          <cell r="AV4360" t="str">
            <v>sc</v>
          </cell>
        </row>
        <row r="4361">
          <cell r="AP4361">
            <v>161677</v>
          </cell>
          <cell r="AQ4361">
            <v>10006098</v>
          </cell>
          <cell r="AR4361">
            <v>10</v>
          </cell>
          <cell r="AS4361">
            <v>42515</v>
          </cell>
          <cell r="AT4361" t="str">
            <v>IDU-2128-2013 Terminado Conservacion IDU Circuito Movilidad SD -</v>
          </cell>
          <cell r="AU4361">
            <v>0</v>
          </cell>
          <cell r="AV4361" t="str">
            <v>sc</v>
          </cell>
        </row>
        <row r="4362">
          <cell r="AP4362">
            <v>161678</v>
          </cell>
          <cell r="AQ4362">
            <v>10006098</v>
          </cell>
          <cell r="AR4362">
            <v>10</v>
          </cell>
          <cell r="AS4362">
            <v>42515</v>
          </cell>
          <cell r="AT4362" t="str">
            <v>IDU-2128-2013 Terminado Conservacion IDU Circuito Movilidad SD -</v>
          </cell>
          <cell r="AU4362">
            <v>0</v>
          </cell>
          <cell r="AV4362" t="str">
            <v>sc</v>
          </cell>
        </row>
        <row r="4363">
          <cell r="AP4363">
            <v>161679</v>
          </cell>
          <cell r="AQ4363">
            <v>10006009</v>
          </cell>
          <cell r="AR4363">
            <v>10</v>
          </cell>
          <cell r="AS4363">
            <v>42515</v>
          </cell>
          <cell r="AT4363" t="str">
            <v>IDU-2128-2013 Terminado Conservacion IDU Circuito Movilidad SD -</v>
          </cell>
          <cell r="AU4363">
            <v>0</v>
          </cell>
          <cell r="AV4363" t="str">
            <v>sc</v>
          </cell>
        </row>
        <row r="4364">
          <cell r="AP4364">
            <v>161680</v>
          </cell>
          <cell r="AQ4364">
            <v>10006009</v>
          </cell>
          <cell r="AR4364">
            <v>10</v>
          </cell>
          <cell r="AS4364">
            <v>42515</v>
          </cell>
          <cell r="AT4364" t="str">
            <v>IDU-2128-2013 Terminado Conservacion IDU Circuito Movilidad SD -</v>
          </cell>
          <cell r="AU4364">
            <v>0</v>
          </cell>
          <cell r="AV4364" t="str">
            <v>sc</v>
          </cell>
        </row>
        <row r="4365">
          <cell r="AP4365">
            <v>161681</v>
          </cell>
          <cell r="AQ4365">
            <v>10005962</v>
          </cell>
          <cell r="AR4365">
            <v>10</v>
          </cell>
          <cell r="AS4365">
            <v>42515</v>
          </cell>
          <cell r="AT4365" t="str">
            <v>IDU-2128-2013 Terminado Conservacion IDU Circuito Movilidad SD -</v>
          </cell>
          <cell r="AU4365">
            <v>0</v>
          </cell>
          <cell r="AV4365" t="str">
            <v>sc</v>
          </cell>
        </row>
        <row r="4366">
          <cell r="AP4366">
            <v>161682</v>
          </cell>
          <cell r="AQ4366">
            <v>10005962</v>
          </cell>
          <cell r="AR4366">
            <v>10</v>
          </cell>
          <cell r="AS4366">
            <v>42515</v>
          </cell>
          <cell r="AT4366" t="str">
            <v>IDU-2128-2013 Terminado Conservacion IDU Circuito Movilidad SD -</v>
          </cell>
          <cell r="AU4366">
            <v>0</v>
          </cell>
          <cell r="AV4366" t="str">
            <v>sc</v>
          </cell>
        </row>
        <row r="4367">
          <cell r="AP4367">
            <v>161683</v>
          </cell>
          <cell r="AQ4367">
            <v>10005906</v>
          </cell>
          <cell r="AR4367">
            <v>10</v>
          </cell>
          <cell r="AS4367">
            <v>42515</v>
          </cell>
          <cell r="AT4367" t="str">
            <v>IDU-2128-2013 Terminado Conservacion IDU Circuito Movilidad SD -</v>
          </cell>
          <cell r="AU4367">
            <v>0</v>
          </cell>
          <cell r="AV4367" t="str">
            <v>sc</v>
          </cell>
        </row>
        <row r="4368">
          <cell r="AP4368">
            <v>161684</v>
          </cell>
          <cell r="AQ4368">
            <v>10005906</v>
          </cell>
          <cell r="AR4368">
            <v>10</v>
          </cell>
          <cell r="AS4368">
            <v>42515</v>
          </cell>
          <cell r="AT4368" t="str">
            <v>IDU-2128-2013 Terminado Conservacion IDU Circuito Movilidad SD -</v>
          </cell>
          <cell r="AU4368">
            <v>0</v>
          </cell>
          <cell r="AV4368" t="str">
            <v>sc</v>
          </cell>
        </row>
        <row r="4369">
          <cell r="AP4369">
            <v>161687</v>
          </cell>
          <cell r="AQ4369">
            <v>10005803</v>
          </cell>
          <cell r="AR4369">
            <v>10</v>
          </cell>
          <cell r="AS4369">
            <v>42515</v>
          </cell>
          <cell r="AT4369" t="str">
            <v>IDU-2128-2013 Terminado Conservacion IDU Circuito Movilidad SD -</v>
          </cell>
          <cell r="AU4369">
            <v>0</v>
          </cell>
          <cell r="AV4369" t="str">
            <v>sc</v>
          </cell>
        </row>
        <row r="4370">
          <cell r="AP4370">
            <v>161688</v>
          </cell>
          <cell r="AQ4370">
            <v>10005803</v>
          </cell>
          <cell r="AR4370">
            <v>10</v>
          </cell>
          <cell r="AS4370">
            <v>42515</v>
          </cell>
          <cell r="AT4370" t="str">
            <v>IDU-2128-2013 Terminado Conservacion IDU Circuito Movilidad SD -</v>
          </cell>
          <cell r="AU4370">
            <v>0</v>
          </cell>
          <cell r="AV4370" t="str">
            <v>sc</v>
          </cell>
        </row>
        <row r="4371">
          <cell r="AP4371">
            <v>161689</v>
          </cell>
          <cell r="AQ4371">
            <v>10005633</v>
          </cell>
          <cell r="AR4371">
            <v>10</v>
          </cell>
          <cell r="AS4371">
            <v>42515</v>
          </cell>
          <cell r="AT4371" t="str">
            <v>IDU-2128-2013 Terminado Conservacion IDU Circuito Movilidad SD -</v>
          </cell>
          <cell r="AU4371">
            <v>0</v>
          </cell>
          <cell r="AV4371" t="str">
            <v>sc</v>
          </cell>
        </row>
        <row r="4372">
          <cell r="AP4372">
            <v>161690</v>
          </cell>
          <cell r="AQ4372">
            <v>10005633</v>
          </cell>
          <cell r="AR4372">
            <v>10</v>
          </cell>
          <cell r="AS4372">
            <v>42515</v>
          </cell>
          <cell r="AT4372" t="str">
            <v>IDU-2128-2013 Terminado Conservacion IDU Circuito Movilidad SD -</v>
          </cell>
          <cell r="AU4372">
            <v>0</v>
          </cell>
          <cell r="AV4372" t="str">
            <v>sc</v>
          </cell>
        </row>
        <row r="4373">
          <cell r="AP4373">
            <v>161693</v>
          </cell>
          <cell r="AQ4373">
            <v>10005529</v>
          </cell>
          <cell r="AR4373">
            <v>10</v>
          </cell>
          <cell r="AS4373">
            <v>42515</v>
          </cell>
          <cell r="AT4373" t="str">
            <v>IDU-2128-2013 Terminado Conservacion IDU Circuito Movilidad SD -</v>
          </cell>
          <cell r="AU4373">
            <v>0</v>
          </cell>
          <cell r="AV4373" t="str">
            <v>sc</v>
          </cell>
        </row>
        <row r="4374">
          <cell r="AP4374">
            <v>161694</v>
          </cell>
          <cell r="AQ4374">
            <v>10005529</v>
          </cell>
          <cell r="AR4374">
            <v>10</v>
          </cell>
          <cell r="AS4374">
            <v>42515</v>
          </cell>
          <cell r="AT4374" t="str">
            <v>IDU-2128-2013 Terminado Conservacion IDU Circuito Movilidad SD -</v>
          </cell>
          <cell r="AU4374">
            <v>0</v>
          </cell>
          <cell r="AV4374" t="str">
            <v>sc</v>
          </cell>
        </row>
        <row r="4375">
          <cell r="AP4375">
            <v>161769</v>
          </cell>
          <cell r="AQ4375">
            <v>10005355</v>
          </cell>
          <cell r="AR4375">
            <v>10</v>
          </cell>
          <cell r="AS4375">
            <v>42361</v>
          </cell>
          <cell r="AT4375" t="str">
            <v>UMV-638-2013 Terminado Acciones de Movilidad UAERMV Circuito Movilidad  -</v>
          </cell>
          <cell r="AU4375">
            <v>0</v>
          </cell>
          <cell r="AV4375" t="str">
            <v>sc</v>
          </cell>
        </row>
        <row r="4376">
          <cell r="AP4376">
            <v>161770</v>
          </cell>
          <cell r="AQ4376">
            <v>10005355</v>
          </cell>
          <cell r="AR4376">
            <v>10</v>
          </cell>
          <cell r="AS4376">
            <v>42361</v>
          </cell>
          <cell r="AT4376" t="str">
            <v>UMV-638-2013 Terminado Acciones de Movilidad UAERMV Circuito Movilidad  -</v>
          </cell>
          <cell r="AU4376">
            <v>0</v>
          </cell>
          <cell r="AV4376" t="str">
            <v>sc</v>
          </cell>
        </row>
        <row r="4377">
          <cell r="AP4377">
            <v>161771</v>
          </cell>
          <cell r="AQ4377">
            <v>10005150</v>
          </cell>
          <cell r="AR4377">
            <v>10</v>
          </cell>
          <cell r="AS4377">
            <v>42361</v>
          </cell>
          <cell r="AT4377" t="str">
            <v>UMV-638-2013 Terminado Acciones de Movilidad UAERMV Circuito Movilidad  -</v>
          </cell>
          <cell r="AU4377">
            <v>0</v>
          </cell>
          <cell r="AV4377" t="str">
            <v>sc</v>
          </cell>
        </row>
        <row r="4378">
          <cell r="AP4378">
            <v>161772</v>
          </cell>
          <cell r="AQ4378">
            <v>10004996</v>
          </cell>
          <cell r="AR4378">
            <v>10</v>
          </cell>
          <cell r="AS4378">
            <v>42361</v>
          </cell>
          <cell r="AT4378" t="str">
            <v>UMV-638-2013 Terminado Acciones de Movilidad UAERMV Circuito Movilidad  -</v>
          </cell>
          <cell r="AU4378">
            <v>0</v>
          </cell>
          <cell r="AV4378" t="str">
            <v>sc</v>
          </cell>
        </row>
        <row r="4379">
          <cell r="AP4379">
            <v>161773</v>
          </cell>
          <cell r="AQ4379">
            <v>10004996</v>
          </cell>
          <cell r="AR4379">
            <v>10</v>
          </cell>
          <cell r="AS4379">
            <v>42661</v>
          </cell>
          <cell r="AT4379" t="str">
            <v>SD Reservado Mantenimiento Rutinario UAERMV Circuito Movilidad SD -</v>
          </cell>
          <cell r="AU4379">
            <v>0</v>
          </cell>
          <cell r="AV4379" t="str">
            <v>sc</v>
          </cell>
        </row>
        <row r="4380">
          <cell r="AP4380">
            <v>161774</v>
          </cell>
          <cell r="AQ4380">
            <v>10004724</v>
          </cell>
          <cell r="AR4380">
            <v>10</v>
          </cell>
          <cell r="AS4380">
            <v>42637</v>
          </cell>
          <cell r="AT4380" t="str">
            <v>IDU-1702-2014 Excluido Mantenimiento Periódico IDU Circuito Movilidad  Reporte Final-Calzada 2-POLIZA ESTABILIDAD Y CALIDAD ACTIVA</v>
          </cell>
          <cell r="AU4380">
            <v>44283</v>
          </cell>
          <cell r="AV4380" t="str">
            <v>sc</v>
          </cell>
        </row>
        <row r="4381">
          <cell r="AP4381">
            <v>161775</v>
          </cell>
          <cell r="AQ4381">
            <v>10004724</v>
          </cell>
          <cell r="AR4381">
            <v>10</v>
          </cell>
          <cell r="AS4381">
            <v>42637</v>
          </cell>
          <cell r="AT4381" t="str">
            <v>IDU-1702-2014 Terminado Rehabilitación IDU Circuito Movilidad  Reporte Final-Calzada 2-POLIZA ESTABILIDAD Y CALIDAD ACTIVA</v>
          </cell>
          <cell r="AU4381">
            <v>44283</v>
          </cell>
          <cell r="AV4381" t="str">
            <v>sc</v>
          </cell>
        </row>
        <row r="4382">
          <cell r="AP4382">
            <v>161780</v>
          </cell>
          <cell r="AQ4382">
            <v>10004290</v>
          </cell>
          <cell r="AR4382">
            <v>10</v>
          </cell>
          <cell r="AS4382">
            <v>42361</v>
          </cell>
          <cell r="AT4382" t="str">
            <v>UMV-638-2013 Terminado Acciones de Movilidad UAERMV Circuito Movilidad  -</v>
          </cell>
          <cell r="AU4382">
            <v>0</v>
          </cell>
          <cell r="AV4382" t="str">
            <v>sc</v>
          </cell>
        </row>
        <row r="4383">
          <cell r="AP4383">
            <v>161781</v>
          </cell>
          <cell r="AQ4383">
            <v>10004158</v>
          </cell>
          <cell r="AR4383">
            <v>10</v>
          </cell>
          <cell r="AS4383">
            <v>42361</v>
          </cell>
          <cell r="AT4383" t="str">
            <v>UMV-638-2013 Terminado Acciones de Movilidad UAERMV Circuito Movilidad  -</v>
          </cell>
          <cell r="AU4383">
            <v>0</v>
          </cell>
          <cell r="AV4383" t="str">
            <v>sc</v>
          </cell>
        </row>
        <row r="4384">
          <cell r="AP4384">
            <v>161782</v>
          </cell>
          <cell r="AQ4384">
            <v>10004043</v>
          </cell>
          <cell r="AR4384">
            <v>10</v>
          </cell>
          <cell r="AS4384">
            <v>42313</v>
          </cell>
          <cell r="AT4384" t="str">
            <v>IDU-2128-2013 Terminado Acciones de Movilidad IDU Circuito Movilidad  -</v>
          </cell>
          <cell r="AU4384">
            <v>0</v>
          </cell>
          <cell r="AV4384" t="str">
            <v>sc</v>
          </cell>
        </row>
        <row r="4385">
          <cell r="AP4385">
            <v>161890</v>
          </cell>
          <cell r="AQ4385">
            <v>10003837</v>
          </cell>
          <cell r="AR4385">
            <v>10</v>
          </cell>
          <cell r="AS4385">
            <v>42637</v>
          </cell>
          <cell r="AT4385" t="str">
            <v>IDU-1702-2014 Terminado Diagnostico IDU Circuito Movilidad  Reporte Final-Calzada 2-POLIZA ESTABILIDAD Y CALIDAD ACTIVA</v>
          </cell>
          <cell r="AU4385">
            <v>44283</v>
          </cell>
          <cell r="AV4385" t="str">
            <v>sc</v>
          </cell>
        </row>
        <row r="4386">
          <cell r="AP4386">
            <v>161912</v>
          </cell>
          <cell r="AQ4386">
            <v>10004735</v>
          </cell>
          <cell r="AR4386">
            <v>10</v>
          </cell>
          <cell r="AS4386">
            <v>42361</v>
          </cell>
          <cell r="AT4386" t="str">
            <v>UMV-638-2013 Terminado Acciones de Movilidad UAERMV Circuito Movilidad  -</v>
          </cell>
          <cell r="AU4386">
            <v>0</v>
          </cell>
          <cell r="AV4386" t="str">
            <v>sc</v>
          </cell>
        </row>
        <row r="4387">
          <cell r="AP4387">
            <v>162202</v>
          </cell>
          <cell r="AQ4387">
            <v>10003915</v>
          </cell>
          <cell r="AR4387">
            <v>10</v>
          </cell>
          <cell r="AS4387">
            <v>42637</v>
          </cell>
          <cell r="AT4387" t="str">
            <v>IDU-1702-2014 Terminado Diagnostico IDU Circuito Movilidad  Reporte Final-</v>
          </cell>
          <cell r="AU4387">
            <v>0</v>
          </cell>
          <cell r="AV4387" t="str">
            <v>sc</v>
          </cell>
        </row>
        <row r="4388">
          <cell r="AP4388">
            <v>162202</v>
          </cell>
          <cell r="AQ4388">
            <v>10003915</v>
          </cell>
          <cell r="AR4388">
            <v>10</v>
          </cell>
          <cell r="AS4388">
            <v>42313</v>
          </cell>
          <cell r="AT4388" t="str">
            <v>IDU-2128-2013 Terminado Acciones de Movilidad IDU Circuito Movilidad  -</v>
          </cell>
          <cell r="AU4388">
            <v>0</v>
          </cell>
          <cell r="AV4388" t="str">
            <v>sc</v>
          </cell>
        </row>
        <row r="4389">
          <cell r="AP4389">
            <v>162264</v>
          </cell>
          <cell r="AQ4389">
            <v>10004654</v>
          </cell>
          <cell r="AR4389">
            <v>10</v>
          </cell>
          <cell r="AS4389">
            <v>41298</v>
          </cell>
          <cell r="AT4389" t="str">
            <v>SD Terminado Mantenimiento Periódico UAERMV Circuito Movilidad  -</v>
          </cell>
          <cell r="AU4389">
            <v>0</v>
          </cell>
          <cell r="AV4389" t="str">
            <v>sc</v>
          </cell>
        </row>
        <row r="4390">
          <cell r="AP4390">
            <v>162499</v>
          </cell>
          <cell r="AQ4390">
            <v>10003930</v>
          </cell>
          <cell r="AR4390">
            <v>10</v>
          </cell>
          <cell r="AS4390">
            <v>41563</v>
          </cell>
          <cell r="AT4390" t="str">
            <v>SD Terminado Mantenimiento Periódico UAERMV Circuito Movilidad  -</v>
          </cell>
          <cell r="AU4390">
            <v>0</v>
          </cell>
          <cell r="AV4390" t="str">
            <v>sc</v>
          </cell>
        </row>
        <row r="4391">
          <cell r="AP4391">
            <v>162510</v>
          </cell>
          <cell r="AQ4391">
            <v>10005217</v>
          </cell>
          <cell r="AR4391">
            <v>10</v>
          </cell>
          <cell r="AS4391">
            <v>42313</v>
          </cell>
          <cell r="AT4391" t="str">
            <v>IDU-2128-2013 Terminado Acciones de Movilidad IDU Local  -</v>
          </cell>
          <cell r="AU4391">
            <v>0</v>
          </cell>
          <cell r="AV4391" t="str">
            <v>sc</v>
          </cell>
        </row>
        <row r="4392">
          <cell r="AP4392">
            <v>162511</v>
          </cell>
          <cell r="AQ4392">
            <v>10004804</v>
          </cell>
          <cell r="AR4392">
            <v>10</v>
          </cell>
          <cell r="AS4392">
            <v>42313</v>
          </cell>
          <cell r="AT4392" t="str">
            <v>IDU-2128-2013 Terminado Acciones de Movilidad IDU Local  -</v>
          </cell>
          <cell r="AU4392">
            <v>0</v>
          </cell>
          <cell r="AV4392" t="str">
            <v>sc</v>
          </cell>
        </row>
        <row r="4393">
          <cell r="AP4393">
            <v>162512</v>
          </cell>
          <cell r="AQ4393">
            <v>10004438</v>
          </cell>
          <cell r="AR4393">
            <v>10</v>
          </cell>
          <cell r="AS4393">
            <v>42313</v>
          </cell>
          <cell r="AT4393" t="str">
            <v>IDU-2128-2013 Terminado Acciones de Movilidad IDU Local  -</v>
          </cell>
          <cell r="AU4393">
            <v>0</v>
          </cell>
          <cell r="AV4393" t="str">
            <v>sc</v>
          </cell>
        </row>
        <row r="4394">
          <cell r="AP4394">
            <v>162594</v>
          </cell>
          <cell r="AQ4394">
            <v>10002682</v>
          </cell>
          <cell r="AR4394">
            <v>10</v>
          </cell>
          <cell r="AS4394">
            <v>42361</v>
          </cell>
          <cell r="AT4394" t="str">
            <v>UMV-638-2013 Terminado Acciones de Movilidad UAERMV Circuito Movilidad  -</v>
          </cell>
          <cell r="AU4394">
            <v>0</v>
          </cell>
          <cell r="AV4394" t="str">
            <v>sc</v>
          </cell>
        </row>
        <row r="4395">
          <cell r="AP4395">
            <v>162608</v>
          </cell>
          <cell r="AQ4395">
            <v>10004038</v>
          </cell>
          <cell r="AR4395">
            <v>10</v>
          </cell>
          <cell r="AS4395">
            <v>42313</v>
          </cell>
          <cell r="AT4395" t="str">
            <v>IDU-74-2008 Terminado Acciones de Movilidad IDU Arterial  -</v>
          </cell>
          <cell r="AU4395">
            <v>0</v>
          </cell>
          <cell r="AV4395" t="str">
            <v>sc</v>
          </cell>
        </row>
        <row r="4396">
          <cell r="AP4396">
            <v>162626</v>
          </cell>
          <cell r="AQ4396">
            <v>10002676</v>
          </cell>
          <cell r="AR4396">
            <v>10</v>
          </cell>
          <cell r="AS4396">
            <v>42313</v>
          </cell>
          <cell r="AT4396" t="str">
            <v>IDU-74-2008 Terminado Acciones de Movilidad IDU Arterial  -</v>
          </cell>
          <cell r="AU4396">
            <v>0</v>
          </cell>
          <cell r="AV4396" t="str">
            <v>sc</v>
          </cell>
        </row>
        <row r="4397">
          <cell r="AP4397">
            <v>162627</v>
          </cell>
          <cell r="AQ4397">
            <v>10002616</v>
          </cell>
          <cell r="AR4397">
            <v>10</v>
          </cell>
          <cell r="AS4397">
            <v>42313</v>
          </cell>
          <cell r="AT4397" t="str">
            <v>IDU-74-2008 Terminado Acciones de Movilidad IDU Arterial  -</v>
          </cell>
          <cell r="AU4397">
            <v>0</v>
          </cell>
          <cell r="AV4397" t="str">
            <v>sc</v>
          </cell>
        </row>
        <row r="4398">
          <cell r="AP4398">
            <v>162629</v>
          </cell>
          <cell r="AQ4398">
            <v>10002445</v>
          </cell>
          <cell r="AR4398">
            <v>10</v>
          </cell>
          <cell r="AS4398">
            <v>42313</v>
          </cell>
          <cell r="AT4398" t="str">
            <v>IDU-74-2008 Terminado Acciones de Movilidad IDU Arterial  -</v>
          </cell>
          <cell r="AU4398">
            <v>0</v>
          </cell>
          <cell r="AV4398" t="str">
            <v>sc</v>
          </cell>
        </row>
        <row r="4399">
          <cell r="AP4399">
            <v>162630</v>
          </cell>
          <cell r="AQ4399">
            <v>10002332</v>
          </cell>
          <cell r="AR4399">
            <v>10</v>
          </cell>
          <cell r="AS4399">
            <v>42313</v>
          </cell>
          <cell r="AT4399" t="str">
            <v>IDU-74-2008 Terminado Acciones de Movilidad IDU Arterial  -</v>
          </cell>
          <cell r="AU4399">
            <v>0</v>
          </cell>
          <cell r="AV4399" t="str">
            <v>sc</v>
          </cell>
        </row>
        <row r="4400">
          <cell r="AP4400">
            <v>162752</v>
          </cell>
          <cell r="AQ4400">
            <v>10004434</v>
          </cell>
          <cell r="AR4400">
            <v>10</v>
          </cell>
          <cell r="AS4400">
            <v>42313</v>
          </cell>
          <cell r="AT4400" t="str">
            <v>CONV-009-2011 Terminado Mantenimiento Periódico IDU Circuito Movilidad  -</v>
          </cell>
          <cell r="AU4400">
            <v>0</v>
          </cell>
          <cell r="AV4400" t="str">
            <v>sc</v>
          </cell>
        </row>
        <row r="4401">
          <cell r="AP4401">
            <v>162937</v>
          </cell>
          <cell r="AQ4401">
            <v>10001968</v>
          </cell>
          <cell r="AR4401">
            <v>10</v>
          </cell>
          <cell r="AS4401">
            <v>42313</v>
          </cell>
          <cell r="AT4401" t="str">
            <v>IDU-74-2008 Terminado Rehabilitación IDU Circuito Movilidad  -</v>
          </cell>
          <cell r="AU4401">
            <v>0</v>
          </cell>
          <cell r="AV4401" t="str">
            <v>sc</v>
          </cell>
        </row>
        <row r="4402">
          <cell r="AP4402">
            <v>162941</v>
          </cell>
          <cell r="AQ4402">
            <v>10001379</v>
          </cell>
          <cell r="AR4402">
            <v>10</v>
          </cell>
          <cell r="AS4402">
            <v>42361</v>
          </cell>
          <cell r="AT4402" t="str">
            <v>UMV-638-2013 Terminado Acciones de Movilidad UAERMV Circuito Movilidad  -</v>
          </cell>
          <cell r="AU4402">
            <v>0</v>
          </cell>
          <cell r="AV4402" t="str">
            <v>sc</v>
          </cell>
        </row>
        <row r="4403">
          <cell r="AP4403">
            <v>162942</v>
          </cell>
          <cell r="AQ4403">
            <v>10001379</v>
          </cell>
          <cell r="AR4403">
            <v>10</v>
          </cell>
          <cell r="AS4403">
            <v>42361</v>
          </cell>
          <cell r="AT4403" t="str">
            <v>UMV-638-2013 Terminado Acciones de Movilidad UAERMV Circuito Movilidad  -</v>
          </cell>
          <cell r="AU4403">
            <v>0</v>
          </cell>
          <cell r="AV4403" t="str">
            <v>sc</v>
          </cell>
        </row>
        <row r="4404">
          <cell r="AP4404">
            <v>162976</v>
          </cell>
          <cell r="AQ4404">
            <v>10001689</v>
          </cell>
          <cell r="AR4404">
            <v>10</v>
          </cell>
          <cell r="AS4404">
            <v>42313</v>
          </cell>
          <cell r="AT4404" t="str">
            <v>IDU-74-2008 Terminado Rehabilitación IDU Arterial  -Calzada4-POLIZA ESTABILIDAD ACTIVA</v>
          </cell>
          <cell r="AU4404">
            <v>43439</v>
          </cell>
          <cell r="AV4404" t="str">
            <v>sc</v>
          </cell>
        </row>
        <row r="4405">
          <cell r="AP4405">
            <v>162979</v>
          </cell>
          <cell r="AQ4405">
            <v>10001208</v>
          </cell>
          <cell r="AR4405">
            <v>10</v>
          </cell>
          <cell r="AS4405">
            <v>42313</v>
          </cell>
          <cell r="AT4405" t="str">
            <v>IDU-74-2008 Terminado Rehabilitación IDU Arterial  -Calzada2-POLIZA ESTABILIDAD ACTIVA</v>
          </cell>
          <cell r="AU4405">
            <v>43142</v>
          </cell>
          <cell r="AV4405" t="str">
            <v>sc</v>
          </cell>
        </row>
        <row r="4406">
          <cell r="AP4406">
            <v>162981</v>
          </cell>
          <cell r="AQ4406">
            <v>10000758</v>
          </cell>
          <cell r="AR4406">
            <v>10</v>
          </cell>
          <cell r="AS4406">
            <v>42313</v>
          </cell>
          <cell r="AT4406" t="str">
            <v>IDU-74-2008 Terminado Rehabilitación IDU Arterial  -Calzada2-POLIZA ESTABILIDAD ACTIVA</v>
          </cell>
          <cell r="AU4406">
            <v>43142</v>
          </cell>
          <cell r="AV4406" t="str">
            <v>sc</v>
          </cell>
        </row>
        <row r="4407">
          <cell r="AP4407">
            <v>163011</v>
          </cell>
          <cell r="AQ4407">
            <v>10002059</v>
          </cell>
          <cell r="AR4407">
            <v>10</v>
          </cell>
          <cell r="AS4407">
            <v>42361</v>
          </cell>
          <cell r="AT4407" t="str">
            <v>UMV-638-2013 Terminado Acciones de Movilidad UAERMV Circuito Movilidad  -</v>
          </cell>
          <cell r="AU4407">
            <v>0</v>
          </cell>
          <cell r="AV4407" t="str">
            <v>sc</v>
          </cell>
        </row>
        <row r="4408">
          <cell r="AP4408">
            <v>163012</v>
          </cell>
          <cell r="AQ4408">
            <v>10002059</v>
          </cell>
          <cell r="AR4408">
            <v>10</v>
          </cell>
          <cell r="AS4408">
            <v>42361</v>
          </cell>
          <cell r="AT4408" t="str">
            <v>UMV-638-2013 Terminado Acciones de Movilidad UAERMV Circuito Movilidad  -</v>
          </cell>
          <cell r="AU4408">
            <v>0</v>
          </cell>
          <cell r="AV4408" t="str">
            <v>sc</v>
          </cell>
        </row>
        <row r="4409">
          <cell r="AP4409">
            <v>163043</v>
          </cell>
          <cell r="AQ4409">
            <v>10002603</v>
          </cell>
          <cell r="AR4409">
            <v>10</v>
          </cell>
          <cell r="AS4409">
            <v>42313</v>
          </cell>
          <cell r="AT4409" t="str">
            <v>IDU-74-2008 Terminado Rehabilitación IDU Intermedia  -</v>
          </cell>
          <cell r="AU4409">
            <v>0</v>
          </cell>
          <cell r="AV4409" t="str">
            <v>sc</v>
          </cell>
        </row>
        <row r="4410">
          <cell r="AP4410">
            <v>163130</v>
          </cell>
          <cell r="AQ4410">
            <v>10001494</v>
          </cell>
          <cell r="AR4410">
            <v>10</v>
          </cell>
          <cell r="AS4410">
            <v>42313</v>
          </cell>
          <cell r="AT4410" t="str">
            <v>IDU-74-2008 Terminado Acciones de Movilidad IDU Arterial  -</v>
          </cell>
          <cell r="AU4410">
            <v>0</v>
          </cell>
          <cell r="AV4410" t="str">
            <v>sc</v>
          </cell>
        </row>
        <row r="4411">
          <cell r="AP4411">
            <v>163148</v>
          </cell>
          <cell r="AQ4411">
            <v>10001185</v>
          </cell>
          <cell r="AR4411">
            <v>10</v>
          </cell>
          <cell r="AS4411">
            <v>42361</v>
          </cell>
          <cell r="AT4411" t="str">
            <v>UMV-638-2013 Terminado Acciones de Movilidad UAERMV Arterial  -</v>
          </cell>
          <cell r="AU4411">
            <v>0</v>
          </cell>
          <cell r="AV4411" t="str">
            <v>sc</v>
          </cell>
        </row>
        <row r="4412">
          <cell r="AP4412">
            <v>163149</v>
          </cell>
          <cell r="AQ4412">
            <v>10001185</v>
          </cell>
          <cell r="AR4412">
            <v>10</v>
          </cell>
          <cell r="AS4412">
            <v>42361</v>
          </cell>
          <cell r="AT4412" t="str">
            <v>UMV-638-2013 Terminado Acciones de Movilidad UAERMV Arterial  -</v>
          </cell>
          <cell r="AU4412">
            <v>0</v>
          </cell>
          <cell r="AV4412" t="str">
            <v>sc</v>
          </cell>
        </row>
        <row r="4413">
          <cell r="AP4413">
            <v>163197</v>
          </cell>
          <cell r="AQ4413">
            <v>10001227</v>
          </cell>
          <cell r="AR4413">
            <v>10</v>
          </cell>
          <cell r="AS4413">
            <v>42361</v>
          </cell>
          <cell r="AT4413" t="str">
            <v>UMV-638-2013 Terminado Acciones de Movilidad UAERMV Circuito Movilidad  -</v>
          </cell>
          <cell r="AU4413">
            <v>0</v>
          </cell>
          <cell r="AV4413" t="str">
            <v>sc</v>
          </cell>
        </row>
        <row r="4414">
          <cell r="AP4414">
            <v>163389</v>
          </cell>
          <cell r="AQ4414">
            <v>10002145</v>
          </cell>
          <cell r="AR4414">
            <v>10</v>
          </cell>
          <cell r="AS4414">
            <v>42313</v>
          </cell>
          <cell r="AT4414" t="str">
            <v>IDU-1815-2013 Terminado Acciones de Movilidad IDU Arterial  -</v>
          </cell>
          <cell r="AU4414">
            <v>0</v>
          </cell>
          <cell r="AV4414" t="str">
            <v>sc</v>
          </cell>
        </row>
        <row r="4415">
          <cell r="AP4415">
            <v>163392</v>
          </cell>
          <cell r="AQ4415">
            <v>10001928</v>
          </cell>
          <cell r="AR4415">
            <v>10</v>
          </cell>
          <cell r="AS4415">
            <v>42313</v>
          </cell>
          <cell r="AT4415" t="str">
            <v>IDU-1815-2013 Terminado Acciones de Movilidad IDU Arterial  -</v>
          </cell>
          <cell r="AU4415">
            <v>0</v>
          </cell>
          <cell r="AV4415" t="str">
            <v>sc</v>
          </cell>
        </row>
        <row r="4416">
          <cell r="AP4416">
            <v>163394</v>
          </cell>
          <cell r="AQ4416">
            <v>10001836</v>
          </cell>
          <cell r="AR4416">
            <v>10</v>
          </cell>
          <cell r="AS4416">
            <v>42313</v>
          </cell>
          <cell r="AT4416" t="str">
            <v>IDU-1815-2013 Terminado Acciones de Movilidad IDU Arterial  -</v>
          </cell>
          <cell r="AU4416">
            <v>0</v>
          </cell>
          <cell r="AV4416" t="str">
            <v>sc</v>
          </cell>
        </row>
        <row r="4417">
          <cell r="AP4417">
            <v>163396</v>
          </cell>
          <cell r="AQ4417">
            <v>10001802</v>
          </cell>
          <cell r="AR4417">
            <v>10</v>
          </cell>
          <cell r="AS4417">
            <v>42313</v>
          </cell>
          <cell r="AT4417" t="str">
            <v>IDU-1815-2013 Terminado Acciones de Movilidad IDU Arterial  -</v>
          </cell>
          <cell r="AU4417">
            <v>0</v>
          </cell>
          <cell r="AV4417" t="str">
            <v>sc</v>
          </cell>
        </row>
        <row r="4418">
          <cell r="AP4418">
            <v>163440</v>
          </cell>
          <cell r="AQ4418">
            <v>10001186</v>
          </cell>
          <cell r="AR4418">
            <v>10</v>
          </cell>
          <cell r="AS4418">
            <v>42698</v>
          </cell>
          <cell r="AT4418" t="str">
            <v>FDLE-087-2013 Terminado Mantenimiento Periódico FDL ENGATIVA Circuito Movilidad SD -</v>
          </cell>
          <cell r="AU4418">
            <v>0</v>
          </cell>
          <cell r="AV4418" t="str">
            <v>sc</v>
          </cell>
        </row>
        <row r="4419">
          <cell r="AP4419">
            <v>163441</v>
          </cell>
          <cell r="AQ4419">
            <v>10001134</v>
          </cell>
          <cell r="AR4419">
            <v>10</v>
          </cell>
          <cell r="AS4419">
            <v>42698</v>
          </cell>
          <cell r="AT4419" t="str">
            <v>FDLE-087-2013 Terminado Mantenimiento Periódico FDL ENGATIVA Circuito Movilidad SD -</v>
          </cell>
          <cell r="AU4419">
            <v>0</v>
          </cell>
          <cell r="AV4419" t="str">
            <v>sc</v>
          </cell>
        </row>
        <row r="4420">
          <cell r="AP4420">
            <v>163442</v>
          </cell>
          <cell r="AQ4420">
            <v>10001082</v>
          </cell>
          <cell r="AR4420">
            <v>10</v>
          </cell>
          <cell r="AS4420">
            <v>42698</v>
          </cell>
          <cell r="AT4420" t="str">
            <v>FDLE-087-2013 Terminado Mantenimiento Periódico FDL ENGATIVA Circuito Movilidad SD -</v>
          </cell>
          <cell r="AU4420">
            <v>0</v>
          </cell>
          <cell r="AV4420" t="str">
            <v>sc</v>
          </cell>
        </row>
        <row r="4421">
          <cell r="AP4421">
            <v>163443</v>
          </cell>
          <cell r="AQ4421">
            <v>10001002</v>
          </cell>
          <cell r="AR4421">
            <v>10</v>
          </cell>
          <cell r="AS4421">
            <v>42698</v>
          </cell>
          <cell r="AT4421" t="str">
            <v>FDLE-087-2013 Terminado Mantenimiento Periódico FDL ENGATIVA Circuito Movilidad SD -</v>
          </cell>
          <cell r="AU4421">
            <v>0</v>
          </cell>
          <cell r="AV4421" t="str">
            <v>sc</v>
          </cell>
        </row>
        <row r="4422">
          <cell r="AP4422">
            <v>163504</v>
          </cell>
          <cell r="AQ4422">
            <v>10000678</v>
          </cell>
          <cell r="AR4422">
            <v>10</v>
          </cell>
          <cell r="AS4422">
            <v>42731</v>
          </cell>
          <cell r="AT4422" t="str">
            <v>SD Reservado Mantenimiento Rutinario IDU Circuito Movilidad EJECUCION SITP 2016 -</v>
          </cell>
          <cell r="AU4422">
            <v>0</v>
          </cell>
          <cell r="AV4422" t="str">
            <v>sc</v>
          </cell>
        </row>
        <row r="4423">
          <cell r="AP4423">
            <v>163505</v>
          </cell>
          <cell r="AQ4423">
            <v>10000444</v>
          </cell>
          <cell r="AR4423">
            <v>10</v>
          </cell>
          <cell r="AS4423">
            <v>42731</v>
          </cell>
          <cell r="AT4423" t="str">
            <v>SD Reservado Mantenimiento Rutinario IDU Circuito Movilidad EJECUCION SITP 2016 -</v>
          </cell>
          <cell r="AU4423">
            <v>0</v>
          </cell>
          <cell r="AV4423" t="str">
            <v>sc</v>
          </cell>
        </row>
        <row r="4424">
          <cell r="AP4424">
            <v>163575</v>
          </cell>
          <cell r="AQ4424">
            <v>10000270</v>
          </cell>
          <cell r="AR4424">
            <v>10</v>
          </cell>
          <cell r="AS4424">
            <v>42361</v>
          </cell>
          <cell r="AT4424" t="str">
            <v>UMV-638-2013 Terminado Acciones de Movilidad UAERMV Circuito Movilidad  -</v>
          </cell>
          <cell r="AU4424">
            <v>0</v>
          </cell>
          <cell r="AV4424" t="str">
            <v>sc</v>
          </cell>
        </row>
        <row r="4425">
          <cell r="AP4425">
            <v>163576</v>
          </cell>
          <cell r="AQ4425">
            <v>10000270</v>
          </cell>
          <cell r="AR4425">
            <v>10</v>
          </cell>
          <cell r="AS4425">
            <v>42361</v>
          </cell>
          <cell r="AT4425" t="str">
            <v>UMV-638-2013 Terminado Acciones de Movilidad UAERMV Circuito Movilidad  -</v>
          </cell>
          <cell r="AU4425">
            <v>0</v>
          </cell>
          <cell r="AV4425" t="str">
            <v>sc</v>
          </cell>
        </row>
        <row r="4426">
          <cell r="AP4426">
            <v>163580</v>
          </cell>
          <cell r="AQ4426">
            <v>10000235</v>
          </cell>
          <cell r="AR4426">
            <v>10</v>
          </cell>
          <cell r="AS4426">
            <v>42361</v>
          </cell>
          <cell r="AT4426" t="str">
            <v>UMV-638-2013 Terminado Acciones de Movilidad UAERMV Circuito Movilidad  -</v>
          </cell>
          <cell r="AU4426">
            <v>0</v>
          </cell>
          <cell r="AV4426" t="str">
            <v>sc</v>
          </cell>
        </row>
        <row r="4427">
          <cell r="AP4427">
            <v>163584</v>
          </cell>
          <cell r="AQ4427">
            <v>10000171</v>
          </cell>
          <cell r="AR4427">
            <v>10</v>
          </cell>
          <cell r="AS4427">
            <v>42313</v>
          </cell>
          <cell r="AT4427" t="str">
            <v>IDU-74-2008 Terminado Rehabilitación IDU Circuito Movilidad  -</v>
          </cell>
          <cell r="AU4427">
            <v>0</v>
          </cell>
          <cell r="AV4427" t="str">
            <v>sc</v>
          </cell>
        </row>
        <row r="4428">
          <cell r="AP4428">
            <v>163585</v>
          </cell>
          <cell r="AQ4428">
            <v>10000306</v>
          </cell>
          <cell r="AR4428">
            <v>10</v>
          </cell>
          <cell r="AS4428">
            <v>42731</v>
          </cell>
          <cell r="AT4428" t="str">
            <v>SD Reservado Mantenimiento Periódico IDU Circuito Movilidad EJECUCION SITP 2016 -</v>
          </cell>
          <cell r="AU4428">
            <v>0</v>
          </cell>
          <cell r="AV4428" t="str">
            <v>sc</v>
          </cell>
        </row>
        <row r="4429">
          <cell r="AP4429">
            <v>163586</v>
          </cell>
          <cell r="AQ4429">
            <v>10000271</v>
          </cell>
          <cell r="AR4429">
            <v>10</v>
          </cell>
          <cell r="AS4429">
            <v>42731</v>
          </cell>
          <cell r="AT4429" t="str">
            <v>SD Reservado Mantenimiento Periódico IDU Circuito Movilidad EJECUCION SITP 2016 -</v>
          </cell>
          <cell r="AU4429">
            <v>0</v>
          </cell>
          <cell r="AV4429" t="str">
            <v>sc</v>
          </cell>
        </row>
        <row r="4430">
          <cell r="AP4430">
            <v>163604</v>
          </cell>
          <cell r="AQ4430">
            <v>10000264</v>
          </cell>
          <cell r="AR4430">
            <v>10</v>
          </cell>
          <cell r="AS4430">
            <v>42361</v>
          </cell>
          <cell r="AT4430" t="str">
            <v>UMV-638-2013 Terminado Acciones de Movilidad UAERMV Circuito Movilidad  -</v>
          </cell>
          <cell r="AU4430">
            <v>0</v>
          </cell>
          <cell r="AV4430" t="str">
            <v>sc</v>
          </cell>
        </row>
        <row r="4431">
          <cell r="AP4431">
            <v>163607</v>
          </cell>
          <cell r="AQ4431">
            <v>10000372</v>
          </cell>
          <cell r="AR4431">
            <v>10</v>
          </cell>
          <cell r="AS4431">
            <v>42361</v>
          </cell>
          <cell r="AT4431" t="str">
            <v>UMV-638-2013 Terminado Acciones de Movilidad UAERMV Circuito Movilidad  -</v>
          </cell>
          <cell r="AU4431">
            <v>0</v>
          </cell>
          <cell r="AV4431" t="str">
            <v>sc</v>
          </cell>
        </row>
        <row r="4432">
          <cell r="AP4432">
            <v>163608</v>
          </cell>
          <cell r="AQ4432">
            <v>10000360</v>
          </cell>
          <cell r="AR4432">
            <v>10</v>
          </cell>
          <cell r="AS4432">
            <v>42723</v>
          </cell>
          <cell r="AT4432" t="str">
            <v>SD Terminado Mantenimiento Rutinario UAERMV Circuito Movilidad SD -</v>
          </cell>
          <cell r="AU4432">
            <v>0</v>
          </cell>
          <cell r="AV4432" t="str">
            <v>sc</v>
          </cell>
        </row>
        <row r="4433">
          <cell r="AP4433">
            <v>163609</v>
          </cell>
          <cell r="AQ4433">
            <v>10000291</v>
          </cell>
          <cell r="AR4433">
            <v>10</v>
          </cell>
          <cell r="AS4433">
            <v>42313</v>
          </cell>
          <cell r="AT4433" t="str">
            <v>IDU-74-2008 Terminado Rehabilitación IDU Circuito Movilidad  -</v>
          </cell>
          <cell r="AU4433">
            <v>0</v>
          </cell>
          <cell r="AV4433" t="str">
            <v>sc</v>
          </cell>
        </row>
        <row r="4434">
          <cell r="AP4434">
            <v>163611</v>
          </cell>
          <cell r="AQ4434">
            <v>10000246</v>
          </cell>
          <cell r="AR4434">
            <v>10</v>
          </cell>
          <cell r="AS4434">
            <v>42313</v>
          </cell>
          <cell r="AT4434" t="str">
            <v>IDU-74-2008 Terminado Rehabilitación IDU Circuito Movilidad  -</v>
          </cell>
          <cell r="AU4434">
            <v>0</v>
          </cell>
          <cell r="AV4434" t="str">
            <v>sc</v>
          </cell>
        </row>
        <row r="4435">
          <cell r="AP4435">
            <v>163622</v>
          </cell>
          <cell r="AQ4435">
            <v>10000266</v>
          </cell>
          <cell r="AR4435">
            <v>10</v>
          </cell>
          <cell r="AS4435">
            <v>42361</v>
          </cell>
          <cell r="AT4435" t="str">
            <v>UMV-638-2013 Terminado Acciones de Movilidad UAERMV Circuito Movilidad  -</v>
          </cell>
          <cell r="AU4435">
            <v>0</v>
          </cell>
          <cell r="AV4435" t="str">
            <v>sc</v>
          </cell>
        </row>
        <row r="4436">
          <cell r="AP4436">
            <v>163628</v>
          </cell>
          <cell r="AQ4436">
            <v>10000205</v>
          </cell>
          <cell r="AR4436">
            <v>10</v>
          </cell>
          <cell r="AS4436">
            <v>42361</v>
          </cell>
          <cell r="AT4436" t="str">
            <v>UMV-638-2013 Terminado Acciones de Movilidad UAERMV Circuito Movilidad  -</v>
          </cell>
          <cell r="AU4436">
            <v>0</v>
          </cell>
          <cell r="AV4436" t="str">
            <v>sc</v>
          </cell>
        </row>
        <row r="4437">
          <cell r="AP4437">
            <v>163638</v>
          </cell>
          <cell r="AQ4437">
            <v>10000237</v>
          </cell>
          <cell r="AR4437">
            <v>10</v>
          </cell>
          <cell r="AS4437">
            <v>42313</v>
          </cell>
          <cell r="AT4437" t="str">
            <v>IDU-74-2008 Terminado Rehabilitación IDU Circuito Movilidad  -</v>
          </cell>
          <cell r="AU4437">
            <v>0</v>
          </cell>
          <cell r="AV4437" t="str">
            <v>sc</v>
          </cell>
        </row>
        <row r="4438">
          <cell r="AP4438">
            <v>163639</v>
          </cell>
          <cell r="AQ4438">
            <v>10000226</v>
          </cell>
          <cell r="AR4438">
            <v>10</v>
          </cell>
          <cell r="AS4438">
            <v>42313</v>
          </cell>
          <cell r="AT4438" t="str">
            <v>IDU-74-2008 Terminado Rehabilitación IDU Circuito Movilidad  -</v>
          </cell>
          <cell r="AU4438">
            <v>0</v>
          </cell>
          <cell r="AV4438" t="str">
            <v>sc</v>
          </cell>
        </row>
        <row r="4439">
          <cell r="AP4439">
            <v>163641</v>
          </cell>
          <cell r="AQ4439">
            <v>10000170</v>
          </cell>
          <cell r="AR4439">
            <v>10</v>
          </cell>
          <cell r="AS4439">
            <v>42313</v>
          </cell>
          <cell r="AT4439" t="str">
            <v>IDU-74-2008 Terminado Rehabilitación IDU Circuito Movilidad  -</v>
          </cell>
          <cell r="AU4439">
            <v>0</v>
          </cell>
          <cell r="AV4439" t="str">
            <v>sc</v>
          </cell>
        </row>
        <row r="4440">
          <cell r="AP4440">
            <v>163642</v>
          </cell>
          <cell r="AQ4440">
            <v>10000166</v>
          </cell>
          <cell r="AR4440">
            <v>10</v>
          </cell>
          <cell r="AS4440">
            <v>42698</v>
          </cell>
          <cell r="AT4440" t="str">
            <v>FDLE-087-2013 Terminado Mantenimiento Periódico FDL ENGATIVA Circuito Movilidad SD -</v>
          </cell>
          <cell r="AU4440">
            <v>0</v>
          </cell>
          <cell r="AV4440" t="str">
            <v>sc</v>
          </cell>
        </row>
        <row r="4441">
          <cell r="AP4441">
            <v>163644</v>
          </cell>
          <cell r="AQ4441">
            <v>10000147</v>
          </cell>
          <cell r="AR4441">
            <v>10</v>
          </cell>
          <cell r="AS4441">
            <v>42313</v>
          </cell>
          <cell r="AT4441" t="str">
            <v>IDU-74-2008 Terminado Rehabilitación IDU Circuito Movilidad  -</v>
          </cell>
          <cell r="AU4441">
            <v>0</v>
          </cell>
          <cell r="AV4441" t="str">
            <v>sc</v>
          </cell>
        </row>
        <row r="4442">
          <cell r="AP4442">
            <v>163645</v>
          </cell>
          <cell r="AQ4442">
            <v>10000137</v>
          </cell>
          <cell r="AR4442">
            <v>10</v>
          </cell>
          <cell r="AS4442">
            <v>42313</v>
          </cell>
          <cell r="AT4442" t="str">
            <v>IDU-74-2008 Terminado Rehabilitación IDU Circuito Movilidad  -</v>
          </cell>
          <cell r="AU4442">
            <v>0</v>
          </cell>
          <cell r="AV4442" t="str">
            <v>sc</v>
          </cell>
        </row>
        <row r="4443">
          <cell r="AP4443">
            <v>163646</v>
          </cell>
          <cell r="AQ4443">
            <v>10000165</v>
          </cell>
          <cell r="AR4443">
            <v>10</v>
          </cell>
          <cell r="AS4443">
            <v>42313</v>
          </cell>
          <cell r="AT4443" t="str">
            <v>IDU-74-2008 Terminado Rehabilitación IDU Circuito Movilidad  -</v>
          </cell>
          <cell r="AU4443">
            <v>0</v>
          </cell>
          <cell r="AV4443" t="str">
            <v>sc</v>
          </cell>
        </row>
        <row r="4444">
          <cell r="AP4444">
            <v>163647</v>
          </cell>
          <cell r="AQ4444">
            <v>10000156</v>
          </cell>
          <cell r="AR4444">
            <v>10</v>
          </cell>
          <cell r="AS4444">
            <v>42361</v>
          </cell>
          <cell r="AT4444" t="str">
            <v>UMV-638-2013 Terminado Acciones de Movilidad UAERMV Circuito Movilidad  -</v>
          </cell>
          <cell r="AU4444">
            <v>0</v>
          </cell>
          <cell r="AV4444" t="str">
            <v>sc</v>
          </cell>
        </row>
        <row r="4445">
          <cell r="AP4445">
            <v>163648</v>
          </cell>
          <cell r="AQ4445">
            <v>10000151</v>
          </cell>
          <cell r="AR4445">
            <v>10</v>
          </cell>
          <cell r="AS4445">
            <v>42313</v>
          </cell>
          <cell r="AT4445" t="str">
            <v>IDU-74-2008 Terminado Rehabilitación IDU Circuito Movilidad  -</v>
          </cell>
          <cell r="AU4445">
            <v>0</v>
          </cell>
          <cell r="AV4445" t="str">
            <v>sc</v>
          </cell>
        </row>
        <row r="4446">
          <cell r="AP4446">
            <v>163649</v>
          </cell>
          <cell r="AQ4446">
            <v>10000144</v>
          </cell>
          <cell r="AR4446">
            <v>10</v>
          </cell>
          <cell r="AS4446">
            <v>42313</v>
          </cell>
          <cell r="AT4446" t="str">
            <v>IDU-74-2008 Terminado Rehabilitación IDU Circuito Movilidad  -</v>
          </cell>
          <cell r="AU4446">
            <v>0</v>
          </cell>
          <cell r="AV4446" t="str">
            <v>sc</v>
          </cell>
        </row>
        <row r="4447">
          <cell r="AP4447">
            <v>163650</v>
          </cell>
          <cell r="AQ4447">
            <v>10000135</v>
          </cell>
          <cell r="AR4447">
            <v>10</v>
          </cell>
          <cell r="AS4447">
            <v>42313</v>
          </cell>
          <cell r="AT4447" t="str">
            <v>IDU-74-2008 Terminado Rehabilitación IDU Circuito Movilidad  -</v>
          </cell>
          <cell r="AU4447">
            <v>0</v>
          </cell>
          <cell r="AV4447" t="str">
            <v>sc</v>
          </cell>
        </row>
        <row r="4448">
          <cell r="AP4448">
            <v>163682</v>
          </cell>
          <cell r="AQ4448">
            <v>10000077</v>
          </cell>
          <cell r="AR4448">
            <v>10</v>
          </cell>
          <cell r="AS4448">
            <v>42313</v>
          </cell>
          <cell r="AT4448" t="str">
            <v>IDU-74-2008 Terminado Rehabilitación IDU Circuito Movilidad  -</v>
          </cell>
          <cell r="AU4448">
            <v>0</v>
          </cell>
          <cell r="AV4448" t="str">
            <v>VIABLE</v>
          </cell>
        </row>
        <row r="4449">
          <cell r="AP4449">
            <v>163702</v>
          </cell>
          <cell r="AQ4449">
            <v>10000079</v>
          </cell>
          <cell r="AR4449">
            <v>10</v>
          </cell>
          <cell r="AS4449">
            <v>42637</v>
          </cell>
          <cell r="AT4449" t="str">
            <v>IDU-1702-2014 Terminado Diagnostico IDU Circuito Movilidad  Reporte Final-</v>
          </cell>
          <cell r="AU4449">
            <v>0</v>
          </cell>
          <cell r="AV4449" t="str">
            <v>viable</v>
          </cell>
        </row>
        <row r="4450">
          <cell r="AP4450">
            <v>163716</v>
          </cell>
          <cell r="AQ4450">
            <v>10000078</v>
          </cell>
          <cell r="AR4450">
            <v>10</v>
          </cell>
          <cell r="AS4450">
            <v>42637</v>
          </cell>
          <cell r="AT4450" t="str">
            <v>IDU-1702-2014 Terminado Diagnostico IDU Local  Reporte Final-</v>
          </cell>
          <cell r="AU4450">
            <v>0</v>
          </cell>
          <cell r="AV4450" t="str">
            <v xml:space="preserve">ESTUDIOS Y DISEÑOS DE LA A.V. JOSÉ CELESTINO MUTIS (AC 63) DESDE LA TRANSVERSAL 112B </v>
          </cell>
        </row>
        <row r="4451">
          <cell r="AP4451">
            <v>163716</v>
          </cell>
          <cell r="AQ4451">
            <v>10000078</v>
          </cell>
          <cell r="AR4451">
            <v>10</v>
          </cell>
          <cell r="AS4451">
            <v>42313</v>
          </cell>
          <cell r="AT4451" t="str">
            <v>IDU-74-2008 Terminado Acciones de Movilidad IDU Local  -</v>
          </cell>
          <cell r="AU4451">
            <v>0</v>
          </cell>
          <cell r="AV4451" t="str">
            <v xml:space="preserve">ESTUDIOS Y DISEÑOS DE LA A.V. JOSÉ CELESTINO MUTIS (AC 63) DESDE LA TRANSVERSAL 112B </v>
          </cell>
        </row>
        <row r="4452">
          <cell r="AP4452">
            <v>163741</v>
          </cell>
          <cell r="AQ4452">
            <v>10000055</v>
          </cell>
          <cell r="AR4452">
            <v>10</v>
          </cell>
          <cell r="AS4452">
            <v>42361</v>
          </cell>
          <cell r="AT4452" t="str">
            <v>UMV-638-2013 Terminado Acciones de Movilidad UAERMV Circuito Movilidad  -</v>
          </cell>
          <cell r="AU4452">
            <v>0</v>
          </cell>
          <cell r="AV4452" t="str">
            <v>sc</v>
          </cell>
        </row>
        <row r="4453">
          <cell r="AP4453">
            <v>163760</v>
          </cell>
          <cell r="AQ4453">
            <v>10000142</v>
          </cell>
          <cell r="AR4453">
            <v>10</v>
          </cell>
          <cell r="AS4453">
            <v>42361</v>
          </cell>
          <cell r="AT4453" t="str">
            <v>UMV-638-2013 Terminado Acciones de Movilidad UAERMV Circuito Movilidad  -</v>
          </cell>
          <cell r="AU4453">
            <v>0</v>
          </cell>
          <cell r="AV4453" t="str">
            <v>sc</v>
          </cell>
        </row>
        <row r="4454">
          <cell r="AP4454">
            <v>163761</v>
          </cell>
          <cell r="AQ4454">
            <v>10000142</v>
          </cell>
          <cell r="AR4454">
            <v>10</v>
          </cell>
          <cell r="AS4454">
            <v>42361</v>
          </cell>
          <cell r="AT4454" t="str">
            <v>UMV-638-2013 Terminado Acciones de Movilidad UAERMV Circuito Movilidad  -</v>
          </cell>
          <cell r="AU4454">
            <v>0</v>
          </cell>
          <cell r="AV4454" t="str">
            <v>sc</v>
          </cell>
        </row>
        <row r="4455">
          <cell r="AP4455">
            <v>163773</v>
          </cell>
          <cell r="AQ4455">
            <v>10000032</v>
          </cell>
          <cell r="AR4455">
            <v>10</v>
          </cell>
          <cell r="AS4455">
            <v>42698</v>
          </cell>
          <cell r="AT4455" t="str">
            <v>FDLE-087-2013 Terminado Mantenimiento Periódico FDL ENGATIVA Circuito Movilidad SD -</v>
          </cell>
          <cell r="AU4455">
            <v>0</v>
          </cell>
          <cell r="AV4455" t="str">
            <v>sc</v>
          </cell>
        </row>
        <row r="4456">
          <cell r="AP4456">
            <v>163808</v>
          </cell>
          <cell r="AQ4456">
            <v>10000538</v>
          </cell>
          <cell r="AR4456">
            <v>10</v>
          </cell>
          <cell r="AS4456">
            <v>42361</v>
          </cell>
          <cell r="AT4456" t="str">
            <v>UMV-638-2013 Terminado Acciones de Movilidad UAERMV Circuito Movilidad  -</v>
          </cell>
          <cell r="AU4456">
            <v>0</v>
          </cell>
          <cell r="AV4456" t="str">
            <v>sc</v>
          </cell>
        </row>
        <row r="4457">
          <cell r="AP4457">
            <v>163810</v>
          </cell>
          <cell r="AQ4457">
            <v>10000489</v>
          </cell>
          <cell r="AR4457">
            <v>10</v>
          </cell>
          <cell r="AS4457">
            <v>42361</v>
          </cell>
          <cell r="AT4457" t="str">
            <v>UMV-638-2013 Terminado Acciones de Movilidad UAERMV Circuito Movilidad  -</v>
          </cell>
          <cell r="AU4457">
            <v>0</v>
          </cell>
          <cell r="AV4457" t="str">
            <v>sc</v>
          </cell>
        </row>
        <row r="4458">
          <cell r="AP4458">
            <v>163811</v>
          </cell>
          <cell r="AQ4458">
            <v>10000484</v>
          </cell>
          <cell r="AR4458">
            <v>10</v>
          </cell>
          <cell r="AS4458">
            <v>42361</v>
          </cell>
          <cell r="AT4458" t="str">
            <v>UMV-638-2013 Terminado Acciones de Movilidad UAERMV Circuito Movilidad  -</v>
          </cell>
          <cell r="AU4458">
            <v>0</v>
          </cell>
          <cell r="AV4458" t="str">
            <v>sc</v>
          </cell>
        </row>
        <row r="4459">
          <cell r="AP4459">
            <v>163813</v>
          </cell>
          <cell r="AQ4459">
            <v>10000461</v>
          </cell>
          <cell r="AR4459">
            <v>10</v>
          </cell>
          <cell r="AS4459">
            <v>42361</v>
          </cell>
          <cell r="AT4459" t="str">
            <v>UMV-638-2013 Terminado Acciones de Movilidad UAERMV Circuito Movilidad  -</v>
          </cell>
          <cell r="AU4459">
            <v>0</v>
          </cell>
          <cell r="AV4459" t="str">
            <v>sc</v>
          </cell>
        </row>
        <row r="4460">
          <cell r="AP4460">
            <v>163825</v>
          </cell>
          <cell r="AQ4460">
            <v>10000329</v>
          </cell>
          <cell r="AR4460">
            <v>10</v>
          </cell>
          <cell r="AS4460">
            <v>42637</v>
          </cell>
          <cell r="AT4460" t="str">
            <v>IDU-1702-2014 Excluido Mantenimiento Periódico IDU Local  Reporte Final-Calzada 2-POLIZA ESTABILIDAD Y CALIDAD ACTIVA</v>
          </cell>
          <cell r="AU4460">
            <v>44283</v>
          </cell>
          <cell r="AV4460" t="str">
            <v>sc</v>
          </cell>
        </row>
        <row r="4461">
          <cell r="AP4461">
            <v>163878</v>
          </cell>
          <cell r="AQ4461">
            <v>10000769</v>
          </cell>
          <cell r="AR4461">
            <v>10</v>
          </cell>
          <cell r="AS4461">
            <v>42361</v>
          </cell>
          <cell r="AT4461" t="str">
            <v>UMV-638-2013 Terminado Acciones de Movilidad UAERMV Circuito Movilidad  -Anden 3-POLIZA ESTABILIDAD ACTIVA</v>
          </cell>
          <cell r="AU4461">
            <v>43748</v>
          </cell>
          <cell r="AV4461" t="str">
            <v>VIABLE</v>
          </cell>
        </row>
        <row r="4462">
          <cell r="AP4462">
            <v>163929</v>
          </cell>
          <cell r="AQ4462">
            <v>10001219</v>
          </cell>
          <cell r="AR4462">
            <v>10</v>
          </cell>
          <cell r="AS4462">
            <v>42313</v>
          </cell>
          <cell r="AT4462" t="str">
            <v>IDU-74-2008 Terminado Construcción IDU Local  -Anden1-3 Calzada2-POLIZA ESTABILIDAD ACTIVA</v>
          </cell>
          <cell r="AU4462">
            <v>43439</v>
          </cell>
          <cell r="AV4462" t="str">
            <v>sc</v>
          </cell>
        </row>
        <row r="4463">
          <cell r="AP4463">
            <v>163930</v>
          </cell>
          <cell r="AQ4463">
            <v>10001081</v>
          </cell>
          <cell r="AR4463">
            <v>10</v>
          </cell>
          <cell r="AS4463">
            <v>42313</v>
          </cell>
          <cell r="AT4463" t="str">
            <v>IDU-74-2008 Terminado Construcción IDU Local  -Anden1-3 Calzada2-POLIZA ESTABILIDAD ACTIVA</v>
          </cell>
          <cell r="AU4463">
            <v>43439</v>
          </cell>
          <cell r="AV4463" t="str">
            <v>sc</v>
          </cell>
        </row>
        <row r="4464">
          <cell r="AP4464">
            <v>163931</v>
          </cell>
          <cell r="AQ4464">
            <v>10001044</v>
          </cell>
          <cell r="AR4464">
            <v>10</v>
          </cell>
          <cell r="AS4464">
            <v>42313</v>
          </cell>
          <cell r="AT4464" t="str">
            <v>IDU-74-2008 Terminado Construcción IDU Local  -Anden1-3 Calzada2-POLIZA ESTABILIDAD ACTIVA</v>
          </cell>
          <cell r="AU4464">
            <v>43439</v>
          </cell>
          <cell r="AV4464" t="str">
            <v>sc</v>
          </cell>
        </row>
        <row r="4465">
          <cell r="AP4465">
            <v>163932</v>
          </cell>
          <cell r="AQ4465">
            <v>10000989</v>
          </cell>
          <cell r="AR4465">
            <v>10</v>
          </cell>
          <cell r="AS4465">
            <v>42313</v>
          </cell>
          <cell r="AT4465" t="str">
            <v>IDU-74-2008 Terminado Construcción IDU Local  -Anden1-3-POLIZA ESTABILIDAD ACTIVA</v>
          </cell>
          <cell r="AU4465">
            <v>43439</v>
          </cell>
          <cell r="AV4465" t="str">
            <v>sc</v>
          </cell>
        </row>
        <row r="4466">
          <cell r="AP4466">
            <v>163933</v>
          </cell>
          <cell r="AQ4466">
            <v>10000942</v>
          </cell>
          <cell r="AR4466">
            <v>10</v>
          </cell>
          <cell r="AS4466">
            <v>42313</v>
          </cell>
          <cell r="AT4466" t="str">
            <v>IDU-74-2008 Terminado Construcción IDU Local  -Anden1-3 Calzada2-POLIZA ESTABILIDAD ACTIVA</v>
          </cell>
          <cell r="AU4466">
            <v>43439</v>
          </cell>
          <cell r="AV4466" t="str">
            <v>sc</v>
          </cell>
        </row>
        <row r="4467">
          <cell r="AP4467">
            <v>163934</v>
          </cell>
          <cell r="AQ4467">
            <v>10000906</v>
          </cell>
          <cell r="AR4467">
            <v>10</v>
          </cell>
          <cell r="AS4467">
            <v>42313</v>
          </cell>
          <cell r="AT4467" t="str">
            <v>IDU-74-2008 Terminado Rehabilitación IDU Local  -Anden1-3 Calzada2-POLIZA ESTABILIDAD ACTIVA</v>
          </cell>
          <cell r="AU4467">
            <v>43439</v>
          </cell>
          <cell r="AV4467" t="str">
            <v>sc</v>
          </cell>
        </row>
        <row r="4468">
          <cell r="AP4468">
            <v>163947</v>
          </cell>
          <cell r="AQ4468">
            <v>10000346</v>
          </cell>
          <cell r="AR4468">
            <v>10</v>
          </cell>
          <cell r="AS4468">
            <v>42637</v>
          </cell>
          <cell r="AT4468" t="str">
            <v>IDU-1702-2014 Excluido Mantenimiento Periódico IDU Local  Reporte Final-Calzada 2-POLIZA ESTABILIDAD Y CALIDAD ACTIVA</v>
          </cell>
          <cell r="AU4468">
            <v>44283</v>
          </cell>
          <cell r="AV4468" t="str">
            <v>sc</v>
          </cell>
        </row>
        <row r="4469">
          <cell r="AP4469">
            <v>164240</v>
          </cell>
          <cell r="AQ4469">
            <v>10004024</v>
          </cell>
          <cell r="AR4469">
            <v>10</v>
          </cell>
          <cell r="AS4469">
            <v>42313</v>
          </cell>
          <cell r="AT4469" t="str">
            <v>IDU-74-2008 Terminado Acciones de Movilidad IDU Circuito Movilidad  -</v>
          </cell>
          <cell r="AU4469">
            <v>0</v>
          </cell>
          <cell r="AV4469" t="str">
            <v>sc</v>
          </cell>
        </row>
        <row r="4470">
          <cell r="AP4470">
            <v>164241</v>
          </cell>
          <cell r="AQ4470">
            <v>10003951</v>
          </cell>
          <cell r="AR4470">
            <v>10</v>
          </cell>
          <cell r="AS4470">
            <v>42313</v>
          </cell>
          <cell r="AT4470" t="str">
            <v>IDU-74-2008 Terminado Acciones de Movilidad IDU Circuito Movilidad  -</v>
          </cell>
          <cell r="AU4470">
            <v>0</v>
          </cell>
          <cell r="AV4470" t="str">
            <v>sc</v>
          </cell>
        </row>
        <row r="4471">
          <cell r="AP4471">
            <v>164242</v>
          </cell>
          <cell r="AQ4471">
            <v>10009984</v>
          </cell>
          <cell r="AR4471">
            <v>10</v>
          </cell>
          <cell r="AS4471">
            <v>42313</v>
          </cell>
          <cell r="AT4471" t="str">
            <v>IDU-74-2008 Terminado Acciones de Movilidad IDU Circuito Movilidad  -</v>
          </cell>
          <cell r="AU4471">
            <v>0</v>
          </cell>
          <cell r="AV4471" t="str">
            <v>sc</v>
          </cell>
        </row>
        <row r="4472">
          <cell r="AP4472">
            <v>164309</v>
          </cell>
          <cell r="AQ4472">
            <v>10004408</v>
          </cell>
          <cell r="AR4472">
            <v>10</v>
          </cell>
          <cell r="AS4472">
            <v>42313</v>
          </cell>
          <cell r="AT4472" t="str">
            <v>IDU-073-2012 Terminado Rehabilitación IDU Circuito Movilidad  -Calzada 2-POLIZA ESTABILIDAD ACTIVA</v>
          </cell>
          <cell r="AU4472">
            <v>44119</v>
          </cell>
          <cell r="AV4472" t="str">
            <v>sc</v>
          </cell>
        </row>
        <row r="4473">
          <cell r="AP4473">
            <v>164310</v>
          </cell>
          <cell r="AQ4473">
            <v>10004364</v>
          </cell>
          <cell r="AR4473">
            <v>10</v>
          </cell>
          <cell r="AS4473">
            <v>42313</v>
          </cell>
          <cell r="AT4473" t="str">
            <v>IDU-073-2012 Terminado Rehabilitación IDU Circuito Movilidad  -Calzada 2-POLIZA ESTABILIDAD ACTIVA</v>
          </cell>
          <cell r="AU4473">
            <v>44119</v>
          </cell>
          <cell r="AV4473" t="str">
            <v>sc</v>
          </cell>
        </row>
        <row r="4474">
          <cell r="AP4474">
            <v>164311</v>
          </cell>
          <cell r="AQ4474">
            <v>10004334</v>
          </cell>
          <cell r="AR4474">
            <v>10</v>
          </cell>
          <cell r="AS4474">
            <v>42313</v>
          </cell>
          <cell r="AT4474" t="str">
            <v>IDU-073-2012 Terminado Rehabilitación IDU Circuito Movilidad  -Calzada 2-POLIZA ESTABILIDAD ACTIVA</v>
          </cell>
          <cell r="AU4474">
            <v>44119</v>
          </cell>
          <cell r="AV4474" t="str">
            <v>sc</v>
          </cell>
        </row>
        <row r="4475">
          <cell r="AP4475">
            <v>164312</v>
          </cell>
          <cell r="AQ4475">
            <v>10004300</v>
          </cell>
          <cell r="AR4475">
            <v>10</v>
          </cell>
          <cell r="AS4475">
            <v>42313</v>
          </cell>
          <cell r="AT4475" t="str">
            <v>IDU-073-2012 Terminado Mantenimiento Periódico IDU Circuito Movilidad  -Calzada 2-POLIZA ESTABILIDAD ACTIVA</v>
          </cell>
          <cell r="AU4475">
            <v>44119</v>
          </cell>
          <cell r="AV4475" t="str">
            <v>sc</v>
          </cell>
        </row>
        <row r="4476">
          <cell r="AP4476">
            <v>164313</v>
          </cell>
          <cell r="AQ4476">
            <v>10004244</v>
          </cell>
          <cell r="AR4476">
            <v>10</v>
          </cell>
          <cell r="AS4476">
            <v>42313</v>
          </cell>
          <cell r="AT4476" t="str">
            <v>IDU-073-2012 Terminado Rehabilitación IDU Circuito Movilidad  -Calzada 2-POLIZA ESTABILIDAD ACTIVA</v>
          </cell>
          <cell r="AU4476">
            <v>44119</v>
          </cell>
          <cell r="AV4476" t="str">
            <v>sc</v>
          </cell>
        </row>
        <row r="4477">
          <cell r="AP4477">
            <v>164314</v>
          </cell>
          <cell r="AQ4477">
            <v>10004219</v>
          </cell>
          <cell r="AR4477">
            <v>10</v>
          </cell>
          <cell r="AS4477">
            <v>42313</v>
          </cell>
          <cell r="AT4477" t="str">
            <v>IDU-073-2012 Terminado Rehabilitación IDU Circuito Movilidad  -Calzada 2-POLIZA ESTABILIDAD ACTIVA</v>
          </cell>
          <cell r="AU4477">
            <v>44119</v>
          </cell>
          <cell r="AV4477" t="str">
            <v>sc</v>
          </cell>
        </row>
        <row r="4478">
          <cell r="AP4478">
            <v>164315</v>
          </cell>
          <cell r="AQ4478">
            <v>10004182</v>
          </cell>
          <cell r="AR4478">
            <v>10</v>
          </cell>
          <cell r="AS4478">
            <v>42313</v>
          </cell>
          <cell r="AT4478" t="str">
            <v>IDU-073-2012 Terminado Rehabilitación IDU Circuito Movilidad  -Calzada 2-POLIZA ESTABILIDAD ACTIVA</v>
          </cell>
          <cell r="AU4478">
            <v>44119</v>
          </cell>
          <cell r="AV4478" t="str">
            <v>sc</v>
          </cell>
        </row>
        <row r="4479">
          <cell r="AP4479">
            <v>164316</v>
          </cell>
          <cell r="AQ4479">
            <v>10004153</v>
          </cell>
          <cell r="AR4479">
            <v>10</v>
          </cell>
          <cell r="AS4479">
            <v>42313</v>
          </cell>
          <cell r="AT4479" t="str">
            <v>IDU-073-2012 Terminado Rehabilitación IDU Circuito Movilidad  -Calzada 2-POLIZA ESTABILIDAD ACTIVA</v>
          </cell>
          <cell r="AU4479">
            <v>44119</v>
          </cell>
          <cell r="AV4479" t="str">
            <v>sc</v>
          </cell>
        </row>
        <row r="4480">
          <cell r="AP4480">
            <v>164317</v>
          </cell>
          <cell r="AQ4480">
            <v>10004105</v>
          </cell>
          <cell r="AR4480">
            <v>10</v>
          </cell>
          <cell r="AS4480">
            <v>42313</v>
          </cell>
          <cell r="AT4480" t="str">
            <v>IDU-073-2012 Terminado Rehabilitación IDU Circuito Movilidad  -Calzada 2-POLIZA ESTABILIDAD ACTIVA</v>
          </cell>
          <cell r="AU4480">
            <v>44119</v>
          </cell>
          <cell r="AV4480" t="str">
            <v>sc</v>
          </cell>
        </row>
        <row r="4481">
          <cell r="AP4481">
            <v>164318</v>
          </cell>
          <cell r="AQ4481">
            <v>10004068</v>
          </cell>
          <cell r="AR4481">
            <v>10</v>
          </cell>
          <cell r="AS4481">
            <v>42313</v>
          </cell>
          <cell r="AT4481" t="str">
            <v>IDU-073-2012 Terminado Rehabilitación IDU Circuito Movilidad  -Calzada 2-POLIZA ESTABILIDAD ACTIVA</v>
          </cell>
          <cell r="AU4481">
            <v>44119</v>
          </cell>
          <cell r="AV4481" t="str">
            <v>sc</v>
          </cell>
        </row>
        <row r="4482">
          <cell r="AP4482">
            <v>164319</v>
          </cell>
          <cell r="AQ4482">
            <v>10004037</v>
          </cell>
          <cell r="AR4482">
            <v>10</v>
          </cell>
          <cell r="AS4482">
            <v>42313</v>
          </cell>
          <cell r="AT4482" t="str">
            <v>IDU-073-2012 Terminado Rehabilitación IDU Circuito Movilidad  -Calzada 2-POLIZA ESTABILIDAD ACTIVA</v>
          </cell>
          <cell r="AU4482">
            <v>44119</v>
          </cell>
          <cell r="AV4482" t="str">
            <v>sc</v>
          </cell>
        </row>
        <row r="4483">
          <cell r="AP4483">
            <v>164421</v>
          </cell>
          <cell r="AQ4483">
            <v>10004407</v>
          </cell>
          <cell r="AR4483">
            <v>10</v>
          </cell>
          <cell r="AS4483">
            <v>42313</v>
          </cell>
          <cell r="AT4483" t="str">
            <v>IDU-073-2012 Terminado Rehabilitación IDU Circuito Movilidad  -Calzada 2-4-POLIZA ESTABILIDAD ACTIVA</v>
          </cell>
          <cell r="AU4483">
            <v>44119</v>
          </cell>
          <cell r="AV4483" t="str">
            <v>sc</v>
          </cell>
        </row>
        <row r="4484">
          <cell r="AP4484">
            <v>164424</v>
          </cell>
          <cell r="AQ4484">
            <v>10004129</v>
          </cell>
          <cell r="AR4484">
            <v>10</v>
          </cell>
          <cell r="AS4484">
            <v>42313</v>
          </cell>
          <cell r="AT4484" t="str">
            <v>IDU-073-2012 Terminado Rehabilitación IDU Circuito Movilidad  -Calzada 2-4-POLIZA ESTABILIDAD ACTIVA</v>
          </cell>
          <cell r="AU4484">
            <v>44119</v>
          </cell>
          <cell r="AV4484" t="str">
            <v>sc</v>
          </cell>
        </row>
        <row r="4485">
          <cell r="AP4485">
            <v>164426</v>
          </cell>
          <cell r="AQ4485">
            <v>10004052</v>
          </cell>
          <cell r="AR4485">
            <v>10</v>
          </cell>
          <cell r="AS4485">
            <v>42313</v>
          </cell>
          <cell r="AT4485" t="str">
            <v>IDU-073-2012 Terminado Rehabilitación IDU Circuito Movilidad  -Calzada 2-4-POLIZA ESTABILIDAD ACTIVA</v>
          </cell>
          <cell r="AU4485">
            <v>44119</v>
          </cell>
          <cell r="AV4485" t="str">
            <v>sc</v>
          </cell>
        </row>
        <row r="4486">
          <cell r="AP4486">
            <v>164428</v>
          </cell>
          <cell r="AQ4486">
            <v>10003955</v>
          </cell>
          <cell r="AR4486">
            <v>10</v>
          </cell>
          <cell r="AS4486">
            <v>42313</v>
          </cell>
          <cell r="AT4486" t="str">
            <v>IDU-073-2012 Terminado Rehabilitación IDU Circuito Movilidad  -Calzada 2-4-POLIZA ESTABILIDAD ACTIVA</v>
          </cell>
          <cell r="AU4486">
            <v>44119</v>
          </cell>
          <cell r="AV4486" t="str">
            <v>sc</v>
          </cell>
        </row>
        <row r="4487">
          <cell r="AP4487">
            <v>164430</v>
          </cell>
          <cell r="AQ4487">
            <v>10003892</v>
          </cell>
          <cell r="AR4487">
            <v>10</v>
          </cell>
          <cell r="AS4487">
            <v>42313</v>
          </cell>
          <cell r="AT4487" t="str">
            <v>IDU-073-2012 Terminado Rehabilitación IDU Circuito Movilidad  -Calzada 2-4-POLIZA ESTABILIDAD ACTIVA</v>
          </cell>
          <cell r="AU4487">
            <v>44119</v>
          </cell>
          <cell r="AV4487" t="str">
            <v>sc</v>
          </cell>
        </row>
        <row r="4488">
          <cell r="AP4488">
            <v>164433</v>
          </cell>
          <cell r="AQ4488">
            <v>10003857</v>
          </cell>
          <cell r="AR4488">
            <v>10</v>
          </cell>
          <cell r="AS4488">
            <v>42313</v>
          </cell>
          <cell r="AT4488" t="str">
            <v>IDU-073-2012 Terminado Rehabilitación IDU Circuito Movilidad  -Calzada 2-4-POLIZA ESTABILIDAD ACTIVA</v>
          </cell>
          <cell r="AU4488">
            <v>44119</v>
          </cell>
          <cell r="AV4488" t="str">
            <v>sc</v>
          </cell>
        </row>
        <row r="4489">
          <cell r="AP4489">
            <v>164434</v>
          </cell>
          <cell r="AQ4489">
            <v>10003791</v>
          </cell>
          <cell r="AR4489">
            <v>10</v>
          </cell>
          <cell r="AS4489">
            <v>42313</v>
          </cell>
          <cell r="AT4489" t="str">
            <v>IDU-073-2012 Terminado Rehabilitación IDU Circuito Movilidad  -Calzada 2-4-POLIZA ESTABILIDAD ACTIVA</v>
          </cell>
          <cell r="AU4489">
            <v>44119</v>
          </cell>
          <cell r="AV4489" t="str">
            <v>sc</v>
          </cell>
        </row>
        <row r="4490">
          <cell r="AP4490">
            <v>164435</v>
          </cell>
          <cell r="AQ4490">
            <v>10003791</v>
          </cell>
          <cell r="AR4490">
            <v>10</v>
          </cell>
          <cell r="AS4490">
            <v>42667</v>
          </cell>
          <cell r="AT4490" t="str">
            <v>SD Terminado Mantenimiento Periódico UAERMV Circuito Movilidad SD Intervenida 19/09/2013 Reporte depuración ejecución UMV-Calzada 2-4-POLIZA ESTABILIDAD ACTIVA</v>
          </cell>
          <cell r="AU4490">
            <v>44119</v>
          </cell>
          <cell r="AV4490" t="str">
            <v>sc</v>
          </cell>
        </row>
        <row r="4491">
          <cell r="AP4491">
            <v>164570</v>
          </cell>
          <cell r="AQ4491">
            <v>10003282</v>
          </cell>
          <cell r="AR4491">
            <v>10</v>
          </cell>
          <cell r="AS4491">
            <v>42313</v>
          </cell>
          <cell r="AT4491" t="str">
            <v>IDU-55-2012 Terminado Acciones de Movilidad IDU Arterial  -</v>
          </cell>
          <cell r="AU4491">
            <v>0</v>
          </cell>
          <cell r="AV4491" t="str">
            <v>sc</v>
          </cell>
        </row>
        <row r="4492">
          <cell r="AP4492">
            <v>164868</v>
          </cell>
          <cell r="AQ4492">
            <v>10006233</v>
          </cell>
          <cell r="AR4492">
            <v>10</v>
          </cell>
          <cell r="AS4492">
            <v>41047</v>
          </cell>
          <cell r="AT4492" t="str">
            <v>UMV-189-2009 Terminado Mantenimiento Periódico UAERMV Circuito Movilidad  -</v>
          </cell>
          <cell r="AU4492">
            <v>0</v>
          </cell>
          <cell r="AV4492" t="str">
            <v>sc</v>
          </cell>
        </row>
        <row r="4493">
          <cell r="AP4493">
            <v>164869</v>
          </cell>
          <cell r="AQ4493">
            <v>10006091</v>
          </cell>
          <cell r="AR4493">
            <v>10</v>
          </cell>
          <cell r="AS4493">
            <v>41047</v>
          </cell>
          <cell r="AT4493" t="str">
            <v>UMV-189-2009 Terminado Mantenimiento Periódico UAERMV Circuito Movilidad  -</v>
          </cell>
          <cell r="AU4493">
            <v>0</v>
          </cell>
          <cell r="AV4493" t="str">
            <v>sc</v>
          </cell>
        </row>
        <row r="4494">
          <cell r="AP4494">
            <v>164870</v>
          </cell>
          <cell r="AQ4494">
            <v>10006034</v>
          </cell>
          <cell r="AR4494">
            <v>10</v>
          </cell>
          <cell r="AS4494">
            <v>41047</v>
          </cell>
          <cell r="AT4494" t="str">
            <v>UMV-189-2009 Terminado Mantenimiento Periódico UAERMV Circuito Movilidad  -</v>
          </cell>
          <cell r="AU4494">
            <v>0</v>
          </cell>
          <cell r="AV4494" t="str">
            <v>sc</v>
          </cell>
        </row>
        <row r="4495">
          <cell r="AP4495">
            <v>164871</v>
          </cell>
          <cell r="AQ4495">
            <v>10005979</v>
          </cell>
          <cell r="AR4495">
            <v>10</v>
          </cell>
          <cell r="AS4495">
            <v>41047</v>
          </cell>
          <cell r="AT4495" t="str">
            <v>UMV-189-2009 Terminado Mantenimiento Periódico UAERMV Circuito Movilidad  -</v>
          </cell>
          <cell r="AU4495">
            <v>0</v>
          </cell>
          <cell r="AV4495" t="str">
            <v>sc</v>
          </cell>
        </row>
        <row r="4496">
          <cell r="AP4496">
            <v>164872</v>
          </cell>
          <cell r="AQ4496">
            <v>10005907</v>
          </cell>
          <cell r="AR4496">
            <v>10</v>
          </cell>
          <cell r="AS4496">
            <v>41047</v>
          </cell>
          <cell r="AT4496" t="str">
            <v>UMV-189-2009 Terminado Mantenimiento Periódico UAERMV Circuito Movilidad  -</v>
          </cell>
          <cell r="AU4496">
            <v>0</v>
          </cell>
          <cell r="AV4496" t="str">
            <v>sc</v>
          </cell>
        </row>
        <row r="4497">
          <cell r="AP4497">
            <v>164873</v>
          </cell>
          <cell r="AQ4497">
            <v>10005860</v>
          </cell>
          <cell r="AR4497">
            <v>10</v>
          </cell>
          <cell r="AS4497">
            <v>41047</v>
          </cell>
          <cell r="AT4497" t="str">
            <v>UMV-189-2009 Terminado Mantenimiento Periódico UAERMV Circuito Movilidad  -</v>
          </cell>
          <cell r="AU4497">
            <v>0</v>
          </cell>
          <cell r="AV4497" t="str">
            <v>sc</v>
          </cell>
        </row>
        <row r="4498">
          <cell r="AP4498">
            <v>164874</v>
          </cell>
          <cell r="AQ4498">
            <v>10005818</v>
          </cell>
          <cell r="AR4498">
            <v>10</v>
          </cell>
          <cell r="AS4498">
            <v>41047</v>
          </cell>
          <cell r="AT4498" t="str">
            <v>UMV-189-2009 Terminado Mantenimiento Periódico UAERMV Circuito Movilidad  -</v>
          </cell>
          <cell r="AU4498">
            <v>0</v>
          </cell>
          <cell r="AV4498" t="str">
            <v>sc</v>
          </cell>
        </row>
        <row r="4499">
          <cell r="AP4499">
            <v>164875</v>
          </cell>
          <cell r="AQ4499">
            <v>10005751</v>
          </cell>
          <cell r="AR4499">
            <v>10</v>
          </cell>
          <cell r="AS4499">
            <v>41047</v>
          </cell>
          <cell r="AT4499" t="str">
            <v>UMV-189-2009 Terminado Mantenimiento Periódico UAERMV Circuito Movilidad  -</v>
          </cell>
          <cell r="AU4499">
            <v>0</v>
          </cell>
          <cell r="AV4499" t="str">
            <v>sc</v>
          </cell>
        </row>
        <row r="4500">
          <cell r="AP4500">
            <v>164876</v>
          </cell>
          <cell r="AQ4500">
            <v>10005706</v>
          </cell>
          <cell r="AR4500">
            <v>10</v>
          </cell>
          <cell r="AS4500">
            <v>40897</v>
          </cell>
          <cell r="AT4500" t="str">
            <v>UMV-78-2010 Terminado Mantenimiento Periódico UAERMV Circuito Movilidad  -</v>
          </cell>
          <cell r="AU4500">
            <v>0</v>
          </cell>
          <cell r="AV4500" t="str">
            <v>sc</v>
          </cell>
        </row>
        <row r="4501">
          <cell r="AP4501">
            <v>164889</v>
          </cell>
          <cell r="AQ4501">
            <v>10006281</v>
          </cell>
          <cell r="AR4501">
            <v>10</v>
          </cell>
          <cell r="AS4501">
            <v>42695</v>
          </cell>
          <cell r="AT4501" t="str">
            <v>FDLE-019-2015 Terminado Rehabilitación FDL ENGATIVA Circuito Movilidad SD -</v>
          </cell>
          <cell r="AU4501">
            <v>0</v>
          </cell>
          <cell r="AV4501" t="str">
            <v>sc</v>
          </cell>
        </row>
        <row r="4502">
          <cell r="AP4502">
            <v>164890</v>
          </cell>
          <cell r="AQ4502">
            <v>10006234</v>
          </cell>
          <cell r="AR4502">
            <v>10</v>
          </cell>
          <cell r="AS4502">
            <v>42695</v>
          </cell>
          <cell r="AT4502" t="str">
            <v>FDLE-019-2015 Terminado Rehabilitación FDL ENGATIVA Circuito Movilidad SD -</v>
          </cell>
          <cell r="AU4502">
            <v>0</v>
          </cell>
          <cell r="AV4502" t="str">
            <v>sc</v>
          </cell>
        </row>
        <row r="4503">
          <cell r="AP4503">
            <v>164892</v>
          </cell>
          <cell r="AQ4503">
            <v>10006187</v>
          </cell>
          <cell r="AR4503">
            <v>10</v>
          </cell>
          <cell r="AS4503">
            <v>42695</v>
          </cell>
          <cell r="AT4503" t="str">
            <v>FDLE-019-2015 Terminado Rehabilitación FDL ENGATIVA Circuito Movilidad SD -</v>
          </cell>
          <cell r="AU4503">
            <v>0</v>
          </cell>
          <cell r="AV4503" t="str">
            <v>sc</v>
          </cell>
        </row>
        <row r="4504">
          <cell r="AP4504">
            <v>164894</v>
          </cell>
          <cell r="AQ4504">
            <v>10006153</v>
          </cell>
          <cell r="AR4504">
            <v>10</v>
          </cell>
          <cell r="AS4504">
            <v>42695</v>
          </cell>
          <cell r="AT4504" t="str">
            <v>FDLE-019-2015 Terminado Rehabilitación FDL ENGATIVA Circuito Movilidad SD -</v>
          </cell>
          <cell r="AU4504">
            <v>0</v>
          </cell>
          <cell r="AV4504" t="str">
            <v>sc</v>
          </cell>
        </row>
        <row r="4505">
          <cell r="AP4505">
            <v>165134</v>
          </cell>
          <cell r="AQ4505">
            <v>10005734</v>
          </cell>
          <cell r="AR4505">
            <v>10</v>
          </cell>
          <cell r="AS4505">
            <v>42361</v>
          </cell>
          <cell r="AT4505" t="str">
            <v>UMV-638-2013 Terminado Acciones de Movilidad UAERMV Circuito Movilidad  -</v>
          </cell>
          <cell r="AU4505">
            <v>0</v>
          </cell>
          <cell r="AV4505" t="str">
            <v>sc</v>
          </cell>
        </row>
        <row r="4506">
          <cell r="AP4506">
            <v>165135</v>
          </cell>
          <cell r="AQ4506">
            <v>10005695</v>
          </cell>
          <cell r="AR4506">
            <v>10</v>
          </cell>
          <cell r="AS4506">
            <v>42361</v>
          </cell>
          <cell r="AT4506" t="str">
            <v>UMV-638-2013 Terminado Acciones de Movilidad UAERMV Circuito Movilidad  -</v>
          </cell>
          <cell r="AU4506">
            <v>0</v>
          </cell>
          <cell r="AV4506" t="str">
            <v>sc</v>
          </cell>
        </row>
        <row r="4507">
          <cell r="AP4507">
            <v>165281</v>
          </cell>
          <cell r="AQ4507">
            <v>10005215</v>
          </cell>
          <cell r="AR4507">
            <v>10</v>
          </cell>
          <cell r="AS4507">
            <v>42361</v>
          </cell>
          <cell r="AT4507" t="str">
            <v>UMV-638-2013 Terminado Acciones de Movilidad UAERMV Circuito Movilidad  -</v>
          </cell>
          <cell r="AU4507">
            <v>0</v>
          </cell>
          <cell r="AV4507" t="str">
            <v>sc</v>
          </cell>
        </row>
        <row r="4508">
          <cell r="AP4508">
            <v>165293</v>
          </cell>
          <cell r="AQ4508">
            <v>10004663</v>
          </cell>
          <cell r="AR4508">
            <v>10</v>
          </cell>
          <cell r="AS4508">
            <v>42608</v>
          </cell>
          <cell r="AT4508" t="str">
            <v>SD Terminado Mantenimiento Periódico UAERMV Local SD Reporte Ejecución Julio 2016-</v>
          </cell>
          <cell r="AU4508">
            <v>0</v>
          </cell>
          <cell r="AV4508" t="str">
            <v>sc</v>
          </cell>
        </row>
        <row r="4509">
          <cell r="AP4509">
            <v>165410</v>
          </cell>
          <cell r="AQ4509">
            <v>10004310</v>
          </cell>
          <cell r="AR4509">
            <v>10</v>
          </cell>
          <cell r="AS4509">
            <v>42723</v>
          </cell>
          <cell r="AT4509" t="str">
            <v>SD Terminado Mantenimiento Rutinario UAERMV Local SD -</v>
          </cell>
          <cell r="AU4509">
            <v>0</v>
          </cell>
          <cell r="AV4509" t="str">
            <v>NO SITP</v>
          </cell>
        </row>
        <row r="4510">
          <cell r="AP4510">
            <v>165420</v>
          </cell>
          <cell r="AQ4510">
            <v>10004264</v>
          </cell>
          <cell r="AR4510">
            <v>10</v>
          </cell>
          <cell r="AS4510">
            <v>42361</v>
          </cell>
          <cell r="AT4510" t="str">
            <v>UMV-638-2013 Terminado Acciones de Movilidad UAERMV Local  -</v>
          </cell>
          <cell r="AU4510">
            <v>0</v>
          </cell>
          <cell r="AV4510" t="str">
            <v>NO SITP</v>
          </cell>
        </row>
        <row r="4511">
          <cell r="AP4511">
            <v>165492</v>
          </cell>
          <cell r="AQ4511">
            <v>10004900</v>
          </cell>
          <cell r="AR4511">
            <v>10</v>
          </cell>
          <cell r="AS4511">
            <v>42403</v>
          </cell>
          <cell r="AT4511" t="str">
            <v>SD Reservado Mantenimiento Periódico UAERMV Circuito Movilidad  -</v>
          </cell>
          <cell r="AU4511">
            <v>0</v>
          </cell>
          <cell r="AV4511" t="str">
            <v>UAERMV Reservado Mantenimiento</v>
          </cell>
        </row>
        <row r="4512">
          <cell r="AP4512">
            <v>165493</v>
          </cell>
          <cell r="AQ4512">
            <v>10004794</v>
          </cell>
          <cell r="AR4512">
            <v>10</v>
          </cell>
          <cell r="AS4512">
            <v>42731</v>
          </cell>
          <cell r="AT4512" t="str">
            <v>SD Reservado Rehabilitación IDU Circuito Movilidad EJECUCION SITP 2016 -</v>
          </cell>
          <cell r="AU4512">
            <v>0</v>
          </cell>
          <cell r="AV4512" t="str">
            <v>SITP 2016 IDU RESERVADO</v>
          </cell>
        </row>
        <row r="4513">
          <cell r="AP4513">
            <v>165494</v>
          </cell>
          <cell r="AQ4513">
            <v>10004738</v>
          </cell>
          <cell r="AR4513">
            <v>10</v>
          </cell>
          <cell r="AS4513">
            <v>42731</v>
          </cell>
          <cell r="AT4513" t="str">
            <v>SD Reservado Mantenimiento Periódico IDU Circuito Movilidad EJECUCION SITP 2016 -</v>
          </cell>
          <cell r="AU4513">
            <v>0</v>
          </cell>
          <cell r="AV4513" t="str">
            <v>SITP 2016 IDU RESERVADO</v>
          </cell>
        </row>
        <row r="4514">
          <cell r="AP4514">
            <v>165495</v>
          </cell>
          <cell r="AQ4514">
            <v>10004675</v>
          </cell>
          <cell r="AR4514">
            <v>10</v>
          </cell>
          <cell r="AS4514">
            <v>42731</v>
          </cell>
          <cell r="AT4514" t="str">
            <v>SD Reservado Rehabilitación IDU Circuito Movilidad EJECUCION SITP 2016 -</v>
          </cell>
          <cell r="AU4514">
            <v>0</v>
          </cell>
          <cell r="AV4514" t="str">
            <v>SITP 2016 IDU RESERVADO</v>
          </cell>
        </row>
        <row r="4515">
          <cell r="AP4515">
            <v>165496</v>
          </cell>
          <cell r="AQ4515">
            <v>10004596</v>
          </cell>
          <cell r="AR4515">
            <v>10</v>
          </cell>
          <cell r="AS4515">
            <v>42731</v>
          </cell>
          <cell r="AT4515" t="str">
            <v>SD Reservado Rehabilitación IDU Circuito Movilidad EJECUCION SITP 2016 -</v>
          </cell>
          <cell r="AU4515">
            <v>0</v>
          </cell>
          <cell r="AV4515" t="str">
            <v>SITP 2016 IDU RESERVADO</v>
          </cell>
        </row>
        <row r="4516">
          <cell r="AP4516">
            <v>165497</v>
          </cell>
          <cell r="AQ4516">
            <v>10004501</v>
          </cell>
          <cell r="AR4516">
            <v>10</v>
          </cell>
          <cell r="AS4516">
            <v>42731</v>
          </cell>
          <cell r="AT4516" t="str">
            <v>SD Reservado Mantenimiento Periódico IDU Circuito Movilidad EJECUCION SITP 2016 -</v>
          </cell>
          <cell r="AU4516">
            <v>0</v>
          </cell>
          <cell r="AV4516" t="str">
            <v>SITP 2016 IDU RESERVADO</v>
          </cell>
        </row>
        <row r="4517">
          <cell r="AP4517">
            <v>165498</v>
          </cell>
          <cell r="AQ4517">
            <v>10004431</v>
          </cell>
          <cell r="AR4517">
            <v>10</v>
          </cell>
          <cell r="AS4517">
            <v>42731</v>
          </cell>
          <cell r="AT4517" t="str">
            <v>SD Reservado Mantenimiento Rutinario IDU Circuito Movilidad EJECUCION SITP 2016 -</v>
          </cell>
          <cell r="AU4517">
            <v>0</v>
          </cell>
          <cell r="AV4517" t="str">
            <v>sc</v>
          </cell>
        </row>
        <row r="4518">
          <cell r="AP4518">
            <v>165499</v>
          </cell>
          <cell r="AQ4518">
            <v>10004359</v>
          </cell>
          <cell r="AR4518">
            <v>10</v>
          </cell>
          <cell r="AS4518">
            <v>42731</v>
          </cell>
          <cell r="AT4518" t="str">
            <v>SD Reservado Rehabilitación IDU Circuito Movilidad EJECUCION SITP 2016 -</v>
          </cell>
          <cell r="AU4518">
            <v>0</v>
          </cell>
          <cell r="AV4518" t="str">
            <v>sc</v>
          </cell>
        </row>
        <row r="4519">
          <cell r="AP4519">
            <v>165500</v>
          </cell>
          <cell r="AQ4519">
            <v>10004275</v>
          </cell>
          <cell r="AR4519">
            <v>10</v>
          </cell>
          <cell r="AS4519">
            <v>42731</v>
          </cell>
          <cell r="AT4519" t="str">
            <v>SD Reservado Rehabilitación IDU Circuito Movilidad EJECUCION SITP 2016 -</v>
          </cell>
          <cell r="AU4519">
            <v>0</v>
          </cell>
          <cell r="AV4519" t="str">
            <v>sc</v>
          </cell>
        </row>
        <row r="4520">
          <cell r="AP4520">
            <v>165501</v>
          </cell>
          <cell r="AQ4520">
            <v>10004186</v>
          </cell>
          <cell r="AR4520">
            <v>10</v>
          </cell>
          <cell r="AS4520">
            <v>42403</v>
          </cell>
          <cell r="AT4520" t="str">
            <v>SD Reservado Mantenimiento Periódico UAERMV Circuito Movilidad  -</v>
          </cell>
          <cell r="AU4520">
            <v>0</v>
          </cell>
          <cell r="AV4520" t="str">
            <v>sc</v>
          </cell>
        </row>
        <row r="4521">
          <cell r="AP4521">
            <v>165502</v>
          </cell>
          <cell r="AQ4521">
            <v>10003912</v>
          </cell>
          <cell r="AR4521">
            <v>10</v>
          </cell>
          <cell r="AS4521">
            <v>42403</v>
          </cell>
          <cell r="AT4521" t="str">
            <v>SD Reservado Mantenimiento Periódico UAERMV Circuito Movilidad  -</v>
          </cell>
          <cell r="AU4521">
            <v>0</v>
          </cell>
          <cell r="AV4521" t="str">
            <v>sc</v>
          </cell>
        </row>
        <row r="4522">
          <cell r="AP4522">
            <v>165538</v>
          </cell>
          <cell r="AQ4522">
            <v>10004167</v>
          </cell>
          <cell r="AR4522">
            <v>10</v>
          </cell>
          <cell r="AS4522">
            <v>42313</v>
          </cell>
          <cell r="AT4522" t="str">
            <v>IDU-74-2008 Terminado Construcción IDU Local  -Anden1-3 Calzada2-POLIZA ESTABILIDAD ACTIVA</v>
          </cell>
          <cell r="AU4522">
            <v>43439</v>
          </cell>
          <cell r="AV4522" t="str">
            <v>POLIZA ESTABILIDAD ACTIVA IDU 074/08_V12</v>
          </cell>
        </row>
        <row r="4523">
          <cell r="AP4523">
            <v>165539</v>
          </cell>
          <cell r="AQ4523">
            <v>10004089</v>
          </cell>
          <cell r="AR4523">
            <v>10</v>
          </cell>
          <cell r="AS4523">
            <v>42313</v>
          </cell>
          <cell r="AT4523" t="str">
            <v>IDU-74-2008 Terminado Construcción IDU Local  -Anden1-3 Calzada2-POLIZA ESTABILIDAD ACTIVA</v>
          </cell>
          <cell r="AU4523">
            <v>43439</v>
          </cell>
          <cell r="AV4523" t="str">
            <v>POLIZA ESTABILIDAD ACTIVA IDU 074/08_V12</v>
          </cell>
        </row>
        <row r="4524">
          <cell r="AP4524">
            <v>165540</v>
          </cell>
          <cell r="AQ4524">
            <v>10003942</v>
          </cell>
          <cell r="AR4524">
            <v>10</v>
          </cell>
          <cell r="AS4524">
            <v>42313</v>
          </cell>
          <cell r="AT4524" t="str">
            <v>IDU-74-2008 Terminado Construcción IDU Local  -Anden1-3 Calzada2-POLIZA ESTABILIDAD ACTIVA</v>
          </cell>
          <cell r="AU4524">
            <v>43439</v>
          </cell>
          <cell r="AV4524" t="str">
            <v>POLIZA ESTABILIDAD ACTIVA IDU 074/08_V12</v>
          </cell>
        </row>
        <row r="4525">
          <cell r="AP4525">
            <v>165541</v>
          </cell>
          <cell r="AQ4525">
            <v>10003862</v>
          </cell>
          <cell r="AR4525">
            <v>10</v>
          </cell>
          <cell r="AS4525">
            <v>42313</v>
          </cell>
          <cell r="AT4525" t="str">
            <v>IDU-74-2008 Terminado Construcción IDU Local  -Anden1-3 Calzada2-POLIZA ESTABILIDAD ACTIVA</v>
          </cell>
          <cell r="AU4525">
            <v>43439</v>
          </cell>
          <cell r="AV4525" t="str">
            <v>viable</v>
          </cell>
        </row>
        <row r="4526">
          <cell r="AP4526">
            <v>165542</v>
          </cell>
          <cell r="AQ4526">
            <v>10003719</v>
          </cell>
          <cell r="AR4526">
            <v>10</v>
          </cell>
          <cell r="AS4526">
            <v>42313</v>
          </cell>
          <cell r="AT4526" t="str">
            <v>IDU-74-2008 Terminado Construcción IDU Local  -Anden1-3 Calzada2-POLIZA ESTABILIDAD ACTIVA</v>
          </cell>
          <cell r="AU4526">
            <v>43439</v>
          </cell>
          <cell r="AV4526" t="str">
            <v>INTERVENCION IDU Construcción Fecha Reporte 4/11/2015</v>
          </cell>
        </row>
        <row r="4527">
          <cell r="AP4527">
            <v>165554</v>
          </cell>
          <cell r="AQ4527">
            <v>10003807</v>
          </cell>
          <cell r="AR4527">
            <v>10</v>
          </cell>
          <cell r="AS4527">
            <v>42698</v>
          </cell>
          <cell r="AT4527" t="str">
            <v>FDLE-250-2014 Terminado Construcción FDL ENGATIVA Circuito Movilidad SD -</v>
          </cell>
          <cell r="AU4527">
            <v>0</v>
          </cell>
          <cell r="AV4527" t="str">
            <v>sc</v>
          </cell>
        </row>
        <row r="4528">
          <cell r="AP4528">
            <v>165555</v>
          </cell>
          <cell r="AQ4528">
            <v>10003646</v>
          </cell>
          <cell r="AR4528">
            <v>10</v>
          </cell>
          <cell r="AS4528">
            <v>42698</v>
          </cell>
          <cell r="AT4528" t="str">
            <v>FDLE-250-2014 Terminado Construcción FDL ENGATIVA Circuito Movilidad SD -</v>
          </cell>
          <cell r="AU4528">
            <v>0</v>
          </cell>
          <cell r="AV4528" t="str">
            <v>sc</v>
          </cell>
        </row>
        <row r="4529">
          <cell r="AP4529">
            <v>165713</v>
          </cell>
          <cell r="AQ4529">
            <v>10004446</v>
          </cell>
          <cell r="AR4529">
            <v>10</v>
          </cell>
          <cell r="AS4529">
            <v>42313</v>
          </cell>
          <cell r="AT4529" t="str">
            <v>IDU-2128-2013 Terminado Mantenimiento Periódico IDU Local  -</v>
          </cell>
          <cell r="AU4529">
            <v>0</v>
          </cell>
          <cell r="AV4529" t="str">
            <v>VIABLE</v>
          </cell>
        </row>
        <row r="4530">
          <cell r="AP4530">
            <v>165727</v>
          </cell>
          <cell r="AQ4530">
            <v>10004314</v>
          </cell>
          <cell r="AR4530">
            <v>10</v>
          </cell>
          <cell r="AS4530">
            <v>42313</v>
          </cell>
          <cell r="AT4530" t="str">
            <v>IDU-2128-2013 Terminado Mantenimiento Periódico IDU Circuito Movilidad  -</v>
          </cell>
          <cell r="AU4530">
            <v>0</v>
          </cell>
          <cell r="AV4530" t="str">
            <v>SITP 2016 IDU RESERVADO</v>
          </cell>
        </row>
        <row r="4531">
          <cell r="AP4531">
            <v>165728</v>
          </cell>
          <cell r="AQ4531">
            <v>10003793</v>
          </cell>
          <cell r="AR4531">
            <v>10</v>
          </cell>
          <cell r="AS4531">
            <v>42731</v>
          </cell>
          <cell r="AT4531" t="str">
            <v>SD Reservado Mantenimiento Periódico IDU Circuito Movilidad EJECUCION SITP 2016 -</v>
          </cell>
          <cell r="AU4531">
            <v>0</v>
          </cell>
          <cell r="AV4531" t="str">
            <v>SITP 2016 IDU RESERVADO</v>
          </cell>
        </row>
        <row r="4532">
          <cell r="AP4532">
            <v>165729</v>
          </cell>
          <cell r="AQ4532">
            <v>10003703</v>
          </cell>
          <cell r="AR4532">
            <v>10</v>
          </cell>
          <cell r="AS4532">
            <v>42731</v>
          </cell>
          <cell r="AT4532" t="str">
            <v>SD Reservado Mantenimiento Periódico IDU Circuito Movilidad EJECUCION SITP 2016 -</v>
          </cell>
          <cell r="AU4532">
            <v>0</v>
          </cell>
          <cell r="AV4532" t="str">
            <v>SITP 2016 IDU RESERVADO</v>
          </cell>
        </row>
        <row r="4533">
          <cell r="AP4533">
            <v>165730</v>
          </cell>
          <cell r="AQ4533">
            <v>10003559</v>
          </cell>
          <cell r="AR4533">
            <v>10</v>
          </cell>
          <cell r="AS4533">
            <v>42731</v>
          </cell>
          <cell r="AT4533" t="str">
            <v>SD Reservado Mantenimiento Periódico IDU Circuito Movilidad EJECUCION SITP 2016 -</v>
          </cell>
          <cell r="AU4533">
            <v>0</v>
          </cell>
          <cell r="AV4533" t="str">
            <v>SITP 2016 IDU RESERVADO</v>
          </cell>
        </row>
        <row r="4534">
          <cell r="AP4534">
            <v>165735</v>
          </cell>
          <cell r="AQ4534">
            <v>10002494</v>
          </cell>
          <cell r="AR4534">
            <v>10</v>
          </cell>
          <cell r="AS4534">
            <v>42653</v>
          </cell>
          <cell r="AT4534" t="str">
            <v>IDU-935-2016 Reservado Conservacion IDU Circuito Movilidad ACCIONES POPULARES		 -</v>
          </cell>
          <cell r="AU4534">
            <v>0</v>
          </cell>
          <cell r="AV4534" t="str">
            <v>RESERVADO CTO IDU-935-2016</v>
          </cell>
        </row>
        <row r="4535">
          <cell r="AP4535">
            <v>165737</v>
          </cell>
          <cell r="AQ4535">
            <v>10002370</v>
          </cell>
          <cell r="AR4535">
            <v>10</v>
          </cell>
          <cell r="AS4535">
            <v>42653</v>
          </cell>
          <cell r="AT4535" t="str">
            <v>IDU-935-2016 Reservado Conservacion IDU Circuito Movilidad ACCIONES POPULARES		 -</v>
          </cell>
          <cell r="AU4535">
            <v>0</v>
          </cell>
          <cell r="AV4535" t="str">
            <v>RESERVADO CTO IDU-935-2016</v>
          </cell>
        </row>
        <row r="4536">
          <cell r="AP4536">
            <v>165738</v>
          </cell>
          <cell r="AQ4536">
            <v>10002300</v>
          </cell>
          <cell r="AR4536">
            <v>10</v>
          </cell>
          <cell r="AS4536">
            <v>42653</v>
          </cell>
          <cell r="AT4536" t="str">
            <v>IDU-935-2016 Reservado Conservacion IDU Circuito Movilidad ACCIONES POPULARES		 -</v>
          </cell>
          <cell r="AU4536">
            <v>0</v>
          </cell>
          <cell r="AV4536" t="str">
            <v>RESERVADO CTO IDU-935-2016</v>
          </cell>
        </row>
        <row r="4537">
          <cell r="AP4537">
            <v>165739</v>
          </cell>
          <cell r="AQ4537">
            <v>10002201</v>
          </cell>
          <cell r="AR4537">
            <v>10</v>
          </cell>
          <cell r="AS4537">
            <v>42653</v>
          </cell>
          <cell r="AT4537" t="str">
            <v>IDU-935-2016 Reservado Conservacion IDU Circuito Movilidad ACCIONES POPULARES		 -</v>
          </cell>
          <cell r="AU4537">
            <v>0</v>
          </cell>
          <cell r="AV4537" t="str">
            <v>RESERVADO CTO IDU-935-2016</v>
          </cell>
        </row>
        <row r="4538">
          <cell r="AP4538">
            <v>165740</v>
          </cell>
          <cell r="AQ4538">
            <v>10002111</v>
          </cell>
          <cell r="AR4538">
            <v>10</v>
          </cell>
          <cell r="AS4538">
            <v>42653</v>
          </cell>
          <cell r="AT4538" t="str">
            <v>IDU-935-2016 Reservado Conservacion IDU Circuito Movilidad ACCIONES POPULARES		 -</v>
          </cell>
          <cell r="AU4538">
            <v>0</v>
          </cell>
          <cell r="AV4538" t="str">
            <v>RESERVADO CTO IDU-935-2016</v>
          </cell>
        </row>
        <row r="4539">
          <cell r="AP4539">
            <v>165741</v>
          </cell>
          <cell r="AQ4539">
            <v>10002022</v>
          </cell>
          <cell r="AR4539">
            <v>10</v>
          </cell>
          <cell r="AS4539">
            <v>42653</v>
          </cell>
          <cell r="AT4539" t="str">
            <v>IDU-935-2016 Reservado Conservacion IDU Circuito Movilidad ACCIONES POPULARES		 -</v>
          </cell>
          <cell r="AU4539">
            <v>0</v>
          </cell>
          <cell r="AV4539" t="str">
            <v>RESERVADO CTO IDU-935-2016</v>
          </cell>
        </row>
        <row r="4540">
          <cell r="AP4540">
            <v>165742</v>
          </cell>
          <cell r="AQ4540">
            <v>10001933</v>
          </cell>
          <cell r="AR4540">
            <v>10</v>
          </cell>
          <cell r="AS4540">
            <v>42653</v>
          </cell>
          <cell r="AT4540" t="str">
            <v>IDU-935-2016 Reservado Conservacion IDU Circuito Movilidad ACCIONES POPULARES		 -</v>
          </cell>
          <cell r="AU4540">
            <v>0</v>
          </cell>
          <cell r="AV4540" t="str">
            <v>RESERVADO CTO IDU-935-2016</v>
          </cell>
        </row>
        <row r="4541">
          <cell r="AP4541">
            <v>165743</v>
          </cell>
          <cell r="AQ4541">
            <v>10001849</v>
          </cell>
          <cell r="AR4541">
            <v>10</v>
          </cell>
          <cell r="AS4541">
            <v>42653</v>
          </cell>
          <cell r="AT4541" t="str">
            <v>IDU-935-2016 Reservado Conservacion IDU Circuito Movilidad ACCIONES POPULARES		 -</v>
          </cell>
          <cell r="AU4541">
            <v>0</v>
          </cell>
          <cell r="AV4541" t="str">
            <v>RESERVADO CTO IDU-935-2016</v>
          </cell>
        </row>
        <row r="4542">
          <cell r="AP4542">
            <v>165744</v>
          </cell>
          <cell r="AQ4542">
            <v>10001783</v>
          </cell>
          <cell r="AR4542">
            <v>10</v>
          </cell>
          <cell r="AS4542">
            <v>42653</v>
          </cell>
          <cell r="AT4542" t="str">
            <v>IDU-935-2016 Reservado Conservacion IDU Circuito Movilidad ACCIONES POPULARES\t\t -</v>
          </cell>
          <cell r="AU4542">
            <v>0</v>
          </cell>
          <cell r="AV4542" t="str">
            <v>RESERVADO CTO IDU-935-2016</v>
          </cell>
        </row>
        <row r="4543">
          <cell r="AP4543">
            <v>165746</v>
          </cell>
          <cell r="AQ4543">
            <v>10001619</v>
          </cell>
          <cell r="AR4543">
            <v>10</v>
          </cell>
          <cell r="AS4543">
            <v>42653</v>
          </cell>
          <cell r="AT4543" t="str">
            <v>IDU-935-2016 Reservado Conservacion IDU Circuito Movilidad ACCIONES POPULARES		 -</v>
          </cell>
          <cell r="AU4543">
            <v>0</v>
          </cell>
          <cell r="AV4543" t="str">
            <v>RESERVADO CTO IDU-935-2016</v>
          </cell>
        </row>
        <row r="4544">
          <cell r="AP4544">
            <v>165747</v>
          </cell>
          <cell r="AQ4544">
            <v>10001499</v>
          </cell>
          <cell r="AR4544">
            <v>10</v>
          </cell>
          <cell r="AS4544">
            <v>42653</v>
          </cell>
          <cell r="AT4544" t="str">
            <v>IDU-935-2016 Reservado Conservacion IDU Circuito Movilidad ACCIONES POPULARES		 -</v>
          </cell>
          <cell r="AU4544">
            <v>0</v>
          </cell>
          <cell r="AV4544" t="str">
            <v>RESERVADO CTO IDU-935-2016</v>
          </cell>
        </row>
        <row r="4545">
          <cell r="AP4545">
            <v>165748</v>
          </cell>
          <cell r="AQ4545">
            <v>10001276</v>
          </cell>
          <cell r="AR4545">
            <v>10</v>
          </cell>
          <cell r="AS4545">
            <v>42653</v>
          </cell>
          <cell r="AT4545" t="str">
            <v>IDU-935-2016 Reservado Conservacion IDU Circuito Movilidad ACCIONES POPULARES		 -</v>
          </cell>
          <cell r="AU4545">
            <v>0</v>
          </cell>
          <cell r="AV4545" t="str">
            <v>RESERVADO CTO IDU-935-2016</v>
          </cell>
        </row>
        <row r="4546">
          <cell r="AP4546">
            <v>165749</v>
          </cell>
          <cell r="AQ4546">
            <v>10001151</v>
          </cell>
          <cell r="AR4546">
            <v>10</v>
          </cell>
          <cell r="AS4546">
            <v>42653</v>
          </cell>
          <cell r="AT4546" t="str">
            <v>IDU-935-2016 Reservado Conservacion IDU Circuito Movilidad ACCIONES POPULARES		 -</v>
          </cell>
          <cell r="AU4546">
            <v>0</v>
          </cell>
          <cell r="AV4546" t="str">
            <v>RESERVADO CTO IDU-935-2016</v>
          </cell>
        </row>
        <row r="4547">
          <cell r="AP4547">
            <v>165750</v>
          </cell>
          <cell r="AQ4547">
            <v>10000977</v>
          </cell>
          <cell r="AR4547">
            <v>10</v>
          </cell>
          <cell r="AS4547">
            <v>42653</v>
          </cell>
          <cell r="AT4547" t="str">
            <v>IDU-935-2016 Reservado Conservacion IDU Circuito Movilidad ACCIONES POPULARES		 -</v>
          </cell>
          <cell r="AU4547">
            <v>0</v>
          </cell>
          <cell r="AV4547" t="str">
            <v>RESERVADO CTO IDU-935-2016</v>
          </cell>
        </row>
        <row r="4548">
          <cell r="AP4548">
            <v>165751</v>
          </cell>
          <cell r="AQ4548">
            <v>10000863</v>
          </cell>
          <cell r="AR4548">
            <v>10</v>
          </cell>
          <cell r="AS4548">
            <v>42653</v>
          </cell>
          <cell r="AT4548" t="str">
            <v>IDU-935-2016 Reservado Conservacion IDU Circuito Movilidad ACCIONES POPULARES		 -Calzada 2-POLIZA ESTABILIDAD Y CALIDAD ACTIVA</v>
          </cell>
          <cell r="AU4548">
            <v>44283</v>
          </cell>
          <cell r="AV4548" t="str">
            <v>sc</v>
          </cell>
        </row>
        <row r="4549">
          <cell r="AP4549">
            <v>165751</v>
          </cell>
          <cell r="AQ4549">
            <v>10000863</v>
          </cell>
          <cell r="AR4549">
            <v>10</v>
          </cell>
          <cell r="AS4549">
            <v>42637</v>
          </cell>
          <cell r="AT4549" t="str">
            <v>IDU-1702-2014 Terminado Rehabilitación IDU Circuito Movilidad  Reporte Final-Calzada 2-POLIZA ESTABILIDAD Y CALIDAD ACTIVA</v>
          </cell>
          <cell r="AU4549">
            <v>44283</v>
          </cell>
          <cell r="AV4549" t="str">
            <v>sc</v>
          </cell>
        </row>
        <row r="4550">
          <cell r="AP4550">
            <v>165752</v>
          </cell>
          <cell r="AQ4550">
            <v>10000804</v>
          </cell>
          <cell r="AR4550">
            <v>10</v>
          </cell>
          <cell r="AS4550">
            <v>42653</v>
          </cell>
          <cell r="AT4550" t="str">
            <v>IDU-935-2016 Reservado Conservacion IDU Circuito Movilidad ACCIONES POPULARES		 -Calzada 2-POLIZA ESTABILIDAD Y CALIDAD ACTIVA</v>
          </cell>
          <cell r="AU4550">
            <v>44283</v>
          </cell>
          <cell r="AV4550" t="str">
            <v>sc</v>
          </cell>
        </row>
        <row r="4551">
          <cell r="AP4551">
            <v>165752</v>
          </cell>
          <cell r="AQ4551">
            <v>10000804</v>
          </cell>
          <cell r="AR4551">
            <v>10</v>
          </cell>
          <cell r="AS4551">
            <v>42637</v>
          </cell>
          <cell r="AT4551" t="str">
            <v>IDU-1702-2014 Terminado Rehabilitación IDU Circuito Movilidad  Reporte Final-Calzada 2-POLIZA ESTABILIDAD Y CALIDAD ACTIVA</v>
          </cell>
          <cell r="AU4551">
            <v>44283</v>
          </cell>
          <cell r="AV4551" t="str">
            <v>sc</v>
          </cell>
        </row>
        <row r="4552">
          <cell r="AP4552">
            <v>165753</v>
          </cell>
          <cell r="AQ4552">
            <v>10000742</v>
          </cell>
          <cell r="AR4552">
            <v>10</v>
          </cell>
          <cell r="AS4552">
            <v>42637</v>
          </cell>
          <cell r="AT4552" t="str">
            <v>IDU-1702-2014 Terminado Rehabilitación IDU Circuito Movilidad  Reporte Final-Calzada 2-POLIZA ESTABILIDAD Y CALIDAD ACTIVA</v>
          </cell>
          <cell r="AU4552">
            <v>44283</v>
          </cell>
          <cell r="AV4552" t="str">
            <v>sc</v>
          </cell>
        </row>
        <row r="4553">
          <cell r="AP4553">
            <v>165753</v>
          </cell>
          <cell r="AQ4553">
            <v>10000742</v>
          </cell>
          <cell r="AR4553">
            <v>10</v>
          </cell>
          <cell r="AS4553">
            <v>42653</v>
          </cell>
          <cell r="AT4553" t="str">
            <v>IDU-935-2016 Reservado Conservacion IDU Circuito Movilidad ACCIONES POPULARES		 -Calzada 2-POLIZA ESTABILIDAD Y CALIDAD ACTIVA</v>
          </cell>
          <cell r="AU4553">
            <v>44283</v>
          </cell>
          <cell r="AV4553" t="str">
            <v>sc</v>
          </cell>
        </row>
        <row r="4554">
          <cell r="AP4554">
            <v>165754</v>
          </cell>
          <cell r="AQ4554">
            <v>10000681</v>
          </cell>
          <cell r="AR4554">
            <v>10</v>
          </cell>
          <cell r="AS4554">
            <v>42653</v>
          </cell>
          <cell r="AT4554" t="str">
            <v>IDU-935-2016 Reservado Conservacion IDU Circuito Movilidad ACCIONES POPULARES		 -Calzada 2-POLIZA ESTABILIDAD Y CALIDAD ACTIVA</v>
          </cell>
          <cell r="AU4554">
            <v>44283</v>
          </cell>
          <cell r="AV4554" t="str">
            <v>sc</v>
          </cell>
        </row>
        <row r="4555">
          <cell r="AP4555">
            <v>165754</v>
          </cell>
          <cell r="AQ4555">
            <v>10000681</v>
          </cell>
          <cell r="AR4555">
            <v>10</v>
          </cell>
          <cell r="AS4555">
            <v>42637</v>
          </cell>
          <cell r="AT4555" t="str">
            <v>IDU-1702-2014 Terminado Rehabilitación IDU Circuito Movilidad  Reporte Final-Calzada 2-POLIZA ESTABILIDAD Y CALIDAD ACTIVA</v>
          </cell>
          <cell r="AU4555">
            <v>44283</v>
          </cell>
          <cell r="AV4555" t="str">
            <v>sc</v>
          </cell>
        </row>
        <row r="4556">
          <cell r="AP4556">
            <v>165769</v>
          </cell>
          <cell r="AQ4556">
            <v>10003473</v>
          </cell>
          <cell r="AR4556">
            <v>10</v>
          </cell>
          <cell r="AS4556">
            <v>42313</v>
          </cell>
          <cell r="AT4556" t="str">
            <v>IDU-74-2008 Terminado Rehabilitación IDU Circuito Movilidad  -Calzada2-POLIZA ESTABILIDAD ACTIVA</v>
          </cell>
          <cell r="AU4556">
            <v>43439</v>
          </cell>
          <cell r="AV4556" t="str">
            <v>POLIZA ESTABILIDAD IDU 074/08_V12</v>
          </cell>
        </row>
        <row r="4557">
          <cell r="AP4557">
            <v>165770</v>
          </cell>
          <cell r="AQ4557">
            <v>10003417</v>
          </cell>
          <cell r="AR4557">
            <v>10</v>
          </cell>
          <cell r="AS4557">
            <v>42313</v>
          </cell>
          <cell r="AT4557" t="str">
            <v>IDU-74-2008 Terminado Rehabilitación IDU Circuito Movilidad  -Calzada2-POLIZA ESTABILIDAD ACTIVA</v>
          </cell>
          <cell r="AU4557">
            <v>43439</v>
          </cell>
          <cell r="AV4557" t="str">
            <v>POLIZA ESTABILIDAD IDU 074/08_V12</v>
          </cell>
        </row>
        <row r="4558">
          <cell r="AP4558">
            <v>165771</v>
          </cell>
          <cell r="AQ4558">
            <v>10003318</v>
          </cell>
          <cell r="AR4558">
            <v>10</v>
          </cell>
          <cell r="AS4558">
            <v>42313</v>
          </cell>
          <cell r="AT4558" t="str">
            <v>IDU-74-2008 Terminado Rehabilitación IDU Circuito Movilidad  -Calzada2-POLIZA ESTABILIDAD ACTIVA</v>
          </cell>
          <cell r="AU4558">
            <v>43439</v>
          </cell>
          <cell r="AV4558" t="str">
            <v>POLIZA ESTABILIDAD IDU 074/08_V12</v>
          </cell>
        </row>
        <row r="4559">
          <cell r="AP4559">
            <v>165772</v>
          </cell>
          <cell r="AQ4559">
            <v>10003257</v>
          </cell>
          <cell r="AR4559">
            <v>10</v>
          </cell>
          <cell r="AS4559">
            <v>42313</v>
          </cell>
          <cell r="AT4559" t="str">
            <v>IDU-74-2008 Terminado Rehabilitación IDU Circuito Movilidad  -Calzada2-POLIZA ESTABILIDAD ACTIVA</v>
          </cell>
          <cell r="AU4559">
            <v>43439</v>
          </cell>
          <cell r="AV4559" t="str">
            <v>POLIZA ESTABILIDAD IDU 074/08_V12</v>
          </cell>
        </row>
        <row r="4560">
          <cell r="AP4560">
            <v>165773</v>
          </cell>
          <cell r="AQ4560">
            <v>10003192</v>
          </cell>
          <cell r="AR4560">
            <v>10</v>
          </cell>
          <cell r="AS4560">
            <v>42313</v>
          </cell>
          <cell r="AT4560" t="str">
            <v>IDU-74-2008 Terminado Rehabilitación IDU Circuito Movilidad  -Calzada2-POLIZA ESTABILIDAD ACTIVA</v>
          </cell>
          <cell r="AU4560">
            <v>43439</v>
          </cell>
          <cell r="AV4560" t="str">
            <v>POLIZA ESTABILIDAD IDU 074/08_V12</v>
          </cell>
        </row>
        <row r="4561">
          <cell r="AP4561">
            <v>165795</v>
          </cell>
          <cell r="AQ4561">
            <v>10003516</v>
          </cell>
          <cell r="AR4561">
            <v>10</v>
          </cell>
          <cell r="AS4561">
            <v>42637</v>
          </cell>
          <cell r="AT4561" t="str">
            <v>IDU-1702-2014 Terminado Diagnostico IDU Local  Reporte Final-</v>
          </cell>
          <cell r="AU4561">
            <v>0</v>
          </cell>
          <cell r="AV4561" t="str">
            <v>INTERVENCION IDU IDU-74-2008 Acciones de Movilidad Fecha Reporte 4/11/2015</v>
          </cell>
        </row>
        <row r="4562">
          <cell r="AP4562">
            <v>165795</v>
          </cell>
          <cell r="AQ4562">
            <v>10003516</v>
          </cell>
          <cell r="AR4562">
            <v>10</v>
          </cell>
          <cell r="AS4562">
            <v>42313</v>
          </cell>
          <cell r="AT4562" t="str">
            <v>IDU-74-2008 Terminado Acciones de Movilidad IDU Local  -</v>
          </cell>
          <cell r="AU4562">
            <v>0</v>
          </cell>
          <cell r="AV4562" t="str">
            <v>INTERVENCION IDU IDU-74-2008 Acciones de Movilidad Fecha Reporte 4/11/2015</v>
          </cell>
        </row>
        <row r="4563">
          <cell r="AP4563">
            <v>165797</v>
          </cell>
          <cell r="AQ4563">
            <v>10003328</v>
          </cell>
          <cell r="AR4563">
            <v>10</v>
          </cell>
          <cell r="AS4563">
            <v>42637</v>
          </cell>
          <cell r="AT4563" t="str">
            <v>IDU-1702-2014 Terminado Diagnostico IDU Local  Reporte Final-</v>
          </cell>
          <cell r="AU4563">
            <v>0</v>
          </cell>
          <cell r="AV4563" t="str">
            <v xml:space="preserve">ESTUDIOS Y DISEÑOS DE LA A.V. JOSÉ CELESTINO MUTIS (AC 63) DESDE LA TRANSVERSAL 112B </v>
          </cell>
        </row>
        <row r="4564">
          <cell r="AP4564">
            <v>165797</v>
          </cell>
          <cell r="AQ4564">
            <v>10003328</v>
          </cell>
          <cell r="AR4564">
            <v>10</v>
          </cell>
          <cell r="AS4564">
            <v>42313</v>
          </cell>
          <cell r="AT4564" t="str">
            <v>IDU-74-2008 Terminado Acciones de Movilidad IDU Local  -</v>
          </cell>
          <cell r="AU4564">
            <v>0</v>
          </cell>
          <cell r="AV4564" t="str">
            <v xml:space="preserve">ESTUDIOS Y DISEÑOS DE LA A.V. JOSÉ CELESTINO MUTIS (AC 63) DESDE LA TRANSVERSAL 112B </v>
          </cell>
        </row>
        <row r="4565">
          <cell r="AP4565">
            <v>165798</v>
          </cell>
          <cell r="AQ4565">
            <v>10003238</v>
          </cell>
          <cell r="AR4565">
            <v>10</v>
          </cell>
          <cell r="AS4565">
            <v>42637</v>
          </cell>
          <cell r="AT4565" t="str">
            <v>IDU-1702-2014 Terminado Diagnostico IDU Local  Reporte Final-</v>
          </cell>
          <cell r="AU4565">
            <v>0</v>
          </cell>
          <cell r="AV4565" t="str">
            <v xml:space="preserve">ESTUDIOS Y DISEÑOS DE LA A.V. JOSÉ CELESTINO MUTIS (AC 63) DESDE LA TRANSVERSAL 112B </v>
          </cell>
        </row>
        <row r="4566">
          <cell r="AP4566">
            <v>165798</v>
          </cell>
          <cell r="AQ4566">
            <v>10003238</v>
          </cell>
          <cell r="AR4566">
            <v>10</v>
          </cell>
          <cell r="AS4566">
            <v>42313</v>
          </cell>
          <cell r="AT4566" t="str">
            <v>IDU-74-2008 Terminado Acciones de Movilidad IDU Local  -</v>
          </cell>
          <cell r="AU4566">
            <v>0</v>
          </cell>
          <cell r="AV4566" t="str">
            <v xml:space="preserve">ESTUDIOS Y DISEÑOS DE LA A.V. JOSÉ CELESTINO MUTIS (AC 63) DESDE LA TRANSVERSAL 112B </v>
          </cell>
        </row>
        <row r="4567">
          <cell r="AP4567">
            <v>165799</v>
          </cell>
          <cell r="AQ4567">
            <v>10003164</v>
          </cell>
          <cell r="AR4567">
            <v>10</v>
          </cell>
          <cell r="AS4567">
            <v>42637</v>
          </cell>
          <cell r="AT4567" t="str">
            <v>IDU-1702-2014 Terminado Diagnostico IDU Circuito Movilidad  Reporte Final-</v>
          </cell>
          <cell r="AU4567">
            <v>0</v>
          </cell>
          <cell r="AV4567" t="str">
            <v>viable</v>
          </cell>
        </row>
        <row r="4568">
          <cell r="AP4568">
            <v>165801</v>
          </cell>
          <cell r="AQ4568">
            <v>10003007</v>
          </cell>
          <cell r="AR4568">
            <v>10</v>
          </cell>
          <cell r="AS4568">
            <v>42313</v>
          </cell>
          <cell r="AT4568" t="str">
            <v>IDU-74-2008 Terminado Acciones de Movilidad IDU Circuito Movilidad  -</v>
          </cell>
          <cell r="AU4568">
            <v>0</v>
          </cell>
          <cell r="AV4568" t="str">
            <v>INTERVENCION IDU IDU-74-2008 Acciones de Movilidad Fecha Reporte 4/11/2015</v>
          </cell>
        </row>
        <row r="4569">
          <cell r="AP4569">
            <v>165802</v>
          </cell>
          <cell r="AQ4569">
            <v>10002906</v>
          </cell>
          <cell r="AR4569">
            <v>10</v>
          </cell>
          <cell r="AS4569">
            <v>42313</v>
          </cell>
          <cell r="AT4569" t="str">
            <v>IDU-74-2008 Terminado Acciones de Movilidad IDU Circuito Movilidad  -</v>
          </cell>
          <cell r="AU4569">
            <v>0</v>
          </cell>
          <cell r="AV4569" t="str">
            <v>INTERVENCION IDU IDU-74-2008 Acciones de Movilidad Fecha Reporte 4/11/2015</v>
          </cell>
        </row>
        <row r="4570">
          <cell r="AP4570">
            <v>165803</v>
          </cell>
          <cell r="AQ4570">
            <v>10002823</v>
          </cell>
          <cell r="AR4570">
            <v>10</v>
          </cell>
          <cell r="AS4570">
            <v>42313</v>
          </cell>
          <cell r="AT4570" t="str">
            <v>IDU-74-2008 Terminado Acciones de Movilidad IDU Circuito Movilidad  -</v>
          </cell>
          <cell r="AU4570">
            <v>0</v>
          </cell>
          <cell r="AV4570" t="str">
            <v>INTERVENCION IDU IDU-74-2008 Acciones de Movilidad Fecha Reporte 4/11/2015</v>
          </cell>
        </row>
        <row r="4571">
          <cell r="AP4571">
            <v>165807</v>
          </cell>
          <cell r="AQ4571">
            <v>10002481</v>
          </cell>
          <cell r="AR4571">
            <v>10</v>
          </cell>
          <cell r="AS4571">
            <v>42313</v>
          </cell>
          <cell r="AT4571" t="str">
            <v>IDU-74-2008 Terminado Acciones de Movilidad IDU Circuito Movilidad  -</v>
          </cell>
          <cell r="AU4571">
            <v>0</v>
          </cell>
          <cell r="AV4571" t="str">
            <v>INTERVENCION IDU IDU-74-2008 Acciones de Movilidad Fecha Reporte 4/11/2015</v>
          </cell>
        </row>
        <row r="4572">
          <cell r="AP4572">
            <v>165835</v>
          </cell>
          <cell r="AQ4572">
            <v>10002905</v>
          </cell>
          <cell r="AR4572">
            <v>10</v>
          </cell>
          <cell r="AS4572">
            <v>42361</v>
          </cell>
          <cell r="AT4572" t="str">
            <v>UMV-638-2013 Terminado Acciones de Movilidad UAERMV Circuito Movilidad  -</v>
          </cell>
          <cell r="AU4572">
            <v>0</v>
          </cell>
          <cell r="AV4572" t="str">
            <v>sc</v>
          </cell>
        </row>
        <row r="4573">
          <cell r="AP4573">
            <v>165973</v>
          </cell>
          <cell r="AQ4573">
            <v>10001993</v>
          </cell>
          <cell r="AR4573">
            <v>10</v>
          </cell>
          <cell r="AS4573">
            <v>42731</v>
          </cell>
          <cell r="AT4573" t="str">
            <v>SD Reservado Mantenimiento Periódico IDU Circuito Movilidad EJECUCION SITP 2016 -</v>
          </cell>
          <cell r="AU4573">
            <v>0</v>
          </cell>
          <cell r="AV4573" t="str">
            <v>viable</v>
          </cell>
        </row>
        <row r="4574">
          <cell r="AP4574">
            <v>165974</v>
          </cell>
          <cell r="AQ4574">
            <v>10001901</v>
          </cell>
          <cell r="AR4574">
            <v>10</v>
          </cell>
          <cell r="AS4574">
            <v>42731</v>
          </cell>
          <cell r="AT4574" t="str">
            <v>SD Reservado Mantenimiento Periódico IDU Circuito Movilidad EJECUCION SITP 2016 -</v>
          </cell>
          <cell r="AU4574">
            <v>0</v>
          </cell>
          <cell r="AV4574" t="str">
            <v>viable</v>
          </cell>
        </row>
        <row r="4575">
          <cell r="AP4575">
            <v>165975</v>
          </cell>
          <cell r="AQ4575">
            <v>10001864</v>
          </cell>
          <cell r="AR4575">
            <v>10</v>
          </cell>
          <cell r="AS4575">
            <v>42731</v>
          </cell>
          <cell r="AT4575" t="str">
            <v>SD Reservado Mantenimiento Periódico IDU Circuito Movilidad EJECUCION SITP 2016 -</v>
          </cell>
          <cell r="AU4575">
            <v>0</v>
          </cell>
          <cell r="AV4575" t="str">
            <v>INTERVENCION UAERMV UMV-638-2013 Intervencion Acciones de Movilidad Fecha Reporte 22/12/2015</v>
          </cell>
        </row>
        <row r="4576">
          <cell r="AP4576">
            <v>165976</v>
          </cell>
          <cell r="AQ4576">
            <v>10001821</v>
          </cell>
          <cell r="AR4576">
            <v>10</v>
          </cell>
          <cell r="AS4576">
            <v>42731</v>
          </cell>
          <cell r="AT4576" t="str">
            <v>SD Reservado Mantenimiento Periódico IDU Circuito Movilidad EJECUCION SITP 2016 -</v>
          </cell>
          <cell r="AU4576">
            <v>0</v>
          </cell>
          <cell r="AV4576" t="str">
            <v>INTERVENCION UAERMV UMV-638-2013 Intervencion Acciones de Movilidad Fecha Reporte 22/12/2015</v>
          </cell>
        </row>
        <row r="4577">
          <cell r="AP4577">
            <v>165977</v>
          </cell>
          <cell r="AQ4577">
            <v>10001791</v>
          </cell>
          <cell r="AR4577">
            <v>10</v>
          </cell>
          <cell r="AS4577">
            <v>42731</v>
          </cell>
          <cell r="AT4577" t="str">
            <v>SD Reservado Mantenimiento Periódico IDU Circuito Movilidad EJECUCION SITP 2016 -</v>
          </cell>
          <cell r="AU4577">
            <v>0</v>
          </cell>
          <cell r="AV4577" t="str">
            <v>viable</v>
          </cell>
        </row>
        <row r="4578">
          <cell r="AP4578">
            <v>165978</v>
          </cell>
          <cell r="AQ4578">
            <v>10001756</v>
          </cell>
          <cell r="AR4578">
            <v>10</v>
          </cell>
          <cell r="AS4578">
            <v>42731</v>
          </cell>
          <cell r="AT4578" t="str">
            <v>SD Reservado Mantenimiento Rutinario IDU Circuito Movilidad EJECUCION SITP 2016 -</v>
          </cell>
          <cell r="AU4578">
            <v>0</v>
          </cell>
          <cell r="AV4578" t="str">
            <v>viable</v>
          </cell>
        </row>
        <row r="4579">
          <cell r="AP4579">
            <v>166026</v>
          </cell>
          <cell r="AQ4579">
            <v>10001743</v>
          </cell>
          <cell r="AR4579">
            <v>10</v>
          </cell>
          <cell r="AS4579">
            <v>42731</v>
          </cell>
          <cell r="AT4579" t="str">
            <v>SD Reservado Mantenimiento Rutinario IDU Circuito Movilidad EJECUCION SITP 2016 -</v>
          </cell>
          <cell r="AU4579">
            <v>0</v>
          </cell>
          <cell r="AV4579" t="str">
            <v>INTERVENCION UAERMV UMV-638-2013 Intervencion Acciones de Movilidad Fecha Reporte 22/12/2015</v>
          </cell>
        </row>
        <row r="4580">
          <cell r="AP4580">
            <v>166027</v>
          </cell>
          <cell r="AQ4580">
            <v>10001697</v>
          </cell>
          <cell r="AR4580">
            <v>10</v>
          </cell>
          <cell r="AS4580">
            <v>42731</v>
          </cell>
          <cell r="AT4580" t="str">
            <v>SD Reservado Mantenimiento Periódico IDU Circuito Movilidad EJECUCION SITP 2016 -</v>
          </cell>
          <cell r="AU4580">
            <v>0</v>
          </cell>
          <cell r="AV4580" t="str">
            <v>INTERVENCION UAERMV UMV-638-2013 Intervencion Acciones de Movilidad Fecha Reporte 22/12/2015</v>
          </cell>
        </row>
        <row r="4581">
          <cell r="AP4581">
            <v>166028</v>
          </cell>
          <cell r="AQ4581">
            <v>10001652</v>
          </cell>
          <cell r="AR4581">
            <v>10</v>
          </cell>
          <cell r="AS4581">
            <v>42731</v>
          </cell>
          <cell r="AT4581" t="str">
            <v>SD Reservado Mantenimiento Periódico IDU Circuito Movilidad EJECUCION SITP 2016 -</v>
          </cell>
          <cell r="AU4581">
            <v>0</v>
          </cell>
          <cell r="AV4581" t="str">
            <v>INTERVENCION UAERMV UMV-638-2013 Intervencion Acciones de Movilidad Fecha Reporte 22/12/2015</v>
          </cell>
        </row>
        <row r="4582">
          <cell r="AP4582">
            <v>166042</v>
          </cell>
          <cell r="AQ4582">
            <v>10001605</v>
          </cell>
          <cell r="AR4582">
            <v>10</v>
          </cell>
          <cell r="AS4582">
            <v>42731</v>
          </cell>
          <cell r="AT4582" t="str">
            <v>SD Reservado Mantenimiento Periódico IDU Circuito Movilidad EJECUCION SITP 2016 -</v>
          </cell>
          <cell r="AU4582">
            <v>0</v>
          </cell>
          <cell r="AV4582" t="str">
            <v>INTERVENCION UAERMV UMV-638-2013 Intervencion Acciones de Movilidad Fecha Reporte 22/12/2015</v>
          </cell>
        </row>
        <row r="4583">
          <cell r="AP4583">
            <v>166061</v>
          </cell>
          <cell r="AQ4583">
            <v>10001101</v>
          </cell>
          <cell r="AR4583">
            <v>10</v>
          </cell>
          <cell r="AS4583">
            <v>42667</v>
          </cell>
          <cell r="AT4583" t="str">
            <v>SD Terminado Rehabilitación UAERMV Local SD Intervenida 04/12/2015 Reporte depuración ejecución UMV-</v>
          </cell>
          <cell r="AU4583">
            <v>0</v>
          </cell>
          <cell r="AV4583" t="str">
            <v>INTERVENCION UAERMV-Rehabilitación</v>
          </cell>
        </row>
        <row r="4584">
          <cell r="AP4584">
            <v>166069</v>
          </cell>
          <cell r="AQ4584">
            <v>10001004</v>
          </cell>
          <cell r="AR4584">
            <v>10</v>
          </cell>
          <cell r="AS4584">
            <v>42361</v>
          </cell>
          <cell r="AT4584" t="str">
            <v>UMV-638-2013 Terminado Acciones de Movilidad UAERMV Circuito Movilidad  -</v>
          </cell>
          <cell r="AU4584">
            <v>0</v>
          </cell>
          <cell r="AV4584" t="str">
            <v>INTERVENCION UAERMV UMV-638-2013 Intervencion Acciones de Movilidad Fecha Reporte 22/12/2015</v>
          </cell>
        </row>
        <row r="4585">
          <cell r="AP4585">
            <v>166070</v>
          </cell>
          <cell r="AQ4585">
            <v>10000862</v>
          </cell>
          <cell r="AR4585">
            <v>10</v>
          </cell>
          <cell r="AS4585">
            <v>42361</v>
          </cell>
          <cell r="AT4585" t="str">
            <v>UMV-638-2013 Terminado Acciones de Movilidad UAERMV Circuito Movilidad  -</v>
          </cell>
          <cell r="AU4585">
            <v>0</v>
          </cell>
          <cell r="AV4585" t="str">
            <v>INTERVENCION UAERMV UMV-638-2013 Intervencion Acciones de Movilidad Fecha Reporte 22/12/2015</v>
          </cell>
        </row>
        <row r="4586">
          <cell r="AP4586">
            <v>166088</v>
          </cell>
          <cell r="AQ4586">
            <v>10000553</v>
          </cell>
          <cell r="AR4586">
            <v>10</v>
          </cell>
          <cell r="AS4586">
            <v>42342</v>
          </cell>
          <cell r="AT4586" t="str">
            <v>IDU-1724-2013 Excluido Construcción IDU Circuito Movilidad  --POLIZA ESTABILIDAD ACTIVA</v>
          </cell>
          <cell r="AU4586">
            <v>44364</v>
          </cell>
          <cell r="AV4586" t="str">
            <v>sc</v>
          </cell>
        </row>
        <row r="4587">
          <cell r="AP4587">
            <v>166140</v>
          </cell>
          <cell r="AQ4587">
            <v>10002543</v>
          </cell>
          <cell r="AR4587">
            <v>10</v>
          </cell>
          <cell r="AS4587">
            <v>42313</v>
          </cell>
          <cell r="AT4587" t="str">
            <v>IDU-74-2008 Terminado Construcción IDU Circuito Movilidad  -</v>
          </cell>
          <cell r="AU4587">
            <v>0</v>
          </cell>
          <cell r="AV4587" t="str">
            <v>INTERVENCION IDU IDU-74-2008 CONSTRUCCION</v>
          </cell>
        </row>
        <row r="4588">
          <cell r="AP4588">
            <v>166221</v>
          </cell>
          <cell r="AQ4588">
            <v>10002123</v>
          </cell>
          <cell r="AR4588">
            <v>10</v>
          </cell>
          <cell r="AS4588">
            <v>42361</v>
          </cell>
          <cell r="AT4588" t="str">
            <v>UMV-638-2013 Terminado Acciones de Movilidad UAERMV Local  -</v>
          </cell>
          <cell r="AU4588">
            <v>0</v>
          </cell>
          <cell r="AV4588" t="str">
            <v>sc</v>
          </cell>
        </row>
        <row r="4589">
          <cell r="AP4589">
            <v>166263</v>
          </cell>
          <cell r="AQ4589">
            <v>10002317</v>
          </cell>
          <cell r="AR4589">
            <v>10</v>
          </cell>
          <cell r="AS4589">
            <v>42361</v>
          </cell>
          <cell r="AT4589" t="str">
            <v>UMV-638-2013 Terminado Acciones de Movilidad UAERMV Circuito Movilidad  -</v>
          </cell>
          <cell r="AU4589">
            <v>0</v>
          </cell>
          <cell r="AV4589" t="str">
            <v>sc</v>
          </cell>
        </row>
        <row r="4590">
          <cell r="AP4590">
            <v>166279</v>
          </cell>
          <cell r="AQ4590">
            <v>10001900</v>
          </cell>
          <cell r="AR4590">
            <v>10</v>
          </cell>
          <cell r="AS4590">
            <v>42698</v>
          </cell>
          <cell r="AT4590" t="str">
            <v>FDLE-250-2014 Terminado Construcción FDL ENGATIVA Local SD -</v>
          </cell>
          <cell r="AU4590">
            <v>0</v>
          </cell>
          <cell r="AV4590" t="str">
            <v>sc</v>
          </cell>
        </row>
        <row r="4591">
          <cell r="AP4591">
            <v>166281</v>
          </cell>
          <cell r="AQ4591">
            <v>10001766</v>
          </cell>
          <cell r="AR4591">
            <v>10</v>
          </cell>
          <cell r="AS4591">
            <v>41481</v>
          </cell>
          <cell r="AT4591" t="str">
            <v>SD Terminado Mantenimiento Periódico UAERMV Local  -</v>
          </cell>
          <cell r="AU4591">
            <v>0</v>
          </cell>
          <cell r="AV4591" t="str">
            <v>sc</v>
          </cell>
        </row>
        <row r="4592">
          <cell r="AP4592">
            <v>166365</v>
          </cell>
          <cell r="AQ4592">
            <v>10001269</v>
          </cell>
          <cell r="AR4592">
            <v>10</v>
          </cell>
          <cell r="AS4592">
            <v>42637</v>
          </cell>
          <cell r="AT4592" t="str">
            <v>IDU-1702-2014 Terminado Diagnostico IDU Circuito Movilidad  Reporte Final-Calzada 2-POLIZA ESTABILIDAD Y CALIDAD ACTIVA</v>
          </cell>
          <cell r="AU4592">
            <v>44283</v>
          </cell>
          <cell r="AV4592" t="str">
            <v>POLIZA ESTABILIDAD Y CALIDAD IDU 1702/14</v>
          </cell>
        </row>
        <row r="4593">
          <cell r="AP4593">
            <v>166367</v>
          </cell>
          <cell r="AQ4593">
            <v>10001135</v>
          </cell>
          <cell r="AR4593">
            <v>10</v>
          </cell>
          <cell r="AS4593">
            <v>42637</v>
          </cell>
          <cell r="AT4593" t="str">
            <v>IDU-1702-2014 Terminado Diagnostico IDU Circuito Movilidad  Reporte Final-</v>
          </cell>
          <cell r="AU4593">
            <v>0</v>
          </cell>
          <cell r="AV4593" t="str">
            <v>sc</v>
          </cell>
        </row>
        <row r="4594">
          <cell r="AP4594">
            <v>166394</v>
          </cell>
          <cell r="AQ4594">
            <v>10001128</v>
          </cell>
          <cell r="AR4594">
            <v>10</v>
          </cell>
          <cell r="AS4594">
            <v>42342</v>
          </cell>
          <cell r="AT4594" t="str">
            <v>IDU-1878-2013 Excluido Construcción IDU Circuito Movilidad  --POLIZA ESTABILIDAD ACTIVA</v>
          </cell>
          <cell r="AU4594">
            <v>44364</v>
          </cell>
          <cell r="AV4594" t="str">
            <v>POLIZA ESTABILIDAD IDU 1878/13</v>
          </cell>
        </row>
        <row r="4595">
          <cell r="AP4595">
            <v>166395</v>
          </cell>
          <cell r="AQ4595">
            <v>10000968</v>
          </cell>
          <cell r="AR4595">
            <v>10</v>
          </cell>
          <cell r="AS4595">
            <v>42342</v>
          </cell>
          <cell r="AT4595" t="str">
            <v>IDU-1878-2013 Excluido Construcción IDU Circuito Movilidad  --POLIZA ESTABILIDAD ACTIVA</v>
          </cell>
          <cell r="AU4595">
            <v>44364</v>
          </cell>
          <cell r="AV4595" t="str">
            <v>POLIZA ESTABILIDAD IDU 1878/13</v>
          </cell>
        </row>
        <row r="4596">
          <cell r="AP4596">
            <v>166396</v>
          </cell>
          <cell r="AQ4596">
            <v>10000919</v>
          </cell>
          <cell r="AR4596">
            <v>10</v>
          </cell>
          <cell r="AS4596">
            <v>42342</v>
          </cell>
          <cell r="AT4596" t="str">
            <v>IDU-1878-2013 Excluido Construcción IDU Circuito Movilidad  --POLIZA ESTABILIDAD ACTIVA</v>
          </cell>
          <cell r="AU4596">
            <v>44364</v>
          </cell>
          <cell r="AV4596" t="str">
            <v>POLIZA ESTABILIDAD IDU 1878/13</v>
          </cell>
        </row>
        <row r="4597">
          <cell r="AP4597">
            <v>390986</v>
          </cell>
          <cell r="AQ4597">
            <v>9004156</v>
          </cell>
          <cell r="AR4597">
            <v>10</v>
          </cell>
          <cell r="AS4597">
            <v>42637</v>
          </cell>
          <cell r="AT4597" t="str">
            <v>IDU-1702-2014 Terminado Diagnostico IDU Circuito Movilidad  Reporte Final-</v>
          </cell>
          <cell r="AU4597">
            <v>0</v>
          </cell>
          <cell r="AV4597" t="str">
            <v>sc</v>
          </cell>
        </row>
        <row r="4598">
          <cell r="AP4598">
            <v>390989</v>
          </cell>
          <cell r="AQ4598">
            <v>9004157</v>
          </cell>
          <cell r="AR4598">
            <v>10</v>
          </cell>
          <cell r="AS4598">
            <v>42637</v>
          </cell>
          <cell r="AT4598" t="str">
            <v>IDU-1702-2014 Terminado Diagnostico IDU Circuito Movilidad  Reporte Final-</v>
          </cell>
          <cell r="AU4598">
            <v>0</v>
          </cell>
          <cell r="AV4598" t="str">
            <v>sc</v>
          </cell>
        </row>
        <row r="4599">
          <cell r="AP4599">
            <v>390992</v>
          </cell>
          <cell r="AQ4599">
            <v>9004158</v>
          </cell>
          <cell r="AR4599">
            <v>10</v>
          </cell>
          <cell r="AS4599">
            <v>42637</v>
          </cell>
          <cell r="AT4599" t="str">
            <v>IDU-1702-2014 Terminado Diagnostico IDU Circuito Movilidad  Reporte Final-</v>
          </cell>
          <cell r="AU4599">
            <v>0</v>
          </cell>
          <cell r="AV4599" t="str">
            <v>sc</v>
          </cell>
        </row>
        <row r="4600">
          <cell r="AP4600">
            <v>390995</v>
          </cell>
          <cell r="AQ4600">
            <v>9004159</v>
          </cell>
          <cell r="AR4600">
            <v>10</v>
          </cell>
          <cell r="AS4600">
            <v>42637</v>
          </cell>
          <cell r="AT4600" t="str">
            <v>IDU-1702-2014 Terminado Diagnostico IDU Circuito Movilidad  Reporte Final-Anden3-POLIZA ESTABILIDAD ACTIVA</v>
          </cell>
          <cell r="AU4600">
            <v>43600</v>
          </cell>
          <cell r="AV4600" t="str">
            <v>sc</v>
          </cell>
        </row>
        <row r="4601">
          <cell r="AP4601">
            <v>390998</v>
          </cell>
          <cell r="AQ4601">
            <v>9004160</v>
          </cell>
          <cell r="AR4601">
            <v>10</v>
          </cell>
          <cell r="AS4601">
            <v>42637</v>
          </cell>
          <cell r="AT4601" t="str">
            <v>IDU-1702-2014 Terminado Diagnostico IDU Circuito Movilidad  Reporte Final-</v>
          </cell>
          <cell r="AU4601">
            <v>0</v>
          </cell>
          <cell r="AV4601" t="str">
            <v>sc</v>
          </cell>
        </row>
        <row r="4602">
          <cell r="AP4602">
            <v>390998</v>
          </cell>
          <cell r="AQ4602">
            <v>9004160</v>
          </cell>
          <cell r="AR4602">
            <v>10</v>
          </cell>
          <cell r="AS4602">
            <v>42313</v>
          </cell>
          <cell r="AT4602" t="str">
            <v>IDU-2128-2013 Terminado Acciones de Movilidad IDU Circuito Movilidad  -</v>
          </cell>
          <cell r="AU4602">
            <v>0</v>
          </cell>
          <cell r="AV4602" t="str">
            <v>sc</v>
          </cell>
        </row>
        <row r="4603">
          <cell r="AP4603">
            <v>472162</v>
          </cell>
          <cell r="AQ4603">
            <v>10000028</v>
          </cell>
          <cell r="AR4603">
            <v>10</v>
          </cell>
          <cell r="AS4603">
            <v>42637</v>
          </cell>
          <cell r="AT4603" t="str">
            <v>IDU-1702-2014 Terminado Rehabilitación IDU Circuito Movilidad  Reporte Final-Calzada 2-POLIZA ESTABILIDAD Y CALIDAD ACTIVA</v>
          </cell>
          <cell r="AU4603">
            <v>44283</v>
          </cell>
          <cell r="AV4603" t="str">
            <v>POLIZA ESTABILIDAD Y CALIDAD ACTIVA IDU 1702/14</v>
          </cell>
        </row>
        <row r="4604">
          <cell r="AP4604">
            <v>472169</v>
          </cell>
          <cell r="AQ4604">
            <v>10009975</v>
          </cell>
          <cell r="AR4604">
            <v>10</v>
          </cell>
          <cell r="AS4604">
            <v>42313</v>
          </cell>
          <cell r="AT4604" t="str">
            <v>IDU-74-2008 Terminado Rehabilitación IDU Circuito Movilidad  -</v>
          </cell>
          <cell r="AU4604">
            <v>0</v>
          </cell>
          <cell r="AV4604" t="str">
            <v>sc</v>
          </cell>
        </row>
        <row r="4605">
          <cell r="AP4605">
            <v>472171</v>
          </cell>
          <cell r="AQ4605">
            <v>10009977</v>
          </cell>
          <cell r="AR4605">
            <v>10</v>
          </cell>
          <cell r="AS4605">
            <v>42698</v>
          </cell>
          <cell r="AT4605" t="str">
            <v>FDLE-087-2013 Terminado Mantenimiento Periódico FDL ENGATIVA Circuito Movilidad SD -</v>
          </cell>
          <cell r="AU4605">
            <v>0</v>
          </cell>
          <cell r="AV4605" t="str">
            <v>sc</v>
          </cell>
        </row>
        <row r="4606">
          <cell r="AP4606">
            <v>472199</v>
          </cell>
          <cell r="AQ4606">
            <v>10010026</v>
          </cell>
          <cell r="AR4606">
            <v>10</v>
          </cell>
          <cell r="AS4606">
            <v>42361</v>
          </cell>
          <cell r="AT4606" t="str">
            <v>UMV-638-2013 Terminado Acciones de Movilidad UAERMV Circuito Movilidad  -</v>
          </cell>
          <cell r="AU4606">
            <v>0</v>
          </cell>
          <cell r="AV4606" t="str">
            <v>sc</v>
          </cell>
        </row>
        <row r="4607">
          <cell r="AP4607">
            <v>472203</v>
          </cell>
          <cell r="AQ4607">
            <v>10010030</v>
          </cell>
          <cell r="AR4607">
            <v>10</v>
          </cell>
          <cell r="AS4607">
            <v>42361</v>
          </cell>
          <cell r="AT4607" t="str">
            <v>UMV-638-2013 Terminado Acciones de Movilidad UAERMV Circuito Movilidad  -</v>
          </cell>
          <cell r="AU4607">
            <v>0</v>
          </cell>
          <cell r="AV4607" t="str">
            <v>sc</v>
          </cell>
        </row>
        <row r="4608">
          <cell r="AP4608">
            <v>472208</v>
          </cell>
          <cell r="AQ4608">
            <v>10010035</v>
          </cell>
          <cell r="AR4608">
            <v>10</v>
          </cell>
          <cell r="AS4608">
            <v>42361</v>
          </cell>
          <cell r="AT4608" t="str">
            <v>UMV-638-2013 Terminado Acciones de Movilidad UAERMV Circuito Movilidad  -</v>
          </cell>
          <cell r="AU4608">
            <v>0</v>
          </cell>
          <cell r="AV4608" t="str">
            <v>sc</v>
          </cell>
        </row>
        <row r="4609">
          <cell r="AP4609">
            <v>472209</v>
          </cell>
          <cell r="AQ4609">
            <v>10010036</v>
          </cell>
          <cell r="AR4609">
            <v>10</v>
          </cell>
          <cell r="AS4609">
            <v>42361</v>
          </cell>
          <cell r="AT4609" t="str">
            <v>UMV-638-2013 Terminado Acciones de Movilidad UAERMV Circuito Movilidad  -</v>
          </cell>
          <cell r="AU4609">
            <v>0</v>
          </cell>
          <cell r="AV4609" t="str">
            <v>sc</v>
          </cell>
        </row>
        <row r="4610">
          <cell r="AP4610">
            <v>472212</v>
          </cell>
          <cell r="AQ4610">
            <v>10010039</v>
          </cell>
          <cell r="AR4610">
            <v>10</v>
          </cell>
          <cell r="AS4610">
            <v>42313</v>
          </cell>
          <cell r="AT4610" t="str">
            <v>IDU-74-2008 Terminado Rehabilitación IDU Circuito Movilidad  -</v>
          </cell>
          <cell r="AU4610">
            <v>0</v>
          </cell>
          <cell r="AV4610" t="str">
            <v>sc</v>
          </cell>
        </row>
        <row r="4611">
          <cell r="AP4611">
            <v>472216</v>
          </cell>
          <cell r="AQ4611">
            <v>10010042</v>
          </cell>
          <cell r="AR4611">
            <v>10</v>
          </cell>
          <cell r="AS4611">
            <v>42361</v>
          </cell>
          <cell r="AT4611" t="str">
            <v>UMV-638-2013 Terminado Acciones de Movilidad UAERMV Circuito Movilidad  -</v>
          </cell>
          <cell r="AU4611">
            <v>0</v>
          </cell>
          <cell r="AV4611" t="str">
            <v>sc</v>
          </cell>
        </row>
        <row r="4612">
          <cell r="AP4612">
            <v>472217</v>
          </cell>
          <cell r="AQ4612">
            <v>10010042</v>
          </cell>
          <cell r="AR4612">
            <v>10</v>
          </cell>
          <cell r="AS4612">
            <v>42361</v>
          </cell>
          <cell r="AT4612" t="str">
            <v>UMV-638-2013 Terminado Acciones de Movilidad UAERMV Circuito Movilidad  -</v>
          </cell>
          <cell r="AU4612">
            <v>0</v>
          </cell>
          <cell r="AV4612" t="str">
            <v>sc</v>
          </cell>
        </row>
        <row r="4613">
          <cell r="AP4613">
            <v>472222</v>
          </cell>
          <cell r="AQ4613">
            <v>10010048</v>
          </cell>
          <cell r="AR4613">
            <v>10</v>
          </cell>
          <cell r="AS4613">
            <v>42698</v>
          </cell>
          <cell r="AT4613" t="str">
            <v>FDLE-087-2013 Terminado Mantenimiento Periódico FDL ENGATIVA Circuito Movilidad SD -</v>
          </cell>
          <cell r="AU4613">
            <v>0</v>
          </cell>
          <cell r="AV4613" t="str">
            <v>sc</v>
          </cell>
        </row>
        <row r="4614">
          <cell r="AP4614">
            <v>472235</v>
          </cell>
          <cell r="AQ4614">
            <v>10010062</v>
          </cell>
          <cell r="AR4614">
            <v>10</v>
          </cell>
          <cell r="AS4614">
            <v>42361</v>
          </cell>
          <cell r="AT4614" t="str">
            <v>UMV-638-2013 Terminado Acciones de Movilidad UAERMV Circuito Movilidad  -Calzada 2-POLIZA ESTABILIDAD Y CALIDAD ACTIVA</v>
          </cell>
          <cell r="AU4614">
            <v>44283</v>
          </cell>
          <cell r="AV4614" t="str">
            <v>sc</v>
          </cell>
        </row>
        <row r="4615">
          <cell r="AP4615">
            <v>472236</v>
          </cell>
          <cell r="AQ4615">
            <v>10010062</v>
          </cell>
          <cell r="AR4615">
            <v>10</v>
          </cell>
          <cell r="AS4615">
            <v>42361</v>
          </cell>
          <cell r="AT4615" t="str">
            <v>UMV-638-2013 Terminado Acciones de Movilidad UAERMV Circuito Movilidad  -Calzada 2-POLIZA ESTABILIDAD Y CALIDAD ACTIVA</v>
          </cell>
          <cell r="AU4615">
            <v>44283</v>
          </cell>
          <cell r="AV4615" t="str">
            <v>sc</v>
          </cell>
        </row>
        <row r="4616">
          <cell r="AP4616">
            <v>472237</v>
          </cell>
          <cell r="AQ4616">
            <v>10010063</v>
          </cell>
          <cell r="AR4616">
            <v>10</v>
          </cell>
          <cell r="AS4616">
            <v>42361</v>
          </cell>
          <cell r="AT4616" t="str">
            <v>UMV-638-2013 Terminado Acciones de Movilidad UAERMV Circuito Movilidad  -</v>
          </cell>
          <cell r="AU4616">
            <v>0</v>
          </cell>
          <cell r="AV4616" t="str">
            <v>sc</v>
          </cell>
        </row>
        <row r="4617">
          <cell r="AP4617">
            <v>472238</v>
          </cell>
          <cell r="AQ4617">
            <v>10010063</v>
          </cell>
          <cell r="AR4617">
            <v>10</v>
          </cell>
          <cell r="AS4617">
            <v>42723</v>
          </cell>
          <cell r="AT4617" t="str">
            <v>SD Terminado Mantenimiento Rutinario UAERMV Circuito Movilidad SD -</v>
          </cell>
          <cell r="AU4617">
            <v>0</v>
          </cell>
          <cell r="AV4617" t="str">
            <v>sc</v>
          </cell>
        </row>
        <row r="4618">
          <cell r="AP4618">
            <v>472261</v>
          </cell>
          <cell r="AQ4618">
            <v>10010088</v>
          </cell>
          <cell r="AR4618">
            <v>10</v>
          </cell>
          <cell r="AS4618">
            <v>42695</v>
          </cell>
          <cell r="AT4618" t="str">
            <v>FDLE-019-2015 Terminado Construcción FDL ENGATIVA Circuito Movilidad SD -</v>
          </cell>
          <cell r="AU4618">
            <v>0</v>
          </cell>
          <cell r="AV4618" t="str">
            <v>sc</v>
          </cell>
        </row>
        <row r="4619">
          <cell r="AP4619">
            <v>472262</v>
          </cell>
          <cell r="AQ4619">
            <v>10010088</v>
          </cell>
          <cell r="AR4619">
            <v>10</v>
          </cell>
          <cell r="AS4619">
            <v>42695</v>
          </cell>
          <cell r="AT4619" t="str">
            <v>FDLE-019-2015 Terminado Construcción FDL ENGATIVA Circuito Movilidad SD -</v>
          </cell>
          <cell r="AU4619">
            <v>0</v>
          </cell>
          <cell r="AV4619" t="str">
            <v>sc</v>
          </cell>
        </row>
        <row r="4620">
          <cell r="AP4620">
            <v>472274</v>
          </cell>
          <cell r="AQ4620">
            <v>10010101</v>
          </cell>
          <cell r="AR4620">
            <v>10</v>
          </cell>
          <cell r="AS4620">
            <v>42313</v>
          </cell>
          <cell r="AT4620" t="str">
            <v>IDU-74-2008 Terminado Rehabilitación IDU Circuito Movilidad  -</v>
          </cell>
          <cell r="AU4620">
            <v>0</v>
          </cell>
          <cell r="AV4620" t="str">
            <v>sc</v>
          </cell>
        </row>
        <row r="4621">
          <cell r="AP4621">
            <v>472599</v>
          </cell>
          <cell r="AQ4621">
            <v>13002496</v>
          </cell>
          <cell r="AR4621">
            <v>10</v>
          </cell>
          <cell r="AS4621">
            <v>42313</v>
          </cell>
          <cell r="AT4621" t="str">
            <v>IDU-1810-2013 Terminado Mantenimiento Periódico IDU Circuito Movilidad  -</v>
          </cell>
          <cell r="AU4621">
            <v>0</v>
          </cell>
          <cell r="AV4621" t="str">
            <v>sc</v>
          </cell>
        </row>
        <row r="4622">
          <cell r="AP4622">
            <v>508837</v>
          </cell>
          <cell r="AQ4622">
            <v>10008746</v>
          </cell>
          <cell r="AR4622">
            <v>10</v>
          </cell>
          <cell r="AS4622">
            <v>42313</v>
          </cell>
          <cell r="AT4622" t="str">
            <v>IDU-74-2008 Terminado Mantenimiento Rutinario IDU Circuito Movilidad  -</v>
          </cell>
          <cell r="AU4622">
            <v>0</v>
          </cell>
          <cell r="AV4622" t="str">
            <v>INTERVENCION IDU IDU-74-2008 Acciones de Movilidad Fecha Reporte 4/11/2015</v>
          </cell>
        </row>
        <row r="4623">
          <cell r="AP4623">
            <v>509518</v>
          </cell>
          <cell r="AQ4623">
            <v>10001936</v>
          </cell>
          <cell r="AR4623">
            <v>10</v>
          </cell>
          <cell r="AS4623">
            <v>42313</v>
          </cell>
          <cell r="AT4623" t="str">
            <v>IDU-1815-2013 Terminado Acciones de Movilidad IDU Arterial  -</v>
          </cell>
          <cell r="AV4623" t="str">
            <v>sc</v>
          </cell>
        </row>
        <row r="4624">
          <cell r="AP4624">
            <v>509520</v>
          </cell>
          <cell r="AQ4624">
            <v>10001936</v>
          </cell>
          <cell r="AR4624">
            <v>10</v>
          </cell>
          <cell r="AS4624">
            <v>42313</v>
          </cell>
          <cell r="AT4624" t="str">
            <v>IDU-1815-2013 Terminado Acciones de Movilidad IDU Arterial  -</v>
          </cell>
          <cell r="AV4624" t="str">
            <v>sc</v>
          </cell>
        </row>
        <row r="4625">
          <cell r="AP4625">
            <v>509523</v>
          </cell>
          <cell r="AQ4625">
            <v>10002724</v>
          </cell>
          <cell r="AR4625">
            <v>10</v>
          </cell>
          <cell r="AS4625">
            <v>42313</v>
          </cell>
          <cell r="AT4625" t="str">
            <v>IDU-1815-2013 Terminado Acciones de Movilidad IDU Arterial  -</v>
          </cell>
          <cell r="AV4625" t="str">
            <v>sc</v>
          </cell>
        </row>
        <row r="4626">
          <cell r="AP4626">
            <v>509525</v>
          </cell>
          <cell r="AQ4626">
            <v>10002724</v>
          </cell>
          <cell r="AR4626">
            <v>10</v>
          </cell>
          <cell r="AS4626">
            <v>42313</v>
          </cell>
          <cell r="AT4626" t="str">
            <v>IDU-1815-2013 Terminado Acciones de Movilidad IDU Arterial  -</v>
          </cell>
          <cell r="AV4626" t="str">
            <v>sc</v>
          </cell>
        </row>
        <row r="4627">
          <cell r="AP4627">
            <v>509528</v>
          </cell>
          <cell r="AQ4627">
            <v>10002629</v>
          </cell>
          <cell r="AR4627">
            <v>10</v>
          </cell>
          <cell r="AS4627">
            <v>42313</v>
          </cell>
          <cell r="AT4627" t="str">
            <v>IDU-1815-2013 Terminado Acciones de Movilidad IDU Arterial  -</v>
          </cell>
          <cell r="AV4627" t="str">
            <v>sc</v>
          </cell>
        </row>
        <row r="4628">
          <cell r="AP4628">
            <v>509533</v>
          </cell>
          <cell r="AQ4628">
            <v>10002503</v>
          </cell>
          <cell r="AR4628">
            <v>10</v>
          </cell>
          <cell r="AS4628">
            <v>42313</v>
          </cell>
          <cell r="AT4628" t="str">
            <v>IDU-1815-2013 Terminado Acciones de Movilidad IDU Arterial  -</v>
          </cell>
          <cell r="AV4628" t="str">
            <v>sc</v>
          </cell>
        </row>
        <row r="4629">
          <cell r="AP4629">
            <v>509548</v>
          </cell>
          <cell r="AQ4629">
            <v>10001737</v>
          </cell>
          <cell r="AR4629">
            <v>10</v>
          </cell>
          <cell r="AS4629">
            <v>42313</v>
          </cell>
          <cell r="AT4629" t="str">
            <v>IDU-1815-2013 Terminado Acciones de Movilidad IDU Arterial  -</v>
          </cell>
          <cell r="AV4629" t="str">
            <v>sc</v>
          </cell>
        </row>
        <row r="4630">
          <cell r="AP4630">
            <v>509550</v>
          </cell>
          <cell r="AQ4630">
            <v>10001737</v>
          </cell>
          <cell r="AR4630">
            <v>10</v>
          </cell>
          <cell r="AS4630">
            <v>42313</v>
          </cell>
          <cell r="AT4630" t="str">
            <v>IDU-1815-2013 Terminado Acciones de Movilidad IDU Arterial  -</v>
          </cell>
          <cell r="AV4630" t="str">
            <v>sc</v>
          </cell>
        </row>
        <row r="4631">
          <cell r="AP4631">
            <v>509553</v>
          </cell>
          <cell r="AQ4631">
            <v>10001583</v>
          </cell>
          <cell r="AR4631">
            <v>10</v>
          </cell>
          <cell r="AS4631">
            <v>41519</v>
          </cell>
          <cell r="AT4631" t="str">
            <v>SD Terminado Mantenimiento Periódico UAERMV Arterial  -</v>
          </cell>
          <cell r="AV4631" t="str">
            <v>sc</v>
          </cell>
        </row>
        <row r="4632">
          <cell r="AP4632">
            <v>509555</v>
          </cell>
          <cell r="AQ4632">
            <v>10001583</v>
          </cell>
          <cell r="AR4632">
            <v>10</v>
          </cell>
          <cell r="AS4632">
            <v>41519</v>
          </cell>
          <cell r="AT4632" t="str">
            <v>SD Terminado Mantenimiento Periódico UAERMV Arterial  -</v>
          </cell>
          <cell r="AV4632" t="str">
            <v>sc</v>
          </cell>
        </row>
        <row r="4633">
          <cell r="AP4633">
            <v>509607</v>
          </cell>
          <cell r="AQ4633">
            <v>10010140</v>
          </cell>
          <cell r="AR4633">
            <v>10</v>
          </cell>
          <cell r="AS4633">
            <v>42412</v>
          </cell>
          <cell r="AT4633" t="str">
            <v>IDU-1806-2015 Contratado Mantenimiento Periódico IDU Arterial BRIGADA DE REACCIÓN VIAL -Calzada4-6-8 Sep5-7-POLIZA ESTABILIDAD ACTIVA</v>
          </cell>
          <cell r="AV4633" t="str">
            <v>sc</v>
          </cell>
        </row>
        <row r="4634">
          <cell r="AP4634">
            <v>509609</v>
          </cell>
          <cell r="AQ4634">
            <v>10010140</v>
          </cell>
          <cell r="AR4634">
            <v>10</v>
          </cell>
          <cell r="AS4634">
            <v>42412</v>
          </cell>
          <cell r="AT4634" t="str">
            <v>IDU-1806-2015 Contratado Mantenimiento Periódico IDU Arterial BRIGADA DE REACCIÓN VIAL -Calzada4-6-8 Sep5-7-POLIZA ESTABILIDAD ACTIVA</v>
          </cell>
          <cell r="AV4634" t="str">
            <v>sc</v>
          </cell>
        </row>
        <row r="4635">
          <cell r="AP4635">
            <v>509611</v>
          </cell>
          <cell r="AQ4635">
            <v>10010140</v>
          </cell>
          <cell r="AR4635">
            <v>10</v>
          </cell>
          <cell r="AS4635">
            <v>42412</v>
          </cell>
          <cell r="AT4635" t="str">
            <v>IDU-1806-2015 Contratado Mantenimiento Periódico IDU Arterial BRIGADA DE REACCIÓN VIAL -Calzada4-6-8 Sep5-7-POLIZA ESTABILIDAD ACTIVA</v>
          </cell>
          <cell r="AV4635" t="str">
            <v>sc</v>
          </cell>
        </row>
        <row r="4636">
          <cell r="AP4636">
            <v>510233</v>
          </cell>
          <cell r="AQ4636">
            <v>10003127</v>
          </cell>
          <cell r="AR4636">
            <v>10</v>
          </cell>
          <cell r="AS4636">
            <v>42698</v>
          </cell>
          <cell r="AT4636" t="str">
            <v>FDLE-087-2013 Terminado Mantenimiento Periódico FDL ENGATIVA Circuito Movilidad SD -</v>
          </cell>
          <cell r="AV4636" t="str">
            <v>sc</v>
          </cell>
        </row>
        <row r="4637">
          <cell r="AP4637">
            <v>510235</v>
          </cell>
          <cell r="AQ4637">
            <v>10003127</v>
          </cell>
          <cell r="AR4637">
            <v>10</v>
          </cell>
          <cell r="AS4637">
            <v>42698</v>
          </cell>
          <cell r="AT4637" t="str">
            <v>FDLE-087-2013 Terminado Mantenimiento Periódico FDL ENGATIVA Circuito Movilidad SD -</v>
          </cell>
          <cell r="AV4637" t="str">
            <v>sc</v>
          </cell>
        </row>
        <row r="4638">
          <cell r="AP4638">
            <v>510238</v>
          </cell>
          <cell r="AQ4638">
            <v>10002828</v>
          </cell>
          <cell r="AR4638">
            <v>10</v>
          </cell>
          <cell r="AS4638">
            <v>42361</v>
          </cell>
          <cell r="AT4638" t="str">
            <v>UMV-638-2013 Terminado Acciones de Movilidad UAERMV Circuito Movilidad  -</v>
          </cell>
          <cell r="AV4638" t="str">
            <v>sc</v>
          </cell>
        </row>
        <row r="4639">
          <cell r="AP4639">
            <v>510240</v>
          </cell>
          <cell r="AQ4639">
            <v>10002828</v>
          </cell>
          <cell r="AR4639">
            <v>10</v>
          </cell>
          <cell r="AS4639">
            <v>42361</v>
          </cell>
          <cell r="AT4639" t="str">
            <v>UMV-638-2013 Terminado Acciones de Movilidad UAERMV Circuito Movilidad  -</v>
          </cell>
          <cell r="AV4639" t="str">
            <v>sc</v>
          </cell>
        </row>
        <row r="4640">
          <cell r="AP4640">
            <v>510243</v>
          </cell>
          <cell r="AQ4640">
            <v>10003396</v>
          </cell>
          <cell r="AR4640">
            <v>10</v>
          </cell>
          <cell r="AS4640">
            <v>42698</v>
          </cell>
          <cell r="AT4640" t="str">
            <v>FDLE-087-2013 Terminado Mantenimiento Periódico FDL ENGATIVA Circuito Movilidad SD -</v>
          </cell>
          <cell r="AV4640" t="str">
            <v>sc</v>
          </cell>
        </row>
        <row r="4641">
          <cell r="AP4641">
            <v>510245</v>
          </cell>
          <cell r="AQ4641">
            <v>10003396</v>
          </cell>
          <cell r="AR4641">
            <v>10</v>
          </cell>
          <cell r="AS4641">
            <v>42698</v>
          </cell>
          <cell r="AT4641" t="str">
            <v>FDLE-087-2013 Terminado Mantenimiento Periódico FDL ENGATIVA Circuito Movilidad SD -</v>
          </cell>
          <cell r="AV4641" t="str">
            <v>sc</v>
          </cell>
        </row>
        <row r="4642">
          <cell r="AP4642">
            <v>510266</v>
          </cell>
          <cell r="AQ4642">
            <v>10002718</v>
          </cell>
          <cell r="AR4642">
            <v>10</v>
          </cell>
          <cell r="AS4642">
            <v>42361</v>
          </cell>
          <cell r="AT4642" t="str">
            <v>UMV-638-2013 Terminado Acciones de Movilidad UAERMV Circuito Movilidad  -</v>
          </cell>
          <cell r="AV4642" t="str">
            <v>sc</v>
          </cell>
        </row>
        <row r="4643">
          <cell r="AP4643">
            <v>510268</v>
          </cell>
          <cell r="AQ4643">
            <v>10002718</v>
          </cell>
          <cell r="AR4643">
            <v>10</v>
          </cell>
          <cell r="AS4643">
            <v>42361</v>
          </cell>
          <cell r="AT4643" t="str">
            <v>UMV-638-2013 Terminado Acciones de Movilidad UAERMV Circuito Movilidad  -</v>
          </cell>
          <cell r="AV4643" t="str">
            <v>sc</v>
          </cell>
        </row>
        <row r="4644">
          <cell r="AP4644">
            <v>510983</v>
          </cell>
          <cell r="AQ4644">
            <v>10006817</v>
          </cell>
          <cell r="AR4644">
            <v>10</v>
          </cell>
          <cell r="AS4644">
            <v>42768</v>
          </cell>
          <cell r="AT4644" t="str">
            <v>SD Reservado Acciones de Movilidad UAERMV Circuito Movilidad Salvando Vidas -</v>
          </cell>
          <cell r="AV4644" t="str">
            <v>viable</v>
          </cell>
        </row>
        <row r="4645">
          <cell r="AP4645">
            <v>511008</v>
          </cell>
          <cell r="AQ4645">
            <v>10006752</v>
          </cell>
          <cell r="AR4645">
            <v>10</v>
          </cell>
          <cell r="AS4645">
            <v>42768</v>
          </cell>
          <cell r="AT4645" t="str">
            <v>SD Reservado Acciones de Movilidad UAERMV Circuito Movilidad Salvando Vidas -</v>
          </cell>
          <cell r="AV4645" t="str">
            <v>viable</v>
          </cell>
        </row>
        <row r="4646">
          <cell r="AP4646">
            <v>511013</v>
          </cell>
          <cell r="AQ4646">
            <v>10006534</v>
          </cell>
          <cell r="AR4646">
            <v>10</v>
          </cell>
          <cell r="AS4646">
            <v>42768</v>
          </cell>
          <cell r="AT4646" t="str">
            <v>SD Reservado Acciones de Movilidad UAERMV Circuito Movilidad Salvando Vidas -</v>
          </cell>
          <cell r="AV4646" t="str">
            <v>sc</v>
          </cell>
        </row>
        <row r="4647">
          <cell r="AP4647">
            <v>511030</v>
          </cell>
          <cell r="AQ4647">
            <v>10002602</v>
          </cell>
          <cell r="AR4647">
            <v>10</v>
          </cell>
          <cell r="AS4647">
            <v>42361</v>
          </cell>
          <cell r="AT4647" t="str">
            <v>UMV-638-2013 Terminado Acciones de Movilidad UAERMV Circuito Movilidad  -</v>
          </cell>
          <cell r="AV4647" t="str">
            <v>sc</v>
          </cell>
        </row>
        <row r="4648">
          <cell r="AP4648">
            <v>511033</v>
          </cell>
          <cell r="AQ4648">
            <v>10002379</v>
          </cell>
          <cell r="AR4648">
            <v>10</v>
          </cell>
          <cell r="AS4648">
            <v>42313</v>
          </cell>
          <cell r="AT4648" t="str">
            <v>IDU-74-2008 Terminado Rehabilitación IDU Intermedia  -</v>
          </cell>
          <cell r="AV4648" t="str">
            <v>sc</v>
          </cell>
        </row>
        <row r="4649">
          <cell r="AP4649">
            <v>511212</v>
          </cell>
          <cell r="AQ4649">
            <v>10009385</v>
          </cell>
          <cell r="AR4649">
            <v>10</v>
          </cell>
          <cell r="AS4649">
            <v>42768</v>
          </cell>
          <cell r="AT4649" t="str">
            <v>SD Reservado Acciones de Movilidad UAERMV Circuito Movilidad Salvando Vidas -</v>
          </cell>
          <cell r="AV4649" t="str">
            <v>sc</v>
          </cell>
        </row>
        <row r="4650">
          <cell r="AP4650">
            <v>511242</v>
          </cell>
          <cell r="AQ4650">
            <v>10009414</v>
          </cell>
          <cell r="AR4650">
            <v>10</v>
          </cell>
          <cell r="AS4650">
            <v>42768</v>
          </cell>
          <cell r="AT4650" t="str">
            <v>SD Reservado Acciones de Movilidad UAERMV Circuito Movilidad Salvando Vidas -</v>
          </cell>
          <cell r="AV4650" t="str">
            <v>sc</v>
          </cell>
        </row>
        <row r="4651">
          <cell r="AP4651">
            <v>511244</v>
          </cell>
          <cell r="AQ4651">
            <v>10009414</v>
          </cell>
          <cell r="AR4651">
            <v>10</v>
          </cell>
          <cell r="AS4651">
            <v>42768</v>
          </cell>
          <cell r="AT4651" t="str">
            <v>SD Reservado Acciones de Movilidad UAERMV Circuito Movilidad Salvando Vidas -</v>
          </cell>
          <cell r="AV4651" t="str">
            <v>sc</v>
          </cell>
        </row>
        <row r="4652">
          <cell r="AP4652">
            <v>511252</v>
          </cell>
          <cell r="AQ4652">
            <v>10009311</v>
          </cell>
          <cell r="AR4652">
            <v>10</v>
          </cell>
          <cell r="AS4652">
            <v>42768</v>
          </cell>
          <cell r="AT4652" t="str">
            <v>SD Reservado Acciones de Movilidad UAERMV Circuito Movilidad Salvando Vidas -</v>
          </cell>
          <cell r="AV4652" t="str">
            <v>sc</v>
          </cell>
        </row>
        <row r="4653">
          <cell r="AP4653">
            <v>511267</v>
          </cell>
          <cell r="AQ4653">
            <v>10009284</v>
          </cell>
          <cell r="AR4653">
            <v>10</v>
          </cell>
          <cell r="AS4653">
            <v>42768</v>
          </cell>
          <cell r="AT4653" t="str">
            <v>SD Reservado Acciones de Movilidad UAERMV Circuito Movilidad Salvando Vidas -</v>
          </cell>
          <cell r="AV4653" t="str">
            <v>sc</v>
          </cell>
        </row>
        <row r="4654">
          <cell r="AP4654">
            <v>511269</v>
          </cell>
          <cell r="AQ4654">
            <v>10009284</v>
          </cell>
          <cell r="AR4654">
            <v>10</v>
          </cell>
          <cell r="AS4654">
            <v>42768</v>
          </cell>
          <cell r="AT4654" t="str">
            <v>SD Reservado Acciones de Movilidad UAERMV Circuito Movilidad Salvando Vidas -</v>
          </cell>
          <cell r="AV4654" t="str">
            <v>sc</v>
          </cell>
        </row>
        <row r="4655">
          <cell r="AP4655">
            <v>511272</v>
          </cell>
          <cell r="AQ4655">
            <v>10009367</v>
          </cell>
          <cell r="AR4655">
            <v>10</v>
          </cell>
          <cell r="AS4655">
            <v>42768</v>
          </cell>
          <cell r="AT4655" t="str">
            <v>SD Reservado Acciones de Movilidad UAERMV Circuito Movilidad Salvando Vidas -</v>
          </cell>
          <cell r="AV4655" t="str">
            <v>sc</v>
          </cell>
        </row>
        <row r="4656">
          <cell r="AP4656">
            <v>511510</v>
          </cell>
          <cell r="AQ4656">
            <v>10009648</v>
          </cell>
          <cell r="AR4656">
            <v>10</v>
          </cell>
          <cell r="AS4656">
            <v>42313</v>
          </cell>
          <cell r="AT4656" t="str">
            <v>IDU-74-2008 Terminado Acciones de Movilidad IDU Arterial  -</v>
          </cell>
          <cell r="AV4656" t="str">
            <v>sc</v>
          </cell>
        </row>
        <row r="4657">
          <cell r="AP4657">
            <v>511515</v>
          </cell>
          <cell r="AQ4657">
            <v>10009551</v>
          </cell>
          <cell r="AR4657">
            <v>10</v>
          </cell>
          <cell r="AS4657">
            <v>41464</v>
          </cell>
          <cell r="AT4657" t="str">
            <v>SD Terminado Acciones de Movilidad UAERMV Arterial  -</v>
          </cell>
          <cell r="AV4657" t="str">
            <v>sc</v>
          </cell>
        </row>
        <row r="4658">
          <cell r="AP4658">
            <v>511517</v>
          </cell>
          <cell r="AQ4658">
            <v>10009551</v>
          </cell>
          <cell r="AR4658">
            <v>10</v>
          </cell>
          <cell r="AS4658">
            <v>41464</v>
          </cell>
          <cell r="AT4658" t="str">
            <v>SD Terminado Acciones de Movilidad UAERMV Arterial  -</v>
          </cell>
          <cell r="AV4658" t="str">
            <v>sc</v>
          </cell>
        </row>
        <row r="4659">
          <cell r="AP4659">
            <v>511522</v>
          </cell>
          <cell r="AQ4659">
            <v>10009582</v>
          </cell>
          <cell r="AR4659">
            <v>10</v>
          </cell>
          <cell r="AS4659">
            <v>42313</v>
          </cell>
          <cell r="AT4659" t="str">
            <v>IDU-74-2008 Terminado Acciones de Movilidad IDU Arterial  -</v>
          </cell>
          <cell r="AV4659" t="str">
            <v>sc</v>
          </cell>
        </row>
        <row r="4660">
          <cell r="AP4660">
            <v>511538</v>
          </cell>
          <cell r="AQ4660">
            <v>10009630</v>
          </cell>
          <cell r="AR4660">
            <v>10</v>
          </cell>
          <cell r="AS4660">
            <v>42313</v>
          </cell>
          <cell r="AT4660" t="str">
            <v>IDU-74-2008 Terminado Acciones de Movilidad IDU Arterial  -</v>
          </cell>
          <cell r="AV4660" t="str">
            <v>sc</v>
          </cell>
        </row>
        <row r="4661">
          <cell r="AP4661">
            <v>511619</v>
          </cell>
          <cell r="AQ4661">
            <v>10009599</v>
          </cell>
          <cell r="AR4661">
            <v>10</v>
          </cell>
          <cell r="AS4661">
            <v>42313</v>
          </cell>
          <cell r="AT4661" t="str">
            <v>IDU-74-2008 Terminado Acciones de Movilidad IDU Arterial  -</v>
          </cell>
          <cell r="AV4661" t="str">
            <v>sc</v>
          </cell>
        </row>
        <row r="4662">
          <cell r="AP4662">
            <v>513392</v>
          </cell>
          <cell r="AQ4662">
            <v>10009555</v>
          </cell>
          <cell r="AR4662">
            <v>10</v>
          </cell>
          <cell r="AS4662">
            <v>42313</v>
          </cell>
          <cell r="AT4662" t="str">
            <v>IDU-1815-2013 Terminado Acciones de Movilidad IDU Arterial  -</v>
          </cell>
          <cell r="AV4662" t="str">
            <v>sc</v>
          </cell>
        </row>
        <row r="4663">
          <cell r="AP4663">
            <v>513394</v>
          </cell>
          <cell r="AQ4663">
            <v>10009555</v>
          </cell>
          <cell r="AR4663">
            <v>10</v>
          </cell>
          <cell r="AS4663">
            <v>42313</v>
          </cell>
          <cell r="AT4663" t="str">
            <v>IDU-1815-2013 Terminado Acciones de Movilidad IDU Arterial  -</v>
          </cell>
          <cell r="AV4663" t="str">
            <v>sc</v>
          </cell>
        </row>
        <row r="4664">
          <cell r="AP4664">
            <v>513397</v>
          </cell>
          <cell r="AQ4664">
            <v>10009586</v>
          </cell>
          <cell r="AR4664">
            <v>10</v>
          </cell>
          <cell r="AS4664">
            <v>42313</v>
          </cell>
          <cell r="AT4664" t="str">
            <v>IDU-1815-2013 Terminado Acciones de Movilidad IDU Arterial  -</v>
          </cell>
          <cell r="AV4664" t="str">
            <v>sc</v>
          </cell>
        </row>
        <row r="4665">
          <cell r="AP4665">
            <v>513399</v>
          </cell>
          <cell r="AQ4665">
            <v>10009586</v>
          </cell>
          <cell r="AR4665">
            <v>10</v>
          </cell>
          <cell r="AS4665">
            <v>42313</v>
          </cell>
          <cell r="AT4665" t="str">
            <v>IDU-1815-2013 Terminado Acciones de Movilidad IDU Arterial  -</v>
          </cell>
          <cell r="AV4665" t="str">
            <v>sc</v>
          </cell>
        </row>
        <row r="4666">
          <cell r="AP4666">
            <v>513402</v>
          </cell>
          <cell r="AQ4666">
            <v>10009693</v>
          </cell>
          <cell r="AR4666">
            <v>10</v>
          </cell>
          <cell r="AS4666">
            <v>41563</v>
          </cell>
          <cell r="AT4666" t="str">
            <v>SD Terminado Mantenimiento Periódico UAERMV Arterial  -</v>
          </cell>
          <cell r="AV4666" t="str">
            <v>sc</v>
          </cell>
        </row>
        <row r="4667">
          <cell r="AP4667">
            <v>513404</v>
          </cell>
          <cell r="AQ4667">
            <v>10009693</v>
          </cell>
          <cell r="AR4667">
            <v>10</v>
          </cell>
          <cell r="AS4667">
            <v>42313</v>
          </cell>
          <cell r="AT4667" t="str">
            <v>IDU-1815-2013 Terminado Acciones de Movilidad IDU Arterial  -</v>
          </cell>
          <cell r="AV4667" t="str">
            <v>sc</v>
          </cell>
        </row>
        <row r="4668">
          <cell r="AP4668">
            <v>513437</v>
          </cell>
          <cell r="AQ4668">
            <v>10009534</v>
          </cell>
          <cell r="AR4668">
            <v>10</v>
          </cell>
          <cell r="AS4668">
            <v>42313</v>
          </cell>
          <cell r="AT4668" t="str">
            <v>IDU-1815-2013 Terminado Acciones de Movilidad IDU Arterial  -</v>
          </cell>
          <cell r="AV4668" t="str">
            <v>sc</v>
          </cell>
        </row>
        <row r="4669">
          <cell r="AP4669">
            <v>513439</v>
          </cell>
          <cell r="AQ4669">
            <v>10009534</v>
          </cell>
          <cell r="AR4669">
            <v>10</v>
          </cell>
          <cell r="AS4669">
            <v>42313</v>
          </cell>
          <cell r="AT4669" t="str">
            <v>IDU-1815-2013 Terminado Acciones de Movilidad IDU Arterial  -</v>
          </cell>
          <cell r="AV4669" t="str">
            <v>sc</v>
          </cell>
        </row>
        <row r="4670">
          <cell r="AP4670">
            <v>513442</v>
          </cell>
          <cell r="AQ4670">
            <v>10008727</v>
          </cell>
          <cell r="AR4670">
            <v>10</v>
          </cell>
          <cell r="AS4670">
            <v>41563</v>
          </cell>
          <cell r="AT4670" t="str">
            <v>SD Terminado Mantenimiento Periódico UAERMV Arterial  -</v>
          </cell>
          <cell r="AV4670" t="str">
            <v>sc</v>
          </cell>
        </row>
        <row r="4671">
          <cell r="AP4671">
            <v>513444</v>
          </cell>
          <cell r="AQ4671">
            <v>10008727</v>
          </cell>
          <cell r="AR4671">
            <v>10</v>
          </cell>
          <cell r="AS4671">
            <v>41563</v>
          </cell>
          <cell r="AT4671" t="str">
            <v>SD Terminado Mantenimiento Periódico UAERMV Arterial  -</v>
          </cell>
          <cell r="AV4671" t="str">
            <v>sc</v>
          </cell>
        </row>
        <row r="4672">
          <cell r="AP4672">
            <v>513457</v>
          </cell>
          <cell r="AQ4672">
            <v>10008834</v>
          </cell>
          <cell r="AR4672">
            <v>10</v>
          </cell>
          <cell r="AS4672">
            <v>41519</v>
          </cell>
          <cell r="AT4672" t="str">
            <v>SD Terminado Mantenimiento Periódico UAERMV Arterial  -</v>
          </cell>
          <cell r="AV4672" t="str">
            <v>sc</v>
          </cell>
        </row>
        <row r="4673">
          <cell r="AP4673">
            <v>513459</v>
          </cell>
          <cell r="AQ4673">
            <v>10008834</v>
          </cell>
          <cell r="AR4673">
            <v>10</v>
          </cell>
          <cell r="AS4673">
            <v>41519</v>
          </cell>
          <cell r="AT4673" t="str">
            <v>SD Terminado Mantenimiento Periódico UAERMV Arterial  -</v>
          </cell>
          <cell r="AV4673" t="str">
            <v>sc</v>
          </cell>
        </row>
        <row r="4674">
          <cell r="AP4674">
            <v>513901</v>
          </cell>
          <cell r="AQ4674">
            <v>10006663</v>
          </cell>
          <cell r="AR4674">
            <v>10</v>
          </cell>
          <cell r="AS4674">
            <v>42313</v>
          </cell>
          <cell r="AT4674" t="str">
            <v>IDU-1815-2013 Terminado Acciones de Movilidad IDU Arterial  -</v>
          </cell>
          <cell r="AV4674" t="str">
            <v>sc</v>
          </cell>
        </row>
        <row r="4675">
          <cell r="AP4675">
            <v>513903</v>
          </cell>
          <cell r="AQ4675">
            <v>10006663</v>
          </cell>
          <cell r="AR4675">
            <v>10</v>
          </cell>
          <cell r="AS4675">
            <v>42313</v>
          </cell>
          <cell r="AT4675" t="str">
            <v>IDU-1815-2013 Terminado Acciones de Movilidad IDU Arterial  -</v>
          </cell>
          <cell r="AV4675" t="str">
            <v>sc</v>
          </cell>
        </row>
        <row r="4676">
          <cell r="AP4676">
            <v>513906</v>
          </cell>
          <cell r="AQ4676">
            <v>10006851</v>
          </cell>
          <cell r="AR4676">
            <v>10</v>
          </cell>
          <cell r="AS4676">
            <v>42313</v>
          </cell>
          <cell r="AT4676" t="str">
            <v>IDU-1815-2013 Terminado Acciones de Movilidad IDU Arterial  -</v>
          </cell>
          <cell r="AV4676" t="str">
            <v>sc</v>
          </cell>
        </row>
        <row r="4677">
          <cell r="AP4677">
            <v>513911</v>
          </cell>
          <cell r="AQ4677">
            <v>10007117</v>
          </cell>
          <cell r="AR4677">
            <v>10</v>
          </cell>
          <cell r="AS4677">
            <v>42313</v>
          </cell>
          <cell r="AT4677" t="str">
            <v>IDU-1815-2013 Terminado Acciones de Movilidad IDU Arterial  -</v>
          </cell>
          <cell r="AV4677" t="str">
            <v>sc</v>
          </cell>
        </row>
        <row r="4678">
          <cell r="AP4678">
            <v>513913</v>
          </cell>
          <cell r="AQ4678">
            <v>10007117</v>
          </cell>
          <cell r="AR4678">
            <v>10</v>
          </cell>
          <cell r="AS4678">
            <v>42313</v>
          </cell>
          <cell r="AT4678" t="str">
            <v>IDU-74-2008 Terminado Acciones de Movilidad IDU Arterial  -</v>
          </cell>
          <cell r="AV4678" t="str">
            <v>sc</v>
          </cell>
        </row>
        <row r="4679">
          <cell r="AP4679">
            <v>513916</v>
          </cell>
          <cell r="AQ4679">
            <v>10007223</v>
          </cell>
          <cell r="AR4679">
            <v>10</v>
          </cell>
          <cell r="AS4679">
            <v>42313</v>
          </cell>
          <cell r="AT4679" t="str">
            <v>IDU-1815-2013 Terminado Acciones de Movilidad IDU Arterial  -</v>
          </cell>
          <cell r="AV4679" t="str">
            <v>sc</v>
          </cell>
        </row>
        <row r="4680">
          <cell r="AP4680">
            <v>513921</v>
          </cell>
          <cell r="AQ4680">
            <v>10007285</v>
          </cell>
          <cell r="AR4680">
            <v>10</v>
          </cell>
          <cell r="AS4680">
            <v>42313</v>
          </cell>
          <cell r="AT4680" t="str">
            <v>IDU-1815-2013 Terminado Acciones de Movilidad IDU Arterial  -</v>
          </cell>
          <cell r="AV4680" t="str">
            <v>sc</v>
          </cell>
        </row>
        <row r="4681">
          <cell r="AP4681">
            <v>513928</v>
          </cell>
          <cell r="AQ4681">
            <v>10007347</v>
          </cell>
          <cell r="AR4681">
            <v>10</v>
          </cell>
          <cell r="AS4681">
            <v>42313</v>
          </cell>
          <cell r="AT4681" t="str">
            <v>IDU-1815-2013 Terminado Acciones de Movilidad IDU Arterial  -</v>
          </cell>
          <cell r="AV4681" t="str">
            <v>sc</v>
          </cell>
        </row>
        <row r="4682">
          <cell r="AP4682">
            <v>513933</v>
          </cell>
          <cell r="AQ4682">
            <v>10007418</v>
          </cell>
          <cell r="AR4682">
            <v>10</v>
          </cell>
          <cell r="AS4682">
            <v>42313</v>
          </cell>
          <cell r="AT4682" t="str">
            <v>IDU-1815-2013 Terminado Acciones de Movilidad IDU Arterial  -</v>
          </cell>
          <cell r="AV4682" t="str">
            <v>sc</v>
          </cell>
        </row>
        <row r="4683">
          <cell r="AP4683">
            <v>513941</v>
          </cell>
          <cell r="AQ4683">
            <v>10010179</v>
          </cell>
          <cell r="AR4683">
            <v>10</v>
          </cell>
          <cell r="AS4683">
            <v>42313</v>
          </cell>
          <cell r="AT4683" t="str">
            <v>IDU-1815-2013 Terminado Acciones de Movilidad IDU Arterial  -</v>
          </cell>
          <cell r="AV4683" t="str">
            <v>sc</v>
          </cell>
        </row>
        <row r="4684">
          <cell r="AP4684">
            <v>513943</v>
          </cell>
          <cell r="AQ4684">
            <v>10010179</v>
          </cell>
          <cell r="AR4684">
            <v>10</v>
          </cell>
          <cell r="AS4684">
            <v>42313</v>
          </cell>
          <cell r="AT4684" t="str">
            <v>IDU-1815-2013 Terminado Acciones de Movilidad IDU Arterial  -</v>
          </cell>
          <cell r="AV4684" t="str">
            <v>sc</v>
          </cell>
        </row>
        <row r="4685">
          <cell r="AP4685">
            <v>513946</v>
          </cell>
          <cell r="AQ4685">
            <v>10006595</v>
          </cell>
          <cell r="AR4685">
            <v>10</v>
          </cell>
          <cell r="AS4685">
            <v>42313</v>
          </cell>
          <cell r="AT4685" t="str">
            <v>IDU-1815-2013 Terminado Acciones de Movilidad IDU Arterial  -</v>
          </cell>
          <cell r="AV4685" t="str">
            <v>sc</v>
          </cell>
        </row>
        <row r="4686">
          <cell r="AP4686">
            <v>513948</v>
          </cell>
          <cell r="AQ4686">
            <v>10006595</v>
          </cell>
          <cell r="AR4686">
            <v>10</v>
          </cell>
          <cell r="AS4686">
            <v>42313</v>
          </cell>
          <cell r="AT4686" t="str">
            <v>IDU-1815-2013 Terminado Acciones de Movilidad IDU Arterial  -</v>
          </cell>
          <cell r="AV4686" t="str">
            <v>sc</v>
          </cell>
        </row>
        <row r="4687">
          <cell r="AP4687">
            <v>513953</v>
          </cell>
          <cell r="AQ4687">
            <v>10007488</v>
          </cell>
          <cell r="AR4687">
            <v>10</v>
          </cell>
          <cell r="AS4687">
            <v>42313</v>
          </cell>
          <cell r="AT4687" t="str">
            <v>IDU-1815-2013 Terminado Acciones de Movilidad IDU Arterial  -</v>
          </cell>
          <cell r="AV4687" t="str">
            <v>sc</v>
          </cell>
        </row>
        <row r="4688">
          <cell r="AP4688">
            <v>513956</v>
          </cell>
          <cell r="AQ4688">
            <v>10005218</v>
          </cell>
          <cell r="AR4688">
            <v>10</v>
          </cell>
          <cell r="AS4688">
            <v>42313</v>
          </cell>
          <cell r="AT4688" t="str">
            <v>IDU-1815-2013 Terminado Acciones de Movilidad IDU Arterial  -</v>
          </cell>
          <cell r="AV4688" t="str">
            <v>sc</v>
          </cell>
        </row>
        <row r="4689">
          <cell r="AP4689">
            <v>513958</v>
          </cell>
          <cell r="AQ4689">
            <v>10005218</v>
          </cell>
          <cell r="AR4689">
            <v>10</v>
          </cell>
          <cell r="AS4689">
            <v>42313</v>
          </cell>
          <cell r="AT4689" t="str">
            <v>IDU-1815-2013 Terminado Acciones de Movilidad IDU Arterial  -</v>
          </cell>
          <cell r="AV4689" t="str">
            <v>sc</v>
          </cell>
        </row>
        <row r="4690">
          <cell r="AP4690">
            <v>513961</v>
          </cell>
          <cell r="AQ4690">
            <v>10006748</v>
          </cell>
          <cell r="AR4690">
            <v>10</v>
          </cell>
          <cell r="AS4690">
            <v>42313</v>
          </cell>
          <cell r="AT4690" t="str">
            <v>IDU-1815-2013 Terminado Acciones de Movilidad IDU Arterial  -</v>
          </cell>
          <cell r="AV4690" t="str">
            <v>sc</v>
          </cell>
        </row>
        <row r="4691">
          <cell r="AP4691">
            <v>513963</v>
          </cell>
          <cell r="AQ4691">
            <v>10006748</v>
          </cell>
          <cell r="AR4691">
            <v>10</v>
          </cell>
          <cell r="AS4691">
            <v>42313</v>
          </cell>
          <cell r="AT4691" t="str">
            <v>IDU-1815-2013 Terminado Acciones de Movilidad IDU Arterial  -</v>
          </cell>
          <cell r="AV4691" t="str">
            <v>sc</v>
          </cell>
        </row>
        <row r="4692">
          <cell r="AP4692">
            <v>513966</v>
          </cell>
          <cell r="AQ4692">
            <v>10006543</v>
          </cell>
          <cell r="AR4692">
            <v>10</v>
          </cell>
          <cell r="AS4692">
            <v>42313</v>
          </cell>
          <cell r="AT4692" t="str">
            <v>IDU-1815-2013 Terminado Acciones de Movilidad IDU Arterial  -</v>
          </cell>
          <cell r="AV4692" t="str">
            <v>sc</v>
          </cell>
        </row>
        <row r="4693">
          <cell r="AP4693">
            <v>513968</v>
          </cell>
          <cell r="AQ4693">
            <v>10006543</v>
          </cell>
          <cell r="AR4693">
            <v>10</v>
          </cell>
          <cell r="AS4693">
            <v>42313</v>
          </cell>
          <cell r="AT4693" t="str">
            <v>IDU-1815-2013 Terminado Acciones de Movilidad IDU Arterial  -</v>
          </cell>
          <cell r="AV4693" t="str">
            <v>sc</v>
          </cell>
        </row>
        <row r="4694">
          <cell r="AP4694">
            <v>513971</v>
          </cell>
          <cell r="AQ4694">
            <v>10005153</v>
          </cell>
          <cell r="AR4694">
            <v>10</v>
          </cell>
          <cell r="AS4694">
            <v>42313</v>
          </cell>
          <cell r="AT4694" t="str">
            <v>IDU-1815-2013 Terminado Acciones de Movilidad IDU Arterial  -</v>
          </cell>
          <cell r="AV4694" t="str">
            <v>sc</v>
          </cell>
        </row>
        <row r="4695">
          <cell r="AP4695">
            <v>513973</v>
          </cell>
          <cell r="AQ4695">
            <v>10005153</v>
          </cell>
          <cell r="AR4695">
            <v>10</v>
          </cell>
          <cell r="AS4695">
            <v>42313</v>
          </cell>
          <cell r="AT4695" t="str">
            <v>IDU-1815-2013 Terminado Acciones de Movilidad IDU Arterial  -</v>
          </cell>
          <cell r="AV4695" t="str">
            <v>sc</v>
          </cell>
        </row>
        <row r="4696">
          <cell r="AP4696">
            <v>513976</v>
          </cell>
          <cell r="AQ4696">
            <v>10005277</v>
          </cell>
          <cell r="AR4696">
            <v>10</v>
          </cell>
          <cell r="AS4696">
            <v>42313</v>
          </cell>
          <cell r="AT4696" t="str">
            <v>IDU-1815-2013 Terminado Acciones de Movilidad IDU Arterial  -</v>
          </cell>
          <cell r="AV4696" t="str">
            <v>sc</v>
          </cell>
        </row>
        <row r="4697">
          <cell r="AP4697">
            <v>513978</v>
          </cell>
          <cell r="AQ4697">
            <v>10005277</v>
          </cell>
          <cell r="AR4697">
            <v>10</v>
          </cell>
          <cell r="AS4697">
            <v>42313</v>
          </cell>
          <cell r="AT4697" t="str">
            <v>IDU-1815-2013 Terminado Acciones de Movilidad IDU Arterial  -</v>
          </cell>
          <cell r="AV4697" t="str">
            <v>sc</v>
          </cell>
        </row>
        <row r="4698">
          <cell r="AP4698">
            <v>513986</v>
          </cell>
          <cell r="AQ4698">
            <v>10005774</v>
          </cell>
          <cell r="AR4698">
            <v>10</v>
          </cell>
          <cell r="AS4698">
            <v>42313</v>
          </cell>
          <cell r="AT4698" t="str">
            <v>IDU-1815-2013 Terminado Acciones de Movilidad IDU Arterial  -</v>
          </cell>
          <cell r="AV4698" t="str">
            <v>sc</v>
          </cell>
        </row>
        <row r="4699">
          <cell r="AP4699">
            <v>513993</v>
          </cell>
          <cell r="AQ4699">
            <v>10005863</v>
          </cell>
          <cell r="AR4699">
            <v>10</v>
          </cell>
          <cell r="AS4699">
            <v>42313</v>
          </cell>
          <cell r="AT4699" t="str">
            <v>IDU-1815-2013 Terminado Acciones de Movilidad IDU Arterial  -</v>
          </cell>
          <cell r="AV4699" t="str">
            <v>sc</v>
          </cell>
        </row>
        <row r="4700">
          <cell r="AP4700">
            <v>513996</v>
          </cell>
          <cell r="AQ4700">
            <v>10006054</v>
          </cell>
          <cell r="AR4700">
            <v>10</v>
          </cell>
          <cell r="AS4700">
            <v>42313</v>
          </cell>
          <cell r="AT4700" t="str">
            <v>IDU-1815-2013 Terminado Acciones de Movilidad IDU Arterial  -Anden 1-POLIZA ESTABILIDAD ACTIVA</v>
          </cell>
          <cell r="AV4700" t="str">
            <v>sc</v>
          </cell>
        </row>
        <row r="4701">
          <cell r="AP4701">
            <v>514001</v>
          </cell>
          <cell r="AQ4701">
            <v>10006214</v>
          </cell>
          <cell r="AR4701">
            <v>10</v>
          </cell>
          <cell r="AS4701">
            <v>42313</v>
          </cell>
          <cell r="AT4701" t="str">
            <v>IDU-1815-2013 Terminado Acciones de Movilidad IDU Arterial  -</v>
          </cell>
          <cell r="AV4701" t="str">
            <v>sc</v>
          </cell>
        </row>
        <row r="4702">
          <cell r="AP4702">
            <v>514006</v>
          </cell>
          <cell r="AQ4702">
            <v>10006476</v>
          </cell>
          <cell r="AR4702">
            <v>10</v>
          </cell>
          <cell r="AS4702">
            <v>42313</v>
          </cell>
          <cell r="AT4702" t="str">
            <v>IDU-1815-2013 Terminado Acciones de Movilidad IDU Arterial  -</v>
          </cell>
          <cell r="AV4702" t="str">
            <v>sc</v>
          </cell>
        </row>
        <row r="4703">
          <cell r="AP4703">
            <v>514013</v>
          </cell>
          <cell r="AQ4703">
            <v>10006480</v>
          </cell>
          <cell r="AR4703">
            <v>10</v>
          </cell>
          <cell r="AS4703">
            <v>42313</v>
          </cell>
          <cell r="AT4703" t="str">
            <v>IDU-1815-2013 Terminado Acciones de Movilidad IDU Arterial  -</v>
          </cell>
          <cell r="AV4703" t="str">
            <v>sc</v>
          </cell>
        </row>
        <row r="4704">
          <cell r="AP4704">
            <v>514520</v>
          </cell>
          <cell r="AQ4704">
            <v>10005994</v>
          </cell>
          <cell r="AR4704">
            <v>10</v>
          </cell>
          <cell r="AS4704">
            <v>42313</v>
          </cell>
          <cell r="AT4704" t="str">
            <v>IDU-074-2009 Terminado Mantenimiento Rutinario IDU Arterial  -</v>
          </cell>
          <cell r="AV4704" t="str">
            <v>sc</v>
          </cell>
        </row>
        <row r="4705">
          <cell r="AP4705">
            <v>514522</v>
          </cell>
          <cell r="AQ4705">
            <v>10005994</v>
          </cell>
          <cell r="AR4705">
            <v>10</v>
          </cell>
          <cell r="AS4705">
            <v>42313</v>
          </cell>
          <cell r="AT4705" t="str">
            <v>IDU-074-2009 Terminado Mantenimiento Periódico IDU Arterial  -</v>
          </cell>
          <cell r="AV4705" t="str">
            <v>sc</v>
          </cell>
        </row>
        <row r="4706">
          <cell r="AP4706">
            <v>514524</v>
          </cell>
          <cell r="AQ4706">
            <v>10005994</v>
          </cell>
          <cell r="AR4706">
            <v>10</v>
          </cell>
          <cell r="AS4706">
            <v>42313</v>
          </cell>
          <cell r="AT4706" t="str">
            <v>IDU-074-2009 Terminado Mantenimiento Rutinario IDU Arterial  -</v>
          </cell>
          <cell r="AV4706" t="str">
            <v>sc</v>
          </cell>
        </row>
        <row r="4707">
          <cell r="AP4707">
            <v>514526</v>
          </cell>
          <cell r="AQ4707">
            <v>10005994</v>
          </cell>
          <cell r="AR4707">
            <v>10</v>
          </cell>
          <cell r="AS4707">
            <v>42313</v>
          </cell>
          <cell r="AT4707" t="str">
            <v>IDU-074-2009 Terminado Mantenimiento Periódico IDU Arterial  -</v>
          </cell>
          <cell r="AV4707" t="str">
            <v>sc</v>
          </cell>
        </row>
        <row r="4708">
          <cell r="AP4708">
            <v>514529</v>
          </cell>
          <cell r="AQ4708">
            <v>10006232</v>
          </cell>
          <cell r="AR4708">
            <v>10</v>
          </cell>
          <cell r="AS4708">
            <v>42313</v>
          </cell>
          <cell r="AT4708" t="str">
            <v>IDU-074-2009 Terminado Mantenimiento Rutinario IDU Arterial  -</v>
          </cell>
          <cell r="AV4708" t="str">
            <v>sc</v>
          </cell>
        </row>
        <row r="4709">
          <cell r="AP4709">
            <v>514531</v>
          </cell>
          <cell r="AQ4709">
            <v>10006232</v>
          </cell>
          <cell r="AR4709">
            <v>10</v>
          </cell>
          <cell r="AS4709">
            <v>42313</v>
          </cell>
          <cell r="AT4709" t="str">
            <v>IDU-074-2009 Terminado Mantenimiento Rutinario IDU Arterial  -</v>
          </cell>
          <cell r="AV4709" t="str">
            <v>sc</v>
          </cell>
        </row>
        <row r="4710">
          <cell r="AP4710">
            <v>514535</v>
          </cell>
          <cell r="AQ4710">
            <v>10006232</v>
          </cell>
          <cell r="AR4710">
            <v>10</v>
          </cell>
          <cell r="AS4710">
            <v>42313</v>
          </cell>
          <cell r="AT4710" t="str">
            <v>IDU-074-2009 Terminado Mantenimiento Rutinario IDU Arterial  -</v>
          </cell>
          <cell r="AV4710" t="str">
            <v>sc</v>
          </cell>
        </row>
        <row r="4711">
          <cell r="AP4711">
            <v>514551</v>
          </cell>
          <cell r="AQ4711">
            <v>10006161</v>
          </cell>
          <cell r="AR4711">
            <v>10</v>
          </cell>
          <cell r="AS4711">
            <v>42313</v>
          </cell>
          <cell r="AT4711" t="str">
            <v>IDU-074-2009 Terminado Mantenimiento Periódico IDU Arterial  -</v>
          </cell>
          <cell r="AV4711" t="str">
            <v>sc</v>
          </cell>
        </row>
        <row r="4712">
          <cell r="AP4712">
            <v>514555</v>
          </cell>
          <cell r="AQ4712">
            <v>10006161</v>
          </cell>
          <cell r="AR4712">
            <v>10</v>
          </cell>
          <cell r="AS4712">
            <v>42313</v>
          </cell>
          <cell r="AT4712" t="str">
            <v>IDU-074-2009 Terminado Mantenimiento Rutinario IDU Arterial  -</v>
          </cell>
          <cell r="AV4712" t="str">
            <v>sc</v>
          </cell>
        </row>
        <row r="4713">
          <cell r="AP4713">
            <v>514557</v>
          </cell>
          <cell r="AQ4713">
            <v>10006161</v>
          </cell>
          <cell r="AR4713">
            <v>10</v>
          </cell>
          <cell r="AS4713">
            <v>42313</v>
          </cell>
          <cell r="AT4713" t="str">
            <v>IDU-074-2009 Terminado Mantenimiento Rutinario IDU Arterial  -</v>
          </cell>
          <cell r="AV4713" t="str">
            <v>sc</v>
          </cell>
        </row>
        <row r="4714">
          <cell r="AP4714">
            <v>514562</v>
          </cell>
          <cell r="AQ4714">
            <v>10006324</v>
          </cell>
          <cell r="AR4714">
            <v>10</v>
          </cell>
          <cell r="AS4714">
            <v>42313</v>
          </cell>
          <cell r="AT4714" t="str">
            <v>IDU-074-2009 Terminado Mantenimiento Rutinario IDU Arterial  -</v>
          </cell>
          <cell r="AV4714" t="str">
            <v>sc</v>
          </cell>
        </row>
        <row r="4715">
          <cell r="AP4715">
            <v>514564</v>
          </cell>
          <cell r="AQ4715">
            <v>10006324</v>
          </cell>
          <cell r="AR4715">
            <v>10</v>
          </cell>
          <cell r="AS4715">
            <v>42313</v>
          </cell>
          <cell r="AT4715" t="str">
            <v>IDU-074-2009 Terminado Mantenimiento Rutinario IDU Arterial  -</v>
          </cell>
          <cell r="AV4715" t="str">
            <v>sc</v>
          </cell>
        </row>
        <row r="4716">
          <cell r="AP4716">
            <v>514566</v>
          </cell>
          <cell r="AQ4716">
            <v>10006324</v>
          </cell>
          <cell r="AR4716">
            <v>10</v>
          </cell>
          <cell r="AS4716">
            <v>42313</v>
          </cell>
          <cell r="AT4716" t="str">
            <v>IDU-074-2009 Terminado Mantenimiento Periódico IDU Arterial  -</v>
          </cell>
          <cell r="AV4716" t="str">
            <v>sc</v>
          </cell>
        </row>
        <row r="4717">
          <cell r="AP4717">
            <v>514568</v>
          </cell>
          <cell r="AQ4717">
            <v>10006324</v>
          </cell>
          <cell r="AR4717">
            <v>10</v>
          </cell>
          <cell r="AS4717">
            <v>42313</v>
          </cell>
          <cell r="AT4717" t="str">
            <v>IDU-074-2009 Terminado Mantenimiento Rutinario IDU Arterial  -</v>
          </cell>
          <cell r="AV4717" t="str">
            <v>sc</v>
          </cell>
        </row>
        <row r="4718">
          <cell r="AP4718">
            <v>514575</v>
          </cell>
          <cell r="AQ4718">
            <v>10004757</v>
          </cell>
          <cell r="AR4718">
            <v>10</v>
          </cell>
          <cell r="AS4718">
            <v>42313</v>
          </cell>
          <cell r="AT4718" t="str">
            <v>IDU-1815-2013 Terminado Acciones de Movilidad IDU Arterial  -</v>
          </cell>
          <cell r="AV4718" t="str">
            <v>sc</v>
          </cell>
        </row>
        <row r="4719">
          <cell r="AP4719">
            <v>514578</v>
          </cell>
          <cell r="AQ4719">
            <v>10004227</v>
          </cell>
          <cell r="AR4719">
            <v>10</v>
          </cell>
          <cell r="AS4719">
            <v>42313</v>
          </cell>
          <cell r="AT4719" t="str">
            <v>IDU-1815-2013 Terminado Acciones de Movilidad IDU Arterial  -</v>
          </cell>
          <cell r="AV4719" t="str">
            <v>sc</v>
          </cell>
        </row>
        <row r="4720">
          <cell r="AP4720">
            <v>514580</v>
          </cell>
          <cell r="AQ4720">
            <v>10004227</v>
          </cell>
          <cell r="AR4720">
            <v>10</v>
          </cell>
          <cell r="AS4720">
            <v>42313</v>
          </cell>
          <cell r="AT4720" t="str">
            <v>IDU-1815-2013 Terminado Acciones de Movilidad IDU Arterial  -</v>
          </cell>
          <cell r="AV4720" t="str">
            <v>sc</v>
          </cell>
        </row>
        <row r="4721">
          <cell r="AP4721">
            <v>514583</v>
          </cell>
          <cell r="AQ4721">
            <v>10004191</v>
          </cell>
          <cell r="AR4721">
            <v>10</v>
          </cell>
          <cell r="AS4721">
            <v>42313</v>
          </cell>
          <cell r="AT4721" t="str">
            <v>IDU-1815-2013 Terminado Acciones de Movilidad IDU Arterial  -</v>
          </cell>
          <cell r="AV4721" t="str">
            <v>sc</v>
          </cell>
        </row>
        <row r="4722">
          <cell r="AP4722">
            <v>514585</v>
          </cell>
          <cell r="AQ4722">
            <v>10004191</v>
          </cell>
          <cell r="AR4722">
            <v>10</v>
          </cell>
          <cell r="AS4722">
            <v>42313</v>
          </cell>
          <cell r="AT4722" t="str">
            <v>IDU-1815-2013 Terminado Acciones de Movilidad IDU Arterial  -</v>
          </cell>
          <cell r="AV4722" t="str">
            <v>sc</v>
          </cell>
        </row>
        <row r="4723">
          <cell r="AP4723">
            <v>514588</v>
          </cell>
          <cell r="AQ4723">
            <v>10004401</v>
          </cell>
          <cell r="AR4723">
            <v>10</v>
          </cell>
          <cell r="AS4723">
            <v>42313</v>
          </cell>
          <cell r="AT4723" t="str">
            <v>IDU-1815-2013 Terminado Acciones de Movilidad IDU Arterial  -</v>
          </cell>
          <cell r="AV4723" t="str">
            <v>sc</v>
          </cell>
        </row>
        <row r="4724">
          <cell r="AP4724">
            <v>514590</v>
          </cell>
          <cell r="AQ4724">
            <v>10004401</v>
          </cell>
          <cell r="AR4724">
            <v>10</v>
          </cell>
          <cell r="AS4724">
            <v>42313</v>
          </cell>
          <cell r="AT4724" t="str">
            <v>IDU-1815-2013 Terminado Acciones de Movilidad IDU Arterial  -</v>
          </cell>
          <cell r="AV4724" t="str">
            <v>sc</v>
          </cell>
        </row>
        <row r="4725">
          <cell r="AP4725">
            <v>514593</v>
          </cell>
          <cell r="AQ4725">
            <v>10004462</v>
          </cell>
          <cell r="AR4725">
            <v>10</v>
          </cell>
          <cell r="AS4725">
            <v>42313</v>
          </cell>
          <cell r="AT4725" t="str">
            <v>IDU-1815-2013 Terminado Acciones de Movilidad IDU Arterial  -</v>
          </cell>
          <cell r="AV4725" t="str">
            <v>sc</v>
          </cell>
        </row>
        <row r="4726">
          <cell r="AP4726">
            <v>514595</v>
          </cell>
          <cell r="AQ4726">
            <v>10004462</v>
          </cell>
          <cell r="AR4726">
            <v>10</v>
          </cell>
          <cell r="AS4726">
            <v>42313</v>
          </cell>
          <cell r="AT4726" t="str">
            <v>IDU-1815-2013 Terminado Acciones de Movilidad IDU Arterial  -</v>
          </cell>
          <cell r="AV4726" t="str">
            <v>sc</v>
          </cell>
        </row>
        <row r="4727">
          <cell r="AP4727">
            <v>514598</v>
          </cell>
          <cell r="AQ4727">
            <v>10004540</v>
          </cell>
          <cell r="AR4727">
            <v>10</v>
          </cell>
          <cell r="AS4727">
            <v>42313</v>
          </cell>
          <cell r="AT4727" t="str">
            <v>IDU-1815-2013 Terminado Acciones de Movilidad IDU Arterial  -</v>
          </cell>
          <cell r="AV4727" t="str">
            <v>sc</v>
          </cell>
        </row>
        <row r="4728">
          <cell r="AP4728">
            <v>514600</v>
          </cell>
          <cell r="AQ4728">
            <v>10004540</v>
          </cell>
          <cell r="AR4728">
            <v>10</v>
          </cell>
          <cell r="AS4728">
            <v>42313</v>
          </cell>
          <cell r="AT4728" t="str">
            <v>IDU-1815-2013 Terminado Acciones de Movilidad IDU Arterial  -</v>
          </cell>
          <cell r="AV4728" t="str">
            <v>sc</v>
          </cell>
        </row>
        <row r="4729">
          <cell r="AP4729">
            <v>514603</v>
          </cell>
          <cell r="AQ4729">
            <v>10004611</v>
          </cell>
          <cell r="AR4729">
            <v>10</v>
          </cell>
          <cell r="AS4729">
            <v>42313</v>
          </cell>
          <cell r="AT4729" t="str">
            <v>IDU-1815-2013 Terminado Acciones de Movilidad IDU Arterial  -</v>
          </cell>
          <cell r="AV4729" t="str">
            <v>sc</v>
          </cell>
        </row>
        <row r="4730">
          <cell r="AP4730">
            <v>514608</v>
          </cell>
          <cell r="AQ4730">
            <v>10004688</v>
          </cell>
          <cell r="AR4730">
            <v>10</v>
          </cell>
          <cell r="AS4730">
            <v>42313</v>
          </cell>
          <cell r="AT4730" t="str">
            <v>IDU-1815-2013 Terminado Acciones de Movilidad IDU Arterial  -</v>
          </cell>
          <cell r="AV4730" t="str">
            <v>sc</v>
          </cell>
        </row>
        <row r="4731">
          <cell r="AP4731">
            <v>514610</v>
          </cell>
          <cell r="AQ4731">
            <v>10004688</v>
          </cell>
          <cell r="AR4731">
            <v>10</v>
          </cell>
          <cell r="AS4731">
            <v>42313</v>
          </cell>
          <cell r="AT4731" t="str">
            <v>IDU-1815-2013 Terminado Acciones de Movilidad IDU Arterial  -</v>
          </cell>
          <cell r="AV4731" t="str">
            <v>sc</v>
          </cell>
        </row>
        <row r="4732">
          <cell r="AP4732">
            <v>514613</v>
          </cell>
          <cell r="AQ4732">
            <v>10004319</v>
          </cell>
          <cell r="AR4732">
            <v>10</v>
          </cell>
          <cell r="AS4732">
            <v>42313</v>
          </cell>
          <cell r="AT4732" t="str">
            <v>IDU-1815-2013 Terminado Acciones de Movilidad IDU Arterial  -</v>
          </cell>
          <cell r="AV4732" t="str">
            <v>sc</v>
          </cell>
        </row>
        <row r="4733">
          <cell r="AP4733">
            <v>514615</v>
          </cell>
          <cell r="AQ4733">
            <v>10004319</v>
          </cell>
          <cell r="AR4733">
            <v>10</v>
          </cell>
          <cell r="AS4733">
            <v>42313</v>
          </cell>
          <cell r="AT4733" t="str">
            <v>IDU-1815-2013 Terminado Acciones de Movilidad IDU Arterial  -</v>
          </cell>
          <cell r="AV4733" t="str">
            <v>sc</v>
          </cell>
        </row>
        <row r="4734">
          <cell r="AP4734">
            <v>514623</v>
          </cell>
          <cell r="AQ4734">
            <v>10004811</v>
          </cell>
          <cell r="AR4734">
            <v>10</v>
          </cell>
          <cell r="AS4734">
            <v>42313</v>
          </cell>
          <cell r="AT4734" t="str">
            <v>IDU-1815-2013 Terminado Acciones de Movilidad IDU Arterial  -</v>
          </cell>
          <cell r="AV4734" t="str">
            <v>sc</v>
          </cell>
        </row>
        <row r="4735">
          <cell r="AP4735">
            <v>514625</v>
          </cell>
          <cell r="AQ4735">
            <v>10004811</v>
          </cell>
          <cell r="AR4735">
            <v>10</v>
          </cell>
          <cell r="AS4735">
            <v>42313</v>
          </cell>
          <cell r="AT4735" t="str">
            <v>IDU-1815-2013 Terminado Acciones de Movilidad IDU Arterial  -</v>
          </cell>
          <cell r="AV4735" t="str">
            <v>sc</v>
          </cell>
        </row>
        <row r="4736">
          <cell r="AP4736">
            <v>514633</v>
          </cell>
          <cell r="AQ4736">
            <v>10004871</v>
          </cell>
          <cell r="AR4736">
            <v>10</v>
          </cell>
          <cell r="AS4736">
            <v>42313</v>
          </cell>
          <cell r="AT4736" t="str">
            <v>IDU-1815-2013 Terminado Acciones de Movilidad IDU Arterial  -</v>
          </cell>
          <cell r="AV4736" t="str">
            <v>sc</v>
          </cell>
        </row>
        <row r="4737">
          <cell r="AP4737">
            <v>514638</v>
          </cell>
          <cell r="AQ4737">
            <v>10004909</v>
          </cell>
          <cell r="AR4737">
            <v>10</v>
          </cell>
          <cell r="AS4737">
            <v>42313</v>
          </cell>
          <cell r="AT4737" t="str">
            <v>IDU-1815-2013 Terminado Acciones de Movilidad IDU Arterial  -</v>
          </cell>
          <cell r="AV4737" t="str">
            <v>sc</v>
          </cell>
        </row>
        <row r="4738">
          <cell r="AP4738">
            <v>514640</v>
          </cell>
          <cell r="AQ4738">
            <v>10004909</v>
          </cell>
          <cell r="AR4738">
            <v>10</v>
          </cell>
          <cell r="AS4738">
            <v>42313</v>
          </cell>
          <cell r="AT4738" t="str">
            <v>IDU-1815-2013 Terminado Acciones de Movilidad IDU Arterial  -</v>
          </cell>
          <cell r="AV4738" t="str">
            <v>sc</v>
          </cell>
        </row>
        <row r="4739">
          <cell r="AP4739">
            <v>514643</v>
          </cell>
          <cell r="AQ4739">
            <v>10005076</v>
          </cell>
          <cell r="AR4739">
            <v>10</v>
          </cell>
          <cell r="AS4739">
            <v>42313</v>
          </cell>
          <cell r="AT4739" t="str">
            <v>IDU-1815-2013 Terminado Acciones de Movilidad IDU Arterial  -</v>
          </cell>
          <cell r="AV4739" t="str">
            <v>sc</v>
          </cell>
        </row>
        <row r="4740">
          <cell r="AP4740">
            <v>514645</v>
          </cell>
          <cell r="AQ4740">
            <v>10005076</v>
          </cell>
          <cell r="AR4740">
            <v>10</v>
          </cell>
          <cell r="AS4740">
            <v>42313</v>
          </cell>
          <cell r="AT4740" t="str">
            <v>IDU-1815-2013 Terminado Acciones de Movilidad IDU Arterial  -</v>
          </cell>
          <cell r="AV4740" t="str">
            <v>sc</v>
          </cell>
        </row>
        <row r="4741">
          <cell r="AP4741">
            <v>514661</v>
          </cell>
          <cell r="AQ4741">
            <v>10004146</v>
          </cell>
          <cell r="AR4741">
            <v>10</v>
          </cell>
          <cell r="AS4741">
            <v>42313</v>
          </cell>
          <cell r="AT4741" t="str">
            <v>IDU-1815-2013 Terminado Acciones de Movilidad IDU Arterial  -</v>
          </cell>
          <cell r="AV4741" t="str">
            <v>sc</v>
          </cell>
        </row>
        <row r="4742">
          <cell r="AP4742">
            <v>514666</v>
          </cell>
          <cell r="AQ4742">
            <v>10004984</v>
          </cell>
          <cell r="AR4742">
            <v>10</v>
          </cell>
          <cell r="AS4742">
            <v>42313</v>
          </cell>
          <cell r="AT4742" t="str">
            <v>IDU-1815-2013 Terminado Acciones de Movilidad IDU Arterial  -</v>
          </cell>
          <cell r="AV4742" t="str">
            <v>sc</v>
          </cell>
        </row>
        <row r="4743">
          <cell r="AP4743">
            <v>514668</v>
          </cell>
          <cell r="AQ4743">
            <v>10004984</v>
          </cell>
          <cell r="AR4743">
            <v>10</v>
          </cell>
          <cell r="AS4743">
            <v>42313</v>
          </cell>
          <cell r="AT4743" t="str">
            <v>IDU-1815-2013 Terminado Acciones de Movilidad IDU Arterial  -</v>
          </cell>
          <cell r="AV4743" t="str">
            <v>sc</v>
          </cell>
        </row>
        <row r="4744">
          <cell r="AP4744">
            <v>514712</v>
          </cell>
          <cell r="AQ4744">
            <v>10003949</v>
          </cell>
          <cell r="AR4744">
            <v>10</v>
          </cell>
          <cell r="AS4744">
            <v>42313</v>
          </cell>
          <cell r="AT4744" t="str">
            <v>IDU-1815-2013 Terminado Acciones de Movilidad IDU Arterial  -</v>
          </cell>
          <cell r="AV4744" t="str">
            <v>sc</v>
          </cell>
        </row>
        <row r="4745">
          <cell r="AP4745">
            <v>514714</v>
          </cell>
          <cell r="AQ4745">
            <v>10003949</v>
          </cell>
          <cell r="AR4745">
            <v>10</v>
          </cell>
          <cell r="AS4745">
            <v>42313</v>
          </cell>
          <cell r="AT4745" t="str">
            <v>IDU-1815-2013 Terminado Acciones de Movilidad IDU Arterial  -</v>
          </cell>
          <cell r="AV4745" t="str">
            <v>sc</v>
          </cell>
        </row>
        <row r="4746">
          <cell r="AP4746">
            <v>514724</v>
          </cell>
          <cell r="AQ4746">
            <v>10002199</v>
          </cell>
          <cell r="AR4746">
            <v>10</v>
          </cell>
          <cell r="AS4746">
            <v>42313</v>
          </cell>
          <cell r="AT4746" t="str">
            <v>IDU-1815-2013 Terminado Acciones de Movilidad IDU Arterial  -</v>
          </cell>
          <cell r="AV4746" t="str">
            <v>sc</v>
          </cell>
        </row>
        <row r="4747">
          <cell r="AP4747">
            <v>514727</v>
          </cell>
          <cell r="AQ4747">
            <v>10003346</v>
          </cell>
          <cell r="AR4747">
            <v>10</v>
          </cell>
          <cell r="AS4747">
            <v>42313</v>
          </cell>
          <cell r="AT4747" t="str">
            <v>IDU-1815-2013 Terminado Acciones de Movilidad IDU Arterial  -</v>
          </cell>
          <cell r="AV4747" t="str">
            <v>sc</v>
          </cell>
        </row>
        <row r="4748">
          <cell r="AP4748">
            <v>514729</v>
          </cell>
          <cell r="AQ4748">
            <v>10003346</v>
          </cell>
          <cell r="AR4748">
            <v>10</v>
          </cell>
          <cell r="AS4748">
            <v>42313</v>
          </cell>
          <cell r="AT4748" t="str">
            <v>IDU-1815-2013 Terminado Acciones de Movilidad IDU Arterial  -</v>
          </cell>
          <cell r="AV4748" t="str">
            <v>sc</v>
          </cell>
        </row>
        <row r="4749">
          <cell r="AP4749">
            <v>514732</v>
          </cell>
          <cell r="AQ4749">
            <v>10002880</v>
          </cell>
          <cell r="AR4749">
            <v>10</v>
          </cell>
          <cell r="AS4749">
            <v>42313</v>
          </cell>
          <cell r="AT4749" t="str">
            <v>IDU-1815-2013 Terminado Acciones de Movilidad IDU Arterial  -</v>
          </cell>
          <cell r="AV4749" t="str">
            <v>sc</v>
          </cell>
        </row>
        <row r="4750">
          <cell r="AP4750">
            <v>514737</v>
          </cell>
          <cell r="AQ4750">
            <v>10002685</v>
          </cell>
          <cell r="AR4750">
            <v>10</v>
          </cell>
          <cell r="AS4750">
            <v>42313</v>
          </cell>
          <cell r="AT4750" t="str">
            <v>IDU-1815-2013 Terminado Acciones de Movilidad IDU Arterial  -Anden 5-POLIZA ESTABILIDAD ACTIVA</v>
          </cell>
          <cell r="AV4750" t="str">
            <v>sc</v>
          </cell>
        </row>
        <row r="4751">
          <cell r="AP4751">
            <v>514739</v>
          </cell>
          <cell r="AQ4751">
            <v>10002685</v>
          </cell>
          <cell r="AR4751">
            <v>10</v>
          </cell>
          <cell r="AS4751">
            <v>42313</v>
          </cell>
          <cell r="AT4751" t="str">
            <v>IDU-1815-2013 Terminado Acciones de Movilidad IDU Arterial  -Anden 5-POLIZA ESTABILIDAD ACTIVA</v>
          </cell>
          <cell r="AV4751" t="str">
            <v>sc</v>
          </cell>
        </row>
        <row r="4752">
          <cell r="AP4752">
            <v>514744</v>
          </cell>
          <cell r="AQ4752">
            <v>10002635</v>
          </cell>
          <cell r="AR4752">
            <v>10</v>
          </cell>
          <cell r="AS4752">
            <v>42313</v>
          </cell>
          <cell r="AT4752" t="str">
            <v>IDU-1815-2013 Terminado Acciones de Movilidad IDU Arterial  -</v>
          </cell>
          <cell r="AV4752" t="str">
            <v>sc</v>
          </cell>
        </row>
        <row r="4753">
          <cell r="AP4753">
            <v>514844</v>
          </cell>
          <cell r="AQ4753">
            <v>10008600</v>
          </cell>
          <cell r="AR4753">
            <v>10</v>
          </cell>
          <cell r="AS4753">
            <v>42313</v>
          </cell>
          <cell r="AT4753" t="str">
            <v>IDU-74-2008 Terminado Acciones de Movilidad IDU Arterial  -</v>
          </cell>
          <cell r="AV4753" t="str">
            <v>sc</v>
          </cell>
        </row>
        <row r="4754">
          <cell r="AP4754">
            <v>514849</v>
          </cell>
          <cell r="AQ4754">
            <v>10008390</v>
          </cell>
          <cell r="AR4754">
            <v>10</v>
          </cell>
          <cell r="AS4754">
            <v>42313</v>
          </cell>
          <cell r="AT4754" t="str">
            <v>IDU-74-2008 Terminado Acciones de Movilidad IDU Arterial  -</v>
          </cell>
          <cell r="AV4754" t="str">
            <v>sc</v>
          </cell>
        </row>
        <row r="4755">
          <cell r="AP4755">
            <v>514851</v>
          </cell>
          <cell r="AQ4755">
            <v>10008390</v>
          </cell>
          <cell r="AR4755">
            <v>10</v>
          </cell>
          <cell r="AS4755">
            <v>42313</v>
          </cell>
          <cell r="AT4755" t="str">
            <v>IDU-1815-2013 Terminado Acciones de Movilidad IDU Arterial  -</v>
          </cell>
          <cell r="AV4755" t="str">
            <v>sc</v>
          </cell>
        </row>
        <row r="4756">
          <cell r="AP4756">
            <v>514861</v>
          </cell>
          <cell r="AQ4756">
            <v>10008178</v>
          </cell>
          <cell r="AR4756">
            <v>10</v>
          </cell>
          <cell r="AS4756">
            <v>42313</v>
          </cell>
          <cell r="AT4756" t="str">
            <v>IDU-1815-2013 Terminado Acciones de Movilidad IDU Arterial  -</v>
          </cell>
          <cell r="AV4756" t="str">
            <v>sc</v>
          </cell>
        </row>
        <row r="4757">
          <cell r="AP4757">
            <v>514866</v>
          </cell>
          <cell r="AQ4757">
            <v>10008446</v>
          </cell>
          <cell r="AR4757">
            <v>10</v>
          </cell>
          <cell r="AS4757">
            <v>42313</v>
          </cell>
          <cell r="AT4757" t="str">
            <v>IDU-1815-2013 Terminado Acciones de Movilidad IDU Arterial  -</v>
          </cell>
          <cell r="AV4757" t="str">
            <v>sc</v>
          </cell>
        </row>
        <row r="4758">
          <cell r="AP4758">
            <v>514874</v>
          </cell>
          <cell r="AQ4758">
            <v>10007871</v>
          </cell>
          <cell r="AR4758">
            <v>10</v>
          </cell>
          <cell r="AS4758">
            <v>42313</v>
          </cell>
          <cell r="AT4758" t="str">
            <v>IDU-74-2008 Terminado Acciones de Movilidad IDU Arterial  -</v>
          </cell>
          <cell r="AV4758" t="str">
            <v>sc</v>
          </cell>
        </row>
        <row r="4759">
          <cell r="AP4759">
            <v>514876</v>
          </cell>
          <cell r="AQ4759">
            <v>10007871</v>
          </cell>
          <cell r="AR4759">
            <v>10</v>
          </cell>
          <cell r="AS4759">
            <v>42313</v>
          </cell>
          <cell r="AT4759" t="str">
            <v>IDU-1815-2013 Terminado Acciones de Movilidad IDU Arterial  -</v>
          </cell>
          <cell r="AV4759" t="str">
            <v>sc</v>
          </cell>
        </row>
        <row r="4760">
          <cell r="AP4760">
            <v>514879</v>
          </cell>
          <cell r="AQ4760">
            <v>10008023</v>
          </cell>
          <cell r="AR4760">
            <v>10</v>
          </cell>
          <cell r="AS4760">
            <v>42313</v>
          </cell>
          <cell r="AT4760" t="str">
            <v>IDU-74-2008 Terminado Acciones de Movilidad IDU Arterial  -</v>
          </cell>
          <cell r="AV4760" t="str">
            <v>sc</v>
          </cell>
        </row>
        <row r="4761">
          <cell r="AP4761">
            <v>514884</v>
          </cell>
          <cell r="AQ4761">
            <v>10008078</v>
          </cell>
          <cell r="AR4761">
            <v>10</v>
          </cell>
          <cell r="AS4761">
            <v>42313</v>
          </cell>
          <cell r="AT4761" t="str">
            <v>IDU-74-2008 Terminado Acciones de Movilidad IDU Arterial  -</v>
          </cell>
          <cell r="AV4761" t="str">
            <v>sc</v>
          </cell>
        </row>
        <row r="4762">
          <cell r="AP4762">
            <v>514889</v>
          </cell>
          <cell r="AQ4762">
            <v>10008535</v>
          </cell>
          <cell r="AR4762">
            <v>10</v>
          </cell>
          <cell r="AS4762">
            <v>42313</v>
          </cell>
          <cell r="AT4762" t="str">
            <v>IDU-74-2008 Terminado Acciones de Movilidad IDU Arterial  -</v>
          </cell>
          <cell r="AV4762" t="str">
            <v>sc</v>
          </cell>
        </row>
        <row r="4763">
          <cell r="AP4763">
            <v>514894</v>
          </cell>
          <cell r="AQ4763">
            <v>10008160</v>
          </cell>
          <cell r="AR4763">
            <v>10</v>
          </cell>
          <cell r="AS4763">
            <v>42313</v>
          </cell>
          <cell r="AT4763" t="str">
            <v>IDU-74-2008 Terminado Acciones de Movilidad IDU Arterial  -</v>
          </cell>
          <cell r="AV4763" t="str">
            <v>sc</v>
          </cell>
        </row>
        <row r="4764">
          <cell r="AP4764">
            <v>514896</v>
          </cell>
          <cell r="AQ4764">
            <v>10008160</v>
          </cell>
          <cell r="AR4764">
            <v>10</v>
          </cell>
          <cell r="AS4764">
            <v>42313</v>
          </cell>
          <cell r="AT4764" t="str">
            <v>IDU-1815-2013 Terminado Acciones de Movilidad IDU Arterial  -</v>
          </cell>
          <cell r="AV4764" t="str">
            <v>sc</v>
          </cell>
        </row>
        <row r="4765">
          <cell r="AP4765">
            <v>514899</v>
          </cell>
          <cell r="AQ4765">
            <v>10008220</v>
          </cell>
          <cell r="AR4765">
            <v>10</v>
          </cell>
          <cell r="AS4765">
            <v>42313</v>
          </cell>
          <cell r="AT4765" t="str">
            <v>IDU-74-2008 Terminado Acciones de Movilidad IDU Arterial  -</v>
          </cell>
          <cell r="AV4765" t="str">
            <v>sc</v>
          </cell>
        </row>
        <row r="4766">
          <cell r="AP4766">
            <v>514904</v>
          </cell>
          <cell r="AQ4766">
            <v>10008246</v>
          </cell>
          <cell r="AR4766">
            <v>10</v>
          </cell>
          <cell r="AS4766">
            <v>42313</v>
          </cell>
          <cell r="AT4766" t="str">
            <v>IDU-74-2008 Terminado Acciones de Movilidad IDU Arterial  -</v>
          </cell>
          <cell r="AV4766" t="str">
            <v>sc</v>
          </cell>
        </row>
        <row r="4767">
          <cell r="AP4767">
            <v>514911</v>
          </cell>
          <cell r="AQ4767">
            <v>10008286</v>
          </cell>
          <cell r="AR4767">
            <v>10</v>
          </cell>
          <cell r="AS4767">
            <v>42313</v>
          </cell>
          <cell r="AT4767" t="str">
            <v>IDU-1815-2013 Terminado Acciones de Movilidad IDU Arterial  -</v>
          </cell>
          <cell r="AV4767" t="str">
            <v>sc</v>
          </cell>
        </row>
        <row r="4768">
          <cell r="AP4768">
            <v>514916</v>
          </cell>
          <cell r="AQ4768">
            <v>10008319</v>
          </cell>
          <cell r="AR4768">
            <v>10</v>
          </cell>
          <cell r="AS4768">
            <v>42313</v>
          </cell>
          <cell r="AT4768" t="str">
            <v>IDU-1815-2013 Terminado Acciones de Movilidad IDU Arterial  -</v>
          </cell>
          <cell r="AV4768" t="str">
            <v>sc</v>
          </cell>
        </row>
        <row r="4769">
          <cell r="AP4769">
            <v>514919</v>
          </cell>
          <cell r="AQ4769">
            <v>10008342</v>
          </cell>
          <cell r="AR4769">
            <v>10</v>
          </cell>
          <cell r="AS4769">
            <v>42313</v>
          </cell>
          <cell r="AT4769" t="str">
            <v>IDU-74-2008 Terminado Acciones de Movilidad IDU Arterial  -</v>
          </cell>
          <cell r="AV4769" t="str">
            <v>sc</v>
          </cell>
        </row>
        <row r="4770">
          <cell r="AP4770">
            <v>514921</v>
          </cell>
          <cell r="AQ4770">
            <v>10008342</v>
          </cell>
          <cell r="AR4770">
            <v>10</v>
          </cell>
          <cell r="AS4770">
            <v>42313</v>
          </cell>
          <cell r="AT4770" t="str">
            <v>IDU-1815-2013 Terminado Acciones de Movilidad IDU Arterial  -</v>
          </cell>
          <cell r="AV4770" t="str">
            <v>sc</v>
          </cell>
        </row>
        <row r="4771">
          <cell r="AP4771">
            <v>514929</v>
          </cell>
          <cell r="AQ4771">
            <v>10008126</v>
          </cell>
          <cell r="AR4771">
            <v>10</v>
          </cell>
          <cell r="AS4771">
            <v>42313</v>
          </cell>
          <cell r="AT4771" t="str">
            <v>IDU-74-2008 Terminado Acciones de Movilidad IDU Arterial  -</v>
          </cell>
          <cell r="AV4771" t="str">
            <v>sc</v>
          </cell>
        </row>
        <row r="4772">
          <cell r="AP4772">
            <v>515056</v>
          </cell>
          <cell r="AQ4772">
            <v>10006697</v>
          </cell>
          <cell r="AR4772">
            <v>10</v>
          </cell>
          <cell r="AS4772">
            <v>42488</v>
          </cell>
          <cell r="AT4772" t="str">
            <v>SD Terminado Parcheo UAERMV Arterial  -Calzada 6-POLIZA ESTABILIDAD ACTIVA</v>
          </cell>
          <cell r="AV4772" t="str">
            <v>sc</v>
          </cell>
        </row>
        <row r="4773">
          <cell r="AP4773">
            <v>515058</v>
          </cell>
          <cell r="AQ4773">
            <v>10006697</v>
          </cell>
          <cell r="AR4773">
            <v>10</v>
          </cell>
          <cell r="AS4773">
            <v>42488</v>
          </cell>
          <cell r="AT4773" t="str">
            <v>SD Terminado Parcheo UAERMV Arterial  -Calzada 6-POLIZA ESTABILIDAD ACTIVA</v>
          </cell>
          <cell r="AV4773" t="str">
            <v>sc</v>
          </cell>
        </row>
        <row r="4774">
          <cell r="AP4774">
            <v>515060</v>
          </cell>
          <cell r="AQ4774">
            <v>10006697</v>
          </cell>
          <cell r="AR4774">
            <v>10</v>
          </cell>
          <cell r="AS4774">
            <v>42488</v>
          </cell>
          <cell r="AT4774" t="str">
            <v>SD Terminado Parcheo UAERMV Arterial  -Calzada 6-POLIZA ESTABILIDAD ACTIVA</v>
          </cell>
          <cell r="AV4774" t="str">
            <v>sc</v>
          </cell>
        </row>
        <row r="4775">
          <cell r="AP4775">
            <v>515062</v>
          </cell>
          <cell r="AQ4775">
            <v>10006697</v>
          </cell>
          <cell r="AR4775">
            <v>10</v>
          </cell>
          <cell r="AS4775">
            <v>42488</v>
          </cell>
          <cell r="AT4775" t="str">
            <v>SD Terminado Parcheo UAERMV Arterial  -Calzada 6-POLIZA ESTABILIDAD ACTIVA</v>
          </cell>
          <cell r="AV4775" t="str">
            <v>sc</v>
          </cell>
        </row>
        <row r="4776">
          <cell r="AP4776">
            <v>515083</v>
          </cell>
          <cell r="AQ4776">
            <v>10001848</v>
          </cell>
          <cell r="AR4776">
            <v>10</v>
          </cell>
          <cell r="AS4776">
            <v>42313</v>
          </cell>
          <cell r="AT4776" t="str">
            <v>IDU-074-2009 Terminado Mantenimiento Rutinario IDU Arterial  -</v>
          </cell>
          <cell r="AV4776" t="str">
            <v>sc</v>
          </cell>
        </row>
        <row r="4777">
          <cell r="AP4777">
            <v>515085</v>
          </cell>
          <cell r="AQ4777">
            <v>10001848</v>
          </cell>
          <cell r="AR4777">
            <v>10</v>
          </cell>
          <cell r="AS4777">
            <v>42313</v>
          </cell>
          <cell r="AT4777" t="str">
            <v>IDU-074-2009 Terminado Mantenimiento Rutinario IDU Arterial  -</v>
          </cell>
          <cell r="AV4777" t="str">
            <v>sc</v>
          </cell>
        </row>
        <row r="4778">
          <cell r="AP4778">
            <v>515089</v>
          </cell>
          <cell r="AQ4778">
            <v>10001848</v>
          </cell>
          <cell r="AR4778">
            <v>10</v>
          </cell>
          <cell r="AS4778">
            <v>42313</v>
          </cell>
          <cell r="AT4778" t="str">
            <v>IDU-074-2009 Terminado Mantenimiento Rutinario IDU Arterial  -</v>
          </cell>
          <cell r="AV4778" t="str">
            <v>sc</v>
          </cell>
        </row>
        <row r="4779">
          <cell r="AP4779">
            <v>515105</v>
          </cell>
          <cell r="AQ4779">
            <v>10003679</v>
          </cell>
          <cell r="AR4779">
            <v>10</v>
          </cell>
          <cell r="AS4779">
            <v>42637</v>
          </cell>
          <cell r="AT4779" t="str">
            <v>IDU-1702-2014 Excluido Mantenimiento Periódico IDU Arterial  Reporte Final-Calzada2-6-8-POLIZA ESTABILIDAD* ACTIVA</v>
          </cell>
          <cell r="AV4779" t="str">
            <v>sc</v>
          </cell>
        </row>
        <row r="4780">
          <cell r="AP4780">
            <v>515107</v>
          </cell>
          <cell r="AQ4780">
            <v>10003679</v>
          </cell>
          <cell r="AR4780">
            <v>10</v>
          </cell>
          <cell r="AS4780">
            <v>42637</v>
          </cell>
          <cell r="AT4780" t="str">
            <v>IDU-1702-2014 Excluido Mantenimiento Periódico IDU Arterial  Reporte Final-Calzada2-6-8-POLIZA ESTABILIDAD* ACTIVA</v>
          </cell>
          <cell r="AV4780" t="str">
            <v>sc</v>
          </cell>
        </row>
        <row r="4781">
          <cell r="AP4781">
            <v>515109</v>
          </cell>
          <cell r="AQ4781">
            <v>10003679</v>
          </cell>
          <cell r="AR4781">
            <v>10</v>
          </cell>
          <cell r="AS4781">
            <v>42637</v>
          </cell>
          <cell r="AT4781" t="str">
            <v>IDU-1702-2014 Excluido Mantenimiento Periódico IDU Arterial  Reporte Final-Calzada2-6-8-POLIZA ESTABILIDAD* ACTIVA</v>
          </cell>
          <cell r="AV4781" t="str">
            <v>sc</v>
          </cell>
        </row>
        <row r="4782">
          <cell r="AP4782">
            <v>515111</v>
          </cell>
          <cell r="AQ4782">
            <v>10003679</v>
          </cell>
          <cell r="AR4782">
            <v>10</v>
          </cell>
          <cell r="AS4782">
            <v>42637</v>
          </cell>
          <cell r="AT4782" t="str">
            <v>IDU-1702-2014 Excluido Mantenimiento Periódico IDU Arterial  Reporte Final-Calzada2-6-8-POLIZA ESTABILIDAD* ACTIVA</v>
          </cell>
          <cell r="AV4782" t="str">
            <v>sc</v>
          </cell>
        </row>
        <row r="4783">
          <cell r="AP4783">
            <v>515116</v>
          </cell>
          <cell r="AQ4783">
            <v>10002272</v>
          </cell>
          <cell r="AR4783">
            <v>10</v>
          </cell>
          <cell r="AS4783">
            <v>42313</v>
          </cell>
          <cell r="AT4783" t="str">
            <v>IDU-074-2009 Terminado Mantenimiento Rutinario IDU Arterial  -</v>
          </cell>
          <cell r="AV4783" t="str">
            <v>sc</v>
          </cell>
        </row>
        <row r="4784">
          <cell r="AP4784">
            <v>515118</v>
          </cell>
          <cell r="AQ4784">
            <v>10002272</v>
          </cell>
          <cell r="AR4784">
            <v>10</v>
          </cell>
          <cell r="AS4784">
            <v>42313</v>
          </cell>
          <cell r="AT4784" t="str">
            <v>IDU-074-2009 Terminado Mantenimiento Rutinario IDU Arterial  -</v>
          </cell>
          <cell r="AV4784" t="str">
            <v>sc</v>
          </cell>
        </row>
        <row r="4785">
          <cell r="AP4785">
            <v>515120</v>
          </cell>
          <cell r="AQ4785">
            <v>10002272</v>
          </cell>
          <cell r="AR4785">
            <v>10</v>
          </cell>
          <cell r="AS4785">
            <v>42313</v>
          </cell>
          <cell r="AT4785" t="str">
            <v>IDU-074-2009 Terminado Mantenimiento Rutinario IDU Arterial  -</v>
          </cell>
          <cell r="AV4785" t="str">
            <v>sc</v>
          </cell>
        </row>
        <row r="4786">
          <cell r="AP4786">
            <v>515122</v>
          </cell>
          <cell r="AQ4786">
            <v>10002272</v>
          </cell>
          <cell r="AR4786">
            <v>10</v>
          </cell>
          <cell r="AS4786">
            <v>42313</v>
          </cell>
          <cell r="AT4786" t="str">
            <v>IDU-074-2009 Terminado Mantenimiento Rutinario IDU Arterial  -</v>
          </cell>
          <cell r="AV4786" t="str">
            <v>sc</v>
          </cell>
        </row>
        <row r="4787">
          <cell r="AP4787">
            <v>515127</v>
          </cell>
          <cell r="AQ4787">
            <v>10001003</v>
          </cell>
          <cell r="AR4787">
            <v>10</v>
          </cell>
          <cell r="AS4787">
            <v>42313</v>
          </cell>
          <cell r="AT4787" t="str">
            <v>IDU-074-2009 Terminado Mantenimiento Rutinario IDU Arterial  -</v>
          </cell>
          <cell r="AV4787" t="str">
            <v>sc</v>
          </cell>
        </row>
        <row r="4788">
          <cell r="AP4788">
            <v>515131</v>
          </cell>
          <cell r="AQ4788">
            <v>10001003</v>
          </cell>
          <cell r="AR4788">
            <v>10</v>
          </cell>
          <cell r="AS4788">
            <v>42313</v>
          </cell>
          <cell r="AT4788" t="str">
            <v>IDU-074-2009 Terminado Mantenimiento Rutinario IDU Arterial  -</v>
          </cell>
          <cell r="AV4788" t="str">
            <v>sc</v>
          </cell>
        </row>
        <row r="4789">
          <cell r="AP4789">
            <v>515144</v>
          </cell>
          <cell r="AQ4789">
            <v>10000679</v>
          </cell>
          <cell r="AR4789">
            <v>10</v>
          </cell>
          <cell r="AS4789">
            <v>42313</v>
          </cell>
          <cell r="AT4789" t="str">
            <v>IDU-074-2009 Terminado Mantenimiento Rutinario IDU Arterial  -Calzada 4-POLIZA ESTABILIDAD ACTIVA</v>
          </cell>
          <cell r="AV4789" t="str">
            <v>sc</v>
          </cell>
        </row>
        <row r="4790">
          <cell r="AP4790">
            <v>515151</v>
          </cell>
          <cell r="AQ4790">
            <v>10000825</v>
          </cell>
          <cell r="AR4790">
            <v>10</v>
          </cell>
          <cell r="AS4790">
            <v>42313</v>
          </cell>
          <cell r="AT4790" t="str">
            <v>IDU-074-2009 Terminado Mantenimiento Rutinario IDU Arterial  -Calzada 4-POLIZA ESTABILIDAD ACTIVA</v>
          </cell>
          <cell r="AV4790" t="str">
            <v>sc</v>
          </cell>
        </row>
        <row r="4791">
          <cell r="AP4791">
            <v>515153</v>
          </cell>
          <cell r="AQ4791">
            <v>10000825</v>
          </cell>
          <cell r="AR4791">
            <v>10</v>
          </cell>
          <cell r="AS4791">
            <v>42313</v>
          </cell>
          <cell r="AT4791" t="str">
            <v>IDU-074-2009 Terminado Mantenimiento Rutinario IDU Arterial  -Calzada 4-POLIZA ESTABILIDAD ACTIVA</v>
          </cell>
          <cell r="AV4791" t="str">
            <v>sc</v>
          </cell>
        </row>
        <row r="4792">
          <cell r="AP4792">
            <v>515160</v>
          </cell>
          <cell r="AQ4792">
            <v>10002496</v>
          </cell>
          <cell r="AR4792">
            <v>10</v>
          </cell>
          <cell r="AS4792">
            <v>42313</v>
          </cell>
          <cell r="AT4792" t="str">
            <v>IDU-074-2009 Terminado Mantenimiento Periódico IDU Arterial  -Calzada8-POLIZA ESTABILIDAD* ACTIVA</v>
          </cell>
          <cell r="AV4792" t="str">
            <v>sc</v>
          </cell>
        </row>
        <row r="4793">
          <cell r="AP4793">
            <v>515164</v>
          </cell>
          <cell r="AQ4793">
            <v>10002496</v>
          </cell>
          <cell r="AR4793">
            <v>10</v>
          </cell>
          <cell r="AS4793">
            <v>42313</v>
          </cell>
          <cell r="AT4793" t="str">
            <v>IDU-074-2009 Terminado Mantenimiento Periódico IDU Arterial  -Calzada8-POLIZA ESTABILIDAD* ACTIVA</v>
          </cell>
          <cell r="AV4793" t="str">
            <v>sc</v>
          </cell>
        </row>
        <row r="4794">
          <cell r="AP4794">
            <v>515166</v>
          </cell>
          <cell r="AQ4794">
            <v>10002496</v>
          </cell>
          <cell r="AR4794">
            <v>10</v>
          </cell>
          <cell r="AS4794">
            <v>42313</v>
          </cell>
          <cell r="AT4794" t="str">
            <v>IDU-074-2009 Terminado Mantenimiento Periódico IDU Arterial  -Calzada8-POLIZA ESTABILIDAD* ACTIVA</v>
          </cell>
          <cell r="AV4794" t="str">
            <v>sc</v>
          </cell>
        </row>
        <row r="4795">
          <cell r="AP4795">
            <v>515171</v>
          </cell>
          <cell r="AQ4795">
            <v>10000751</v>
          </cell>
          <cell r="AR4795">
            <v>10</v>
          </cell>
          <cell r="AS4795">
            <v>42313</v>
          </cell>
          <cell r="AT4795" t="str">
            <v>IDU-074-2009 Terminado Mantenimiento Rutinario IDU Arterial  -</v>
          </cell>
          <cell r="AV4795" t="str">
            <v>sc</v>
          </cell>
        </row>
        <row r="4796">
          <cell r="AP4796">
            <v>515173</v>
          </cell>
          <cell r="AQ4796">
            <v>10000751</v>
          </cell>
          <cell r="AR4796">
            <v>10</v>
          </cell>
          <cell r="AS4796">
            <v>42313</v>
          </cell>
          <cell r="AT4796" t="str">
            <v>IDU-074-2009 Terminado Mantenimiento Rutinario IDU Arterial  -</v>
          </cell>
          <cell r="AV4796" t="str">
            <v>sc</v>
          </cell>
        </row>
        <row r="4797">
          <cell r="AP4797">
            <v>515175</v>
          </cell>
          <cell r="AQ4797">
            <v>10000751</v>
          </cell>
          <cell r="AR4797">
            <v>10</v>
          </cell>
          <cell r="AS4797">
            <v>42313</v>
          </cell>
          <cell r="AT4797" t="str">
            <v>IDU-074-2009 Terminado Mantenimiento Rutinario IDU Arterial  -</v>
          </cell>
          <cell r="AV4797" t="str">
            <v>sc</v>
          </cell>
        </row>
        <row r="4798">
          <cell r="AP4798">
            <v>515177</v>
          </cell>
          <cell r="AQ4798">
            <v>10000751</v>
          </cell>
          <cell r="AR4798">
            <v>10</v>
          </cell>
          <cell r="AS4798">
            <v>42313</v>
          </cell>
          <cell r="AT4798" t="str">
            <v>IDU-074-2009 Terminado Mantenimiento Rutinario IDU Arterial  -</v>
          </cell>
          <cell r="AV4798" t="str">
            <v>sc</v>
          </cell>
        </row>
        <row r="4799">
          <cell r="AP4799">
            <v>515182</v>
          </cell>
          <cell r="AQ4799">
            <v>10001309</v>
          </cell>
          <cell r="AR4799">
            <v>10</v>
          </cell>
          <cell r="AS4799">
            <v>42667</v>
          </cell>
          <cell r="AT4799" t="str">
            <v>SD Terminado Mantenimiento Periódico UAERMV Arterial SD -</v>
          </cell>
          <cell r="AV4799" t="str">
            <v>sc</v>
          </cell>
        </row>
        <row r="4800">
          <cell r="AP4800">
            <v>515184</v>
          </cell>
          <cell r="AQ4800">
            <v>10001309</v>
          </cell>
          <cell r="AR4800">
            <v>10</v>
          </cell>
          <cell r="AS4800">
            <v>42313</v>
          </cell>
          <cell r="AT4800" t="str">
            <v>IDU-074-2009 Terminado Mantenimiento Rutinario IDU Arterial  -</v>
          </cell>
          <cell r="AV4800" t="str">
            <v>sc</v>
          </cell>
        </row>
        <row r="4801">
          <cell r="AP4801">
            <v>515186</v>
          </cell>
          <cell r="AQ4801">
            <v>10001309</v>
          </cell>
          <cell r="AR4801">
            <v>10</v>
          </cell>
          <cell r="AS4801">
            <v>42313</v>
          </cell>
          <cell r="AT4801" t="str">
            <v>IDU-074-2009 Terminado Mantenimiento Periódico IDU Arterial  -</v>
          </cell>
          <cell r="AV4801" t="str">
            <v>sc</v>
          </cell>
        </row>
        <row r="4802">
          <cell r="AP4802">
            <v>515188</v>
          </cell>
          <cell r="AQ4802">
            <v>10001309</v>
          </cell>
          <cell r="AR4802">
            <v>10</v>
          </cell>
          <cell r="AS4802">
            <v>42667</v>
          </cell>
          <cell r="AT4802" t="str">
            <v>SD Terminado Mantenimiento Periódico UAERMV Arterial SD -</v>
          </cell>
          <cell r="AV4802" t="str">
            <v>sc</v>
          </cell>
        </row>
        <row r="4803">
          <cell r="AP4803">
            <v>515305</v>
          </cell>
          <cell r="AQ4803">
            <v>10005093</v>
          </cell>
          <cell r="AR4803">
            <v>10</v>
          </cell>
          <cell r="AS4803">
            <v>42667</v>
          </cell>
          <cell r="AT4803" t="str">
            <v>SD Terminado Mantenimiento Periódico UAERMV Arterial SD -</v>
          </cell>
          <cell r="AV4803" t="str">
            <v>sc</v>
          </cell>
        </row>
        <row r="4804">
          <cell r="AP4804">
            <v>515307</v>
          </cell>
          <cell r="AQ4804">
            <v>10005093</v>
          </cell>
          <cell r="AR4804">
            <v>10</v>
          </cell>
          <cell r="AS4804">
            <v>42313</v>
          </cell>
          <cell r="AT4804" t="str">
            <v>IDU-074-2009 Terminado Mantenimiento Periódico IDU Arterial  -</v>
          </cell>
          <cell r="AV4804" t="str">
            <v>sc</v>
          </cell>
        </row>
        <row r="4805">
          <cell r="AP4805">
            <v>515309</v>
          </cell>
          <cell r="AQ4805">
            <v>10005093</v>
          </cell>
          <cell r="AR4805">
            <v>10</v>
          </cell>
          <cell r="AS4805">
            <v>42313</v>
          </cell>
          <cell r="AT4805" t="str">
            <v>IDU-074-2009 Terminado Mantenimiento Periódico IDU Arterial  -</v>
          </cell>
          <cell r="AV4805" t="str">
            <v>sc</v>
          </cell>
        </row>
        <row r="4806">
          <cell r="AP4806">
            <v>515311</v>
          </cell>
          <cell r="AQ4806">
            <v>10005093</v>
          </cell>
          <cell r="AR4806">
            <v>10</v>
          </cell>
          <cell r="AS4806">
            <v>42313</v>
          </cell>
          <cell r="AT4806" t="str">
            <v>IDU-074-2009 Terminado Mantenimiento Rutinario IDU Arterial  -</v>
          </cell>
          <cell r="AV4806" t="str">
            <v>sc</v>
          </cell>
        </row>
        <row r="4807">
          <cell r="AP4807">
            <v>515316</v>
          </cell>
          <cell r="AQ4807">
            <v>10010115</v>
          </cell>
          <cell r="AR4807">
            <v>10</v>
          </cell>
          <cell r="AS4807">
            <v>42313</v>
          </cell>
          <cell r="AT4807" t="str">
            <v>IDU-1815-2013 Terminado Acciones de Movilidad IDU Arterial  -</v>
          </cell>
          <cell r="AV4807" t="str">
            <v>sc</v>
          </cell>
        </row>
        <row r="4808">
          <cell r="AP4808">
            <v>515332</v>
          </cell>
          <cell r="AQ4808">
            <v>10005548</v>
          </cell>
          <cell r="AR4808">
            <v>10</v>
          </cell>
          <cell r="AS4808">
            <v>42667</v>
          </cell>
          <cell r="AT4808" t="str">
            <v>SD Terminado Mantenimiento Periódico UAERMV Arterial SD -</v>
          </cell>
          <cell r="AV4808" t="str">
            <v>sc</v>
          </cell>
        </row>
        <row r="4809">
          <cell r="AP4809">
            <v>515343</v>
          </cell>
          <cell r="AQ4809">
            <v>10005511</v>
          </cell>
          <cell r="AR4809">
            <v>10</v>
          </cell>
          <cell r="AS4809">
            <v>42488</v>
          </cell>
          <cell r="AT4809" t="str">
            <v>SD Terminado Parcheo UAERMV Arterial  -</v>
          </cell>
          <cell r="AV4809" t="str">
            <v>sc</v>
          </cell>
        </row>
        <row r="4810">
          <cell r="AP4810">
            <v>515345</v>
          </cell>
          <cell r="AQ4810">
            <v>10005511</v>
          </cell>
          <cell r="AR4810">
            <v>10</v>
          </cell>
          <cell r="AS4810">
            <v>42637</v>
          </cell>
          <cell r="AT4810" t="str">
            <v>IDU-1702-2014 Terminado Rehabilitación IDU Arterial  Reporte Final-</v>
          </cell>
          <cell r="AV4810" t="str">
            <v>sc</v>
          </cell>
        </row>
        <row r="4811">
          <cell r="AP4811">
            <v>515347</v>
          </cell>
          <cell r="AQ4811">
            <v>10005511</v>
          </cell>
          <cell r="AR4811">
            <v>10</v>
          </cell>
          <cell r="AS4811">
            <v>42637</v>
          </cell>
          <cell r="AT4811" t="str">
            <v>IDU-1702-2014 Terminado Rehabilitación IDU Arterial  Reporte Final-</v>
          </cell>
          <cell r="AV4811" t="str">
            <v>sc</v>
          </cell>
        </row>
        <row r="4812">
          <cell r="AP4812">
            <v>515354</v>
          </cell>
          <cell r="AQ4812">
            <v>10005450</v>
          </cell>
          <cell r="AR4812">
            <v>10</v>
          </cell>
          <cell r="AS4812">
            <v>42313</v>
          </cell>
          <cell r="AT4812" t="str">
            <v>IDU-074-2009 Terminado Mantenimiento Rutinario IDU Arterial  -</v>
          </cell>
          <cell r="AV4812" t="str">
            <v>sc</v>
          </cell>
        </row>
        <row r="4813">
          <cell r="AP4813">
            <v>515356</v>
          </cell>
          <cell r="AQ4813">
            <v>10005450</v>
          </cell>
          <cell r="AR4813">
            <v>10</v>
          </cell>
          <cell r="AS4813">
            <v>42313</v>
          </cell>
          <cell r="AT4813" t="str">
            <v>IDU-074-2009 Terminado Mantenimiento Rutinario IDU Arterial  -</v>
          </cell>
          <cell r="AV4813" t="str">
            <v>sc</v>
          </cell>
        </row>
        <row r="4814">
          <cell r="AP4814">
            <v>515358</v>
          </cell>
          <cell r="AQ4814">
            <v>10005450</v>
          </cell>
          <cell r="AR4814">
            <v>10</v>
          </cell>
          <cell r="AS4814">
            <v>42313</v>
          </cell>
          <cell r="AT4814" t="str">
            <v>IDU-074-2009 Terminado Mantenimiento Rutinario IDU Arterial  -</v>
          </cell>
          <cell r="AV4814" t="str">
            <v>sc</v>
          </cell>
        </row>
        <row r="4815">
          <cell r="AP4815">
            <v>515365</v>
          </cell>
          <cell r="AQ4815">
            <v>10005412</v>
          </cell>
          <cell r="AR4815">
            <v>10</v>
          </cell>
          <cell r="AS4815">
            <v>42313</v>
          </cell>
          <cell r="AT4815" t="str">
            <v>IDU-074-2009 Terminado Acciones de Movilidad IDU Arterial  -</v>
          </cell>
          <cell r="AV4815" t="str">
            <v>sc</v>
          </cell>
        </row>
        <row r="4816">
          <cell r="AP4816">
            <v>515367</v>
          </cell>
          <cell r="AQ4816">
            <v>10005412</v>
          </cell>
          <cell r="AR4816">
            <v>10</v>
          </cell>
          <cell r="AS4816">
            <v>42313</v>
          </cell>
          <cell r="AT4816" t="str">
            <v>IDU-074-2009 Terminado Acciones de Movilidad IDU Arterial  -</v>
          </cell>
          <cell r="AV4816" t="str">
            <v>sc</v>
          </cell>
        </row>
        <row r="4817">
          <cell r="AP4817">
            <v>515369</v>
          </cell>
          <cell r="AQ4817">
            <v>10005412</v>
          </cell>
          <cell r="AR4817">
            <v>10</v>
          </cell>
          <cell r="AS4817">
            <v>42313</v>
          </cell>
          <cell r="AT4817" t="str">
            <v>IDU-074-2009 Terminado Acciones de Movilidad IDU Arterial  -</v>
          </cell>
          <cell r="AV4817" t="str">
            <v>sc</v>
          </cell>
        </row>
        <row r="4818">
          <cell r="AP4818">
            <v>515371</v>
          </cell>
          <cell r="AQ4818">
            <v>10005412</v>
          </cell>
          <cell r="AR4818">
            <v>10</v>
          </cell>
          <cell r="AS4818">
            <v>42313</v>
          </cell>
          <cell r="AT4818" t="str">
            <v>IDU-074-2009 Terminado Mantenimiento Periódico IDU Arterial  -</v>
          </cell>
          <cell r="AV4818" t="str">
            <v>sc</v>
          </cell>
        </row>
        <row r="4819">
          <cell r="AP4819">
            <v>515376</v>
          </cell>
          <cell r="AQ4819">
            <v>10005263</v>
          </cell>
          <cell r="AR4819">
            <v>10</v>
          </cell>
          <cell r="AS4819">
            <v>42313</v>
          </cell>
          <cell r="AT4819" t="str">
            <v>IDU-074-2009 Terminado Mantenimiento Periódico IDU Arterial  -</v>
          </cell>
          <cell r="AV4819" t="str">
            <v>sc</v>
          </cell>
        </row>
        <row r="4820">
          <cell r="AP4820">
            <v>515378</v>
          </cell>
          <cell r="AQ4820">
            <v>10005263</v>
          </cell>
          <cell r="AR4820">
            <v>10</v>
          </cell>
          <cell r="AS4820">
            <v>42313</v>
          </cell>
          <cell r="AT4820" t="str">
            <v>IDU-074-2009 Terminado Mantenimiento Rutinario IDU Arterial  -</v>
          </cell>
          <cell r="AV4820" t="str">
            <v>sc</v>
          </cell>
        </row>
        <row r="4821">
          <cell r="AP4821">
            <v>515380</v>
          </cell>
          <cell r="AQ4821">
            <v>10005263</v>
          </cell>
          <cell r="AR4821">
            <v>10</v>
          </cell>
          <cell r="AS4821">
            <v>42313</v>
          </cell>
          <cell r="AT4821" t="str">
            <v>IDU-074-2009 Terminado Mantenimiento Rutinario IDU Arterial  -</v>
          </cell>
          <cell r="AV4821" t="str">
            <v>sc</v>
          </cell>
        </row>
        <row r="4822">
          <cell r="AP4822">
            <v>515382</v>
          </cell>
          <cell r="AQ4822">
            <v>10005263</v>
          </cell>
          <cell r="AR4822">
            <v>10</v>
          </cell>
          <cell r="AS4822">
            <v>42313</v>
          </cell>
          <cell r="AT4822" t="str">
            <v>IDU-074-2009 Terminado Mantenimiento Periódico IDU Arterial  -</v>
          </cell>
          <cell r="AV4822" t="str">
            <v>sc</v>
          </cell>
        </row>
        <row r="4823">
          <cell r="AP4823">
            <v>515387</v>
          </cell>
          <cell r="AQ4823">
            <v>10004972</v>
          </cell>
          <cell r="AR4823">
            <v>10</v>
          </cell>
          <cell r="AS4823">
            <v>42313</v>
          </cell>
          <cell r="AT4823" t="str">
            <v>IDU-074-2009 Terminado Mantenimiento Periódico IDU Arterial  -</v>
          </cell>
          <cell r="AV4823" t="str">
            <v>sc</v>
          </cell>
        </row>
        <row r="4824">
          <cell r="AP4824">
            <v>515389</v>
          </cell>
          <cell r="AQ4824">
            <v>10004972</v>
          </cell>
          <cell r="AR4824">
            <v>10</v>
          </cell>
          <cell r="AS4824">
            <v>42313</v>
          </cell>
          <cell r="AT4824" t="str">
            <v>IDU-074-2009 Terminado Mantenimiento Rutinario IDU Arterial  -</v>
          </cell>
          <cell r="AV4824" t="str">
            <v>sc</v>
          </cell>
        </row>
        <row r="4825">
          <cell r="AP4825">
            <v>515391</v>
          </cell>
          <cell r="AQ4825">
            <v>10004972</v>
          </cell>
          <cell r="AR4825">
            <v>10</v>
          </cell>
          <cell r="AS4825">
            <v>42313</v>
          </cell>
          <cell r="AT4825" t="str">
            <v>IDU-074-2009 Terminado Mantenimiento Rutinario IDU Arterial  -</v>
          </cell>
          <cell r="AV4825" t="str">
            <v>sc</v>
          </cell>
        </row>
        <row r="4826">
          <cell r="AP4826">
            <v>515393</v>
          </cell>
          <cell r="AQ4826">
            <v>10004972</v>
          </cell>
          <cell r="AR4826">
            <v>10</v>
          </cell>
          <cell r="AS4826">
            <v>42313</v>
          </cell>
          <cell r="AT4826" t="str">
            <v>IDU-074-2009 Terminado Mantenimiento Periódico IDU Arterial  -</v>
          </cell>
          <cell r="AV4826" t="str">
            <v>sc</v>
          </cell>
        </row>
        <row r="4827">
          <cell r="AP4827">
            <v>515411</v>
          </cell>
          <cell r="AQ4827">
            <v>10005341</v>
          </cell>
          <cell r="AR4827">
            <v>10</v>
          </cell>
          <cell r="AS4827">
            <v>42313</v>
          </cell>
          <cell r="AT4827" t="str">
            <v>IDU-074-2009 Terminado Mantenimiento Periódico IDU Arterial  -</v>
          </cell>
          <cell r="AV4827" t="str">
            <v>sc</v>
          </cell>
        </row>
        <row r="4828">
          <cell r="AP4828">
            <v>515415</v>
          </cell>
          <cell r="AQ4828">
            <v>10005341</v>
          </cell>
          <cell r="AR4828">
            <v>10</v>
          </cell>
          <cell r="AS4828">
            <v>42313</v>
          </cell>
          <cell r="AT4828" t="str">
            <v>IDU-074-2009 Terminado Mantenimiento Rutinario IDU Arterial  -</v>
          </cell>
          <cell r="AV4828" t="str">
            <v>sc</v>
          </cell>
        </row>
        <row r="4829">
          <cell r="AP4829">
            <v>515417</v>
          </cell>
          <cell r="AQ4829">
            <v>10005341</v>
          </cell>
          <cell r="AR4829">
            <v>10</v>
          </cell>
          <cell r="AS4829">
            <v>42313</v>
          </cell>
          <cell r="AT4829" t="str">
            <v>IDU-074-2009 Terminado Mantenimiento Periódico IDU Arterial  -</v>
          </cell>
          <cell r="AV4829" t="str">
            <v>sc</v>
          </cell>
        </row>
        <row r="4830">
          <cell r="AP4830">
            <v>515498</v>
          </cell>
          <cell r="AQ4830">
            <v>10004308</v>
          </cell>
          <cell r="AR4830">
            <v>10</v>
          </cell>
          <cell r="AS4830">
            <v>42313</v>
          </cell>
          <cell r="AT4830" t="str">
            <v>IDU-1815-2013 Terminado Acciones de Movilidad IDU Arterial  -</v>
          </cell>
          <cell r="AV4830" t="str">
            <v>sc</v>
          </cell>
        </row>
        <row r="4831">
          <cell r="AP4831">
            <v>515505</v>
          </cell>
          <cell r="AQ4831">
            <v>10004072</v>
          </cell>
          <cell r="AR4831">
            <v>10</v>
          </cell>
          <cell r="AS4831">
            <v>42313</v>
          </cell>
          <cell r="AT4831" t="str">
            <v>IDU-1815-2013 Terminado Acciones de Movilidad IDU Arterial  -</v>
          </cell>
          <cell r="AV4831" t="str">
            <v>sc</v>
          </cell>
        </row>
        <row r="4832">
          <cell r="AP4832">
            <v>515507</v>
          </cell>
          <cell r="AQ4832">
            <v>10004072</v>
          </cell>
          <cell r="AR4832">
            <v>10</v>
          </cell>
          <cell r="AS4832">
            <v>42313</v>
          </cell>
          <cell r="AT4832" t="str">
            <v>IDU-55-2012 Terminado Acciones de Movilidad IDU Arterial  -</v>
          </cell>
          <cell r="AV4832" t="str">
            <v>sc</v>
          </cell>
        </row>
        <row r="4833">
          <cell r="AP4833">
            <v>515512</v>
          </cell>
          <cell r="AQ4833">
            <v>10003968</v>
          </cell>
          <cell r="AR4833">
            <v>10</v>
          </cell>
          <cell r="AS4833">
            <v>42313</v>
          </cell>
          <cell r="AT4833" t="str">
            <v>IDU-1815-2013 Terminado Acciones de Movilidad IDU Arterial  -</v>
          </cell>
          <cell r="AV4833" t="str">
            <v>sc</v>
          </cell>
        </row>
        <row r="4834">
          <cell r="AP4834">
            <v>515519</v>
          </cell>
          <cell r="AQ4834">
            <v>10003843</v>
          </cell>
          <cell r="AR4834">
            <v>10</v>
          </cell>
          <cell r="AS4834">
            <v>42313</v>
          </cell>
          <cell r="AT4834" t="str">
            <v>IDU-1815-2013 Terminado Acciones de Movilidad IDU Arterial  -</v>
          </cell>
          <cell r="AV4834" t="str">
            <v>sc</v>
          </cell>
        </row>
        <row r="4835">
          <cell r="AP4835">
            <v>515526</v>
          </cell>
          <cell r="AQ4835">
            <v>10003471</v>
          </cell>
          <cell r="AR4835">
            <v>10</v>
          </cell>
          <cell r="AS4835">
            <v>42723</v>
          </cell>
          <cell r="AT4835" t="str">
            <v>SD Terminado Mantenimiento Periódico UAERMV Arterial SD -</v>
          </cell>
          <cell r="AV4835" t="str">
            <v>sc</v>
          </cell>
        </row>
        <row r="4836">
          <cell r="AP4836">
            <v>515528</v>
          </cell>
          <cell r="AQ4836">
            <v>10003471</v>
          </cell>
          <cell r="AR4836">
            <v>10</v>
          </cell>
          <cell r="AS4836">
            <v>42723</v>
          </cell>
          <cell r="AT4836" t="str">
            <v>SD Terminado Mantenimiento Periódico UAERMV Arterial SD -</v>
          </cell>
          <cell r="AV4836" t="str">
            <v>sc</v>
          </cell>
        </row>
        <row r="4837">
          <cell r="AP4837">
            <v>515535</v>
          </cell>
          <cell r="AQ4837">
            <v>10000493</v>
          </cell>
          <cell r="AR4837">
            <v>10</v>
          </cell>
          <cell r="AS4837">
            <v>42313</v>
          </cell>
          <cell r="AT4837" t="str">
            <v>IDU-074-2009 Terminado Mantenimiento Rutinario IDU Arterial  -Calzada2-POLIZA ESTABILIDAD* ACTIVA</v>
          </cell>
          <cell r="AV4837" t="str">
            <v>sc</v>
          </cell>
        </row>
        <row r="4838">
          <cell r="AP4838">
            <v>515537</v>
          </cell>
          <cell r="AQ4838">
            <v>10000493</v>
          </cell>
          <cell r="AR4838">
            <v>10</v>
          </cell>
          <cell r="AS4838">
            <v>42313</v>
          </cell>
          <cell r="AT4838" t="str">
            <v>IDU-074-2009 Terminado Mantenimiento Rutinario IDU Arterial  -Calzada2-POLIZA ESTABILIDAD* ACTIVA</v>
          </cell>
          <cell r="AV4838" t="str">
            <v>sc</v>
          </cell>
        </row>
        <row r="4839">
          <cell r="AP4839">
            <v>515544</v>
          </cell>
          <cell r="AQ4839">
            <v>10000374</v>
          </cell>
          <cell r="AR4839">
            <v>10</v>
          </cell>
          <cell r="AS4839">
            <v>42313</v>
          </cell>
          <cell r="AT4839" t="str">
            <v>IDU-074-2009 Terminado Mantenimiento Periódico IDU Arterial  -Calzada 4-6-POLIZA ESTABILIDAD ACTIVA</v>
          </cell>
          <cell r="AV4839" t="str">
            <v>sc</v>
          </cell>
        </row>
        <row r="4840">
          <cell r="AP4840">
            <v>515550</v>
          </cell>
          <cell r="AQ4840">
            <v>10000374</v>
          </cell>
          <cell r="AR4840">
            <v>10</v>
          </cell>
          <cell r="AS4840">
            <v>42667</v>
          </cell>
          <cell r="AT4840" t="str">
            <v>SD Terminado Mantenimiento Periódico UAERMV Arterial SD -Calzada 4-6-POLIZA ESTABILIDAD ACTIVA</v>
          </cell>
          <cell r="AV4840" t="str">
            <v>sc</v>
          </cell>
        </row>
        <row r="4841">
          <cell r="AP4841">
            <v>515555</v>
          </cell>
          <cell r="AQ4841">
            <v>50007252</v>
          </cell>
          <cell r="AR4841">
            <v>10</v>
          </cell>
          <cell r="AS4841">
            <v>42313</v>
          </cell>
          <cell r="AT4841" t="str">
            <v>IDU-074-2009 Terminado Mantenimiento Rutinario IDU Arterial  -Calzada 4-6-POLIZA ESTABILIDAD ACTIVA</v>
          </cell>
          <cell r="AV4841" t="str">
            <v>sc</v>
          </cell>
        </row>
        <row r="4842">
          <cell r="AP4842">
            <v>515566</v>
          </cell>
          <cell r="AQ4842">
            <v>10000256</v>
          </cell>
          <cell r="AR4842">
            <v>10</v>
          </cell>
          <cell r="AS4842">
            <v>42313</v>
          </cell>
          <cell r="AT4842" t="str">
            <v>IDU-074-2009 Terminado Mantenimiento Periódico IDU Arterial  -Calzada2-POLIZA ESTABILIDAD* ACTIVA</v>
          </cell>
          <cell r="AV4842" t="str">
            <v>sc</v>
          </cell>
        </row>
        <row r="4843">
          <cell r="AP4843">
            <v>515568</v>
          </cell>
          <cell r="AQ4843">
            <v>10000256</v>
          </cell>
          <cell r="AR4843">
            <v>10</v>
          </cell>
          <cell r="AS4843">
            <v>42313</v>
          </cell>
          <cell r="AT4843" t="str">
            <v>IDU-074-2009 Terminado Mantenimiento Rutinario IDU Arterial  -Calzada2-POLIZA ESTABILIDAD* ACTIVA</v>
          </cell>
          <cell r="AV4843" t="str">
            <v>sc</v>
          </cell>
        </row>
        <row r="4844">
          <cell r="AP4844">
            <v>515572</v>
          </cell>
          <cell r="AQ4844">
            <v>10000256</v>
          </cell>
          <cell r="AR4844">
            <v>10</v>
          </cell>
          <cell r="AS4844">
            <v>42313</v>
          </cell>
          <cell r="AT4844" t="str">
            <v>IDU-074-2009 Terminado Mantenimiento Periódico IDU Arterial  -Calzada2-POLIZA ESTABILIDAD* ACTIVA</v>
          </cell>
          <cell r="AV4844" t="str">
            <v>sc</v>
          </cell>
        </row>
        <row r="4845">
          <cell r="AP4845">
            <v>515577</v>
          </cell>
          <cell r="AQ4845">
            <v>10000141</v>
          </cell>
          <cell r="AR4845">
            <v>10</v>
          </cell>
          <cell r="AS4845">
            <v>42313</v>
          </cell>
          <cell r="AT4845" t="str">
            <v>IDU-074-2009 Terminado Mantenimiento Periódico IDU Arterial  -Calzada2-POLIZA ESTABILIDAD* ACTIVA</v>
          </cell>
          <cell r="AV4845" t="str">
            <v>sc</v>
          </cell>
        </row>
        <row r="4846">
          <cell r="AP4846">
            <v>515579</v>
          </cell>
          <cell r="AQ4846">
            <v>10000141</v>
          </cell>
          <cell r="AR4846">
            <v>10</v>
          </cell>
          <cell r="AS4846">
            <v>42313</v>
          </cell>
          <cell r="AT4846" t="str">
            <v>IDU-074-2009 Terminado Mantenimiento Rutinario IDU Arterial  -Calzada2-POLIZA ESTABILIDAD* ACTIVA</v>
          </cell>
          <cell r="AV4846" t="str">
            <v>sc</v>
          </cell>
        </row>
        <row r="4847">
          <cell r="AP4847">
            <v>515581</v>
          </cell>
          <cell r="AQ4847">
            <v>10000141</v>
          </cell>
          <cell r="AR4847">
            <v>10</v>
          </cell>
          <cell r="AS4847">
            <v>42313</v>
          </cell>
          <cell r="AT4847" t="str">
            <v>IDU-074-2009 Terminado Mantenimiento Rutinario IDU Arterial  -Calzada2-POLIZA ESTABILIDAD* ACTIVA</v>
          </cell>
          <cell r="AV4847" t="str">
            <v>sc</v>
          </cell>
        </row>
        <row r="4848">
          <cell r="AP4848">
            <v>515583</v>
          </cell>
          <cell r="AQ4848">
            <v>10000141</v>
          </cell>
          <cell r="AR4848">
            <v>10</v>
          </cell>
          <cell r="AS4848">
            <v>42313</v>
          </cell>
          <cell r="AT4848" t="str">
            <v>IDU-074-2009 Terminado Acciones de Movilidad IDU Arterial  -Calzada2-POLIZA ESTABILIDAD* ACTIVA</v>
          </cell>
          <cell r="AV4848" t="str">
            <v>sc</v>
          </cell>
        </row>
        <row r="4849">
          <cell r="AP4849">
            <v>515588</v>
          </cell>
          <cell r="AQ4849">
            <v>10004580</v>
          </cell>
          <cell r="AR4849">
            <v>10</v>
          </cell>
          <cell r="AS4849">
            <v>42313</v>
          </cell>
          <cell r="AT4849" t="str">
            <v>IDU-1815-2013 Terminado Acciones de Movilidad IDU Arterial  -</v>
          </cell>
          <cell r="AV4849" t="str">
            <v>sc</v>
          </cell>
        </row>
        <row r="4850">
          <cell r="AP4850">
            <v>515590</v>
          </cell>
          <cell r="AQ4850">
            <v>10004580</v>
          </cell>
          <cell r="AR4850">
            <v>10</v>
          </cell>
          <cell r="AS4850">
            <v>42723</v>
          </cell>
          <cell r="AT4850" t="str">
            <v>SD Terminado Mantenimiento Periódico UAERMV Arterial SD -</v>
          </cell>
          <cell r="AV4850" t="str">
            <v>sc</v>
          </cell>
        </row>
        <row r="4851">
          <cell r="AP4851">
            <v>515595</v>
          </cell>
          <cell r="AQ4851">
            <v>10003723</v>
          </cell>
          <cell r="AR4851">
            <v>10</v>
          </cell>
          <cell r="AS4851">
            <v>42313</v>
          </cell>
          <cell r="AT4851" t="str">
            <v>IDU-1815-2013 Terminado Acciones de Movilidad IDU Arterial  -</v>
          </cell>
          <cell r="AV4851" t="str">
            <v>sc</v>
          </cell>
        </row>
        <row r="4852">
          <cell r="AP4852">
            <v>515619</v>
          </cell>
          <cell r="AQ4852">
            <v>10006888</v>
          </cell>
          <cell r="AR4852">
            <v>10</v>
          </cell>
          <cell r="AS4852">
            <v>42313</v>
          </cell>
          <cell r="AT4852" t="str">
            <v>IDU-74-2008 Terminado Rehabilitación IDU Arterial  -Calzada2-4-POLIZA ESTABILIDAD ACTIVA</v>
          </cell>
          <cell r="AV4852" t="str">
            <v>sc</v>
          </cell>
        </row>
        <row r="4853">
          <cell r="AP4853">
            <v>515621</v>
          </cell>
          <cell r="AQ4853">
            <v>10006888</v>
          </cell>
          <cell r="AR4853">
            <v>10</v>
          </cell>
          <cell r="AS4853">
            <v>42313</v>
          </cell>
          <cell r="AT4853" t="str">
            <v>IDU-1815-2013 Terminado Acciones de Movilidad IDU Arterial  -Calzada2-4-POLIZA ESTABILIDAD ACTIVA</v>
          </cell>
          <cell r="AV4853" t="str">
            <v>sc</v>
          </cell>
        </row>
        <row r="4854">
          <cell r="AP4854">
            <v>515626</v>
          </cell>
          <cell r="AQ4854">
            <v>10007043</v>
          </cell>
          <cell r="AR4854">
            <v>10</v>
          </cell>
          <cell r="AS4854">
            <v>42313</v>
          </cell>
          <cell r="AT4854" t="str">
            <v>IDU-1815-2013 Terminado Acciones de Movilidad IDU Arterial  -Calzada2-4-POLIZA ESTABILIDAD ACTIVA</v>
          </cell>
          <cell r="AV4854" t="str">
            <v>sc</v>
          </cell>
        </row>
        <row r="4855">
          <cell r="AP4855">
            <v>515628</v>
          </cell>
          <cell r="AQ4855">
            <v>10007043</v>
          </cell>
          <cell r="AR4855">
            <v>10</v>
          </cell>
          <cell r="AS4855">
            <v>42313</v>
          </cell>
          <cell r="AT4855" t="str">
            <v>IDU-1815-2013 Terminado Acciones de Movilidad IDU Arterial  -Calzada2-4-POLIZA ESTABILIDAD ACTIVA</v>
          </cell>
          <cell r="AV4855" t="str">
            <v>sc</v>
          </cell>
        </row>
        <row r="4856">
          <cell r="AP4856">
            <v>515638</v>
          </cell>
          <cell r="AQ4856">
            <v>10006476</v>
          </cell>
          <cell r="AR4856">
            <v>10</v>
          </cell>
          <cell r="AS4856">
            <v>42313</v>
          </cell>
          <cell r="AT4856" t="str">
            <v>IDU-1815-2013 Terminado Acciones de Movilidad IDU Arterial  -</v>
          </cell>
          <cell r="AV4856" t="str">
            <v>sc</v>
          </cell>
        </row>
        <row r="4857">
          <cell r="AP4857">
            <v>515641</v>
          </cell>
          <cell r="AQ4857">
            <v>10006480</v>
          </cell>
          <cell r="AR4857">
            <v>10</v>
          </cell>
          <cell r="AS4857">
            <v>42313</v>
          </cell>
          <cell r="AT4857" t="str">
            <v>IDU-1815-2013 Terminado Acciones de Movilidad IDU Arterial  -</v>
          </cell>
          <cell r="AV4857" t="str">
            <v>sc</v>
          </cell>
        </row>
        <row r="4858">
          <cell r="AP4858">
            <v>515644</v>
          </cell>
          <cell r="AQ4858">
            <v>10006543</v>
          </cell>
          <cell r="AR4858">
            <v>10</v>
          </cell>
          <cell r="AS4858">
            <v>42313</v>
          </cell>
          <cell r="AT4858" t="str">
            <v>IDU-1815-2013 Terminado Acciones de Movilidad IDU Arterial  -</v>
          </cell>
          <cell r="AV4858" t="str">
            <v>sc</v>
          </cell>
        </row>
        <row r="4859">
          <cell r="AP4859">
            <v>515650</v>
          </cell>
          <cell r="AQ4859">
            <v>10007302</v>
          </cell>
          <cell r="AR4859">
            <v>10</v>
          </cell>
          <cell r="AS4859">
            <v>42313</v>
          </cell>
          <cell r="AT4859" t="str">
            <v>IDU-1815-2013 Terminado Acciones de Movilidad IDU Arterial  -</v>
          </cell>
          <cell r="AV4859" t="str">
            <v>sc</v>
          </cell>
        </row>
        <row r="4860">
          <cell r="AP4860">
            <v>515652</v>
          </cell>
          <cell r="AQ4860">
            <v>10007302</v>
          </cell>
          <cell r="AR4860">
            <v>10</v>
          </cell>
          <cell r="AS4860">
            <v>42723</v>
          </cell>
          <cell r="AT4860" t="str">
            <v>SD Terminado Mantenimiento Periódico UAERMV Arterial SD -</v>
          </cell>
          <cell r="AV4860" t="str">
            <v>sc</v>
          </cell>
        </row>
        <row r="4861">
          <cell r="AP4861">
            <v>515655</v>
          </cell>
          <cell r="AQ4861">
            <v>10007122</v>
          </cell>
          <cell r="AR4861">
            <v>10</v>
          </cell>
          <cell r="AS4861">
            <v>42313</v>
          </cell>
          <cell r="AT4861" t="str">
            <v>IDU-74-2008 Terminado Rehabilitación IDU Arterial  -Calzada2-POLIZA ESTABILIDAD ACTIVA</v>
          </cell>
          <cell r="AV4861" t="str">
            <v>sc</v>
          </cell>
        </row>
        <row r="4862">
          <cell r="AP4862">
            <v>515657</v>
          </cell>
          <cell r="AQ4862">
            <v>10007122</v>
          </cell>
          <cell r="AR4862">
            <v>10</v>
          </cell>
          <cell r="AS4862">
            <v>42313</v>
          </cell>
          <cell r="AT4862" t="str">
            <v>IDU-1815-2013 Terminado Acciones de Movilidad IDU Arterial  -Calzada2-POLIZA ESTABILIDAD ACTIVA</v>
          </cell>
          <cell r="AV4862" t="str">
            <v>sc</v>
          </cell>
        </row>
        <row r="4863">
          <cell r="AP4863">
            <v>515660</v>
          </cell>
          <cell r="AQ4863">
            <v>10006981</v>
          </cell>
          <cell r="AR4863">
            <v>10</v>
          </cell>
          <cell r="AS4863">
            <v>42313</v>
          </cell>
          <cell r="AT4863" t="str">
            <v>IDU-1815-2013 Terminado Acciones de Movilidad IDU Arterial  -Calzada2-4-POLIZA ESTABILIDAD ACTIVA</v>
          </cell>
          <cell r="AV4863" t="str">
            <v>sc</v>
          </cell>
        </row>
        <row r="4864">
          <cell r="AP4864">
            <v>515662</v>
          </cell>
          <cell r="AQ4864">
            <v>10006981</v>
          </cell>
          <cell r="AR4864">
            <v>10</v>
          </cell>
          <cell r="AS4864">
            <v>42313</v>
          </cell>
          <cell r="AT4864" t="str">
            <v>IDU-1815-2013 Terminado Acciones de Movilidad IDU Arterial  -Calzada2-4-POLIZA ESTABILIDAD ACTIVA</v>
          </cell>
          <cell r="AV4864" t="str">
            <v>sc</v>
          </cell>
        </row>
        <row r="4865">
          <cell r="AP4865">
            <v>515667</v>
          </cell>
          <cell r="AQ4865">
            <v>10006715</v>
          </cell>
          <cell r="AR4865">
            <v>10</v>
          </cell>
          <cell r="AS4865">
            <v>42313</v>
          </cell>
          <cell r="AT4865" t="str">
            <v>IDU-74-2008 Terminado Rehabilitación IDU Arterial  -Calzada2-POLIZA ESTABILIDAD ACTIVA</v>
          </cell>
          <cell r="AV4865" t="str">
            <v>sc</v>
          </cell>
        </row>
        <row r="4866">
          <cell r="AP4866">
            <v>515669</v>
          </cell>
          <cell r="AQ4866">
            <v>10006715</v>
          </cell>
          <cell r="AR4866">
            <v>10</v>
          </cell>
          <cell r="AS4866">
            <v>42313</v>
          </cell>
          <cell r="AT4866" t="str">
            <v>IDU-1815-2013 Terminado Acciones de Movilidad IDU Arterial  -Calzada2-POLIZA ESTABILIDAD ACTIVA</v>
          </cell>
          <cell r="AV4866" t="str">
            <v>sc</v>
          </cell>
        </row>
        <row r="4867">
          <cell r="AP4867">
            <v>515679</v>
          </cell>
          <cell r="AQ4867">
            <v>10006517</v>
          </cell>
          <cell r="AR4867">
            <v>10</v>
          </cell>
          <cell r="AS4867">
            <v>42313</v>
          </cell>
          <cell r="AT4867" t="str">
            <v>IDU-74-2008 Terminado Rehabilitación IDU Arterial  -Calzada2-POLIZA ESTABILIDAD ACTIVA</v>
          </cell>
          <cell r="AV4867" t="str">
            <v>sc</v>
          </cell>
        </row>
        <row r="4868">
          <cell r="AP4868">
            <v>515681</v>
          </cell>
          <cell r="AQ4868">
            <v>10006517</v>
          </cell>
          <cell r="AR4868">
            <v>10</v>
          </cell>
          <cell r="AS4868">
            <v>42313</v>
          </cell>
          <cell r="AT4868" t="str">
            <v>IDU-1815-2013 Terminado Acciones de Movilidad IDU Arterial  -Calzada2-POLIZA ESTABILIDAD ACTIVA</v>
          </cell>
          <cell r="AV4868" t="str">
            <v>sc</v>
          </cell>
        </row>
        <row r="4869">
          <cell r="AP4869">
            <v>515686</v>
          </cell>
          <cell r="AQ4869">
            <v>10007192</v>
          </cell>
          <cell r="AR4869">
            <v>10</v>
          </cell>
          <cell r="AS4869">
            <v>42313</v>
          </cell>
          <cell r="AT4869" t="str">
            <v>IDU-74-2008 Terminado Rehabilitación IDU Arterial  -Calzada2-4-POLIZA ESTABILIDAD ACTIVA</v>
          </cell>
          <cell r="AV4869" t="str">
            <v>sc</v>
          </cell>
        </row>
        <row r="4870">
          <cell r="AP4870">
            <v>515688</v>
          </cell>
          <cell r="AQ4870">
            <v>10007192</v>
          </cell>
          <cell r="AR4870">
            <v>10</v>
          </cell>
          <cell r="AS4870">
            <v>42313</v>
          </cell>
          <cell r="AT4870" t="str">
            <v>IDU-55-2012 Terminado Acciones de Movilidad IDU Arterial  -Calzada2-4-POLIZA ESTABILIDAD ACTIVA</v>
          </cell>
          <cell r="AV4870" t="str">
            <v>sc</v>
          </cell>
        </row>
        <row r="4871">
          <cell r="AP4871">
            <v>515691</v>
          </cell>
          <cell r="AQ4871">
            <v>10000022</v>
          </cell>
          <cell r="AR4871">
            <v>10</v>
          </cell>
          <cell r="AS4871">
            <v>42313</v>
          </cell>
          <cell r="AT4871" t="str">
            <v>IDU-74-2008 Terminado Rehabilitación IDU Arterial  -Calzada2-4-POLIZA ESTABILIDAD ACTIVA</v>
          </cell>
          <cell r="AV4871" t="str">
            <v>sc</v>
          </cell>
        </row>
        <row r="4872">
          <cell r="AP4872">
            <v>515693</v>
          </cell>
          <cell r="AQ4872">
            <v>10000022</v>
          </cell>
          <cell r="AR4872">
            <v>10</v>
          </cell>
          <cell r="AS4872">
            <v>42313</v>
          </cell>
          <cell r="AT4872" t="str">
            <v>IDU-1815-2013 Terminado Acciones de Movilidad IDU Arterial  -Calzada2-4-POLIZA ESTABILIDAD ACTIVA</v>
          </cell>
          <cell r="AV4872" t="str">
            <v>sc</v>
          </cell>
        </row>
        <row r="4873">
          <cell r="AP4873">
            <v>515711</v>
          </cell>
          <cell r="AQ4873">
            <v>10006788</v>
          </cell>
          <cell r="AR4873">
            <v>10</v>
          </cell>
          <cell r="AS4873">
            <v>42313</v>
          </cell>
          <cell r="AT4873" t="str">
            <v>IDU-74-2008 Terminado Rehabilitación IDU Arterial  -Calzada2-POLIZA ESTABILIDAD ACTIVA</v>
          </cell>
          <cell r="AV4873" t="str">
            <v>sc</v>
          </cell>
        </row>
        <row r="4874">
          <cell r="AP4874">
            <v>515713</v>
          </cell>
          <cell r="AQ4874">
            <v>10006788</v>
          </cell>
          <cell r="AR4874">
            <v>10</v>
          </cell>
          <cell r="AS4874">
            <v>42313</v>
          </cell>
          <cell r="AT4874" t="str">
            <v>IDU-1815-2013 Terminado Acciones de Movilidad IDU Arterial  -Calzada2-POLIZA ESTABILIDAD ACTIVA</v>
          </cell>
          <cell r="AV4874" t="str">
            <v>sc</v>
          </cell>
        </row>
        <row r="4875">
          <cell r="AP4875">
            <v>515718</v>
          </cell>
          <cell r="AQ4875">
            <v>10003394</v>
          </cell>
          <cell r="AR4875">
            <v>10</v>
          </cell>
          <cell r="AS4875">
            <v>42313</v>
          </cell>
          <cell r="AT4875" t="str">
            <v>IDU-1815-2013 Terminado Acciones de Movilidad IDU Arterial  -</v>
          </cell>
          <cell r="AV4875" t="str">
            <v>sc</v>
          </cell>
        </row>
        <row r="4876">
          <cell r="AP4876">
            <v>515732</v>
          </cell>
          <cell r="AQ4876">
            <v>10002627</v>
          </cell>
          <cell r="AR4876">
            <v>10</v>
          </cell>
          <cell r="AS4876">
            <v>42723</v>
          </cell>
          <cell r="AT4876" t="str">
            <v>SD Terminado Mantenimiento Periódico UAERMV Arterial SD -</v>
          </cell>
          <cell r="AV4876" t="str">
            <v>sc</v>
          </cell>
        </row>
        <row r="4877">
          <cell r="AP4877">
            <v>515739</v>
          </cell>
          <cell r="AQ4877">
            <v>10002723</v>
          </cell>
          <cell r="AR4877">
            <v>10</v>
          </cell>
          <cell r="AS4877">
            <v>42723</v>
          </cell>
          <cell r="AT4877" t="str">
            <v>SD Terminado Mantenimiento Periódico UAERMV Arterial SD -</v>
          </cell>
          <cell r="AV4877" t="str">
            <v>sc</v>
          </cell>
        </row>
        <row r="4878">
          <cell r="AP4878">
            <v>515744</v>
          </cell>
          <cell r="AQ4878">
            <v>10003040</v>
          </cell>
          <cell r="AR4878">
            <v>10</v>
          </cell>
          <cell r="AS4878">
            <v>42313</v>
          </cell>
          <cell r="AT4878" t="str">
            <v>IDU-1815-2013 Terminado Acciones de Movilidad IDU Arterial  -</v>
          </cell>
          <cell r="AV4878" t="str">
            <v>sc</v>
          </cell>
        </row>
        <row r="4879">
          <cell r="AP4879">
            <v>516999</v>
          </cell>
          <cell r="AQ4879">
            <v>10004421</v>
          </cell>
          <cell r="AR4879">
            <v>10</v>
          </cell>
          <cell r="AS4879">
            <v>42313</v>
          </cell>
          <cell r="AT4879" t="str">
            <v>IDU-074-2009 Terminado Mantenimiento Periódico IDU Arterial  -</v>
          </cell>
          <cell r="AV4879" t="str">
            <v>sc</v>
          </cell>
        </row>
        <row r="4880">
          <cell r="AP4880">
            <v>517001</v>
          </cell>
          <cell r="AQ4880">
            <v>10004421</v>
          </cell>
          <cell r="AR4880">
            <v>10</v>
          </cell>
          <cell r="AS4880">
            <v>42313</v>
          </cell>
          <cell r="AT4880" t="str">
            <v>IDU-074-2009 Terminado Acciones de Movilidad IDU Arterial  -</v>
          </cell>
          <cell r="AV4880" t="str">
            <v>sc</v>
          </cell>
        </row>
        <row r="4881">
          <cell r="AP4881">
            <v>517003</v>
          </cell>
          <cell r="AQ4881">
            <v>10004421</v>
          </cell>
          <cell r="AR4881">
            <v>10</v>
          </cell>
          <cell r="AS4881">
            <v>42313</v>
          </cell>
          <cell r="AT4881" t="str">
            <v>IDU-074-2009 Terminado Mantenimiento Rutinario IDU Arterial  -</v>
          </cell>
          <cell r="AV4881" t="str">
            <v>sc</v>
          </cell>
        </row>
        <row r="4882">
          <cell r="AP4882">
            <v>517005</v>
          </cell>
          <cell r="AQ4882">
            <v>10004421</v>
          </cell>
          <cell r="AR4882">
            <v>10</v>
          </cell>
          <cell r="AS4882">
            <v>42313</v>
          </cell>
          <cell r="AT4882" t="str">
            <v>IDU-074-2009 Terminado Mantenimiento Periódico IDU Arterial  -</v>
          </cell>
          <cell r="AV4882" t="str">
            <v>sc</v>
          </cell>
        </row>
        <row r="4883">
          <cell r="AP4883">
            <v>517030</v>
          </cell>
          <cell r="AQ4883">
            <v>10004363</v>
          </cell>
          <cell r="AR4883">
            <v>10</v>
          </cell>
          <cell r="AS4883">
            <v>42313</v>
          </cell>
          <cell r="AT4883" t="str">
            <v>IDU-074-2009 Terminado Mantenimiento Periódico IDU Arterial  -</v>
          </cell>
          <cell r="AV4883" t="str">
            <v>sc</v>
          </cell>
        </row>
        <row r="4884">
          <cell r="AP4884">
            <v>517032</v>
          </cell>
          <cell r="AQ4884">
            <v>10004363</v>
          </cell>
          <cell r="AR4884">
            <v>10</v>
          </cell>
          <cell r="AS4884">
            <v>42313</v>
          </cell>
          <cell r="AT4884" t="str">
            <v>IDU-074-2009 Terminado Mantenimiento Periódico IDU Arterial  -</v>
          </cell>
          <cell r="AV4884" t="str">
            <v>sc</v>
          </cell>
        </row>
        <row r="4885">
          <cell r="AP4885">
            <v>517034</v>
          </cell>
          <cell r="AQ4885">
            <v>10004363</v>
          </cell>
          <cell r="AR4885">
            <v>10</v>
          </cell>
          <cell r="AS4885">
            <v>42313</v>
          </cell>
          <cell r="AT4885" t="str">
            <v>IDU-074-2009 Terminado Mantenimiento Periódico IDU Arterial  -</v>
          </cell>
          <cell r="AV4885" t="str">
            <v>sc</v>
          </cell>
        </row>
        <row r="4886">
          <cell r="AP4886">
            <v>517036</v>
          </cell>
          <cell r="AQ4886">
            <v>10004363</v>
          </cell>
          <cell r="AR4886">
            <v>10</v>
          </cell>
          <cell r="AS4886">
            <v>42313</v>
          </cell>
          <cell r="AT4886" t="str">
            <v>IDU-074-2009 Terminado Mantenimiento Periódico IDU Arterial  -</v>
          </cell>
          <cell r="AV4886" t="str">
            <v>sc</v>
          </cell>
        </row>
        <row r="4887">
          <cell r="AP4887">
            <v>517043</v>
          </cell>
          <cell r="AQ4887">
            <v>10004599</v>
          </cell>
          <cell r="AR4887">
            <v>10</v>
          </cell>
          <cell r="AS4887">
            <v>42313</v>
          </cell>
          <cell r="AT4887" t="str">
            <v>IDU-074-2009 Terminado Mantenimiento Periódico IDU Arterial  -</v>
          </cell>
          <cell r="AV4887" t="str">
            <v>sc</v>
          </cell>
        </row>
        <row r="4888">
          <cell r="AP4888">
            <v>517045</v>
          </cell>
          <cell r="AQ4888">
            <v>10004599</v>
          </cell>
          <cell r="AR4888">
            <v>10</v>
          </cell>
          <cell r="AS4888">
            <v>42313</v>
          </cell>
          <cell r="AT4888" t="str">
            <v>IDU-074-2009 Terminado Mantenimiento Rutinario IDU Arterial  -</v>
          </cell>
          <cell r="AV4888" t="str">
            <v>sc</v>
          </cell>
        </row>
        <row r="4889">
          <cell r="AP4889">
            <v>517047</v>
          </cell>
          <cell r="AQ4889">
            <v>10004599</v>
          </cell>
          <cell r="AR4889">
            <v>10</v>
          </cell>
          <cell r="AS4889">
            <v>42313</v>
          </cell>
          <cell r="AT4889" t="str">
            <v>IDU-074-2009 Terminado Mantenimiento Rutinario IDU Arterial  -</v>
          </cell>
          <cell r="AV4889" t="str">
            <v>sc</v>
          </cell>
        </row>
        <row r="4890">
          <cell r="AP4890">
            <v>517060</v>
          </cell>
          <cell r="AQ4890">
            <v>10004656</v>
          </cell>
          <cell r="AR4890">
            <v>10</v>
          </cell>
          <cell r="AS4890">
            <v>42313</v>
          </cell>
          <cell r="AT4890" t="str">
            <v>IDU-074-2009 Terminado Mantenimiento Periódico IDU Arterial  -</v>
          </cell>
          <cell r="AV4890" t="str">
            <v>sc</v>
          </cell>
        </row>
        <row r="4891">
          <cell r="AP4891">
            <v>517106</v>
          </cell>
          <cell r="AQ4891">
            <v>10006356</v>
          </cell>
          <cell r="AR4891">
            <v>10</v>
          </cell>
          <cell r="AS4891">
            <v>42667</v>
          </cell>
          <cell r="AT4891" t="str">
            <v>SD Terminado Mantenimiento Periódico UAERMV Arterial SD -</v>
          </cell>
          <cell r="AV4891" t="str">
            <v>sc</v>
          </cell>
        </row>
        <row r="4892">
          <cell r="AP4892">
            <v>517108</v>
          </cell>
          <cell r="AQ4892">
            <v>10006356</v>
          </cell>
          <cell r="AR4892">
            <v>10</v>
          </cell>
          <cell r="AS4892">
            <v>42667</v>
          </cell>
          <cell r="AT4892" t="str">
            <v>SD Terminado Mantenimiento Periódico UAERMV Arterial SD -</v>
          </cell>
          <cell r="AV4892" t="str">
            <v>sc</v>
          </cell>
        </row>
        <row r="4893">
          <cell r="AP4893">
            <v>517110</v>
          </cell>
          <cell r="AQ4893">
            <v>10006356</v>
          </cell>
          <cell r="AR4893">
            <v>10</v>
          </cell>
          <cell r="AS4893">
            <v>42313</v>
          </cell>
          <cell r="AT4893" t="str">
            <v>IDU-074-2009 Terminado Acciones de Movilidad IDU Arterial  -</v>
          </cell>
          <cell r="AV4893" t="str">
            <v>sc</v>
          </cell>
        </row>
        <row r="4894">
          <cell r="AP4894">
            <v>517112</v>
          </cell>
          <cell r="AQ4894">
            <v>10006356</v>
          </cell>
          <cell r="AR4894">
            <v>10</v>
          </cell>
          <cell r="AS4894">
            <v>42667</v>
          </cell>
          <cell r="AT4894" t="str">
            <v>SD Terminado Mantenimiento Periódico UAERMV Arterial SD -</v>
          </cell>
          <cell r="AV4894" t="str">
            <v>sc</v>
          </cell>
        </row>
        <row r="4895">
          <cell r="AP4895">
            <v>517125</v>
          </cell>
          <cell r="AQ4895">
            <v>10003957</v>
          </cell>
          <cell r="AR4895">
            <v>10</v>
          </cell>
          <cell r="AS4895">
            <v>42488</v>
          </cell>
          <cell r="AT4895" t="str">
            <v>SD Terminado Parcheo UAERMV Arterial  -</v>
          </cell>
          <cell r="AV4895" t="str">
            <v>sc</v>
          </cell>
        </row>
        <row r="4896">
          <cell r="AP4896">
            <v>517127</v>
          </cell>
          <cell r="AQ4896">
            <v>10003957</v>
          </cell>
          <cell r="AR4896">
            <v>10</v>
          </cell>
          <cell r="AS4896">
            <v>42488</v>
          </cell>
          <cell r="AT4896" t="str">
            <v>SD Terminado Parcheo UAERMV Arterial  -</v>
          </cell>
          <cell r="AV4896" t="str">
            <v>sc</v>
          </cell>
        </row>
        <row r="4897">
          <cell r="AP4897">
            <v>517129</v>
          </cell>
          <cell r="AQ4897">
            <v>10003957</v>
          </cell>
          <cell r="AR4897">
            <v>10</v>
          </cell>
          <cell r="AS4897">
            <v>42488</v>
          </cell>
          <cell r="AT4897" t="str">
            <v>SD Terminado Parcheo UAERMV Arterial  -</v>
          </cell>
          <cell r="AV4897" t="str">
            <v>sc</v>
          </cell>
        </row>
        <row r="4898">
          <cell r="AP4898">
            <v>517131</v>
          </cell>
          <cell r="AQ4898">
            <v>10003957</v>
          </cell>
          <cell r="AR4898">
            <v>10</v>
          </cell>
          <cell r="AS4898">
            <v>42488</v>
          </cell>
          <cell r="AT4898" t="str">
            <v>SD Terminado Parcheo UAERMV Arterial  -</v>
          </cell>
          <cell r="AV4898" t="str">
            <v>sc</v>
          </cell>
        </row>
        <row r="4899">
          <cell r="AP4899">
            <v>517375</v>
          </cell>
          <cell r="AQ4899">
            <v>10000005</v>
          </cell>
          <cell r="AR4899">
            <v>10</v>
          </cell>
          <cell r="AS4899">
            <v>42781</v>
          </cell>
          <cell r="AT4899" t="str">
            <v>SD Reservado Acciones de Movilidad UAERMV Circuito Movilidad SD -</v>
          </cell>
          <cell r="AV4899" t="str">
            <v>sc</v>
          </cell>
        </row>
        <row r="4900">
          <cell r="AP4900">
            <v>517670</v>
          </cell>
          <cell r="AQ4900">
            <v>10006763</v>
          </cell>
          <cell r="AR4900">
            <v>10</v>
          </cell>
          <cell r="AS4900">
            <v>41519</v>
          </cell>
          <cell r="AT4900" t="str">
            <v>SD Terminado Mantenimiento Periódico UAERMV Local  -</v>
          </cell>
          <cell r="AV4900" t="str">
            <v>sc</v>
          </cell>
        </row>
        <row r="4901">
          <cell r="AP4901">
            <v>517672</v>
          </cell>
          <cell r="AQ4901">
            <v>10006763</v>
          </cell>
          <cell r="AR4901">
            <v>10</v>
          </cell>
          <cell r="AS4901">
            <v>42313</v>
          </cell>
          <cell r="AT4901" t="str">
            <v>IDU-74-2008 Terminado Mantenimiento Rutinario IDU Local  -</v>
          </cell>
          <cell r="AV4901" t="str">
            <v>sc</v>
          </cell>
        </row>
        <row r="4902">
          <cell r="AP4902">
            <v>517690</v>
          </cell>
          <cell r="AQ4902">
            <v>10010222</v>
          </cell>
          <cell r="AR4902">
            <v>10</v>
          </cell>
          <cell r="AS4902">
            <v>42637</v>
          </cell>
          <cell r="AT4902" t="str">
            <v>IDU-1702-2014 Terminado Diagnostico IDU Local  Reporte Final-</v>
          </cell>
          <cell r="AV4902" t="str">
            <v>sc</v>
          </cell>
        </row>
        <row r="4903">
          <cell r="AP4903">
            <v>517693</v>
          </cell>
          <cell r="AQ4903">
            <v>10010183</v>
          </cell>
          <cell r="AR4903">
            <v>10</v>
          </cell>
          <cell r="AS4903">
            <v>41519</v>
          </cell>
          <cell r="AT4903" t="str">
            <v>SD Terminado Mantenimiento Periódico UAERMV Local  -</v>
          </cell>
          <cell r="AV4903" t="str">
            <v>sc</v>
          </cell>
        </row>
        <row r="4904">
          <cell r="AP4904">
            <v>517695</v>
          </cell>
          <cell r="AQ4904">
            <v>10010183</v>
          </cell>
          <cell r="AR4904">
            <v>10</v>
          </cell>
          <cell r="AS4904">
            <v>42313</v>
          </cell>
          <cell r="AT4904" t="str">
            <v>IDU-74-2008 Terminado Acciones de Movilidad IDU Local  -</v>
          </cell>
          <cell r="AV4904" t="str">
            <v>sc</v>
          </cell>
        </row>
        <row r="4905">
          <cell r="AP4905">
            <v>517698</v>
          </cell>
          <cell r="AQ4905">
            <v>10006871</v>
          </cell>
          <cell r="AR4905">
            <v>10</v>
          </cell>
          <cell r="AS4905">
            <v>41519</v>
          </cell>
          <cell r="AT4905" t="str">
            <v>SD Terminado Mantenimiento Periódico UAERMV Local  -</v>
          </cell>
          <cell r="AV4905" t="str">
            <v>sc</v>
          </cell>
        </row>
        <row r="4906">
          <cell r="AP4906">
            <v>517700</v>
          </cell>
          <cell r="AQ4906">
            <v>10006871</v>
          </cell>
          <cell r="AR4906">
            <v>10</v>
          </cell>
          <cell r="AS4906">
            <v>41519</v>
          </cell>
          <cell r="AT4906" t="str">
            <v>SD Terminado Mantenimiento Periódico UAERMV Local  -</v>
          </cell>
          <cell r="AV4906" t="str">
            <v>sc</v>
          </cell>
        </row>
        <row r="4907">
          <cell r="AP4907">
            <v>517729</v>
          </cell>
          <cell r="AQ4907">
            <v>10003865</v>
          </cell>
          <cell r="AR4907">
            <v>10</v>
          </cell>
          <cell r="AS4907">
            <v>42313</v>
          </cell>
          <cell r="AT4907" t="str">
            <v>IDU-073-2012 Terminado Rehabilitación IDU Local  -Calzada 2-POLIZA ESTABILIDAD ACTIVA</v>
          </cell>
          <cell r="AV4907" t="str">
            <v>sc</v>
          </cell>
        </row>
        <row r="4908">
          <cell r="AP4908">
            <v>517732</v>
          </cell>
          <cell r="AQ4908">
            <v>10004069</v>
          </cell>
          <cell r="AR4908">
            <v>10</v>
          </cell>
          <cell r="AS4908">
            <v>42313</v>
          </cell>
          <cell r="AT4908" t="str">
            <v>IDU-073-2012 Terminado Rehabilitación IDU Local  -Calzada 2-POLIZA ESTABILIDAD ACTIVA</v>
          </cell>
          <cell r="AV4908" t="str">
            <v>sc</v>
          </cell>
        </row>
        <row r="4909">
          <cell r="AP4909">
            <v>517738</v>
          </cell>
          <cell r="AQ4909">
            <v>10004827</v>
          </cell>
          <cell r="AR4909">
            <v>10</v>
          </cell>
          <cell r="AS4909">
            <v>42637</v>
          </cell>
          <cell r="AT4909" t="str">
            <v>IDU-1702-2014 Terminado Diagnostico IDU Local  Reporte Final-</v>
          </cell>
          <cell r="AV4909" t="str">
            <v>sc</v>
          </cell>
        </row>
        <row r="4910">
          <cell r="AP4910">
            <v>517817</v>
          </cell>
          <cell r="AQ4910">
            <v>10010188</v>
          </cell>
          <cell r="AR4910">
            <v>10</v>
          </cell>
          <cell r="AS4910">
            <v>42667</v>
          </cell>
          <cell r="AT4910" t="str">
            <v>SD Terminado Mantenimiento Periódico UAERMV Arterial SD -</v>
          </cell>
          <cell r="AV4910" t="str">
            <v>sc</v>
          </cell>
        </row>
        <row r="4911">
          <cell r="AP4911">
            <v>517819</v>
          </cell>
          <cell r="AQ4911">
            <v>10010188</v>
          </cell>
          <cell r="AR4911">
            <v>10</v>
          </cell>
          <cell r="AS4911">
            <v>42637</v>
          </cell>
          <cell r="AT4911" t="str">
            <v>IDU-1702-2014 Excluido Mantenimiento Periódico IDU Arterial  Reporte Final-</v>
          </cell>
          <cell r="AV4911" t="str">
            <v>sc</v>
          </cell>
        </row>
        <row r="4912">
          <cell r="AP4912">
            <v>517823</v>
          </cell>
          <cell r="AQ4912">
            <v>10010188</v>
          </cell>
          <cell r="AR4912">
            <v>10</v>
          </cell>
          <cell r="AS4912">
            <v>42667</v>
          </cell>
          <cell r="AT4912" t="str">
            <v>SD Terminado Mantenimiento Periódico UAERMV Arterial SD -</v>
          </cell>
          <cell r="AV4912" t="str">
            <v>sc</v>
          </cell>
        </row>
        <row r="4913">
          <cell r="AP4913">
            <v>517841</v>
          </cell>
          <cell r="AQ4913">
            <v>10010195</v>
          </cell>
          <cell r="AR4913">
            <v>10</v>
          </cell>
          <cell r="AS4913">
            <v>42313</v>
          </cell>
          <cell r="AT4913" t="str">
            <v>IDU-074-2009 Terminado Mantenimiento Periódico IDU Arterial  -Calzada 4-POLIZA ESTABILIDAD ACTIVA</v>
          </cell>
          <cell r="AV4913" t="str">
            <v>sc</v>
          </cell>
        </row>
        <row r="4914">
          <cell r="AP4914">
            <v>517868</v>
          </cell>
          <cell r="AQ4914">
            <v>10010194</v>
          </cell>
          <cell r="AR4914">
            <v>10</v>
          </cell>
          <cell r="AS4914">
            <v>42488</v>
          </cell>
          <cell r="AT4914" t="str">
            <v>SD Terminado Parcheo UAERMV Arterial  -Calzada2-POLIZA ESTABILIDAD* ACTIVA</v>
          </cell>
          <cell r="AV4914" t="str">
            <v>sc</v>
          </cell>
        </row>
        <row r="4915">
          <cell r="AP4915">
            <v>517915</v>
          </cell>
          <cell r="AQ4915">
            <v>10005700</v>
          </cell>
          <cell r="AR4915">
            <v>10</v>
          </cell>
          <cell r="AS4915">
            <v>42313</v>
          </cell>
          <cell r="AT4915" t="str">
            <v>IDU-1815-2013 Terminado Acciones de Movilidad IDU Arterial  -Calzada2-POLIZA ESTABILIDAD ACTIVA</v>
          </cell>
          <cell r="AV4915" t="str">
            <v>sc</v>
          </cell>
        </row>
        <row r="4916">
          <cell r="AP4916">
            <v>517917</v>
          </cell>
          <cell r="AQ4916">
            <v>10005700</v>
          </cell>
          <cell r="AR4916">
            <v>10</v>
          </cell>
          <cell r="AS4916">
            <v>42313</v>
          </cell>
          <cell r="AT4916" t="str">
            <v>IDU-1815-2013 Terminado Acciones de Movilidad IDU Arterial  -Calzada2-POLIZA ESTABILIDAD ACTIVA</v>
          </cell>
          <cell r="AV4916" t="str">
            <v>sc</v>
          </cell>
        </row>
        <row r="4917">
          <cell r="AP4917">
            <v>517924</v>
          </cell>
          <cell r="AQ4917">
            <v>10006128</v>
          </cell>
          <cell r="AR4917">
            <v>10</v>
          </cell>
          <cell r="AS4917">
            <v>42313</v>
          </cell>
          <cell r="AT4917" t="str">
            <v>IDU-1815-2013 Terminado Acciones de Movilidad IDU Arterial  -Calzada2-POLIZA ESTABILIDAD ACTIVA</v>
          </cell>
          <cell r="AV4917" t="str">
            <v>sc</v>
          </cell>
        </row>
        <row r="4918">
          <cell r="AP4918">
            <v>517936</v>
          </cell>
          <cell r="AQ4918">
            <v>10006340</v>
          </cell>
          <cell r="AR4918">
            <v>10</v>
          </cell>
          <cell r="AS4918">
            <v>42313</v>
          </cell>
          <cell r="AT4918" t="str">
            <v>IDU-1815-2013 Terminado Acciones de Movilidad IDU Arterial  -Calzada2-POLIZA ESTABILIDAD ACTIVA</v>
          </cell>
          <cell r="AV4918" t="str">
            <v>sc</v>
          </cell>
        </row>
        <row r="4919">
          <cell r="AP4919">
            <v>517938</v>
          </cell>
          <cell r="AQ4919">
            <v>10006340</v>
          </cell>
          <cell r="AR4919">
            <v>10</v>
          </cell>
          <cell r="AS4919">
            <v>42313</v>
          </cell>
          <cell r="AT4919" t="str">
            <v>IDU-1815-2013 Terminado Acciones de Movilidad IDU Arterial  -Calzada2-POLIZA ESTABILIDAD ACTIVA</v>
          </cell>
          <cell r="AV4919" t="str">
            <v>sc</v>
          </cell>
        </row>
        <row r="4920">
          <cell r="AP4920">
            <v>517945</v>
          </cell>
          <cell r="AQ4920">
            <v>10006191</v>
          </cell>
          <cell r="AR4920">
            <v>10</v>
          </cell>
          <cell r="AS4920">
            <v>42313</v>
          </cell>
          <cell r="AT4920" t="str">
            <v>IDU-1815-2013 Terminado Acciones de Movilidad IDU Arterial  -Calzada2-POLIZA ESTABILIDAD ACTIVA</v>
          </cell>
          <cell r="AV4920" t="str">
            <v>sc</v>
          </cell>
        </row>
        <row r="4921">
          <cell r="AP4921">
            <v>517966</v>
          </cell>
          <cell r="AQ4921">
            <v>10005914</v>
          </cell>
          <cell r="AR4921">
            <v>10</v>
          </cell>
          <cell r="AS4921">
            <v>42313</v>
          </cell>
          <cell r="AT4921" t="str">
            <v>IDU-1815-2013 Terminado Acciones de Movilidad IDU Arterial  -Calzada2-POLIZA ESTABILIDAD ACTIVA</v>
          </cell>
          <cell r="AV4921" t="str">
            <v>sc</v>
          </cell>
        </row>
        <row r="4922">
          <cell r="AP4922">
            <v>517971</v>
          </cell>
          <cell r="AQ4922">
            <v>50007709</v>
          </cell>
          <cell r="AR4922">
            <v>10</v>
          </cell>
          <cell r="AS4922">
            <v>42313</v>
          </cell>
          <cell r="AT4922" t="str">
            <v>IDU-1815-2013 Terminado Acciones de Movilidad IDU Arterial  -</v>
          </cell>
          <cell r="AV4922" t="str">
            <v>sc</v>
          </cell>
        </row>
        <row r="4923">
          <cell r="AP4923">
            <v>517973</v>
          </cell>
          <cell r="AQ4923">
            <v>50007709</v>
          </cell>
          <cell r="AR4923">
            <v>10</v>
          </cell>
          <cell r="AS4923">
            <v>42313</v>
          </cell>
          <cell r="AT4923" t="str">
            <v>IDU-1815-2013 Terminado Acciones de Movilidad IDU Arterial  -</v>
          </cell>
          <cell r="AV4923" t="str">
            <v>sc</v>
          </cell>
        </row>
        <row r="4924">
          <cell r="AP4924">
            <v>517985</v>
          </cell>
          <cell r="AQ4924">
            <v>10006273</v>
          </cell>
          <cell r="AR4924">
            <v>10</v>
          </cell>
          <cell r="AS4924">
            <v>42313</v>
          </cell>
          <cell r="AT4924" t="str">
            <v>IDU-1815-2013 Terminado Acciones de Movilidad IDU Arterial  -Calzada2-POLIZA ESTABILIDAD ACTIVA</v>
          </cell>
          <cell r="AV4924" t="str">
            <v>sc</v>
          </cell>
        </row>
        <row r="4925">
          <cell r="AP4925">
            <v>517987</v>
          </cell>
          <cell r="AQ4925">
            <v>10006273</v>
          </cell>
          <cell r="AR4925">
            <v>10</v>
          </cell>
          <cell r="AS4925">
            <v>42313</v>
          </cell>
          <cell r="AT4925" t="str">
            <v>IDU-1815-2013 Terminado Acciones de Movilidad IDU Arterial  -Calzada2-POLIZA ESTABILIDAD ACTIVA</v>
          </cell>
          <cell r="AV4925" t="str">
            <v>sc</v>
          </cell>
        </row>
        <row r="4926">
          <cell r="AP4926">
            <v>517992</v>
          </cell>
          <cell r="AQ4926">
            <v>10000040</v>
          </cell>
          <cell r="AR4926">
            <v>10</v>
          </cell>
          <cell r="AS4926">
            <v>40673</v>
          </cell>
          <cell r="AT4926" t="str">
            <v>SD Terminado Mantenimiento Periódico UAERMV Arterial  -</v>
          </cell>
          <cell r="AV4926" t="str">
            <v>sc</v>
          </cell>
        </row>
        <row r="4927">
          <cell r="AP4927">
            <v>517994</v>
          </cell>
          <cell r="AQ4927">
            <v>10000040</v>
          </cell>
          <cell r="AR4927">
            <v>10</v>
          </cell>
          <cell r="AS4927">
            <v>42313</v>
          </cell>
          <cell r="AT4927" t="str">
            <v>IDU-1815-2013 Terminado Acciones de Movilidad IDU Arterial  -</v>
          </cell>
          <cell r="AV4927" t="str">
            <v>sc</v>
          </cell>
        </row>
        <row r="4928">
          <cell r="AP4928">
            <v>517999</v>
          </cell>
          <cell r="AQ4928">
            <v>10005619</v>
          </cell>
          <cell r="AR4928">
            <v>10</v>
          </cell>
          <cell r="AS4928">
            <v>42313</v>
          </cell>
          <cell r="AT4928" t="str">
            <v>IDU-1815-2013 Terminado Acciones de Movilidad IDU Arterial  -</v>
          </cell>
          <cell r="AV4928" t="str">
            <v>sc</v>
          </cell>
        </row>
        <row r="4929">
          <cell r="AP4929">
            <v>518001</v>
          </cell>
          <cell r="AQ4929">
            <v>10005619</v>
          </cell>
          <cell r="AR4929">
            <v>10</v>
          </cell>
          <cell r="AS4929">
            <v>42313</v>
          </cell>
          <cell r="AT4929" t="str">
            <v>IDU-1815-2013 Terminado Acciones de Movilidad IDU Arterial  -</v>
          </cell>
          <cell r="AV4929" t="str">
            <v>sc</v>
          </cell>
        </row>
        <row r="4930">
          <cell r="AP4930">
            <v>518015</v>
          </cell>
          <cell r="AQ4930">
            <v>10000039</v>
          </cell>
          <cell r="AR4930">
            <v>10</v>
          </cell>
          <cell r="AS4930">
            <v>42313</v>
          </cell>
          <cell r="AT4930" t="str">
            <v>IDU-1815-2013 Terminado Acciones de Movilidad IDU Arterial  -Calzada2-POLIZA ESTABILIDAD ACTIVA</v>
          </cell>
          <cell r="AV4930" t="str">
            <v>sc</v>
          </cell>
        </row>
        <row r="4931">
          <cell r="AP4931">
            <v>518029</v>
          </cell>
          <cell r="AQ4931">
            <v>10005299</v>
          </cell>
          <cell r="AR4931">
            <v>10</v>
          </cell>
          <cell r="AS4931">
            <v>42313</v>
          </cell>
          <cell r="AT4931" t="str">
            <v>IDU-1815-2013 Terminado Acciones de Movilidad IDU Arterial  -</v>
          </cell>
          <cell r="AV4931" t="str">
            <v>sc</v>
          </cell>
        </row>
        <row r="4932">
          <cell r="AP4932">
            <v>518036</v>
          </cell>
          <cell r="AQ4932">
            <v>10005398</v>
          </cell>
          <cell r="AR4932">
            <v>10</v>
          </cell>
          <cell r="AS4932">
            <v>42313</v>
          </cell>
          <cell r="AT4932" t="str">
            <v>IDU-1815-2013 Terminado Acciones de Movilidad IDU Arterial  -</v>
          </cell>
          <cell r="AV4932" t="str">
            <v>sc</v>
          </cell>
        </row>
        <row r="4933">
          <cell r="AP4933">
            <v>518041</v>
          </cell>
          <cell r="AQ4933">
            <v>10005459</v>
          </cell>
          <cell r="AR4933">
            <v>10</v>
          </cell>
          <cell r="AS4933">
            <v>42313</v>
          </cell>
          <cell r="AT4933" t="str">
            <v>IDU-1815-2013 Terminado Acciones de Movilidad IDU Arterial  -</v>
          </cell>
          <cell r="AV4933" t="str">
            <v>sc</v>
          </cell>
        </row>
        <row r="4934">
          <cell r="AP4934">
            <v>518043</v>
          </cell>
          <cell r="AQ4934">
            <v>10005459</v>
          </cell>
          <cell r="AR4934">
            <v>10</v>
          </cell>
          <cell r="AS4934">
            <v>42313</v>
          </cell>
          <cell r="AT4934" t="str">
            <v>IDU-1815-2013 Terminado Acciones de Movilidad IDU Arterial  -</v>
          </cell>
          <cell r="AV4934" t="str">
            <v>sc</v>
          </cell>
        </row>
        <row r="4935">
          <cell r="AP4935">
            <v>518050</v>
          </cell>
          <cell r="AQ4935">
            <v>10005585</v>
          </cell>
          <cell r="AR4935">
            <v>10</v>
          </cell>
          <cell r="AS4935">
            <v>42313</v>
          </cell>
          <cell r="AT4935" t="str">
            <v>IDU-55-2012 Terminado Acciones de Movilidad IDU Arterial  -</v>
          </cell>
          <cell r="AV4935" t="str">
            <v>sc</v>
          </cell>
        </row>
        <row r="4936">
          <cell r="AP4936">
            <v>518070</v>
          </cell>
          <cell r="AQ4936">
            <v>10010186</v>
          </cell>
          <cell r="AR4936">
            <v>10</v>
          </cell>
          <cell r="AS4936">
            <v>42313</v>
          </cell>
          <cell r="AT4936" t="str">
            <v>IDU-74-2008 Terminado Rehabilitación IDU Circuito Movilidad  -</v>
          </cell>
          <cell r="AV4936" t="str">
            <v>sc</v>
          </cell>
        </row>
        <row r="4937">
          <cell r="AP4937">
            <v>518282</v>
          </cell>
          <cell r="AQ4937">
            <v>10010210</v>
          </cell>
          <cell r="AR4937">
            <v>10</v>
          </cell>
          <cell r="AS4937">
            <v>42723</v>
          </cell>
          <cell r="AT4937" t="str">
            <v>SD Terminado Mantenimiento Periódico UAERMV Arterial SD -</v>
          </cell>
          <cell r="AV4937" t="str">
            <v>sc</v>
          </cell>
        </row>
        <row r="4938">
          <cell r="AP4938">
            <v>518284</v>
          </cell>
          <cell r="AQ4938">
            <v>10010210</v>
          </cell>
          <cell r="AR4938">
            <v>10</v>
          </cell>
          <cell r="AS4938">
            <v>42313</v>
          </cell>
          <cell r="AT4938" t="str">
            <v>IDU-55-2012 Terminado Acciones de Movilidad IDU Arterial  -</v>
          </cell>
          <cell r="AV4938" t="str">
            <v>sc</v>
          </cell>
        </row>
        <row r="4939">
          <cell r="AP4939">
            <v>518344</v>
          </cell>
          <cell r="AQ4939">
            <v>10003957</v>
          </cell>
          <cell r="AR4939">
            <v>10</v>
          </cell>
          <cell r="AS4939">
            <v>42488</v>
          </cell>
          <cell r="AT4939" t="str">
            <v>SD Terminado Parcheo UAERMV Arterial  -</v>
          </cell>
          <cell r="AV4939" t="str">
            <v>sc</v>
          </cell>
        </row>
        <row r="4940">
          <cell r="AP4940">
            <v>518381</v>
          </cell>
          <cell r="AQ4940">
            <v>10004449</v>
          </cell>
          <cell r="AR4940">
            <v>10</v>
          </cell>
          <cell r="AS4940">
            <v>42313</v>
          </cell>
          <cell r="AT4940" t="str">
            <v>IDU-074-2009 Terminado Mantenimiento Periódico IDU Arterial  -</v>
          </cell>
          <cell r="AV4940" t="str">
            <v>sc</v>
          </cell>
        </row>
        <row r="4941">
          <cell r="AP4941">
            <v>518383</v>
          </cell>
          <cell r="AQ4941">
            <v>10004449</v>
          </cell>
          <cell r="AR4941">
            <v>10</v>
          </cell>
          <cell r="AS4941">
            <v>42637</v>
          </cell>
          <cell r="AT4941" t="str">
            <v>IDU-1702-2014 Excluido Mantenimiento Periódico IDU Arterial  Reporte Final-</v>
          </cell>
          <cell r="AV4941" t="str">
            <v>sc</v>
          </cell>
        </row>
        <row r="4942">
          <cell r="AP4942">
            <v>518385</v>
          </cell>
          <cell r="AQ4942">
            <v>10004449</v>
          </cell>
          <cell r="AR4942">
            <v>10</v>
          </cell>
          <cell r="AS4942">
            <v>42313</v>
          </cell>
          <cell r="AT4942" t="str">
            <v>IDU-074-2009 Terminado Mantenimiento Rutinario IDU Arterial  -</v>
          </cell>
          <cell r="AV4942" t="str">
            <v>sc</v>
          </cell>
        </row>
        <row r="4943">
          <cell r="AP4943">
            <v>518387</v>
          </cell>
          <cell r="AQ4943">
            <v>10004449</v>
          </cell>
          <cell r="AR4943">
            <v>10</v>
          </cell>
          <cell r="AS4943">
            <v>42637</v>
          </cell>
          <cell r="AT4943" t="str">
            <v>IDU-1702-2014 Excluido Mantenimiento Periódico IDU Arterial  Reporte Final-</v>
          </cell>
          <cell r="AV4943" t="str">
            <v>sc</v>
          </cell>
        </row>
        <row r="4944">
          <cell r="AP4944">
            <v>518392</v>
          </cell>
          <cell r="AQ4944">
            <v>10005822</v>
          </cell>
          <cell r="AR4944">
            <v>10</v>
          </cell>
          <cell r="AS4944">
            <v>42313</v>
          </cell>
          <cell r="AT4944" t="str">
            <v>IDU-074-2009 Terminado Mantenimiento Rutinario IDU Arterial  -</v>
          </cell>
          <cell r="AV4944" t="str">
            <v>sc</v>
          </cell>
        </row>
        <row r="4945">
          <cell r="AP4945">
            <v>518394</v>
          </cell>
          <cell r="AQ4945">
            <v>10005822</v>
          </cell>
          <cell r="AR4945">
            <v>10</v>
          </cell>
          <cell r="AS4945">
            <v>42313</v>
          </cell>
          <cell r="AT4945" t="str">
            <v>IDU-074-2009 Terminado Mantenimiento Rutinario IDU Arterial  -</v>
          </cell>
          <cell r="AV4945" t="str">
            <v>sc</v>
          </cell>
        </row>
        <row r="4946">
          <cell r="AP4946">
            <v>518396</v>
          </cell>
          <cell r="AQ4946">
            <v>10005822</v>
          </cell>
          <cell r="AR4946">
            <v>10</v>
          </cell>
          <cell r="AS4946">
            <v>42313</v>
          </cell>
          <cell r="AT4946" t="str">
            <v>IDU-074-2009 Terminado Mantenimiento Periódico IDU Arterial  -</v>
          </cell>
          <cell r="AV4946" t="str">
            <v>sc</v>
          </cell>
        </row>
        <row r="4947">
          <cell r="AP4947">
            <v>518398</v>
          </cell>
          <cell r="AQ4947">
            <v>10005822</v>
          </cell>
          <cell r="AR4947">
            <v>10</v>
          </cell>
          <cell r="AS4947">
            <v>42313</v>
          </cell>
          <cell r="AT4947" t="str">
            <v>IDU-074-2009 Terminado Mantenimiento Periódico IDU Arterial  -</v>
          </cell>
          <cell r="AV4947" t="str">
            <v>sc</v>
          </cell>
        </row>
        <row r="4948">
          <cell r="AP4948">
            <v>518403</v>
          </cell>
          <cell r="AQ4948">
            <v>10006099</v>
          </cell>
          <cell r="AR4948">
            <v>10</v>
          </cell>
          <cell r="AS4948">
            <v>42637</v>
          </cell>
          <cell r="AT4948" t="str">
            <v>IDU-1702-2014 Excluido Mantenimiento Periódico IDU Arterial  Reporte Final-</v>
          </cell>
          <cell r="AV4948" t="str">
            <v>sc</v>
          </cell>
        </row>
        <row r="4949">
          <cell r="AP4949">
            <v>518405</v>
          </cell>
          <cell r="AQ4949">
            <v>10006099</v>
          </cell>
          <cell r="AR4949">
            <v>10</v>
          </cell>
          <cell r="AS4949">
            <v>42637</v>
          </cell>
          <cell r="AT4949" t="str">
            <v>IDU-1702-2014 Excluido Mantenimiento Periódico IDU Arterial  Reporte Final-</v>
          </cell>
          <cell r="AV4949" t="str">
            <v>sc</v>
          </cell>
        </row>
        <row r="4950">
          <cell r="AP4950">
            <v>518407</v>
          </cell>
          <cell r="AQ4950">
            <v>10006099</v>
          </cell>
          <cell r="AR4950">
            <v>10</v>
          </cell>
          <cell r="AS4950">
            <v>42637</v>
          </cell>
          <cell r="AT4950" t="str">
            <v>IDU-1702-2014 Excluido Mantenimiento Periódico IDU Arterial  Reporte Final-</v>
          </cell>
          <cell r="AV4950" t="str">
            <v>sc</v>
          </cell>
        </row>
        <row r="4951">
          <cell r="AP4951">
            <v>518409</v>
          </cell>
          <cell r="AQ4951">
            <v>10006099</v>
          </cell>
          <cell r="AR4951">
            <v>10</v>
          </cell>
          <cell r="AS4951">
            <v>42637</v>
          </cell>
          <cell r="AT4951" t="str">
            <v>IDU-1702-2014 Excluido Mantenimiento Periódico IDU Arterial  Reporte Final-</v>
          </cell>
          <cell r="AV4951" t="str">
            <v>sc</v>
          </cell>
        </row>
        <row r="4952">
          <cell r="AP4952">
            <v>518414</v>
          </cell>
          <cell r="AQ4952">
            <v>10006285</v>
          </cell>
          <cell r="AR4952">
            <v>10</v>
          </cell>
          <cell r="AS4952">
            <v>42488</v>
          </cell>
          <cell r="AT4952" t="str">
            <v>SD Terminado Parcheo UAERMV Arterial  -</v>
          </cell>
          <cell r="AV4952" t="str">
            <v>sc</v>
          </cell>
        </row>
        <row r="4953">
          <cell r="AP4953">
            <v>518416</v>
          </cell>
          <cell r="AQ4953">
            <v>10006285</v>
          </cell>
          <cell r="AR4953">
            <v>10</v>
          </cell>
          <cell r="AS4953">
            <v>42488</v>
          </cell>
          <cell r="AT4953" t="str">
            <v>SD Terminado Parcheo UAERMV Arterial  -</v>
          </cell>
          <cell r="AV4953" t="str">
            <v>sc</v>
          </cell>
        </row>
        <row r="4954">
          <cell r="AP4954">
            <v>518418</v>
          </cell>
          <cell r="AQ4954">
            <v>10006285</v>
          </cell>
          <cell r="AR4954">
            <v>10</v>
          </cell>
          <cell r="AS4954">
            <v>42488</v>
          </cell>
          <cell r="AT4954" t="str">
            <v>SD Terminado Parcheo UAERMV Arterial  -</v>
          </cell>
          <cell r="AV4954" t="str">
            <v>sc</v>
          </cell>
        </row>
        <row r="4955">
          <cell r="AP4955">
            <v>518420</v>
          </cell>
          <cell r="AQ4955">
            <v>10006285</v>
          </cell>
          <cell r="AR4955">
            <v>10</v>
          </cell>
          <cell r="AS4955">
            <v>42488</v>
          </cell>
          <cell r="AT4955" t="str">
            <v>SD Terminado Parcheo UAERMV Arterial  -</v>
          </cell>
          <cell r="AV4955" t="str">
            <v>sc</v>
          </cell>
        </row>
        <row r="4956">
          <cell r="AP4956">
            <v>519115</v>
          </cell>
          <cell r="AQ4956">
            <v>10008661</v>
          </cell>
          <cell r="AR4956">
            <v>10</v>
          </cell>
          <cell r="AS4956">
            <v>42488</v>
          </cell>
          <cell r="AT4956" t="str">
            <v>SD Terminado Parcheo UAERMV Arterial  -</v>
          </cell>
          <cell r="AV4956" t="str">
            <v>sc</v>
          </cell>
        </row>
        <row r="4957">
          <cell r="AP4957">
            <v>519117</v>
          </cell>
          <cell r="AQ4957">
            <v>10008661</v>
          </cell>
          <cell r="AR4957">
            <v>10</v>
          </cell>
          <cell r="AS4957">
            <v>42488</v>
          </cell>
          <cell r="AT4957" t="str">
            <v>SD Terminado Parcheo UAERMV Arterial  -</v>
          </cell>
          <cell r="AV4957" t="str">
            <v>sc</v>
          </cell>
        </row>
        <row r="4958">
          <cell r="AP4958">
            <v>519226</v>
          </cell>
          <cell r="AQ4958">
            <v>10009480</v>
          </cell>
          <cell r="AR4958">
            <v>10</v>
          </cell>
          <cell r="AS4958">
            <v>42313</v>
          </cell>
          <cell r="AT4958" t="str">
            <v>IDU-74-2008 Terminado Acciones de Movilidad IDU Arterial  -</v>
          </cell>
          <cell r="AV4958" t="str">
            <v>sc</v>
          </cell>
        </row>
        <row r="4959">
          <cell r="AP4959">
            <v>519228</v>
          </cell>
          <cell r="AQ4959">
            <v>10009480</v>
          </cell>
          <cell r="AR4959">
            <v>10</v>
          </cell>
          <cell r="AS4959">
            <v>41563</v>
          </cell>
          <cell r="AT4959" t="str">
            <v>SD Terminado Mantenimiento Periódico UAERMV Arterial  -</v>
          </cell>
          <cell r="AV4959" t="str">
            <v>sc</v>
          </cell>
        </row>
        <row r="4960">
          <cell r="AP4960">
            <v>519731</v>
          </cell>
          <cell r="AQ4960">
            <v>10007708</v>
          </cell>
          <cell r="AR4960">
            <v>10</v>
          </cell>
          <cell r="AS4960">
            <v>42313</v>
          </cell>
          <cell r="AT4960" t="str">
            <v>IDU-1815-2013 Terminado Acciones de Movilidad IDU Arterial  -</v>
          </cell>
          <cell r="AV4960" t="str">
            <v>sc</v>
          </cell>
        </row>
        <row r="4961">
          <cell r="AP4961">
            <v>519997</v>
          </cell>
          <cell r="AQ4961">
            <v>10010208</v>
          </cell>
          <cell r="AR4961">
            <v>10</v>
          </cell>
          <cell r="AS4961">
            <v>42313</v>
          </cell>
          <cell r="AT4961" t="str">
            <v>IDU-74-2008 Terminado Acciones de Movilidad IDU Arterial  -</v>
          </cell>
          <cell r="AV4961" t="str">
            <v>sc</v>
          </cell>
        </row>
        <row r="4962">
          <cell r="AP4962">
            <v>520145</v>
          </cell>
          <cell r="AQ4962">
            <v>10007545</v>
          </cell>
          <cell r="AR4962">
            <v>10</v>
          </cell>
          <cell r="AS4962">
            <v>42313</v>
          </cell>
          <cell r="AT4962" t="str">
            <v>IDU-1815-2013 Terminado Acciones de Movilidad IDU Arterial  -</v>
          </cell>
          <cell r="AV4962" t="str">
            <v>sc</v>
          </cell>
        </row>
        <row r="4963">
          <cell r="AP4963">
            <v>520147</v>
          </cell>
          <cell r="AQ4963">
            <v>10007545</v>
          </cell>
          <cell r="AR4963">
            <v>10</v>
          </cell>
          <cell r="AS4963">
            <v>42723</v>
          </cell>
          <cell r="AT4963" t="str">
            <v>SD Terminado Mantenimiento Periódico UAERMV Arterial SD -</v>
          </cell>
          <cell r="AV4963" t="str">
            <v>sc</v>
          </cell>
        </row>
        <row r="4964">
          <cell r="AP4964">
            <v>520166</v>
          </cell>
          <cell r="AQ4964">
            <v>10007617</v>
          </cell>
          <cell r="AR4964">
            <v>10</v>
          </cell>
          <cell r="AS4964">
            <v>42488</v>
          </cell>
          <cell r="AT4964" t="str">
            <v>SD Terminado Parcheo UAERMV Arterial  -</v>
          </cell>
          <cell r="AV4964" t="str">
            <v>sc</v>
          </cell>
        </row>
        <row r="4965">
          <cell r="AP4965">
            <v>520168</v>
          </cell>
          <cell r="AQ4965">
            <v>10007617</v>
          </cell>
          <cell r="AR4965">
            <v>10</v>
          </cell>
          <cell r="AS4965">
            <v>42488</v>
          </cell>
          <cell r="AT4965" t="str">
            <v>SD Terminado Parcheo UAERMV Arterial  -</v>
          </cell>
          <cell r="AV4965" t="str">
            <v>sc</v>
          </cell>
        </row>
        <row r="4966">
          <cell r="AP4966">
            <v>522099</v>
          </cell>
          <cell r="AQ4966">
            <v>10006601</v>
          </cell>
          <cell r="AR4966">
            <v>10</v>
          </cell>
          <cell r="AS4966">
            <v>42667</v>
          </cell>
          <cell r="AT4966" t="str">
            <v>SD Terminado Parcheo UAERMV Arterial SD -Calzada2-6-8 Sep7-POLIZA ESTABILIDAD ACTIVA</v>
          </cell>
          <cell r="AV4966" t="str">
            <v>sc</v>
          </cell>
        </row>
        <row r="4967">
          <cell r="AP4967">
            <v>522101</v>
          </cell>
          <cell r="AQ4967">
            <v>10006601</v>
          </cell>
          <cell r="AR4967">
            <v>10</v>
          </cell>
          <cell r="AS4967">
            <v>42412</v>
          </cell>
          <cell r="AT4967" t="str">
            <v>IDU-1806-2015 Contratado Mantenimiento Periódico IDU Arterial BRIGADA DE REACCIÓN VIAL -Calzada2-6-8 Sep7-POLIZA ESTABILIDAD ACTIVA</v>
          </cell>
          <cell r="AV4967" t="str">
            <v>sc</v>
          </cell>
        </row>
        <row r="4968">
          <cell r="AP4968">
            <v>522103</v>
          </cell>
          <cell r="AQ4968">
            <v>10006601</v>
          </cell>
          <cell r="AR4968">
            <v>10</v>
          </cell>
          <cell r="AS4968">
            <v>42412</v>
          </cell>
          <cell r="AT4968" t="str">
            <v>IDU-1806-2015 Contratado Mantenimiento Periódico IDU Arterial BRIGADA DE REACCIÓN VIAL -Calzada2-6-8 Sep7-POLIZA ESTABILIDAD ACTIVA</v>
          </cell>
          <cell r="AV4968" t="str">
            <v>sc</v>
          </cell>
        </row>
        <row r="4969">
          <cell r="AP4969">
            <v>522105</v>
          </cell>
          <cell r="AQ4969">
            <v>10006601</v>
          </cell>
          <cell r="AR4969">
            <v>10</v>
          </cell>
          <cell r="AS4969">
            <v>42412</v>
          </cell>
          <cell r="AT4969" t="str">
            <v>IDU-1806-2015 Contratado Mantenimiento Periódico IDU Arterial BRIGADA DE REACCIÓN VIAL -Calzada2-6-8 Sep7-POLIZA ESTABILIDAD ACTIVA</v>
          </cell>
          <cell r="AV4969" t="str">
            <v>sc</v>
          </cell>
        </row>
        <row r="4970">
          <cell r="AP4970">
            <v>522108</v>
          </cell>
          <cell r="AQ4970">
            <v>10006772</v>
          </cell>
          <cell r="AR4970">
            <v>10</v>
          </cell>
          <cell r="AS4970">
            <v>42412</v>
          </cell>
          <cell r="AT4970" t="str">
            <v>IDU-1806-2015 Contratado Mantenimiento Periódico IDU Arterial BRIGADA DE REACCIÓN VIAL -Calzada2-4-6-8-POLIZA ESTABILIDAD ACTIVA</v>
          </cell>
          <cell r="AV4970" t="str">
            <v>sc</v>
          </cell>
        </row>
        <row r="4971">
          <cell r="AP4971">
            <v>522110</v>
          </cell>
          <cell r="AQ4971">
            <v>10006772</v>
          </cell>
          <cell r="AR4971">
            <v>10</v>
          </cell>
          <cell r="AS4971">
            <v>42412</v>
          </cell>
          <cell r="AT4971" t="str">
            <v>IDU-1806-2015 Contratado Mantenimiento Periódico IDU Arterial BRIGADA DE REACCIÓN VIAL -Calzada2-4-6-8-POLIZA ESTABILIDAD ACTIVA</v>
          </cell>
          <cell r="AV4971" t="str">
            <v>sc</v>
          </cell>
        </row>
        <row r="4972">
          <cell r="AP4972">
            <v>522112</v>
          </cell>
          <cell r="AQ4972">
            <v>10006772</v>
          </cell>
          <cell r="AR4972">
            <v>10</v>
          </cell>
          <cell r="AS4972">
            <v>42412</v>
          </cell>
          <cell r="AT4972" t="str">
            <v>IDU-1806-2015 Contratado Mantenimiento Periódico IDU Arterial BRIGADA DE REACCIÓN VIAL -Calzada2-4-6-8-POLIZA ESTABILIDAD ACTIVA</v>
          </cell>
          <cell r="AV4972" t="str">
            <v>sc</v>
          </cell>
        </row>
        <row r="4973">
          <cell r="AP4973">
            <v>522114</v>
          </cell>
          <cell r="AQ4973">
            <v>10006772</v>
          </cell>
          <cell r="AR4973">
            <v>10</v>
          </cell>
          <cell r="AS4973">
            <v>42667</v>
          </cell>
          <cell r="AT4973" t="str">
            <v>SD Terminado Parcheo UAERMV Arterial SD -Calzada2-4-6-8-POLIZA ESTABILIDAD ACTIVA</v>
          </cell>
          <cell r="AV4973" t="str">
            <v>sc</v>
          </cell>
        </row>
        <row r="4974">
          <cell r="AP4974">
            <v>522117</v>
          </cell>
          <cell r="AQ4974">
            <v>10006857</v>
          </cell>
          <cell r="AR4974">
            <v>10</v>
          </cell>
          <cell r="AS4974">
            <v>42412</v>
          </cell>
          <cell r="AT4974" t="str">
            <v>IDU-1806-2015 Contratado Mantenimiento Periódico IDU Arterial BRIGADA DE REACCIÓN VIAL -Calzada2-4-6-8-POLIZA ESTABILIDAD ACTIVA</v>
          </cell>
          <cell r="AV4974" t="str">
            <v>sc</v>
          </cell>
        </row>
        <row r="4975">
          <cell r="AP4975">
            <v>522119</v>
          </cell>
          <cell r="AQ4975">
            <v>10006857</v>
          </cell>
          <cell r="AR4975">
            <v>10</v>
          </cell>
          <cell r="AS4975">
            <v>42412</v>
          </cell>
          <cell r="AT4975" t="str">
            <v>IDU-1806-2015 Contratado Mantenimiento Periódico IDU Arterial BRIGADA DE REACCIÓN VIAL -Calzada2-4-6-8-POLIZA ESTABILIDAD ACTIVA</v>
          </cell>
          <cell r="AV4975" t="str">
            <v>sc</v>
          </cell>
        </row>
        <row r="4976">
          <cell r="AP4976">
            <v>522121</v>
          </cell>
          <cell r="AQ4976">
            <v>10006857</v>
          </cell>
          <cell r="AR4976">
            <v>10</v>
          </cell>
          <cell r="AS4976">
            <v>42412</v>
          </cell>
          <cell r="AT4976" t="str">
            <v>IDU-1806-2015 Contratado Mantenimiento Periódico IDU Arterial BRIGADA DE REACCIÓN VIAL -Calzada2-4-6-8-POLIZA ESTABILIDAD ACTIVA</v>
          </cell>
          <cell r="AV4976" t="str">
            <v>sc</v>
          </cell>
        </row>
        <row r="4977">
          <cell r="AP4977">
            <v>522123</v>
          </cell>
          <cell r="AQ4977">
            <v>10006857</v>
          </cell>
          <cell r="AR4977">
            <v>10</v>
          </cell>
          <cell r="AS4977">
            <v>42412</v>
          </cell>
          <cell r="AT4977" t="str">
            <v>IDU-1806-2015 Contratado Mantenimiento Periódico IDU Arterial BRIGADA DE REACCIÓN VIAL -Calzada2-4-6-8-POLIZA ESTABILIDAD ACTIVA</v>
          </cell>
          <cell r="AV4977" t="str">
            <v>sc</v>
          </cell>
        </row>
        <row r="4978">
          <cell r="AP4978">
            <v>522126</v>
          </cell>
          <cell r="AQ4978">
            <v>10006902</v>
          </cell>
          <cell r="AR4978">
            <v>10</v>
          </cell>
          <cell r="AS4978">
            <v>42412</v>
          </cell>
          <cell r="AT4978" t="str">
            <v>IDU-1806-2015 Contratado Mantenimiento Periódico IDU Arterial BRIGADA DE REACCIÓN VIAL -Calzada2-4-6-8-POLIZA ESTABILIDAD ACTIVA</v>
          </cell>
          <cell r="AV4978" t="str">
            <v>sc</v>
          </cell>
        </row>
        <row r="4979">
          <cell r="AP4979">
            <v>522128</v>
          </cell>
          <cell r="AQ4979">
            <v>10006902</v>
          </cell>
          <cell r="AR4979">
            <v>10</v>
          </cell>
          <cell r="AS4979">
            <v>42667</v>
          </cell>
          <cell r="AT4979" t="str">
            <v>SD Terminado Parcheo UAERMV Arterial SD -Calzada2-4-6-8-POLIZA ESTABILIDAD ACTIVA</v>
          </cell>
          <cell r="AV4979" t="str">
            <v>sc</v>
          </cell>
        </row>
        <row r="4980">
          <cell r="AP4980">
            <v>522130</v>
          </cell>
          <cell r="AQ4980">
            <v>10006902</v>
          </cell>
          <cell r="AR4980">
            <v>10</v>
          </cell>
          <cell r="AS4980">
            <v>42412</v>
          </cell>
          <cell r="AT4980" t="str">
            <v>IDU-1806-2015 Contratado Mantenimiento Periódico IDU Arterial BRIGADA DE REACCIÓN VIAL -Calzada2-4-6-8-POLIZA ESTABILIDAD ACTIVA</v>
          </cell>
          <cell r="AV4980" t="str">
            <v>sc</v>
          </cell>
        </row>
        <row r="4981">
          <cell r="AP4981">
            <v>522132</v>
          </cell>
          <cell r="AQ4981">
            <v>10006902</v>
          </cell>
          <cell r="AR4981">
            <v>10</v>
          </cell>
          <cell r="AS4981">
            <v>42412</v>
          </cell>
          <cell r="AT4981" t="str">
            <v>IDU-1806-2015 Contratado Mantenimiento Periódico IDU Arterial BRIGADA DE REACCIÓN VIAL -Calzada2-4-6-8-POLIZA ESTABILIDAD ACTIVA</v>
          </cell>
          <cell r="AV4981" t="str">
            <v>sc</v>
          </cell>
        </row>
        <row r="4982">
          <cell r="AP4982">
            <v>522143</v>
          </cell>
          <cell r="AQ4982">
            <v>10007085</v>
          </cell>
          <cell r="AR4982">
            <v>10</v>
          </cell>
          <cell r="AS4982">
            <v>42412</v>
          </cell>
          <cell r="AT4982" t="str">
            <v>IDU-1806-2015 Contratado Mantenimiento Periódico IDU Arterial BRIGADA DE REACCIÓN VIAL -Calzada2-4-6-8-POLIZA ESTABILIDAD ACTIVA</v>
          </cell>
          <cell r="AV4982" t="str">
            <v>sc</v>
          </cell>
        </row>
        <row r="4983">
          <cell r="AP4983">
            <v>522145</v>
          </cell>
          <cell r="AQ4983">
            <v>10007085</v>
          </cell>
          <cell r="AR4983">
            <v>10</v>
          </cell>
          <cell r="AS4983">
            <v>42412</v>
          </cell>
          <cell r="AT4983" t="str">
            <v>IDU-1806-2015 Contratado Mantenimiento Periódico IDU Arterial BRIGADA DE REACCIÓN VIAL -Calzada2-4-6-8-POLIZA ESTABILIDAD ACTIVA</v>
          </cell>
          <cell r="AV4983" t="str">
            <v>sc</v>
          </cell>
        </row>
        <row r="4984">
          <cell r="AP4984">
            <v>522147</v>
          </cell>
          <cell r="AQ4984">
            <v>10007085</v>
          </cell>
          <cell r="AR4984">
            <v>10</v>
          </cell>
          <cell r="AS4984">
            <v>42412</v>
          </cell>
          <cell r="AT4984" t="str">
            <v>IDU-1806-2015 Contratado Mantenimiento Periódico IDU Arterial BRIGADA DE REACCIÓN VIAL -Calzada2-4-6-8-POLIZA ESTABILIDAD ACTIVA</v>
          </cell>
          <cell r="AV4984" t="str">
            <v>sc</v>
          </cell>
        </row>
        <row r="4985">
          <cell r="AP4985">
            <v>522149</v>
          </cell>
          <cell r="AQ4985">
            <v>10007085</v>
          </cell>
          <cell r="AR4985">
            <v>10</v>
          </cell>
          <cell r="AS4985">
            <v>42412</v>
          </cell>
          <cell r="AT4985" t="str">
            <v>IDU-1806-2015 Contratado Mantenimiento Periódico IDU Arterial BRIGADA DE REACCIÓN VIAL -Calzada2-4-6-8-POLIZA ESTABILIDAD ACTIVA</v>
          </cell>
          <cell r="AV4985" t="str">
            <v>sc</v>
          </cell>
        </row>
        <row r="4986">
          <cell r="AP4986">
            <v>522160</v>
          </cell>
          <cell r="AQ4986">
            <v>10007207</v>
          </cell>
          <cell r="AR4986">
            <v>10</v>
          </cell>
          <cell r="AS4986">
            <v>42412</v>
          </cell>
          <cell r="AT4986" t="str">
            <v>IDU-1806-2015 Contratado Mantenimiento Periódico IDU Arterial BRIGADA DE REACCIÓN VIAL -Calzada10-4-6-8-POLIZA ESTABILIDAD ACTIVA</v>
          </cell>
          <cell r="AV4986" t="str">
            <v>sc</v>
          </cell>
        </row>
        <row r="4987">
          <cell r="AP4987">
            <v>522162</v>
          </cell>
          <cell r="AQ4987">
            <v>10007207</v>
          </cell>
          <cell r="AR4987">
            <v>10</v>
          </cell>
          <cell r="AS4987">
            <v>42412</v>
          </cell>
          <cell r="AT4987" t="str">
            <v>IDU-1806-2015 Contratado Mantenimiento Periódico IDU Arterial BRIGADA DE REACCIÓN VIAL -Calzada10-4-6-8-POLIZA ESTABILIDAD ACTIVA</v>
          </cell>
          <cell r="AV4987" t="str">
            <v>sc</v>
          </cell>
        </row>
        <row r="4988">
          <cell r="AP4988">
            <v>522164</v>
          </cell>
          <cell r="AQ4988">
            <v>10007207</v>
          </cell>
          <cell r="AR4988">
            <v>10</v>
          </cell>
          <cell r="AS4988">
            <v>42412</v>
          </cell>
          <cell r="AT4988" t="str">
            <v>IDU-1806-2015 Contratado Mantenimiento Periódico IDU Arterial BRIGADA DE REACCIÓN VIAL -Calzada10-4-6-8-POLIZA ESTABILIDAD ACTIVA</v>
          </cell>
          <cell r="AV4988" t="str">
            <v>sc</v>
          </cell>
        </row>
        <row r="4989">
          <cell r="AP4989">
            <v>522166</v>
          </cell>
          <cell r="AQ4989">
            <v>10007207</v>
          </cell>
          <cell r="AR4989">
            <v>10</v>
          </cell>
          <cell r="AS4989">
            <v>42412</v>
          </cell>
          <cell r="AT4989" t="str">
            <v>IDU-1806-2015 Contratado Mantenimiento Periódico IDU Arterial BRIGADA DE REACCIÓN VIAL -Calzada10-4-6-8-POLIZA ESTABILIDAD ACTIVA</v>
          </cell>
          <cell r="AV4989" t="str">
            <v>sc</v>
          </cell>
        </row>
        <row r="4990">
          <cell r="AP4990">
            <v>522180</v>
          </cell>
          <cell r="AQ4990">
            <v>10007387</v>
          </cell>
          <cell r="AR4990">
            <v>10</v>
          </cell>
          <cell r="AS4990">
            <v>42412</v>
          </cell>
          <cell r="AT4990" t="str">
            <v>IDU-1806-2015 Contratado Mantenimiento Periódico IDU Arterial BRIGADA DE REACCIÓN VIAL -Calzada10-4-6-8-POLIZA ESTABILIDAD ACTIVA</v>
          </cell>
          <cell r="AV4990" t="str">
            <v>sc</v>
          </cell>
        </row>
        <row r="4991">
          <cell r="AP4991">
            <v>522182</v>
          </cell>
          <cell r="AQ4991">
            <v>10007387</v>
          </cell>
          <cell r="AR4991">
            <v>10</v>
          </cell>
          <cell r="AS4991">
            <v>42412</v>
          </cell>
          <cell r="AT4991" t="str">
            <v>IDU-1806-2015 Contratado Mantenimiento Periódico IDU Arterial BRIGADA DE REACCIÓN VIAL -Calzada10-4-6-8-POLIZA ESTABILIDAD ACTIVA</v>
          </cell>
          <cell r="AV4991" t="str">
            <v>sc</v>
          </cell>
        </row>
        <row r="4992">
          <cell r="AP4992">
            <v>522184</v>
          </cell>
          <cell r="AQ4992">
            <v>10007387</v>
          </cell>
          <cell r="AR4992">
            <v>10</v>
          </cell>
          <cell r="AS4992">
            <v>42412</v>
          </cell>
          <cell r="AT4992" t="str">
            <v>IDU-1806-2015 Contratado Mantenimiento Periódico IDU Arterial BRIGADA DE REACCIÓN VIAL -Calzada10-4-6-8-POLIZA ESTABILIDAD ACTIVA</v>
          </cell>
          <cell r="AV4992" t="str">
            <v>sc</v>
          </cell>
        </row>
        <row r="4993">
          <cell r="AP4993">
            <v>522186</v>
          </cell>
          <cell r="AQ4993">
            <v>10007387</v>
          </cell>
          <cell r="AR4993">
            <v>10</v>
          </cell>
          <cell r="AS4993">
            <v>42412</v>
          </cell>
          <cell r="AT4993" t="str">
            <v>IDU-1806-2015 Contratado Mantenimiento Periódico IDU Arterial BRIGADA DE REACCIÓN VIAL -Calzada10-4-6-8-POLIZA ESTABILIDAD ACTIVA</v>
          </cell>
          <cell r="AV4993" t="str">
            <v>sc</v>
          </cell>
        </row>
        <row r="4994">
          <cell r="AP4994">
            <v>522191</v>
          </cell>
          <cell r="AQ4994">
            <v>10007434</v>
          </cell>
          <cell r="AR4994">
            <v>10</v>
          </cell>
          <cell r="AS4994">
            <v>42667</v>
          </cell>
          <cell r="AT4994" t="str">
            <v>SD Terminado Parcheo UAERMV Arterial SD -Calzada10-4-6-8-POLIZA ESTABILIDAD ACTIVA</v>
          </cell>
          <cell r="AV4994" t="str">
            <v>sc</v>
          </cell>
        </row>
        <row r="4995">
          <cell r="AP4995">
            <v>522193</v>
          </cell>
          <cell r="AQ4995">
            <v>10007434</v>
          </cell>
          <cell r="AR4995">
            <v>10</v>
          </cell>
          <cell r="AS4995">
            <v>42412</v>
          </cell>
          <cell r="AT4995" t="str">
            <v>IDU-1806-2015 Contratado Mantenimiento Periódico IDU Arterial BRIGADA DE REACCIÓN VIAL -Calzada10-4-6-8-POLIZA ESTABILIDAD ACTIVA</v>
          </cell>
          <cell r="AV4995" t="str">
            <v>sc</v>
          </cell>
        </row>
        <row r="4996">
          <cell r="AP4996">
            <v>522195</v>
          </cell>
          <cell r="AQ4996">
            <v>10007434</v>
          </cell>
          <cell r="AR4996">
            <v>10</v>
          </cell>
          <cell r="AS4996">
            <v>42412</v>
          </cell>
          <cell r="AT4996" t="str">
            <v>IDU-1806-2015 Contratado Mantenimiento Periódico IDU Arterial BRIGADA DE REACCIÓN VIAL -Calzada10-4-6-8-POLIZA ESTABILIDAD ACTIVA</v>
          </cell>
          <cell r="AV4996" t="str">
            <v>sc</v>
          </cell>
        </row>
        <row r="4997">
          <cell r="AP4997">
            <v>522197</v>
          </cell>
          <cell r="AQ4997">
            <v>10007434</v>
          </cell>
          <cell r="AR4997">
            <v>10</v>
          </cell>
          <cell r="AS4997">
            <v>42412</v>
          </cell>
          <cell r="AT4997" t="str">
            <v>IDU-1806-2015 Contratado Mantenimiento Periódico IDU Arterial BRIGADA DE REACCIÓN VIAL -Calzada10-4-6-8-POLIZA ESTABILIDAD ACTIVA</v>
          </cell>
          <cell r="AV4997" t="str">
            <v>sc</v>
          </cell>
        </row>
        <row r="4998">
          <cell r="AP4998">
            <v>522202</v>
          </cell>
          <cell r="AQ4998">
            <v>10007477</v>
          </cell>
          <cell r="AR4998">
            <v>10</v>
          </cell>
          <cell r="AS4998">
            <v>42667</v>
          </cell>
          <cell r="AT4998" t="str">
            <v>SD Terminado Parcheo UAERMV Arterial SD -Calzada10-4-6-8-POLIZA ESTABILIDAD ACTIVA</v>
          </cell>
          <cell r="AV4998" t="str">
            <v>sc</v>
          </cell>
        </row>
        <row r="4999">
          <cell r="AP4999">
            <v>522204</v>
          </cell>
          <cell r="AQ4999">
            <v>10007477</v>
          </cell>
          <cell r="AR4999">
            <v>10</v>
          </cell>
          <cell r="AS4999">
            <v>42412</v>
          </cell>
          <cell r="AT4999" t="str">
            <v>IDU-1806-2015 Contratado Mantenimiento Periódico IDU Arterial BRIGADA DE REACCIÓN VIAL -Calzada10-4-6-8-POLIZA ESTABILIDAD ACTIVA</v>
          </cell>
          <cell r="AV4999" t="str">
            <v>sc</v>
          </cell>
        </row>
        <row r="5000">
          <cell r="AP5000">
            <v>522206</v>
          </cell>
          <cell r="AQ5000">
            <v>10007477</v>
          </cell>
          <cell r="AR5000">
            <v>10</v>
          </cell>
          <cell r="AS5000">
            <v>42412</v>
          </cell>
          <cell r="AT5000" t="str">
            <v>IDU-1806-2015 Contratado Mantenimiento Periódico IDU Arterial BRIGADA DE REACCIÓN VIAL -Calzada10-4-6-8-POLIZA ESTABILIDAD ACTIVA</v>
          </cell>
          <cell r="AV5000" t="str">
            <v>sc</v>
          </cell>
        </row>
        <row r="5001">
          <cell r="AP5001">
            <v>522208</v>
          </cell>
          <cell r="AQ5001">
            <v>10007477</v>
          </cell>
          <cell r="AR5001">
            <v>10</v>
          </cell>
          <cell r="AS5001">
            <v>42412</v>
          </cell>
          <cell r="AT5001" t="str">
            <v>IDU-1806-2015 Contratado Mantenimiento Periódico IDU Arterial BRIGADA DE REACCIÓN VIAL -Calzada10-4-6-8-POLIZA ESTABILIDAD ACTIVA</v>
          </cell>
          <cell r="AV5001" t="str">
            <v>sc</v>
          </cell>
        </row>
        <row r="5002">
          <cell r="AP5002">
            <v>522218</v>
          </cell>
          <cell r="AQ5002">
            <v>10007526</v>
          </cell>
          <cell r="AR5002">
            <v>10</v>
          </cell>
          <cell r="AS5002">
            <v>42412</v>
          </cell>
          <cell r="AT5002" t="str">
            <v>IDU-1806-2015 Contratado Mantenimiento Periódico IDU Arterial BRIGADA DE REACCIÓN VIAL -Calzada10-4-6-8-POLIZA ESTABILIDAD ACTIVA</v>
          </cell>
          <cell r="AV5002" t="str">
            <v>sc</v>
          </cell>
        </row>
        <row r="5003">
          <cell r="AP5003">
            <v>522220</v>
          </cell>
          <cell r="AQ5003">
            <v>10007526</v>
          </cell>
          <cell r="AR5003">
            <v>10</v>
          </cell>
          <cell r="AS5003">
            <v>42412</v>
          </cell>
          <cell r="AT5003" t="str">
            <v>IDU-1806-2015 Contratado Mantenimiento Periódico IDU Arterial BRIGADA DE REACCIÓN VIAL -Calzada10-4-6-8-POLIZA ESTABILIDAD ACTIVA</v>
          </cell>
          <cell r="AV5003" t="str">
            <v>sc</v>
          </cell>
        </row>
        <row r="5004">
          <cell r="AP5004">
            <v>522222</v>
          </cell>
          <cell r="AQ5004">
            <v>10007526</v>
          </cell>
          <cell r="AR5004">
            <v>10</v>
          </cell>
          <cell r="AS5004">
            <v>42412</v>
          </cell>
          <cell r="AT5004" t="str">
            <v>IDU-1806-2015 Contratado Mantenimiento Periódico IDU Arterial BRIGADA DE REACCIÓN VIAL -Calzada10-4-6-8-POLIZA ESTABILIDAD ACTIVA</v>
          </cell>
          <cell r="AV5004" t="str">
            <v>sc</v>
          </cell>
        </row>
        <row r="5005">
          <cell r="AP5005">
            <v>522224</v>
          </cell>
          <cell r="AQ5005">
            <v>10007526</v>
          </cell>
          <cell r="AR5005">
            <v>10</v>
          </cell>
          <cell r="AS5005">
            <v>42667</v>
          </cell>
          <cell r="AT5005" t="str">
            <v>SD Terminado Parcheo UAERMV Arterial SD -Calzada10-4-6-8-POLIZA ESTABILIDAD ACTIVA</v>
          </cell>
          <cell r="AV5005" t="str">
            <v>sc</v>
          </cell>
        </row>
        <row r="5006">
          <cell r="AP5006">
            <v>522242</v>
          </cell>
          <cell r="AQ5006">
            <v>10007678</v>
          </cell>
          <cell r="AR5006">
            <v>10</v>
          </cell>
          <cell r="AS5006">
            <v>42412</v>
          </cell>
          <cell r="AT5006" t="str">
            <v>IDU-1806-2015 Contratado Mantenimiento Periódico IDU Arterial BRIGADA DE REACCIÓN VIAL -Calzada4-POLIZA ESTABILIDAD ACTIVA</v>
          </cell>
          <cell r="AV5006" t="str">
            <v>sc</v>
          </cell>
        </row>
        <row r="5007">
          <cell r="AP5007">
            <v>522244</v>
          </cell>
          <cell r="AQ5007">
            <v>10007678</v>
          </cell>
          <cell r="AR5007">
            <v>10</v>
          </cell>
          <cell r="AS5007">
            <v>42412</v>
          </cell>
          <cell r="AT5007" t="str">
            <v>IDU-1806-2015 Contratado Mantenimiento Periódico IDU Arterial BRIGADA DE REACCIÓN VIAL -Calzada4-POLIZA ESTABILIDAD ACTIVA</v>
          </cell>
          <cell r="AV5007" t="str">
            <v>sc</v>
          </cell>
        </row>
        <row r="5008">
          <cell r="AP5008">
            <v>522246</v>
          </cell>
          <cell r="AQ5008">
            <v>10007678</v>
          </cell>
          <cell r="AR5008">
            <v>10</v>
          </cell>
          <cell r="AS5008">
            <v>42667</v>
          </cell>
          <cell r="AT5008" t="str">
            <v>SD Terminado Parcheo UAERMV Arterial SD -Calzada4-POLIZA ESTABILIDAD ACTIVA</v>
          </cell>
          <cell r="AV5008" t="str">
            <v>sc</v>
          </cell>
        </row>
        <row r="5009">
          <cell r="AP5009">
            <v>522248</v>
          </cell>
          <cell r="AQ5009">
            <v>10007678</v>
          </cell>
          <cell r="AR5009">
            <v>10</v>
          </cell>
          <cell r="AS5009">
            <v>42667</v>
          </cell>
          <cell r="AT5009" t="str">
            <v>SD Terminado Parcheo UAERMV Arterial SD -Calzada4-POLIZA ESTABILIDAD ACTIVA</v>
          </cell>
          <cell r="AV5009" t="str">
            <v>sc</v>
          </cell>
        </row>
        <row r="5010">
          <cell r="AP5010">
            <v>522253</v>
          </cell>
          <cell r="AQ5010">
            <v>10007684</v>
          </cell>
          <cell r="AR5010">
            <v>10</v>
          </cell>
          <cell r="AS5010">
            <v>42313</v>
          </cell>
          <cell r="AT5010" t="str">
            <v>IDU-1815-2013 Terminado Acciones de Movilidad IDU Arterial  -</v>
          </cell>
          <cell r="AV5010" t="str">
            <v>sc</v>
          </cell>
        </row>
        <row r="5011">
          <cell r="AP5011">
            <v>522261</v>
          </cell>
          <cell r="AQ5011">
            <v>10007798</v>
          </cell>
          <cell r="AR5011">
            <v>10</v>
          </cell>
          <cell r="AS5011">
            <v>42412</v>
          </cell>
          <cell r="AT5011" t="str">
            <v>IDU-1806-2015 Contratado Mantenimiento Periódico IDU Arterial BRIGADA DE REACCIÓN VIAL -Calzada4-POLIZA ESTABILIDAD ACTIVA</v>
          </cell>
          <cell r="AV5011" t="str">
            <v>sc</v>
          </cell>
        </row>
        <row r="5012">
          <cell r="AP5012">
            <v>522263</v>
          </cell>
          <cell r="AQ5012">
            <v>10007798</v>
          </cell>
          <cell r="AR5012">
            <v>10</v>
          </cell>
          <cell r="AS5012">
            <v>42412</v>
          </cell>
          <cell r="AT5012" t="str">
            <v>IDU-1806-2015 Contratado Mantenimiento Periódico IDU Arterial BRIGADA DE REACCIÓN VIAL -Calzada4-POLIZA ESTABILIDAD ACTIVA</v>
          </cell>
          <cell r="AV5012" t="str">
            <v>sc</v>
          </cell>
        </row>
        <row r="5013">
          <cell r="AP5013">
            <v>522265</v>
          </cell>
          <cell r="AQ5013">
            <v>10007798</v>
          </cell>
          <cell r="AR5013">
            <v>10</v>
          </cell>
          <cell r="AS5013">
            <v>42412</v>
          </cell>
          <cell r="AT5013" t="str">
            <v>IDU-1806-2015 Contratado Mantenimiento Periódico IDU Arterial BRIGADA DE REACCIÓN VIAL -Calzada4-POLIZA ESTABILIDAD ACTIVA</v>
          </cell>
          <cell r="AV5013" t="str">
            <v>sc</v>
          </cell>
        </row>
        <row r="5014">
          <cell r="AP5014">
            <v>522267</v>
          </cell>
          <cell r="AQ5014">
            <v>10007798</v>
          </cell>
          <cell r="AR5014">
            <v>10</v>
          </cell>
          <cell r="AS5014">
            <v>42412</v>
          </cell>
          <cell r="AT5014" t="str">
            <v>IDU-1806-2015 Contratado Mantenimiento Periódico IDU Arterial BRIGADA DE REACCIÓN VIAL -Calzada4-POLIZA ESTABILIDAD ACTIVA</v>
          </cell>
          <cell r="AV5014" t="str">
            <v>sc</v>
          </cell>
        </row>
        <row r="5015">
          <cell r="AP5015">
            <v>522272</v>
          </cell>
          <cell r="AQ5015">
            <v>10007809</v>
          </cell>
          <cell r="AR5015">
            <v>10</v>
          </cell>
          <cell r="AS5015">
            <v>42313</v>
          </cell>
          <cell r="AT5015" t="str">
            <v>IDU-74-2008 Terminado Acciones de Movilidad IDU Arterial  -</v>
          </cell>
          <cell r="AV5015" t="str">
            <v>sc</v>
          </cell>
        </row>
        <row r="5016">
          <cell r="AP5016">
            <v>522288</v>
          </cell>
          <cell r="AQ5016">
            <v>10007937</v>
          </cell>
          <cell r="AR5016">
            <v>10</v>
          </cell>
          <cell r="AS5016">
            <v>42412</v>
          </cell>
          <cell r="AT5016" t="str">
            <v>IDU-1806-2015 Contratado Mantenimiento Periódico IDU Arterial BRIGADA DE REACCIÓN VIAL -</v>
          </cell>
          <cell r="AV5016" t="str">
            <v>sc</v>
          </cell>
        </row>
        <row r="5017">
          <cell r="AP5017">
            <v>522290</v>
          </cell>
          <cell r="AQ5017">
            <v>10007937</v>
          </cell>
          <cell r="AR5017">
            <v>10</v>
          </cell>
          <cell r="AS5017">
            <v>42412</v>
          </cell>
          <cell r="AT5017" t="str">
            <v>IDU-1806-2015 Contratado Mantenimiento Periódico IDU Arterial BRIGADA DE REACCIÓN VIAL -</v>
          </cell>
          <cell r="AV5017" t="str">
            <v>sc</v>
          </cell>
        </row>
        <row r="5018">
          <cell r="AP5018">
            <v>522292</v>
          </cell>
          <cell r="AQ5018">
            <v>10007937</v>
          </cell>
          <cell r="AR5018">
            <v>10</v>
          </cell>
          <cell r="AS5018">
            <v>42412</v>
          </cell>
          <cell r="AT5018" t="str">
            <v>IDU-1806-2015 Contratado Mantenimiento Periódico IDU Arterial BRIGADA DE REACCIÓN VIAL -</v>
          </cell>
          <cell r="AV5018" t="str">
            <v>sc</v>
          </cell>
        </row>
        <row r="5019">
          <cell r="AP5019">
            <v>522294</v>
          </cell>
          <cell r="AQ5019">
            <v>10007937</v>
          </cell>
          <cell r="AR5019">
            <v>10</v>
          </cell>
          <cell r="AS5019">
            <v>42667</v>
          </cell>
          <cell r="AT5019" t="str">
            <v>SD Terminado Parcheo UAERMV Arterial SD -</v>
          </cell>
          <cell r="AV5019" t="str">
            <v>sc</v>
          </cell>
        </row>
        <row r="5020">
          <cell r="AP5020">
            <v>522297</v>
          </cell>
          <cell r="AQ5020">
            <v>10007950</v>
          </cell>
          <cell r="AR5020">
            <v>10</v>
          </cell>
          <cell r="AS5020">
            <v>42313</v>
          </cell>
          <cell r="AT5020" t="str">
            <v>IDU-74-2008 Terminado Acciones de Movilidad IDU Arterial  -</v>
          </cell>
          <cell r="AV5020" t="str">
            <v>sc</v>
          </cell>
        </row>
        <row r="5021">
          <cell r="AP5021">
            <v>522299</v>
          </cell>
          <cell r="AQ5021">
            <v>10007950</v>
          </cell>
          <cell r="AR5021">
            <v>10</v>
          </cell>
          <cell r="AS5021">
            <v>42313</v>
          </cell>
          <cell r="AT5021" t="str">
            <v>IDU-74-2008 Terminado Acciones de Movilidad IDU Arterial  -</v>
          </cell>
          <cell r="AV5021" t="str">
            <v>sc</v>
          </cell>
        </row>
        <row r="5022">
          <cell r="AP5022">
            <v>522304</v>
          </cell>
          <cell r="AQ5022">
            <v>10008010</v>
          </cell>
          <cell r="AR5022">
            <v>10</v>
          </cell>
          <cell r="AS5022">
            <v>42412</v>
          </cell>
          <cell r="AT5022" t="str">
            <v>IDU-1806-2015 Contratado Mantenimiento Periódico IDU Arterial BRIGADA DE REACCIÓN VIAL -</v>
          </cell>
          <cell r="AV5022" t="str">
            <v>sc</v>
          </cell>
        </row>
        <row r="5023">
          <cell r="AP5023">
            <v>522306</v>
          </cell>
          <cell r="AQ5023">
            <v>10008010</v>
          </cell>
          <cell r="AR5023">
            <v>10</v>
          </cell>
          <cell r="AS5023">
            <v>42412</v>
          </cell>
          <cell r="AT5023" t="str">
            <v>IDU-1806-2015 Contratado Mantenimiento Periódico IDU Arterial BRIGADA DE REACCIÓN VIAL -</v>
          </cell>
          <cell r="AV5023" t="str">
            <v>sc</v>
          </cell>
        </row>
        <row r="5024">
          <cell r="AP5024">
            <v>522308</v>
          </cell>
          <cell r="AQ5024">
            <v>10008010</v>
          </cell>
          <cell r="AR5024">
            <v>10</v>
          </cell>
          <cell r="AS5024">
            <v>42667</v>
          </cell>
          <cell r="AT5024" t="str">
            <v>SD Terminado Parcheo UAERMV Arterial SD -</v>
          </cell>
          <cell r="AV5024" t="str">
            <v>sc</v>
          </cell>
        </row>
        <row r="5025">
          <cell r="AP5025">
            <v>522310</v>
          </cell>
          <cell r="AQ5025">
            <v>10008010</v>
          </cell>
          <cell r="AR5025">
            <v>10</v>
          </cell>
          <cell r="AS5025">
            <v>42667</v>
          </cell>
          <cell r="AT5025" t="str">
            <v>SD Terminado Parcheo UAERMV Arterial SD -</v>
          </cell>
          <cell r="AV5025" t="str">
            <v>sc</v>
          </cell>
        </row>
        <row r="5026">
          <cell r="AP5026">
            <v>522315</v>
          </cell>
          <cell r="AQ5026">
            <v>10008022</v>
          </cell>
          <cell r="AR5026">
            <v>10</v>
          </cell>
          <cell r="AS5026">
            <v>42313</v>
          </cell>
          <cell r="AT5026" t="str">
            <v>IDU-1815-2013 Terminado Acciones de Movilidad IDU Arterial  -</v>
          </cell>
          <cell r="AV5026" t="str">
            <v>sc</v>
          </cell>
        </row>
        <row r="5027">
          <cell r="AP5027">
            <v>522321</v>
          </cell>
          <cell r="AQ5027">
            <v>10008116</v>
          </cell>
          <cell r="AR5027">
            <v>10</v>
          </cell>
          <cell r="AS5027">
            <v>42313</v>
          </cell>
          <cell r="AT5027" t="str">
            <v>IDU-74-2008 Terminado Acciones de Movilidad IDU Arterial  -</v>
          </cell>
          <cell r="AV5027" t="str">
            <v>sc</v>
          </cell>
        </row>
        <row r="5028">
          <cell r="AP5028">
            <v>522323</v>
          </cell>
          <cell r="AQ5028">
            <v>10008116</v>
          </cell>
          <cell r="AR5028">
            <v>10</v>
          </cell>
          <cell r="AS5028">
            <v>42313</v>
          </cell>
          <cell r="AT5028" t="str">
            <v>IDU-1815-2013 Terminado Acciones de Movilidad IDU Arterial  -</v>
          </cell>
          <cell r="AV5028" t="str">
            <v>sc</v>
          </cell>
        </row>
        <row r="5029">
          <cell r="AP5029">
            <v>522331</v>
          </cell>
          <cell r="AQ5029">
            <v>10008150</v>
          </cell>
          <cell r="AR5029">
            <v>10</v>
          </cell>
          <cell r="AS5029">
            <v>42667</v>
          </cell>
          <cell r="AT5029" t="str">
            <v>SD Terminado Parcheo UAERMV Arterial SD -</v>
          </cell>
          <cell r="AV5029" t="str">
            <v>sc</v>
          </cell>
        </row>
        <row r="5030">
          <cell r="AP5030">
            <v>522333</v>
          </cell>
          <cell r="AQ5030">
            <v>10008150</v>
          </cell>
          <cell r="AR5030">
            <v>10</v>
          </cell>
          <cell r="AS5030">
            <v>42412</v>
          </cell>
          <cell r="AT5030" t="str">
            <v>IDU-1806-2015 Contratado Mantenimiento Periódico IDU Arterial BRIGADA DE REACCIÓN VIAL -</v>
          </cell>
          <cell r="AV5030" t="str">
            <v>sc</v>
          </cell>
        </row>
        <row r="5031">
          <cell r="AP5031">
            <v>522335</v>
          </cell>
          <cell r="AQ5031">
            <v>10008150</v>
          </cell>
          <cell r="AR5031">
            <v>10</v>
          </cell>
          <cell r="AS5031">
            <v>42412</v>
          </cell>
          <cell r="AT5031" t="str">
            <v>IDU-1806-2015 Contratado Mantenimiento Periódico IDU Arterial BRIGADA DE REACCIÓN VIAL -</v>
          </cell>
          <cell r="AV5031" t="str">
            <v>sc</v>
          </cell>
        </row>
        <row r="5032">
          <cell r="AP5032">
            <v>522337</v>
          </cell>
          <cell r="AQ5032">
            <v>10008150</v>
          </cell>
          <cell r="AR5032">
            <v>10</v>
          </cell>
          <cell r="AS5032">
            <v>42667</v>
          </cell>
          <cell r="AT5032" t="str">
            <v>SD Terminado Parcheo UAERMV Arterial SD -</v>
          </cell>
          <cell r="AV5032" t="str">
            <v>sc</v>
          </cell>
        </row>
        <row r="5033">
          <cell r="AP5033">
            <v>522348</v>
          </cell>
          <cell r="AQ5033">
            <v>10008212</v>
          </cell>
          <cell r="AR5033">
            <v>10</v>
          </cell>
          <cell r="AS5033">
            <v>42412</v>
          </cell>
          <cell r="AT5033" t="str">
            <v>IDU-1806-2015 Contratado Mantenimiento Periódico IDU Arterial BRIGADA DE REACCIÓN VIAL -Anden 11-POLIZA ESTABILIDAD ACTIVA</v>
          </cell>
          <cell r="AV5033" t="str">
            <v>sc</v>
          </cell>
        </row>
        <row r="5034">
          <cell r="AP5034">
            <v>522350</v>
          </cell>
          <cell r="AQ5034">
            <v>10008212</v>
          </cell>
          <cell r="AR5034">
            <v>10</v>
          </cell>
          <cell r="AS5034">
            <v>42667</v>
          </cell>
          <cell r="AT5034" t="str">
            <v>SD Terminado Parcheo UAERMV Arterial SD -Anden 11-POLIZA ESTABILIDAD ACTIVA</v>
          </cell>
          <cell r="AV5034" t="str">
            <v>sc</v>
          </cell>
        </row>
        <row r="5035">
          <cell r="AP5035">
            <v>522352</v>
          </cell>
          <cell r="AQ5035">
            <v>10008212</v>
          </cell>
          <cell r="AR5035">
            <v>10</v>
          </cell>
          <cell r="AS5035">
            <v>42667</v>
          </cell>
          <cell r="AT5035" t="str">
            <v>SD Terminado Parcheo UAERMV Arterial SD -Anden 11-POLIZA ESTABILIDAD ACTIVA</v>
          </cell>
          <cell r="AV5035" t="str">
            <v>sc</v>
          </cell>
        </row>
        <row r="5036">
          <cell r="AP5036">
            <v>522354</v>
          </cell>
          <cell r="AQ5036">
            <v>10008212</v>
          </cell>
          <cell r="AR5036">
            <v>10</v>
          </cell>
          <cell r="AS5036">
            <v>42667</v>
          </cell>
          <cell r="AT5036" t="str">
            <v>SD Terminado Parcheo UAERMV Arterial SD -Anden 11-POLIZA ESTABILIDAD ACTIVA</v>
          </cell>
          <cell r="AV5036" t="str">
            <v>sc</v>
          </cell>
        </row>
        <row r="5037">
          <cell r="AP5037">
            <v>522360</v>
          </cell>
          <cell r="AQ5037">
            <v>10008355</v>
          </cell>
          <cell r="AR5037">
            <v>10</v>
          </cell>
          <cell r="AS5037">
            <v>42768</v>
          </cell>
          <cell r="AT5037" t="str">
            <v>SD Reservado Acciones de Movilidad UAERMV Circuito Movilidad Salvando Vidas -</v>
          </cell>
          <cell r="AV5037" t="str">
            <v>sc</v>
          </cell>
        </row>
        <row r="5038">
          <cell r="AP5038">
            <v>522371</v>
          </cell>
          <cell r="AQ5038">
            <v>10008458</v>
          </cell>
          <cell r="AR5038">
            <v>10</v>
          </cell>
          <cell r="AS5038">
            <v>42412</v>
          </cell>
          <cell r="AT5038" t="str">
            <v>IDU-1806-2015 Contratado Mantenimiento Periódico IDU Arterial BRIGADA DE REACCIÓN VIAL -</v>
          </cell>
          <cell r="AV5038" t="str">
            <v>sc</v>
          </cell>
        </row>
        <row r="5039">
          <cell r="AP5039">
            <v>522373</v>
          </cell>
          <cell r="AQ5039">
            <v>10008458</v>
          </cell>
          <cell r="AR5039">
            <v>10</v>
          </cell>
          <cell r="AS5039">
            <v>42667</v>
          </cell>
          <cell r="AT5039" t="str">
            <v>SD Terminado Parcheo UAERMV Arterial SD -</v>
          </cell>
          <cell r="AV5039" t="str">
            <v>sc</v>
          </cell>
        </row>
        <row r="5040">
          <cell r="AP5040">
            <v>522375</v>
          </cell>
          <cell r="AQ5040">
            <v>10008458</v>
          </cell>
          <cell r="AR5040">
            <v>10</v>
          </cell>
          <cell r="AS5040">
            <v>42667</v>
          </cell>
          <cell r="AT5040" t="str">
            <v>SD Terminado Parcheo UAERMV Arterial SD -</v>
          </cell>
          <cell r="AV5040" t="str">
            <v>sc</v>
          </cell>
        </row>
        <row r="5041">
          <cell r="AP5041">
            <v>522377</v>
          </cell>
          <cell r="AQ5041">
            <v>10008458</v>
          </cell>
          <cell r="AR5041">
            <v>10</v>
          </cell>
          <cell r="AS5041">
            <v>42667</v>
          </cell>
          <cell r="AT5041" t="str">
            <v>SD Terminado Parcheo UAERMV Arterial SD -</v>
          </cell>
          <cell r="AV5041" t="str">
            <v>sc</v>
          </cell>
        </row>
        <row r="5042">
          <cell r="AP5042">
            <v>522380</v>
          </cell>
          <cell r="AQ5042">
            <v>10008472</v>
          </cell>
          <cell r="AR5042">
            <v>10</v>
          </cell>
          <cell r="AS5042">
            <v>42768</v>
          </cell>
          <cell r="AT5042" t="str">
            <v>SD Reservado Acciones de Movilidad UAERMV Circuito Movilidad Salvando Vidas -</v>
          </cell>
          <cell r="AV5042" t="str">
            <v>sc</v>
          </cell>
        </row>
        <row r="5043">
          <cell r="AP5043">
            <v>522383</v>
          </cell>
          <cell r="AQ5043">
            <v>10008488</v>
          </cell>
          <cell r="AR5043">
            <v>10</v>
          </cell>
          <cell r="AS5043">
            <v>42313</v>
          </cell>
          <cell r="AT5043" t="str">
            <v>IDU-74-2008 Terminado Acciones de Movilidad IDU Arterial  -</v>
          </cell>
          <cell r="AV5043" t="str">
            <v>sc</v>
          </cell>
        </row>
        <row r="5044">
          <cell r="AP5044">
            <v>522388</v>
          </cell>
          <cell r="AQ5044">
            <v>10008532</v>
          </cell>
          <cell r="AR5044">
            <v>10</v>
          </cell>
          <cell r="AS5044">
            <v>42412</v>
          </cell>
          <cell r="AT5044" t="str">
            <v>IDU-1806-2015 Contratado Mantenimiento Periódico IDU Arterial BRIGADA DE REACCIÓN VIAL -</v>
          </cell>
          <cell r="AV5044" t="str">
            <v>sc</v>
          </cell>
        </row>
        <row r="5045">
          <cell r="AP5045">
            <v>522390</v>
          </cell>
          <cell r="AQ5045">
            <v>10008532</v>
          </cell>
          <cell r="AR5045">
            <v>10</v>
          </cell>
          <cell r="AS5045">
            <v>42412</v>
          </cell>
          <cell r="AT5045" t="str">
            <v>IDU-1806-2015 Contratado Mantenimiento Periódico IDU Arterial BRIGADA DE REACCIÓN VIAL -</v>
          </cell>
          <cell r="AV5045" t="str">
            <v>sc</v>
          </cell>
        </row>
        <row r="5046">
          <cell r="AP5046">
            <v>522392</v>
          </cell>
          <cell r="AQ5046">
            <v>10008532</v>
          </cell>
          <cell r="AR5046">
            <v>10</v>
          </cell>
          <cell r="AS5046">
            <v>42412</v>
          </cell>
          <cell r="AT5046" t="str">
            <v>IDU-1806-2015 Contratado Mantenimiento Periódico IDU Arterial BRIGADA DE REACCIÓN VIAL -</v>
          </cell>
          <cell r="AV5046" t="str">
            <v>sc</v>
          </cell>
        </row>
        <row r="5047">
          <cell r="AP5047">
            <v>522394</v>
          </cell>
          <cell r="AQ5047">
            <v>10008532</v>
          </cell>
          <cell r="AR5047">
            <v>10</v>
          </cell>
          <cell r="AS5047">
            <v>42412</v>
          </cell>
          <cell r="AT5047" t="str">
            <v>IDU-1806-2015 Contratado Mantenimiento Periódico IDU Arterial BRIGADA DE REACCIÓN VIAL -</v>
          </cell>
          <cell r="AV5047" t="str">
            <v>sc</v>
          </cell>
        </row>
        <row r="5048">
          <cell r="AP5048">
            <v>522397</v>
          </cell>
          <cell r="AQ5048">
            <v>10008543</v>
          </cell>
          <cell r="AR5048">
            <v>10</v>
          </cell>
          <cell r="AS5048">
            <v>42313</v>
          </cell>
          <cell r="AT5048" t="str">
            <v>IDU-74-2008 Terminado Acciones de Movilidad IDU Arterial  -</v>
          </cell>
          <cell r="AV5048" t="str">
            <v>sc</v>
          </cell>
        </row>
        <row r="5049">
          <cell r="AP5049">
            <v>522402</v>
          </cell>
          <cell r="AQ5049">
            <v>10008558</v>
          </cell>
          <cell r="AR5049">
            <v>10</v>
          </cell>
          <cell r="AS5049">
            <v>42412</v>
          </cell>
          <cell r="AT5049" t="str">
            <v>IDU-1806-2015 Contratado Mantenimiento Periódico IDU Arterial BRIGADA DE REACCIÓN VIAL -</v>
          </cell>
          <cell r="AV5049" t="str">
            <v>sc</v>
          </cell>
        </row>
        <row r="5050">
          <cell r="AP5050">
            <v>522404</v>
          </cell>
          <cell r="AQ5050">
            <v>10008558</v>
          </cell>
          <cell r="AR5050">
            <v>10</v>
          </cell>
          <cell r="AS5050">
            <v>42412</v>
          </cell>
          <cell r="AT5050" t="str">
            <v>IDU-1806-2015 Contratado Mantenimiento Periódico IDU Arterial BRIGADA DE REACCIÓN VIAL -</v>
          </cell>
          <cell r="AV5050" t="str">
            <v>sc</v>
          </cell>
        </row>
        <row r="5051">
          <cell r="AP5051">
            <v>522406</v>
          </cell>
          <cell r="AQ5051">
            <v>10008558</v>
          </cell>
          <cell r="AR5051">
            <v>10</v>
          </cell>
          <cell r="AS5051">
            <v>42412</v>
          </cell>
          <cell r="AT5051" t="str">
            <v>IDU-1806-2015 Contratado Mantenimiento Periódico IDU Arterial BRIGADA DE REACCIÓN VIAL -</v>
          </cell>
          <cell r="AV5051" t="str">
            <v>sc</v>
          </cell>
        </row>
        <row r="5052">
          <cell r="AP5052">
            <v>522408</v>
          </cell>
          <cell r="AQ5052">
            <v>10008558</v>
          </cell>
          <cell r="AR5052">
            <v>10</v>
          </cell>
          <cell r="AS5052">
            <v>42412</v>
          </cell>
          <cell r="AT5052" t="str">
            <v>IDU-1806-2015 Contratado Mantenimiento Periódico IDU Arterial BRIGADA DE REACCIÓN VIAL -</v>
          </cell>
          <cell r="AV5052" t="str">
            <v>sc</v>
          </cell>
        </row>
        <row r="5053">
          <cell r="AP5053">
            <v>522413</v>
          </cell>
          <cell r="AQ5053">
            <v>10008594</v>
          </cell>
          <cell r="AR5053">
            <v>10</v>
          </cell>
          <cell r="AS5053">
            <v>42412</v>
          </cell>
          <cell r="AT5053" t="str">
            <v>IDU-1806-2015 Contratado Mantenimiento Periódico IDU Arterial BRIGADA DE REACCIÓN VIAL -</v>
          </cell>
          <cell r="AV5053" t="str">
            <v>sc</v>
          </cell>
        </row>
        <row r="5054">
          <cell r="AP5054">
            <v>522415</v>
          </cell>
          <cell r="AQ5054">
            <v>10008594</v>
          </cell>
          <cell r="AR5054">
            <v>10</v>
          </cell>
          <cell r="AS5054">
            <v>42667</v>
          </cell>
          <cell r="AT5054" t="str">
            <v>SD Terminado Parcheo UAERMV Arterial SD -</v>
          </cell>
          <cell r="AV5054" t="str">
            <v>sc</v>
          </cell>
        </row>
        <row r="5055">
          <cell r="AP5055">
            <v>522417</v>
          </cell>
          <cell r="AQ5055">
            <v>10008594</v>
          </cell>
          <cell r="AR5055">
            <v>10</v>
          </cell>
          <cell r="AS5055">
            <v>42667</v>
          </cell>
          <cell r="AT5055" t="str">
            <v>SD Terminado Parcheo UAERMV Arterial SD -</v>
          </cell>
          <cell r="AV5055" t="str">
            <v>sc</v>
          </cell>
        </row>
        <row r="5056">
          <cell r="AP5056">
            <v>522419</v>
          </cell>
          <cell r="AQ5056">
            <v>10008594</v>
          </cell>
          <cell r="AR5056">
            <v>10</v>
          </cell>
          <cell r="AS5056">
            <v>42667</v>
          </cell>
          <cell r="AT5056" t="str">
            <v>SD Terminado Parcheo UAERMV Arterial SD -</v>
          </cell>
          <cell r="AV5056" t="str">
            <v>sc</v>
          </cell>
        </row>
        <row r="5057">
          <cell r="AP5057">
            <v>522422</v>
          </cell>
          <cell r="AQ5057">
            <v>10008603</v>
          </cell>
          <cell r="AR5057">
            <v>10</v>
          </cell>
          <cell r="AS5057">
            <v>42313</v>
          </cell>
          <cell r="AT5057" t="str">
            <v>IDU-1815-2013 Terminado Acciones de Movilidad IDU Arterial  -</v>
          </cell>
          <cell r="AV5057" t="str">
            <v>sc</v>
          </cell>
        </row>
        <row r="5058">
          <cell r="AP5058">
            <v>522425</v>
          </cell>
          <cell r="AQ5058">
            <v>10008649</v>
          </cell>
          <cell r="AR5058">
            <v>10</v>
          </cell>
          <cell r="AS5058">
            <v>42313</v>
          </cell>
          <cell r="AT5058" t="str">
            <v>IDU-74-2008 Terminado Mantenimiento Rutinario IDU Circuito Movilidad  -</v>
          </cell>
          <cell r="AV5058" t="str">
            <v>sc</v>
          </cell>
        </row>
        <row r="5059">
          <cell r="AP5059">
            <v>522439</v>
          </cell>
          <cell r="AQ5059">
            <v>10008698</v>
          </cell>
          <cell r="AR5059">
            <v>10</v>
          </cell>
          <cell r="AS5059">
            <v>42667</v>
          </cell>
          <cell r="AT5059" t="str">
            <v>SD Terminado Parcheo UAERMV Arterial SD -</v>
          </cell>
          <cell r="AV5059" t="str">
            <v>sc</v>
          </cell>
        </row>
        <row r="5060">
          <cell r="AP5060">
            <v>522441</v>
          </cell>
          <cell r="AQ5060">
            <v>10008698</v>
          </cell>
          <cell r="AR5060">
            <v>10</v>
          </cell>
          <cell r="AS5060">
            <v>42412</v>
          </cell>
          <cell r="AT5060" t="str">
            <v>IDU-1806-2015 Contratado Mantenimiento Periódico IDU Arterial BRIGADA DE REACCIÓN VIAL -</v>
          </cell>
          <cell r="AV5060" t="str">
            <v>sc</v>
          </cell>
        </row>
        <row r="5061">
          <cell r="AP5061">
            <v>522443</v>
          </cell>
          <cell r="AQ5061">
            <v>10008698</v>
          </cell>
          <cell r="AR5061">
            <v>10</v>
          </cell>
          <cell r="AS5061">
            <v>42412</v>
          </cell>
          <cell r="AT5061" t="str">
            <v>IDU-1806-2015 Contratado Mantenimiento Periódico IDU Arterial BRIGADA DE REACCIÓN VIAL -</v>
          </cell>
          <cell r="AV5061" t="str">
            <v>sc</v>
          </cell>
        </row>
        <row r="5062">
          <cell r="AP5062">
            <v>522445</v>
          </cell>
          <cell r="AQ5062">
            <v>10008698</v>
          </cell>
          <cell r="AR5062">
            <v>10</v>
          </cell>
          <cell r="AS5062">
            <v>42667</v>
          </cell>
          <cell r="AT5062" t="str">
            <v>SD Terminado Parcheo UAERMV Arterial SD -</v>
          </cell>
          <cell r="AV5062" t="str">
            <v>sc</v>
          </cell>
        </row>
        <row r="5063">
          <cell r="AP5063">
            <v>522456</v>
          </cell>
          <cell r="AQ5063">
            <v>10008764</v>
          </cell>
          <cell r="AR5063">
            <v>10</v>
          </cell>
          <cell r="AS5063">
            <v>42412</v>
          </cell>
          <cell r="AT5063" t="str">
            <v>IDU-1806-2015 Contratado Mantenimiento Periódico IDU Arterial BRIGADA DE REACCIÓN VIAL -</v>
          </cell>
          <cell r="AV5063" t="str">
            <v>sc</v>
          </cell>
        </row>
        <row r="5064">
          <cell r="AP5064">
            <v>522458</v>
          </cell>
          <cell r="AQ5064">
            <v>10008764</v>
          </cell>
          <cell r="AR5064">
            <v>10</v>
          </cell>
          <cell r="AS5064">
            <v>42412</v>
          </cell>
          <cell r="AT5064" t="str">
            <v>IDU-1806-2015 Contratado Mantenimiento Periódico IDU Arterial BRIGADA DE REACCIÓN VIAL -</v>
          </cell>
          <cell r="AV5064" t="str">
            <v>sc</v>
          </cell>
        </row>
        <row r="5065">
          <cell r="AP5065">
            <v>522460</v>
          </cell>
          <cell r="AQ5065">
            <v>10008764</v>
          </cell>
          <cell r="AR5065">
            <v>10</v>
          </cell>
          <cell r="AS5065">
            <v>42412</v>
          </cell>
          <cell r="AT5065" t="str">
            <v>IDU-1806-2015 Contratado Mantenimiento Periódico IDU Arterial BRIGADA DE REACCIÓN VIAL -</v>
          </cell>
          <cell r="AV5065" t="str">
            <v>sc</v>
          </cell>
        </row>
        <row r="5066">
          <cell r="AP5066">
            <v>522462</v>
          </cell>
          <cell r="AQ5066">
            <v>10008764</v>
          </cell>
          <cell r="AR5066">
            <v>10</v>
          </cell>
          <cell r="AS5066">
            <v>42412</v>
          </cell>
          <cell r="AT5066" t="str">
            <v>IDU-1806-2015 Contratado Mantenimiento Periódico IDU Arterial BRIGADA DE REACCIÓN VIAL -</v>
          </cell>
          <cell r="AV5066" t="str">
            <v>sc</v>
          </cell>
        </row>
        <row r="5067">
          <cell r="AP5067">
            <v>522473</v>
          </cell>
          <cell r="AQ5067">
            <v>10008844</v>
          </cell>
          <cell r="AR5067">
            <v>10</v>
          </cell>
          <cell r="AS5067">
            <v>42412</v>
          </cell>
          <cell r="AT5067" t="str">
            <v>IDU-1806-2015 Contratado Mantenimiento Periódico IDU Arterial BRIGADA DE REACCIÓN VIAL -</v>
          </cell>
          <cell r="AV5067" t="str">
            <v>sc</v>
          </cell>
        </row>
        <row r="5068">
          <cell r="AP5068">
            <v>522475</v>
          </cell>
          <cell r="AQ5068">
            <v>10008844</v>
          </cell>
          <cell r="AR5068">
            <v>10</v>
          </cell>
          <cell r="AS5068">
            <v>42412</v>
          </cell>
          <cell r="AT5068" t="str">
            <v>IDU-1806-2015 Contratado Mantenimiento Periódico IDU Arterial BRIGADA DE REACCIÓN VIAL -</v>
          </cell>
          <cell r="AV5068" t="str">
            <v>sc</v>
          </cell>
        </row>
        <row r="5069">
          <cell r="AP5069">
            <v>522477</v>
          </cell>
          <cell r="AQ5069">
            <v>10008844</v>
          </cell>
          <cell r="AR5069">
            <v>10</v>
          </cell>
          <cell r="AS5069">
            <v>42412</v>
          </cell>
          <cell r="AT5069" t="str">
            <v>IDU-1806-2015 Contratado Mantenimiento Periódico IDU Arterial BRIGADA DE REACCIÓN VIAL -</v>
          </cell>
          <cell r="AV5069" t="str">
            <v>sc</v>
          </cell>
        </row>
        <row r="5070">
          <cell r="AP5070">
            <v>522479</v>
          </cell>
          <cell r="AQ5070">
            <v>10008844</v>
          </cell>
          <cell r="AR5070">
            <v>10</v>
          </cell>
          <cell r="AS5070">
            <v>42723</v>
          </cell>
          <cell r="AT5070" t="str">
            <v>SD Terminado Mantenimiento Periódico UAERMV Arterial SD -</v>
          </cell>
          <cell r="AV5070" t="str">
            <v>sc</v>
          </cell>
        </row>
        <row r="5071">
          <cell r="AP5071">
            <v>522482</v>
          </cell>
          <cell r="AQ5071">
            <v>10008848</v>
          </cell>
          <cell r="AR5071">
            <v>10</v>
          </cell>
          <cell r="AS5071">
            <v>42313</v>
          </cell>
          <cell r="AT5071" t="str">
            <v>IDU-74-2008 Terminado Mantenimiento Rutinario IDU Circuito Movilidad  -</v>
          </cell>
          <cell r="AV5071" t="str">
            <v>INTERVENCION IDU IDU-74-2008 MANTENIMIENTO RUTINARIO Fecha Reporte 4/11/2015</v>
          </cell>
        </row>
        <row r="5072">
          <cell r="AP5072">
            <v>522493</v>
          </cell>
          <cell r="AQ5072">
            <v>10008900</v>
          </cell>
          <cell r="AR5072">
            <v>10</v>
          </cell>
          <cell r="AS5072">
            <v>42412</v>
          </cell>
          <cell r="AT5072" t="str">
            <v>IDU-1806-2015 Contratado Mantenimiento Periódico IDU Arterial BRIGADA DE REACCIÓN VIAL -</v>
          </cell>
          <cell r="AV5072" t="str">
            <v>sc</v>
          </cell>
        </row>
        <row r="5073">
          <cell r="AP5073">
            <v>522495</v>
          </cell>
          <cell r="AQ5073">
            <v>10008900</v>
          </cell>
          <cell r="AR5073">
            <v>10</v>
          </cell>
          <cell r="AS5073">
            <v>42412</v>
          </cell>
          <cell r="AT5073" t="str">
            <v>IDU-1806-2015 Contratado Mantenimiento Periódico IDU Arterial BRIGADA DE REACCIÓN VIAL -</v>
          </cell>
          <cell r="AV5073" t="str">
            <v>sc</v>
          </cell>
        </row>
        <row r="5074">
          <cell r="AP5074">
            <v>522497</v>
          </cell>
          <cell r="AQ5074">
            <v>10008900</v>
          </cell>
          <cell r="AR5074">
            <v>10</v>
          </cell>
          <cell r="AS5074">
            <v>42412</v>
          </cell>
          <cell r="AT5074" t="str">
            <v>IDU-1806-2015 Contratado Mantenimiento Periódico IDU Arterial BRIGADA DE REACCIÓN VIAL -</v>
          </cell>
          <cell r="AV5074" t="str">
            <v>sc</v>
          </cell>
        </row>
        <row r="5075">
          <cell r="AP5075">
            <v>522499</v>
          </cell>
          <cell r="AQ5075">
            <v>10008900</v>
          </cell>
          <cell r="AR5075">
            <v>10</v>
          </cell>
          <cell r="AS5075">
            <v>42412</v>
          </cell>
          <cell r="AT5075" t="str">
            <v>IDU-1806-2015 Contratado Mantenimiento Periódico IDU Arterial BRIGADA DE REACCIÓN VIAL -</v>
          </cell>
          <cell r="AV5075" t="str">
            <v>sc</v>
          </cell>
        </row>
        <row r="5076">
          <cell r="AP5076">
            <v>522504</v>
          </cell>
          <cell r="AQ5076">
            <v>10008970</v>
          </cell>
          <cell r="AR5076">
            <v>10</v>
          </cell>
          <cell r="AS5076">
            <v>42412</v>
          </cell>
          <cell r="AT5076" t="str">
            <v>IDU-1806-2015 Contratado Mantenimiento Periódico IDU Arterial BRIGADA DE REACCIÓN VIAL -</v>
          </cell>
          <cell r="AV5076" t="str">
            <v>sc</v>
          </cell>
        </row>
        <row r="5077">
          <cell r="AP5077">
            <v>522506</v>
          </cell>
          <cell r="AQ5077">
            <v>10008970</v>
          </cell>
          <cell r="AR5077">
            <v>10</v>
          </cell>
          <cell r="AS5077">
            <v>42412</v>
          </cell>
          <cell r="AT5077" t="str">
            <v>IDU-1806-2015 Contratado Mantenimiento Periódico IDU Arterial BRIGADA DE REACCIÓN VIAL -</v>
          </cell>
          <cell r="AV5077" t="str">
            <v>sc</v>
          </cell>
        </row>
        <row r="5078">
          <cell r="AP5078">
            <v>522508</v>
          </cell>
          <cell r="AQ5078">
            <v>10008970</v>
          </cell>
          <cell r="AR5078">
            <v>10</v>
          </cell>
          <cell r="AS5078">
            <v>42412</v>
          </cell>
          <cell r="AT5078" t="str">
            <v>IDU-1806-2015 Contratado Mantenimiento Periódico IDU Arterial BRIGADA DE REACCIÓN VIAL -</v>
          </cell>
          <cell r="AV5078" t="str">
            <v>sc</v>
          </cell>
        </row>
        <row r="5079">
          <cell r="AP5079">
            <v>522510</v>
          </cell>
          <cell r="AQ5079">
            <v>10008970</v>
          </cell>
          <cell r="AR5079">
            <v>10</v>
          </cell>
          <cell r="AS5079">
            <v>42412</v>
          </cell>
          <cell r="AT5079" t="str">
            <v>IDU-1806-2015 Contratado Mantenimiento Periódico IDU Arterial BRIGADA DE REACCIÓN VIAL -</v>
          </cell>
          <cell r="AV5079" t="str">
            <v>sc</v>
          </cell>
        </row>
        <row r="5080">
          <cell r="AP5080">
            <v>522515</v>
          </cell>
          <cell r="AQ5080">
            <v>10009018</v>
          </cell>
          <cell r="AR5080">
            <v>10</v>
          </cell>
          <cell r="AS5080">
            <v>42667</v>
          </cell>
          <cell r="AT5080" t="str">
            <v>SD Terminado Parcheo UAERMV Arterial SD -</v>
          </cell>
          <cell r="AV5080" t="str">
            <v>sc</v>
          </cell>
        </row>
        <row r="5081">
          <cell r="AP5081">
            <v>522517</v>
          </cell>
          <cell r="AQ5081">
            <v>10009018</v>
          </cell>
          <cell r="AR5081">
            <v>10</v>
          </cell>
          <cell r="AS5081">
            <v>42412</v>
          </cell>
          <cell r="AT5081" t="str">
            <v>IDU-1806-2015 Contratado Mantenimiento Periódico IDU Arterial BRIGADA DE REACCIÓN VIAL -</v>
          </cell>
          <cell r="AV5081" t="str">
            <v>sc</v>
          </cell>
        </row>
        <row r="5082">
          <cell r="AP5082">
            <v>522519</v>
          </cell>
          <cell r="AQ5082">
            <v>10009018</v>
          </cell>
          <cell r="AR5082">
            <v>10</v>
          </cell>
          <cell r="AS5082">
            <v>42412</v>
          </cell>
          <cell r="AT5082" t="str">
            <v>IDU-1806-2015 Contratado Mantenimiento Periódico IDU Arterial BRIGADA DE REACCIÓN VIAL -</v>
          </cell>
          <cell r="AV5082" t="str">
            <v>sc</v>
          </cell>
        </row>
        <row r="5083">
          <cell r="AP5083">
            <v>522521</v>
          </cell>
          <cell r="AQ5083">
            <v>10009018</v>
          </cell>
          <cell r="AR5083">
            <v>10</v>
          </cell>
          <cell r="AS5083">
            <v>42412</v>
          </cell>
          <cell r="AT5083" t="str">
            <v>IDU-1806-2015 Contratado Mantenimiento Periódico IDU Arterial BRIGADA DE REACCIÓN VIAL -</v>
          </cell>
          <cell r="AV5083" t="str">
            <v>sc</v>
          </cell>
        </row>
        <row r="5084">
          <cell r="AP5084">
            <v>522529</v>
          </cell>
          <cell r="AQ5084">
            <v>10009040</v>
          </cell>
          <cell r="AR5084">
            <v>10</v>
          </cell>
          <cell r="AS5084">
            <v>42412</v>
          </cell>
          <cell r="AT5084" t="str">
            <v>IDU-1806-2015 Contratado Mantenimiento Periódico IDU Arterial BRIGADA DE REACCIÓN VIAL -</v>
          </cell>
          <cell r="AV5084" t="str">
            <v>sc</v>
          </cell>
        </row>
        <row r="5085">
          <cell r="AP5085">
            <v>522531</v>
          </cell>
          <cell r="AQ5085">
            <v>10009040</v>
          </cell>
          <cell r="AR5085">
            <v>10</v>
          </cell>
          <cell r="AS5085">
            <v>42412</v>
          </cell>
          <cell r="AT5085" t="str">
            <v>IDU-1806-2015 Contratado Mantenimiento Periódico IDU Arterial BRIGADA DE REACCIÓN VIAL -</v>
          </cell>
          <cell r="AV5085" t="str">
            <v>sc</v>
          </cell>
        </row>
        <row r="5086">
          <cell r="AP5086">
            <v>522533</v>
          </cell>
          <cell r="AQ5086">
            <v>10009040</v>
          </cell>
          <cell r="AR5086">
            <v>10</v>
          </cell>
          <cell r="AS5086">
            <v>42412</v>
          </cell>
          <cell r="AT5086" t="str">
            <v>IDU-1806-2015 Contratado Mantenimiento Periódico IDU Arterial BRIGADA DE REACCIÓN VIAL -</v>
          </cell>
          <cell r="AV5086" t="str">
            <v>sc</v>
          </cell>
        </row>
        <row r="5087">
          <cell r="AP5087">
            <v>522535</v>
          </cell>
          <cell r="AQ5087">
            <v>10009040</v>
          </cell>
          <cell r="AR5087">
            <v>10</v>
          </cell>
          <cell r="AS5087">
            <v>42412</v>
          </cell>
          <cell r="AT5087" t="str">
            <v>IDU-1806-2015 Contratado Mantenimiento Periódico IDU Arterial BRIGADA DE REACCIÓN VIAL -</v>
          </cell>
          <cell r="AV5087" t="str">
            <v>sc</v>
          </cell>
        </row>
        <row r="5088">
          <cell r="AP5088">
            <v>522541</v>
          </cell>
          <cell r="AQ5088">
            <v>10009065</v>
          </cell>
          <cell r="AR5088">
            <v>10</v>
          </cell>
          <cell r="AS5088">
            <v>42768</v>
          </cell>
          <cell r="AT5088" t="str">
            <v>SD Reservado Acciones de Movilidad UAERMV Circuito Movilidad Salvando Vidas -</v>
          </cell>
          <cell r="AV5088" t="str">
            <v>INTERVENCION IDU IDU-74-2008 MANTENIMIENTO RUTINARIO Fecha Reporte 4/11/2015</v>
          </cell>
        </row>
        <row r="5089">
          <cell r="AP5089">
            <v>522546</v>
          </cell>
          <cell r="AQ5089">
            <v>10009084</v>
          </cell>
          <cell r="AR5089">
            <v>10</v>
          </cell>
          <cell r="AS5089">
            <v>42412</v>
          </cell>
          <cell r="AT5089" t="str">
            <v>IDU-1806-2015 Contratado Mantenimiento Periódico IDU Arterial BRIGADA DE REACCIÓN VIAL -</v>
          </cell>
          <cell r="AV5089" t="str">
            <v>sc</v>
          </cell>
        </row>
        <row r="5090">
          <cell r="AP5090">
            <v>522548</v>
          </cell>
          <cell r="AQ5090">
            <v>10009084</v>
          </cell>
          <cell r="AR5090">
            <v>10</v>
          </cell>
          <cell r="AS5090">
            <v>42412</v>
          </cell>
          <cell r="AT5090" t="str">
            <v>IDU-1806-2015 Contratado Mantenimiento Periódico IDU Arterial BRIGADA DE REACCIÓN VIAL -</v>
          </cell>
          <cell r="AV5090" t="str">
            <v>sc</v>
          </cell>
        </row>
        <row r="5091">
          <cell r="AP5091">
            <v>522550</v>
          </cell>
          <cell r="AQ5091">
            <v>10009084</v>
          </cell>
          <cell r="AR5091">
            <v>10</v>
          </cell>
          <cell r="AS5091">
            <v>42412</v>
          </cell>
          <cell r="AT5091" t="str">
            <v>IDU-1806-2015 Contratado Mantenimiento Periódico IDU Arterial BRIGADA DE REACCIÓN VIAL -</v>
          </cell>
          <cell r="AV5091" t="str">
            <v>sc</v>
          </cell>
        </row>
        <row r="5092">
          <cell r="AP5092">
            <v>522552</v>
          </cell>
          <cell r="AQ5092">
            <v>10009084</v>
          </cell>
          <cell r="AR5092">
            <v>10</v>
          </cell>
          <cell r="AS5092">
            <v>42412</v>
          </cell>
          <cell r="AT5092" t="str">
            <v>IDU-1806-2015 Contratado Mantenimiento Periódico IDU Arterial BRIGADA DE REACCIÓN VIAL -</v>
          </cell>
          <cell r="AV5092" t="str">
            <v>sc</v>
          </cell>
        </row>
        <row r="5093">
          <cell r="AP5093">
            <v>522571</v>
          </cell>
          <cell r="AQ5093">
            <v>10009132</v>
          </cell>
          <cell r="AR5093">
            <v>10</v>
          </cell>
          <cell r="AS5093">
            <v>42667</v>
          </cell>
          <cell r="AT5093" t="str">
            <v>SD Terminado Parcheo UAERMV Arterial SD -</v>
          </cell>
          <cell r="AV5093" t="str">
            <v>sc</v>
          </cell>
        </row>
        <row r="5094">
          <cell r="AP5094">
            <v>522573</v>
          </cell>
          <cell r="AQ5094">
            <v>10009132</v>
          </cell>
          <cell r="AR5094">
            <v>10</v>
          </cell>
          <cell r="AS5094">
            <v>42412</v>
          </cell>
          <cell r="AT5094" t="str">
            <v>IDU-1806-2015 Contratado Mantenimiento Periódico IDU Arterial BRIGADA DE REACCIÓN VIAL -</v>
          </cell>
          <cell r="AV5094" t="str">
            <v>sc</v>
          </cell>
        </row>
        <row r="5095">
          <cell r="AP5095">
            <v>522575</v>
          </cell>
          <cell r="AQ5095">
            <v>10009132</v>
          </cell>
          <cell r="AR5095">
            <v>10</v>
          </cell>
          <cell r="AS5095">
            <v>42412</v>
          </cell>
          <cell r="AT5095" t="str">
            <v>IDU-1806-2015 Contratado Mantenimiento Periódico IDU Arterial BRIGADA DE REACCIÓN VIAL -</v>
          </cell>
          <cell r="AV5095" t="str">
            <v>sc</v>
          </cell>
        </row>
        <row r="5096">
          <cell r="AP5096">
            <v>522577</v>
          </cell>
          <cell r="AQ5096">
            <v>10009132</v>
          </cell>
          <cell r="AR5096">
            <v>10</v>
          </cell>
          <cell r="AS5096">
            <v>42667</v>
          </cell>
          <cell r="AT5096" t="str">
            <v>SD Terminado Parcheo UAERMV Arterial SD -</v>
          </cell>
          <cell r="AV5096" t="str">
            <v>sc</v>
          </cell>
        </row>
        <row r="5097">
          <cell r="AP5097">
            <v>522580</v>
          </cell>
          <cell r="AQ5097">
            <v>10009153</v>
          </cell>
          <cell r="AR5097">
            <v>10</v>
          </cell>
          <cell r="AS5097">
            <v>42768</v>
          </cell>
          <cell r="AT5097" t="str">
            <v>SD Reservado Acciones de Movilidad UAERMV Circuito Movilidad Salvando Vidas -</v>
          </cell>
          <cell r="AV5097" t="str">
            <v>sc</v>
          </cell>
        </row>
        <row r="5098">
          <cell r="AP5098">
            <v>522583</v>
          </cell>
          <cell r="AQ5098">
            <v>10009172</v>
          </cell>
          <cell r="AR5098">
            <v>10</v>
          </cell>
          <cell r="AS5098">
            <v>42313</v>
          </cell>
          <cell r="AT5098" t="str">
            <v>IDU-74-2008 Terminado Acciones de Movilidad IDU Arterial  -</v>
          </cell>
          <cell r="AV5098" t="str">
            <v>sc</v>
          </cell>
        </row>
        <row r="5099">
          <cell r="AP5099">
            <v>522588</v>
          </cell>
          <cell r="AQ5099">
            <v>10009186</v>
          </cell>
          <cell r="AR5099">
            <v>10</v>
          </cell>
          <cell r="AS5099">
            <v>42667</v>
          </cell>
          <cell r="AT5099" t="str">
            <v>SD Terminado Parcheo UAERMV Arterial SD -</v>
          </cell>
          <cell r="AV5099" t="str">
            <v>sc</v>
          </cell>
        </row>
        <row r="5100">
          <cell r="AP5100">
            <v>522590</v>
          </cell>
          <cell r="AQ5100">
            <v>10009186</v>
          </cell>
          <cell r="AR5100">
            <v>10</v>
          </cell>
          <cell r="AS5100">
            <v>42412</v>
          </cell>
          <cell r="AT5100" t="str">
            <v>IDU-1806-2015 Contratado Mantenimiento Periódico IDU Arterial BRIGADA DE REACCIÓN VIAL -</v>
          </cell>
          <cell r="AV5100" t="str">
            <v>sc</v>
          </cell>
        </row>
        <row r="5101">
          <cell r="AP5101">
            <v>522592</v>
          </cell>
          <cell r="AQ5101">
            <v>10009186</v>
          </cell>
          <cell r="AR5101">
            <v>10</v>
          </cell>
          <cell r="AS5101">
            <v>42412</v>
          </cell>
          <cell r="AT5101" t="str">
            <v>IDU-1806-2015 Contratado Mantenimiento Periódico IDU Arterial BRIGADA DE REACCIÓN VIAL -</v>
          </cell>
          <cell r="AV5101" t="str">
            <v>sc</v>
          </cell>
        </row>
        <row r="5102">
          <cell r="AP5102">
            <v>522594</v>
          </cell>
          <cell r="AQ5102">
            <v>10009186</v>
          </cell>
          <cell r="AR5102">
            <v>10</v>
          </cell>
          <cell r="AS5102">
            <v>42412</v>
          </cell>
          <cell r="AT5102" t="str">
            <v>IDU-1806-2015 Contratado Mantenimiento Periódico IDU Arterial BRIGADA DE REACCIÓN VIAL -</v>
          </cell>
          <cell r="AV5102" t="str">
            <v>sc</v>
          </cell>
        </row>
        <row r="5103">
          <cell r="AP5103">
            <v>522597</v>
          </cell>
          <cell r="AQ5103">
            <v>10009206</v>
          </cell>
          <cell r="AR5103">
            <v>10</v>
          </cell>
          <cell r="AS5103">
            <v>42313</v>
          </cell>
          <cell r="AT5103" t="str">
            <v>IDU-74-2008 Terminado Mantenimiento Rutinario IDU Arterial  -</v>
          </cell>
          <cell r="AV5103" t="str">
            <v>sc</v>
          </cell>
        </row>
        <row r="5104">
          <cell r="AP5104">
            <v>522603</v>
          </cell>
          <cell r="AQ5104">
            <v>10009236</v>
          </cell>
          <cell r="AR5104">
            <v>10</v>
          </cell>
          <cell r="AS5104">
            <v>42412</v>
          </cell>
          <cell r="AT5104" t="str">
            <v>IDU-1806-2015 Contratado Mantenimiento Periódico IDU Arterial BRIGADA DE REACCIÓN VIAL -</v>
          </cell>
          <cell r="AV5104" t="str">
            <v>sc</v>
          </cell>
        </row>
        <row r="5105">
          <cell r="AP5105">
            <v>522605</v>
          </cell>
          <cell r="AQ5105">
            <v>10009236</v>
          </cell>
          <cell r="AR5105">
            <v>10</v>
          </cell>
          <cell r="AS5105">
            <v>42412</v>
          </cell>
          <cell r="AT5105" t="str">
            <v>IDU-1806-2015 Contratado Mantenimiento Periódico IDU Arterial BRIGADA DE REACCIÓN VIAL -</v>
          </cell>
          <cell r="AV5105" t="str">
            <v>sc</v>
          </cell>
        </row>
        <row r="5106">
          <cell r="AP5106">
            <v>522607</v>
          </cell>
          <cell r="AQ5106">
            <v>10009236</v>
          </cell>
          <cell r="AR5106">
            <v>10</v>
          </cell>
          <cell r="AS5106">
            <v>42412</v>
          </cell>
          <cell r="AT5106" t="str">
            <v>IDU-1806-2015 Contratado Mantenimiento Periódico IDU Arterial BRIGADA DE REACCIÓN VIAL -</v>
          </cell>
          <cell r="AV5106" t="str">
            <v>sc</v>
          </cell>
        </row>
        <row r="5107">
          <cell r="AP5107">
            <v>522609</v>
          </cell>
          <cell r="AQ5107">
            <v>10009236</v>
          </cell>
          <cell r="AR5107">
            <v>10</v>
          </cell>
          <cell r="AS5107">
            <v>42412</v>
          </cell>
          <cell r="AT5107" t="str">
            <v>IDU-1806-2015 Contratado Mantenimiento Periódico IDU Arterial BRIGADA DE REACCIÓN VIAL -</v>
          </cell>
          <cell r="AV5107" t="str">
            <v>sc</v>
          </cell>
        </row>
        <row r="5108">
          <cell r="AP5108">
            <v>522623</v>
          </cell>
          <cell r="AQ5108">
            <v>10009270</v>
          </cell>
          <cell r="AR5108">
            <v>10</v>
          </cell>
          <cell r="AS5108">
            <v>42313</v>
          </cell>
          <cell r="AT5108" t="str">
            <v>IDU-74-2008 Terminado Mantenimiento Rutinario IDU Circuito Movilidad  -</v>
          </cell>
          <cell r="AV5108" t="str">
            <v>sc</v>
          </cell>
        </row>
        <row r="5109">
          <cell r="AP5109">
            <v>522632</v>
          </cell>
          <cell r="AQ5109">
            <v>10009335</v>
          </cell>
          <cell r="AR5109">
            <v>10</v>
          </cell>
          <cell r="AS5109">
            <v>42313</v>
          </cell>
          <cell r="AT5109" t="str">
            <v>IDU-74-2008 Terminado Mantenimiento Rutinario IDU Circuito Movilidad  -</v>
          </cell>
          <cell r="AV5109" t="str">
            <v>sc</v>
          </cell>
        </row>
        <row r="5110">
          <cell r="AP5110">
            <v>522640</v>
          </cell>
          <cell r="AQ5110">
            <v>10009370</v>
          </cell>
          <cell r="AR5110">
            <v>10</v>
          </cell>
          <cell r="AS5110">
            <v>42412</v>
          </cell>
          <cell r="AT5110" t="str">
            <v>IDU-1806-2015 Contratado Mantenimiento Periódico IDU Arterial BRIGADA DE REACCIÓN VIAL -</v>
          </cell>
          <cell r="AV5110" t="str">
            <v>sc</v>
          </cell>
        </row>
        <row r="5111">
          <cell r="AP5111">
            <v>522642</v>
          </cell>
          <cell r="AQ5111">
            <v>10009370</v>
          </cell>
          <cell r="AR5111">
            <v>10</v>
          </cell>
          <cell r="AS5111">
            <v>42412</v>
          </cell>
          <cell r="AT5111" t="str">
            <v>IDU-1806-2015 Contratado Mantenimiento Periódico IDU Arterial BRIGADA DE REACCIÓN VIAL -</v>
          </cell>
          <cell r="AV5111" t="str">
            <v>sc</v>
          </cell>
        </row>
        <row r="5112">
          <cell r="AP5112">
            <v>522644</v>
          </cell>
          <cell r="AQ5112">
            <v>10009370</v>
          </cell>
          <cell r="AR5112">
            <v>10</v>
          </cell>
          <cell r="AS5112">
            <v>42412</v>
          </cell>
          <cell r="AT5112" t="str">
            <v>IDU-1806-2015 Contratado Mantenimiento Periódico IDU Arterial BRIGADA DE REACCIÓN VIAL -</v>
          </cell>
          <cell r="AV5112" t="str">
            <v>sc</v>
          </cell>
        </row>
        <row r="5113">
          <cell r="AP5113">
            <v>522646</v>
          </cell>
          <cell r="AQ5113">
            <v>10009370</v>
          </cell>
          <cell r="AR5113">
            <v>10</v>
          </cell>
          <cell r="AS5113">
            <v>42412</v>
          </cell>
          <cell r="AT5113" t="str">
            <v>IDU-1806-2015 Contratado Mantenimiento Periódico IDU Arterial BRIGADA DE REACCIÓN VIAL -</v>
          </cell>
          <cell r="AV5113" t="str">
            <v>sc</v>
          </cell>
        </row>
        <row r="5114">
          <cell r="AP5114">
            <v>522649</v>
          </cell>
          <cell r="AQ5114">
            <v>10009372</v>
          </cell>
          <cell r="AR5114">
            <v>10</v>
          </cell>
          <cell r="AS5114">
            <v>42768</v>
          </cell>
          <cell r="AT5114" t="str">
            <v>SD Reservado Acciones de Movilidad UAERMV Circuito Movilidad Salvando Vidas -</v>
          </cell>
          <cell r="AV5114" t="str">
            <v>sc</v>
          </cell>
        </row>
        <row r="5115">
          <cell r="AP5115">
            <v>522652</v>
          </cell>
          <cell r="AQ5115">
            <v>10009378</v>
          </cell>
          <cell r="AR5115">
            <v>10</v>
          </cell>
          <cell r="AS5115">
            <v>42313</v>
          </cell>
          <cell r="AT5115" t="str">
            <v>IDU-74-2008 Terminado Mantenimiento Rutinario IDU Circuito Movilidad  -</v>
          </cell>
          <cell r="AV5115" t="str">
            <v>sc</v>
          </cell>
        </row>
        <row r="5116">
          <cell r="AP5116">
            <v>522660</v>
          </cell>
          <cell r="AQ5116">
            <v>10009389</v>
          </cell>
          <cell r="AR5116">
            <v>10</v>
          </cell>
          <cell r="AS5116">
            <v>42412</v>
          </cell>
          <cell r="AT5116" t="str">
            <v>IDU-1806-2015 Contratado Mantenimiento Periódico IDU Arterial BRIGADA DE REACCIÓN VIAL -</v>
          </cell>
          <cell r="AV5116" t="str">
            <v>sc</v>
          </cell>
        </row>
        <row r="5117">
          <cell r="AP5117">
            <v>522662</v>
          </cell>
          <cell r="AQ5117">
            <v>10009389</v>
          </cell>
          <cell r="AR5117">
            <v>10</v>
          </cell>
          <cell r="AS5117">
            <v>42412</v>
          </cell>
          <cell r="AT5117" t="str">
            <v>IDU-1806-2015 Contratado Mantenimiento Periódico IDU Arterial BRIGADA DE REACCIÓN VIAL -</v>
          </cell>
          <cell r="AV5117" t="str">
            <v>sc</v>
          </cell>
        </row>
        <row r="5118">
          <cell r="AP5118">
            <v>522664</v>
          </cell>
          <cell r="AQ5118">
            <v>10009389</v>
          </cell>
          <cell r="AR5118">
            <v>10</v>
          </cell>
          <cell r="AS5118">
            <v>42412</v>
          </cell>
          <cell r="AT5118" t="str">
            <v>IDU-1806-2015 Contratado Mantenimiento Periódico IDU Arterial BRIGADA DE REACCIÓN VIAL -</v>
          </cell>
          <cell r="AV5118" t="str">
            <v>sc</v>
          </cell>
        </row>
        <row r="5119">
          <cell r="AP5119">
            <v>522666</v>
          </cell>
          <cell r="AQ5119">
            <v>10009389</v>
          </cell>
          <cell r="AR5119">
            <v>10</v>
          </cell>
          <cell r="AS5119">
            <v>42412</v>
          </cell>
          <cell r="AT5119" t="str">
            <v>IDU-1806-2015 Contratado Mantenimiento Periódico IDU Arterial BRIGADA DE REACCIÓN VIAL -</v>
          </cell>
          <cell r="AV5119" t="str">
            <v>sc</v>
          </cell>
        </row>
        <row r="5120">
          <cell r="AP5120">
            <v>522674</v>
          </cell>
          <cell r="AQ5120">
            <v>10009437</v>
          </cell>
          <cell r="AR5120">
            <v>10</v>
          </cell>
          <cell r="AS5120">
            <v>42667</v>
          </cell>
          <cell r="AT5120" t="str">
            <v>SD Terminado Parcheo UAERMV Arterial SD -</v>
          </cell>
          <cell r="AV5120" t="str">
            <v>sc</v>
          </cell>
        </row>
        <row r="5121">
          <cell r="AP5121">
            <v>522676</v>
          </cell>
          <cell r="AQ5121">
            <v>10009437</v>
          </cell>
          <cell r="AR5121">
            <v>10</v>
          </cell>
          <cell r="AS5121">
            <v>42412</v>
          </cell>
          <cell r="AT5121" t="str">
            <v>IDU-1806-2015 Contratado Mantenimiento Periódico IDU Arterial BRIGADA DE REACCIÓN VIAL -</v>
          </cell>
          <cell r="AV5121" t="str">
            <v>sc</v>
          </cell>
        </row>
        <row r="5122">
          <cell r="AP5122">
            <v>522678</v>
          </cell>
          <cell r="AQ5122">
            <v>10009437</v>
          </cell>
          <cell r="AR5122">
            <v>10</v>
          </cell>
          <cell r="AS5122">
            <v>42667</v>
          </cell>
          <cell r="AT5122" t="str">
            <v>SD Terminado Parcheo UAERMV Arterial SD -</v>
          </cell>
          <cell r="AV5122" t="str">
            <v>sc</v>
          </cell>
        </row>
        <row r="5123">
          <cell r="AP5123">
            <v>522680</v>
          </cell>
          <cell r="AQ5123">
            <v>10009437</v>
          </cell>
          <cell r="AR5123">
            <v>10</v>
          </cell>
          <cell r="AS5123">
            <v>42667</v>
          </cell>
          <cell r="AT5123" t="str">
            <v>SD Terminado Parcheo UAERMV Arterial SD -</v>
          </cell>
          <cell r="AV5123" t="str">
            <v>sc</v>
          </cell>
        </row>
        <row r="5124">
          <cell r="AP5124">
            <v>522688</v>
          </cell>
          <cell r="AQ5124">
            <v>10009481</v>
          </cell>
          <cell r="AR5124">
            <v>10</v>
          </cell>
          <cell r="AS5124">
            <v>42313</v>
          </cell>
          <cell r="AT5124" t="str">
            <v>IDU-74-2008 Terminado Mantenimiento Rutinario IDU Circuito Movilidad  -</v>
          </cell>
          <cell r="AV5124" t="str">
            <v>sc</v>
          </cell>
        </row>
        <row r="5125">
          <cell r="AP5125">
            <v>522705</v>
          </cell>
          <cell r="AQ5125">
            <v>10009511</v>
          </cell>
          <cell r="AR5125">
            <v>10</v>
          </cell>
          <cell r="AS5125">
            <v>42313</v>
          </cell>
          <cell r="AT5125" t="str">
            <v>IDU-74-2008 Terminado Mantenimiento Rutinario IDU Circuito Movilidad  -</v>
          </cell>
          <cell r="AV5125" t="str">
            <v>sc</v>
          </cell>
        </row>
        <row r="5126">
          <cell r="AP5126">
            <v>522708</v>
          </cell>
          <cell r="AQ5126">
            <v>10009535</v>
          </cell>
          <cell r="AR5126">
            <v>10</v>
          </cell>
          <cell r="AS5126">
            <v>42313</v>
          </cell>
          <cell r="AT5126" t="str">
            <v>IDU-74-2008 Terminado Mantenimiento Rutinario IDU Arterial  -</v>
          </cell>
          <cell r="AV5126" t="str">
            <v>sc</v>
          </cell>
        </row>
        <row r="5127">
          <cell r="AP5127">
            <v>522711</v>
          </cell>
          <cell r="AQ5127">
            <v>10009541</v>
          </cell>
          <cell r="AR5127">
            <v>10</v>
          </cell>
          <cell r="AS5127">
            <v>42313</v>
          </cell>
          <cell r="AT5127" t="str">
            <v>IDU-74-2008 Terminado Mantenimiento Rutinario IDU Circuito Movilidad  -</v>
          </cell>
          <cell r="AV5127" t="str">
            <v>sc</v>
          </cell>
        </row>
        <row r="5128">
          <cell r="AP5128">
            <v>522716</v>
          </cell>
          <cell r="AQ5128">
            <v>10009566</v>
          </cell>
          <cell r="AR5128">
            <v>10</v>
          </cell>
          <cell r="AS5128">
            <v>42412</v>
          </cell>
          <cell r="AT5128" t="str">
            <v>IDU-1806-2015 Contratado Mantenimiento Periódico IDU Arterial BRIGADA DE REACCIÓN VIAL -</v>
          </cell>
          <cell r="AV5128" t="str">
            <v>sc</v>
          </cell>
        </row>
        <row r="5129">
          <cell r="AP5129">
            <v>522718</v>
          </cell>
          <cell r="AQ5129">
            <v>10009566</v>
          </cell>
          <cell r="AR5129">
            <v>10</v>
          </cell>
          <cell r="AS5129">
            <v>42412</v>
          </cell>
          <cell r="AT5129" t="str">
            <v>IDU-1806-2015 Contratado Mantenimiento Periódico IDU Arterial BRIGADA DE REACCIÓN VIAL -</v>
          </cell>
          <cell r="AV5129" t="str">
            <v>sc</v>
          </cell>
        </row>
        <row r="5130">
          <cell r="AP5130">
            <v>522720</v>
          </cell>
          <cell r="AQ5130">
            <v>10009566</v>
          </cell>
          <cell r="AR5130">
            <v>10</v>
          </cell>
          <cell r="AS5130">
            <v>42412</v>
          </cell>
          <cell r="AT5130" t="str">
            <v>IDU-1806-2015 Contratado Mantenimiento Periódico IDU Arterial BRIGADA DE REACCIÓN VIAL -</v>
          </cell>
          <cell r="AV5130" t="str">
            <v>sc</v>
          </cell>
        </row>
        <row r="5131">
          <cell r="AP5131">
            <v>522722</v>
          </cell>
          <cell r="AQ5131">
            <v>10009566</v>
          </cell>
          <cell r="AR5131">
            <v>10</v>
          </cell>
          <cell r="AS5131">
            <v>42412</v>
          </cell>
          <cell r="AT5131" t="str">
            <v>IDU-1806-2015 Contratado Mantenimiento Periódico IDU Arterial BRIGADA DE REACCIÓN VIAL -</v>
          </cell>
          <cell r="AV5131" t="str">
            <v>sc</v>
          </cell>
        </row>
        <row r="5132">
          <cell r="AP5132">
            <v>522725</v>
          </cell>
          <cell r="AQ5132">
            <v>10009569</v>
          </cell>
          <cell r="AR5132">
            <v>10</v>
          </cell>
          <cell r="AS5132">
            <v>42313</v>
          </cell>
          <cell r="AT5132" t="str">
            <v>IDU-74-2008 Terminado Mantenimiento Rutinario IDU Circuito Movilidad  -</v>
          </cell>
          <cell r="AV5132" t="str">
            <v>sc</v>
          </cell>
        </row>
        <row r="5133">
          <cell r="AP5133">
            <v>522728</v>
          </cell>
          <cell r="AQ5133">
            <v>10009592</v>
          </cell>
          <cell r="AR5133">
            <v>10</v>
          </cell>
          <cell r="AS5133">
            <v>42313</v>
          </cell>
          <cell r="AT5133" t="str">
            <v>IDU-74-2008 Terminado Mantenimiento Rutinario IDU Circuito Movilidad  -</v>
          </cell>
          <cell r="AV5133" t="str">
            <v>sc</v>
          </cell>
        </row>
        <row r="5134">
          <cell r="AP5134">
            <v>522731</v>
          </cell>
          <cell r="AQ5134">
            <v>10009609</v>
          </cell>
          <cell r="AR5134">
            <v>10</v>
          </cell>
          <cell r="AS5134">
            <v>42313</v>
          </cell>
          <cell r="AT5134" t="str">
            <v>IDU-1815-2013 Terminado Acciones de Movilidad IDU Arterial  -</v>
          </cell>
          <cell r="AV5134" t="str">
            <v>sc</v>
          </cell>
        </row>
        <row r="5135">
          <cell r="AP5135">
            <v>522736</v>
          </cell>
          <cell r="AQ5135">
            <v>10009614</v>
          </cell>
          <cell r="AR5135">
            <v>10</v>
          </cell>
          <cell r="AS5135">
            <v>42768</v>
          </cell>
          <cell r="AT5135" t="str">
            <v>SD Reservado Acciones de Movilidad UAERMV Circuito Movilidad Salvando Vidas -</v>
          </cell>
          <cell r="AV5135" t="str">
            <v>sc</v>
          </cell>
        </row>
        <row r="5136">
          <cell r="AP5136">
            <v>522741</v>
          </cell>
          <cell r="AQ5136">
            <v>10009623</v>
          </cell>
          <cell r="AR5136">
            <v>10</v>
          </cell>
          <cell r="AS5136">
            <v>42667</v>
          </cell>
          <cell r="AT5136" t="str">
            <v>SD Terminado Parcheo UAERMV Arterial SD -</v>
          </cell>
          <cell r="AV5136" t="str">
            <v>sc</v>
          </cell>
        </row>
        <row r="5137">
          <cell r="AP5137">
            <v>522743</v>
          </cell>
          <cell r="AQ5137">
            <v>10009623</v>
          </cell>
          <cell r="AR5137">
            <v>10</v>
          </cell>
          <cell r="AS5137">
            <v>42412</v>
          </cell>
          <cell r="AT5137" t="str">
            <v>IDU-1806-2015 Contratado Mantenimiento Periódico IDU Arterial BRIGADA DE REACCIÓN VIAL -</v>
          </cell>
          <cell r="AV5137" t="str">
            <v>sc</v>
          </cell>
        </row>
        <row r="5138">
          <cell r="AP5138">
            <v>522745</v>
          </cell>
          <cell r="AQ5138">
            <v>10009623</v>
          </cell>
          <cell r="AR5138">
            <v>10</v>
          </cell>
          <cell r="AS5138">
            <v>42667</v>
          </cell>
          <cell r="AT5138" t="str">
            <v>SD Terminado Parcheo UAERMV Arterial SD -</v>
          </cell>
          <cell r="AV5138" t="str">
            <v>sc</v>
          </cell>
        </row>
        <row r="5139">
          <cell r="AP5139">
            <v>522747</v>
          </cell>
          <cell r="AQ5139">
            <v>10009623</v>
          </cell>
          <cell r="AR5139">
            <v>10</v>
          </cell>
          <cell r="AS5139">
            <v>42412</v>
          </cell>
          <cell r="AT5139" t="str">
            <v>IDU-1806-2015 Contratado Mantenimiento Periódico IDU Arterial BRIGADA DE REACCIÓN VIAL -</v>
          </cell>
          <cell r="AV5139" t="str">
            <v>sc</v>
          </cell>
        </row>
        <row r="5140">
          <cell r="AP5140">
            <v>522750</v>
          </cell>
          <cell r="AQ5140">
            <v>10009635</v>
          </cell>
          <cell r="AR5140">
            <v>10</v>
          </cell>
          <cell r="AS5140">
            <v>42768</v>
          </cell>
          <cell r="AT5140" t="str">
            <v>SD Reservado Acciones de Movilidad UAERMV Circuito Movilidad Salvando Vidas -</v>
          </cell>
          <cell r="AV5140" t="str">
            <v>sc</v>
          </cell>
        </row>
        <row r="5141">
          <cell r="AP5141">
            <v>522758</v>
          </cell>
          <cell r="AQ5141">
            <v>10009675</v>
          </cell>
          <cell r="AR5141">
            <v>10</v>
          </cell>
          <cell r="AS5141">
            <v>42313</v>
          </cell>
          <cell r="AT5141" t="str">
            <v>IDU-74-2008 Terminado Mantenimiento Rutinario IDU Circuito Movilidad  -</v>
          </cell>
          <cell r="AV5141" t="str">
            <v>sc</v>
          </cell>
        </row>
        <row r="5142">
          <cell r="AP5142">
            <v>522793</v>
          </cell>
          <cell r="AQ5142">
            <v>10009766</v>
          </cell>
          <cell r="AR5142">
            <v>10</v>
          </cell>
          <cell r="AS5142">
            <v>42313</v>
          </cell>
          <cell r="AT5142" t="str">
            <v>IDU-1815-2013 Terminado Acciones de Movilidad IDU Arterial  -</v>
          </cell>
          <cell r="AV5142" t="str">
            <v>sc</v>
          </cell>
        </row>
        <row r="5143">
          <cell r="AP5143">
            <v>522820</v>
          </cell>
          <cell r="AQ5143">
            <v>10010137</v>
          </cell>
          <cell r="AR5143">
            <v>10</v>
          </cell>
          <cell r="AS5143">
            <v>42412</v>
          </cell>
          <cell r="AT5143" t="str">
            <v>IDU-1806-2015 Contratado Mantenimiento Periódico IDU Arterial BRIGADA DE REACCIÓN VIAL -</v>
          </cell>
          <cell r="AV5143" t="str">
            <v>sc</v>
          </cell>
        </row>
        <row r="5144">
          <cell r="AP5144">
            <v>522822</v>
          </cell>
          <cell r="AQ5144">
            <v>10010137</v>
          </cell>
          <cell r="AR5144">
            <v>10</v>
          </cell>
          <cell r="AS5144">
            <v>42412</v>
          </cell>
          <cell r="AT5144" t="str">
            <v>IDU-1806-2015 Contratado Mantenimiento Periódico IDU Arterial BRIGADA DE REACCIÓN VIAL -</v>
          </cell>
          <cell r="AV5144" t="str">
            <v>sc</v>
          </cell>
        </row>
        <row r="5145">
          <cell r="AP5145">
            <v>522824</v>
          </cell>
          <cell r="AQ5145">
            <v>10010137</v>
          </cell>
          <cell r="AR5145">
            <v>10</v>
          </cell>
          <cell r="AS5145">
            <v>42667</v>
          </cell>
          <cell r="AT5145" t="str">
            <v>SD Terminado Parcheo UAERMV Arterial SD -</v>
          </cell>
          <cell r="AV5145" t="str">
            <v>sc</v>
          </cell>
        </row>
        <row r="5146">
          <cell r="AP5146">
            <v>522826</v>
          </cell>
          <cell r="AQ5146">
            <v>10010137</v>
          </cell>
          <cell r="AR5146">
            <v>10</v>
          </cell>
          <cell r="AS5146">
            <v>42667</v>
          </cell>
          <cell r="AT5146" t="str">
            <v>SD Terminado Parcheo UAERMV Arterial SD -</v>
          </cell>
          <cell r="AV5146" t="str">
            <v>sc</v>
          </cell>
        </row>
        <row r="5147">
          <cell r="AP5147">
            <v>522829</v>
          </cell>
          <cell r="AQ5147">
            <v>10010139</v>
          </cell>
          <cell r="AR5147">
            <v>10</v>
          </cell>
          <cell r="AS5147">
            <v>42768</v>
          </cell>
          <cell r="AT5147" t="str">
            <v>SD Reservado Acciones de Movilidad UAERMV Circuito Movilidad Salvando Vidas -</v>
          </cell>
          <cell r="AV5147" t="str">
            <v>sc</v>
          </cell>
        </row>
        <row r="5148">
          <cell r="AP5148">
            <v>523519</v>
          </cell>
          <cell r="AQ5148">
            <v>13000001</v>
          </cell>
          <cell r="AR5148">
            <v>10</v>
          </cell>
          <cell r="AS5148">
            <v>42412</v>
          </cell>
          <cell r="AT5148" t="str">
            <v>IDU-1806-2015 Contratado Mantenimiento Periódico IDU Arterial BRIGADA DE REACCIÓN VIAL -Anden 9-POLIZA ESTABILIDAD ACTIVA</v>
          </cell>
          <cell r="AV5148" t="str">
            <v>sc</v>
          </cell>
        </row>
        <row r="5149">
          <cell r="AP5149">
            <v>523521</v>
          </cell>
          <cell r="AQ5149">
            <v>13000001</v>
          </cell>
          <cell r="AR5149">
            <v>10</v>
          </cell>
          <cell r="AS5149">
            <v>42412</v>
          </cell>
          <cell r="AT5149" t="str">
            <v>IDU-1806-2015 Contratado Mantenimiento Periódico IDU Arterial BRIGADA DE REACCIÓN VIAL -Anden 9-POLIZA ESTABILIDAD ACTIVA</v>
          </cell>
          <cell r="AV5149" t="str">
            <v>sc</v>
          </cell>
        </row>
        <row r="5150">
          <cell r="AP5150">
            <v>523523</v>
          </cell>
          <cell r="AQ5150">
            <v>13000001</v>
          </cell>
          <cell r="AR5150">
            <v>10</v>
          </cell>
          <cell r="AS5150">
            <v>42412</v>
          </cell>
          <cell r="AT5150" t="str">
            <v>IDU-1806-2015 Contratado Mantenimiento Periódico IDU Arterial BRIGADA DE REACCIÓN VIAL -Anden 9-POLIZA ESTABILIDAD ACTIVA</v>
          </cell>
          <cell r="AV5150" t="str">
            <v>sc</v>
          </cell>
        </row>
        <row r="5151">
          <cell r="AP5151">
            <v>523546</v>
          </cell>
          <cell r="AQ5151">
            <v>13000006</v>
          </cell>
          <cell r="AR5151">
            <v>10</v>
          </cell>
          <cell r="AS5151">
            <v>42412</v>
          </cell>
          <cell r="AT5151" t="str">
            <v>IDU-1806-2015 Contratado Mantenimiento Periódico IDU Arterial BRIGADA DE REACCIÓN VIAL -</v>
          </cell>
          <cell r="AV5151" t="str">
            <v>sc</v>
          </cell>
        </row>
        <row r="5152">
          <cell r="AP5152">
            <v>526449</v>
          </cell>
          <cell r="AQ5152">
            <v>10010258</v>
          </cell>
          <cell r="AR5152">
            <v>10</v>
          </cell>
          <cell r="AS5152">
            <v>42313</v>
          </cell>
          <cell r="AT5152" t="str">
            <v>IDU-74-2008 Terminado Acciones de Movilidad IDU Arterial  -</v>
          </cell>
          <cell r="AV5152" t="str">
            <v>sc</v>
          </cell>
        </row>
        <row r="5153">
          <cell r="AP5153">
            <v>527039</v>
          </cell>
          <cell r="AQ5153">
            <v>10010273</v>
          </cell>
          <cell r="AR5153">
            <v>10</v>
          </cell>
          <cell r="AS5153">
            <v>42313</v>
          </cell>
          <cell r="AT5153" t="str">
            <v>IDU-74-2008 Terminado Acciones de Movilidad IDU Arterial  -</v>
          </cell>
          <cell r="AV5153" t="str">
            <v>sc</v>
          </cell>
        </row>
        <row r="5154">
          <cell r="AP5154">
            <v>527864</v>
          </cell>
          <cell r="AQ5154">
            <v>10006605</v>
          </cell>
          <cell r="AR5154">
            <v>10</v>
          </cell>
          <cell r="AS5154">
            <v>42313</v>
          </cell>
          <cell r="AT5154" t="str">
            <v>IDU-1815-2013 Terminado Acciones de Movilidad IDU Arterial  -Calzada2-4-POLIZA ESTABILIDAD ACTIVA</v>
          </cell>
          <cell r="AV5154" t="str">
            <v>sc</v>
          </cell>
        </row>
        <row r="5155">
          <cell r="AP5155">
            <v>527867</v>
          </cell>
          <cell r="AQ5155">
            <v>10006605</v>
          </cell>
          <cell r="AR5155">
            <v>10</v>
          </cell>
          <cell r="AS5155">
            <v>42313</v>
          </cell>
          <cell r="AT5155" t="str">
            <v>IDU-1815-2013 Terminado Acciones de Movilidad IDU Arterial  -Calzada2-4-POLIZA ESTABILIDAD ACTIVA</v>
          </cell>
          <cell r="AV5155" t="str">
            <v>sc</v>
          </cell>
        </row>
        <row r="5156">
          <cell r="AP5156">
            <v>528004</v>
          </cell>
          <cell r="AQ5156">
            <v>10000024</v>
          </cell>
          <cell r="AR5156">
            <v>10</v>
          </cell>
          <cell r="AS5156">
            <v>42313</v>
          </cell>
          <cell r="AT5156" t="str">
            <v>IDU-74-2008 Terminado Rehabilitación IDU Arterial  -Calzada2-POLIZA ESTABILIDAD ACTIVA</v>
          </cell>
          <cell r="AV5156" t="str">
            <v>sc</v>
          </cell>
        </row>
        <row r="5157">
          <cell r="AP5157">
            <v>528005</v>
          </cell>
          <cell r="AQ5157">
            <v>10000024</v>
          </cell>
          <cell r="AR5157">
            <v>10</v>
          </cell>
          <cell r="AS5157">
            <v>42313</v>
          </cell>
          <cell r="AT5157" t="str">
            <v>IDU-1815-2013 Terminado Acciones de Movilidad IDU Arterial  -Calzada2-POLIZA ESTABILIDAD ACTIVA</v>
          </cell>
          <cell r="AV5157" t="str">
            <v>sc</v>
          </cell>
        </row>
        <row r="5158">
          <cell r="AP5158">
            <v>528060</v>
          </cell>
          <cell r="AQ5158">
            <v>10009721</v>
          </cell>
          <cell r="AR5158">
            <v>10</v>
          </cell>
          <cell r="AS5158">
            <v>42723</v>
          </cell>
          <cell r="AT5158" t="str">
            <v>SD Terminado Mantenimiento Periódico UAERMV Arterial SD -</v>
          </cell>
          <cell r="AV5158" t="str">
            <v>sc</v>
          </cell>
        </row>
        <row r="5159">
          <cell r="AP5159">
            <v>528062</v>
          </cell>
          <cell r="AQ5159">
            <v>10009721</v>
          </cell>
          <cell r="AR5159">
            <v>10</v>
          </cell>
          <cell r="AS5159">
            <v>42667</v>
          </cell>
          <cell r="AT5159" t="str">
            <v>SD Terminado Parcheo UAERMV Arterial SD -</v>
          </cell>
          <cell r="AV5159" t="str">
            <v>sc</v>
          </cell>
        </row>
        <row r="5160">
          <cell r="AP5160">
            <v>528064</v>
          </cell>
          <cell r="AQ5160">
            <v>10009721</v>
          </cell>
          <cell r="AR5160">
            <v>10</v>
          </cell>
          <cell r="AS5160">
            <v>42412</v>
          </cell>
          <cell r="AT5160" t="str">
            <v>IDU-1806-2015 Contratado Mantenimiento Periódico IDU Arterial BRIGADA DE REACCIÓN VIAL -</v>
          </cell>
          <cell r="AV5160" t="str">
            <v>sc</v>
          </cell>
        </row>
        <row r="5161">
          <cell r="AP5161">
            <v>528078</v>
          </cell>
          <cell r="AQ5161">
            <v>10006480</v>
          </cell>
          <cell r="AR5161">
            <v>10</v>
          </cell>
          <cell r="AS5161">
            <v>42313</v>
          </cell>
          <cell r="AT5161" t="str">
            <v>IDU-1815-2013 Terminado Acciones de Movilidad IDU Arterial  -</v>
          </cell>
          <cell r="AV5161" t="str">
            <v>sc</v>
          </cell>
        </row>
        <row r="5162">
          <cell r="AP5162">
            <v>529221</v>
          </cell>
          <cell r="AQ5162">
            <v>10005654</v>
          </cell>
          <cell r="AR5162">
            <v>10</v>
          </cell>
          <cell r="AS5162">
            <v>42667</v>
          </cell>
          <cell r="AT5162" t="str">
            <v>SD Terminado Mantenimiento Periódico UAERMV Arterial SD -</v>
          </cell>
          <cell r="AV5162" t="str">
            <v>sc</v>
          </cell>
        </row>
        <row r="5163">
          <cell r="AP5163">
            <v>529222</v>
          </cell>
          <cell r="AQ5163">
            <v>10005654</v>
          </cell>
          <cell r="AR5163">
            <v>10</v>
          </cell>
          <cell r="AS5163">
            <v>42313</v>
          </cell>
          <cell r="AT5163" t="str">
            <v>IDU-074-2009 Terminado Mantenimiento Periódico IDU Arterial  -</v>
          </cell>
          <cell r="AV5163" t="str">
            <v>sc</v>
          </cell>
        </row>
        <row r="5164">
          <cell r="AP5164">
            <v>529224</v>
          </cell>
          <cell r="AQ5164">
            <v>10005654</v>
          </cell>
          <cell r="AR5164">
            <v>10</v>
          </cell>
          <cell r="AS5164">
            <v>42313</v>
          </cell>
          <cell r="AT5164" t="str">
            <v>IDU-074-2009 Terminado Mantenimiento Rutinario IDU Arterial  -</v>
          </cell>
          <cell r="AV5164" t="str">
            <v>sc</v>
          </cell>
        </row>
        <row r="5165">
          <cell r="AP5165">
            <v>529226</v>
          </cell>
          <cell r="AQ5165">
            <v>10005654</v>
          </cell>
          <cell r="AR5165">
            <v>10</v>
          </cell>
          <cell r="AS5165">
            <v>42313</v>
          </cell>
          <cell r="AT5165" t="str">
            <v>IDU-074-2009 Terminado Acciones de Movilidad IDU Arterial  -</v>
          </cell>
          <cell r="AV5165" t="str">
            <v>sc</v>
          </cell>
        </row>
        <row r="5166">
          <cell r="AP5166">
            <v>529235</v>
          </cell>
          <cell r="AQ5166">
            <v>10004099</v>
          </cell>
          <cell r="AR5166">
            <v>10</v>
          </cell>
          <cell r="AS5166">
            <v>42667</v>
          </cell>
          <cell r="AT5166" t="str">
            <v>SD Terminado Mantenimiento Periódico UAERMV Arterial SD -</v>
          </cell>
          <cell r="AV5166" t="str">
            <v>sc</v>
          </cell>
        </row>
        <row r="5167">
          <cell r="AP5167">
            <v>529254</v>
          </cell>
          <cell r="AQ5167">
            <v>10004240</v>
          </cell>
          <cell r="AR5167">
            <v>10</v>
          </cell>
          <cell r="AS5167">
            <v>42313</v>
          </cell>
          <cell r="AT5167" t="str">
            <v>IDU-074-2009 Terminado Mantenimiento Rutinario IDU Arterial  -</v>
          </cell>
          <cell r="AV5167" t="str">
            <v>sc</v>
          </cell>
        </row>
        <row r="5168">
          <cell r="AP5168">
            <v>529255</v>
          </cell>
          <cell r="AQ5168">
            <v>10004240</v>
          </cell>
          <cell r="AR5168">
            <v>10</v>
          </cell>
          <cell r="AS5168">
            <v>42313</v>
          </cell>
          <cell r="AT5168" t="str">
            <v>IDU-074-2009 Terminado Mantenimiento Rutinario IDU Arterial  -</v>
          </cell>
          <cell r="AV5168" t="str">
            <v>sc</v>
          </cell>
        </row>
        <row r="5169">
          <cell r="AP5169">
            <v>529258</v>
          </cell>
          <cell r="AQ5169">
            <v>10004240</v>
          </cell>
          <cell r="AR5169">
            <v>10</v>
          </cell>
          <cell r="AS5169">
            <v>42313</v>
          </cell>
          <cell r="AT5169" t="str">
            <v>IDU-074-2009 Terminado Mantenimiento Rutinario IDU Arterial  -</v>
          </cell>
          <cell r="AV5169" t="str">
            <v>sc</v>
          </cell>
        </row>
        <row r="5170">
          <cell r="AP5170">
            <v>529488</v>
          </cell>
          <cell r="AQ5170">
            <v>10010138</v>
          </cell>
          <cell r="AR5170">
            <v>10</v>
          </cell>
          <cell r="AS5170">
            <v>42313</v>
          </cell>
          <cell r="AT5170" t="str">
            <v>IDU-1815-2013 Terminado Acciones de Movilidad IDU Arterial  -</v>
          </cell>
          <cell r="AV5170" t="str">
            <v>sc</v>
          </cell>
        </row>
        <row r="5171">
          <cell r="AP5171">
            <v>529756</v>
          </cell>
          <cell r="AQ5171">
            <v>10010277</v>
          </cell>
          <cell r="AR5171">
            <v>10</v>
          </cell>
          <cell r="AS5171">
            <v>42667</v>
          </cell>
          <cell r="AT5171" t="str">
            <v>SD Terminado Mantenimiento Periódico UAERMV Local SD -</v>
          </cell>
          <cell r="AV5171" t="str">
            <v>sc</v>
          </cell>
        </row>
        <row r="5172">
          <cell r="AP5172">
            <v>530614</v>
          </cell>
          <cell r="AQ5172">
            <v>10007666</v>
          </cell>
          <cell r="AR5172">
            <v>10</v>
          </cell>
          <cell r="AS5172">
            <v>42313</v>
          </cell>
          <cell r="AT5172" t="str">
            <v>IDU-1815-2013 Terminado Acciones de Movilidad IDU Arterial  -</v>
          </cell>
          <cell r="AV5172" t="str">
            <v>sc</v>
          </cell>
        </row>
        <row r="5173">
          <cell r="AP5173">
            <v>530616</v>
          </cell>
          <cell r="AQ5173">
            <v>10007666</v>
          </cell>
          <cell r="AR5173">
            <v>10</v>
          </cell>
          <cell r="AS5173">
            <v>42313</v>
          </cell>
          <cell r="AT5173" t="str">
            <v>IDU-1815-2013 Terminado Acciones de Movilidad IDU Arterial  -</v>
          </cell>
          <cell r="AV5173" t="str">
            <v>sc</v>
          </cell>
        </row>
        <row r="5174">
          <cell r="AP5174">
            <v>530756</v>
          </cell>
          <cell r="AQ5174">
            <v>10007599</v>
          </cell>
          <cell r="AR5174">
            <v>10</v>
          </cell>
          <cell r="AS5174">
            <v>42723</v>
          </cell>
          <cell r="AT5174" t="str">
            <v>SD Terminado Mantenimiento Periódico UAERMV Arterial SD -</v>
          </cell>
          <cell r="AV5174" t="str">
            <v>sc</v>
          </cell>
        </row>
        <row r="5175">
          <cell r="AP5175">
            <v>530758</v>
          </cell>
          <cell r="AQ5175">
            <v>10007599</v>
          </cell>
          <cell r="AR5175">
            <v>10</v>
          </cell>
          <cell r="AS5175">
            <v>42313</v>
          </cell>
          <cell r="AT5175" t="str">
            <v>IDU-1815-2013 Terminado Acciones de Movilidad IDU Arterial  -</v>
          </cell>
          <cell r="AV5175" t="str">
            <v>sc</v>
          </cell>
        </row>
        <row r="5176">
          <cell r="AP5176">
            <v>530780</v>
          </cell>
          <cell r="AQ5176">
            <v>10007492</v>
          </cell>
          <cell r="AR5176">
            <v>10</v>
          </cell>
          <cell r="AS5176">
            <v>42313</v>
          </cell>
          <cell r="AT5176" t="str">
            <v>IDU-1815-2013 Terminado Acciones de Movilidad IDU Arterial  -</v>
          </cell>
          <cell r="AV5176" t="str">
            <v>sc</v>
          </cell>
        </row>
        <row r="5177">
          <cell r="AP5177">
            <v>530782</v>
          </cell>
          <cell r="AQ5177">
            <v>10007492</v>
          </cell>
          <cell r="AR5177">
            <v>10</v>
          </cell>
          <cell r="AS5177">
            <v>42313</v>
          </cell>
          <cell r="AT5177" t="str">
            <v>IDU-1815-2013 Terminado Acciones de Movilidad IDU Arterial  -</v>
          </cell>
          <cell r="AV5177" t="str">
            <v>sc</v>
          </cell>
        </row>
        <row r="5178">
          <cell r="AP5178">
            <v>530870</v>
          </cell>
          <cell r="AQ5178">
            <v>10003805</v>
          </cell>
          <cell r="AR5178">
            <v>10</v>
          </cell>
          <cell r="AS5178">
            <v>42313</v>
          </cell>
          <cell r="AT5178" t="str">
            <v>IDU-1815-2013 Terminado Acciones de Movilidad IDU Arterial  -</v>
          </cell>
          <cell r="AV5178" t="str">
            <v>sc</v>
          </cell>
        </row>
        <row r="5179">
          <cell r="AP5179">
            <v>530911</v>
          </cell>
          <cell r="AQ5179">
            <v>10004358</v>
          </cell>
          <cell r="AR5179">
            <v>10</v>
          </cell>
          <cell r="AS5179">
            <v>42313</v>
          </cell>
          <cell r="AT5179" t="str">
            <v>IDU-073-2012 Terminado Rehabilitación IDU Local  -Calzada 2-POLIZA ESTABILIDAD ACTIVA</v>
          </cell>
          <cell r="AV5179" t="str">
            <v>sc</v>
          </cell>
        </row>
        <row r="5180">
          <cell r="AP5180">
            <v>530917</v>
          </cell>
          <cell r="AQ5180">
            <v>10010154</v>
          </cell>
          <cell r="AR5180">
            <v>10</v>
          </cell>
          <cell r="AS5180">
            <v>42278</v>
          </cell>
          <cell r="AT5180" t="str">
            <v>SD Terminado Mantenimiento Periódico UAERMV Local  -</v>
          </cell>
          <cell r="AV5180" t="str">
            <v>INTERVENCION UAERMV Mantenimiento Periódico Fecha Reporte 30/9/2015</v>
          </cell>
        </row>
        <row r="5181">
          <cell r="AP5181">
            <v>530965</v>
          </cell>
          <cell r="AQ5181">
            <v>10003909</v>
          </cell>
          <cell r="AR5181">
            <v>10</v>
          </cell>
          <cell r="AS5181">
            <v>42313</v>
          </cell>
          <cell r="AT5181" t="str">
            <v>IDU-1815-2013 Terminado Acciones de Movilidad IDU Arterial  -</v>
          </cell>
          <cell r="AV5181" t="str">
            <v>sc</v>
          </cell>
        </row>
        <row r="5182">
          <cell r="AP5182">
            <v>531016</v>
          </cell>
          <cell r="AQ5182">
            <v>10010160</v>
          </cell>
          <cell r="AR5182">
            <v>10</v>
          </cell>
          <cell r="AS5182">
            <v>42313</v>
          </cell>
          <cell r="AT5182" t="str">
            <v>IDU-55-2012 Terminado Acciones de Movilidad IDU Arterial  -</v>
          </cell>
          <cell r="AV5182" t="str">
            <v>sc</v>
          </cell>
        </row>
        <row r="5183">
          <cell r="AP5183">
            <v>531820</v>
          </cell>
          <cell r="AQ5183">
            <v>10010347</v>
          </cell>
          <cell r="AR5183">
            <v>10</v>
          </cell>
          <cell r="AS5183">
            <v>42313</v>
          </cell>
          <cell r="AT5183" t="str">
            <v>CONV-009-2011 Terminado Mantenimiento Periódico IDU Circuito Movilidad  -</v>
          </cell>
          <cell r="AV5183" t="str">
            <v>sc</v>
          </cell>
        </row>
        <row r="5184">
          <cell r="AP5184">
            <v>531823</v>
          </cell>
          <cell r="AQ5184">
            <v>10010348</v>
          </cell>
          <cell r="AR5184">
            <v>10</v>
          </cell>
          <cell r="AS5184">
            <v>41029</v>
          </cell>
          <cell r="AT5184" t="str">
            <v>CONV-137-2009 Terminado Mantenimiento Periódico UAERMV Local  -</v>
          </cell>
          <cell r="AV5184" t="str">
            <v>sc</v>
          </cell>
        </row>
        <row r="5185">
          <cell r="AP5185">
            <v>531829</v>
          </cell>
          <cell r="AQ5185">
            <v>10010350</v>
          </cell>
          <cell r="AR5185">
            <v>10</v>
          </cell>
          <cell r="AS5185">
            <v>42361</v>
          </cell>
          <cell r="AT5185" t="str">
            <v>UMV-638-2013 Terminado Acciones de Movilidad UAERMV Circuito Movilidad  -</v>
          </cell>
          <cell r="AV5185" t="str">
            <v>sc</v>
          </cell>
        </row>
        <row r="5186">
          <cell r="AP5186">
            <v>531844</v>
          </cell>
          <cell r="AQ5186">
            <v>10010355</v>
          </cell>
          <cell r="AR5186">
            <v>10</v>
          </cell>
          <cell r="AS5186">
            <v>42723</v>
          </cell>
          <cell r="AT5186" t="str">
            <v>SD Terminado Mantenimiento Periódico UAERMV Arterial SD -</v>
          </cell>
          <cell r="AV5186" t="str">
            <v>sc</v>
          </cell>
        </row>
        <row r="5187">
          <cell r="AP5187">
            <v>531846</v>
          </cell>
          <cell r="AQ5187">
            <v>10010355</v>
          </cell>
          <cell r="AR5187">
            <v>10</v>
          </cell>
          <cell r="AS5187">
            <v>42723</v>
          </cell>
          <cell r="AT5187" t="str">
            <v>SD Terminado Mantenimiento Periódico UAERMV Arterial SD -</v>
          </cell>
          <cell r="AV5187" t="str">
            <v>sc</v>
          </cell>
        </row>
        <row r="5188">
          <cell r="AP5188">
            <v>533689</v>
          </cell>
          <cell r="AQ5188">
            <v>50008521</v>
          </cell>
          <cell r="AR5188">
            <v>10</v>
          </cell>
          <cell r="AS5188">
            <v>42313</v>
          </cell>
          <cell r="AT5188" t="str">
            <v>IDU-1815-2013 Terminado Acciones de Movilidad IDU Arterial  -</v>
          </cell>
          <cell r="AV5188" t="str">
            <v>sc</v>
          </cell>
        </row>
        <row r="5189">
          <cell r="AP5189">
            <v>533764</v>
          </cell>
          <cell r="AQ5189">
            <v>9002666</v>
          </cell>
          <cell r="AR5189">
            <v>10</v>
          </cell>
          <cell r="AS5189">
            <v>42342</v>
          </cell>
          <cell r="AT5189" t="str">
            <v>IDU-138-2007 Terminado Construcción IDU Arterial  -</v>
          </cell>
          <cell r="AV5189" t="str">
            <v>sc</v>
          </cell>
        </row>
        <row r="5190">
          <cell r="AP5190">
            <v>533847</v>
          </cell>
          <cell r="AQ5190">
            <v>10010311</v>
          </cell>
          <cell r="AR5190">
            <v>10</v>
          </cell>
          <cell r="AS5190">
            <v>42361</v>
          </cell>
          <cell r="AT5190" t="str">
            <v>UMV-638-2013 Terminado Acciones de Movilidad UAERMV Circuito Movilidad  -</v>
          </cell>
          <cell r="AV5190" t="str">
            <v>sc</v>
          </cell>
        </row>
        <row r="5191">
          <cell r="AP5191">
            <v>603775</v>
          </cell>
          <cell r="AQ5191">
            <v>9003689</v>
          </cell>
          <cell r="AR5191">
            <v>10</v>
          </cell>
          <cell r="AS5191">
            <v>42342</v>
          </cell>
          <cell r="AT5191" t="str">
            <v>IDU-137-2007 Terminado Construcción IDU Arterial  -</v>
          </cell>
          <cell r="AV5191" t="str">
            <v>sc</v>
          </cell>
        </row>
        <row r="5192">
          <cell r="AP5192">
            <v>603788</v>
          </cell>
          <cell r="AQ5192">
            <v>9003714</v>
          </cell>
          <cell r="AR5192">
            <v>10</v>
          </cell>
          <cell r="AS5192">
            <v>42342</v>
          </cell>
          <cell r="AT5192" t="str">
            <v>IDU-137-2007 Terminado Construcción IDU Arterial  -</v>
          </cell>
          <cell r="AV5192" t="str">
            <v>sc</v>
          </cell>
        </row>
        <row r="5193">
          <cell r="AP5193">
            <v>605064</v>
          </cell>
          <cell r="AQ5193">
            <v>9002815</v>
          </cell>
          <cell r="AR5193">
            <v>10</v>
          </cell>
          <cell r="AS5193">
            <v>42342</v>
          </cell>
          <cell r="AT5193" t="str">
            <v>IDU-138-2007 Terminado Construcción IDU Arterial  -</v>
          </cell>
          <cell r="AV5193" t="str">
            <v>sc</v>
          </cell>
        </row>
        <row r="5194">
          <cell r="AP5194">
            <v>605130</v>
          </cell>
          <cell r="AQ5194">
            <v>9003816</v>
          </cell>
          <cell r="AR5194">
            <v>10</v>
          </cell>
          <cell r="AS5194">
            <v>42342</v>
          </cell>
          <cell r="AT5194" t="str">
            <v>IDU-137-2007 Terminado Construcción IDU Arterial  -</v>
          </cell>
          <cell r="AV5194" t="str">
            <v>sc</v>
          </cell>
        </row>
        <row r="5195">
          <cell r="AP5195">
            <v>605327</v>
          </cell>
          <cell r="AQ5195">
            <v>9003583</v>
          </cell>
          <cell r="AR5195">
            <v>10</v>
          </cell>
          <cell r="AS5195">
            <v>42342</v>
          </cell>
          <cell r="AT5195" t="str">
            <v>IDU-137-2007 Terminado Construcción IDU Arterial  -</v>
          </cell>
          <cell r="AV5195" t="str">
            <v>sc</v>
          </cell>
        </row>
        <row r="5196">
          <cell r="AP5196">
            <v>605340</v>
          </cell>
          <cell r="AQ5196">
            <v>9003618</v>
          </cell>
          <cell r="AR5196">
            <v>10</v>
          </cell>
          <cell r="AS5196">
            <v>42342</v>
          </cell>
          <cell r="AT5196" t="str">
            <v>IDU-137-2007 Terminado Construcción IDU Arterial  -</v>
          </cell>
          <cell r="AV5196" t="str">
            <v>sc</v>
          </cell>
        </row>
        <row r="5197">
          <cell r="AP5197">
            <v>605353</v>
          </cell>
          <cell r="AQ5197">
            <v>9003649</v>
          </cell>
          <cell r="AR5197">
            <v>10</v>
          </cell>
          <cell r="AS5197">
            <v>42342</v>
          </cell>
          <cell r="AT5197" t="str">
            <v>IDU-137-2007 Terminado Construcción IDU Arterial  -</v>
          </cell>
          <cell r="AV5197" t="str">
            <v>sc</v>
          </cell>
        </row>
        <row r="5198">
          <cell r="AP5198">
            <v>605366</v>
          </cell>
          <cell r="AQ5198">
            <v>9003664</v>
          </cell>
          <cell r="AR5198">
            <v>10</v>
          </cell>
          <cell r="AS5198">
            <v>42342</v>
          </cell>
          <cell r="AT5198" t="str">
            <v>IDU-137-2007 Terminado Construcción IDU Arterial  -</v>
          </cell>
          <cell r="AV5198" t="str">
            <v>sc</v>
          </cell>
        </row>
        <row r="5199">
          <cell r="AP5199">
            <v>605379</v>
          </cell>
          <cell r="AQ5199">
            <v>9003734</v>
          </cell>
          <cell r="AR5199">
            <v>10</v>
          </cell>
          <cell r="AS5199">
            <v>42342</v>
          </cell>
          <cell r="AT5199" t="str">
            <v>IDU-137-2007 Terminado Construcción IDU Arterial  -</v>
          </cell>
          <cell r="AV5199" t="str">
            <v>sc</v>
          </cell>
        </row>
        <row r="5200">
          <cell r="AP5200">
            <v>605392</v>
          </cell>
          <cell r="AQ5200">
            <v>9003752</v>
          </cell>
          <cell r="AR5200">
            <v>10</v>
          </cell>
          <cell r="AS5200">
            <v>42342</v>
          </cell>
          <cell r="AT5200" t="str">
            <v>IDU-137-2007 Terminado Construcción IDU Arterial  -</v>
          </cell>
          <cell r="AV5200" t="str">
            <v>sc</v>
          </cell>
        </row>
        <row r="5201">
          <cell r="AP5201">
            <v>900348</v>
          </cell>
          <cell r="AQ5201">
            <v>30000212</v>
          </cell>
          <cell r="AR5201">
            <v>10</v>
          </cell>
          <cell r="AS5201">
            <v>42723</v>
          </cell>
          <cell r="AT5201" t="str">
            <v>SD Terminado Mantenimiento Rutinario UAERMV Circuito Movilidad SD -</v>
          </cell>
          <cell r="AV5201" t="str">
            <v>sc</v>
          </cell>
        </row>
        <row r="5202">
          <cell r="AP5202">
            <v>900351</v>
          </cell>
          <cell r="AQ5202">
            <v>30000213</v>
          </cell>
          <cell r="AR5202">
            <v>10</v>
          </cell>
          <cell r="AS5202">
            <v>42723</v>
          </cell>
          <cell r="AT5202" t="str">
            <v>SD Terminado Mantenimiento Rutinario UAERMV Circuito Movilidad SD -</v>
          </cell>
          <cell r="AV5202" t="str">
            <v>sc</v>
          </cell>
        </row>
        <row r="5203">
          <cell r="AP5203">
            <v>900354</v>
          </cell>
          <cell r="AQ5203">
            <v>30000214</v>
          </cell>
          <cell r="AR5203">
            <v>10</v>
          </cell>
          <cell r="AS5203">
            <v>42361</v>
          </cell>
          <cell r="AT5203" t="str">
            <v>UMV-638-2013 Terminado Acciones de Movilidad UAERMV Circuito Movilidad  -</v>
          </cell>
          <cell r="AV5203" t="str">
            <v>sc</v>
          </cell>
        </row>
        <row r="5204">
          <cell r="AP5204">
            <v>900360</v>
          </cell>
          <cell r="AQ5204">
            <v>30000216</v>
          </cell>
          <cell r="AR5204">
            <v>10</v>
          </cell>
          <cell r="AS5204">
            <v>42361</v>
          </cell>
          <cell r="AT5204" t="str">
            <v>UMV-638-2013 Terminado Acciones de Movilidad UAERMV Circuito Movilidad  -</v>
          </cell>
          <cell r="AV5204" t="str">
            <v>sc</v>
          </cell>
        </row>
        <row r="5205">
          <cell r="AP5205">
            <v>900366</v>
          </cell>
          <cell r="AQ5205">
            <v>30000218</v>
          </cell>
          <cell r="AR5205">
            <v>10</v>
          </cell>
          <cell r="AS5205">
            <v>42361</v>
          </cell>
          <cell r="AT5205" t="str">
            <v>UMV-638-2013 Terminado Acciones de Movilidad UAERMV Circuito Movilidad  -</v>
          </cell>
          <cell r="AV5205" t="str">
            <v>sc</v>
          </cell>
        </row>
        <row r="5206">
          <cell r="AP5206">
            <v>901377</v>
          </cell>
          <cell r="AQ5206">
            <v>30000588</v>
          </cell>
          <cell r="AR5206">
            <v>10</v>
          </cell>
          <cell r="AS5206">
            <v>40840</v>
          </cell>
          <cell r="AT5206" t="str">
            <v>SD Terminado Mantenimiento Periódico UAERMV Local  -Anden 1-POLIZA ESTABILIDAD ACTIVA</v>
          </cell>
          <cell r="AV5206" t="str">
            <v>sc</v>
          </cell>
        </row>
        <row r="5207">
          <cell r="AP5207">
            <v>903137</v>
          </cell>
          <cell r="AQ5207">
            <v>10008673</v>
          </cell>
          <cell r="AR5207">
            <v>10</v>
          </cell>
          <cell r="AS5207">
            <v>42313</v>
          </cell>
          <cell r="AT5207" t="str">
            <v>IDU-1815-2013 Terminado Acciones de Movilidad IDU Arterial  -</v>
          </cell>
          <cell r="AV5207" t="str">
            <v>sc</v>
          </cell>
        </row>
        <row r="5208">
          <cell r="AP5208">
            <v>903396</v>
          </cell>
          <cell r="AQ5208">
            <v>30001729</v>
          </cell>
          <cell r="AR5208">
            <v>10</v>
          </cell>
          <cell r="AS5208">
            <v>42313</v>
          </cell>
          <cell r="AT5208" t="str">
            <v>IDU-74-2008 Terminado Rehabilitación IDU Circuito Movilidad  -</v>
          </cell>
          <cell r="AV5208" t="str">
            <v>sc</v>
          </cell>
        </row>
        <row r="5209">
          <cell r="AP5209">
            <v>904060</v>
          </cell>
          <cell r="AQ5209">
            <v>30001350</v>
          </cell>
          <cell r="AR5209">
            <v>10</v>
          </cell>
          <cell r="AS5209">
            <v>42488</v>
          </cell>
          <cell r="AT5209" t="str">
            <v>SD Terminado Parcheo UAERMV Arterial  -</v>
          </cell>
          <cell r="AV5209" t="str">
            <v>sc</v>
          </cell>
        </row>
        <row r="5210">
          <cell r="AP5210">
            <v>904062</v>
          </cell>
          <cell r="AQ5210">
            <v>30001350</v>
          </cell>
          <cell r="AR5210">
            <v>10</v>
          </cell>
          <cell r="AS5210">
            <v>42488</v>
          </cell>
          <cell r="AT5210" t="str">
            <v>SD Terminado Parcheo UAERMV Arterial  -</v>
          </cell>
          <cell r="AV5210" t="str">
            <v>sc</v>
          </cell>
        </row>
        <row r="5211">
          <cell r="AP5211">
            <v>904064</v>
          </cell>
          <cell r="AQ5211">
            <v>30001350</v>
          </cell>
          <cell r="AR5211">
            <v>10</v>
          </cell>
          <cell r="AS5211">
            <v>42488</v>
          </cell>
          <cell r="AT5211" t="str">
            <v>SD Terminado Parcheo UAERMV Arterial  -</v>
          </cell>
          <cell r="AV5211" t="str">
            <v>sc</v>
          </cell>
        </row>
        <row r="5212">
          <cell r="AP5212">
            <v>904066</v>
          </cell>
          <cell r="AQ5212">
            <v>30001350</v>
          </cell>
          <cell r="AR5212">
            <v>10</v>
          </cell>
          <cell r="AS5212">
            <v>42488</v>
          </cell>
          <cell r="AT5212" t="str">
            <v>SD Terminado Parcheo UAERMV Arterial  -</v>
          </cell>
          <cell r="AV5212" t="str">
            <v>sc</v>
          </cell>
        </row>
        <row r="5213">
          <cell r="AP5213">
            <v>2501944</v>
          </cell>
          <cell r="AQ5213">
            <v>10010119</v>
          </cell>
          <cell r="AR5213">
            <v>10</v>
          </cell>
          <cell r="AS5213">
            <v>42667</v>
          </cell>
          <cell r="AT5213" t="str">
            <v>SD Terminado Parcheo UAERMV Arterial SD --POLIZA ESTABILIDAD ACTIVA</v>
          </cell>
          <cell r="AV5213" t="str">
            <v>sc</v>
          </cell>
        </row>
        <row r="5214">
          <cell r="AP5214">
            <v>2501945</v>
          </cell>
          <cell r="AQ5214">
            <v>10010119</v>
          </cell>
          <cell r="AR5214">
            <v>10</v>
          </cell>
          <cell r="AS5214">
            <v>42667</v>
          </cell>
          <cell r="AT5214" t="str">
            <v>SD Terminado Parcheo UAERMV Arterial SD --POLIZA ESTABILIDAD ACTIVA</v>
          </cell>
          <cell r="AV5214" t="str">
            <v>sc</v>
          </cell>
        </row>
        <row r="5215">
          <cell r="AP5215">
            <v>2501946</v>
          </cell>
          <cell r="AQ5215">
            <v>10010140</v>
          </cell>
          <cell r="AR5215">
            <v>10</v>
          </cell>
          <cell r="AS5215">
            <v>42412</v>
          </cell>
          <cell r="AT5215" t="str">
            <v>IDU-1806-2015 Contratado Mantenimiento Periódico IDU Arterial BRIGADA DE REACCIÓN VIAL -Calzada4-6-8 Sep5-7-POLIZA ESTABILIDAD ACTIVA</v>
          </cell>
          <cell r="AV5215" t="str">
            <v>sc</v>
          </cell>
        </row>
        <row r="5216">
          <cell r="AP5216">
            <v>2506329</v>
          </cell>
          <cell r="AQ5216">
            <v>13000006</v>
          </cell>
          <cell r="AR5216">
            <v>10</v>
          </cell>
          <cell r="AS5216">
            <v>42412</v>
          </cell>
          <cell r="AT5216" t="str">
            <v>IDU-1806-2015 Contratado Mantenimiento Periódico IDU Arterial BRIGADA DE REACCIÓN VIAL -</v>
          </cell>
          <cell r="AV5216" t="str">
            <v>sc</v>
          </cell>
        </row>
        <row r="5217">
          <cell r="AP5217">
            <v>2506348</v>
          </cell>
          <cell r="AQ5217">
            <v>13000001</v>
          </cell>
          <cell r="AR5217">
            <v>10</v>
          </cell>
          <cell r="AS5217">
            <v>42760</v>
          </cell>
          <cell r="AT5217" t="str">
            <v>SD Terminado Parcheo UAERMV Arterial SD Reporte Ejecución diciembre de 2016-Anden 9-POLIZA ESTABILIDAD ACTIVA</v>
          </cell>
          <cell r="AV5217" t="str">
            <v>sc</v>
          </cell>
        </row>
        <row r="5218">
          <cell r="AP5218">
            <v>24120228</v>
          </cell>
          <cell r="AQ5218">
            <v>10004099</v>
          </cell>
          <cell r="AR5218">
            <v>10</v>
          </cell>
          <cell r="AS5218">
            <v>42667</v>
          </cell>
          <cell r="AT5218" t="str">
            <v>SD Terminado Mantenimiento Periódico UAERMV Arterial SD -</v>
          </cell>
          <cell r="AV5218" t="str">
            <v>sc</v>
          </cell>
        </row>
        <row r="5219">
          <cell r="AP5219">
            <v>24120234</v>
          </cell>
          <cell r="AQ5219">
            <v>10004240</v>
          </cell>
          <cell r="AR5219">
            <v>10</v>
          </cell>
          <cell r="AS5219">
            <v>42313</v>
          </cell>
          <cell r="AT5219" t="str">
            <v>IDU-074-2009 Terminado Mantenimiento Rutinario IDU Arterial  -</v>
          </cell>
          <cell r="AV5219" t="str">
            <v>sc</v>
          </cell>
        </row>
        <row r="5220">
          <cell r="AP5220">
            <v>24120242</v>
          </cell>
          <cell r="AQ5220">
            <v>10004599</v>
          </cell>
          <cell r="AR5220">
            <v>10</v>
          </cell>
          <cell r="AS5220">
            <v>42313</v>
          </cell>
          <cell r="AT5220" t="str">
            <v>IDU-074-2009 Terminado Mantenimiento Rutinario IDU Arterial  -</v>
          </cell>
          <cell r="AV5220" t="str">
            <v>sc</v>
          </cell>
        </row>
        <row r="5221">
          <cell r="AP5221">
            <v>24120243</v>
          </cell>
          <cell r="AQ5221">
            <v>10004656</v>
          </cell>
          <cell r="AR5221">
            <v>10</v>
          </cell>
          <cell r="AS5221">
            <v>42313</v>
          </cell>
          <cell r="AT5221" t="str">
            <v>IDU-074-2009 Terminado Mantenimiento Periódico IDU Arterial  -</v>
          </cell>
          <cell r="AV5221" t="str">
            <v>sc</v>
          </cell>
        </row>
        <row r="5222">
          <cell r="AP5222">
            <v>24120248</v>
          </cell>
          <cell r="AQ5222">
            <v>10005192</v>
          </cell>
          <cell r="AR5222">
            <v>10</v>
          </cell>
          <cell r="AS5222">
            <v>42313</v>
          </cell>
          <cell r="AT5222" t="str">
            <v>IDU-1815-2013 Terminado Acciones de Movilidad IDU Arterial  -</v>
          </cell>
          <cell r="AV5222" t="str">
            <v>sc</v>
          </cell>
        </row>
        <row r="5223">
          <cell r="AP5223">
            <v>24120274</v>
          </cell>
          <cell r="AQ5223">
            <v>10007914</v>
          </cell>
          <cell r="AR5223">
            <v>10</v>
          </cell>
          <cell r="AS5223">
            <v>42313</v>
          </cell>
          <cell r="AT5223" t="str">
            <v>IDU-1815-2013 Terminado Acciones de Movilidad IDU Arterial  -</v>
          </cell>
          <cell r="AV5223" t="str">
            <v>sc</v>
          </cell>
        </row>
        <row r="5224">
          <cell r="AP5224">
            <v>24120275</v>
          </cell>
          <cell r="AQ5224">
            <v>10007914</v>
          </cell>
          <cell r="AR5224">
            <v>10</v>
          </cell>
          <cell r="AS5224">
            <v>42313</v>
          </cell>
          <cell r="AT5224" t="str">
            <v>IDU-1815-2013 Terminado Acciones de Movilidad IDU Arterial  -</v>
          </cell>
          <cell r="AV5224" t="str">
            <v>sc</v>
          </cell>
        </row>
        <row r="5225">
          <cell r="AP5225">
            <v>24120276</v>
          </cell>
          <cell r="AQ5225">
            <v>10008212</v>
          </cell>
          <cell r="AR5225">
            <v>10</v>
          </cell>
          <cell r="AS5225">
            <v>42412</v>
          </cell>
          <cell r="AT5225" t="str">
            <v>IDU-1806-2015 Contratado Mantenimiento Periódico IDU Arterial BRIGADA DE REACCIÓN VIAL -Anden 11-POLIZA ESTABILIDAD ACTIVA</v>
          </cell>
          <cell r="AV5225" t="str">
            <v>sc</v>
          </cell>
        </row>
        <row r="5226">
          <cell r="AP5226">
            <v>24120281</v>
          </cell>
          <cell r="AQ5226">
            <v>10008834</v>
          </cell>
          <cell r="AR5226">
            <v>10</v>
          </cell>
          <cell r="AS5226">
            <v>41519</v>
          </cell>
          <cell r="AT5226" t="str">
            <v>SD Terminado Mantenimiento Periódico UAERMV Arterial  -</v>
          </cell>
          <cell r="AV5226" t="str">
            <v>sc</v>
          </cell>
        </row>
        <row r="5227">
          <cell r="AP5227">
            <v>24120290</v>
          </cell>
          <cell r="AQ5227">
            <v>10009665</v>
          </cell>
          <cell r="AR5227">
            <v>10</v>
          </cell>
          <cell r="AS5227">
            <v>42313</v>
          </cell>
          <cell r="AT5227" t="str">
            <v>IDU-1815-2013 Terminado Acciones de Movilidad IDU Arterial  -</v>
          </cell>
          <cell r="AV5227" t="str">
            <v>sc</v>
          </cell>
        </row>
        <row r="5228">
          <cell r="AP5228">
            <v>24120292</v>
          </cell>
          <cell r="AQ5228">
            <v>10009745</v>
          </cell>
          <cell r="AR5228">
            <v>10</v>
          </cell>
          <cell r="AS5228">
            <v>42313</v>
          </cell>
          <cell r="AT5228" t="str">
            <v>IDU-1815-2013 Terminado Acciones de Movilidad IDU Arterial  -</v>
          </cell>
          <cell r="AV5228" t="str">
            <v>sc</v>
          </cell>
        </row>
        <row r="5229">
          <cell r="AP5229">
            <v>24120304</v>
          </cell>
          <cell r="AQ5229">
            <v>10010195</v>
          </cell>
          <cell r="AR5229">
            <v>10</v>
          </cell>
          <cell r="AS5229">
            <v>42313</v>
          </cell>
          <cell r="AT5229" t="str">
            <v>IDU-074-2009 Terminado Mantenimiento Rutinario IDU Arterial  -Calzada 4-POLIZA ESTABILIDAD ACTIVA</v>
          </cell>
          <cell r="AV5229" t="str">
            <v>sc</v>
          </cell>
        </row>
        <row r="5230">
          <cell r="AP5230">
            <v>24120313</v>
          </cell>
          <cell r="AQ5230">
            <v>10010354</v>
          </cell>
          <cell r="AR5230">
            <v>10</v>
          </cell>
          <cell r="AS5230">
            <v>42723</v>
          </cell>
          <cell r="AT5230" t="str">
            <v>SD Terminado Mantenimiento Periódico UAERMV Arterial SD -</v>
          </cell>
          <cell r="AV5230" t="str">
            <v>sc</v>
          </cell>
        </row>
        <row r="5231">
          <cell r="AP5231">
            <v>24120314</v>
          </cell>
          <cell r="AQ5231">
            <v>10010354</v>
          </cell>
          <cell r="AR5231">
            <v>10</v>
          </cell>
          <cell r="AS5231">
            <v>42723</v>
          </cell>
          <cell r="AT5231" t="str">
            <v>SD Terminado Mantenimiento Periódico UAERMV Arterial SD -</v>
          </cell>
          <cell r="AV5231" t="str">
            <v>sc</v>
          </cell>
        </row>
        <row r="5232">
          <cell r="AP5232">
            <v>24121714</v>
          </cell>
          <cell r="AQ5232">
            <v>50003243</v>
          </cell>
          <cell r="AR5232">
            <v>10</v>
          </cell>
          <cell r="AS5232">
            <v>42412</v>
          </cell>
          <cell r="AT5232" t="str">
            <v>IDU-1806-2015 Contratado Mantenimiento Periódico IDU Arterial BRIGADA DE REACCIÓN VIAL -Anden 9-POLIZA ESTABILIDAD ACTIVA</v>
          </cell>
          <cell r="AV5232" t="str">
            <v>sc</v>
          </cell>
        </row>
        <row r="5233">
          <cell r="AP5233">
            <v>24121715</v>
          </cell>
          <cell r="AQ5233">
            <v>50003243</v>
          </cell>
          <cell r="AR5233">
            <v>10</v>
          </cell>
          <cell r="AS5233">
            <v>42412</v>
          </cell>
          <cell r="AT5233" t="str">
            <v>IDU-1806-2015 Contratado Mantenimiento Periódico IDU Arterial BRIGADA DE REACCIÓN VIAL -Anden 9-POLIZA ESTABILIDAD ACTIVA</v>
          </cell>
          <cell r="AV5233" t="str">
            <v>sc</v>
          </cell>
        </row>
        <row r="5234">
          <cell r="AP5234">
            <v>24121716</v>
          </cell>
          <cell r="AQ5234">
            <v>50003243</v>
          </cell>
          <cell r="AR5234">
            <v>10</v>
          </cell>
          <cell r="AS5234">
            <v>42412</v>
          </cell>
          <cell r="AT5234" t="str">
            <v>IDU-1806-2015 Contratado Mantenimiento Periódico IDU Arterial BRIGADA DE REACCIÓN VIAL -Anden 9-POLIZA ESTABILIDAD ACTIVA</v>
          </cell>
          <cell r="AV5234" t="str">
            <v>sc</v>
          </cell>
        </row>
        <row r="5235">
          <cell r="AP5235">
            <v>24121717</v>
          </cell>
          <cell r="AQ5235">
            <v>50003243</v>
          </cell>
          <cell r="AR5235">
            <v>10</v>
          </cell>
          <cell r="AS5235">
            <v>42412</v>
          </cell>
          <cell r="AT5235" t="str">
            <v>IDU-1806-2015 Contratado Mantenimiento Periódico IDU Arterial BRIGADA DE REACCIÓN VIAL -Anden 9-POLIZA ESTABILIDAD ACTIVA</v>
          </cell>
          <cell r="AV5235" t="str">
            <v>sc</v>
          </cell>
        </row>
        <row r="5236">
          <cell r="AP5236">
            <v>24121729</v>
          </cell>
          <cell r="AQ5236">
            <v>50003367</v>
          </cell>
          <cell r="AR5236">
            <v>10</v>
          </cell>
          <cell r="AS5236">
            <v>41563</v>
          </cell>
          <cell r="AT5236" t="str">
            <v>SD Terminado Mantenimiento Periódico UAERMV Local  -</v>
          </cell>
          <cell r="AV5236" t="str">
            <v>sc</v>
          </cell>
        </row>
        <row r="5237">
          <cell r="AP5237">
            <v>24121730</v>
          </cell>
          <cell r="AQ5237">
            <v>50003367</v>
          </cell>
          <cell r="AR5237">
            <v>10</v>
          </cell>
          <cell r="AS5237">
            <v>41563</v>
          </cell>
          <cell r="AT5237" t="str">
            <v>SD Terminado Mantenimiento Periódico UAERMV Local  -</v>
          </cell>
          <cell r="AV5237" t="str">
            <v>sc</v>
          </cell>
        </row>
        <row r="5238">
          <cell r="AP5238">
            <v>24121764</v>
          </cell>
          <cell r="AQ5238">
            <v>50004792</v>
          </cell>
          <cell r="AR5238">
            <v>10</v>
          </cell>
          <cell r="AS5238">
            <v>42313</v>
          </cell>
          <cell r="AT5238" t="str">
            <v>IDU-1815-2013 Terminado Acciones de Movilidad IDU Arterial  -</v>
          </cell>
          <cell r="AV5238" t="str">
            <v>sc</v>
          </cell>
        </row>
        <row r="5239">
          <cell r="AP5239">
            <v>24122772</v>
          </cell>
          <cell r="AQ5239">
            <v>50006988</v>
          </cell>
          <cell r="AR5239">
            <v>10</v>
          </cell>
          <cell r="AS5239">
            <v>42667</v>
          </cell>
          <cell r="AT5239" t="str">
            <v>SD Terminado Parcheo UAERMV Arterial SD -</v>
          </cell>
          <cell r="AV5239" t="str">
            <v>sc</v>
          </cell>
        </row>
        <row r="5240">
          <cell r="AP5240">
            <v>24122773</v>
          </cell>
          <cell r="AQ5240">
            <v>50006988</v>
          </cell>
          <cell r="AR5240">
            <v>10</v>
          </cell>
          <cell r="AS5240">
            <v>42412</v>
          </cell>
          <cell r="AT5240" t="str">
            <v>IDU-1806-2015 Contratado Mantenimiento Periódico IDU Arterial BRIGADA DE REACCIÓN VIAL -</v>
          </cell>
          <cell r="AV5240" t="str">
            <v>sc</v>
          </cell>
        </row>
        <row r="5241">
          <cell r="AP5241">
            <v>24122774</v>
          </cell>
          <cell r="AQ5241">
            <v>50006988</v>
          </cell>
          <cell r="AR5241">
            <v>10</v>
          </cell>
          <cell r="AS5241">
            <v>42667</v>
          </cell>
          <cell r="AT5241" t="str">
            <v>SD Terminado Parcheo UAERMV Arterial SD -</v>
          </cell>
          <cell r="AV5241" t="str">
            <v>sc</v>
          </cell>
        </row>
        <row r="5242">
          <cell r="AP5242">
            <v>24122775</v>
          </cell>
          <cell r="AQ5242">
            <v>50006988</v>
          </cell>
          <cell r="AR5242">
            <v>10</v>
          </cell>
          <cell r="AS5242">
            <v>42412</v>
          </cell>
          <cell r="AT5242" t="str">
            <v>IDU-1806-2015 Contratado Mantenimiento Periódico IDU Arterial BRIGADA DE REACCIÓN VIAL -</v>
          </cell>
          <cell r="AV5242" t="str">
            <v>sc</v>
          </cell>
        </row>
        <row r="5243">
          <cell r="AP5243">
            <v>24122776</v>
          </cell>
          <cell r="AQ5243">
            <v>50006989</v>
          </cell>
          <cell r="AR5243">
            <v>10</v>
          </cell>
          <cell r="AS5243">
            <v>42412</v>
          </cell>
          <cell r="AT5243" t="str">
            <v>IDU-1806-2015 Contratado Mantenimiento Periódico IDU Arterial BRIGADA DE REACCIÓN VIAL -</v>
          </cell>
          <cell r="AV5243" t="str">
            <v>sc</v>
          </cell>
        </row>
        <row r="5244">
          <cell r="AP5244">
            <v>24122777</v>
          </cell>
          <cell r="AQ5244">
            <v>50006989</v>
          </cell>
          <cell r="AR5244">
            <v>10</v>
          </cell>
          <cell r="AS5244">
            <v>42412</v>
          </cell>
          <cell r="AT5244" t="str">
            <v>IDU-1806-2015 Contratado Mantenimiento Periódico IDU Arterial BRIGADA DE REACCIÓN VIAL -</v>
          </cell>
          <cell r="AV5244" t="str">
            <v>sc</v>
          </cell>
        </row>
        <row r="5245">
          <cell r="AP5245">
            <v>24122778</v>
          </cell>
          <cell r="AQ5245">
            <v>50006989</v>
          </cell>
          <cell r="AR5245">
            <v>10</v>
          </cell>
          <cell r="AS5245">
            <v>42412</v>
          </cell>
          <cell r="AT5245" t="str">
            <v>IDU-1806-2015 Contratado Mantenimiento Periódico IDU Arterial BRIGADA DE REACCIÓN VIAL -</v>
          </cell>
          <cell r="AV5245" t="str">
            <v>sc</v>
          </cell>
        </row>
        <row r="5246">
          <cell r="AP5246">
            <v>24122779</v>
          </cell>
          <cell r="AQ5246">
            <v>50006989</v>
          </cell>
          <cell r="AR5246">
            <v>10</v>
          </cell>
          <cell r="AS5246">
            <v>42412</v>
          </cell>
          <cell r="AT5246" t="str">
            <v>IDU-1806-2015 Contratado Mantenimiento Periódico IDU Arterial BRIGADA DE REACCIÓN VIAL -</v>
          </cell>
          <cell r="AV5246" t="str">
            <v>sc</v>
          </cell>
        </row>
        <row r="5247">
          <cell r="AP5247">
            <v>24122827</v>
          </cell>
          <cell r="AQ5247">
            <v>50007016</v>
          </cell>
          <cell r="AR5247">
            <v>10</v>
          </cell>
          <cell r="AS5247">
            <v>42313</v>
          </cell>
          <cell r="AT5247" t="str">
            <v>IDU-1815-2013 Terminado Acciones de Movilidad IDU Arterial  -</v>
          </cell>
          <cell r="AV5247" t="str">
            <v>sc</v>
          </cell>
        </row>
        <row r="5248">
          <cell r="AP5248">
            <v>24122829</v>
          </cell>
          <cell r="AQ5248">
            <v>50007017</v>
          </cell>
          <cell r="AR5248">
            <v>10</v>
          </cell>
          <cell r="AS5248">
            <v>41772</v>
          </cell>
          <cell r="AT5248" t="str">
            <v>CONV-009-2011 Terminado Mantenimiento Periódico UAERMV Arterial  -</v>
          </cell>
          <cell r="AV5248" t="str">
            <v>sc</v>
          </cell>
        </row>
        <row r="5249">
          <cell r="AP5249">
            <v>24122830</v>
          </cell>
          <cell r="AQ5249">
            <v>50007017</v>
          </cell>
          <cell r="AR5249">
            <v>10</v>
          </cell>
          <cell r="AS5249">
            <v>41772</v>
          </cell>
          <cell r="AT5249" t="str">
            <v>CONV-009-2011 Terminado Mantenimiento Periódico UAERMV Arterial  -</v>
          </cell>
          <cell r="AV5249" t="str">
            <v>sc</v>
          </cell>
        </row>
        <row r="5250">
          <cell r="AP5250">
            <v>24122831</v>
          </cell>
          <cell r="AQ5250">
            <v>50007017</v>
          </cell>
          <cell r="AR5250">
            <v>10</v>
          </cell>
          <cell r="AS5250">
            <v>42313</v>
          </cell>
          <cell r="AT5250" t="str">
            <v>IDU-1815-2013 Terminado Acciones de Movilidad IDU Arterial  -</v>
          </cell>
          <cell r="AV5250" t="str">
            <v>sc</v>
          </cell>
        </row>
        <row r="5251">
          <cell r="AP5251">
            <v>24122832</v>
          </cell>
          <cell r="AQ5251">
            <v>50007017</v>
          </cell>
          <cell r="AR5251">
            <v>10</v>
          </cell>
          <cell r="AS5251">
            <v>42313</v>
          </cell>
          <cell r="AT5251" t="str">
            <v>IDU-1815-2013 Terminado Acciones de Movilidad IDU Arterial  -</v>
          </cell>
          <cell r="AV5251" t="str">
            <v>sc</v>
          </cell>
        </row>
        <row r="5252">
          <cell r="AP5252">
            <v>24122833</v>
          </cell>
          <cell r="AQ5252">
            <v>50007018</v>
          </cell>
          <cell r="AR5252">
            <v>10</v>
          </cell>
          <cell r="AS5252">
            <v>41519</v>
          </cell>
          <cell r="AT5252" t="str">
            <v>SD Terminado Acciones de Movilidad UAERMV Arterial  -</v>
          </cell>
          <cell r="AV5252" t="str">
            <v>sc</v>
          </cell>
        </row>
        <row r="5253">
          <cell r="AP5253">
            <v>24122834</v>
          </cell>
          <cell r="AQ5253">
            <v>50007018</v>
          </cell>
          <cell r="AR5253">
            <v>10</v>
          </cell>
          <cell r="AS5253">
            <v>42409</v>
          </cell>
          <cell r="AT5253" t="str">
            <v>IDU-1815-2013 Terminado Acciones de Movilidad IDU Arterial  -</v>
          </cell>
          <cell r="AV5253" t="str">
            <v>sc</v>
          </cell>
        </row>
        <row r="5254">
          <cell r="AP5254">
            <v>24122837</v>
          </cell>
          <cell r="AQ5254">
            <v>50007026</v>
          </cell>
          <cell r="AR5254">
            <v>10</v>
          </cell>
          <cell r="AS5254">
            <v>41563</v>
          </cell>
          <cell r="AT5254" t="str">
            <v>SD Terminado Acciones de Movilidad UAERMV Arterial  -</v>
          </cell>
          <cell r="AV5254" t="str">
            <v>sc</v>
          </cell>
        </row>
        <row r="5255">
          <cell r="AP5255">
            <v>24122838</v>
          </cell>
          <cell r="AQ5255">
            <v>50007026</v>
          </cell>
          <cell r="AR5255">
            <v>10</v>
          </cell>
          <cell r="AS5255">
            <v>41563</v>
          </cell>
          <cell r="AT5255" t="str">
            <v>SD Terminado Acciones de Movilidad UAERMV Arterial  -</v>
          </cell>
          <cell r="AV5255" t="str">
            <v>sc</v>
          </cell>
        </row>
        <row r="5256">
          <cell r="AP5256">
            <v>24122839</v>
          </cell>
          <cell r="AQ5256">
            <v>50007026</v>
          </cell>
          <cell r="AR5256">
            <v>10</v>
          </cell>
          <cell r="AS5256">
            <v>41563</v>
          </cell>
          <cell r="AT5256" t="str">
            <v>SD Terminado Acciones de Movilidad UAERMV Arterial  -</v>
          </cell>
          <cell r="AV5256" t="str">
            <v>sc</v>
          </cell>
        </row>
        <row r="5257">
          <cell r="AP5257">
            <v>24122843</v>
          </cell>
          <cell r="AQ5257">
            <v>50007036</v>
          </cell>
          <cell r="AR5257">
            <v>10</v>
          </cell>
          <cell r="AS5257">
            <v>42313</v>
          </cell>
          <cell r="AT5257" t="str">
            <v>IDU-1815-2013 Terminado Acciones de Movilidad IDU Arterial  -</v>
          </cell>
          <cell r="AV5257" t="str">
            <v>sc</v>
          </cell>
        </row>
        <row r="5258">
          <cell r="AP5258">
            <v>24122844</v>
          </cell>
          <cell r="AQ5258">
            <v>50007036</v>
          </cell>
          <cell r="AR5258">
            <v>10</v>
          </cell>
          <cell r="AS5258">
            <v>42313</v>
          </cell>
          <cell r="AT5258" t="str">
            <v>IDU-1815-2013 Terminado Acciones de Movilidad IDU Arterial  -</v>
          </cell>
          <cell r="AV5258" t="str">
            <v>sc</v>
          </cell>
        </row>
        <row r="5259">
          <cell r="AP5259">
            <v>24122848</v>
          </cell>
          <cell r="AQ5259">
            <v>50007039</v>
          </cell>
          <cell r="AR5259">
            <v>10</v>
          </cell>
          <cell r="AS5259">
            <v>42723</v>
          </cell>
          <cell r="AT5259" t="str">
            <v>SD Terminado Mantenimiento Periódico UAERMV Arterial SD -</v>
          </cell>
          <cell r="AV5259" t="str">
            <v>sc</v>
          </cell>
        </row>
        <row r="5260">
          <cell r="AP5260">
            <v>24122850</v>
          </cell>
          <cell r="AQ5260">
            <v>50007039</v>
          </cell>
          <cell r="AR5260">
            <v>10</v>
          </cell>
          <cell r="AS5260">
            <v>42313</v>
          </cell>
          <cell r="AT5260" t="str">
            <v>IDU-1815-2013 Terminado Acciones de Movilidad IDU Arterial  -</v>
          </cell>
          <cell r="AV5260" t="str">
            <v>sc</v>
          </cell>
        </row>
        <row r="5261">
          <cell r="AP5261">
            <v>24122852</v>
          </cell>
          <cell r="AQ5261">
            <v>50007040</v>
          </cell>
          <cell r="AR5261">
            <v>10</v>
          </cell>
          <cell r="AS5261">
            <v>42723</v>
          </cell>
          <cell r="AT5261" t="str">
            <v>SD Terminado Mantenimiento Periódico UAERMV Arterial SD -</v>
          </cell>
          <cell r="AV5261" t="str">
            <v>sc</v>
          </cell>
        </row>
        <row r="5262">
          <cell r="AP5262">
            <v>24122853</v>
          </cell>
          <cell r="AQ5262">
            <v>50007040</v>
          </cell>
          <cell r="AR5262">
            <v>10</v>
          </cell>
          <cell r="AS5262">
            <v>42723</v>
          </cell>
          <cell r="AT5262" t="str">
            <v>SD Terminado Mantenimiento Periódico UAERMV Arterial SD -</v>
          </cell>
          <cell r="AV5262" t="str">
            <v>sc</v>
          </cell>
        </row>
        <row r="5263">
          <cell r="AP5263">
            <v>24122884</v>
          </cell>
          <cell r="AQ5263">
            <v>50007062</v>
          </cell>
          <cell r="AR5263">
            <v>10</v>
          </cell>
          <cell r="AS5263">
            <v>42412</v>
          </cell>
          <cell r="AT5263" t="str">
            <v>IDU-1806-2015 Contratado Mantenimiento Periódico IDU Arterial BRIGADA DE REACCIÓN VIAL -</v>
          </cell>
          <cell r="AV5263" t="str">
            <v>sc</v>
          </cell>
        </row>
        <row r="5264">
          <cell r="AP5264">
            <v>24122885</v>
          </cell>
          <cell r="AQ5264">
            <v>50007062</v>
          </cell>
          <cell r="AR5264">
            <v>10</v>
          </cell>
          <cell r="AS5264">
            <v>42412</v>
          </cell>
          <cell r="AT5264" t="str">
            <v>IDU-1806-2015 Contratado Mantenimiento Periódico IDU Arterial BRIGADA DE REACCIÓN VIAL -</v>
          </cell>
          <cell r="AV5264" t="str">
            <v>sc</v>
          </cell>
        </row>
        <row r="5265">
          <cell r="AP5265">
            <v>24122886</v>
          </cell>
          <cell r="AQ5265">
            <v>50007062</v>
          </cell>
          <cell r="AR5265">
            <v>10</v>
          </cell>
          <cell r="AS5265">
            <v>42667</v>
          </cell>
          <cell r="AT5265" t="str">
            <v>SD Terminado Parcheo UAERMV Arterial SD -</v>
          </cell>
          <cell r="AV5265" t="str">
            <v>sc</v>
          </cell>
        </row>
        <row r="5266">
          <cell r="AP5266">
            <v>24122887</v>
          </cell>
          <cell r="AQ5266">
            <v>50007062</v>
          </cell>
          <cell r="AR5266">
            <v>10</v>
          </cell>
          <cell r="AS5266">
            <v>42412</v>
          </cell>
          <cell r="AT5266" t="str">
            <v>IDU-1806-2015 Contratado Mantenimiento Periódico IDU Arterial BRIGADA DE REACCIÓN VIAL -</v>
          </cell>
          <cell r="AV5266" t="str">
            <v>sc</v>
          </cell>
        </row>
        <row r="5267">
          <cell r="AP5267">
            <v>24122888</v>
          </cell>
          <cell r="AQ5267">
            <v>50007063</v>
          </cell>
          <cell r="AR5267">
            <v>10</v>
          </cell>
          <cell r="AS5267">
            <v>42412</v>
          </cell>
          <cell r="AT5267" t="str">
            <v>IDU-1806-2015 Contratado Mantenimiento Periódico IDU Arterial BRIGADA DE REACCIÓN VIAL -</v>
          </cell>
          <cell r="AV5267" t="str">
            <v>sc</v>
          </cell>
        </row>
        <row r="5268">
          <cell r="AP5268">
            <v>24122889</v>
          </cell>
          <cell r="AQ5268">
            <v>50007063</v>
          </cell>
          <cell r="AR5268">
            <v>10</v>
          </cell>
          <cell r="AS5268">
            <v>42412</v>
          </cell>
          <cell r="AT5268" t="str">
            <v>IDU-1806-2015 Contratado Mantenimiento Periódico IDU Arterial BRIGADA DE REACCIÓN VIAL -</v>
          </cell>
          <cell r="AV5268" t="str">
            <v>sc</v>
          </cell>
        </row>
        <row r="5269">
          <cell r="AP5269">
            <v>24122890</v>
          </cell>
          <cell r="AQ5269">
            <v>50007063</v>
          </cell>
          <cell r="AR5269">
            <v>10</v>
          </cell>
          <cell r="AS5269">
            <v>42667</v>
          </cell>
          <cell r="AT5269" t="str">
            <v>SD Terminado Parcheo UAERMV Arterial SD -</v>
          </cell>
          <cell r="AV5269" t="str">
            <v>sc</v>
          </cell>
        </row>
        <row r="5270">
          <cell r="AP5270">
            <v>24122891</v>
          </cell>
          <cell r="AQ5270">
            <v>50007063</v>
          </cell>
          <cell r="AR5270">
            <v>10</v>
          </cell>
          <cell r="AS5270">
            <v>42412</v>
          </cell>
          <cell r="AT5270" t="str">
            <v>IDU-1806-2015 Contratado Mantenimiento Periódico IDU Arterial BRIGADA DE REACCIÓN VIAL -</v>
          </cell>
          <cell r="AV5270" t="str">
            <v>sc</v>
          </cell>
        </row>
        <row r="5271">
          <cell r="AP5271">
            <v>24122892</v>
          </cell>
          <cell r="AQ5271">
            <v>50007064</v>
          </cell>
          <cell r="AR5271">
            <v>10</v>
          </cell>
          <cell r="AS5271">
            <v>42412</v>
          </cell>
          <cell r="AT5271" t="str">
            <v>IDU-1806-2015 Contratado Mantenimiento Periódico IDU Arterial BRIGADA DE REACCIÓN VIAL -</v>
          </cell>
          <cell r="AV5271" t="str">
            <v>sc</v>
          </cell>
        </row>
        <row r="5272">
          <cell r="AP5272">
            <v>24122893</v>
          </cell>
          <cell r="AQ5272">
            <v>50007064</v>
          </cell>
          <cell r="AR5272">
            <v>10</v>
          </cell>
          <cell r="AS5272">
            <v>42667</v>
          </cell>
          <cell r="AT5272" t="str">
            <v>SD Terminado Parcheo UAERMV Arterial SD -</v>
          </cell>
          <cell r="AV5272" t="str">
            <v>sc</v>
          </cell>
        </row>
        <row r="5273">
          <cell r="AP5273">
            <v>24122894</v>
          </cell>
          <cell r="AQ5273">
            <v>50007064</v>
          </cell>
          <cell r="AR5273">
            <v>10</v>
          </cell>
          <cell r="AS5273">
            <v>42667</v>
          </cell>
          <cell r="AT5273" t="str">
            <v>SD Terminado Parcheo UAERMV Arterial SD -</v>
          </cell>
          <cell r="AV5273" t="str">
            <v>sc</v>
          </cell>
        </row>
        <row r="5274">
          <cell r="AP5274">
            <v>24122895</v>
          </cell>
          <cell r="AQ5274">
            <v>50007064</v>
          </cell>
          <cell r="AR5274">
            <v>10</v>
          </cell>
          <cell r="AS5274">
            <v>42667</v>
          </cell>
          <cell r="AT5274" t="str">
            <v>SD Terminado Parcheo UAERMV Arterial SD -</v>
          </cell>
          <cell r="AV5274" t="str">
            <v>sc</v>
          </cell>
        </row>
        <row r="5275">
          <cell r="AP5275">
            <v>24122896</v>
          </cell>
          <cell r="AQ5275">
            <v>50007065</v>
          </cell>
          <cell r="AR5275">
            <v>10</v>
          </cell>
          <cell r="AS5275">
            <v>42412</v>
          </cell>
          <cell r="AT5275" t="str">
            <v>IDU-1806-2015 Contratado Mantenimiento Periódico IDU Arterial BRIGADA DE REACCIÓN VIAL -</v>
          </cell>
          <cell r="AV5275" t="str">
            <v>sc</v>
          </cell>
        </row>
        <row r="5276">
          <cell r="AP5276">
            <v>24122897</v>
          </cell>
          <cell r="AQ5276">
            <v>50007065</v>
          </cell>
          <cell r="AR5276">
            <v>10</v>
          </cell>
          <cell r="AS5276">
            <v>42412</v>
          </cell>
          <cell r="AT5276" t="str">
            <v>IDU-1806-2015 Contratado Mantenimiento Periódico IDU Arterial BRIGADA DE REACCIÓN VIAL -</v>
          </cell>
          <cell r="AV5276" t="str">
            <v>sc</v>
          </cell>
        </row>
        <row r="5277">
          <cell r="AP5277">
            <v>24122898</v>
          </cell>
          <cell r="AQ5277">
            <v>50007065</v>
          </cell>
          <cell r="AR5277">
            <v>10</v>
          </cell>
          <cell r="AS5277">
            <v>42412</v>
          </cell>
          <cell r="AT5277" t="str">
            <v>IDU-1806-2015 Contratado Mantenimiento Periódico IDU Arterial BRIGADA DE REACCIÓN VIAL -</v>
          </cell>
          <cell r="AV5277" t="str">
            <v>sc</v>
          </cell>
        </row>
        <row r="5278">
          <cell r="AP5278">
            <v>24122899</v>
          </cell>
          <cell r="AQ5278">
            <v>50007065</v>
          </cell>
          <cell r="AR5278">
            <v>10</v>
          </cell>
          <cell r="AS5278">
            <v>42412</v>
          </cell>
          <cell r="AT5278" t="str">
            <v>IDU-1806-2015 Contratado Mantenimiento Periódico IDU Arterial BRIGADA DE REACCIÓN VIAL -</v>
          </cell>
          <cell r="AV5278" t="str">
            <v>sc</v>
          </cell>
        </row>
        <row r="5279">
          <cell r="AP5279">
            <v>24122900</v>
          </cell>
          <cell r="AQ5279">
            <v>50007070</v>
          </cell>
          <cell r="AR5279">
            <v>10</v>
          </cell>
          <cell r="AS5279">
            <v>42412</v>
          </cell>
          <cell r="AT5279" t="str">
            <v>IDU-1806-2015 Contratado Mantenimiento Periódico IDU Arterial BRIGADA DE REACCIÓN VIAL -</v>
          </cell>
          <cell r="AV5279" t="str">
            <v>sc</v>
          </cell>
        </row>
        <row r="5280">
          <cell r="AP5280">
            <v>24122901</v>
          </cell>
          <cell r="AQ5280">
            <v>50007070</v>
          </cell>
          <cell r="AR5280">
            <v>10</v>
          </cell>
          <cell r="AS5280">
            <v>42412</v>
          </cell>
          <cell r="AT5280" t="str">
            <v>IDU-1806-2015 Contratado Mantenimiento Periódico IDU Arterial BRIGADA DE REACCIÓN VIAL -</v>
          </cell>
          <cell r="AV5280" t="str">
            <v>sc</v>
          </cell>
        </row>
        <row r="5281">
          <cell r="AP5281">
            <v>24122902</v>
          </cell>
          <cell r="AQ5281">
            <v>50007070</v>
          </cell>
          <cell r="AR5281">
            <v>10</v>
          </cell>
          <cell r="AS5281">
            <v>42667</v>
          </cell>
          <cell r="AT5281" t="str">
            <v>SD Terminado Parcheo UAERMV Arterial SD -</v>
          </cell>
          <cell r="AV5281" t="str">
            <v>sc</v>
          </cell>
        </row>
        <row r="5282">
          <cell r="AP5282">
            <v>24122903</v>
          </cell>
          <cell r="AQ5282">
            <v>50007070</v>
          </cell>
          <cell r="AR5282">
            <v>10</v>
          </cell>
          <cell r="AS5282">
            <v>42667</v>
          </cell>
          <cell r="AT5282" t="str">
            <v>SD Terminado Parcheo UAERMV Arterial SD -</v>
          </cell>
          <cell r="AV5282" t="str">
            <v>sc</v>
          </cell>
        </row>
        <row r="5283">
          <cell r="AP5283">
            <v>24122905</v>
          </cell>
          <cell r="AQ5283">
            <v>50007071</v>
          </cell>
          <cell r="AR5283">
            <v>10</v>
          </cell>
          <cell r="AS5283">
            <v>42412</v>
          </cell>
          <cell r="AT5283" t="str">
            <v>IDU-1806-2015 Contratado Mantenimiento Periódico IDU Arterial BRIGADA DE REACCIÓN VIAL -</v>
          </cell>
          <cell r="AV5283" t="str">
            <v>sc</v>
          </cell>
        </row>
        <row r="5284">
          <cell r="AP5284">
            <v>24122906</v>
          </cell>
          <cell r="AQ5284">
            <v>50007071</v>
          </cell>
          <cell r="AR5284">
            <v>10</v>
          </cell>
          <cell r="AS5284">
            <v>42412</v>
          </cell>
          <cell r="AT5284" t="str">
            <v>IDU-1806-2015 Contratado Mantenimiento Periódico IDU Arterial BRIGADA DE REACCIÓN VIAL -</v>
          </cell>
          <cell r="AV5284" t="str">
            <v>sc</v>
          </cell>
        </row>
        <row r="5285">
          <cell r="AP5285">
            <v>24122907</v>
          </cell>
          <cell r="AQ5285">
            <v>50007071</v>
          </cell>
          <cell r="AR5285">
            <v>10</v>
          </cell>
          <cell r="AS5285">
            <v>42412</v>
          </cell>
          <cell r="AT5285" t="str">
            <v>IDU-1806-2015 Contratado Mantenimiento Periódico IDU Arterial BRIGADA DE REACCIÓN VIAL -</v>
          </cell>
          <cell r="AV5285" t="str">
            <v>sc</v>
          </cell>
        </row>
        <row r="5286">
          <cell r="AP5286">
            <v>24122908</v>
          </cell>
          <cell r="AQ5286">
            <v>50007071</v>
          </cell>
          <cell r="AR5286">
            <v>10</v>
          </cell>
          <cell r="AS5286">
            <v>42412</v>
          </cell>
          <cell r="AT5286" t="str">
            <v>IDU-1806-2015 Contratado Mantenimiento Periódico IDU Arterial BRIGADA DE REACCIÓN VIAL -</v>
          </cell>
          <cell r="AV5286" t="str">
            <v>sc</v>
          </cell>
        </row>
        <row r="5287">
          <cell r="AP5287">
            <v>24123560</v>
          </cell>
          <cell r="AQ5287">
            <v>50008837</v>
          </cell>
          <cell r="AR5287">
            <v>10</v>
          </cell>
          <cell r="AS5287">
            <v>42313</v>
          </cell>
          <cell r="AT5287" t="str">
            <v>IDU-1815-2013 Terminado Acciones de Movilidad IDU Arterial  -</v>
          </cell>
          <cell r="AV5287" t="str">
            <v>sc</v>
          </cell>
        </row>
        <row r="5288">
          <cell r="AP5288">
            <v>24123561</v>
          </cell>
          <cell r="AQ5288">
            <v>50008837</v>
          </cell>
          <cell r="AR5288">
            <v>10</v>
          </cell>
          <cell r="AS5288">
            <v>42313</v>
          </cell>
          <cell r="AT5288" t="str">
            <v>IDU-1815-2013 Terminado Acciones de Movilidad IDU Arterial  -</v>
          </cell>
          <cell r="AV5288" t="str">
            <v>sc</v>
          </cell>
        </row>
        <row r="5289">
          <cell r="AP5289">
            <v>91010020</v>
          </cell>
          <cell r="AQ5289">
            <v>10007118</v>
          </cell>
          <cell r="AR5289">
            <v>10</v>
          </cell>
          <cell r="AS5289">
            <v>42313</v>
          </cell>
          <cell r="AT5289" t="str">
            <v>IDU-073-2012 Terminado Rehabilitación IDU Circuito Movilidad  -Calzada 2-POLIZA ESTABILIDAD ACTIVA</v>
          </cell>
          <cell r="AV5289" t="str">
            <v>sc</v>
          </cell>
        </row>
        <row r="5290">
          <cell r="AP5290">
            <v>91010203</v>
          </cell>
          <cell r="AQ5290">
            <v>10008661</v>
          </cell>
          <cell r="AR5290">
            <v>10</v>
          </cell>
          <cell r="AS5290">
            <v>42488</v>
          </cell>
          <cell r="AT5290" t="str">
            <v>SD Terminado Parcheo UAERMV Arterial  -</v>
          </cell>
          <cell r="AV5290" t="str">
            <v>sc</v>
          </cell>
        </row>
        <row r="5291">
          <cell r="AP5291">
            <v>91010204</v>
          </cell>
          <cell r="AQ5291">
            <v>10008661</v>
          </cell>
          <cell r="AR5291">
            <v>10</v>
          </cell>
          <cell r="AS5291">
            <v>42488</v>
          </cell>
          <cell r="AT5291" t="str">
            <v>SD Terminado Parcheo UAERMV Arterial  -</v>
          </cell>
          <cell r="AV5291" t="str">
            <v>sc</v>
          </cell>
        </row>
        <row r="5292">
          <cell r="AP5292">
            <v>91011508</v>
          </cell>
          <cell r="AQ5292">
            <v>10002718</v>
          </cell>
          <cell r="AR5292">
            <v>10</v>
          </cell>
          <cell r="AS5292">
            <v>42361</v>
          </cell>
          <cell r="AT5292" t="str">
            <v>UMV-638-2013 Terminado Acciones de Movilidad UAERMV Circuito Movilidad  -</v>
          </cell>
          <cell r="AV5292" t="str">
            <v>sc</v>
          </cell>
        </row>
        <row r="5293">
          <cell r="AP5293">
            <v>91014795</v>
          </cell>
          <cell r="AQ5293">
            <v>10005150</v>
          </cell>
          <cell r="AR5293">
            <v>10</v>
          </cell>
          <cell r="AS5293">
            <v>42361</v>
          </cell>
          <cell r="AT5293" t="str">
            <v>UMV-638-2013 Terminado Acciones de Movilidad UAERMV Circuito Movilidad  -</v>
          </cell>
          <cell r="AV5293" t="str">
            <v>sc</v>
          </cell>
        </row>
        <row r="5294">
          <cell r="AP5294">
            <v>91014806</v>
          </cell>
          <cell r="AQ5294">
            <v>10006697</v>
          </cell>
          <cell r="AR5294">
            <v>10</v>
          </cell>
          <cell r="AS5294">
            <v>42488</v>
          </cell>
          <cell r="AT5294" t="str">
            <v>SD Terminado Parcheo UAERMV Arterial  -Calzada 6-POLIZA ESTABILIDAD ACTIVA</v>
          </cell>
          <cell r="AV5294" t="str">
            <v>sc</v>
          </cell>
        </row>
        <row r="5295">
          <cell r="AP5295">
            <v>91014813</v>
          </cell>
          <cell r="AQ5295">
            <v>10010119</v>
          </cell>
          <cell r="AR5295">
            <v>10</v>
          </cell>
          <cell r="AS5295">
            <v>42667</v>
          </cell>
          <cell r="AT5295" t="str">
            <v>SD Terminado Parcheo UAERMV Arterial SD --POLIZA ESTABILIDAD ACTIVA</v>
          </cell>
          <cell r="AV5295" t="str">
            <v>sc</v>
          </cell>
        </row>
        <row r="5296">
          <cell r="AP5296">
            <v>91014837</v>
          </cell>
          <cell r="AQ5296">
            <v>50006991</v>
          </cell>
          <cell r="AR5296">
            <v>10</v>
          </cell>
          <cell r="AS5296">
            <v>42698</v>
          </cell>
          <cell r="AT5296" t="str">
            <v>FDLE-250-2014 Terminado Construcción FDL ENGATIVA Circuito Movilidad SD -</v>
          </cell>
          <cell r="AV5296" t="str">
            <v>sc</v>
          </cell>
        </row>
        <row r="5297">
          <cell r="AP5297">
            <v>91014838</v>
          </cell>
          <cell r="AQ5297">
            <v>50006990</v>
          </cell>
          <cell r="AR5297">
            <v>10</v>
          </cell>
          <cell r="AS5297">
            <v>42698</v>
          </cell>
          <cell r="AT5297" t="str">
            <v>FDLE-250-2014 Terminado Construcción FDL ENGATIVA Circuito Movilidad SD -</v>
          </cell>
          <cell r="AV5297" t="str">
            <v>sc</v>
          </cell>
        </row>
        <row r="5298">
          <cell r="AP5298">
            <v>91014845</v>
          </cell>
          <cell r="AQ5298">
            <v>50006978</v>
          </cell>
          <cell r="AR5298">
            <v>10</v>
          </cell>
          <cell r="AS5298">
            <v>42637</v>
          </cell>
          <cell r="AT5298" t="str">
            <v>IDU-1702-2014 Terminado Rehabilitación IDU Circuito Movilidad  Reporte Final-Calzada 2-POLIZA ESTABILIDAD Y CALIDAD ACTIVA</v>
          </cell>
          <cell r="AV5298" t="str">
            <v>sc</v>
          </cell>
        </row>
        <row r="5299">
          <cell r="AP5299">
            <v>91014846</v>
          </cell>
          <cell r="AQ5299">
            <v>50006979</v>
          </cell>
          <cell r="AR5299">
            <v>10</v>
          </cell>
          <cell r="AS5299">
            <v>42637</v>
          </cell>
          <cell r="AT5299" t="str">
            <v>IDU-1702-2014 Terminado Rehabilitación IDU Circuito Movilidad  Reporte Final-Calzada 2-POLIZA ESTABILIDAD Y CALIDAD ACTIVA</v>
          </cell>
          <cell r="AV5299" t="str">
            <v>sc</v>
          </cell>
        </row>
        <row r="5300">
          <cell r="AP5300">
            <v>91015296</v>
          </cell>
          <cell r="AQ5300">
            <v>10007535</v>
          </cell>
          <cell r="AR5300">
            <v>10</v>
          </cell>
          <cell r="AS5300">
            <v>42361</v>
          </cell>
          <cell r="AT5300" t="str">
            <v>UMV-638-2013 Terminado Acciones de Movilidad UAERMV Circuito Movilidad  -</v>
          </cell>
          <cell r="AV5300" t="str">
            <v>sc</v>
          </cell>
        </row>
        <row r="5301">
          <cell r="AP5301">
            <v>91015335</v>
          </cell>
          <cell r="AQ5301">
            <v>10010063</v>
          </cell>
          <cell r="AR5301">
            <v>10</v>
          </cell>
          <cell r="AS5301">
            <v>42361</v>
          </cell>
          <cell r="AT5301" t="str">
            <v>UMV-638-2013 Terminado Acciones de Movilidad UAERMV Circuito Movilidad  -</v>
          </cell>
          <cell r="AV5301" t="str">
            <v>sc</v>
          </cell>
        </row>
        <row r="5302">
          <cell r="AP5302">
            <v>91015340</v>
          </cell>
          <cell r="AQ5302">
            <v>10010194</v>
          </cell>
          <cell r="AR5302">
            <v>10</v>
          </cell>
          <cell r="AS5302">
            <v>42488</v>
          </cell>
          <cell r="AT5302" t="str">
            <v>SD Terminado Parcheo UAERMV Arterial  -Calzada2-POLIZA ESTABILIDAD* ACTIVA</v>
          </cell>
          <cell r="AV5302" t="str">
            <v>sc</v>
          </cell>
        </row>
        <row r="5303">
          <cell r="AP5303">
            <v>91015353</v>
          </cell>
          <cell r="AQ5303">
            <v>50003631</v>
          </cell>
          <cell r="AR5303">
            <v>10</v>
          </cell>
          <cell r="AS5303">
            <v>42698</v>
          </cell>
          <cell r="AT5303" t="str">
            <v>FDLE-250-2014 Terminado Construcción FDL ENGATIVA Circuito Movilidad SD -</v>
          </cell>
          <cell r="AV5303" t="str">
            <v>sc</v>
          </cell>
        </row>
        <row r="5304">
          <cell r="AP5304">
            <v>91015386</v>
          </cell>
          <cell r="AQ5304">
            <v>10000312</v>
          </cell>
          <cell r="AR5304">
            <v>10</v>
          </cell>
          <cell r="AS5304">
            <v>41563</v>
          </cell>
          <cell r="AT5304" t="str">
            <v>SD Terminado Mantenimiento Periódico UAERMV Local  -</v>
          </cell>
          <cell r="AV5304" t="str">
            <v>sc</v>
          </cell>
        </row>
        <row r="5305">
          <cell r="AP5305">
            <v>91015387</v>
          </cell>
          <cell r="AQ5305">
            <v>10000312</v>
          </cell>
          <cell r="AR5305">
            <v>10</v>
          </cell>
          <cell r="AS5305">
            <v>41563</v>
          </cell>
          <cell r="AT5305" t="str">
            <v>SD Terminado Mantenimiento Periódico UAERMV Local  -</v>
          </cell>
          <cell r="AV5305" t="str">
            <v>sc</v>
          </cell>
        </row>
        <row r="5306">
          <cell r="AP5306">
            <v>91015404</v>
          </cell>
          <cell r="AQ5306">
            <v>10010030</v>
          </cell>
          <cell r="AR5306">
            <v>10</v>
          </cell>
          <cell r="AS5306">
            <v>42361</v>
          </cell>
          <cell r="AT5306" t="str">
            <v>UMV-638-2013 Terminado Acciones de Movilidad UAERMV Circuito Movilidad  -</v>
          </cell>
          <cell r="AV5306" t="str">
            <v>sc</v>
          </cell>
        </row>
        <row r="5307">
          <cell r="AP5307">
            <v>91016794</v>
          </cell>
          <cell r="AQ5307">
            <v>10009186</v>
          </cell>
          <cell r="AR5307">
            <v>10</v>
          </cell>
          <cell r="AS5307">
            <v>42412</v>
          </cell>
          <cell r="AT5307" t="str">
            <v>IDU-1806-2015 Contratado Mantenimiento Periódico IDU Arterial BRIGADA DE REACCIÓN VIAL -</v>
          </cell>
          <cell r="AV5307" t="str">
            <v>sc</v>
          </cell>
        </row>
        <row r="5308">
          <cell r="AP5308">
            <v>91016795</v>
          </cell>
          <cell r="AQ5308">
            <v>10009437</v>
          </cell>
          <cell r="AR5308">
            <v>10</v>
          </cell>
          <cell r="AS5308">
            <v>42412</v>
          </cell>
          <cell r="AT5308" t="str">
            <v>IDU-1806-2015 Contratado Mantenimiento Periódico IDU Arterial BRIGADA DE REACCIÓN VIAL -</v>
          </cell>
          <cell r="AV5308" t="str">
            <v>sc</v>
          </cell>
        </row>
        <row r="5309">
          <cell r="AP5309">
            <v>91016797</v>
          </cell>
          <cell r="AQ5309">
            <v>10010277</v>
          </cell>
          <cell r="AR5309">
            <v>10</v>
          </cell>
          <cell r="AS5309">
            <v>42667</v>
          </cell>
          <cell r="AT5309" t="str">
            <v>SD Terminado Mantenimiento Periódico UAERMV Local SD -</v>
          </cell>
          <cell r="AV5309" t="str">
            <v>sc</v>
          </cell>
        </row>
        <row r="5310">
          <cell r="AP5310">
            <v>91017342</v>
          </cell>
          <cell r="AQ5310">
            <v>50007019</v>
          </cell>
          <cell r="AR5310">
            <v>10</v>
          </cell>
          <cell r="AS5310">
            <v>41519</v>
          </cell>
          <cell r="AT5310" t="str">
            <v>SD Terminado Acciones de Movilidad UAERMV Arterial  -</v>
          </cell>
          <cell r="AV5310" t="str">
            <v>sc</v>
          </cell>
        </row>
        <row r="5311">
          <cell r="AP5311">
            <v>91017344</v>
          </cell>
          <cell r="AQ5311">
            <v>13000027</v>
          </cell>
          <cell r="AR5311">
            <v>10</v>
          </cell>
          <cell r="AS5311">
            <v>42760</v>
          </cell>
          <cell r="AT5311" t="str">
            <v>SD Terminado Parcheo UAERMV Arterial SD Reporte Ejecución diciembre de 2016-</v>
          </cell>
          <cell r="AV5311" t="str">
            <v>sc</v>
          </cell>
        </row>
        <row r="5312">
          <cell r="AP5312">
            <v>91017352</v>
          </cell>
          <cell r="AQ5312">
            <v>50006969</v>
          </cell>
          <cell r="AR5312">
            <v>10</v>
          </cell>
          <cell r="AS5312">
            <v>42412</v>
          </cell>
          <cell r="AT5312" t="str">
            <v>IDU-1806-2015 Contratado Mantenimiento Periódico IDU Arterial BRIGADA DE REACCIÓN VIAL -</v>
          </cell>
          <cell r="AV5312" t="str">
            <v>sc</v>
          </cell>
        </row>
        <row r="5313">
          <cell r="AP5313">
            <v>91017353</v>
          </cell>
          <cell r="AQ5313">
            <v>50007019</v>
          </cell>
          <cell r="AR5313">
            <v>10</v>
          </cell>
          <cell r="AS5313">
            <v>41519</v>
          </cell>
          <cell r="AT5313" t="str">
            <v>SD Terminado Acciones de Movilidad UAERMV Arterial  -</v>
          </cell>
          <cell r="AV5313" t="str">
            <v>sc</v>
          </cell>
        </row>
        <row r="5314">
          <cell r="AP5314">
            <v>91017354</v>
          </cell>
          <cell r="AQ5314">
            <v>13000027</v>
          </cell>
          <cell r="AR5314">
            <v>10</v>
          </cell>
          <cell r="AS5314">
            <v>42412</v>
          </cell>
          <cell r="AT5314" t="str">
            <v>IDU-1806-2015 Contratado Mantenimiento Periódico IDU Arterial BRIGADA DE REACCIÓN VIAL -</v>
          </cell>
          <cell r="AV5314" t="str">
            <v>sc</v>
          </cell>
        </row>
        <row r="5315">
          <cell r="AP5315">
            <v>91017355</v>
          </cell>
          <cell r="AQ5315">
            <v>50006969</v>
          </cell>
          <cell r="AR5315">
            <v>10</v>
          </cell>
          <cell r="AS5315">
            <v>42412</v>
          </cell>
          <cell r="AT5315" t="str">
            <v>IDU-1806-2015 Contratado Mantenimiento Periódico IDU Arterial BRIGADA DE REACCIÓN VIAL -</v>
          </cell>
          <cell r="AV5315" t="str">
            <v>sc</v>
          </cell>
        </row>
        <row r="5316">
          <cell r="AP5316">
            <v>91017361</v>
          </cell>
          <cell r="AQ5316">
            <v>10009132</v>
          </cell>
          <cell r="AR5316">
            <v>10</v>
          </cell>
          <cell r="AS5316">
            <v>42412</v>
          </cell>
          <cell r="AT5316" t="str">
            <v>IDU-1806-2015 Contratado Mantenimiento Periódico IDU Arterial BRIGADA DE REACCIÓN VIAL -</v>
          </cell>
          <cell r="AV5316" t="str">
            <v>sc</v>
          </cell>
        </row>
        <row r="5317">
          <cell r="AP5317">
            <v>91017550</v>
          </cell>
          <cell r="AQ5317">
            <v>10010633</v>
          </cell>
          <cell r="AR5317">
            <v>10</v>
          </cell>
          <cell r="AS5317">
            <v>42577</v>
          </cell>
          <cell r="AT5317" t="str">
            <v>SD Reservado Diagnostico IDU Circuito Movilidad SITP 2016 -</v>
          </cell>
          <cell r="AV5317" t="str">
            <v>sc</v>
          </cell>
        </row>
        <row r="5318">
          <cell r="AP5318">
            <v>91017553</v>
          </cell>
          <cell r="AQ5318">
            <v>10010488</v>
          </cell>
          <cell r="AR5318">
            <v>10</v>
          </cell>
          <cell r="AS5318">
            <v>42766</v>
          </cell>
          <cell r="AT5318" t="str">
            <v>SD Reservado Mantenimiento Periódico IDU Circuito Movilidad EJECUCION SITP 2016 -</v>
          </cell>
          <cell r="AV5318" t="str">
            <v>SITP 2016 IDU RESERVADO</v>
          </cell>
        </row>
        <row r="5319">
          <cell r="AP5319">
            <v>91017570</v>
          </cell>
          <cell r="AQ5319">
            <v>10010475</v>
          </cell>
          <cell r="AR5319">
            <v>10</v>
          </cell>
          <cell r="AS5319">
            <v>42766</v>
          </cell>
          <cell r="AT5319" t="str">
            <v>SD Reservado Mantenimiento Periódico IDU Circuito Movilidad EJECUCION SITP 2016 -</v>
          </cell>
          <cell r="AV5319" t="str">
            <v>viable</v>
          </cell>
        </row>
        <row r="5320">
          <cell r="AP5320">
            <v>91017574</v>
          </cell>
          <cell r="AQ5320">
            <v>10010469</v>
          </cell>
          <cell r="AR5320">
            <v>10</v>
          </cell>
          <cell r="AS5320">
            <v>42637</v>
          </cell>
          <cell r="AT5320" t="str">
            <v>IDU-1702-2014 Terminado Rehabilitación IDU Circuito Movilidad  Reporte Final-</v>
          </cell>
          <cell r="AV5320" t="str">
            <v>sc</v>
          </cell>
        </row>
        <row r="5321">
          <cell r="AP5321">
            <v>91017574</v>
          </cell>
          <cell r="AQ5321">
            <v>10010469</v>
          </cell>
          <cell r="AR5321">
            <v>10</v>
          </cell>
          <cell r="AS5321">
            <v>42653</v>
          </cell>
          <cell r="AT5321" t="str">
            <v>IDU-935-2016 Reservado Conservacion IDU Circuito Movilidad ACCIONES POPULARES		 -</v>
          </cell>
          <cell r="AV5321" t="str">
            <v>sc</v>
          </cell>
        </row>
        <row r="5322">
          <cell r="AP5322">
            <v>91017599</v>
          </cell>
          <cell r="AQ5322">
            <v>10010473</v>
          </cell>
          <cell r="AR5322">
            <v>10</v>
          </cell>
          <cell r="AS5322">
            <v>42766</v>
          </cell>
          <cell r="AT5322" t="str">
            <v>SD Reservado Mantenimiento Periódico IDU Circuito Movilidad EJECUCION SITP 2016 -</v>
          </cell>
          <cell r="AV5322" t="str">
            <v>viable</v>
          </cell>
        </row>
        <row r="5323">
          <cell r="AP5323">
            <v>91017603</v>
          </cell>
          <cell r="AQ5323">
            <v>10010492</v>
          </cell>
          <cell r="AR5323">
            <v>10</v>
          </cell>
          <cell r="AS5323">
            <v>42653</v>
          </cell>
          <cell r="AT5323" t="str">
            <v>IDU-935-2016 Reservado Conservacion IDU Circuito Movilidad ACCIONES POPULARES		 -</v>
          </cell>
          <cell r="AV5323" t="str">
            <v>RESERVADO CTO IDU-935-2016</v>
          </cell>
        </row>
        <row r="5324">
          <cell r="AP5324">
            <v>91017682</v>
          </cell>
          <cell r="AQ5324">
            <v>10010675</v>
          </cell>
          <cell r="AR5324">
            <v>10</v>
          </cell>
          <cell r="AS5324">
            <v>42637</v>
          </cell>
          <cell r="AT5324" t="str">
            <v>IDU-1702-2014 Terminado Diagnostico IDU Local  Reporte Final-</v>
          </cell>
          <cell r="AV5324" t="str">
            <v>sc</v>
          </cell>
        </row>
        <row r="5325">
          <cell r="AP5325">
            <v>91017684</v>
          </cell>
          <cell r="AQ5325">
            <v>10010674</v>
          </cell>
          <cell r="AR5325">
            <v>10</v>
          </cell>
          <cell r="AS5325">
            <v>42637</v>
          </cell>
          <cell r="AT5325" t="str">
            <v>IDU-1702-2014 Terminado Diagnostico IDU Local  Reporte Final-</v>
          </cell>
          <cell r="AV5325" t="str">
            <v>sc</v>
          </cell>
        </row>
        <row r="5326">
          <cell r="AP5326">
            <v>91018149</v>
          </cell>
          <cell r="AQ5326">
            <v>10010848</v>
          </cell>
          <cell r="AR5326">
            <v>10</v>
          </cell>
          <cell r="AS5326">
            <v>42766</v>
          </cell>
          <cell r="AT5326" t="str">
            <v>SD Reservado Mantenimiento Periódico IDU Circuito Movilidad EJECUCION SITP 2016 -</v>
          </cell>
          <cell r="AV5326" t="str">
            <v>sc</v>
          </cell>
        </row>
        <row r="5327">
          <cell r="AP5327">
            <v>91018223</v>
          </cell>
          <cell r="AQ5327">
            <v>10010847</v>
          </cell>
          <cell r="AR5327">
            <v>10</v>
          </cell>
          <cell r="AS5327">
            <v>42766</v>
          </cell>
          <cell r="AT5327" t="str">
            <v>SD Reservado Mantenimiento Periódico IDU Circuito Movilidad EJECUCION SITP 2016 -</v>
          </cell>
          <cell r="AV5327" t="str">
            <v>sc</v>
          </cell>
        </row>
        <row r="5328">
          <cell r="AP5328">
            <v>91024155</v>
          </cell>
          <cell r="AQ5328">
            <v>10005511</v>
          </cell>
          <cell r="AR5328">
            <v>10</v>
          </cell>
          <cell r="AS5328">
            <v>42488</v>
          </cell>
          <cell r="AT5328" t="str">
            <v>SD Terminado Parcheo UAERMV Arterial  -</v>
          </cell>
          <cell r="AV5328" t="str">
            <v>sc</v>
          </cell>
        </row>
        <row r="5329">
          <cell r="AP5329">
            <v>91024156</v>
          </cell>
          <cell r="AQ5329">
            <v>10005450</v>
          </cell>
          <cell r="AR5329">
            <v>10</v>
          </cell>
          <cell r="AS5329">
            <v>42313</v>
          </cell>
          <cell r="AT5329" t="str">
            <v>IDU-074-2009 Terminado Mantenimiento Rutinario IDU Arterial  -</v>
          </cell>
          <cell r="AV5329" t="str">
            <v>sc</v>
          </cell>
        </row>
        <row r="5330">
          <cell r="AP5330">
            <v>91024173</v>
          </cell>
          <cell r="AQ5330">
            <v>10005192</v>
          </cell>
          <cell r="AR5330">
            <v>10</v>
          </cell>
          <cell r="AS5330">
            <v>42313</v>
          </cell>
          <cell r="AT5330" t="str">
            <v>IDU-1815-2013 Terminado Acciones de Movilidad IDU Arterial  -</v>
          </cell>
          <cell r="AV5330" t="str">
            <v>sc</v>
          </cell>
        </row>
        <row r="5331">
          <cell r="AP5331">
            <v>91024174</v>
          </cell>
          <cell r="AQ5331">
            <v>10005192</v>
          </cell>
          <cell r="AR5331">
            <v>10</v>
          </cell>
          <cell r="AS5331">
            <v>42313</v>
          </cell>
          <cell r="AT5331" t="str">
            <v>IDU-1815-2013 Terminado Acciones de Movilidad IDU Arterial  -</v>
          </cell>
          <cell r="AV5331" t="str">
            <v>sc</v>
          </cell>
        </row>
        <row r="5332">
          <cell r="AP5332">
            <v>91024219</v>
          </cell>
          <cell r="AQ5332">
            <v>10006926</v>
          </cell>
          <cell r="AR5332">
            <v>10</v>
          </cell>
          <cell r="AS5332">
            <v>42637</v>
          </cell>
          <cell r="AT5332" t="str">
            <v>IDU-1702-2014 Terminado Rehabilitación IDU Circuito Movilidad  Reporte Final-Calzada 2-POLIZA ESTABILIDAD Y CALIDAD ACTIVA</v>
          </cell>
          <cell r="AV5332" t="str">
            <v>sc</v>
          </cell>
        </row>
        <row r="5333">
          <cell r="AP5333">
            <v>91024470</v>
          </cell>
          <cell r="AQ5333">
            <v>10004762</v>
          </cell>
          <cell r="AR5333">
            <v>10</v>
          </cell>
          <cell r="AS5333">
            <v>42667</v>
          </cell>
          <cell r="AT5333" t="str">
            <v>SD Terminado Mantenimiento Periódico UAERMV Arterial SD -</v>
          </cell>
          <cell r="AV5333" t="str">
            <v>sc</v>
          </cell>
        </row>
        <row r="5334">
          <cell r="AP5334">
            <v>91024482</v>
          </cell>
          <cell r="AQ5334">
            <v>10003780</v>
          </cell>
          <cell r="AR5334">
            <v>10</v>
          </cell>
          <cell r="AS5334">
            <v>42698</v>
          </cell>
          <cell r="AT5334" t="str">
            <v>FDLE-250-2014 Terminado Rehabilitación FDL ENGATIVA Circuito Movilidad SD -</v>
          </cell>
          <cell r="AV5334" t="str">
            <v>INTERVENCION ALCALDIAS LOCALES Rehabilitación Contrato FDLE-250-2014 Fecha Reporte 23/11/2016</v>
          </cell>
        </row>
        <row r="5335">
          <cell r="AP5335">
            <v>91024537</v>
          </cell>
          <cell r="AQ5335">
            <v>10000127</v>
          </cell>
          <cell r="AR5335">
            <v>10</v>
          </cell>
          <cell r="AS5335">
            <v>42695</v>
          </cell>
          <cell r="AT5335" t="str">
            <v>FDLE-019-2015 Terminado Construcción FDL ENGATIVA Circuito Movilidad SD -</v>
          </cell>
          <cell r="AV5335" t="str">
            <v>sc</v>
          </cell>
        </row>
        <row r="5336">
          <cell r="AP5336">
            <v>166822</v>
          </cell>
          <cell r="AQ5336">
            <v>11011584</v>
          </cell>
          <cell r="AR5336">
            <v>11</v>
          </cell>
          <cell r="AS5336">
            <v>40774</v>
          </cell>
          <cell r="AT5336" t="str">
            <v>CONV-016-2011 Terminado Mantenimiento Periódico UAERMV Circuito Movilidad  -</v>
          </cell>
          <cell r="AU5336">
            <v>0</v>
          </cell>
          <cell r="AV5336" t="str">
            <v>sc</v>
          </cell>
        </row>
        <row r="5337">
          <cell r="AP5337">
            <v>166823</v>
          </cell>
          <cell r="AQ5337">
            <v>11011584</v>
          </cell>
          <cell r="AR5337">
            <v>11</v>
          </cell>
          <cell r="AS5337">
            <v>40774</v>
          </cell>
          <cell r="AT5337" t="str">
            <v>CONV-016-2011 Terminado Mantenimiento Periódico UAERMV Circuito Movilidad  -</v>
          </cell>
          <cell r="AU5337">
            <v>0</v>
          </cell>
          <cell r="AV5337" t="str">
            <v>sc</v>
          </cell>
        </row>
        <row r="5338">
          <cell r="AP5338">
            <v>166914</v>
          </cell>
          <cell r="AQ5338">
            <v>11010950</v>
          </cell>
          <cell r="AR5338">
            <v>11</v>
          </cell>
          <cell r="AS5338">
            <v>40774</v>
          </cell>
          <cell r="AT5338" t="str">
            <v>CONV-016-2011 Terminado Mantenimiento Periódico UAERMV Circuito Movilidad  -</v>
          </cell>
          <cell r="AU5338">
            <v>0</v>
          </cell>
          <cell r="AV5338" t="str">
            <v>sc</v>
          </cell>
        </row>
        <row r="5339">
          <cell r="AP5339">
            <v>166915</v>
          </cell>
          <cell r="AQ5339">
            <v>11010950</v>
          </cell>
          <cell r="AR5339">
            <v>11</v>
          </cell>
          <cell r="AS5339">
            <v>40774</v>
          </cell>
          <cell r="AT5339" t="str">
            <v>CONV-016-2011 Terminado Mantenimiento Periódico UAERMV Circuito Movilidad  -</v>
          </cell>
          <cell r="AU5339">
            <v>0</v>
          </cell>
          <cell r="AV5339" t="str">
            <v>sc</v>
          </cell>
        </row>
        <row r="5340">
          <cell r="AP5340">
            <v>167141</v>
          </cell>
          <cell r="AQ5340">
            <v>11010484</v>
          </cell>
          <cell r="AR5340">
            <v>11</v>
          </cell>
          <cell r="AS5340">
            <v>42313</v>
          </cell>
          <cell r="AT5340" t="str">
            <v>IDU-69-2008 Terminado Rehabilitación IDU Arterial  -Calzada2-POLIZA ESTABILIDAD ACTIVA</v>
          </cell>
          <cell r="AU5340">
            <v>43100</v>
          </cell>
          <cell r="AV5340" t="str">
            <v>sc</v>
          </cell>
        </row>
        <row r="5341">
          <cell r="AP5341">
            <v>167142</v>
          </cell>
          <cell r="AQ5341">
            <v>11010484</v>
          </cell>
          <cell r="AR5341">
            <v>11</v>
          </cell>
          <cell r="AS5341">
            <v>42313</v>
          </cell>
          <cell r="AT5341" t="str">
            <v>IDU-1815-2013 Terminado Acciones de Movilidad IDU Arterial  -Calzada2-POLIZA ESTABILIDAD ACTIVA</v>
          </cell>
          <cell r="AU5341">
            <v>43100</v>
          </cell>
          <cell r="AV5341" t="str">
            <v>sc</v>
          </cell>
        </row>
        <row r="5342">
          <cell r="AP5342">
            <v>167245</v>
          </cell>
          <cell r="AQ5342">
            <v>11010216</v>
          </cell>
          <cell r="AR5342">
            <v>11</v>
          </cell>
          <cell r="AS5342">
            <v>40737</v>
          </cell>
          <cell r="AT5342" t="str">
            <v>UMV-189-2009 Terminado Mantenimiento Periódico UAERMV Local  -</v>
          </cell>
          <cell r="AU5342">
            <v>0</v>
          </cell>
          <cell r="AV5342" t="str">
            <v>sc</v>
          </cell>
        </row>
        <row r="5343">
          <cell r="AP5343">
            <v>167275</v>
          </cell>
          <cell r="AQ5343">
            <v>11009983</v>
          </cell>
          <cell r="AR5343">
            <v>11</v>
          </cell>
          <cell r="AS5343">
            <v>41834</v>
          </cell>
          <cell r="AT5343" t="str">
            <v>SD Terminado Construcción FDL SUBA Local  Reporte Servidor Agosto 2015-</v>
          </cell>
          <cell r="AU5343">
            <v>0</v>
          </cell>
          <cell r="AV5343" t="str">
            <v>sc</v>
          </cell>
        </row>
        <row r="5344">
          <cell r="AP5344">
            <v>167276</v>
          </cell>
          <cell r="AQ5344">
            <v>11009976</v>
          </cell>
          <cell r="AR5344">
            <v>11</v>
          </cell>
          <cell r="AS5344">
            <v>41850</v>
          </cell>
          <cell r="AT5344" t="str">
            <v>SD Terminado Mantenimiento Periódico FDL SUBA Local  -</v>
          </cell>
          <cell r="AU5344">
            <v>0</v>
          </cell>
          <cell r="AV5344" t="str">
            <v>sc</v>
          </cell>
        </row>
        <row r="5345">
          <cell r="AP5345">
            <v>167319</v>
          </cell>
          <cell r="AQ5345">
            <v>11010288</v>
          </cell>
          <cell r="AR5345">
            <v>11</v>
          </cell>
          <cell r="AS5345">
            <v>40613</v>
          </cell>
          <cell r="AT5345" t="str">
            <v>UMV-189-2009 Terminado Mantenimiento Periódico UAERMV Circuito Movilidad  -</v>
          </cell>
          <cell r="AU5345">
            <v>0</v>
          </cell>
          <cell r="AV5345" t="str">
            <v>sc</v>
          </cell>
        </row>
        <row r="5346">
          <cell r="AP5346">
            <v>167389</v>
          </cell>
          <cell r="AQ5346">
            <v>11009471</v>
          </cell>
          <cell r="AR5346">
            <v>11</v>
          </cell>
          <cell r="AS5346">
            <v>40645</v>
          </cell>
          <cell r="AT5346" t="str">
            <v>UMV-189-2009 Terminado Mantenimiento Periódico UAERMV Circuito Movilidad  -</v>
          </cell>
          <cell r="AU5346">
            <v>0</v>
          </cell>
          <cell r="AV5346" t="str">
            <v>sc</v>
          </cell>
        </row>
        <row r="5347">
          <cell r="AP5347">
            <v>167390</v>
          </cell>
          <cell r="AQ5347">
            <v>11009355</v>
          </cell>
          <cell r="AR5347">
            <v>11</v>
          </cell>
          <cell r="AS5347">
            <v>40645</v>
          </cell>
          <cell r="AT5347" t="str">
            <v>UMV-189-2009 Terminado Mantenimiento Periódico UAERMV Circuito Movilidad  -</v>
          </cell>
          <cell r="AU5347">
            <v>0</v>
          </cell>
          <cell r="AV5347" t="str">
            <v>sc</v>
          </cell>
        </row>
        <row r="5348">
          <cell r="AP5348">
            <v>167391</v>
          </cell>
          <cell r="AQ5348">
            <v>11009217</v>
          </cell>
          <cell r="AR5348">
            <v>11</v>
          </cell>
          <cell r="AS5348">
            <v>40645</v>
          </cell>
          <cell r="AT5348" t="str">
            <v>UMV-189-2009 Terminado Mantenimiento Periódico UAERMV Circuito Movilidad  -</v>
          </cell>
          <cell r="AU5348">
            <v>0</v>
          </cell>
          <cell r="AV5348" t="str">
            <v>sc</v>
          </cell>
        </row>
        <row r="5349">
          <cell r="AP5349">
            <v>167395</v>
          </cell>
          <cell r="AQ5349">
            <v>11008587</v>
          </cell>
          <cell r="AR5349">
            <v>11</v>
          </cell>
          <cell r="AT5349" t="str">
            <v>SD Terminado Mantenimiento Periódico FDL SUBA Circuito Movilidad  Reporte servidor de mapas agosto 2015-</v>
          </cell>
          <cell r="AU5349">
            <v>0</v>
          </cell>
          <cell r="AV5349" t="str">
            <v>sc</v>
          </cell>
        </row>
        <row r="5350">
          <cell r="AP5350">
            <v>167415</v>
          </cell>
          <cell r="AQ5350">
            <v>11009716</v>
          </cell>
          <cell r="AR5350">
            <v>11</v>
          </cell>
          <cell r="AS5350">
            <v>41519</v>
          </cell>
          <cell r="AT5350" t="str">
            <v>SD Terminado Mantenimiento Periódico UAERMV Circuito Movilidad  -</v>
          </cell>
          <cell r="AU5350">
            <v>0</v>
          </cell>
          <cell r="AV5350" t="str">
            <v>sc</v>
          </cell>
        </row>
        <row r="5351">
          <cell r="AP5351">
            <v>167419</v>
          </cell>
          <cell r="AQ5351">
            <v>11009513</v>
          </cell>
          <cell r="AR5351">
            <v>11</v>
          </cell>
          <cell r="AS5351">
            <v>41029</v>
          </cell>
          <cell r="AT5351" t="str">
            <v>UMV-189-2009 Terminado Mantenimiento Periódico UAERMV Circuito Movilidad  -</v>
          </cell>
          <cell r="AU5351">
            <v>0</v>
          </cell>
          <cell r="AV5351" t="str">
            <v>sc</v>
          </cell>
        </row>
        <row r="5352">
          <cell r="AP5352">
            <v>167421</v>
          </cell>
          <cell r="AQ5352">
            <v>11009332</v>
          </cell>
          <cell r="AR5352">
            <v>11</v>
          </cell>
          <cell r="AS5352">
            <v>42671</v>
          </cell>
          <cell r="AT5352" t="str">
            <v>SD Reservado Mantenimiento Rutinario UAERMV Circuito Movilidad SD -</v>
          </cell>
          <cell r="AU5352">
            <v>0</v>
          </cell>
          <cell r="AV5352" t="str">
            <v>sc</v>
          </cell>
        </row>
        <row r="5353">
          <cell r="AP5353">
            <v>167422</v>
          </cell>
          <cell r="AQ5353">
            <v>11009281</v>
          </cell>
          <cell r="AR5353">
            <v>11</v>
          </cell>
          <cell r="AS5353">
            <v>42671</v>
          </cell>
          <cell r="AT5353" t="str">
            <v>SD Reservado Parcheo UAERMV Circuito Movilidad SD -</v>
          </cell>
          <cell r="AU5353">
            <v>0</v>
          </cell>
          <cell r="AV5353" t="str">
            <v>sc</v>
          </cell>
        </row>
        <row r="5354">
          <cell r="AP5354">
            <v>167423</v>
          </cell>
          <cell r="AQ5354">
            <v>11009200</v>
          </cell>
          <cell r="AR5354">
            <v>11</v>
          </cell>
          <cell r="AS5354">
            <v>42671</v>
          </cell>
          <cell r="AT5354" t="str">
            <v>SD Reservado Parcheo UAERMV Circuito Movilidad SD -</v>
          </cell>
          <cell r="AU5354">
            <v>0</v>
          </cell>
          <cell r="AV5354" t="str">
            <v>sc</v>
          </cell>
        </row>
        <row r="5355">
          <cell r="AP5355">
            <v>167424</v>
          </cell>
          <cell r="AQ5355">
            <v>11009072</v>
          </cell>
          <cell r="AR5355">
            <v>11</v>
          </cell>
          <cell r="AS5355">
            <v>42671</v>
          </cell>
          <cell r="AT5355" t="str">
            <v>SD Reservado Mantenimiento Rutinario UAERMV Circuito Movilidad SD -</v>
          </cell>
          <cell r="AU5355">
            <v>0</v>
          </cell>
          <cell r="AV5355" t="str">
            <v>sc</v>
          </cell>
        </row>
        <row r="5356">
          <cell r="AP5356">
            <v>167432</v>
          </cell>
          <cell r="AQ5356">
            <v>11010287</v>
          </cell>
          <cell r="AR5356">
            <v>11</v>
          </cell>
          <cell r="AS5356">
            <v>42313</v>
          </cell>
          <cell r="AT5356" t="str">
            <v>CONV-009-2011 Terminado Acciones de Movilidad IDU Local  -</v>
          </cell>
          <cell r="AU5356">
            <v>0</v>
          </cell>
          <cell r="AV5356" t="str">
            <v>sc</v>
          </cell>
        </row>
        <row r="5357">
          <cell r="AP5357">
            <v>167433</v>
          </cell>
          <cell r="AQ5357">
            <v>11010265</v>
          </cell>
          <cell r="AR5357">
            <v>11</v>
          </cell>
          <cell r="AS5357">
            <v>40737</v>
          </cell>
          <cell r="AT5357" t="str">
            <v>UMV-189-2009 Terminado Mantenimiento Periódico UAERMV Local  -</v>
          </cell>
          <cell r="AU5357">
            <v>0</v>
          </cell>
          <cell r="AV5357" t="str">
            <v>sc</v>
          </cell>
        </row>
        <row r="5358">
          <cell r="AP5358">
            <v>167480</v>
          </cell>
          <cell r="AQ5358">
            <v>11009472</v>
          </cell>
          <cell r="AR5358">
            <v>11</v>
          </cell>
          <cell r="AS5358">
            <v>40613</v>
          </cell>
          <cell r="AT5358" t="str">
            <v>UMV-189-2009 Terminado Mantenimiento Periódico UAERMV Local  -</v>
          </cell>
          <cell r="AU5358">
            <v>0</v>
          </cell>
          <cell r="AV5358" t="str">
            <v>sc</v>
          </cell>
        </row>
        <row r="5359">
          <cell r="AP5359">
            <v>167481</v>
          </cell>
          <cell r="AQ5359">
            <v>11009466</v>
          </cell>
          <cell r="AR5359">
            <v>11</v>
          </cell>
          <cell r="AS5359">
            <v>40613</v>
          </cell>
          <cell r="AT5359" t="str">
            <v>UMV-189-2009 Terminado Mantenimiento Periódico UAERMV Local  -</v>
          </cell>
          <cell r="AU5359">
            <v>0</v>
          </cell>
          <cell r="AV5359" t="str">
            <v>sc</v>
          </cell>
        </row>
        <row r="5360">
          <cell r="AP5360">
            <v>167496</v>
          </cell>
          <cell r="AQ5360">
            <v>11009386</v>
          </cell>
          <cell r="AR5360">
            <v>11</v>
          </cell>
          <cell r="AS5360">
            <v>42313</v>
          </cell>
          <cell r="AT5360" t="str">
            <v>IDU-55-2012 Terminado Acciones de Movilidad IDU Arterial  -</v>
          </cell>
          <cell r="AU5360">
            <v>0</v>
          </cell>
          <cell r="AV5360" t="str">
            <v>sc</v>
          </cell>
        </row>
        <row r="5361">
          <cell r="AP5361">
            <v>167499</v>
          </cell>
          <cell r="AQ5361">
            <v>11009356</v>
          </cell>
          <cell r="AR5361">
            <v>11</v>
          </cell>
          <cell r="AS5361">
            <v>42313</v>
          </cell>
          <cell r="AT5361" t="str">
            <v>IDU-1815-2013 Terminado Acciones de Movilidad IDU Arterial  -</v>
          </cell>
          <cell r="AU5361">
            <v>0</v>
          </cell>
          <cell r="AV5361" t="str">
            <v>sc</v>
          </cell>
        </row>
        <row r="5362">
          <cell r="AP5362">
            <v>167500</v>
          </cell>
          <cell r="AQ5362">
            <v>11009345</v>
          </cell>
          <cell r="AR5362">
            <v>11</v>
          </cell>
          <cell r="AS5362">
            <v>42313</v>
          </cell>
          <cell r="AT5362" t="str">
            <v>IDU-1815-2013 Terminado Acciones de Movilidad IDU Arterial  -</v>
          </cell>
          <cell r="AU5362">
            <v>0</v>
          </cell>
          <cell r="AV5362" t="str">
            <v>sc</v>
          </cell>
        </row>
        <row r="5363">
          <cell r="AP5363">
            <v>167563</v>
          </cell>
          <cell r="AQ5363">
            <v>11010181</v>
          </cell>
          <cell r="AR5363">
            <v>11</v>
          </cell>
          <cell r="AS5363">
            <v>42738</v>
          </cell>
          <cell r="AT5363" t="str">
            <v>FDLS-LP-003-2016 Reservado Conservacion FDL SUBA Circuito Movilidad SD -</v>
          </cell>
          <cell r="AU5363">
            <v>0</v>
          </cell>
          <cell r="AV5363" t="str">
            <v>sc</v>
          </cell>
        </row>
        <row r="5364">
          <cell r="AP5364">
            <v>167564</v>
          </cell>
          <cell r="AQ5364">
            <v>11010149</v>
          </cell>
          <cell r="AR5364">
            <v>11</v>
          </cell>
          <cell r="AS5364">
            <v>42738</v>
          </cell>
          <cell r="AT5364" t="str">
            <v>FDLS-LP-003-2016 Reservado Conservacion FDL SUBA Circuito Movilidad SD -</v>
          </cell>
          <cell r="AU5364">
            <v>0</v>
          </cell>
          <cell r="AV5364" t="str">
            <v>sc</v>
          </cell>
        </row>
        <row r="5365">
          <cell r="AP5365">
            <v>167565</v>
          </cell>
          <cell r="AQ5365">
            <v>11010088</v>
          </cell>
          <cell r="AR5365">
            <v>11</v>
          </cell>
          <cell r="AS5365">
            <v>41834</v>
          </cell>
          <cell r="AT5365" t="str">
            <v>104-2013 Terminado Mantenimiento Periódico FDL SUBA Circuito Movilidad  -</v>
          </cell>
          <cell r="AU5365">
            <v>0</v>
          </cell>
          <cell r="AV5365" t="str">
            <v>sc</v>
          </cell>
        </row>
        <row r="5366">
          <cell r="AP5366">
            <v>167566</v>
          </cell>
          <cell r="AQ5366">
            <v>11010031</v>
          </cell>
          <cell r="AR5366">
            <v>11</v>
          </cell>
          <cell r="AS5366">
            <v>40598</v>
          </cell>
          <cell r="AT5366" t="str">
            <v>UMV-188-2009 Terminado Mantenimiento Periódico UAERMV Circuito Movilidad  -</v>
          </cell>
          <cell r="AU5366">
            <v>0</v>
          </cell>
          <cell r="AV5366" t="str">
            <v>sc</v>
          </cell>
        </row>
        <row r="5367">
          <cell r="AP5367">
            <v>167567</v>
          </cell>
          <cell r="AQ5367">
            <v>11009977</v>
          </cell>
          <cell r="AR5367">
            <v>11</v>
          </cell>
          <cell r="AS5367">
            <v>41834</v>
          </cell>
          <cell r="AT5367" t="str">
            <v>104-2013 Terminado Mantenimiento Periódico FDL SUBA Circuito Movilidad  -</v>
          </cell>
          <cell r="AU5367">
            <v>0</v>
          </cell>
          <cell r="AV5367" t="str">
            <v>sc</v>
          </cell>
        </row>
        <row r="5368">
          <cell r="AP5368">
            <v>167568</v>
          </cell>
          <cell r="AQ5368">
            <v>11009877</v>
          </cell>
          <cell r="AR5368">
            <v>11</v>
          </cell>
          <cell r="AS5368">
            <v>40598</v>
          </cell>
          <cell r="AT5368" t="str">
            <v>UMV-188-2009 Terminado Mantenimiento Periódico UAERMV Circuito Movilidad  -</v>
          </cell>
          <cell r="AU5368">
            <v>0</v>
          </cell>
          <cell r="AV5368" t="str">
            <v>sc</v>
          </cell>
        </row>
        <row r="5369">
          <cell r="AP5369">
            <v>167569</v>
          </cell>
          <cell r="AQ5369">
            <v>11009755</v>
          </cell>
          <cell r="AR5369">
            <v>11</v>
          </cell>
          <cell r="AS5369">
            <v>41834</v>
          </cell>
          <cell r="AT5369" t="str">
            <v>104-2013 Terminado Mantenimiento Periódico FDL SUBA Circuito Movilidad  -</v>
          </cell>
          <cell r="AU5369">
            <v>0</v>
          </cell>
          <cell r="AV5369" t="str">
            <v>sc</v>
          </cell>
        </row>
        <row r="5370">
          <cell r="AP5370">
            <v>167611</v>
          </cell>
          <cell r="AQ5370">
            <v>11008923</v>
          </cell>
          <cell r="AR5370">
            <v>11</v>
          </cell>
          <cell r="AS5370">
            <v>41817</v>
          </cell>
          <cell r="AT5370" t="str">
            <v>SD Terminado Mantenimiento Periódico UAERMV Local  -</v>
          </cell>
          <cell r="AU5370">
            <v>0</v>
          </cell>
          <cell r="AV5370" t="str">
            <v>sc</v>
          </cell>
        </row>
        <row r="5371">
          <cell r="AP5371">
            <v>167612</v>
          </cell>
          <cell r="AQ5371">
            <v>11008878</v>
          </cell>
          <cell r="AR5371">
            <v>11</v>
          </cell>
          <cell r="AS5371">
            <v>41817</v>
          </cell>
          <cell r="AT5371" t="str">
            <v>SD Terminado Mantenimiento Periódico UAERMV Local  -</v>
          </cell>
          <cell r="AU5371">
            <v>0</v>
          </cell>
          <cell r="AV5371" t="str">
            <v>sc</v>
          </cell>
        </row>
        <row r="5372">
          <cell r="AP5372">
            <v>167627</v>
          </cell>
          <cell r="AQ5372">
            <v>11008777</v>
          </cell>
          <cell r="AR5372">
            <v>11</v>
          </cell>
          <cell r="AS5372">
            <v>41850</v>
          </cell>
          <cell r="AT5372" t="str">
            <v>142-2013 Terminado Construcción FDL SUBA Circuito Movilidad  Reporte Servidor Agosto 2015-</v>
          </cell>
          <cell r="AU5372">
            <v>0</v>
          </cell>
          <cell r="AV5372" t="str">
            <v>sc</v>
          </cell>
        </row>
        <row r="5373">
          <cell r="AP5373">
            <v>167629</v>
          </cell>
          <cell r="AQ5373">
            <v>11008648</v>
          </cell>
          <cell r="AR5373">
            <v>11</v>
          </cell>
          <cell r="AS5373">
            <v>41850</v>
          </cell>
          <cell r="AT5373" t="str">
            <v>142-2013 Terminado Construcción FDL SUBA Circuito Movilidad  Reporte Servidor Agosto 2015-</v>
          </cell>
          <cell r="AU5373">
            <v>0</v>
          </cell>
          <cell r="AV5373" t="str">
            <v>sc</v>
          </cell>
        </row>
        <row r="5374">
          <cell r="AP5374">
            <v>167646</v>
          </cell>
          <cell r="AQ5374">
            <v>11009145</v>
          </cell>
          <cell r="AR5374">
            <v>11</v>
          </cell>
          <cell r="AT5374" t="str">
            <v>SD Terminado Reconstrucción FDL SUBA Local  Reporte servidor de mapas agosto 2015-</v>
          </cell>
          <cell r="AU5374">
            <v>0</v>
          </cell>
          <cell r="AV5374" t="str">
            <v>sc</v>
          </cell>
        </row>
        <row r="5375">
          <cell r="AP5375">
            <v>167647</v>
          </cell>
          <cell r="AQ5375">
            <v>11008839</v>
          </cell>
          <cell r="AR5375">
            <v>11</v>
          </cell>
          <cell r="AT5375" t="str">
            <v>142-2013 Terminado Construcción FDL SUBA Local  Reporte servidor de mapas agosto 2015-</v>
          </cell>
          <cell r="AU5375">
            <v>0</v>
          </cell>
          <cell r="AV5375" t="str">
            <v>sc</v>
          </cell>
        </row>
        <row r="5376">
          <cell r="AP5376">
            <v>167648</v>
          </cell>
          <cell r="AQ5376">
            <v>11008742</v>
          </cell>
          <cell r="AR5376">
            <v>11</v>
          </cell>
          <cell r="AS5376">
            <v>41850</v>
          </cell>
          <cell r="AT5376" t="str">
            <v>142-2013 Terminado Construcción FDL SUBA Local  Reporte Servidor Agosto 2015-</v>
          </cell>
          <cell r="AU5376">
            <v>0</v>
          </cell>
          <cell r="AV5376" t="str">
            <v>sc</v>
          </cell>
        </row>
        <row r="5377">
          <cell r="AP5377">
            <v>167649</v>
          </cell>
          <cell r="AQ5377">
            <v>11008595</v>
          </cell>
          <cell r="AR5377">
            <v>11</v>
          </cell>
          <cell r="AT5377" t="str">
            <v>SD Terminado Mantenimiento Periódico FDL SUBA Local  Reporte servidor de mapas agosto 2015-</v>
          </cell>
          <cell r="AU5377">
            <v>0</v>
          </cell>
          <cell r="AV5377" t="str">
            <v>sc</v>
          </cell>
        </row>
        <row r="5378">
          <cell r="AP5378">
            <v>167650</v>
          </cell>
          <cell r="AQ5378">
            <v>11008451</v>
          </cell>
          <cell r="AR5378">
            <v>11</v>
          </cell>
          <cell r="AS5378">
            <v>42671</v>
          </cell>
          <cell r="AT5378" t="str">
            <v>SD Reservado Parcheo UAERMV Local SD -</v>
          </cell>
          <cell r="AU5378">
            <v>0</v>
          </cell>
          <cell r="AV5378" t="str">
            <v>sc</v>
          </cell>
        </row>
        <row r="5379">
          <cell r="AP5379">
            <v>167687</v>
          </cell>
          <cell r="AQ5379">
            <v>11010246</v>
          </cell>
          <cell r="AR5379">
            <v>11</v>
          </cell>
          <cell r="AS5379">
            <v>42313</v>
          </cell>
          <cell r="AT5379" t="str">
            <v>IDU-69-2008 Terminado Acciones de Movilidad IDU Arterial  -</v>
          </cell>
          <cell r="AU5379">
            <v>0</v>
          </cell>
          <cell r="AV5379" t="str">
            <v>sc</v>
          </cell>
        </row>
        <row r="5380">
          <cell r="AP5380">
            <v>167688</v>
          </cell>
          <cell r="AQ5380">
            <v>11010246</v>
          </cell>
          <cell r="AR5380">
            <v>11</v>
          </cell>
          <cell r="AS5380">
            <v>42313</v>
          </cell>
          <cell r="AT5380" t="str">
            <v>IDU-1815-2013 Terminado Acciones de Movilidad IDU Arterial  -</v>
          </cell>
          <cell r="AU5380">
            <v>0</v>
          </cell>
          <cell r="AV5380" t="str">
            <v>sc</v>
          </cell>
        </row>
        <row r="5381">
          <cell r="AP5381">
            <v>167689</v>
          </cell>
          <cell r="AQ5381">
            <v>11010091</v>
          </cell>
          <cell r="AR5381">
            <v>11</v>
          </cell>
          <cell r="AS5381">
            <v>42313</v>
          </cell>
          <cell r="AT5381" t="str">
            <v>IDU-69-2008 Terminado Acciones de Movilidad IDU Arterial  -</v>
          </cell>
          <cell r="AU5381">
            <v>0</v>
          </cell>
          <cell r="AV5381" t="str">
            <v>sc</v>
          </cell>
        </row>
        <row r="5382">
          <cell r="AP5382">
            <v>167690</v>
          </cell>
          <cell r="AQ5382">
            <v>11010091</v>
          </cell>
          <cell r="AR5382">
            <v>11</v>
          </cell>
          <cell r="AS5382">
            <v>42313</v>
          </cell>
          <cell r="AT5382" t="str">
            <v>IDU-69-2008 Terminado Acciones de Movilidad IDU Arterial  -</v>
          </cell>
          <cell r="AU5382">
            <v>0</v>
          </cell>
          <cell r="AV5382" t="str">
            <v>sc</v>
          </cell>
        </row>
        <row r="5383">
          <cell r="AP5383">
            <v>167700</v>
          </cell>
          <cell r="AQ5383">
            <v>11009694</v>
          </cell>
          <cell r="AR5383">
            <v>11</v>
          </cell>
          <cell r="AS5383">
            <v>42313</v>
          </cell>
          <cell r="AT5383" t="str">
            <v>IDU-1815-2013 Terminado Acciones de Movilidad IDU Arterial  -</v>
          </cell>
          <cell r="AU5383">
            <v>0</v>
          </cell>
          <cell r="AV5383" t="str">
            <v>sc</v>
          </cell>
        </row>
        <row r="5384">
          <cell r="AP5384">
            <v>167701</v>
          </cell>
          <cell r="AQ5384">
            <v>11009580</v>
          </cell>
          <cell r="AR5384">
            <v>11</v>
          </cell>
          <cell r="AS5384">
            <v>42313</v>
          </cell>
          <cell r="AT5384" t="str">
            <v>IDU-69-2008 Terminado Acciones de Movilidad IDU Arterial  -</v>
          </cell>
          <cell r="AU5384">
            <v>0</v>
          </cell>
          <cell r="AV5384" t="str">
            <v>sc</v>
          </cell>
        </row>
        <row r="5385">
          <cell r="AP5385">
            <v>167702</v>
          </cell>
          <cell r="AQ5385">
            <v>11009580</v>
          </cell>
          <cell r="AR5385">
            <v>11</v>
          </cell>
          <cell r="AS5385">
            <v>42313</v>
          </cell>
          <cell r="AT5385" t="str">
            <v>IDU-1815-2013 Terminado Acciones de Movilidad IDU Arterial  -</v>
          </cell>
          <cell r="AU5385">
            <v>0</v>
          </cell>
          <cell r="AV5385" t="str">
            <v>sc</v>
          </cell>
        </row>
        <row r="5386">
          <cell r="AP5386">
            <v>167946</v>
          </cell>
          <cell r="AQ5386">
            <v>11009511</v>
          </cell>
          <cell r="AR5386">
            <v>11</v>
          </cell>
          <cell r="AS5386">
            <v>42313</v>
          </cell>
          <cell r="AT5386" t="str">
            <v>IDU-1815-2013 Terminado Acciones de Movilidad IDU Arterial  -</v>
          </cell>
          <cell r="AU5386">
            <v>0</v>
          </cell>
          <cell r="AV5386" t="str">
            <v>sc</v>
          </cell>
        </row>
        <row r="5387">
          <cell r="AP5387">
            <v>167948</v>
          </cell>
          <cell r="AQ5387">
            <v>11009425</v>
          </cell>
          <cell r="AR5387">
            <v>11</v>
          </cell>
          <cell r="AS5387">
            <v>42313</v>
          </cell>
          <cell r="AT5387" t="str">
            <v>IDU-1815-2013 Terminado Acciones de Movilidad IDU Arterial  -</v>
          </cell>
          <cell r="AU5387">
            <v>0</v>
          </cell>
          <cell r="AV5387" t="str">
            <v>sc</v>
          </cell>
        </row>
        <row r="5388">
          <cell r="AP5388">
            <v>167952</v>
          </cell>
          <cell r="AQ5388">
            <v>11009280</v>
          </cell>
          <cell r="AR5388">
            <v>11</v>
          </cell>
          <cell r="AS5388">
            <v>42313</v>
          </cell>
          <cell r="AT5388" t="str">
            <v>IDU-1815-2013 Terminado Acciones de Movilidad IDU Arterial  -</v>
          </cell>
          <cell r="AU5388">
            <v>0</v>
          </cell>
          <cell r="AV5388" t="str">
            <v>sc</v>
          </cell>
        </row>
        <row r="5389">
          <cell r="AP5389">
            <v>167960</v>
          </cell>
          <cell r="AQ5389">
            <v>11008767</v>
          </cell>
          <cell r="AR5389">
            <v>11</v>
          </cell>
          <cell r="AS5389">
            <v>42313</v>
          </cell>
          <cell r="AT5389" t="str">
            <v>IDU-1815-2013 Terminado Acciones de Movilidad IDU Arterial  -</v>
          </cell>
          <cell r="AU5389">
            <v>0</v>
          </cell>
          <cell r="AV5389" t="str">
            <v>sc</v>
          </cell>
        </row>
        <row r="5390">
          <cell r="AP5390">
            <v>168140</v>
          </cell>
          <cell r="AQ5390">
            <v>11008233</v>
          </cell>
          <cell r="AR5390">
            <v>11</v>
          </cell>
          <cell r="AS5390">
            <v>42313</v>
          </cell>
          <cell r="AT5390" t="str">
            <v>IDU-1815-2013 Terminado Acciones de Movilidad IDU Arterial  -</v>
          </cell>
          <cell r="AU5390">
            <v>0</v>
          </cell>
          <cell r="AV5390" t="str">
            <v>sc</v>
          </cell>
        </row>
        <row r="5391">
          <cell r="AP5391">
            <v>168146</v>
          </cell>
          <cell r="AQ5391">
            <v>11007936</v>
          </cell>
          <cell r="AR5391">
            <v>11</v>
          </cell>
          <cell r="AS5391">
            <v>42313</v>
          </cell>
          <cell r="AT5391" t="str">
            <v>IDU-1815-2013 Terminado Acciones de Movilidad IDU Arterial  -</v>
          </cell>
          <cell r="AU5391">
            <v>0</v>
          </cell>
          <cell r="AV5391" t="str">
            <v>sc</v>
          </cell>
        </row>
        <row r="5392">
          <cell r="AP5392">
            <v>168149</v>
          </cell>
          <cell r="AQ5392">
            <v>11007712</v>
          </cell>
          <cell r="AR5392">
            <v>11</v>
          </cell>
          <cell r="AS5392">
            <v>42313</v>
          </cell>
          <cell r="AT5392" t="str">
            <v>IDU-69-2008 Terminado Acciones de Movilidad IDU Arterial  -</v>
          </cell>
          <cell r="AU5392">
            <v>0</v>
          </cell>
          <cell r="AV5392" t="str">
            <v>sc</v>
          </cell>
        </row>
        <row r="5393">
          <cell r="AP5393">
            <v>168150</v>
          </cell>
          <cell r="AQ5393">
            <v>11007712</v>
          </cell>
          <cell r="AR5393">
            <v>11</v>
          </cell>
          <cell r="AS5393">
            <v>42313</v>
          </cell>
          <cell r="AT5393" t="str">
            <v>IDU-1815-2013 Terminado Acciones de Movilidad IDU Arterial  -</v>
          </cell>
          <cell r="AU5393">
            <v>0</v>
          </cell>
          <cell r="AV5393" t="str">
            <v>sc</v>
          </cell>
        </row>
        <row r="5394">
          <cell r="AP5394">
            <v>168273</v>
          </cell>
          <cell r="AQ5394">
            <v>11011402</v>
          </cell>
          <cell r="AR5394">
            <v>11</v>
          </cell>
          <cell r="AS5394">
            <v>42313</v>
          </cell>
          <cell r="AT5394" t="str">
            <v>IDU-55-2012 Terminado Acciones de Movilidad IDU Circuito Movilidad  -</v>
          </cell>
          <cell r="AU5394">
            <v>0</v>
          </cell>
          <cell r="AV5394" t="str">
            <v>sc</v>
          </cell>
        </row>
        <row r="5395">
          <cell r="AP5395">
            <v>168397</v>
          </cell>
          <cell r="AQ5395">
            <v>11011202</v>
          </cell>
          <cell r="AR5395">
            <v>11</v>
          </cell>
          <cell r="AS5395">
            <v>40737</v>
          </cell>
          <cell r="AT5395" t="str">
            <v>UMV-189-2009 Terminado Mantenimiento Periódico UAERMV Circuito Movilidad  -</v>
          </cell>
          <cell r="AU5395">
            <v>0</v>
          </cell>
          <cell r="AV5395" t="str">
            <v>SITP Viable</v>
          </cell>
        </row>
        <row r="5396">
          <cell r="AP5396">
            <v>168449</v>
          </cell>
          <cell r="AQ5396">
            <v>11011207</v>
          </cell>
          <cell r="AR5396">
            <v>11</v>
          </cell>
          <cell r="AS5396">
            <v>41834</v>
          </cell>
          <cell r="AT5396" t="str">
            <v>SD Terminado Mantenimiento Periódico FDL SUBA Local  -</v>
          </cell>
          <cell r="AU5396">
            <v>0</v>
          </cell>
          <cell r="AV5396" t="str">
            <v>sc</v>
          </cell>
        </row>
        <row r="5397">
          <cell r="AP5397">
            <v>168450</v>
          </cell>
          <cell r="AQ5397">
            <v>11011138</v>
          </cell>
          <cell r="AR5397">
            <v>11</v>
          </cell>
          <cell r="AS5397">
            <v>41834</v>
          </cell>
          <cell r="AT5397" t="str">
            <v>SD Terminado Mantenimiento Periódico FDL SUBA Local  Reporte Servidor Agosto 2015-</v>
          </cell>
          <cell r="AU5397">
            <v>0</v>
          </cell>
          <cell r="AV5397" t="str">
            <v>sc</v>
          </cell>
        </row>
        <row r="5398">
          <cell r="AP5398">
            <v>168451</v>
          </cell>
          <cell r="AQ5398">
            <v>11011063</v>
          </cell>
          <cell r="AR5398">
            <v>11</v>
          </cell>
          <cell r="AS5398">
            <v>41834</v>
          </cell>
          <cell r="AT5398" t="str">
            <v>SD Terminado Rehabilitación FDL SUBA Local  Reporte Servidor Agosto 2015-</v>
          </cell>
          <cell r="AU5398">
            <v>0</v>
          </cell>
          <cell r="AV5398" t="str">
            <v>sc</v>
          </cell>
        </row>
        <row r="5399">
          <cell r="AP5399">
            <v>168966</v>
          </cell>
          <cell r="AQ5399">
            <v>11006547</v>
          </cell>
          <cell r="AR5399">
            <v>11</v>
          </cell>
          <cell r="AS5399">
            <v>41837</v>
          </cell>
          <cell r="AT5399" t="str">
            <v>SD Reservado Rehabilitación FDL SUBA Circuito Movilidad  No reservado en el IDU-</v>
          </cell>
          <cell r="AU5399">
            <v>0</v>
          </cell>
          <cell r="AV5399" t="str">
            <v>sc</v>
          </cell>
        </row>
        <row r="5400">
          <cell r="AP5400">
            <v>168967</v>
          </cell>
          <cell r="AQ5400">
            <v>11006394</v>
          </cell>
          <cell r="AR5400">
            <v>11</v>
          </cell>
          <cell r="AS5400">
            <v>41837</v>
          </cell>
          <cell r="AT5400" t="str">
            <v>92-2014 Reservado Rehabilitación FDL SUBA Circuito Movilidad  No reservado en el IDU-</v>
          </cell>
          <cell r="AU5400">
            <v>0</v>
          </cell>
          <cell r="AV5400" t="str">
            <v>sc</v>
          </cell>
        </row>
        <row r="5401">
          <cell r="AP5401">
            <v>169001</v>
          </cell>
          <cell r="AQ5401">
            <v>11006214</v>
          </cell>
          <cell r="AR5401">
            <v>11</v>
          </cell>
          <cell r="AS5401">
            <v>42768</v>
          </cell>
          <cell r="AT5401" t="str">
            <v>SD Reservado Acciones de Movilidad UAERMV Circuito Movilidad Salvando Vidas -</v>
          </cell>
          <cell r="AU5401">
            <v>0</v>
          </cell>
          <cell r="AV5401" t="str">
            <v>SITP Viable</v>
          </cell>
        </row>
        <row r="5402">
          <cell r="AP5402">
            <v>169002</v>
          </cell>
          <cell r="AQ5402">
            <v>11006167</v>
          </cell>
          <cell r="AR5402">
            <v>11</v>
          </cell>
          <cell r="AS5402">
            <v>42768</v>
          </cell>
          <cell r="AT5402" t="str">
            <v>SD Reservado Acciones de Movilidad UAERMV Circuito Movilidad Salvando Vidas -</v>
          </cell>
          <cell r="AU5402">
            <v>0</v>
          </cell>
          <cell r="AV5402" t="str">
            <v>SITP Viable</v>
          </cell>
        </row>
        <row r="5403">
          <cell r="AP5403">
            <v>169003</v>
          </cell>
          <cell r="AQ5403">
            <v>11006167</v>
          </cell>
          <cell r="AR5403">
            <v>11</v>
          </cell>
          <cell r="AS5403">
            <v>42768</v>
          </cell>
          <cell r="AT5403" t="str">
            <v>SD Reservado Acciones de Movilidad UAERMV Circuito Movilidad Salvando Vidas -</v>
          </cell>
          <cell r="AU5403">
            <v>0</v>
          </cell>
          <cell r="AV5403" t="str">
            <v>SITP Viable</v>
          </cell>
        </row>
        <row r="5404">
          <cell r="AP5404">
            <v>169004</v>
          </cell>
          <cell r="AQ5404">
            <v>11006146</v>
          </cell>
          <cell r="AR5404">
            <v>11</v>
          </cell>
          <cell r="AS5404">
            <v>42768</v>
          </cell>
          <cell r="AT5404" t="str">
            <v>SD Reservado Acciones de Movilidad UAERMV Circuito Movilidad Salvando Vidas -</v>
          </cell>
          <cell r="AU5404">
            <v>0</v>
          </cell>
          <cell r="AV5404" t="str">
            <v>SITP Viable</v>
          </cell>
        </row>
        <row r="5405">
          <cell r="AP5405">
            <v>169005</v>
          </cell>
          <cell r="AQ5405">
            <v>11006146</v>
          </cell>
          <cell r="AR5405">
            <v>11</v>
          </cell>
          <cell r="AS5405">
            <v>42768</v>
          </cell>
          <cell r="AT5405" t="str">
            <v>SD Reservado Acciones de Movilidad UAERMV Circuito Movilidad Salvando Vidas -</v>
          </cell>
          <cell r="AU5405">
            <v>0</v>
          </cell>
          <cell r="AV5405" t="str">
            <v>SITP Viable</v>
          </cell>
        </row>
        <row r="5406">
          <cell r="AP5406">
            <v>169006</v>
          </cell>
          <cell r="AQ5406">
            <v>11006095</v>
          </cell>
          <cell r="AR5406">
            <v>11</v>
          </cell>
          <cell r="AS5406">
            <v>42768</v>
          </cell>
          <cell r="AT5406" t="str">
            <v>SD Reservado Acciones de Movilidad UAERMV Circuito Movilidad Salvando Vidas -</v>
          </cell>
          <cell r="AU5406">
            <v>0</v>
          </cell>
          <cell r="AV5406" t="str">
            <v>SITP Viable</v>
          </cell>
        </row>
        <row r="5407">
          <cell r="AP5407">
            <v>169007</v>
          </cell>
          <cell r="AQ5407">
            <v>11006095</v>
          </cell>
          <cell r="AR5407">
            <v>11</v>
          </cell>
          <cell r="AS5407">
            <v>42768</v>
          </cell>
          <cell r="AT5407" t="str">
            <v>SD Reservado Acciones de Movilidad UAERMV Circuito Movilidad Salvando Vidas -</v>
          </cell>
          <cell r="AU5407">
            <v>0</v>
          </cell>
          <cell r="AV5407" t="str">
            <v>SITP Viable</v>
          </cell>
        </row>
        <row r="5408">
          <cell r="AP5408">
            <v>169012</v>
          </cell>
          <cell r="AQ5408">
            <v>11006094</v>
          </cell>
          <cell r="AR5408">
            <v>11</v>
          </cell>
          <cell r="AS5408">
            <v>42768</v>
          </cell>
          <cell r="AT5408" t="str">
            <v>SD Reservado Acciones de Movilidad UAERMV Circuito Movilidad Salvando Vidas -</v>
          </cell>
          <cell r="AU5408">
            <v>0</v>
          </cell>
          <cell r="AV5408" t="str">
            <v>sc</v>
          </cell>
        </row>
        <row r="5409">
          <cell r="AP5409">
            <v>169013</v>
          </cell>
          <cell r="AQ5409">
            <v>11005689</v>
          </cell>
          <cell r="AR5409">
            <v>11</v>
          </cell>
          <cell r="AS5409">
            <v>42342</v>
          </cell>
          <cell r="AT5409" t="str">
            <v>IDU-32-2011 Terminado Construcción IDU Circuito Movilidad  -</v>
          </cell>
          <cell r="AU5409">
            <v>0</v>
          </cell>
          <cell r="AV5409" t="str">
            <v>sc</v>
          </cell>
        </row>
        <row r="5410">
          <cell r="AP5410">
            <v>169017</v>
          </cell>
          <cell r="AQ5410">
            <v>11005464</v>
          </cell>
          <cell r="AR5410">
            <v>11</v>
          </cell>
          <cell r="AS5410">
            <v>42342</v>
          </cell>
          <cell r="AT5410" t="str">
            <v>IDU-32-2011 Terminado Construcción IDU Arterial  -Anden 1-3 Cicloruta 2 Calzada 4 Puente 5-POLIZA ESTABILIDAD ACTIVA</v>
          </cell>
          <cell r="AU5410">
            <v>43808</v>
          </cell>
          <cell r="AV5410" t="str">
            <v>sc</v>
          </cell>
        </row>
        <row r="5411">
          <cell r="AP5411">
            <v>169031</v>
          </cell>
          <cell r="AQ5411">
            <v>11007600</v>
          </cell>
          <cell r="AR5411">
            <v>11</v>
          </cell>
          <cell r="AS5411">
            <v>42313</v>
          </cell>
          <cell r="AT5411" t="str">
            <v>IDU-69-2008 Terminado Acciones de Movilidad IDU Arterial  -</v>
          </cell>
          <cell r="AU5411">
            <v>0</v>
          </cell>
          <cell r="AV5411" t="str">
            <v>sc</v>
          </cell>
        </row>
        <row r="5412">
          <cell r="AP5412">
            <v>169032</v>
          </cell>
          <cell r="AQ5412">
            <v>11007600</v>
          </cell>
          <cell r="AR5412">
            <v>11</v>
          </cell>
          <cell r="AS5412">
            <v>42313</v>
          </cell>
          <cell r="AT5412" t="str">
            <v>IDU-1815-2013 Terminado Acciones de Movilidad IDU Arterial  -</v>
          </cell>
          <cell r="AU5412">
            <v>0</v>
          </cell>
          <cell r="AV5412" t="str">
            <v>sc</v>
          </cell>
        </row>
        <row r="5413">
          <cell r="AP5413">
            <v>169035</v>
          </cell>
          <cell r="AQ5413">
            <v>11007054</v>
          </cell>
          <cell r="AR5413">
            <v>11</v>
          </cell>
          <cell r="AS5413">
            <v>42313</v>
          </cell>
          <cell r="AT5413" t="str">
            <v>IDU-1815-2013 Terminado Acciones de Movilidad IDU Arterial  -</v>
          </cell>
          <cell r="AU5413">
            <v>0</v>
          </cell>
          <cell r="AV5413" t="str">
            <v>sc</v>
          </cell>
        </row>
        <row r="5414">
          <cell r="AP5414">
            <v>169079</v>
          </cell>
          <cell r="AQ5414">
            <v>11002474</v>
          </cell>
          <cell r="AR5414">
            <v>11</v>
          </cell>
          <cell r="AS5414">
            <v>42474</v>
          </cell>
          <cell r="AT5414" t="str">
            <v>IDU-1794-2015 Terminado Mantenimiento Periódico IDU Circuito Movilidad BRIGADA FASE II - SITP Y TRONCALES -</v>
          </cell>
          <cell r="AU5414">
            <v>0</v>
          </cell>
          <cell r="AV5414" t="str">
            <v>SITP IDU-1794-2015 MP</v>
          </cell>
        </row>
        <row r="5415">
          <cell r="AP5415">
            <v>169080</v>
          </cell>
          <cell r="AQ5415">
            <v>11002436</v>
          </cell>
          <cell r="AR5415">
            <v>11</v>
          </cell>
          <cell r="AS5415">
            <v>42474</v>
          </cell>
          <cell r="AT5415" t="str">
            <v>IDU-1794-2015 Terminado Mantenimiento Periódico IDU Circuito Movilidad BRIGADA FASE II - SITP Y TRONCALES -</v>
          </cell>
          <cell r="AU5415">
            <v>0</v>
          </cell>
          <cell r="AV5415" t="str">
            <v>SITP IDU-1794-2015 MP</v>
          </cell>
        </row>
        <row r="5416">
          <cell r="AP5416">
            <v>169081</v>
          </cell>
          <cell r="AQ5416">
            <v>11002423</v>
          </cell>
          <cell r="AR5416">
            <v>11</v>
          </cell>
          <cell r="AS5416">
            <v>42474</v>
          </cell>
          <cell r="AT5416" t="str">
            <v>IDU-1794-2015 Terminado Mantenimiento Periódico IDU Circuito Movilidad BRIGADA FASE II - SITP Y TRONCALES -</v>
          </cell>
          <cell r="AU5416">
            <v>0</v>
          </cell>
          <cell r="AV5416" t="str">
            <v>SITP IDU-1794-2015 MP</v>
          </cell>
        </row>
        <row r="5417">
          <cell r="AP5417">
            <v>169082</v>
          </cell>
          <cell r="AQ5417">
            <v>11002378</v>
          </cell>
          <cell r="AR5417">
            <v>11</v>
          </cell>
          <cell r="AS5417">
            <v>41834</v>
          </cell>
          <cell r="AT5417" t="str">
            <v>104-2013 Terminado Estudios y diseños FDL SUBA Circuito Movilidad  -</v>
          </cell>
          <cell r="AU5417">
            <v>0</v>
          </cell>
          <cell r="AV5417" t="str">
            <v>SITP E&amp;D FDL</v>
          </cell>
        </row>
        <row r="5418">
          <cell r="AP5418">
            <v>169083</v>
          </cell>
          <cell r="AQ5418">
            <v>11002355</v>
          </cell>
          <cell r="AR5418">
            <v>11</v>
          </cell>
          <cell r="AS5418">
            <v>42474</v>
          </cell>
          <cell r="AT5418" t="str">
            <v>IDU-1794-2015 Terminado Mantenimiento Periódico IDU Circuito Movilidad BRIGADA FASE II - SITP Y TRONCALES -</v>
          </cell>
          <cell r="AU5418">
            <v>0</v>
          </cell>
          <cell r="AV5418" t="str">
            <v>SITP IDU-1794-2015 MP</v>
          </cell>
        </row>
        <row r="5419">
          <cell r="AP5419">
            <v>169084</v>
          </cell>
          <cell r="AQ5419">
            <v>11002343</v>
          </cell>
          <cell r="AR5419">
            <v>11</v>
          </cell>
          <cell r="AS5419">
            <v>42474</v>
          </cell>
          <cell r="AT5419" t="str">
            <v>IDU-1794-2015 Terminado Mantenimiento Periódico IDU Circuito Movilidad BRIGADA FASE II - SITP Y TRONCALES -</v>
          </cell>
          <cell r="AU5419">
            <v>0</v>
          </cell>
          <cell r="AV5419" t="str">
            <v>SITP IDU-1794-2015 MP</v>
          </cell>
        </row>
        <row r="5420">
          <cell r="AP5420">
            <v>169085</v>
          </cell>
          <cell r="AQ5420">
            <v>11002327</v>
          </cell>
          <cell r="AR5420">
            <v>11</v>
          </cell>
          <cell r="AS5420">
            <v>42474</v>
          </cell>
          <cell r="AT5420" t="str">
            <v>IDU-1794-2015 Terminado Mantenimiento Periódico IDU Circuito Movilidad BRIGADA FASE II - SITP Y TRONCALES -</v>
          </cell>
          <cell r="AU5420">
            <v>0</v>
          </cell>
          <cell r="AV5420" t="str">
            <v>SITP IDU-1794-2015 MP</v>
          </cell>
        </row>
        <row r="5421">
          <cell r="AP5421">
            <v>169087</v>
          </cell>
          <cell r="AQ5421">
            <v>11011713</v>
          </cell>
          <cell r="AR5421">
            <v>11</v>
          </cell>
          <cell r="AS5421">
            <v>42474</v>
          </cell>
          <cell r="AT5421" t="str">
            <v>IDU-1794-2015 Terminado Mantenimiento Periódico IDU Circuito Movilidad BRIGADA FASE II - SITP Y TRONCALES -</v>
          </cell>
          <cell r="AU5421">
            <v>0</v>
          </cell>
          <cell r="AV5421" t="str">
            <v>SITP IDU-1794-2015 MP</v>
          </cell>
        </row>
        <row r="5422">
          <cell r="AP5422">
            <v>169092</v>
          </cell>
          <cell r="AQ5422">
            <v>11003143</v>
          </cell>
          <cell r="AR5422">
            <v>11</v>
          </cell>
          <cell r="AS5422">
            <v>41837</v>
          </cell>
          <cell r="AT5422" t="str">
            <v>031-2012 Terminado Construcción FDL SUBA Circuito Movilidad  Ponton sobre el Canal Cordoba -</v>
          </cell>
          <cell r="AU5422">
            <v>0</v>
          </cell>
          <cell r="AV5422" t="str">
            <v>SITP Viable</v>
          </cell>
        </row>
        <row r="5423">
          <cell r="AP5423">
            <v>169154</v>
          </cell>
          <cell r="AQ5423">
            <v>11005315</v>
          </cell>
          <cell r="AR5423">
            <v>11</v>
          </cell>
          <cell r="AS5423">
            <v>42342</v>
          </cell>
          <cell r="AT5423" t="str">
            <v>IDU-32-2011 Terminado Construcción IDU Arterial  -Anden 1-3 Cicloruta 2 Calzada 4 Puente 5-POLIZA ESTABILIDAD ACTIVA</v>
          </cell>
          <cell r="AU5423">
            <v>43808</v>
          </cell>
          <cell r="AV5423" t="str">
            <v>sc</v>
          </cell>
        </row>
        <row r="5424">
          <cell r="AP5424">
            <v>169158</v>
          </cell>
          <cell r="AQ5424">
            <v>11004231</v>
          </cell>
          <cell r="AR5424">
            <v>11</v>
          </cell>
          <cell r="AS5424">
            <v>41837</v>
          </cell>
          <cell r="AT5424" t="str">
            <v>031-2012 Terminado Rehabilitación FDL SUBA Local Mejoremos Integralmente Nuestros Barrio  -</v>
          </cell>
          <cell r="AU5424">
            <v>0</v>
          </cell>
          <cell r="AV5424" t="str">
            <v>sc</v>
          </cell>
        </row>
        <row r="5425">
          <cell r="AP5425">
            <v>169168</v>
          </cell>
          <cell r="AQ5425">
            <v>11004650</v>
          </cell>
          <cell r="AR5425">
            <v>11</v>
          </cell>
          <cell r="AS5425">
            <v>41837</v>
          </cell>
          <cell r="AT5425" t="str">
            <v>031-2012 Terminado Construcción FDL SUBA Circuito Movilidad  -</v>
          </cell>
          <cell r="AU5425">
            <v>0</v>
          </cell>
          <cell r="AV5425" t="str">
            <v>CONSTRUCCION POR FDL REPORTE 16/7/2014</v>
          </cell>
        </row>
        <row r="5426">
          <cell r="AP5426">
            <v>169169</v>
          </cell>
          <cell r="AQ5426">
            <v>11004282</v>
          </cell>
          <cell r="AR5426">
            <v>11</v>
          </cell>
          <cell r="AS5426">
            <v>41837</v>
          </cell>
          <cell r="AT5426" t="str">
            <v>031-2012 Terminado Mantenimiento Periódico FDL SUBA Circuito Movilidad  -</v>
          </cell>
          <cell r="AU5426">
            <v>0</v>
          </cell>
          <cell r="AV5426" t="str">
            <v>VIABLE</v>
          </cell>
        </row>
        <row r="5427">
          <cell r="AP5427">
            <v>169172</v>
          </cell>
          <cell r="AQ5427">
            <v>11003682</v>
          </cell>
          <cell r="AR5427">
            <v>11</v>
          </cell>
          <cell r="AS5427">
            <v>41834</v>
          </cell>
          <cell r="AT5427" t="str">
            <v>031-2012 Terminado Mantenimiento Periódico FDL SUBA Circuito Movilidad Mejoremos Integralmente Nuestros Barrio  -</v>
          </cell>
          <cell r="AU5427">
            <v>0</v>
          </cell>
          <cell r="AV5427" t="str">
            <v>VIABLE</v>
          </cell>
        </row>
        <row r="5428">
          <cell r="AP5428">
            <v>169174</v>
          </cell>
          <cell r="AQ5428">
            <v>11003216</v>
          </cell>
          <cell r="AR5428">
            <v>11</v>
          </cell>
          <cell r="AS5428">
            <v>41837</v>
          </cell>
          <cell r="AT5428" t="str">
            <v>031-2012 Terminado Mantenimiento Periódico FDL SUBA Circuito Movilidad  Intervenida sin reservar en el IDU-</v>
          </cell>
          <cell r="AU5428">
            <v>0</v>
          </cell>
          <cell r="AV5428" t="str">
            <v>sc</v>
          </cell>
        </row>
        <row r="5429">
          <cell r="AP5429">
            <v>169185</v>
          </cell>
          <cell r="AQ5429">
            <v>11004177</v>
          </cell>
          <cell r="AR5429">
            <v>11</v>
          </cell>
          <cell r="AS5429">
            <v>41837</v>
          </cell>
          <cell r="AT5429" t="str">
            <v>031-2012 Terminado Rehabilitación FDL SUBA Local Mejoremos Integralmente Nuestros Barrio  -</v>
          </cell>
          <cell r="AU5429">
            <v>0</v>
          </cell>
          <cell r="AV5429" t="str">
            <v>sc</v>
          </cell>
        </row>
        <row r="5430">
          <cell r="AP5430">
            <v>169186</v>
          </cell>
          <cell r="AQ5430">
            <v>11003966</v>
          </cell>
          <cell r="AR5430">
            <v>11</v>
          </cell>
          <cell r="AS5430">
            <v>41837</v>
          </cell>
          <cell r="AT5430" t="str">
            <v>031-2012 Terminado Rehabilitación FDL SUBA Local Mejoremos Integralmente Nuestros Barrio  -</v>
          </cell>
          <cell r="AU5430">
            <v>0</v>
          </cell>
          <cell r="AV5430" t="str">
            <v>sc</v>
          </cell>
        </row>
        <row r="5431">
          <cell r="AP5431">
            <v>169205</v>
          </cell>
          <cell r="AQ5431">
            <v>11002276</v>
          </cell>
          <cell r="AR5431">
            <v>11</v>
          </cell>
          <cell r="AS5431">
            <v>42474</v>
          </cell>
          <cell r="AT5431" t="str">
            <v>IDU-1794-2015 Terminado Mantenimiento Periódico IDU Circuito Movilidad BRIGADA FASE II - SITP Y TRONCALES -</v>
          </cell>
          <cell r="AU5431">
            <v>0</v>
          </cell>
          <cell r="AV5431" t="str">
            <v>SITP IDU-1794-2015 MP</v>
          </cell>
        </row>
        <row r="5432">
          <cell r="AP5432">
            <v>169206</v>
          </cell>
          <cell r="AQ5432">
            <v>11002278</v>
          </cell>
          <cell r="AR5432">
            <v>11</v>
          </cell>
          <cell r="AS5432">
            <v>42474</v>
          </cell>
          <cell r="AT5432" t="str">
            <v>IDU-1794-2015 Terminado Mantenimiento Periódico IDU Circuito Movilidad BRIGADA FASE II - SITP Y TRONCALES -</v>
          </cell>
          <cell r="AU5432">
            <v>0</v>
          </cell>
          <cell r="AV5432" t="str">
            <v>IDU-1794-2015 MP</v>
          </cell>
        </row>
        <row r="5433">
          <cell r="AP5433">
            <v>169207</v>
          </cell>
          <cell r="AQ5433">
            <v>11002271</v>
          </cell>
          <cell r="AR5433">
            <v>11</v>
          </cell>
          <cell r="AS5433">
            <v>42474</v>
          </cell>
          <cell r="AT5433" t="str">
            <v>IDU-1794-2015 Terminado Mantenimiento Periódico IDU Circuito Movilidad BRIGADA FASE II - SITP Y TRONCALES -</v>
          </cell>
          <cell r="AU5433">
            <v>0</v>
          </cell>
          <cell r="AV5433" t="str">
            <v>IDU-1794-2015 MP</v>
          </cell>
        </row>
        <row r="5434">
          <cell r="AP5434">
            <v>169208</v>
          </cell>
          <cell r="AQ5434">
            <v>11002262</v>
          </cell>
          <cell r="AR5434">
            <v>11</v>
          </cell>
          <cell r="AS5434">
            <v>42474</v>
          </cell>
          <cell r="AT5434" t="str">
            <v>IDU-1794-2015 Terminado Mantenimiento Periódico IDU Circuito Movilidad BRIGADA FASE II - SITP Y TRONCALES -</v>
          </cell>
          <cell r="AU5434">
            <v>0</v>
          </cell>
          <cell r="AV5434" t="str">
            <v>IDU-1794-2015 MP</v>
          </cell>
        </row>
        <row r="5435">
          <cell r="AP5435">
            <v>169209</v>
          </cell>
          <cell r="AQ5435">
            <v>11002258</v>
          </cell>
          <cell r="AR5435">
            <v>11</v>
          </cell>
          <cell r="AS5435">
            <v>42474</v>
          </cell>
          <cell r="AT5435" t="str">
            <v>IDU-1794-2015 Terminado Mantenimiento Periódico IDU Circuito Movilidad BRIGADA FASE II - SITP Y TRONCALES -</v>
          </cell>
          <cell r="AU5435">
            <v>0</v>
          </cell>
          <cell r="AV5435" t="str">
            <v>IDU-1794-2015 MP</v>
          </cell>
        </row>
        <row r="5436">
          <cell r="AP5436">
            <v>169263</v>
          </cell>
          <cell r="AQ5436">
            <v>11002248</v>
          </cell>
          <cell r="AR5436">
            <v>11</v>
          </cell>
          <cell r="AS5436">
            <v>41834</v>
          </cell>
          <cell r="AT5436" t="str">
            <v>104-2013 Terminado Mantenimiento Periódico FDL SUBA Circuito Movilidad  -</v>
          </cell>
          <cell r="AU5436">
            <v>0</v>
          </cell>
          <cell r="AV5436" t="str">
            <v>FDL MP</v>
          </cell>
        </row>
        <row r="5437">
          <cell r="AP5437">
            <v>169264</v>
          </cell>
          <cell r="AQ5437">
            <v>11002240</v>
          </cell>
          <cell r="AR5437">
            <v>11</v>
          </cell>
          <cell r="AS5437">
            <v>41834</v>
          </cell>
          <cell r="AT5437" t="str">
            <v>104-2013 Terminado Estudios y diseños FDL SUBA Circuito Movilidad  -</v>
          </cell>
          <cell r="AU5437">
            <v>0</v>
          </cell>
          <cell r="AV5437" t="str">
            <v>E&amp;D FDL</v>
          </cell>
        </row>
        <row r="5438">
          <cell r="AP5438">
            <v>169265</v>
          </cell>
          <cell r="AQ5438">
            <v>11002232</v>
          </cell>
          <cell r="AR5438">
            <v>11</v>
          </cell>
          <cell r="AS5438">
            <v>41834</v>
          </cell>
          <cell r="AT5438" t="str">
            <v>104-2013 Terminado Estudios y diseños FDL SUBA Circuito Movilidad  -</v>
          </cell>
          <cell r="AU5438">
            <v>0</v>
          </cell>
          <cell r="AV5438" t="str">
            <v>E&amp;D FDL</v>
          </cell>
        </row>
        <row r="5439">
          <cell r="AP5439">
            <v>169266</v>
          </cell>
          <cell r="AQ5439">
            <v>11002227</v>
          </cell>
          <cell r="AR5439">
            <v>11</v>
          </cell>
          <cell r="AS5439">
            <v>41834</v>
          </cell>
          <cell r="AT5439" t="str">
            <v>104-2013 Terminado Estudios y diseños FDL SUBA Circuito Movilidad  -</v>
          </cell>
          <cell r="AU5439">
            <v>0</v>
          </cell>
          <cell r="AV5439" t="str">
            <v>E&amp;D FDL</v>
          </cell>
        </row>
        <row r="5440">
          <cell r="AP5440">
            <v>169267</v>
          </cell>
          <cell r="AQ5440">
            <v>11002210</v>
          </cell>
          <cell r="AR5440">
            <v>11</v>
          </cell>
          <cell r="AS5440">
            <v>41834</v>
          </cell>
          <cell r="AT5440" t="str">
            <v>104-2013 Terminado Estudios y diseños FDL SUBA Circuito Movilidad  -</v>
          </cell>
          <cell r="AU5440">
            <v>0</v>
          </cell>
          <cell r="AV5440" t="str">
            <v>sc</v>
          </cell>
        </row>
        <row r="5441">
          <cell r="AP5441">
            <v>169268</v>
          </cell>
          <cell r="AQ5441">
            <v>11002188</v>
          </cell>
          <cell r="AR5441">
            <v>11</v>
          </cell>
          <cell r="AS5441">
            <v>41834</v>
          </cell>
          <cell r="AT5441" t="str">
            <v>104-2013 Terminado Estudios y diseños FDL SUBA Circuito Movilidad  -</v>
          </cell>
          <cell r="AU5441">
            <v>0</v>
          </cell>
          <cell r="AV5441" t="str">
            <v>sc</v>
          </cell>
        </row>
        <row r="5442">
          <cell r="AP5442">
            <v>169269</v>
          </cell>
          <cell r="AQ5442">
            <v>11002132</v>
          </cell>
          <cell r="AR5442">
            <v>11</v>
          </cell>
          <cell r="AS5442">
            <v>41834</v>
          </cell>
          <cell r="AT5442" t="str">
            <v>104-2013 Terminado Estudios y diseños FDL SUBA Circuito Movilidad  -</v>
          </cell>
          <cell r="AU5442">
            <v>0</v>
          </cell>
          <cell r="AV5442" t="str">
            <v>sc</v>
          </cell>
        </row>
        <row r="5443">
          <cell r="AP5443">
            <v>169270</v>
          </cell>
          <cell r="AQ5443">
            <v>11011715</v>
          </cell>
          <cell r="AR5443">
            <v>11</v>
          </cell>
          <cell r="AS5443">
            <v>41834</v>
          </cell>
          <cell r="AT5443" t="str">
            <v>104-2013 Terminado Estudios y diseños FDL SUBA Circuito Movilidad  -</v>
          </cell>
          <cell r="AU5443">
            <v>0</v>
          </cell>
          <cell r="AV5443" t="str">
            <v>sc</v>
          </cell>
        </row>
        <row r="5444">
          <cell r="AP5444">
            <v>169319</v>
          </cell>
          <cell r="AQ5444">
            <v>11002750</v>
          </cell>
          <cell r="AR5444">
            <v>11</v>
          </cell>
          <cell r="AS5444">
            <v>42738</v>
          </cell>
          <cell r="AT5444" t="str">
            <v>FDLS-LP-003-2016 Reservado Rehabilitación FDL SUBA Circuito Movilidad SD -</v>
          </cell>
          <cell r="AU5444">
            <v>0</v>
          </cell>
          <cell r="AV5444" t="str">
            <v>sc</v>
          </cell>
        </row>
        <row r="5445">
          <cell r="AP5445">
            <v>169360</v>
          </cell>
          <cell r="AQ5445">
            <v>11002357</v>
          </cell>
          <cell r="AR5445">
            <v>11</v>
          </cell>
          <cell r="AS5445">
            <v>41544</v>
          </cell>
          <cell r="AT5445" t="str">
            <v>SD Reservado Reconstrucción FDL SUBA Local  Cabildos-</v>
          </cell>
          <cell r="AU5445">
            <v>0</v>
          </cell>
          <cell r="AV5445" t="str">
            <v>sc</v>
          </cell>
        </row>
        <row r="5446">
          <cell r="AP5446">
            <v>169361</v>
          </cell>
          <cell r="AQ5446">
            <v>11002319</v>
          </cell>
          <cell r="AR5446">
            <v>11</v>
          </cell>
          <cell r="AS5446">
            <v>41544</v>
          </cell>
          <cell r="AT5446" t="str">
            <v>142-2013 Reservado Reconstrucción FDL SUBA Local  Cabildos-</v>
          </cell>
          <cell r="AU5446">
            <v>0</v>
          </cell>
          <cell r="AV5446" t="str">
            <v>sc</v>
          </cell>
        </row>
        <row r="5447">
          <cell r="AP5447">
            <v>169362</v>
          </cell>
          <cell r="AQ5447">
            <v>11002285</v>
          </cell>
          <cell r="AR5447">
            <v>11</v>
          </cell>
          <cell r="AS5447">
            <v>41544</v>
          </cell>
          <cell r="AT5447" t="str">
            <v>SD Reservado Reconstrucción FDL SUBA Local  Cabildos-</v>
          </cell>
          <cell r="AU5447">
            <v>0</v>
          </cell>
          <cell r="AV5447" t="str">
            <v>sc</v>
          </cell>
        </row>
        <row r="5448">
          <cell r="AP5448">
            <v>169366</v>
          </cell>
          <cell r="AQ5448">
            <v>11002074</v>
          </cell>
          <cell r="AR5448">
            <v>11</v>
          </cell>
          <cell r="AS5448">
            <v>41834</v>
          </cell>
          <cell r="AT5448" t="str">
            <v>104-2013 Terminado Estudios y diseños FDL SUBA Circuito Movilidad  -</v>
          </cell>
          <cell r="AU5448">
            <v>0</v>
          </cell>
          <cell r="AV5448" t="str">
            <v>sc</v>
          </cell>
        </row>
        <row r="5449">
          <cell r="AP5449">
            <v>169367</v>
          </cell>
          <cell r="AQ5449">
            <v>11002065</v>
          </cell>
          <cell r="AR5449">
            <v>11</v>
          </cell>
          <cell r="AS5449">
            <v>41834</v>
          </cell>
          <cell r="AT5449" t="str">
            <v>104-2013 Terminado Estudios y diseños FDL SUBA Circuito Movilidad  -</v>
          </cell>
          <cell r="AU5449">
            <v>0</v>
          </cell>
          <cell r="AV5449" t="str">
            <v>sc</v>
          </cell>
        </row>
        <row r="5450">
          <cell r="AP5450">
            <v>169368</v>
          </cell>
          <cell r="AQ5450">
            <v>11002012</v>
          </cell>
          <cell r="AR5450">
            <v>11</v>
          </cell>
          <cell r="AS5450">
            <v>41834</v>
          </cell>
          <cell r="AT5450" t="str">
            <v>104-2013 Terminado Estudios y diseños FDL SUBA Circuito Movilidad  -</v>
          </cell>
          <cell r="AU5450">
            <v>0</v>
          </cell>
          <cell r="AV5450" t="str">
            <v>sc</v>
          </cell>
        </row>
        <row r="5451">
          <cell r="AP5451">
            <v>169380</v>
          </cell>
          <cell r="AQ5451">
            <v>11001504</v>
          </cell>
          <cell r="AR5451">
            <v>11</v>
          </cell>
          <cell r="AS5451">
            <v>42342</v>
          </cell>
          <cell r="AT5451" t="str">
            <v>IDU-70-2012 Excluido Construcción IDU Circuito Movilidad  -Anden 1-3 Calzada 2-POLIZA ESTABILIDAD ACTIVA</v>
          </cell>
          <cell r="AU5451">
            <v>44377</v>
          </cell>
          <cell r="AV5451" t="str">
            <v>sc</v>
          </cell>
        </row>
        <row r="5452">
          <cell r="AP5452">
            <v>169381</v>
          </cell>
          <cell r="AQ5452">
            <v>11001482</v>
          </cell>
          <cell r="AR5452">
            <v>11</v>
          </cell>
          <cell r="AS5452">
            <v>42342</v>
          </cell>
          <cell r="AT5452" t="str">
            <v>IDU-70-2012 Terminado Construcción IDU Circuito Movilidad  -Anden 1-5 Calzada 2-4 Separador 3-POLIZA ESTABILIDAD ACTIVA</v>
          </cell>
          <cell r="AU5452">
            <v>44377</v>
          </cell>
          <cell r="AV5452" t="str">
            <v>sc</v>
          </cell>
        </row>
        <row r="5453">
          <cell r="AP5453">
            <v>169382</v>
          </cell>
          <cell r="AQ5453">
            <v>11001443</v>
          </cell>
          <cell r="AR5453">
            <v>11</v>
          </cell>
          <cell r="AS5453">
            <v>42342</v>
          </cell>
          <cell r="AT5453" t="str">
            <v>IDU-70-2012 Terminado Construcción IDU Circuito Movilidad  -Anden 1-5 Calzada 2-4 Separador 3-POLIZA ESTABILIDAD ACTIVA</v>
          </cell>
          <cell r="AU5453">
            <v>44377</v>
          </cell>
          <cell r="AV5453" t="str">
            <v>sc</v>
          </cell>
        </row>
        <row r="5454">
          <cell r="AP5454">
            <v>169383</v>
          </cell>
          <cell r="AQ5454">
            <v>11001368</v>
          </cell>
          <cell r="AR5454">
            <v>11</v>
          </cell>
          <cell r="AS5454">
            <v>42342</v>
          </cell>
          <cell r="AT5454" t="str">
            <v>IDU-70-2012 Terminado Construcción IDU Circuito Movilidad  -Anden 5 Calzada 2-4 Separador 3-POLIZA ESTABILIDAD ACTIVA</v>
          </cell>
          <cell r="AU5454">
            <v>44377</v>
          </cell>
          <cell r="AV5454" t="str">
            <v>sc</v>
          </cell>
        </row>
        <row r="5455">
          <cell r="AP5455">
            <v>169384</v>
          </cell>
          <cell r="AQ5455">
            <v>11001315</v>
          </cell>
          <cell r="AR5455">
            <v>11</v>
          </cell>
          <cell r="AS5455">
            <v>42342</v>
          </cell>
          <cell r="AT5455" t="str">
            <v>IDU-70-2012 Terminado Construcción IDU Circuito Movilidad  -Anden 1-5 Calzada 2-4 Separador 3-POLIZA ESTABILIDAD ACTIVA</v>
          </cell>
          <cell r="AU5455">
            <v>44377</v>
          </cell>
          <cell r="AV5455" t="str">
            <v>sc</v>
          </cell>
        </row>
        <row r="5456">
          <cell r="AP5456">
            <v>169386</v>
          </cell>
          <cell r="AQ5456">
            <v>11001248</v>
          </cell>
          <cell r="AR5456">
            <v>11</v>
          </cell>
          <cell r="AS5456">
            <v>42342</v>
          </cell>
          <cell r="AT5456" t="str">
            <v>IDU-70-2012 Terminado Construcción IDU Circuito Movilidad  -Anden 1-5 Calzada 2-4 Separador 3-POLIZA ESTABILIDAD ACTIVA</v>
          </cell>
          <cell r="AU5456">
            <v>44377</v>
          </cell>
          <cell r="AV5456" t="str">
            <v>sc</v>
          </cell>
        </row>
        <row r="5457">
          <cell r="AP5457">
            <v>169397</v>
          </cell>
          <cell r="AQ5457">
            <v>11002171</v>
          </cell>
          <cell r="AR5457">
            <v>11</v>
          </cell>
          <cell r="AS5457">
            <v>41544</v>
          </cell>
          <cell r="AT5457" t="str">
            <v>SD Reservado Reconstrucción FDL SUBA Local  Cabildos-</v>
          </cell>
          <cell r="AU5457">
            <v>0</v>
          </cell>
          <cell r="AV5457" t="str">
            <v>sc</v>
          </cell>
        </row>
        <row r="5458">
          <cell r="AP5458">
            <v>169398</v>
          </cell>
          <cell r="AQ5458">
            <v>11006504</v>
          </cell>
          <cell r="AR5458">
            <v>11</v>
          </cell>
          <cell r="AS5458">
            <v>41837</v>
          </cell>
          <cell r="AT5458" t="str">
            <v>031-2012 Terminado Mantenimiento Periódico FDL SUBA Arterial  -</v>
          </cell>
          <cell r="AU5458">
            <v>0</v>
          </cell>
          <cell r="AV5458" t="str">
            <v>Avenida Camino del Prado mva</v>
          </cell>
        </row>
        <row r="5459">
          <cell r="AP5459">
            <v>169494</v>
          </cell>
          <cell r="AQ5459">
            <v>11001900</v>
          </cell>
          <cell r="AR5459">
            <v>11</v>
          </cell>
          <cell r="AS5459">
            <v>42585</v>
          </cell>
          <cell r="AT5459" t="str">
            <v>SD Terminado Construcción FDL SUBA Local SD Reporte Ejecución FDLS Agosto 2016 por servidor-</v>
          </cell>
          <cell r="AU5459">
            <v>0</v>
          </cell>
          <cell r="AV5459" t="str">
            <v>sc</v>
          </cell>
        </row>
        <row r="5460">
          <cell r="AP5460">
            <v>169524</v>
          </cell>
          <cell r="AQ5460">
            <v>11005828</v>
          </cell>
          <cell r="AR5460">
            <v>11</v>
          </cell>
          <cell r="AS5460">
            <v>41481</v>
          </cell>
          <cell r="AT5460" t="str">
            <v>SD Terminado Mantenimiento Periódico UAERMV Local  -</v>
          </cell>
          <cell r="AU5460">
            <v>0</v>
          </cell>
          <cell r="AV5460" t="str">
            <v>sc</v>
          </cell>
        </row>
        <row r="5461">
          <cell r="AP5461">
            <v>169525</v>
          </cell>
          <cell r="AQ5461">
            <v>11005731</v>
          </cell>
          <cell r="AR5461">
            <v>11</v>
          </cell>
          <cell r="AS5461">
            <v>41481</v>
          </cell>
          <cell r="AT5461" t="str">
            <v>SD Terminado Mantenimiento Periódico UAERMV Local  -</v>
          </cell>
          <cell r="AU5461">
            <v>0</v>
          </cell>
          <cell r="AV5461" t="str">
            <v>sc</v>
          </cell>
        </row>
        <row r="5462">
          <cell r="AP5462">
            <v>169526</v>
          </cell>
          <cell r="AQ5462">
            <v>11005636</v>
          </cell>
          <cell r="AR5462">
            <v>11</v>
          </cell>
          <cell r="AS5462">
            <v>42731</v>
          </cell>
          <cell r="AT5462" t="str">
            <v>SD Reservado Mantenimiento Periódico IDU Local EJECUCION SITP 2016 -</v>
          </cell>
          <cell r="AU5462">
            <v>0</v>
          </cell>
          <cell r="AV5462" t="str">
            <v>sc</v>
          </cell>
        </row>
        <row r="5463">
          <cell r="AP5463">
            <v>169527</v>
          </cell>
          <cell r="AQ5463">
            <v>11005577</v>
          </cell>
          <cell r="AR5463">
            <v>11</v>
          </cell>
          <cell r="AS5463">
            <v>42731</v>
          </cell>
          <cell r="AT5463" t="str">
            <v>SD Reservado Mantenimiento Periódico IDU Local EJECUCION SITP 2016 -</v>
          </cell>
          <cell r="AU5463">
            <v>0</v>
          </cell>
          <cell r="AV5463" t="str">
            <v>sc</v>
          </cell>
        </row>
        <row r="5464">
          <cell r="AP5464">
            <v>169528</v>
          </cell>
          <cell r="AQ5464">
            <v>11005530</v>
          </cell>
          <cell r="AR5464">
            <v>11</v>
          </cell>
          <cell r="AS5464">
            <v>42731</v>
          </cell>
          <cell r="AT5464" t="str">
            <v>SD Reservado Mantenimiento Periódico IDU Local EJECUCION SITP 2016 -</v>
          </cell>
          <cell r="AU5464">
            <v>0</v>
          </cell>
          <cell r="AV5464" t="str">
            <v>sc</v>
          </cell>
        </row>
        <row r="5465">
          <cell r="AP5465">
            <v>169529</v>
          </cell>
          <cell r="AQ5465">
            <v>11005510</v>
          </cell>
          <cell r="AR5465">
            <v>11</v>
          </cell>
          <cell r="AS5465">
            <v>42731</v>
          </cell>
          <cell r="AT5465" t="str">
            <v>SD Reservado Mantenimiento Periódico IDU Local EJECUCION SITP 2016 -</v>
          </cell>
          <cell r="AU5465">
            <v>0</v>
          </cell>
          <cell r="AV5465" t="str">
            <v>sc</v>
          </cell>
        </row>
        <row r="5466">
          <cell r="AP5466">
            <v>169530</v>
          </cell>
          <cell r="AQ5466">
            <v>11005463</v>
          </cell>
          <cell r="AR5466">
            <v>11</v>
          </cell>
          <cell r="AS5466">
            <v>42731</v>
          </cell>
          <cell r="AT5466" t="str">
            <v>SD Reservado Mantenimiento Periódico IDU Local EJECUCION SITP 2016 -</v>
          </cell>
          <cell r="AU5466">
            <v>0</v>
          </cell>
          <cell r="AV5466" t="str">
            <v>sc</v>
          </cell>
        </row>
        <row r="5467">
          <cell r="AP5467">
            <v>169532</v>
          </cell>
          <cell r="AQ5467">
            <v>11005362</v>
          </cell>
          <cell r="AR5467">
            <v>11</v>
          </cell>
          <cell r="AS5467">
            <v>42731</v>
          </cell>
          <cell r="AT5467" t="str">
            <v>SD Reservado Mantenimiento Periódico IDU Local EJECUCION SITP 2016 -</v>
          </cell>
          <cell r="AU5467">
            <v>0</v>
          </cell>
          <cell r="AV5467" t="str">
            <v>sc</v>
          </cell>
        </row>
        <row r="5468">
          <cell r="AP5468">
            <v>169533</v>
          </cell>
          <cell r="AQ5468">
            <v>11005296</v>
          </cell>
          <cell r="AR5468">
            <v>11</v>
          </cell>
          <cell r="AS5468">
            <v>42731</v>
          </cell>
          <cell r="AT5468" t="str">
            <v>SD Reservado Mantenimiento Periódico IDU Local EJECUCION SITP 2016 -</v>
          </cell>
          <cell r="AU5468">
            <v>0</v>
          </cell>
          <cell r="AV5468" t="str">
            <v>sc</v>
          </cell>
        </row>
        <row r="5469">
          <cell r="AP5469">
            <v>169840</v>
          </cell>
          <cell r="AQ5469">
            <v>11000267</v>
          </cell>
          <cell r="AR5469">
            <v>11</v>
          </cell>
          <cell r="AT5469" t="str">
            <v>142-2013 Terminado Construcción FDL SUBA Intermedia  Intervenida sin reservar en el IDU-</v>
          </cell>
          <cell r="AU5469">
            <v>0</v>
          </cell>
          <cell r="AV5469" t="str">
            <v>sc</v>
          </cell>
        </row>
        <row r="5470">
          <cell r="AP5470">
            <v>169904</v>
          </cell>
          <cell r="AQ5470">
            <v>11000295</v>
          </cell>
          <cell r="AR5470">
            <v>11</v>
          </cell>
          <cell r="AT5470" t="str">
            <v>142-2013 Terminado Construcción FDL SUBA Circuito Movilidad Cabildo -</v>
          </cell>
          <cell r="AU5470">
            <v>0</v>
          </cell>
          <cell r="AV5470" t="str">
            <v>sc</v>
          </cell>
        </row>
        <row r="5471">
          <cell r="AP5471">
            <v>169905</v>
          </cell>
          <cell r="AQ5471">
            <v>11000272</v>
          </cell>
          <cell r="AR5471">
            <v>11</v>
          </cell>
          <cell r="AT5471" t="str">
            <v>142-2013 Terminado Construcción FDL SUBA Circuito Movilidad  Intervenida sin reservar en el IDU-</v>
          </cell>
          <cell r="AU5471">
            <v>0</v>
          </cell>
          <cell r="AV5471" t="str">
            <v>sc</v>
          </cell>
        </row>
        <row r="5472">
          <cell r="AP5472">
            <v>170270</v>
          </cell>
          <cell r="AQ5472">
            <v>11009594</v>
          </cell>
          <cell r="AR5472">
            <v>11</v>
          </cell>
          <cell r="AS5472">
            <v>42313</v>
          </cell>
          <cell r="AT5472" t="str">
            <v>IDU-063-2012 Terminado Mantenimiento Periódico IDU Circuito Movilidad  -</v>
          </cell>
          <cell r="AU5472">
            <v>0</v>
          </cell>
          <cell r="AV5472" t="str">
            <v>Buen estado</v>
          </cell>
        </row>
        <row r="5473">
          <cell r="AP5473">
            <v>170271</v>
          </cell>
          <cell r="AQ5473">
            <v>11009554</v>
          </cell>
          <cell r="AR5473">
            <v>11</v>
          </cell>
          <cell r="AS5473">
            <v>42313</v>
          </cell>
          <cell r="AT5473" t="str">
            <v>IDU-063-2012 Terminado Mantenimiento Periódico IDU Circuito Movilidad  -</v>
          </cell>
          <cell r="AU5473">
            <v>0</v>
          </cell>
          <cell r="AV5473" t="str">
            <v>Buen estado</v>
          </cell>
        </row>
        <row r="5474">
          <cell r="AP5474">
            <v>170272</v>
          </cell>
          <cell r="AQ5474">
            <v>11009529</v>
          </cell>
          <cell r="AR5474">
            <v>11</v>
          </cell>
          <cell r="AS5474">
            <v>42313</v>
          </cell>
          <cell r="AT5474" t="str">
            <v>IDU-063-2012 Terminado Mantenimiento Periódico IDU Circuito Movilidad  -</v>
          </cell>
          <cell r="AU5474">
            <v>0</v>
          </cell>
          <cell r="AV5474" t="str">
            <v>Buen estado</v>
          </cell>
        </row>
        <row r="5475">
          <cell r="AP5475">
            <v>170273</v>
          </cell>
          <cell r="AQ5475">
            <v>11009499</v>
          </cell>
          <cell r="AR5475">
            <v>11</v>
          </cell>
          <cell r="AS5475">
            <v>42313</v>
          </cell>
          <cell r="AT5475" t="str">
            <v>IDU-063-2012 Terminado Mantenimiento Periódico IDU Circuito Movilidad  -</v>
          </cell>
          <cell r="AU5475">
            <v>0</v>
          </cell>
          <cell r="AV5475" t="str">
            <v>Buen estado</v>
          </cell>
        </row>
        <row r="5476">
          <cell r="AP5476">
            <v>170274</v>
          </cell>
          <cell r="AQ5476">
            <v>11009449</v>
          </cell>
          <cell r="AR5476">
            <v>11</v>
          </cell>
          <cell r="AS5476">
            <v>42313</v>
          </cell>
          <cell r="AT5476" t="str">
            <v>IDU-063-2012 Terminado Mantenimiento Periódico IDU Circuito Movilidad  -</v>
          </cell>
          <cell r="AU5476">
            <v>0</v>
          </cell>
          <cell r="AV5476" t="str">
            <v>Buen estado</v>
          </cell>
        </row>
        <row r="5477">
          <cell r="AP5477">
            <v>170275</v>
          </cell>
          <cell r="AQ5477">
            <v>11009366</v>
          </cell>
          <cell r="AR5477">
            <v>11</v>
          </cell>
          <cell r="AS5477">
            <v>42313</v>
          </cell>
          <cell r="AT5477" t="str">
            <v>IDU-063-2012 Terminado Mantenimiento Periódico IDU Intermedia  -</v>
          </cell>
          <cell r="AU5477">
            <v>0</v>
          </cell>
          <cell r="AV5477" t="str">
            <v>Buen estado</v>
          </cell>
        </row>
        <row r="5478">
          <cell r="AP5478">
            <v>170276</v>
          </cell>
          <cell r="AQ5478">
            <v>11009330</v>
          </cell>
          <cell r="AR5478">
            <v>11</v>
          </cell>
          <cell r="AS5478">
            <v>42313</v>
          </cell>
          <cell r="AT5478" t="str">
            <v>IDU-063-2012 Terminado Mantenimiento Periódico IDU Intermedia  -</v>
          </cell>
          <cell r="AU5478">
            <v>0</v>
          </cell>
          <cell r="AV5478" t="str">
            <v>Buen estado</v>
          </cell>
        </row>
        <row r="5479">
          <cell r="AP5479">
            <v>170277</v>
          </cell>
          <cell r="AQ5479">
            <v>11009307</v>
          </cell>
          <cell r="AR5479">
            <v>11</v>
          </cell>
          <cell r="AS5479">
            <v>42313</v>
          </cell>
          <cell r="AT5479" t="str">
            <v>IDU-063-2012 Terminado Mantenimiento Periódico IDU Intermedia  -</v>
          </cell>
          <cell r="AU5479">
            <v>0</v>
          </cell>
          <cell r="AV5479" t="str">
            <v>Buen estado</v>
          </cell>
        </row>
        <row r="5480">
          <cell r="AP5480">
            <v>170278</v>
          </cell>
          <cell r="AQ5480">
            <v>11009276</v>
          </cell>
          <cell r="AR5480">
            <v>11</v>
          </cell>
          <cell r="AS5480">
            <v>42313</v>
          </cell>
          <cell r="AT5480" t="str">
            <v>IDU-063-2012 Terminado Mantenimiento Periódico IDU Local  -</v>
          </cell>
          <cell r="AU5480">
            <v>0</v>
          </cell>
          <cell r="AV5480" t="str">
            <v>Buen estado</v>
          </cell>
        </row>
        <row r="5481">
          <cell r="AP5481">
            <v>170280</v>
          </cell>
          <cell r="AQ5481">
            <v>11009194</v>
          </cell>
          <cell r="AR5481">
            <v>11</v>
          </cell>
          <cell r="AS5481">
            <v>42313</v>
          </cell>
          <cell r="AT5481" t="str">
            <v>IDU-063-2012 Terminado Mantenimiento Periódico IDU Local  -</v>
          </cell>
          <cell r="AU5481">
            <v>0</v>
          </cell>
          <cell r="AV5481" t="str">
            <v>Buen estado</v>
          </cell>
        </row>
        <row r="5482">
          <cell r="AP5482">
            <v>170910</v>
          </cell>
          <cell r="AQ5482">
            <v>11008261</v>
          </cell>
          <cell r="AR5482">
            <v>11</v>
          </cell>
          <cell r="AS5482">
            <v>42474</v>
          </cell>
          <cell r="AT5482" t="str">
            <v>IDU-1680-2014 Terminado Reconstrucción IDU Circuito Movilidad SITP Y TRONCALES -</v>
          </cell>
          <cell r="AU5482">
            <v>0</v>
          </cell>
          <cell r="AV5482" t="str">
            <v>sc</v>
          </cell>
        </row>
        <row r="5483">
          <cell r="AP5483">
            <v>170911</v>
          </cell>
          <cell r="AQ5483">
            <v>11008220</v>
          </cell>
          <cell r="AR5483">
            <v>11</v>
          </cell>
          <cell r="AS5483">
            <v>42474</v>
          </cell>
          <cell r="AT5483" t="str">
            <v>IDU-1680-2014 Terminado Reconstrucción IDU Circuito Movilidad SITP Y TRONCALES -</v>
          </cell>
          <cell r="AU5483">
            <v>0</v>
          </cell>
          <cell r="AV5483" t="str">
            <v>sc</v>
          </cell>
        </row>
        <row r="5484">
          <cell r="AP5484">
            <v>170912</v>
          </cell>
          <cell r="AQ5484">
            <v>11008170</v>
          </cell>
          <cell r="AR5484">
            <v>11</v>
          </cell>
          <cell r="AS5484">
            <v>42474</v>
          </cell>
          <cell r="AT5484" t="str">
            <v>IDU-1680-2014 Terminado Reconstrucción IDU Circuito Movilidad SITP Y TRONCALES -</v>
          </cell>
          <cell r="AU5484">
            <v>0</v>
          </cell>
          <cell r="AV5484" t="str">
            <v>sc</v>
          </cell>
        </row>
        <row r="5485">
          <cell r="AP5485">
            <v>170913</v>
          </cell>
          <cell r="AQ5485">
            <v>11008159</v>
          </cell>
          <cell r="AR5485">
            <v>11</v>
          </cell>
          <cell r="AS5485">
            <v>42474</v>
          </cell>
          <cell r="AT5485" t="str">
            <v>IDU-1680-2014 Terminado Reconstrucción IDU Circuito Movilidad SITP Y TRONCALES -</v>
          </cell>
          <cell r="AU5485">
            <v>0</v>
          </cell>
          <cell r="AV5485" t="str">
            <v>sc</v>
          </cell>
        </row>
        <row r="5486">
          <cell r="AP5486">
            <v>170989</v>
          </cell>
          <cell r="AQ5486">
            <v>11009240</v>
          </cell>
          <cell r="AR5486">
            <v>11</v>
          </cell>
          <cell r="AS5486">
            <v>42313</v>
          </cell>
          <cell r="AT5486" t="str">
            <v>IDU-063-2012 Terminado Mantenimiento Periódico IDU Circuito Movilidad  -</v>
          </cell>
          <cell r="AU5486">
            <v>0</v>
          </cell>
          <cell r="AV5486" t="str">
            <v>MANTENIMIENTO PERIODICO IDU 063/2012</v>
          </cell>
        </row>
        <row r="5487">
          <cell r="AP5487">
            <v>170994</v>
          </cell>
          <cell r="AQ5487">
            <v>11009005</v>
          </cell>
          <cell r="AR5487">
            <v>11</v>
          </cell>
          <cell r="AS5487">
            <v>42313</v>
          </cell>
          <cell r="AT5487" t="str">
            <v>IDU-063-2012 Terminado Mantenimiento Periódico IDU Circuito Movilidad  -</v>
          </cell>
          <cell r="AU5487">
            <v>0</v>
          </cell>
          <cell r="AV5487" t="str">
            <v>MANTENIMIENTO PERIODICO IDU 063/2012</v>
          </cell>
        </row>
        <row r="5488">
          <cell r="AP5488">
            <v>170995</v>
          </cell>
          <cell r="AQ5488">
            <v>11008939</v>
          </cell>
          <cell r="AR5488">
            <v>11</v>
          </cell>
          <cell r="AS5488">
            <v>42313</v>
          </cell>
          <cell r="AT5488" t="str">
            <v>IDU-063-2012 Terminado Mantenimiento Periódico IDU Circuito Movilidad  -</v>
          </cell>
          <cell r="AU5488">
            <v>0</v>
          </cell>
          <cell r="AV5488" t="str">
            <v>MANTENIMIENTO PERIODICO IDU 063/2012</v>
          </cell>
        </row>
        <row r="5489">
          <cell r="AP5489">
            <v>170996</v>
          </cell>
          <cell r="AQ5489">
            <v>11008864</v>
          </cell>
          <cell r="AR5489">
            <v>11</v>
          </cell>
          <cell r="AS5489">
            <v>42313</v>
          </cell>
          <cell r="AT5489" t="str">
            <v>IDU-063-2012 Terminado Mantenimiento Periódico IDU Circuito Movilidad  -</v>
          </cell>
          <cell r="AU5489">
            <v>0</v>
          </cell>
          <cell r="AV5489" t="str">
            <v>MANTENIMIENTO PERIODICO IDU 063/2012</v>
          </cell>
        </row>
        <row r="5490">
          <cell r="AP5490">
            <v>170997</v>
          </cell>
          <cell r="AQ5490">
            <v>11008818</v>
          </cell>
          <cell r="AR5490">
            <v>11</v>
          </cell>
          <cell r="AS5490">
            <v>42313</v>
          </cell>
          <cell r="AT5490" t="str">
            <v>IDU-063-2012 Terminado Mantenimiento Periódico IDU Circuito Movilidad  -</v>
          </cell>
          <cell r="AU5490">
            <v>0</v>
          </cell>
          <cell r="AV5490" t="str">
            <v>MANTENIMIENTO PERIODICO IDU 063/2012</v>
          </cell>
        </row>
        <row r="5491">
          <cell r="AP5491">
            <v>170998</v>
          </cell>
          <cell r="AQ5491">
            <v>11008802</v>
          </cell>
          <cell r="AR5491">
            <v>11</v>
          </cell>
          <cell r="AS5491">
            <v>42313</v>
          </cell>
          <cell r="AT5491" t="str">
            <v>IDU-063-2012 Terminado Mantenimiento Periódico IDU Circuito Movilidad  -</v>
          </cell>
          <cell r="AU5491">
            <v>0</v>
          </cell>
          <cell r="AV5491" t="str">
            <v>MANTENIMIENTO PERIODICO IDU 063/2012</v>
          </cell>
        </row>
        <row r="5492">
          <cell r="AP5492">
            <v>170999</v>
          </cell>
          <cell r="AQ5492">
            <v>11008754</v>
          </cell>
          <cell r="AR5492">
            <v>11</v>
          </cell>
          <cell r="AS5492">
            <v>42313</v>
          </cell>
          <cell r="AT5492" t="str">
            <v>IDU-063-2012 Terminado Mantenimiento Periódico IDU Circuito Movilidad  -</v>
          </cell>
          <cell r="AU5492">
            <v>0</v>
          </cell>
          <cell r="AV5492" t="str">
            <v>MANTENIMIENTO PERIODICO IDU 063/2012</v>
          </cell>
        </row>
        <row r="5493">
          <cell r="AP5493">
            <v>171000</v>
          </cell>
          <cell r="AQ5493">
            <v>11008725</v>
          </cell>
          <cell r="AR5493">
            <v>11</v>
          </cell>
          <cell r="AS5493">
            <v>42313</v>
          </cell>
          <cell r="AT5493" t="str">
            <v>IDU-063-2012 Terminado Mantenimiento Periódico IDU Circuito Movilidad  -</v>
          </cell>
          <cell r="AU5493">
            <v>0</v>
          </cell>
          <cell r="AV5493" t="str">
            <v>MANTENIMIENTO PERIODICO IDU 063/2012</v>
          </cell>
        </row>
        <row r="5494">
          <cell r="AP5494">
            <v>171001</v>
          </cell>
          <cell r="AQ5494">
            <v>11008672</v>
          </cell>
          <cell r="AR5494">
            <v>11</v>
          </cell>
          <cell r="AS5494">
            <v>42313</v>
          </cell>
          <cell r="AT5494" t="str">
            <v>IDU-063-2012 Terminado Mantenimiento Periódico IDU Circuito Movilidad  -</v>
          </cell>
          <cell r="AU5494">
            <v>0</v>
          </cell>
          <cell r="AV5494" t="str">
            <v>MANTENIMIENTO PERIODICO IDU 063/2012</v>
          </cell>
        </row>
        <row r="5495">
          <cell r="AP5495">
            <v>171002</v>
          </cell>
          <cell r="AQ5495">
            <v>11008629</v>
          </cell>
          <cell r="AR5495">
            <v>11</v>
          </cell>
          <cell r="AS5495">
            <v>42313</v>
          </cell>
          <cell r="AT5495" t="str">
            <v>IDU-063-2012 Terminado Mantenimiento Periódico IDU Circuito Movilidad  -</v>
          </cell>
          <cell r="AU5495">
            <v>0</v>
          </cell>
          <cell r="AV5495" t="str">
            <v>MANTENIMIENTO PERIODICO IDU 063/2012</v>
          </cell>
        </row>
        <row r="5496">
          <cell r="AP5496">
            <v>171003</v>
          </cell>
          <cell r="AQ5496">
            <v>11008599</v>
          </cell>
          <cell r="AR5496">
            <v>11</v>
          </cell>
          <cell r="AS5496">
            <v>42313</v>
          </cell>
          <cell r="AT5496" t="str">
            <v>IDU-063-2012 Terminado Mantenimiento Periódico IDU Circuito Movilidad  -</v>
          </cell>
          <cell r="AU5496">
            <v>0</v>
          </cell>
          <cell r="AV5496" t="str">
            <v>MANTENIMIENTO PERIODICO IDU 063/2012</v>
          </cell>
        </row>
        <row r="5497">
          <cell r="AP5497">
            <v>171004</v>
          </cell>
          <cell r="AQ5497">
            <v>11008507</v>
          </cell>
          <cell r="AR5497">
            <v>11</v>
          </cell>
          <cell r="AS5497">
            <v>42313</v>
          </cell>
          <cell r="AT5497" t="str">
            <v>IDU-063-2012 Terminado Mantenimiento Periódico IDU Circuito Movilidad  -</v>
          </cell>
          <cell r="AU5497">
            <v>0</v>
          </cell>
          <cell r="AV5497" t="str">
            <v>MANTENIMIENTO PERIODICO IDU 063/2012</v>
          </cell>
        </row>
        <row r="5498">
          <cell r="AP5498">
            <v>171005</v>
          </cell>
          <cell r="AQ5498">
            <v>11008488</v>
          </cell>
          <cell r="AR5498">
            <v>11</v>
          </cell>
          <cell r="AS5498">
            <v>42313</v>
          </cell>
          <cell r="AT5498" t="str">
            <v>IDU-063-2012 Terminado Mantenimiento Periódico IDU Circuito Movilidad  -</v>
          </cell>
          <cell r="AU5498">
            <v>0</v>
          </cell>
          <cell r="AV5498" t="str">
            <v>MANTENIMIENTO PERIODICO IDU 063/2012</v>
          </cell>
        </row>
        <row r="5499">
          <cell r="AP5499">
            <v>171006</v>
          </cell>
          <cell r="AQ5499">
            <v>11008425</v>
          </cell>
          <cell r="AR5499">
            <v>11</v>
          </cell>
          <cell r="AS5499">
            <v>42313</v>
          </cell>
          <cell r="AT5499" t="str">
            <v>IDU-063-2012 Terminado Mantenimiento Periódico IDU Circuito Movilidad  -</v>
          </cell>
          <cell r="AU5499">
            <v>0</v>
          </cell>
          <cell r="AV5499" t="str">
            <v>MANTENIMIENTO PERIODICO IDU 063/2012</v>
          </cell>
        </row>
        <row r="5500">
          <cell r="AP5500">
            <v>171007</v>
          </cell>
          <cell r="AQ5500">
            <v>11008368</v>
          </cell>
          <cell r="AR5500">
            <v>11</v>
          </cell>
          <cell r="AS5500">
            <v>42313</v>
          </cell>
          <cell r="AT5500" t="str">
            <v>IDU-063-2012 Terminado Mantenimiento Periódico IDU Circuito Movilidad  -</v>
          </cell>
          <cell r="AU5500">
            <v>0</v>
          </cell>
          <cell r="AV5500" t="str">
            <v>MANTENIMIENTO PERIODICO IDU 063/2012</v>
          </cell>
        </row>
        <row r="5501">
          <cell r="AP5501">
            <v>171008</v>
          </cell>
          <cell r="AQ5501">
            <v>11008341</v>
          </cell>
          <cell r="AR5501">
            <v>11</v>
          </cell>
          <cell r="AS5501">
            <v>42313</v>
          </cell>
          <cell r="AT5501" t="str">
            <v>IDU-063-2012 Terminado Mantenimiento Periódico IDU Circuito Movilidad  -</v>
          </cell>
          <cell r="AU5501">
            <v>0</v>
          </cell>
          <cell r="AV5501" t="str">
            <v>MANTENIMIENTO PERIODICO IDU 063/2012</v>
          </cell>
        </row>
        <row r="5502">
          <cell r="AP5502">
            <v>171009</v>
          </cell>
          <cell r="AQ5502">
            <v>11008260</v>
          </cell>
          <cell r="AR5502">
            <v>11</v>
          </cell>
          <cell r="AS5502">
            <v>42313</v>
          </cell>
          <cell r="AT5502" t="str">
            <v>IDU-063-2012 Terminado Mantenimiento Periódico IDU Circuito Movilidad  -</v>
          </cell>
          <cell r="AU5502">
            <v>0</v>
          </cell>
          <cell r="AV5502" t="str">
            <v>sc</v>
          </cell>
        </row>
        <row r="5503">
          <cell r="AP5503">
            <v>171010</v>
          </cell>
          <cell r="AQ5503">
            <v>11008156</v>
          </cell>
          <cell r="AR5503">
            <v>11</v>
          </cell>
          <cell r="AS5503">
            <v>42313</v>
          </cell>
          <cell r="AT5503" t="str">
            <v>IDU-063-2012 Terminado Mantenimiento Periódico IDU Circuito Movilidad  -</v>
          </cell>
          <cell r="AU5503">
            <v>0</v>
          </cell>
          <cell r="AV5503" t="str">
            <v>sc</v>
          </cell>
        </row>
        <row r="5504">
          <cell r="AP5504">
            <v>171098</v>
          </cell>
          <cell r="AQ5504">
            <v>11007064</v>
          </cell>
          <cell r="AR5504">
            <v>11</v>
          </cell>
          <cell r="AS5504">
            <v>42731</v>
          </cell>
          <cell r="AT5504" t="str">
            <v>SD Reservado Mantenimiento Rutinario IDU Local EJECUCION SITP 2016 -</v>
          </cell>
          <cell r="AU5504">
            <v>0</v>
          </cell>
          <cell r="AV5504" t="str">
            <v>sc</v>
          </cell>
        </row>
        <row r="5505">
          <cell r="AP5505">
            <v>171099</v>
          </cell>
          <cell r="AQ5505">
            <v>11006989</v>
          </cell>
          <cell r="AR5505">
            <v>11</v>
          </cell>
          <cell r="AS5505">
            <v>42731</v>
          </cell>
          <cell r="AT5505" t="str">
            <v>SD Reservado Mantenimiento Rutinario IDU Local EJECUCION SITP 2016 -</v>
          </cell>
          <cell r="AU5505">
            <v>0</v>
          </cell>
          <cell r="AV5505" t="str">
            <v>sc</v>
          </cell>
        </row>
        <row r="5506">
          <cell r="AP5506">
            <v>171100</v>
          </cell>
          <cell r="AQ5506">
            <v>11006831</v>
          </cell>
          <cell r="AR5506">
            <v>11</v>
          </cell>
          <cell r="AS5506">
            <v>42731</v>
          </cell>
          <cell r="AT5506" t="str">
            <v>SD Reservado Mantenimiento Rutinario IDU Local EJECUCION SITP 2016 -</v>
          </cell>
          <cell r="AU5506">
            <v>0</v>
          </cell>
          <cell r="AV5506" t="str">
            <v>sc</v>
          </cell>
        </row>
        <row r="5507">
          <cell r="AP5507">
            <v>171101</v>
          </cell>
          <cell r="AQ5507">
            <v>11006768</v>
          </cell>
          <cell r="AR5507">
            <v>11</v>
          </cell>
          <cell r="AS5507">
            <v>42731</v>
          </cell>
          <cell r="AT5507" t="str">
            <v>SD Reservado Mantenimiento Rutinario IDU Local EJECUCION SITP 2016 -</v>
          </cell>
          <cell r="AU5507">
            <v>0</v>
          </cell>
          <cell r="AV5507" t="str">
            <v>sc</v>
          </cell>
        </row>
        <row r="5508">
          <cell r="AP5508">
            <v>171102</v>
          </cell>
          <cell r="AQ5508">
            <v>11006709</v>
          </cell>
          <cell r="AR5508">
            <v>11</v>
          </cell>
          <cell r="AS5508">
            <v>42731</v>
          </cell>
          <cell r="AT5508" t="str">
            <v>SD Reservado Mantenimiento Rutinario IDU Local EJECUCION SITP 2016 -</v>
          </cell>
          <cell r="AU5508">
            <v>0</v>
          </cell>
          <cell r="AV5508" t="str">
            <v>sc</v>
          </cell>
        </row>
        <row r="5509">
          <cell r="AP5509">
            <v>171103</v>
          </cell>
          <cell r="AQ5509">
            <v>11006651</v>
          </cell>
          <cell r="AR5509">
            <v>11</v>
          </cell>
          <cell r="AS5509">
            <v>42731</v>
          </cell>
          <cell r="AT5509" t="str">
            <v>SD Reservado Mantenimiento Periódico IDU Local EJECUCION SITP 2016 -</v>
          </cell>
          <cell r="AU5509">
            <v>0</v>
          </cell>
          <cell r="AV5509" t="str">
            <v>sc</v>
          </cell>
        </row>
        <row r="5510">
          <cell r="AP5510">
            <v>171104</v>
          </cell>
          <cell r="AQ5510">
            <v>50008895</v>
          </cell>
          <cell r="AR5510">
            <v>11</v>
          </cell>
          <cell r="AS5510">
            <v>42731</v>
          </cell>
          <cell r="AT5510" t="str">
            <v>SD Reservado Mantenimiento Rutinario IDU Local EJECUCION SITP 2016 -</v>
          </cell>
          <cell r="AU5510">
            <v>0</v>
          </cell>
          <cell r="AV5510" t="str">
            <v>sc</v>
          </cell>
        </row>
        <row r="5511">
          <cell r="AP5511">
            <v>171105</v>
          </cell>
          <cell r="AQ5511">
            <v>11006520</v>
          </cell>
          <cell r="AR5511">
            <v>11</v>
          </cell>
          <cell r="AS5511">
            <v>42731</v>
          </cell>
          <cell r="AT5511" t="str">
            <v>SD Reservado Mantenimiento Rutinario IDU Local EJECUCION SITP 2016 -</v>
          </cell>
          <cell r="AU5511">
            <v>0</v>
          </cell>
          <cell r="AV5511" t="str">
            <v>sc</v>
          </cell>
        </row>
        <row r="5512">
          <cell r="AP5512">
            <v>171106</v>
          </cell>
          <cell r="AQ5512">
            <v>11006389</v>
          </cell>
          <cell r="AR5512">
            <v>11</v>
          </cell>
          <cell r="AS5512">
            <v>42731</v>
          </cell>
          <cell r="AT5512" t="str">
            <v>SD Reservado Mantenimiento Rutinario IDU Local EJECUCION SITP 2016 -</v>
          </cell>
          <cell r="AU5512">
            <v>0</v>
          </cell>
          <cell r="AV5512" t="str">
            <v>sc</v>
          </cell>
        </row>
        <row r="5513">
          <cell r="AP5513">
            <v>171107</v>
          </cell>
          <cell r="AQ5513">
            <v>11006350</v>
          </cell>
          <cell r="AR5513">
            <v>11</v>
          </cell>
          <cell r="AS5513">
            <v>42731</v>
          </cell>
          <cell r="AT5513" t="str">
            <v>SD Reservado Mantenimiento Periódico IDU Local EJECUCION SITP 2016 -</v>
          </cell>
          <cell r="AU5513">
            <v>0</v>
          </cell>
          <cell r="AV5513" t="str">
            <v>sc</v>
          </cell>
        </row>
        <row r="5514">
          <cell r="AP5514">
            <v>171108</v>
          </cell>
          <cell r="AQ5514">
            <v>11011860</v>
          </cell>
          <cell r="AR5514">
            <v>11</v>
          </cell>
          <cell r="AS5514">
            <v>42731</v>
          </cell>
          <cell r="AT5514" t="str">
            <v>SD Reservado Mantenimiento Rutinario IDU Local EJECUCION SITP 2016 -</v>
          </cell>
          <cell r="AU5514">
            <v>0</v>
          </cell>
          <cell r="AV5514" t="str">
            <v>sc</v>
          </cell>
        </row>
        <row r="5515">
          <cell r="AP5515">
            <v>171111</v>
          </cell>
          <cell r="AQ5515">
            <v>11008088</v>
          </cell>
          <cell r="AR5515">
            <v>11</v>
          </cell>
          <cell r="AS5515">
            <v>42313</v>
          </cell>
          <cell r="AT5515" t="str">
            <v>IDU-063-2012 Terminado Mantenimiento Periódico IDU Circuito Movilidad  -</v>
          </cell>
          <cell r="AU5515">
            <v>0</v>
          </cell>
          <cell r="AV5515" t="str">
            <v>sc</v>
          </cell>
        </row>
        <row r="5516">
          <cell r="AP5516">
            <v>171112</v>
          </cell>
          <cell r="AQ5516">
            <v>11007912</v>
          </cell>
          <cell r="AR5516">
            <v>11</v>
          </cell>
          <cell r="AS5516">
            <v>42313</v>
          </cell>
          <cell r="AT5516" t="str">
            <v>IDU-063-2012 Terminado Rehabilitación IDU Circuito Movilidad  -</v>
          </cell>
          <cell r="AU5516">
            <v>0</v>
          </cell>
          <cell r="AV5516" t="str">
            <v>sc</v>
          </cell>
        </row>
        <row r="5517">
          <cell r="AP5517">
            <v>171113</v>
          </cell>
          <cell r="AQ5517">
            <v>11007861</v>
          </cell>
          <cell r="AR5517">
            <v>11</v>
          </cell>
          <cell r="AS5517">
            <v>42313</v>
          </cell>
          <cell r="AT5517" t="str">
            <v>IDU-063-2012 Terminado Mantenimiento Periódico IDU Circuito Movilidad  -</v>
          </cell>
          <cell r="AU5517">
            <v>0</v>
          </cell>
          <cell r="AV5517" t="str">
            <v>sc</v>
          </cell>
        </row>
        <row r="5518">
          <cell r="AP5518">
            <v>171114</v>
          </cell>
          <cell r="AQ5518">
            <v>11007807</v>
          </cell>
          <cell r="AR5518">
            <v>11</v>
          </cell>
          <cell r="AS5518">
            <v>42313</v>
          </cell>
          <cell r="AT5518" t="str">
            <v>IDU-063-2012 Terminado Mantenimiento Periódico IDU Circuito Movilidad  -</v>
          </cell>
          <cell r="AU5518">
            <v>0</v>
          </cell>
          <cell r="AV5518" t="str">
            <v>sc</v>
          </cell>
        </row>
        <row r="5519">
          <cell r="AP5519">
            <v>171115</v>
          </cell>
          <cell r="AQ5519">
            <v>11007746</v>
          </cell>
          <cell r="AR5519">
            <v>11</v>
          </cell>
          <cell r="AS5519">
            <v>42313</v>
          </cell>
          <cell r="AT5519" t="str">
            <v>IDU-063-2012 Terminado Mantenimiento Periódico IDU Circuito Movilidad  -</v>
          </cell>
          <cell r="AU5519">
            <v>0</v>
          </cell>
          <cell r="AV5519" t="str">
            <v>sc</v>
          </cell>
        </row>
        <row r="5520">
          <cell r="AP5520">
            <v>171148</v>
          </cell>
          <cell r="AQ5520">
            <v>11007689</v>
          </cell>
          <cell r="AR5520">
            <v>11</v>
          </cell>
          <cell r="AS5520">
            <v>42313</v>
          </cell>
          <cell r="AT5520" t="str">
            <v>IDU-063-2012 Terminado Mantenimiento Periódico IDU Circuito Movilidad  -</v>
          </cell>
          <cell r="AU5520">
            <v>0</v>
          </cell>
          <cell r="AV5520" t="str">
            <v>sc</v>
          </cell>
        </row>
        <row r="5521">
          <cell r="AP5521">
            <v>171153</v>
          </cell>
          <cell r="AQ5521">
            <v>11007392</v>
          </cell>
          <cell r="AR5521">
            <v>11</v>
          </cell>
          <cell r="AS5521">
            <v>42313</v>
          </cell>
          <cell r="AT5521" t="str">
            <v>IDU-1680-2014 Terminado Rehabilitación IDU Circuito Movilidad  -</v>
          </cell>
          <cell r="AU5521">
            <v>0</v>
          </cell>
          <cell r="AV5521" t="str">
            <v>IDU-1680-2014 Terminado Rehabilitación IDU Circuito Movilidad  -</v>
          </cell>
        </row>
        <row r="5522">
          <cell r="AP5522">
            <v>171154</v>
          </cell>
          <cell r="AQ5522">
            <v>11007342</v>
          </cell>
          <cell r="AR5522">
            <v>11</v>
          </cell>
          <cell r="AS5522">
            <v>42313</v>
          </cell>
          <cell r="AT5522" t="str">
            <v>IDU-1680-2014 Terminado Rehabilitación IDU Circuito Movilidad  -</v>
          </cell>
          <cell r="AU5522">
            <v>0</v>
          </cell>
          <cell r="AV5522" t="str">
            <v>IDU-1680-2014 Terminado Rehabilitación IDU Circuito Movilidad  -</v>
          </cell>
        </row>
        <row r="5523">
          <cell r="AP5523">
            <v>171155</v>
          </cell>
          <cell r="AQ5523">
            <v>11007313</v>
          </cell>
          <cell r="AR5523">
            <v>11</v>
          </cell>
          <cell r="AS5523">
            <v>42313</v>
          </cell>
          <cell r="AT5523" t="str">
            <v>IDU-1680-2014 Terminado Rehabilitación IDU Circuito Movilidad  -</v>
          </cell>
          <cell r="AU5523">
            <v>0</v>
          </cell>
          <cell r="AV5523" t="str">
            <v>IDU-1680-2014 Terminado Rehabilitación IDU Circuito Movilidad  -</v>
          </cell>
        </row>
        <row r="5524">
          <cell r="AP5524">
            <v>171208</v>
          </cell>
          <cell r="AQ5524">
            <v>50008599</v>
          </cell>
          <cell r="AR5524">
            <v>11</v>
          </cell>
          <cell r="AS5524">
            <v>42766</v>
          </cell>
          <cell r="AT5524" t="str">
            <v>SD Reservado Mantenimiento Rutinario IDU Local EJECUCION SITP 2016 -</v>
          </cell>
          <cell r="AU5524">
            <v>0</v>
          </cell>
          <cell r="AV5524" t="str">
            <v>sc</v>
          </cell>
        </row>
        <row r="5525">
          <cell r="AP5525">
            <v>171209</v>
          </cell>
          <cell r="AQ5525">
            <v>50008599</v>
          </cell>
          <cell r="AR5525">
            <v>11</v>
          </cell>
          <cell r="AS5525">
            <v>42731</v>
          </cell>
          <cell r="AT5525" t="str">
            <v>SD Reservado Mantenimiento Rutinario IDU Local EJECUCION SITP 2016 -</v>
          </cell>
          <cell r="AU5525">
            <v>0</v>
          </cell>
          <cell r="AV5525" t="str">
            <v>sc</v>
          </cell>
        </row>
        <row r="5526">
          <cell r="AP5526">
            <v>171211</v>
          </cell>
          <cell r="AQ5526">
            <v>11006163</v>
          </cell>
          <cell r="AR5526">
            <v>11</v>
          </cell>
          <cell r="AS5526">
            <v>42731</v>
          </cell>
          <cell r="AT5526" t="str">
            <v>SD Reservado Mantenimiento Rutinario IDU Local EJECUCION SITP 2016 -</v>
          </cell>
          <cell r="AU5526">
            <v>0</v>
          </cell>
          <cell r="AV5526" t="str">
            <v>sc</v>
          </cell>
        </row>
        <row r="5527">
          <cell r="AP5527">
            <v>171212</v>
          </cell>
          <cell r="AQ5527">
            <v>11006158</v>
          </cell>
          <cell r="AR5527">
            <v>11</v>
          </cell>
          <cell r="AS5527">
            <v>42731</v>
          </cell>
          <cell r="AT5527" t="str">
            <v>SD Reservado Mantenimiento Rutinario IDU Local EJECUCION SITP 2016 -</v>
          </cell>
          <cell r="AU5527">
            <v>0</v>
          </cell>
          <cell r="AV5527" t="str">
            <v>sc</v>
          </cell>
        </row>
        <row r="5528">
          <cell r="AP5528">
            <v>171213</v>
          </cell>
          <cell r="AQ5528">
            <v>11006149</v>
          </cell>
          <cell r="AR5528">
            <v>11</v>
          </cell>
          <cell r="AS5528">
            <v>42731</v>
          </cell>
          <cell r="AT5528" t="str">
            <v>SD Reservado Mantenimiento Rutinario IDU Local EJECUCION SITP 2016 -</v>
          </cell>
          <cell r="AU5528">
            <v>0</v>
          </cell>
          <cell r="AV5528" t="str">
            <v>sc</v>
          </cell>
        </row>
        <row r="5529">
          <cell r="AP5529">
            <v>171214</v>
          </cell>
          <cell r="AQ5529">
            <v>11006132</v>
          </cell>
          <cell r="AR5529">
            <v>11</v>
          </cell>
          <cell r="AS5529">
            <v>42731</v>
          </cell>
          <cell r="AT5529" t="str">
            <v>SD Reservado Mantenimiento Rutinario IDU Local EJECUCION SITP 2016 -</v>
          </cell>
          <cell r="AU5529">
            <v>0</v>
          </cell>
          <cell r="AV5529" t="str">
            <v>sc</v>
          </cell>
        </row>
        <row r="5530">
          <cell r="AP5530">
            <v>171215</v>
          </cell>
          <cell r="AQ5530">
            <v>11006108</v>
          </cell>
          <cell r="AR5530">
            <v>11</v>
          </cell>
          <cell r="AS5530">
            <v>42731</v>
          </cell>
          <cell r="AT5530" t="str">
            <v>SD Reservado Mantenimiento Rutinario IDU Local EJECUCION SITP 2016 -</v>
          </cell>
          <cell r="AU5530">
            <v>0</v>
          </cell>
          <cell r="AV5530" t="str">
            <v>sc</v>
          </cell>
        </row>
        <row r="5531">
          <cell r="AP5531">
            <v>171234</v>
          </cell>
          <cell r="AQ5531">
            <v>11006234</v>
          </cell>
          <cell r="AR5531">
            <v>11</v>
          </cell>
          <cell r="AS5531">
            <v>42731</v>
          </cell>
          <cell r="AT5531" t="str">
            <v>SD Reservado Mantenimiento Rutinario IDU Circuito Movilidad EJECUCION SITP 2016 -</v>
          </cell>
          <cell r="AU5531">
            <v>0</v>
          </cell>
          <cell r="AV5531" t="str">
            <v>sc</v>
          </cell>
        </row>
        <row r="5532">
          <cell r="AP5532">
            <v>171235</v>
          </cell>
          <cell r="AQ5532">
            <v>11006195</v>
          </cell>
          <cell r="AR5532">
            <v>11</v>
          </cell>
          <cell r="AS5532">
            <v>42731</v>
          </cell>
          <cell r="AT5532" t="str">
            <v>SD Reservado Mantenimiento Rutinario IDU Circuito Movilidad EJECUCION SITP 2016 -</v>
          </cell>
          <cell r="AU5532">
            <v>0</v>
          </cell>
          <cell r="AV5532" t="str">
            <v>sc</v>
          </cell>
        </row>
        <row r="5533">
          <cell r="AP5533">
            <v>171237</v>
          </cell>
          <cell r="AQ5533">
            <v>11005572</v>
          </cell>
          <cell r="AR5533">
            <v>11</v>
          </cell>
          <cell r="AS5533">
            <v>41837</v>
          </cell>
          <cell r="AT5533" t="str">
            <v>031-2012 Terminado Rehabilitación FDL SUBA Circuito Movilidad Mejoremos Integralmente Nuestros Barrio  -</v>
          </cell>
          <cell r="AU5533">
            <v>0</v>
          </cell>
          <cell r="AV5533" t="str">
            <v>sc</v>
          </cell>
        </row>
        <row r="5534">
          <cell r="AP5534">
            <v>171238</v>
          </cell>
          <cell r="AQ5534">
            <v>11005399</v>
          </cell>
          <cell r="AR5534">
            <v>11</v>
          </cell>
          <cell r="AS5534">
            <v>41837</v>
          </cell>
          <cell r="AT5534" t="str">
            <v>031-2012 Terminado Rehabilitación FDL SUBA Circuito Movilidad Mejoremos Integralmente Nuestros Barrio  -</v>
          </cell>
          <cell r="AU5534">
            <v>0</v>
          </cell>
          <cell r="AV5534" t="str">
            <v>sc</v>
          </cell>
        </row>
        <row r="5535">
          <cell r="AP5535">
            <v>171239</v>
          </cell>
          <cell r="AQ5535">
            <v>11005244</v>
          </cell>
          <cell r="AR5535">
            <v>11</v>
          </cell>
          <cell r="AS5535">
            <v>41837</v>
          </cell>
          <cell r="AT5535" t="str">
            <v>031-2012 Terminado Rehabilitación FDL SUBA Circuito Movilidad Mejoremos Integralmente Nuestros Barrio  -</v>
          </cell>
          <cell r="AU5535">
            <v>0</v>
          </cell>
          <cell r="AV5535" t="str">
            <v>sc</v>
          </cell>
        </row>
        <row r="5536">
          <cell r="AP5536">
            <v>171240</v>
          </cell>
          <cell r="AQ5536">
            <v>11005036</v>
          </cell>
          <cell r="AR5536">
            <v>11</v>
          </cell>
          <cell r="AS5536">
            <v>41837</v>
          </cell>
          <cell r="AT5536" t="str">
            <v>031-2012 Terminado Acciones de Movilidad FDL SUBA Local Mejoremos Integralmente Nuestros Barrios  -</v>
          </cell>
          <cell r="AU5536">
            <v>0</v>
          </cell>
          <cell r="AV5536" t="str">
            <v>sc</v>
          </cell>
        </row>
        <row r="5537">
          <cell r="AP5537">
            <v>171241</v>
          </cell>
          <cell r="AQ5537">
            <v>11004786</v>
          </cell>
          <cell r="AR5537">
            <v>11</v>
          </cell>
          <cell r="AS5537">
            <v>42585</v>
          </cell>
          <cell r="AT5537" t="str">
            <v>SD En Ejecución Construcción FDL SUBA Local SD Reporte Ejecución FDLS Agosto 2016 por servidor-</v>
          </cell>
          <cell r="AU5537">
            <v>0</v>
          </cell>
          <cell r="AV5537" t="str">
            <v>sc</v>
          </cell>
        </row>
        <row r="5538">
          <cell r="AP5538">
            <v>171242</v>
          </cell>
          <cell r="AQ5538">
            <v>11004583</v>
          </cell>
          <cell r="AR5538">
            <v>11</v>
          </cell>
          <cell r="AS5538">
            <v>41837</v>
          </cell>
          <cell r="AT5538" t="str">
            <v>031-2012 Terminado Rehabilitación FDL SUBA Local Mejoremos Integralmente Nuestros Barrio  -</v>
          </cell>
          <cell r="AU5538">
            <v>0</v>
          </cell>
          <cell r="AV5538" t="str">
            <v>sc</v>
          </cell>
        </row>
        <row r="5539">
          <cell r="AP5539">
            <v>171252</v>
          </cell>
          <cell r="AQ5539">
            <v>11004352</v>
          </cell>
          <cell r="AR5539">
            <v>11</v>
          </cell>
          <cell r="AS5539">
            <v>42550</v>
          </cell>
          <cell r="AT5539" t="str">
            <v>SD Terminado Parcheo UAERMV Local  Decreto 064/2015-</v>
          </cell>
          <cell r="AU5539">
            <v>0</v>
          </cell>
          <cell r="AV5539" t="str">
            <v>sc</v>
          </cell>
        </row>
        <row r="5540">
          <cell r="AP5540">
            <v>171253</v>
          </cell>
          <cell r="AQ5540">
            <v>11004676</v>
          </cell>
          <cell r="AR5540">
            <v>11</v>
          </cell>
          <cell r="AS5540">
            <v>42585</v>
          </cell>
          <cell r="AT5540" t="str">
            <v>SD En Ejecución Construcción FDL SUBA Local SD Reporte Ejecución FDLS Agosto 2016 por servidor-</v>
          </cell>
          <cell r="AU5540">
            <v>0</v>
          </cell>
          <cell r="AV5540" t="str">
            <v>sc</v>
          </cell>
        </row>
        <row r="5541">
          <cell r="AP5541">
            <v>171427</v>
          </cell>
          <cell r="AQ5541">
            <v>11008666</v>
          </cell>
          <cell r="AR5541">
            <v>11</v>
          </cell>
          <cell r="AS5541">
            <v>42731</v>
          </cell>
          <cell r="AT5541" t="str">
            <v>SD Reservado Mantenimiento Periódico IDU Circuito Movilidad EJECUCION SITP 2016 -</v>
          </cell>
          <cell r="AU5541">
            <v>0</v>
          </cell>
          <cell r="AV5541" t="str">
            <v>sc</v>
          </cell>
        </row>
        <row r="5542">
          <cell r="AP5542">
            <v>171428</v>
          </cell>
          <cell r="AQ5542">
            <v>11008614</v>
          </cell>
          <cell r="AR5542">
            <v>11</v>
          </cell>
          <cell r="AS5542">
            <v>42731</v>
          </cell>
          <cell r="AT5542" t="str">
            <v>SD Reservado Mantenimiento Periódico IDU Circuito Movilidad EJECUCION SITP 2016 -</v>
          </cell>
          <cell r="AU5542">
            <v>0</v>
          </cell>
          <cell r="AV5542" t="str">
            <v>sc</v>
          </cell>
        </row>
        <row r="5543">
          <cell r="AP5543">
            <v>171429</v>
          </cell>
          <cell r="AQ5543">
            <v>11008573</v>
          </cell>
          <cell r="AR5543">
            <v>11</v>
          </cell>
          <cell r="AS5543">
            <v>42731</v>
          </cell>
          <cell r="AT5543" t="str">
            <v>SD Reservado Mantenimiento Periódico IDU Circuito Movilidad EJECUCION SITP 2016 -</v>
          </cell>
          <cell r="AU5543">
            <v>0</v>
          </cell>
          <cell r="AV5543" t="str">
            <v>sc</v>
          </cell>
        </row>
        <row r="5544">
          <cell r="AP5544">
            <v>171430</v>
          </cell>
          <cell r="AQ5544">
            <v>11008510</v>
          </cell>
          <cell r="AR5544">
            <v>11</v>
          </cell>
          <cell r="AS5544">
            <v>42731</v>
          </cell>
          <cell r="AT5544" t="str">
            <v>SD Reservado Mantenimiento Periódico IDU Circuito Movilidad EJECUCION SITP 2016 -</v>
          </cell>
          <cell r="AU5544">
            <v>0</v>
          </cell>
          <cell r="AV5544" t="str">
            <v>sc</v>
          </cell>
        </row>
        <row r="5545">
          <cell r="AP5545">
            <v>171431</v>
          </cell>
          <cell r="AQ5545">
            <v>11008472</v>
          </cell>
          <cell r="AR5545">
            <v>11</v>
          </cell>
          <cell r="AS5545">
            <v>42731</v>
          </cell>
          <cell r="AT5545" t="str">
            <v>SD Reservado Mantenimiento Periódico IDU Circuito Movilidad EJECUCION SITP 2016 -</v>
          </cell>
          <cell r="AU5545">
            <v>0</v>
          </cell>
          <cell r="AV5545" t="str">
            <v>sc</v>
          </cell>
        </row>
        <row r="5546">
          <cell r="AP5546">
            <v>171432</v>
          </cell>
          <cell r="AQ5546">
            <v>11008419</v>
          </cell>
          <cell r="AR5546">
            <v>11</v>
          </cell>
          <cell r="AS5546">
            <v>42731</v>
          </cell>
          <cell r="AT5546" t="str">
            <v>SD Reservado Mantenimiento Periódico IDU Circuito Movilidad EJECUCION SITP 2016 -</v>
          </cell>
          <cell r="AU5546">
            <v>0</v>
          </cell>
          <cell r="AV5546" t="str">
            <v>sc</v>
          </cell>
        </row>
        <row r="5547">
          <cell r="AP5547">
            <v>171433</v>
          </cell>
          <cell r="AQ5547">
            <v>11008360</v>
          </cell>
          <cell r="AR5547">
            <v>11</v>
          </cell>
          <cell r="AS5547">
            <v>42731</v>
          </cell>
          <cell r="AT5547" t="str">
            <v>SD Reservado Mantenimiento Periódico IDU Circuito Movilidad EJECUCION SITP 2016 -</v>
          </cell>
          <cell r="AU5547">
            <v>0</v>
          </cell>
          <cell r="AV5547" t="str">
            <v>sc</v>
          </cell>
        </row>
        <row r="5548">
          <cell r="AP5548">
            <v>171434</v>
          </cell>
          <cell r="AQ5548">
            <v>11008310</v>
          </cell>
          <cell r="AR5548">
            <v>11</v>
          </cell>
          <cell r="AS5548">
            <v>42731</v>
          </cell>
          <cell r="AT5548" t="str">
            <v>SD Reservado Mantenimiento Periódico IDU Circuito Movilidad EJECUCION SITP 2016 -</v>
          </cell>
          <cell r="AU5548">
            <v>0</v>
          </cell>
          <cell r="AV5548" t="str">
            <v>sc</v>
          </cell>
        </row>
        <row r="5549">
          <cell r="AP5549">
            <v>171435</v>
          </cell>
          <cell r="AQ5549">
            <v>11008228</v>
          </cell>
          <cell r="AR5549">
            <v>11</v>
          </cell>
          <cell r="AS5549">
            <v>42731</v>
          </cell>
          <cell r="AT5549" t="str">
            <v>SD Reservado Mantenimiento Periódico IDU Circuito Movilidad EJECUCION SITP 2016 -</v>
          </cell>
          <cell r="AU5549">
            <v>0</v>
          </cell>
          <cell r="AV5549" t="str">
            <v>sc</v>
          </cell>
        </row>
        <row r="5550">
          <cell r="AP5550">
            <v>171436</v>
          </cell>
          <cell r="AQ5550">
            <v>11008184</v>
          </cell>
          <cell r="AR5550">
            <v>11</v>
          </cell>
          <cell r="AS5550">
            <v>42731</v>
          </cell>
          <cell r="AT5550" t="str">
            <v>SD Reservado Mantenimiento Periódico IDU Circuito Movilidad EJECUCION SITP 2016 -</v>
          </cell>
          <cell r="AU5550">
            <v>0</v>
          </cell>
          <cell r="AV5550" t="str">
            <v>sc</v>
          </cell>
        </row>
        <row r="5551">
          <cell r="AP5551">
            <v>171447</v>
          </cell>
          <cell r="AQ5551">
            <v>11008120</v>
          </cell>
          <cell r="AR5551">
            <v>11</v>
          </cell>
          <cell r="AS5551">
            <v>42313</v>
          </cell>
          <cell r="AT5551" t="str">
            <v>IDU-1680-2014 Contratado Reconstrucción IDU Circuito Movilidad  -</v>
          </cell>
          <cell r="AU5551">
            <v>0</v>
          </cell>
          <cell r="AV5551" t="str">
            <v>sc</v>
          </cell>
        </row>
        <row r="5552">
          <cell r="AP5552">
            <v>171488</v>
          </cell>
          <cell r="AQ5552">
            <v>11007644</v>
          </cell>
          <cell r="AR5552">
            <v>11</v>
          </cell>
          <cell r="AS5552">
            <v>42313</v>
          </cell>
          <cell r="AT5552" t="str">
            <v>IDU-063-2012 Terminado Mantenimiento Periódico IDU Circuito Movilidad  -</v>
          </cell>
          <cell r="AU5552">
            <v>0</v>
          </cell>
          <cell r="AV5552" t="str">
            <v>sc</v>
          </cell>
        </row>
        <row r="5553">
          <cell r="AP5553">
            <v>171489</v>
          </cell>
          <cell r="AQ5553">
            <v>11007599</v>
          </cell>
          <cell r="AR5553">
            <v>11</v>
          </cell>
          <cell r="AS5553">
            <v>42313</v>
          </cell>
          <cell r="AT5553" t="str">
            <v>IDU-063-2012 Terminado Mantenimiento Periódico IDU Circuito Movilidad  -</v>
          </cell>
          <cell r="AU5553">
            <v>0</v>
          </cell>
          <cell r="AV5553" t="str">
            <v>sc</v>
          </cell>
        </row>
        <row r="5554">
          <cell r="AP5554">
            <v>171490</v>
          </cell>
          <cell r="AQ5554">
            <v>11007559</v>
          </cell>
          <cell r="AR5554">
            <v>11</v>
          </cell>
          <cell r="AS5554">
            <v>42313</v>
          </cell>
          <cell r="AT5554" t="str">
            <v>IDU-063-2012 Terminado Mantenimiento Periódico IDU Circuito Movilidad  -</v>
          </cell>
          <cell r="AU5554">
            <v>0</v>
          </cell>
          <cell r="AV5554" t="str">
            <v>sc</v>
          </cell>
        </row>
        <row r="5555">
          <cell r="AP5555">
            <v>171491</v>
          </cell>
          <cell r="AQ5555">
            <v>11007536</v>
          </cell>
          <cell r="AR5555">
            <v>11</v>
          </cell>
          <cell r="AS5555">
            <v>42313</v>
          </cell>
          <cell r="AT5555" t="str">
            <v>IDU-063-2012 Terminado Mantenimiento Periódico IDU Circuito Movilidad  -</v>
          </cell>
          <cell r="AU5555">
            <v>0</v>
          </cell>
          <cell r="AV5555" t="str">
            <v>sc</v>
          </cell>
        </row>
        <row r="5556">
          <cell r="AP5556">
            <v>171492</v>
          </cell>
          <cell r="AQ5556">
            <v>11007518</v>
          </cell>
          <cell r="AR5556">
            <v>11</v>
          </cell>
          <cell r="AS5556">
            <v>42731</v>
          </cell>
          <cell r="AT5556" t="str">
            <v>SD Reservado Mantenimiento Periódico IDU Circuito Movilidad EJECUCION SITP 2016 -</v>
          </cell>
          <cell r="AU5556">
            <v>0</v>
          </cell>
          <cell r="AV5556" t="str">
            <v>sc</v>
          </cell>
        </row>
        <row r="5557">
          <cell r="AP5557">
            <v>171493</v>
          </cell>
          <cell r="AQ5557">
            <v>11007496</v>
          </cell>
          <cell r="AR5557">
            <v>11</v>
          </cell>
          <cell r="AS5557">
            <v>42731</v>
          </cell>
          <cell r="AT5557" t="str">
            <v>SD Reservado Mantenimiento Periódico IDU Circuito Movilidad EJECUCION SITP 2016 -</v>
          </cell>
          <cell r="AU5557">
            <v>0</v>
          </cell>
          <cell r="AV5557" t="str">
            <v>sc</v>
          </cell>
        </row>
        <row r="5558">
          <cell r="AP5558">
            <v>171494</v>
          </cell>
          <cell r="AQ5558">
            <v>11007466</v>
          </cell>
          <cell r="AR5558">
            <v>11</v>
          </cell>
          <cell r="AS5558">
            <v>42731</v>
          </cell>
          <cell r="AT5558" t="str">
            <v>SD Reservado Mantenimiento Periódico IDU Circuito Movilidad EJECUCION SITP 2016 -</v>
          </cell>
          <cell r="AU5558">
            <v>0</v>
          </cell>
          <cell r="AV5558" t="str">
            <v>sc</v>
          </cell>
        </row>
        <row r="5559">
          <cell r="AP5559">
            <v>171495</v>
          </cell>
          <cell r="AQ5559">
            <v>11007433</v>
          </cell>
          <cell r="AR5559">
            <v>11</v>
          </cell>
          <cell r="AS5559">
            <v>42731</v>
          </cell>
          <cell r="AT5559" t="str">
            <v>SD Reservado Mantenimiento Periódico IDU Circuito Movilidad EJECUCION SITP 2016 -</v>
          </cell>
          <cell r="AU5559">
            <v>0</v>
          </cell>
          <cell r="AV5559" t="str">
            <v>sc</v>
          </cell>
        </row>
        <row r="5560">
          <cell r="AP5560">
            <v>171496</v>
          </cell>
          <cell r="AQ5560">
            <v>11007411</v>
          </cell>
          <cell r="AR5560">
            <v>11</v>
          </cell>
          <cell r="AS5560">
            <v>42731</v>
          </cell>
          <cell r="AT5560" t="str">
            <v>SD Reservado Mantenimiento Periódico IDU Circuito Movilidad EJECUCION SITP 2016 -</v>
          </cell>
          <cell r="AU5560">
            <v>0</v>
          </cell>
          <cell r="AV5560" t="str">
            <v>sc</v>
          </cell>
        </row>
        <row r="5561">
          <cell r="AP5561">
            <v>171497</v>
          </cell>
          <cell r="AQ5561">
            <v>11007402</v>
          </cell>
          <cell r="AR5561">
            <v>11</v>
          </cell>
          <cell r="AS5561">
            <v>42731</v>
          </cell>
          <cell r="AT5561" t="str">
            <v>SD Reservado Mantenimiento Periódico IDU Circuito Movilidad EJECUCION SITP 2016 -</v>
          </cell>
          <cell r="AU5561">
            <v>0</v>
          </cell>
          <cell r="AV5561" t="str">
            <v>sc</v>
          </cell>
        </row>
        <row r="5562">
          <cell r="AP5562">
            <v>171498</v>
          </cell>
          <cell r="AQ5562">
            <v>11007395</v>
          </cell>
          <cell r="AR5562">
            <v>11</v>
          </cell>
          <cell r="AS5562">
            <v>42731</v>
          </cell>
          <cell r="AT5562" t="str">
            <v>SD Reservado Mantenimiento Periódico IDU Circuito Movilidad EJECUCION SITP 2016 -</v>
          </cell>
          <cell r="AU5562">
            <v>0</v>
          </cell>
          <cell r="AV5562" t="str">
            <v>sc</v>
          </cell>
        </row>
        <row r="5563">
          <cell r="AP5563">
            <v>171499</v>
          </cell>
          <cell r="AQ5563">
            <v>11007363</v>
          </cell>
          <cell r="AR5563">
            <v>11</v>
          </cell>
          <cell r="AS5563">
            <v>42731</v>
          </cell>
          <cell r="AT5563" t="str">
            <v>SD Reservado Mantenimiento Periódico IDU Circuito Movilidad EJECUCION SITP 2016 -</v>
          </cell>
          <cell r="AU5563">
            <v>0</v>
          </cell>
          <cell r="AV5563" t="str">
            <v>sc</v>
          </cell>
        </row>
        <row r="5564">
          <cell r="AP5564">
            <v>171507</v>
          </cell>
          <cell r="AQ5564">
            <v>11007517</v>
          </cell>
          <cell r="AR5564">
            <v>11</v>
          </cell>
          <cell r="AS5564">
            <v>42313</v>
          </cell>
          <cell r="AT5564" t="str">
            <v>IDU-063-2012 Terminado Mantenimiento Periódico IDU Circuito Movilidad  -</v>
          </cell>
          <cell r="AU5564">
            <v>0</v>
          </cell>
          <cell r="AV5564" t="str">
            <v>sc</v>
          </cell>
        </row>
        <row r="5565">
          <cell r="AP5565">
            <v>171508</v>
          </cell>
          <cell r="AQ5565">
            <v>11007424</v>
          </cell>
          <cell r="AR5565">
            <v>11</v>
          </cell>
          <cell r="AS5565">
            <v>42313</v>
          </cell>
          <cell r="AT5565" t="str">
            <v>IDU-063-2012 Terminado Mantenimiento Periódico IDU Circuito Movilidad  -</v>
          </cell>
          <cell r="AU5565">
            <v>0</v>
          </cell>
          <cell r="AV5565" t="str">
            <v>sc</v>
          </cell>
        </row>
        <row r="5566">
          <cell r="AP5566">
            <v>171509</v>
          </cell>
          <cell r="AQ5566">
            <v>11007393</v>
          </cell>
          <cell r="AR5566">
            <v>11</v>
          </cell>
          <cell r="AS5566">
            <v>42313</v>
          </cell>
          <cell r="AT5566" t="str">
            <v>IDU-063-2012 Terminado Mantenimiento Periódico IDU Circuito Movilidad  -</v>
          </cell>
          <cell r="AU5566">
            <v>0</v>
          </cell>
          <cell r="AV5566" t="str">
            <v>sc</v>
          </cell>
        </row>
        <row r="5567">
          <cell r="AP5567">
            <v>171510</v>
          </cell>
          <cell r="AQ5567">
            <v>11007310</v>
          </cell>
          <cell r="AR5567">
            <v>11</v>
          </cell>
          <cell r="AS5567">
            <v>42313</v>
          </cell>
          <cell r="AT5567" t="str">
            <v>IDU-063-2012 Terminado Mantenimiento Periódico IDU Circuito Movilidad  -</v>
          </cell>
          <cell r="AU5567">
            <v>0</v>
          </cell>
          <cell r="AV5567" t="str">
            <v>sc</v>
          </cell>
        </row>
        <row r="5568">
          <cell r="AP5568">
            <v>171511</v>
          </cell>
          <cell r="AQ5568">
            <v>11007277</v>
          </cell>
          <cell r="AR5568">
            <v>11</v>
          </cell>
          <cell r="AS5568">
            <v>42313</v>
          </cell>
          <cell r="AT5568" t="str">
            <v>IDU-063-2012 Terminado Mantenimiento Periódico IDU Circuito Movilidad  -</v>
          </cell>
          <cell r="AU5568">
            <v>0</v>
          </cell>
          <cell r="AV5568" t="str">
            <v>sc</v>
          </cell>
        </row>
        <row r="5569">
          <cell r="AP5569">
            <v>171512</v>
          </cell>
          <cell r="AQ5569">
            <v>11007111</v>
          </cell>
          <cell r="AR5569">
            <v>11</v>
          </cell>
          <cell r="AS5569">
            <v>42313</v>
          </cell>
          <cell r="AT5569" t="str">
            <v>IDU-063-2012 Terminado Mantenimiento Periódico IDU Circuito Movilidad  -</v>
          </cell>
          <cell r="AU5569">
            <v>0</v>
          </cell>
          <cell r="AV5569" t="str">
            <v>sc</v>
          </cell>
        </row>
        <row r="5570">
          <cell r="AP5570">
            <v>171513</v>
          </cell>
          <cell r="AQ5570">
            <v>11007032</v>
          </cell>
          <cell r="AR5570">
            <v>11</v>
          </cell>
          <cell r="AS5570">
            <v>42313</v>
          </cell>
          <cell r="AT5570" t="str">
            <v>IDU-063-2012 Terminado Mantenimiento Periódico IDU Circuito Movilidad  -</v>
          </cell>
          <cell r="AU5570">
            <v>0</v>
          </cell>
          <cell r="AV5570" t="str">
            <v>sc</v>
          </cell>
        </row>
        <row r="5571">
          <cell r="AP5571">
            <v>171514</v>
          </cell>
          <cell r="AQ5571">
            <v>11006931</v>
          </cell>
          <cell r="AR5571">
            <v>11</v>
          </cell>
          <cell r="AS5571">
            <v>42313</v>
          </cell>
          <cell r="AT5571" t="str">
            <v>IDU-063-2012 Terminado Mantenimiento Periódico IDU Circuito Movilidad  -</v>
          </cell>
          <cell r="AU5571">
            <v>0</v>
          </cell>
          <cell r="AV5571" t="str">
            <v>sc</v>
          </cell>
        </row>
        <row r="5572">
          <cell r="AP5572">
            <v>171547</v>
          </cell>
          <cell r="AQ5572">
            <v>11008085</v>
          </cell>
          <cell r="AR5572">
            <v>11</v>
          </cell>
          <cell r="AS5572">
            <v>42313</v>
          </cell>
          <cell r="AT5572" t="str">
            <v>IDU-69-2008 Terminado Rehabilitación IDU Circuito Movilidad  -Calzada2-POLIZA ESTABILIDAD ACTIVA</v>
          </cell>
          <cell r="AU5572">
            <v>43100</v>
          </cell>
          <cell r="AV5572" t="str">
            <v>sc</v>
          </cell>
        </row>
        <row r="5573">
          <cell r="AP5573">
            <v>171548</v>
          </cell>
          <cell r="AQ5573">
            <v>11008019</v>
          </cell>
          <cell r="AR5573">
            <v>11</v>
          </cell>
          <cell r="AS5573">
            <v>42313</v>
          </cell>
          <cell r="AT5573" t="str">
            <v>IDU-69-2008 Terminado Rehabilitación IDU Circuito Movilidad  -Calzada2-POLIZA ESTABILIDAD ACTIVA</v>
          </cell>
          <cell r="AU5573">
            <v>43100</v>
          </cell>
          <cell r="AV5573" t="str">
            <v>sc</v>
          </cell>
        </row>
        <row r="5574">
          <cell r="AP5574">
            <v>171549</v>
          </cell>
          <cell r="AQ5574">
            <v>11007990</v>
          </cell>
          <cell r="AR5574">
            <v>11</v>
          </cell>
          <cell r="AS5574">
            <v>42313</v>
          </cell>
          <cell r="AT5574" t="str">
            <v>IDU-69-2008 Terminado Rehabilitación IDU Circuito Movilidad  -</v>
          </cell>
          <cell r="AU5574">
            <v>0</v>
          </cell>
          <cell r="AV5574" t="str">
            <v>sc</v>
          </cell>
        </row>
        <row r="5575">
          <cell r="AP5575">
            <v>171550</v>
          </cell>
          <cell r="AQ5575">
            <v>11007929</v>
          </cell>
          <cell r="AR5575">
            <v>11</v>
          </cell>
          <cell r="AS5575">
            <v>42313</v>
          </cell>
          <cell r="AT5575" t="str">
            <v>IDU-69-2008 Terminado Mantenimiento Periódico IDU Circuito Movilidad  -</v>
          </cell>
          <cell r="AU5575">
            <v>0</v>
          </cell>
          <cell r="AV5575" t="str">
            <v>sc</v>
          </cell>
        </row>
        <row r="5576">
          <cell r="AP5576">
            <v>171551</v>
          </cell>
          <cell r="AQ5576">
            <v>11007891</v>
          </cell>
          <cell r="AR5576">
            <v>11</v>
          </cell>
          <cell r="AS5576">
            <v>42313</v>
          </cell>
          <cell r="AT5576" t="str">
            <v>IDU-69-2008 Terminado Rehabilitación IDU Circuito Movilidad  -Calzada2-POLIZA ESTABILIDAD ACTIVA</v>
          </cell>
          <cell r="AU5576">
            <v>43100</v>
          </cell>
          <cell r="AV5576" t="str">
            <v>sc</v>
          </cell>
        </row>
        <row r="5577">
          <cell r="AP5577">
            <v>171579</v>
          </cell>
          <cell r="AQ5577">
            <v>11007858</v>
          </cell>
          <cell r="AR5577">
            <v>11</v>
          </cell>
          <cell r="AS5577">
            <v>42731</v>
          </cell>
          <cell r="AT5577" t="str">
            <v>SD Reservado Rehabilitación IDU Circuito Movilidad EJECUCION SITP 2016 -</v>
          </cell>
          <cell r="AU5577">
            <v>0</v>
          </cell>
          <cell r="AV5577" t="str">
            <v>sc</v>
          </cell>
        </row>
        <row r="5578">
          <cell r="AP5578">
            <v>171580</v>
          </cell>
          <cell r="AQ5578">
            <v>11007695</v>
          </cell>
          <cell r="AR5578">
            <v>11</v>
          </cell>
          <cell r="AS5578">
            <v>42731</v>
          </cell>
          <cell r="AT5578" t="str">
            <v>SD Reservado Mantenimiento Periódico IDU Circuito Movilidad EJECUCION SITP 2016 -</v>
          </cell>
          <cell r="AU5578">
            <v>0</v>
          </cell>
          <cell r="AV5578" t="str">
            <v>sc</v>
          </cell>
        </row>
        <row r="5579">
          <cell r="AP5579">
            <v>171581</v>
          </cell>
          <cell r="AQ5579">
            <v>11007632</v>
          </cell>
          <cell r="AR5579">
            <v>11</v>
          </cell>
          <cell r="AS5579">
            <v>42731</v>
          </cell>
          <cell r="AT5579" t="str">
            <v>SD Reservado Mantenimiento Periódico IDU Circuito Movilidad EJECUCION SITP 2016 -</v>
          </cell>
          <cell r="AU5579">
            <v>0</v>
          </cell>
          <cell r="AV5579" t="str">
            <v>sc</v>
          </cell>
        </row>
        <row r="5580">
          <cell r="AP5580">
            <v>171582</v>
          </cell>
          <cell r="AQ5580">
            <v>11007554</v>
          </cell>
          <cell r="AR5580">
            <v>11</v>
          </cell>
          <cell r="AS5580">
            <v>42731</v>
          </cell>
          <cell r="AT5580" t="str">
            <v>SD Reservado Mantenimiento Periódico IDU Circuito Movilidad EJECUCION SITP 2016 -</v>
          </cell>
          <cell r="AU5580">
            <v>0</v>
          </cell>
          <cell r="AV5580" t="str">
            <v>sc</v>
          </cell>
        </row>
        <row r="5581">
          <cell r="AP5581">
            <v>171625</v>
          </cell>
          <cell r="AQ5581">
            <v>11007660</v>
          </cell>
          <cell r="AR5581">
            <v>11</v>
          </cell>
          <cell r="AS5581">
            <v>41850</v>
          </cell>
          <cell r="AT5581" t="str">
            <v>SD Contratado Rehabilitación FDL SUBA Circuito Movilidad  reporte por servidor de mapas Febre2016-</v>
          </cell>
          <cell r="AU5581">
            <v>0</v>
          </cell>
          <cell r="AV5581" t="str">
            <v>sc</v>
          </cell>
        </row>
        <row r="5582">
          <cell r="AP5582">
            <v>171626</v>
          </cell>
          <cell r="AQ5582">
            <v>11007611</v>
          </cell>
          <cell r="AR5582">
            <v>11</v>
          </cell>
          <cell r="AS5582">
            <v>41850</v>
          </cell>
          <cell r="AT5582" t="str">
            <v>SD Contratado Rehabilitación FDL SUBA Circuito Movilidad  reporte por servidor de mapas Febre2016-</v>
          </cell>
          <cell r="AU5582">
            <v>0</v>
          </cell>
          <cell r="AV5582" t="str">
            <v>sc</v>
          </cell>
        </row>
        <row r="5583">
          <cell r="AP5583">
            <v>171699</v>
          </cell>
          <cell r="AQ5583">
            <v>11007590</v>
          </cell>
          <cell r="AR5583">
            <v>11</v>
          </cell>
          <cell r="AT5583" t="str">
            <v>SD Contratado Rehabilitación FDL SUBA Circuito Movilidad  reporte servidor febrero 2016-</v>
          </cell>
          <cell r="AU5583">
            <v>0</v>
          </cell>
          <cell r="AV5583" t="str">
            <v>sc</v>
          </cell>
        </row>
        <row r="5584">
          <cell r="AP5584">
            <v>171700</v>
          </cell>
          <cell r="AQ5584">
            <v>11007563</v>
          </cell>
          <cell r="AR5584">
            <v>11</v>
          </cell>
          <cell r="AT5584" t="str">
            <v>SD Contratado Rehabilitación FDL SUBA Circuito Movilidad  reporte servidor febrero 2016-</v>
          </cell>
          <cell r="AU5584">
            <v>0</v>
          </cell>
          <cell r="AV5584" t="str">
            <v>sc</v>
          </cell>
        </row>
        <row r="5585">
          <cell r="AP5585">
            <v>171701</v>
          </cell>
          <cell r="AQ5585">
            <v>11007548</v>
          </cell>
          <cell r="AR5585">
            <v>11</v>
          </cell>
          <cell r="AT5585" t="str">
            <v>SD Contratado Rehabilitación FDL SUBA Circuito Movilidad  reporte servidor febrero 2016-</v>
          </cell>
          <cell r="AU5585">
            <v>0</v>
          </cell>
          <cell r="AV5585" t="str">
            <v>sc</v>
          </cell>
        </row>
        <row r="5586">
          <cell r="AP5586">
            <v>171702</v>
          </cell>
          <cell r="AQ5586">
            <v>11007522</v>
          </cell>
          <cell r="AR5586">
            <v>11</v>
          </cell>
          <cell r="AT5586" t="str">
            <v>SD Contratado Rehabilitación FDL SUBA Circuito Movilidad  reporte servidor febrero 2016-</v>
          </cell>
          <cell r="AU5586">
            <v>0</v>
          </cell>
          <cell r="AV5586" t="str">
            <v>sc</v>
          </cell>
        </row>
        <row r="5587">
          <cell r="AP5587">
            <v>171703</v>
          </cell>
          <cell r="AQ5587">
            <v>11007491</v>
          </cell>
          <cell r="AR5587">
            <v>11</v>
          </cell>
          <cell r="AT5587" t="str">
            <v>SD Contratado Rehabilitación FDL SUBA Circuito Movilidad  reporte servidor febrero 2016-</v>
          </cell>
          <cell r="AU5587">
            <v>0</v>
          </cell>
          <cell r="AV5587" t="str">
            <v>sc</v>
          </cell>
        </row>
        <row r="5588">
          <cell r="AP5588">
            <v>171704</v>
          </cell>
          <cell r="AQ5588">
            <v>11007464</v>
          </cell>
          <cell r="AR5588">
            <v>11</v>
          </cell>
          <cell r="AT5588" t="str">
            <v>SD Contratado Rehabilitación FDL SUBA Circuito Movilidad  reporte servidor febrero 2016-</v>
          </cell>
          <cell r="AU5588">
            <v>0</v>
          </cell>
          <cell r="AV5588" t="str">
            <v>sc</v>
          </cell>
        </row>
        <row r="5589">
          <cell r="AP5589">
            <v>171705</v>
          </cell>
          <cell r="AQ5589">
            <v>11007426</v>
          </cell>
          <cell r="AR5589">
            <v>11</v>
          </cell>
          <cell r="AT5589" t="str">
            <v>SD Contratado Rehabilitación FDL SUBA Circuito Movilidad  reporte servidor febrero 2016-</v>
          </cell>
          <cell r="AU5589">
            <v>0</v>
          </cell>
          <cell r="AV5589" t="str">
            <v>sc</v>
          </cell>
        </row>
        <row r="5590">
          <cell r="AP5590">
            <v>172059</v>
          </cell>
          <cell r="AQ5590">
            <v>11005597</v>
          </cell>
          <cell r="AR5590">
            <v>11</v>
          </cell>
          <cell r="AS5590">
            <v>42768</v>
          </cell>
          <cell r="AT5590" t="str">
            <v>SD Reservado Acciones de Movilidad UAERMV Circuito Movilidad Salvando Vidas -</v>
          </cell>
          <cell r="AU5590">
            <v>0</v>
          </cell>
          <cell r="AV5590" t="str">
            <v>sc</v>
          </cell>
        </row>
        <row r="5591">
          <cell r="AP5591">
            <v>172060</v>
          </cell>
          <cell r="AQ5591">
            <v>11005558</v>
          </cell>
          <cell r="AR5591">
            <v>11</v>
          </cell>
          <cell r="AS5591">
            <v>42768</v>
          </cell>
          <cell r="AT5591" t="str">
            <v>SD Reservado Acciones de Movilidad UAERMV Circuito Movilidad Salvando Vidas -</v>
          </cell>
          <cell r="AU5591">
            <v>0</v>
          </cell>
          <cell r="AV5591" t="str">
            <v>sc</v>
          </cell>
        </row>
        <row r="5592">
          <cell r="AP5592">
            <v>172061</v>
          </cell>
          <cell r="AQ5592">
            <v>11005478</v>
          </cell>
          <cell r="AR5592">
            <v>11</v>
          </cell>
          <cell r="AS5592">
            <v>42313</v>
          </cell>
          <cell r="AT5592" t="str">
            <v>IDU-063-2012 Terminado Mantenimiento Periódico IDU Circuito Movilidad  -</v>
          </cell>
          <cell r="AU5592">
            <v>0</v>
          </cell>
          <cell r="AV5592" t="str">
            <v>sc</v>
          </cell>
        </row>
        <row r="5593">
          <cell r="AP5593">
            <v>172062</v>
          </cell>
          <cell r="AQ5593">
            <v>11005429</v>
          </cell>
          <cell r="AR5593">
            <v>11</v>
          </cell>
          <cell r="AS5593">
            <v>42313</v>
          </cell>
          <cell r="AT5593" t="str">
            <v>IDU-063-2012 Terminado Mantenimiento Periódico IDU Circuito Movilidad  -</v>
          </cell>
          <cell r="AU5593">
            <v>0</v>
          </cell>
          <cell r="AV5593" t="str">
            <v>sc</v>
          </cell>
        </row>
        <row r="5594">
          <cell r="AP5594">
            <v>172063</v>
          </cell>
          <cell r="AQ5594">
            <v>11005397</v>
          </cell>
          <cell r="AR5594">
            <v>11</v>
          </cell>
          <cell r="AS5594">
            <v>42313</v>
          </cell>
          <cell r="AT5594" t="str">
            <v>IDU-063-2012 Terminado Mantenimiento Periódico IDU Circuito Movilidad  -</v>
          </cell>
          <cell r="AU5594">
            <v>0</v>
          </cell>
          <cell r="AV5594" t="str">
            <v>sc</v>
          </cell>
        </row>
        <row r="5595">
          <cell r="AP5595">
            <v>172064</v>
          </cell>
          <cell r="AQ5595">
            <v>11005398</v>
          </cell>
          <cell r="AR5595">
            <v>11</v>
          </cell>
          <cell r="AS5595">
            <v>42313</v>
          </cell>
          <cell r="AT5595" t="str">
            <v>IDU-063-2012 Terminado Mantenimiento Periódico IDU Circuito Movilidad  -</v>
          </cell>
          <cell r="AU5595">
            <v>0</v>
          </cell>
          <cell r="AV5595" t="str">
            <v>sc</v>
          </cell>
        </row>
        <row r="5596">
          <cell r="AP5596">
            <v>172065</v>
          </cell>
          <cell r="AQ5596">
            <v>11005339</v>
          </cell>
          <cell r="AR5596">
            <v>11</v>
          </cell>
          <cell r="AS5596">
            <v>42313</v>
          </cell>
          <cell r="AT5596" t="str">
            <v>IDU-063-2012 Terminado Mantenimiento Periódico IDU Circuito Movilidad  -Calzada2-POLIZA ESTABILIDAD ACTIVA</v>
          </cell>
          <cell r="AU5596">
            <v>43674</v>
          </cell>
          <cell r="AV5596" t="str">
            <v>sc</v>
          </cell>
        </row>
        <row r="5597">
          <cell r="AP5597">
            <v>172066</v>
          </cell>
          <cell r="AQ5597">
            <v>11005288</v>
          </cell>
          <cell r="AR5597">
            <v>11</v>
          </cell>
          <cell r="AS5597">
            <v>42313</v>
          </cell>
          <cell r="AT5597" t="str">
            <v>IDU-063-2012 Terminado Mantenimiento Periódico IDU Circuito Movilidad  -Calzada2-POLIZA ESTABILIDAD ACTIVA</v>
          </cell>
          <cell r="AU5597">
            <v>43674</v>
          </cell>
          <cell r="AV5597" t="str">
            <v>sc</v>
          </cell>
        </row>
        <row r="5598">
          <cell r="AP5598">
            <v>172069</v>
          </cell>
          <cell r="AQ5598">
            <v>11005143</v>
          </cell>
          <cell r="AR5598">
            <v>11</v>
          </cell>
          <cell r="AS5598">
            <v>42313</v>
          </cell>
          <cell r="AT5598" t="str">
            <v>IDU-063-2012 Terminado Mantenimiento Periódico IDU Circuito Movilidad  -</v>
          </cell>
          <cell r="AU5598">
            <v>0</v>
          </cell>
          <cell r="AV5598" t="str">
            <v>sc</v>
          </cell>
        </row>
        <row r="5599">
          <cell r="AP5599">
            <v>172070</v>
          </cell>
          <cell r="AQ5599">
            <v>11005099</v>
          </cell>
          <cell r="AR5599">
            <v>11</v>
          </cell>
          <cell r="AS5599">
            <v>42313</v>
          </cell>
          <cell r="AT5599" t="str">
            <v>IDU-1680-2014 Terminado Mantenimiento Periódico IDU Circuito Movilidad  -</v>
          </cell>
          <cell r="AU5599">
            <v>0</v>
          </cell>
          <cell r="AV5599" t="str">
            <v>sc</v>
          </cell>
        </row>
        <row r="5600">
          <cell r="AP5600">
            <v>172071</v>
          </cell>
          <cell r="AQ5600">
            <v>11005071</v>
          </cell>
          <cell r="AR5600">
            <v>11</v>
          </cell>
          <cell r="AS5600">
            <v>42313</v>
          </cell>
          <cell r="AT5600" t="str">
            <v>IDU-1680-2014 Terminado Mantenimiento Periódico IDU Circuito Movilidad  -</v>
          </cell>
          <cell r="AU5600">
            <v>0</v>
          </cell>
          <cell r="AV5600" t="str">
            <v>sc</v>
          </cell>
        </row>
        <row r="5601">
          <cell r="AP5601">
            <v>172072</v>
          </cell>
          <cell r="AQ5601">
            <v>11005045</v>
          </cell>
          <cell r="AR5601">
            <v>11</v>
          </cell>
          <cell r="AS5601">
            <v>42313</v>
          </cell>
          <cell r="AT5601" t="str">
            <v>IDU-1680-2014 Terminado Mantenimiento Periódico IDU Circuito Movilidad  -</v>
          </cell>
          <cell r="AU5601">
            <v>0</v>
          </cell>
          <cell r="AV5601" t="str">
            <v>sc</v>
          </cell>
        </row>
        <row r="5602">
          <cell r="AP5602">
            <v>172073</v>
          </cell>
          <cell r="AQ5602">
            <v>11005021</v>
          </cell>
          <cell r="AR5602">
            <v>11</v>
          </cell>
          <cell r="AS5602">
            <v>42313</v>
          </cell>
          <cell r="AT5602" t="str">
            <v>IDU-1680-2014 Terminado Mantenimiento Periódico IDU Circuito Movilidad  -</v>
          </cell>
          <cell r="AU5602">
            <v>0</v>
          </cell>
          <cell r="AV5602" t="str">
            <v>sc</v>
          </cell>
        </row>
        <row r="5603">
          <cell r="AP5603">
            <v>172074</v>
          </cell>
          <cell r="AQ5603">
            <v>11004993</v>
          </cell>
          <cell r="AR5603">
            <v>11</v>
          </cell>
          <cell r="AS5603">
            <v>42313</v>
          </cell>
          <cell r="AT5603" t="str">
            <v>IDU-1680-2014 Terminado Mantenimiento Periódico IDU Circuito Movilidad  -</v>
          </cell>
          <cell r="AU5603">
            <v>0</v>
          </cell>
          <cell r="AV5603" t="str">
            <v>sc</v>
          </cell>
        </row>
        <row r="5604">
          <cell r="AP5604">
            <v>172075</v>
          </cell>
          <cell r="AQ5604">
            <v>11004946</v>
          </cell>
          <cell r="AR5604">
            <v>11</v>
          </cell>
          <cell r="AS5604">
            <v>42313</v>
          </cell>
          <cell r="AT5604" t="str">
            <v>IDU-1680-2014 Terminado Mantenimiento Periódico IDU Circuito Movilidad  -</v>
          </cell>
          <cell r="AU5604">
            <v>0</v>
          </cell>
          <cell r="AV5604" t="str">
            <v>sc</v>
          </cell>
        </row>
        <row r="5605">
          <cell r="AP5605">
            <v>172076</v>
          </cell>
          <cell r="AQ5605">
            <v>11004911</v>
          </cell>
          <cell r="AR5605">
            <v>11</v>
          </cell>
          <cell r="AS5605">
            <v>42313</v>
          </cell>
          <cell r="AT5605" t="str">
            <v>IDU-1680-2014 Terminado Mantenimiento Periódico IDU Circuito Movilidad  -</v>
          </cell>
          <cell r="AU5605">
            <v>0</v>
          </cell>
          <cell r="AV5605" t="str">
            <v>sc</v>
          </cell>
        </row>
        <row r="5606">
          <cell r="AP5606">
            <v>172077</v>
          </cell>
          <cell r="AQ5606">
            <v>11004881</v>
          </cell>
          <cell r="AR5606">
            <v>11</v>
          </cell>
          <cell r="AS5606">
            <v>42313</v>
          </cell>
          <cell r="AT5606" t="str">
            <v>IDU-1680-2014 Terminado Mantenimiento Periódico IDU Circuito Movilidad  -</v>
          </cell>
          <cell r="AU5606">
            <v>0</v>
          </cell>
          <cell r="AV5606" t="str">
            <v>sc</v>
          </cell>
        </row>
        <row r="5607">
          <cell r="AP5607">
            <v>172078</v>
          </cell>
          <cell r="AQ5607">
            <v>11004868</v>
          </cell>
          <cell r="AR5607">
            <v>11</v>
          </cell>
          <cell r="AS5607">
            <v>42313</v>
          </cell>
          <cell r="AT5607" t="str">
            <v>IDU-1680-2014 Terminado Mantenimiento Periódico IDU Circuito Movilidad  -</v>
          </cell>
          <cell r="AU5607">
            <v>0</v>
          </cell>
          <cell r="AV5607" t="str">
            <v>sc</v>
          </cell>
        </row>
        <row r="5608">
          <cell r="AP5608">
            <v>172079</v>
          </cell>
          <cell r="AQ5608">
            <v>11004861</v>
          </cell>
          <cell r="AR5608">
            <v>11</v>
          </cell>
          <cell r="AS5608">
            <v>42313</v>
          </cell>
          <cell r="AT5608" t="str">
            <v>IDU-1680-2014 Terminado Mantenimiento Periódico IDU Circuito Movilidad  -</v>
          </cell>
          <cell r="AU5608">
            <v>0</v>
          </cell>
          <cell r="AV5608" t="str">
            <v>sc</v>
          </cell>
        </row>
        <row r="5609">
          <cell r="AP5609">
            <v>172080</v>
          </cell>
          <cell r="AQ5609">
            <v>11004846</v>
          </cell>
          <cell r="AR5609">
            <v>11</v>
          </cell>
          <cell r="AS5609">
            <v>42313</v>
          </cell>
          <cell r="AT5609" t="str">
            <v>IDU-1680-2014 Terminado Mantenimiento Periódico IDU Circuito Movilidad  -</v>
          </cell>
          <cell r="AU5609">
            <v>0</v>
          </cell>
          <cell r="AV5609" t="str">
            <v>sc</v>
          </cell>
        </row>
        <row r="5610">
          <cell r="AP5610">
            <v>172081</v>
          </cell>
          <cell r="AQ5610">
            <v>11004812</v>
          </cell>
          <cell r="AR5610">
            <v>11</v>
          </cell>
          <cell r="AS5610">
            <v>42313</v>
          </cell>
          <cell r="AT5610" t="str">
            <v>IDU-1680-2014 Terminado Mantenimiento Periódico IDU Circuito Movilidad  -</v>
          </cell>
          <cell r="AU5610">
            <v>0</v>
          </cell>
          <cell r="AV5610" t="str">
            <v>sc</v>
          </cell>
        </row>
        <row r="5611">
          <cell r="AP5611">
            <v>172082</v>
          </cell>
          <cell r="AQ5611">
            <v>11004795</v>
          </cell>
          <cell r="AR5611">
            <v>11</v>
          </cell>
          <cell r="AS5611">
            <v>42313</v>
          </cell>
          <cell r="AT5611" t="str">
            <v>IDU-1680-2014 Terminado Mantenimiento Periódico IDU Circuito Movilidad  -</v>
          </cell>
          <cell r="AU5611">
            <v>0</v>
          </cell>
          <cell r="AV5611" t="str">
            <v>sc</v>
          </cell>
        </row>
        <row r="5612">
          <cell r="AP5612">
            <v>172083</v>
          </cell>
          <cell r="AQ5612">
            <v>11004752</v>
          </cell>
          <cell r="AR5612">
            <v>11</v>
          </cell>
          <cell r="AS5612">
            <v>42313</v>
          </cell>
          <cell r="AT5612" t="str">
            <v>IDU-1680-2014 Terminado Mantenimiento Periódico IDU Circuito Movilidad  -</v>
          </cell>
          <cell r="AU5612">
            <v>0</v>
          </cell>
          <cell r="AV5612" t="str">
            <v>sc</v>
          </cell>
        </row>
        <row r="5613">
          <cell r="AP5613">
            <v>172084</v>
          </cell>
          <cell r="AQ5613">
            <v>11004718</v>
          </cell>
          <cell r="AR5613">
            <v>11</v>
          </cell>
          <cell r="AS5613">
            <v>42313</v>
          </cell>
          <cell r="AT5613" t="str">
            <v>IDU-1680-2014 Terminado Mantenimiento Periódico IDU Circuito Movilidad  -</v>
          </cell>
          <cell r="AU5613">
            <v>0</v>
          </cell>
          <cell r="AV5613" t="str">
            <v>sc</v>
          </cell>
        </row>
        <row r="5614">
          <cell r="AP5614">
            <v>172085</v>
          </cell>
          <cell r="AQ5614">
            <v>11004671</v>
          </cell>
          <cell r="AR5614">
            <v>11</v>
          </cell>
          <cell r="AS5614">
            <v>42313</v>
          </cell>
          <cell r="AT5614" t="str">
            <v>IDU-1680-2014 Terminado Mantenimiento Periódico IDU Circuito Movilidad  -</v>
          </cell>
          <cell r="AU5614">
            <v>0</v>
          </cell>
          <cell r="AV5614" t="str">
            <v>sc</v>
          </cell>
        </row>
        <row r="5615">
          <cell r="AP5615">
            <v>172086</v>
          </cell>
          <cell r="AQ5615">
            <v>11004565</v>
          </cell>
          <cell r="AR5615">
            <v>11</v>
          </cell>
          <cell r="AS5615">
            <v>42313</v>
          </cell>
          <cell r="AT5615" t="str">
            <v>IDU-1680-2014 Terminado Mantenimiento Periódico IDU Circuito Movilidad  -</v>
          </cell>
          <cell r="AU5615">
            <v>0</v>
          </cell>
          <cell r="AV5615" t="str">
            <v>sc</v>
          </cell>
        </row>
        <row r="5616">
          <cell r="AP5616">
            <v>172087</v>
          </cell>
          <cell r="AQ5616">
            <v>11004533</v>
          </cell>
          <cell r="AR5616">
            <v>11</v>
          </cell>
          <cell r="AS5616">
            <v>42313</v>
          </cell>
          <cell r="AT5616" t="str">
            <v>IDU-063-2012 Terminado Mantenimiento Periódico IDU Circuito Movilidad  -</v>
          </cell>
          <cell r="AU5616">
            <v>0</v>
          </cell>
          <cell r="AV5616" t="str">
            <v>MANTENIMIENTO PERIODICO IDU 063/2012</v>
          </cell>
        </row>
        <row r="5617">
          <cell r="AP5617">
            <v>172088</v>
          </cell>
          <cell r="AQ5617">
            <v>11004455</v>
          </cell>
          <cell r="AR5617">
            <v>11</v>
          </cell>
          <cell r="AS5617">
            <v>42342</v>
          </cell>
          <cell r="AT5617" t="str">
            <v>IDU-1783-2014 Contratado Construcción IDU Circuito Movilidad  RAPS SUBA RINCÓN-Calzada2-POLIZA ESTABILIDAD ACTIVA</v>
          </cell>
          <cell r="AU5617">
            <v>43674</v>
          </cell>
          <cell r="AV5617" t="str">
            <v>POLIZA DE ESTABILIDAD IDU 063/2012</v>
          </cell>
        </row>
        <row r="5618">
          <cell r="AP5618">
            <v>172089</v>
          </cell>
          <cell r="AQ5618">
            <v>11004389</v>
          </cell>
          <cell r="AR5618">
            <v>11</v>
          </cell>
          <cell r="AS5618">
            <v>42313</v>
          </cell>
          <cell r="AT5618" t="str">
            <v>IDU-063-2012 Terminado Mantenimiento Periódico IDU Circuito Movilidad  -Anden1-POLIZA ESTABILIDAD ACTIVA</v>
          </cell>
          <cell r="AU5618">
            <v>43674</v>
          </cell>
          <cell r="AV5618" t="str">
            <v>POLIZA DE ESTABILIDAD IDU 063/2012</v>
          </cell>
        </row>
        <row r="5619">
          <cell r="AP5619">
            <v>172090</v>
          </cell>
          <cell r="AQ5619">
            <v>11004377</v>
          </cell>
          <cell r="AR5619">
            <v>11</v>
          </cell>
          <cell r="AS5619">
            <v>42313</v>
          </cell>
          <cell r="AT5619" t="str">
            <v>IDU-063-2012 Terminado Mantenimiento Periódico IDU Circuito Movilidad  -</v>
          </cell>
          <cell r="AU5619">
            <v>0</v>
          </cell>
          <cell r="AV5619" t="str">
            <v>MANTENIMIENTO PERIODICO IDU 063/2012</v>
          </cell>
        </row>
        <row r="5620">
          <cell r="AP5620">
            <v>172726</v>
          </cell>
          <cell r="AQ5620">
            <v>11006534</v>
          </cell>
          <cell r="AR5620">
            <v>11</v>
          </cell>
          <cell r="AS5620">
            <v>41519</v>
          </cell>
          <cell r="AT5620" t="str">
            <v>SD Terminado Mantenimiento Periódico UAERMV Circuito Movilidad  -</v>
          </cell>
          <cell r="AU5620">
            <v>0</v>
          </cell>
          <cell r="AV5620" t="str">
            <v>sc</v>
          </cell>
        </row>
        <row r="5621">
          <cell r="AP5621">
            <v>172818</v>
          </cell>
          <cell r="AQ5621">
            <v>11007197</v>
          </cell>
          <cell r="AR5621">
            <v>11</v>
          </cell>
          <cell r="AS5621">
            <v>42768</v>
          </cell>
          <cell r="AT5621" t="str">
            <v>SD Reservado Acciones de Movilidad UAERMV Local Salvando Vidas -</v>
          </cell>
          <cell r="AU5621">
            <v>0</v>
          </cell>
          <cell r="AV5621" t="str">
            <v>sc</v>
          </cell>
        </row>
        <row r="5622">
          <cell r="AP5622">
            <v>172984</v>
          </cell>
          <cell r="AQ5622">
            <v>11004240</v>
          </cell>
          <cell r="AR5622">
            <v>11</v>
          </cell>
          <cell r="AS5622">
            <v>41481</v>
          </cell>
          <cell r="AT5622" t="str">
            <v>SD Terminado Mantenimiento Periódico UAERMV Circuito Movilidad  -</v>
          </cell>
          <cell r="AU5622">
            <v>0</v>
          </cell>
          <cell r="AV5622" t="str">
            <v>sc</v>
          </cell>
        </row>
        <row r="5623">
          <cell r="AP5623">
            <v>172985</v>
          </cell>
          <cell r="AQ5623">
            <v>11004045</v>
          </cell>
          <cell r="AR5623">
            <v>11</v>
          </cell>
          <cell r="AS5623">
            <v>41481</v>
          </cell>
          <cell r="AT5623" t="str">
            <v>SD Terminado Mantenimiento Periódico UAERMV Circuito Movilidad  -</v>
          </cell>
          <cell r="AU5623">
            <v>0</v>
          </cell>
          <cell r="AV5623" t="str">
            <v>sc</v>
          </cell>
        </row>
        <row r="5624">
          <cell r="AP5624">
            <v>172987</v>
          </cell>
          <cell r="AQ5624">
            <v>11003723</v>
          </cell>
          <cell r="AR5624">
            <v>11</v>
          </cell>
          <cell r="AS5624">
            <v>42313</v>
          </cell>
          <cell r="AT5624" t="str">
            <v>IDU-55-2012 Terminado Acciones de Movilidad IDU Circuito Movilidad  -</v>
          </cell>
          <cell r="AU5624">
            <v>0</v>
          </cell>
          <cell r="AV5624" t="str">
            <v>Buen estado</v>
          </cell>
        </row>
        <row r="5625">
          <cell r="AP5625">
            <v>173609</v>
          </cell>
          <cell r="AQ5625">
            <v>11005519</v>
          </cell>
          <cell r="AR5625">
            <v>11</v>
          </cell>
          <cell r="AS5625">
            <v>42474</v>
          </cell>
          <cell r="AT5625" t="str">
            <v>IDU-1680-2014 Terminado Reconstrucción IDU Arterial SITP Y TRONCALES -</v>
          </cell>
          <cell r="AU5625">
            <v>0</v>
          </cell>
          <cell r="AV5625" t="str">
            <v>sc</v>
          </cell>
        </row>
        <row r="5626">
          <cell r="AP5626">
            <v>173610</v>
          </cell>
          <cell r="AQ5626">
            <v>11005497</v>
          </cell>
          <cell r="AR5626">
            <v>11</v>
          </cell>
          <cell r="AS5626">
            <v>42474</v>
          </cell>
          <cell r="AT5626" t="str">
            <v>IDU-1680-2014 Terminado Reconstrucción IDU Arterial SITP Y TRONCALES -</v>
          </cell>
          <cell r="AU5626">
            <v>0</v>
          </cell>
          <cell r="AV5626" t="str">
            <v>sc</v>
          </cell>
        </row>
        <row r="5627">
          <cell r="AP5627">
            <v>173611</v>
          </cell>
          <cell r="AQ5627">
            <v>11005439</v>
          </cell>
          <cell r="AR5627">
            <v>11</v>
          </cell>
          <cell r="AS5627">
            <v>42474</v>
          </cell>
          <cell r="AT5627" t="str">
            <v>IDU-1680-2014 Terminado Reconstrucción IDU Arterial SITP Y TRONCALES -</v>
          </cell>
          <cell r="AU5627">
            <v>0</v>
          </cell>
          <cell r="AV5627" t="str">
            <v>sc</v>
          </cell>
        </row>
        <row r="5628">
          <cell r="AP5628">
            <v>173615</v>
          </cell>
          <cell r="AQ5628">
            <v>11005458</v>
          </cell>
          <cell r="AR5628">
            <v>11</v>
          </cell>
          <cell r="AS5628">
            <v>42731</v>
          </cell>
          <cell r="AT5628" t="str">
            <v>SD Reservado Mantenimiento Rutinario IDU Circuito Movilidad EJECUCION SITP 2016 -</v>
          </cell>
          <cell r="AU5628">
            <v>0</v>
          </cell>
          <cell r="AV5628" t="str">
            <v>sc</v>
          </cell>
        </row>
        <row r="5629">
          <cell r="AP5629">
            <v>173616</v>
          </cell>
          <cell r="AQ5629">
            <v>11005419</v>
          </cell>
          <cell r="AR5629">
            <v>11</v>
          </cell>
          <cell r="AS5629">
            <v>42731</v>
          </cell>
          <cell r="AT5629" t="str">
            <v>SD Reservado Mantenimiento Rutinario IDU Circuito Movilidad EJECUCION SITP 2016 -</v>
          </cell>
          <cell r="AU5629">
            <v>0</v>
          </cell>
          <cell r="AV5629" t="str">
            <v>sc</v>
          </cell>
        </row>
        <row r="5630">
          <cell r="AP5630">
            <v>173617</v>
          </cell>
          <cell r="AQ5630">
            <v>11005390</v>
          </cell>
          <cell r="AR5630">
            <v>11</v>
          </cell>
          <cell r="AS5630">
            <v>42731</v>
          </cell>
          <cell r="AT5630" t="str">
            <v>SD Reservado Mantenimiento Rutinario IDU Circuito Movilidad EJECUCION SITP 2016 -</v>
          </cell>
          <cell r="AU5630">
            <v>0</v>
          </cell>
          <cell r="AV5630" t="str">
            <v>sc</v>
          </cell>
        </row>
        <row r="5631">
          <cell r="AP5631">
            <v>173637</v>
          </cell>
          <cell r="AQ5631">
            <v>11005459</v>
          </cell>
          <cell r="AR5631">
            <v>11</v>
          </cell>
          <cell r="AS5631">
            <v>42731</v>
          </cell>
          <cell r="AT5631" t="str">
            <v>SD Reservado Mantenimiento Periódico IDU Circuito Movilidad EJECUCION SITP 2016 -</v>
          </cell>
          <cell r="AU5631">
            <v>0</v>
          </cell>
          <cell r="AV5631" t="str">
            <v>sc</v>
          </cell>
        </row>
        <row r="5632">
          <cell r="AP5632">
            <v>173638</v>
          </cell>
          <cell r="AQ5632">
            <v>11005385</v>
          </cell>
          <cell r="AR5632">
            <v>11</v>
          </cell>
          <cell r="AS5632">
            <v>42731</v>
          </cell>
          <cell r="AT5632" t="str">
            <v>SD Reservado Mantenimiento Periódico IDU Circuito Movilidad EJECUCION SITP 2016 -</v>
          </cell>
          <cell r="AU5632">
            <v>0</v>
          </cell>
          <cell r="AV5632" t="str">
            <v>sc</v>
          </cell>
        </row>
        <row r="5633">
          <cell r="AP5633">
            <v>173639</v>
          </cell>
          <cell r="AQ5633">
            <v>11005335</v>
          </cell>
          <cell r="AR5633">
            <v>11</v>
          </cell>
          <cell r="AS5633">
            <v>42731</v>
          </cell>
          <cell r="AT5633" t="str">
            <v>SD Reservado Mantenimiento Periódico IDU Circuito Movilidad EJECUCION SITP 2016 -</v>
          </cell>
          <cell r="AU5633">
            <v>0</v>
          </cell>
          <cell r="AV5633" t="str">
            <v>sc</v>
          </cell>
        </row>
        <row r="5634">
          <cell r="AP5634">
            <v>173696</v>
          </cell>
          <cell r="AQ5634">
            <v>11005253</v>
          </cell>
          <cell r="AR5634">
            <v>11</v>
          </cell>
          <cell r="AS5634">
            <v>42731</v>
          </cell>
          <cell r="AT5634" t="str">
            <v>SD Reservado Mantenimiento Periódico IDU Circuito Movilidad EJECUCION SITP 2016 -</v>
          </cell>
          <cell r="AU5634">
            <v>0</v>
          </cell>
          <cell r="AV5634" t="str">
            <v>sc</v>
          </cell>
        </row>
        <row r="5635">
          <cell r="AP5635">
            <v>173697</v>
          </cell>
          <cell r="AQ5635">
            <v>11005053</v>
          </cell>
          <cell r="AR5635">
            <v>11</v>
          </cell>
          <cell r="AS5635">
            <v>42731</v>
          </cell>
          <cell r="AT5635" t="str">
            <v>SD Reservado Mantenimiento Periódico IDU Circuito Movilidad EJECUCION SITP 2016 -</v>
          </cell>
          <cell r="AU5635">
            <v>0</v>
          </cell>
          <cell r="AV5635" t="str">
            <v>sc</v>
          </cell>
        </row>
        <row r="5636">
          <cell r="AP5636">
            <v>173698</v>
          </cell>
          <cell r="AQ5636">
            <v>11004982</v>
          </cell>
          <cell r="AR5636">
            <v>11</v>
          </cell>
          <cell r="AS5636">
            <v>42731</v>
          </cell>
          <cell r="AT5636" t="str">
            <v>SD Reservado Mantenimiento Periódico IDU Circuito Movilidad EJECUCION SITP 2016 -</v>
          </cell>
          <cell r="AU5636">
            <v>0</v>
          </cell>
          <cell r="AV5636" t="str">
            <v>sc</v>
          </cell>
        </row>
        <row r="5637">
          <cell r="AP5637">
            <v>173699</v>
          </cell>
          <cell r="AQ5637">
            <v>11004885</v>
          </cell>
          <cell r="AR5637">
            <v>11</v>
          </cell>
          <cell r="AS5637">
            <v>42731</v>
          </cell>
          <cell r="AT5637" t="str">
            <v>SD Reservado Mantenimiento Rutinario IDU Circuito Movilidad EJECUCION SITP 2016 -</v>
          </cell>
          <cell r="AU5637">
            <v>0</v>
          </cell>
          <cell r="AV5637" t="str">
            <v>sc</v>
          </cell>
        </row>
        <row r="5638">
          <cell r="AP5638">
            <v>173700</v>
          </cell>
          <cell r="AQ5638">
            <v>11004810</v>
          </cell>
          <cell r="AR5638">
            <v>11</v>
          </cell>
          <cell r="AS5638">
            <v>42313</v>
          </cell>
          <cell r="AT5638" t="str">
            <v>IDU-69-2008 Terminado Rehabilitación IDU Circuito Movilidad  -</v>
          </cell>
          <cell r="AU5638">
            <v>0</v>
          </cell>
          <cell r="AV5638" t="str">
            <v>RESERVADO IDU RUTINARIO IDU 1116 2016</v>
          </cell>
        </row>
        <row r="5639">
          <cell r="AP5639">
            <v>173702</v>
          </cell>
          <cell r="AQ5639">
            <v>11004668</v>
          </cell>
          <cell r="AR5639">
            <v>11</v>
          </cell>
          <cell r="AS5639">
            <v>42731</v>
          </cell>
          <cell r="AT5639" t="str">
            <v>SD Reservado Mantenimiento Rutinario IDU Circuito Movilidad EJECUCION SITP 2016 -</v>
          </cell>
          <cell r="AU5639">
            <v>0</v>
          </cell>
          <cell r="AV5639" t="str">
            <v>sc</v>
          </cell>
        </row>
        <row r="5640">
          <cell r="AP5640">
            <v>173703</v>
          </cell>
          <cell r="AQ5640">
            <v>11004566</v>
          </cell>
          <cell r="AR5640">
            <v>11</v>
          </cell>
          <cell r="AS5640">
            <v>42731</v>
          </cell>
          <cell r="AT5640" t="str">
            <v>SD Reservado Mantenimiento Rutinario IDU Circuito Movilidad EJECUCION SITP 2016 -</v>
          </cell>
          <cell r="AU5640">
            <v>0</v>
          </cell>
          <cell r="AV5640" t="str">
            <v>sc</v>
          </cell>
        </row>
        <row r="5641">
          <cell r="AP5641">
            <v>173704</v>
          </cell>
          <cell r="AQ5641">
            <v>11004482</v>
          </cell>
          <cell r="AR5641">
            <v>11</v>
          </cell>
          <cell r="AS5641">
            <v>42731</v>
          </cell>
          <cell r="AT5641" t="str">
            <v>SD Reservado Mantenimiento Rutinario IDU Circuito Movilidad EJECUCION SITP 2016 -</v>
          </cell>
          <cell r="AU5641">
            <v>0</v>
          </cell>
          <cell r="AV5641" t="str">
            <v>sc</v>
          </cell>
        </row>
        <row r="5642">
          <cell r="AP5642">
            <v>173752</v>
          </cell>
          <cell r="AQ5642">
            <v>11004265</v>
          </cell>
          <cell r="AR5642">
            <v>11</v>
          </cell>
          <cell r="AS5642">
            <v>42342</v>
          </cell>
          <cell r="AT5642" t="str">
            <v>IDU-1783-2014 Contratado Construcción IDU Circuito Movilidad  RAPS SUBA RINCÓN-Calzada2-POLIZA ESTABILIDAD ACTIVA</v>
          </cell>
          <cell r="AU5642">
            <v>43674</v>
          </cell>
          <cell r="AV5642" t="str">
            <v>POLIZA DE ESTABILIDAD IDU 063/2012</v>
          </cell>
        </row>
        <row r="5643">
          <cell r="AP5643">
            <v>174003</v>
          </cell>
          <cell r="AQ5643">
            <v>11004202</v>
          </cell>
          <cell r="AR5643">
            <v>11</v>
          </cell>
          <cell r="AS5643">
            <v>42342</v>
          </cell>
          <cell r="AT5643" t="str">
            <v>IDU-1783-2014 Contratado Construcción IDU Circuito Movilidad  RAPS SUBA RINCÓN-</v>
          </cell>
          <cell r="AU5643">
            <v>0</v>
          </cell>
          <cell r="AV5643" t="str">
            <v>BUEN ESTADO Y QUEDA AISLADO POR INVIABILIDAD CIRCUITO</v>
          </cell>
        </row>
        <row r="5644">
          <cell r="AP5644">
            <v>174004</v>
          </cell>
          <cell r="AQ5644">
            <v>11004165</v>
          </cell>
          <cell r="AR5644">
            <v>11</v>
          </cell>
          <cell r="AS5644">
            <v>42313</v>
          </cell>
          <cell r="AT5644" t="str">
            <v>IDU-063-2012 Terminado Mantenimiento Periódico IDU Circuito Movilidad  -</v>
          </cell>
          <cell r="AU5644">
            <v>0</v>
          </cell>
          <cell r="AV5644" t="str">
            <v>MANTENIMIENTO PERIODICO IDU 063/2012</v>
          </cell>
        </row>
        <row r="5645">
          <cell r="AP5645">
            <v>174005</v>
          </cell>
          <cell r="AQ5645">
            <v>11004111</v>
          </cell>
          <cell r="AR5645">
            <v>11</v>
          </cell>
          <cell r="AS5645">
            <v>42313</v>
          </cell>
          <cell r="AT5645" t="str">
            <v>IDU-063-2012 Terminado Mantenimiento Periódico IDU Circuito Movilidad  -</v>
          </cell>
          <cell r="AU5645">
            <v>0</v>
          </cell>
          <cell r="AV5645" t="str">
            <v>MANTENIMIENTO PERIODICO IDU 063/2012</v>
          </cell>
        </row>
        <row r="5646">
          <cell r="AP5646">
            <v>174006</v>
          </cell>
          <cell r="AQ5646">
            <v>11004055</v>
          </cell>
          <cell r="AR5646">
            <v>11</v>
          </cell>
          <cell r="AS5646">
            <v>42313</v>
          </cell>
          <cell r="AT5646" t="str">
            <v>IDU-063-2012 Terminado Mantenimiento Periódico IDU Circuito Movilidad  -Calzada2-POLIZA ESTABILIDAD ACTIVA</v>
          </cell>
          <cell r="AU5646">
            <v>43674</v>
          </cell>
          <cell r="AV5646" t="str">
            <v>POLIZA DE ESTABILIDAD IDU 063/2012</v>
          </cell>
        </row>
        <row r="5647">
          <cell r="AP5647">
            <v>174007</v>
          </cell>
          <cell r="AQ5647">
            <v>11004027</v>
          </cell>
          <cell r="AR5647">
            <v>11</v>
          </cell>
          <cell r="AS5647">
            <v>42313</v>
          </cell>
          <cell r="AT5647" t="str">
            <v>IDU-063-2012 Terminado Mantenimiento Periódico IDU Circuito Movilidad  -</v>
          </cell>
          <cell r="AU5647">
            <v>0</v>
          </cell>
          <cell r="AV5647" t="str">
            <v>POLIZA DE ESTABILIDAD IDU 063/2012</v>
          </cell>
        </row>
        <row r="5648">
          <cell r="AP5648">
            <v>174108</v>
          </cell>
          <cell r="AQ5648">
            <v>11004429</v>
          </cell>
          <cell r="AR5648">
            <v>11</v>
          </cell>
          <cell r="AS5648">
            <v>42313</v>
          </cell>
          <cell r="AT5648" t="str">
            <v>IDU-69-2008 Terminado Rehabilitación IDU Circuito Movilidad  -</v>
          </cell>
          <cell r="AU5648">
            <v>0</v>
          </cell>
          <cell r="AV5648" t="str">
            <v>sc</v>
          </cell>
        </row>
        <row r="5649">
          <cell r="AP5649">
            <v>174120</v>
          </cell>
          <cell r="AQ5649">
            <v>11004532</v>
          </cell>
          <cell r="AR5649">
            <v>11</v>
          </cell>
          <cell r="AS5649">
            <v>42313</v>
          </cell>
          <cell r="AT5649" t="str">
            <v>IDU-69-2008 Terminado Rehabilitación IDU Circuito Movilidad  -</v>
          </cell>
          <cell r="AU5649">
            <v>0</v>
          </cell>
          <cell r="AV5649" t="str">
            <v>sc</v>
          </cell>
        </row>
        <row r="5650">
          <cell r="AP5650">
            <v>174121</v>
          </cell>
          <cell r="AQ5650">
            <v>11004453</v>
          </cell>
          <cell r="AR5650">
            <v>11</v>
          </cell>
          <cell r="AS5650">
            <v>42313</v>
          </cell>
          <cell r="AT5650" t="str">
            <v>IDU-69-2008 Terminado Rehabilitación IDU Circuito Movilidad  -</v>
          </cell>
          <cell r="AU5650">
            <v>0</v>
          </cell>
          <cell r="AV5650" t="str">
            <v>sc</v>
          </cell>
        </row>
        <row r="5651">
          <cell r="AP5651">
            <v>174123</v>
          </cell>
          <cell r="AQ5651">
            <v>11004387</v>
          </cell>
          <cell r="AR5651">
            <v>11</v>
          </cell>
          <cell r="AS5651">
            <v>42313</v>
          </cell>
          <cell r="AT5651" t="str">
            <v>IDU-69-2008 Terminado Rehabilitación IDU Circuito Movilidad  -</v>
          </cell>
          <cell r="AU5651">
            <v>0</v>
          </cell>
          <cell r="AV5651" t="str">
            <v>sc</v>
          </cell>
        </row>
        <row r="5652">
          <cell r="AP5652">
            <v>174289</v>
          </cell>
          <cell r="AQ5652">
            <v>11004060</v>
          </cell>
          <cell r="AR5652">
            <v>11</v>
          </cell>
          <cell r="AS5652">
            <v>41834</v>
          </cell>
          <cell r="AT5652" t="str">
            <v>92-2014 Terminado Construcción FDL SUBA Circuito Movilidad  Reporte Servidor Agosto 2015-</v>
          </cell>
          <cell r="AU5652">
            <v>0</v>
          </cell>
          <cell r="AV5652" t="str">
            <v>FDL CONT 92-2014</v>
          </cell>
        </row>
        <row r="5653">
          <cell r="AP5653">
            <v>174291</v>
          </cell>
          <cell r="AQ5653">
            <v>11003895</v>
          </cell>
          <cell r="AR5653">
            <v>11</v>
          </cell>
          <cell r="AS5653">
            <v>41834</v>
          </cell>
          <cell r="AT5653" t="str">
            <v>92-2014 Terminado Construcción FDL SUBA Circuito Movilidad  Reporte Servidor Agosto 2015-</v>
          </cell>
          <cell r="AU5653">
            <v>0</v>
          </cell>
          <cell r="AV5653" t="str">
            <v>FDL CONT 92-2014</v>
          </cell>
        </row>
        <row r="5654">
          <cell r="AP5654">
            <v>174292</v>
          </cell>
          <cell r="AQ5654">
            <v>11003804</v>
          </cell>
          <cell r="AR5654">
            <v>11</v>
          </cell>
          <cell r="AS5654">
            <v>42144</v>
          </cell>
          <cell r="AT5654" t="str">
            <v>92-2014 Terminado Construcción FDL SUBA Circuito Movilidad  Reporte Servidor Agosto 2015-</v>
          </cell>
          <cell r="AU5654">
            <v>0</v>
          </cell>
          <cell r="AV5654" t="str">
            <v>FDL CONT 92-2014</v>
          </cell>
        </row>
        <row r="5655">
          <cell r="AP5655">
            <v>174372</v>
          </cell>
          <cell r="AQ5655">
            <v>11003726</v>
          </cell>
          <cell r="AR5655">
            <v>11</v>
          </cell>
          <cell r="AT5655" t="str">
            <v>SD Terminado Reconstrucción FDL SUBA Circuito Movilidad  Reporte servidor de mapas agosto 2015-</v>
          </cell>
          <cell r="AU5655">
            <v>0</v>
          </cell>
          <cell r="AV5655" t="str">
            <v>sc</v>
          </cell>
        </row>
        <row r="5656">
          <cell r="AP5656">
            <v>174373</v>
          </cell>
          <cell r="AQ5656">
            <v>11003663</v>
          </cell>
          <cell r="AR5656">
            <v>11</v>
          </cell>
          <cell r="AS5656">
            <v>42144</v>
          </cell>
          <cell r="AT5656" t="str">
            <v>092-2014 Terminado Construcción FDL SUBA Circuito Movilidad  Reporte Servidor Agosto 2015-</v>
          </cell>
          <cell r="AU5656">
            <v>0</v>
          </cell>
          <cell r="AV5656" t="str">
            <v>sc</v>
          </cell>
        </row>
        <row r="5657">
          <cell r="AP5657">
            <v>174374</v>
          </cell>
          <cell r="AQ5657">
            <v>11003537</v>
          </cell>
          <cell r="AR5657">
            <v>11</v>
          </cell>
          <cell r="AS5657">
            <v>41834</v>
          </cell>
          <cell r="AT5657" t="str">
            <v>092-2014 Terminado Construcción FDL SUBA Circuito Movilidad  Reporte Servidor Agosto 2015-</v>
          </cell>
          <cell r="AU5657">
            <v>0</v>
          </cell>
          <cell r="AV5657" t="str">
            <v>CONSTRUIDA POR FDL</v>
          </cell>
        </row>
        <row r="5658">
          <cell r="AP5658">
            <v>174461</v>
          </cell>
          <cell r="AQ5658">
            <v>11003880</v>
          </cell>
          <cell r="AR5658">
            <v>11</v>
          </cell>
          <cell r="AS5658">
            <v>42313</v>
          </cell>
          <cell r="AT5658" t="str">
            <v>IDU-063-2012 Terminado Mantenimiento Periódico IDU Circuito Movilidad  -</v>
          </cell>
          <cell r="AU5658">
            <v>0</v>
          </cell>
          <cell r="AV5658" t="str">
            <v>MANTENIMIENTO PERIODICO IDU 063/2012</v>
          </cell>
        </row>
        <row r="5659">
          <cell r="AP5659">
            <v>174462</v>
          </cell>
          <cell r="AQ5659">
            <v>11003833</v>
          </cell>
          <cell r="AR5659">
            <v>11</v>
          </cell>
          <cell r="AS5659">
            <v>42313</v>
          </cell>
          <cell r="AT5659" t="str">
            <v>IDU-063-2012 Terminado Mantenimiento Periódico IDU Circuito Movilidad  -</v>
          </cell>
          <cell r="AU5659">
            <v>0</v>
          </cell>
          <cell r="AV5659" t="str">
            <v>MANTENIMIENTO PERIODICO IDU 063/2012</v>
          </cell>
        </row>
        <row r="5660">
          <cell r="AP5660">
            <v>174463</v>
          </cell>
          <cell r="AQ5660">
            <v>11003791</v>
          </cell>
          <cell r="AR5660">
            <v>11</v>
          </cell>
          <cell r="AS5660">
            <v>42313</v>
          </cell>
          <cell r="AT5660" t="str">
            <v>IDU-063-2012 Terminado Mantenimiento Periódico IDU Circuito Movilidad  -</v>
          </cell>
          <cell r="AU5660">
            <v>0</v>
          </cell>
          <cell r="AV5660" t="str">
            <v>MANTENIMIENTO PERIODICO IDU 063/2012</v>
          </cell>
        </row>
        <row r="5661">
          <cell r="AP5661">
            <v>174464</v>
          </cell>
          <cell r="AQ5661">
            <v>11003745</v>
          </cell>
          <cell r="AR5661">
            <v>11</v>
          </cell>
          <cell r="AS5661">
            <v>42313</v>
          </cell>
          <cell r="AT5661" t="str">
            <v>IDU-063-2012 Terminado Mantenimiento Periódico IDU Circuito Movilidad  -</v>
          </cell>
          <cell r="AU5661">
            <v>0</v>
          </cell>
          <cell r="AV5661" t="str">
            <v>MANTENIMIENTO PERIODICO IDU 063/2012</v>
          </cell>
        </row>
        <row r="5662">
          <cell r="AP5662">
            <v>174478</v>
          </cell>
          <cell r="AQ5662">
            <v>11003381</v>
          </cell>
          <cell r="AR5662">
            <v>11</v>
          </cell>
          <cell r="AS5662">
            <v>41411</v>
          </cell>
          <cell r="AT5662" t="str">
            <v>SD Terminado Mantenimiento Periódico UAERMV Circuito Movilidad  -</v>
          </cell>
          <cell r="AU5662">
            <v>0</v>
          </cell>
          <cell r="AV5662" t="str">
            <v>Viable</v>
          </cell>
        </row>
        <row r="5663">
          <cell r="AP5663">
            <v>174517</v>
          </cell>
          <cell r="AQ5663">
            <v>11003441</v>
          </cell>
          <cell r="AR5663">
            <v>11</v>
          </cell>
          <cell r="AS5663">
            <v>41834</v>
          </cell>
          <cell r="AT5663" t="str">
            <v>SD Terminado Construcción FDL SUBA Circuito Movilidad  Reporte Servidor Agosto 2015-</v>
          </cell>
          <cell r="AU5663">
            <v>0</v>
          </cell>
          <cell r="AV5663" t="str">
            <v>FDL CONT 92-2014</v>
          </cell>
        </row>
        <row r="5664">
          <cell r="AP5664">
            <v>174518</v>
          </cell>
          <cell r="AQ5664">
            <v>11003327</v>
          </cell>
          <cell r="AR5664">
            <v>11</v>
          </cell>
          <cell r="AS5664">
            <v>41834</v>
          </cell>
          <cell r="AT5664" t="str">
            <v>SD Terminado Construcción FDL SUBA Circuito Movilidad  Reporte Servidor Agosto 2015-</v>
          </cell>
          <cell r="AU5664">
            <v>0</v>
          </cell>
          <cell r="AV5664" t="str">
            <v>FDL CONT 92-2014</v>
          </cell>
        </row>
        <row r="5665">
          <cell r="AP5665">
            <v>174519</v>
          </cell>
          <cell r="AQ5665">
            <v>11003227</v>
          </cell>
          <cell r="AR5665">
            <v>11</v>
          </cell>
          <cell r="AS5665">
            <v>41834</v>
          </cell>
          <cell r="AT5665" t="str">
            <v>SD Terminado Construcción FDL SUBA Circuito Movilidad  Reporte Servidor Agosto 2015-</v>
          </cell>
          <cell r="AU5665">
            <v>0</v>
          </cell>
          <cell r="AV5665" t="str">
            <v>FDL CONT 92-2014</v>
          </cell>
        </row>
        <row r="5666">
          <cell r="AP5666">
            <v>174520</v>
          </cell>
          <cell r="AQ5666">
            <v>11003157</v>
          </cell>
          <cell r="AR5666">
            <v>11</v>
          </cell>
          <cell r="AS5666">
            <v>41834</v>
          </cell>
          <cell r="AT5666" t="str">
            <v>SD Terminado Construcción FDL SUBA Circuito Movilidad  Reporte Servidor Agosto 2015-</v>
          </cell>
          <cell r="AU5666">
            <v>0</v>
          </cell>
          <cell r="AV5666" t="str">
            <v>FDL CONT 92-2014</v>
          </cell>
        </row>
        <row r="5667">
          <cell r="AP5667">
            <v>174521</v>
          </cell>
          <cell r="AQ5667">
            <v>11003071</v>
          </cell>
          <cell r="AR5667">
            <v>11</v>
          </cell>
          <cell r="AS5667">
            <v>41802</v>
          </cell>
          <cell r="AT5667" t="str">
            <v>SD Terminado Construcción FDL SUBA Circuito Movilidad  Reporte Servidor Agosto 2015-</v>
          </cell>
          <cell r="AU5667">
            <v>0</v>
          </cell>
          <cell r="AV5667" t="str">
            <v>FDL CONT 92-2014</v>
          </cell>
        </row>
        <row r="5668">
          <cell r="AP5668">
            <v>174522</v>
          </cell>
          <cell r="AQ5668">
            <v>11002963</v>
          </cell>
          <cell r="AR5668">
            <v>11</v>
          </cell>
          <cell r="AS5668">
            <v>41834</v>
          </cell>
          <cell r="AT5668" t="str">
            <v>SD Terminado Construcción FDL SUBA Local  Reporte Servidor Agosto 2015-</v>
          </cell>
          <cell r="AU5668">
            <v>0</v>
          </cell>
          <cell r="AV5668" t="str">
            <v>FDL CONT 92-2014</v>
          </cell>
        </row>
        <row r="5669">
          <cell r="AP5669">
            <v>174523</v>
          </cell>
          <cell r="AQ5669">
            <v>11002852</v>
          </cell>
          <cell r="AR5669">
            <v>11</v>
          </cell>
          <cell r="AS5669">
            <v>41834</v>
          </cell>
          <cell r="AT5669" t="str">
            <v>SD Terminado Construcción FDL SUBA Local  Reporte Servidor Agosto 2015-</v>
          </cell>
          <cell r="AU5669">
            <v>0</v>
          </cell>
          <cell r="AV5669" t="str">
            <v>FDL CONT 92-2014</v>
          </cell>
        </row>
        <row r="5670">
          <cell r="AP5670">
            <v>174586</v>
          </cell>
          <cell r="AQ5670">
            <v>11002425</v>
          </cell>
          <cell r="AR5670">
            <v>11</v>
          </cell>
          <cell r="AS5670">
            <v>41834</v>
          </cell>
          <cell r="AT5670" t="str">
            <v>142-2013 Terminado Mantenimiento Periódico FDL SUBA Circuito Movilidad Cabildo Reporte Servidor Agosto 2015-</v>
          </cell>
          <cell r="AU5670">
            <v>0</v>
          </cell>
          <cell r="AV5670" t="str">
            <v>sc</v>
          </cell>
        </row>
        <row r="5671">
          <cell r="AP5671">
            <v>174587</v>
          </cell>
          <cell r="AQ5671">
            <v>11002303</v>
          </cell>
          <cell r="AR5671">
            <v>11</v>
          </cell>
          <cell r="AT5671" t="str">
            <v>142-2013 Terminado Construcción FDL SUBA Circuito Movilidad Cabildo -</v>
          </cell>
          <cell r="AU5671">
            <v>0</v>
          </cell>
          <cell r="AV5671" t="str">
            <v>sc</v>
          </cell>
        </row>
        <row r="5672">
          <cell r="AP5672">
            <v>174830</v>
          </cell>
          <cell r="AQ5672">
            <v>11004731</v>
          </cell>
          <cell r="AR5672">
            <v>11</v>
          </cell>
          <cell r="AS5672">
            <v>42034</v>
          </cell>
          <cell r="AT5672" t="str">
            <v>SD Reservado Mantenimiento Periódico UAERMV Local  -</v>
          </cell>
          <cell r="AU5672">
            <v>0</v>
          </cell>
          <cell r="AV5672" t="str">
            <v>sc</v>
          </cell>
        </row>
        <row r="5673">
          <cell r="AP5673">
            <v>174831</v>
          </cell>
          <cell r="AQ5673">
            <v>11004841</v>
          </cell>
          <cell r="AR5673">
            <v>11</v>
          </cell>
          <cell r="AS5673">
            <v>42034</v>
          </cell>
          <cell r="AT5673" t="str">
            <v>SD Reservado Mantenimiento Periódico UAERMV Local  -</v>
          </cell>
          <cell r="AU5673">
            <v>0</v>
          </cell>
          <cell r="AV5673" t="str">
            <v>sc</v>
          </cell>
        </row>
        <row r="5674">
          <cell r="AP5674">
            <v>174834</v>
          </cell>
          <cell r="AQ5674">
            <v>11004815</v>
          </cell>
          <cell r="AR5674">
            <v>11</v>
          </cell>
          <cell r="AS5674">
            <v>42731</v>
          </cell>
          <cell r="AT5674" t="str">
            <v>SD Reservado Mantenimiento Rutinario IDU Circuito Movilidad EJECUCION SITP 2016 -</v>
          </cell>
          <cell r="AU5674">
            <v>0</v>
          </cell>
          <cell r="AV5674" t="str">
            <v>sc</v>
          </cell>
        </row>
        <row r="5675">
          <cell r="AP5675">
            <v>174835</v>
          </cell>
          <cell r="AQ5675">
            <v>11004924</v>
          </cell>
          <cell r="AR5675">
            <v>11</v>
          </cell>
          <cell r="AS5675">
            <v>42731</v>
          </cell>
          <cell r="AT5675" t="str">
            <v>SD Reservado Mantenimiento Rutinario IDU Circuito Movilidad EJECUCION SITP 2016 -</v>
          </cell>
          <cell r="AU5675">
            <v>0</v>
          </cell>
          <cell r="AV5675" t="str">
            <v>sc</v>
          </cell>
        </row>
        <row r="5676">
          <cell r="AP5676">
            <v>174932</v>
          </cell>
          <cell r="AQ5676">
            <v>11004710</v>
          </cell>
          <cell r="AR5676">
            <v>11</v>
          </cell>
          <cell r="AS5676">
            <v>42731</v>
          </cell>
          <cell r="AT5676" t="str">
            <v>SD Reservado Mantenimiento Rutinario IDU Circuito Movilidad EJECUCION SITP 2016 -</v>
          </cell>
          <cell r="AU5676">
            <v>0</v>
          </cell>
          <cell r="AV5676" t="str">
            <v>sc</v>
          </cell>
        </row>
        <row r="5677">
          <cell r="AP5677">
            <v>174933</v>
          </cell>
          <cell r="AQ5677">
            <v>11004626</v>
          </cell>
          <cell r="AR5677">
            <v>11</v>
          </cell>
          <cell r="AS5677">
            <v>42731</v>
          </cell>
          <cell r="AT5677" t="str">
            <v>SD Reservado Mantenimiento Rutinario IDU Circuito Movilidad EJECUCION SITP 2016 -</v>
          </cell>
          <cell r="AU5677">
            <v>0</v>
          </cell>
          <cell r="AV5677" t="str">
            <v>sc</v>
          </cell>
        </row>
        <row r="5678">
          <cell r="AP5678">
            <v>174934</v>
          </cell>
          <cell r="AQ5678">
            <v>11004557</v>
          </cell>
          <cell r="AR5678">
            <v>11</v>
          </cell>
          <cell r="AS5678">
            <v>42731</v>
          </cell>
          <cell r="AT5678" t="str">
            <v>SD Reservado Mantenimiento Rutinario IDU Circuito Movilidad EJECUCION SITP 2016 -</v>
          </cell>
          <cell r="AU5678">
            <v>0</v>
          </cell>
          <cell r="AV5678" t="str">
            <v>sc</v>
          </cell>
        </row>
        <row r="5679">
          <cell r="AP5679">
            <v>174935</v>
          </cell>
          <cell r="AQ5679">
            <v>11004474</v>
          </cell>
          <cell r="AR5679">
            <v>11</v>
          </cell>
          <cell r="AS5679">
            <v>42731</v>
          </cell>
          <cell r="AT5679" t="str">
            <v>SD Reservado Mantenimiento Rutinario IDU Circuito Movilidad EJECUCION SITP 2016 -</v>
          </cell>
          <cell r="AU5679">
            <v>0</v>
          </cell>
          <cell r="AV5679" t="str">
            <v>sc</v>
          </cell>
        </row>
        <row r="5680">
          <cell r="AP5680">
            <v>174936</v>
          </cell>
          <cell r="AQ5680">
            <v>11004408</v>
          </cell>
          <cell r="AR5680">
            <v>11</v>
          </cell>
          <cell r="AS5680">
            <v>42731</v>
          </cell>
          <cell r="AT5680" t="str">
            <v>SD Reservado Mantenimiento Rutinario IDU Circuito Movilidad EJECUCION SITP 2016 -</v>
          </cell>
          <cell r="AU5680">
            <v>0</v>
          </cell>
          <cell r="AV5680" t="str">
            <v>sc</v>
          </cell>
        </row>
        <row r="5681">
          <cell r="AP5681">
            <v>174937</v>
          </cell>
          <cell r="AQ5681">
            <v>11004336</v>
          </cell>
          <cell r="AR5681">
            <v>11</v>
          </cell>
          <cell r="AS5681">
            <v>42731</v>
          </cell>
          <cell r="AT5681" t="str">
            <v>SD Reservado Mantenimiento Rutinario IDU Circuito Movilidad EJECUCION SITP 2016 -</v>
          </cell>
          <cell r="AU5681">
            <v>0</v>
          </cell>
          <cell r="AV5681" t="str">
            <v>sc</v>
          </cell>
        </row>
        <row r="5682">
          <cell r="AP5682">
            <v>174938</v>
          </cell>
          <cell r="AQ5682">
            <v>11004247</v>
          </cell>
          <cell r="AR5682">
            <v>11</v>
          </cell>
          <cell r="AS5682">
            <v>42731</v>
          </cell>
          <cell r="AT5682" t="str">
            <v>SD Reservado Mantenimiento Rutinario IDU Circuito Movilidad EJECUCION SITP 2016 -</v>
          </cell>
          <cell r="AU5682">
            <v>0</v>
          </cell>
          <cell r="AV5682" t="str">
            <v>sc</v>
          </cell>
        </row>
        <row r="5683">
          <cell r="AP5683">
            <v>174939</v>
          </cell>
          <cell r="AQ5683">
            <v>11004152</v>
          </cell>
          <cell r="AR5683">
            <v>11</v>
          </cell>
          <cell r="AS5683">
            <v>42731</v>
          </cell>
          <cell r="AT5683" t="str">
            <v>SD Reservado Mantenimiento Rutinario IDU Circuito Movilidad EJECUCION SITP 2016 -</v>
          </cell>
          <cell r="AU5683">
            <v>0</v>
          </cell>
          <cell r="AV5683" t="str">
            <v>sc</v>
          </cell>
        </row>
        <row r="5684">
          <cell r="AP5684">
            <v>174963</v>
          </cell>
          <cell r="AQ5684">
            <v>11004925</v>
          </cell>
          <cell r="AR5684">
            <v>11</v>
          </cell>
          <cell r="AS5684">
            <v>42731</v>
          </cell>
          <cell r="AT5684" t="str">
            <v>SD Reservado Mantenimiento Periódico IDU Circuito Movilidad EJECUCION SITP 2016 -</v>
          </cell>
          <cell r="AU5684">
            <v>0</v>
          </cell>
          <cell r="AV5684" t="str">
            <v>sc</v>
          </cell>
        </row>
        <row r="5685">
          <cell r="AP5685">
            <v>174964</v>
          </cell>
          <cell r="AQ5685">
            <v>11004842</v>
          </cell>
          <cell r="AR5685">
            <v>11</v>
          </cell>
          <cell r="AS5685">
            <v>42731</v>
          </cell>
          <cell r="AT5685" t="str">
            <v>SD Reservado Mantenimiento Periódico IDU Circuito Movilidad EJECUCION SITP 2016 -</v>
          </cell>
          <cell r="AU5685">
            <v>0</v>
          </cell>
          <cell r="AV5685" t="str">
            <v>sc</v>
          </cell>
        </row>
        <row r="5686">
          <cell r="AP5686">
            <v>174965</v>
          </cell>
          <cell r="AQ5686">
            <v>11004768</v>
          </cell>
          <cell r="AR5686">
            <v>11</v>
          </cell>
          <cell r="AS5686">
            <v>42731</v>
          </cell>
          <cell r="AT5686" t="str">
            <v>SD Reservado Mantenimiento Periódico IDU Circuito Movilidad EJECUCION SITP 2016 -</v>
          </cell>
          <cell r="AU5686">
            <v>0</v>
          </cell>
          <cell r="AV5686" t="str">
            <v>sc</v>
          </cell>
        </row>
        <row r="5687">
          <cell r="AP5687">
            <v>174966</v>
          </cell>
          <cell r="AQ5687">
            <v>11004693</v>
          </cell>
          <cell r="AR5687">
            <v>11</v>
          </cell>
          <cell r="AS5687">
            <v>42731</v>
          </cell>
          <cell r="AT5687" t="str">
            <v>SD Reservado Mantenimiento Periódico IDU Circuito Movilidad EJECUCION SITP 2016 -</v>
          </cell>
          <cell r="AU5687">
            <v>0</v>
          </cell>
          <cell r="AV5687" t="str">
            <v>sc</v>
          </cell>
        </row>
        <row r="5688">
          <cell r="AP5688">
            <v>174967</v>
          </cell>
          <cell r="AQ5688">
            <v>11004614</v>
          </cell>
          <cell r="AR5688">
            <v>11</v>
          </cell>
          <cell r="AS5688">
            <v>42731</v>
          </cell>
          <cell r="AT5688" t="str">
            <v>SD Reservado Mantenimiento Periódico IDU Circuito Movilidad EJECUCION SITP 2016 -</v>
          </cell>
          <cell r="AU5688">
            <v>0</v>
          </cell>
          <cell r="AV5688" t="str">
            <v>sc</v>
          </cell>
        </row>
        <row r="5689">
          <cell r="AP5689">
            <v>174968</v>
          </cell>
          <cell r="AQ5689">
            <v>11004539</v>
          </cell>
          <cell r="AR5689">
            <v>11</v>
          </cell>
          <cell r="AS5689">
            <v>42731</v>
          </cell>
          <cell r="AT5689" t="str">
            <v>SD Reservado Rehabilitación IDU Circuito Movilidad EJECUCION SITP 2016 -</v>
          </cell>
          <cell r="AU5689">
            <v>0</v>
          </cell>
          <cell r="AV5689" t="str">
            <v>sc</v>
          </cell>
        </row>
        <row r="5690">
          <cell r="AP5690">
            <v>174969</v>
          </cell>
          <cell r="AQ5690">
            <v>11004457</v>
          </cell>
          <cell r="AR5690">
            <v>11</v>
          </cell>
          <cell r="AS5690">
            <v>42731</v>
          </cell>
          <cell r="AT5690" t="str">
            <v>SD Reservado Mantenimiento Periódico IDU Circuito Movilidad EJECUCION SITP 2016 -</v>
          </cell>
          <cell r="AU5690">
            <v>0</v>
          </cell>
          <cell r="AV5690" t="str">
            <v>sc</v>
          </cell>
        </row>
        <row r="5691">
          <cell r="AP5691">
            <v>174970</v>
          </cell>
          <cell r="AQ5691">
            <v>11004394</v>
          </cell>
          <cell r="AR5691">
            <v>11</v>
          </cell>
          <cell r="AS5691">
            <v>42731</v>
          </cell>
          <cell r="AT5691" t="str">
            <v>SD Reservado Mantenimiento Periódico IDU Circuito Movilidad EJECUCION SITP 2016 -</v>
          </cell>
          <cell r="AU5691">
            <v>0</v>
          </cell>
          <cell r="AV5691" t="str">
            <v>sc</v>
          </cell>
        </row>
        <row r="5692">
          <cell r="AP5692">
            <v>175169</v>
          </cell>
          <cell r="AQ5692">
            <v>11005000</v>
          </cell>
          <cell r="AR5692">
            <v>11</v>
          </cell>
          <cell r="AS5692">
            <v>42731</v>
          </cell>
          <cell r="AT5692" t="str">
            <v>SD Reservado Mantenimiento Rutinario IDU Circuito Movilidad EJECUCION SITP 2016 -</v>
          </cell>
          <cell r="AU5692">
            <v>0</v>
          </cell>
          <cell r="AV5692" t="str">
            <v>sc</v>
          </cell>
        </row>
        <row r="5693">
          <cell r="AP5693">
            <v>175170</v>
          </cell>
          <cell r="AQ5693">
            <v>11004906</v>
          </cell>
          <cell r="AR5693">
            <v>11</v>
          </cell>
          <cell r="AS5693">
            <v>42731</v>
          </cell>
          <cell r="AT5693" t="str">
            <v>SD Reservado Mantenimiento Rutinario IDU Circuito Movilidad EJECUCION SITP 2016 -</v>
          </cell>
          <cell r="AU5693">
            <v>0</v>
          </cell>
          <cell r="AV5693" t="str">
            <v>sc</v>
          </cell>
        </row>
        <row r="5694">
          <cell r="AP5694">
            <v>175171</v>
          </cell>
          <cell r="AQ5694">
            <v>11004823</v>
          </cell>
          <cell r="AR5694">
            <v>11</v>
          </cell>
          <cell r="AS5694">
            <v>42731</v>
          </cell>
          <cell r="AT5694" t="str">
            <v>SD Reservado Mantenimiento Rutinario IDU Circuito Movilidad EJECUCION SITP 2016 -</v>
          </cell>
          <cell r="AU5694">
            <v>0</v>
          </cell>
          <cell r="AV5694" t="str">
            <v>sc</v>
          </cell>
        </row>
        <row r="5695">
          <cell r="AP5695">
            <v>175172</v>
          </cell>
          <cell r="AQ5695">
            <v>11004743</v>
          </cell>
          <cell r="AR5695">
            <v>11</v>
          </cell>
          <cell r="AS5695">
            <v>42731</v>
          </cell>
          <cell r="AT5695" t="str">
            <v>SD Reservado Mantenimiento Rutinario IDU Circuito Movilidad EJECUCION SITP 2016 -</v>
          </cell>
          <cell r="AU5695">
            <v>0</v>
          </cell>
          <cell r="AV5695" t="str">
            <v>sc</v>
          </cell>
        </row>
        <row r="5696">
          <cell r="AP5696">
            <v>175173</v>
          </cell>
          <cell r="AQ5696">
            <v>11004658</v>
          </cell>
          <cell r="AR5696">
            <v>11</v>
          </cell>
          <cell r="AS5696">
            <v>42731</v>
          </cell>
          <cell r="AT5696" t="str">
            <v>SD Reservado Mantenimiento Rutinario IDU Circuito Movilidad EJECUCION SITP 2016 -</v>
          </cell>
          <cell r="AU5696">
            <v>0</v>
          </cell>
          <cell r="AV5696" t="str">
            <v>sc</v>
          </cell>
        </row>
        <row r="5697">
          <cell r="AP5697">
            <v>175248</v>
          </cell>
          <cell r="AQ5697">
            <v>11003631</v>
          </cell>
          <cell r="AR5697">
            <v>11</v>
          </cell>
          <cell r="AS5697">
            <v>41837</v>
          </cell>
          <cell r="AT5697" t="str">
            <v>031-2012 Terminado Construcción FDL SUBA Local  -</v>
          </cell>
          <cell r="AU5697">
            <v>0</v>
          </cell>
          <cell r="AV5697" t="str">
            <v>sc</v>
          </cell>
        </row>
        <row r="5698">
          <cell r="AP5698">
            <v>175249</v>
          </cell>
          <cell r="AQ5698">
            <v>11003526</v>
          </cell>
          <cell r="AR5698">
            <v>11</v>
          </cell>
          <cell r="AS5698">
            <v>41837</v>
          </cell>
          <cell r="AT5698" t="str">
            <v>031-2012 Terminado Construcción FDL SUBA Local  -</v>
          </cell>
          <cell r="AU5698">
            <v>0</v>
          </cell>
          <cell r="AV5698" t="str">
            <v>sc</v>
          </cell>
        </row>
        <row r="5699">
          <cell r="AP5699">
            <v>175250</v>
          </cell>
          <cell r="AQ5699">
            <v>11003431</v>
          </cell>
          <cell r="AR5699">
            <v>11</v>
          </cell>
          <cell r="AS5699">
            <v>41837</v>
          </cell>
          <cell r="AT5699" t="str">
            <v>031-2012 Terminado Construcción FDL SUBA Local  -</v>
          </cell>
          <cell r="AU5699">
            <v>0</v>
          </cell>
          <cell r="AV5699" t="str">
            <v>sc</v>
          </cell>
        </row>
        <row r="5700">
          <cell r="AP5700">
            <v>175251</v>
          </cell>
          <cell r="AQ5700">
            <v>11003322</v>
          </cell>
          <cell r="AR5700">
            <v>11</v>
          </cell>
          <cell r="AS5700">
            <v>41837</v>
          </cell>
          <cell r="AT5700" t="str">
            <v>031-2012 Terminado Construcción FDL SUBA Local  -</v>
          </cell>
          <cell r="AU5700">
            <v>0</v>
          </cell>
          <cell r="AV5700" t="str">
            <v>sc</v>
          </cell>
        </row>
        <row r="5701">
          <cell r="AP5701">
            <v>175711</v>
          </cell>
          <cell r="AQ5701">
            <v>11003016</v>
          </cell>
          <cell r="AR5701">
            <v>11</v>
          </cell>
          <cell r="AS5701">
            <v>42313</v>
          </cell>
          <cell r="AT5701" t="str">
            <v>IDU-1680-2014 Contratado Mantenimiento Periódico IDU Circuito Movilidad  -</v>
          </cell>
          <cell r="AU5701">
            <v>0</v>
          </cell>
          <cell r="AV5701" t="str">
            <v>MANTENIMIENTO PERIODICO IDU 1680/2014</v>
          </cell>
        </row>
        <row r="5702">
          <cell r="AP5702">
            <v>175712</v>
          </cell>
          <cell r="AQ5702">
            <v>11002853</v>
          </cell>
          <cell r="AR5702">
            <v>11</v>
          </cell>
          <cell r="AS5702">
            <v>42313</v>
          </cell>
          <cell r="AT5702" t="str">
            <v>IDU-1680-2014 Contratado Mantenimiento Periódico IDU Circuito Movilidad  -</v>
          </cell>
          <cell r="AU5702">
            <v>0</v>
          </cell>
          <cell r="AV5702" t="str">
            <v>MANTENIMIENTO PERIODICO IDU 1680/2014</v>
          </cell>
        </row>
        <row r="5703">
          <cell r="AP5703">
            <v>175715</v>
          </cell>
          <cell r="AQ5703">
            <v>11002099</v>
          </cell>
          <cell r="AR5703">
            <v>11</v>
          </cell>
          <cell r="AS5703">
            <v>42768</v>
          </cell>
          <cell r="AT5703" t="str">
            <v>SD Reservado Acciones de Movilidad UAERMV Circuito Movilidad Salvando Vidas -</v>
          </cell>
          <cell r="AU5703">
            <v>0</v>
          </cell>
          <cell r="AV5703" t="str">
            <v>sc</v>
          </cell>
        </row>
        <row r="5704">
          <cell r="AP5704">
            <v>175716</v>
          </cell>
          <cell r="AQ5704">
            <v>11001953</v>
          </cell>
          <cell r="AR5704">
            <v>11</v>
          </cell>
          <cell r="AS5704">
            <v>42768</v>
          </cell>
          <cell r="AT5704" t="str">
            <v>SD Reservado Acciones de Movilidad UAERMV Circuito Movilidad Salvando Vidas -</v>
          </cell>
          <cell r="AU5704">
            <v>0</v>
          </cell>
          <cell r="AV5704" t="str">
            <v>Viable</v>
          </cell>
        </row>
        <row r="5705">
          <cell r="AP5705">
            <v>175726</v>
          </cell>
          <cell r="AQ5705">
            <v>11003509</v>
          </cell>
          <cell r="AR5705">
            <v>11</v>
          </cell>
          <cell r="AS5705">
            <v>42313</v>
          </cell>
          <cell r="AT5705" t="str">
            <v>IDU-063-2012 Terminado Mantenimiento Periódico IDU Circuito Movilidad  -Calzada2-POLIZA ESTABILIDAD ACTIVA</v>
          </cell>
          <cell r="AU5705">
            <v>43674</v>
          </cell>
          <cell r="AV5705" t="str">
            <v>sc</v>
          </cell>
        </row>
        <row r="5706">
          <cell r="AP5706">
            <v>175727</v>
          </cell>
          <cell r="AQ5706">
            <v>11003367</v>
          </cell>
          <cell r="AR5706">
            <v>11</v>
          </cell>
          <cell r="AS5706">
            <v>42313</v>
          </cell>
          <cell r="AT5706" t="str">
            <v>IDU-063-2012 Terminado Mantenimiento Periódico IDU Circuito Movilidad  -Calzada2-POLIZA ESTABILIDAD ACTIVA</v>
          </cell>
          <cell r="AU5706">
            <v>43674</v>
          </cell>
          <cell r="AV5706" t="str">
            <v>sc</v>
          </cell>
        </row>
        <row r="5707">
          <cell r="AP5707">
            <v>175728</v>
          </cell>
          <cell r="AQ5707">
            <v>11003320</v>
          </cell>
          <cell r="AR5707">
            <v>11</v>
          </cell>
          <cell r="AS5707">
            <v>42313</v>
          </cell>
          <cell r="AT5707" t="str">
            <v>IDU-063-2012 Terminado Mantenimiento Periódico IDU Circuito Movilidad  -</v>
          </cell>
          <cell r="AU5707">
            <v>0</v>
          </cell>
          <cell r="AV5707" t="str">
            <v>sc</v>
          </cell>
        </row>
        <row r="5708">
          <cell r="AP5708">
            <v>175757</v>
          </cell>
          <cell r="AQ5708">
            <v>11002304</v>
          </cell>
          <cell r="AR5708">
            <v>11</v>
          </cell>
          <cell r="AS5708">
            <v>41834</v>
          </cell>
          <cell r="AT5708" t="str">
            <v>142-2013 Terminado Construcción FDL SUBA Local  Reporte Servidor Agosto 2015-</v>
          </cell>
          <cell r="AU5708">
            <v>0</v>
          </cell>
          <cell r="AV5708" t="str">
            <v>sc</v>
          </cell>
        </row>
        <row r="5709">
          <cell r="AP5709">
            <v>175758</v>
          </cell>
          <cell r="AQ5709">
            <v>11002293</v>
          </cell>
          <cell r="AR5709">
            <v>11</v>
          </cell>
          <cell r="AS5709">
            <v>41834</v>
          </cell>
          <cell r="AT5709" t="str">
            <v>142-2013 Terminado Construcción FDL SUBA Local  Reporte Servidor Agosto 2015-</v>
          </cell>
          <cell r="AU5709">
            <v>0</v>
          </cell>
          <cell r="AV5709" t="str">
            <v>sc</v>
          </cell>
        </row>
        <row r="5710">
          <cell r="AP5710">
            <v>175759</v>
          </cell>
          <cell r="AQ5710">
            <v>11002287</v>
          </cell>
          <cell r="AR5710">
            <v>11</v>
          </cell>
          <cell r="AS5710">
            <v>41850</v>
          </cell>
          <cell r="AT5710" t="str">
            <v>142-2013 Terminado Construcción FDL SUBA Local  Reporte Servidor Agosto 2015-</v>
          </cell>
          <cell r="AU5710">
            <v>0</v>
          </cell>
          <cell r="AV5710" t="str">
            <v>sc</v>
          </cell>
        </row>
        <row r="5711">
          <cell r="AP5711">
            <v>175760</v>
          </cell>
          <cell r="AQ5711">
            <v>11002281</v>
          </cell>
          <cell r="AR5711">
            <v>11</v>
          </cell>
          <cell r="AS5711">
            <v>41850</v>
          </cell>
          <cell r="AT5711" t="str">
            <v>142-2013 Terminado Construcción FDL SUBA Local  Reporte Servidor Agosto 2015-</v>
          </cell>
          <cell r="AU5711">
            <v>0</v>
          </cell>
          <cell r="AV5711" t="str">
            <v>sc</v>
          </cell>
        </row>
        <row r="5712">
          <cell r="AP5712">
            <v>175761</v>
          </cell>
          <cell r="AQ5712">
            <v>11002268</v>
          </cell>
          <cell r="AR5712">
            <v>11</v>
          </cell>
          <cell r="AS5712">
            <v>41850</v>
          </cell>
          <cell r="AT5712" t="str">
            <v>142-2013 Terminado Construcción FDL SUBA Local  Reporte Servidor Agosto 2015-</v>
          </cell>
          <cell r="AU5712">
            <v>0</v>
          </cell>
          <cell r="AV5712" t="str">
            <v>sc</v>
          </cell>
        </row>
        <row r="5713">
          <cell r="AP5713">
            <v>175762</v>
          </cell>
          <cell r="AQ5713">
            <v>11002256</v>
          </cell>
          <cell r="AR5713">
            <v>11</v>
          </cell>
          <cell r="AS5713">
            <v>41850</v>
          </cell>
          <cell r="AT5713" t="str">
            <v>142-2013 Terminado Construcción FDL SUBA Local  Reporte Servidor Agosto 2015-</v>
          </cell>
          <cell r="AU5713">
            <v>0</v>
          </cell>
          <cell r="AV5713" t="str">
            <v>sc</v>
          </cell>
        </row>
        <row r="5714">
          <cell r="AP5714">
            <v>175838</v>
          </cell>
          <cell r="AQ5714">
            <v>11002042</v>
          </cell>
          <cell r="AR5714">
            <v>11</v>
          </cell>
          <cell r="AS5714">
            <v>42313</v>
          </cell>
          <cell r="AT5714" t="str">
            <v>IDU-1815-2013 Terminado Acciones de Movilidad IDU Intermedia  -</v>
          </cell>
          <cell r="AU5714">
            <v>0</v>
          </cell>
          <cell r="AV5714" t="str">
            <v>VIABLE</v>
          </cell>
        </row>
        <row r="5715">
          <cell r="AP5715">
            <v>175845</v>
          </cell>
          <cell r="AQ5715">
            <v>11011851</v>
          </cell>
          <cell r="AR5715">
            <v>11</v>
          </cell>
          <cell r="AS5715">
            <v>40864</v>
          </cell>
          <cell r="AT5715" t="str">
            <v>UMV-189-2009 Terminado Mantenimiento Periódico UAERMV Circuito Movilidad  -</v>
          </cell>
          <cell r="AU5715">
            <v>0</v>
          </cell>
          <cell r="AV5715" t="str">
            <v>sc</v>
          </cell>
        </row>
        <row r="5716">
          <cell r="AP5716">
            <v>175846</v>
          </cell>
          <cell r="AQ5716">
            <v>11002222</v>
          </cell>
          <cell r="AR5716">
            <v>11</v>
          </cell>
          <cell r="AS5716">
            <v>42313</v>
          </cell>
          <cell r="AT5716" t="str">
            <v>IDU-1815-2013 Terminado Acciones de Movilidad IDU Circuito Movilidad  -</v>
          </cell>
          <cell r="AU5716">
            <v>0</v>
          </cell>
          <cell r="AV5716" t="str">
            <v>sc</v>
          </cell>
        </row>
        <row r="5717">
          <cell r="AP5717">
            <v>176018</v>
          </cell>
          <cell r="AQ5717">
            <v>11001962</v>
          </cell>
          <cell r="AR5717">
            <v>11</v>
          </cell>
          <cell r="AS5717">
            <v>42313</v>
          </cell>
          <cell r="AT5717" t="str">
            <v>IDU-69-2008 Terminado Reconstrucción IDU Circuito Movilidad  -Calzada2-POLIZA ESTABILIDAD ACTIVA</v>
          </cell>
          <cell r="AU5717">
            <v>43100</v>
          </cell>
          <cell r="AV5717" t="str">
            <v>sc</v>
          </cell>
        </row>
        <row r="5718">
          <cell r="AP5718">
            <v>176019</v>
          </cell>
          <cell r="AQ5718">
            <v>11001889</v>
          </cell>
          <cell r="AR5718">
            <v>11</v>
          </cell>
          <cell r="AS5718">
            <v>42313</v>
          </cell>
          <cell r="AT5718" t="str">
            <v>IDU-69-2008 Terminado Reconstrucción IDU Circuito Movilidad  -Calzada2-POLIZA ESTABILIDAD ACTIVA</v>
          </cell>
          <cell r="AU5718">
            <v>43100</v>
          </cell>
          <cell r="AV5718" t="str">
            <v>sc</v>
          </cell>
        </row>
        <row r="5719">
          <cell r="AP5719">
            <v>176038</v>
          </cell>
          <cell r="AQ5719">
            <v>11001791</v>
          </cell>
          <cell r="AR5719">
            <v>11</v>
          </cell>
          <cell r="AS5719">
            <v>41837</v>
          </cell>
          <cell r="AT5719" t="str">
            <v>031-2012 Terminado Construcción FDL SUBA Circuito Movilidad  Intervenida sin reservar en el IDU-</v>
          </cell>
          <cell r="AU5719">
            <v>0</v>
          </cell>
          <cell r="AV5719" t="str">
            <v>sc</v>
          </cell>
        </row>
        <row r="5720">
          <cell r="AP5720">
            <v>176143</v>
          </cell>
          <cell r="AQ5720">
            <v>11001372</v>
          </cell>
          <cell r="AR5720">
            <v>11</v>
          </cell>
          <cell r="AS5720">
            <v>42768</v>
          </cell>
          <cell r="AT5720" t="str">
            <v>SD Reservado Acciones de Movilidad UAERMV Circuito Movilidad Salvando Vidas -</v>
          </cell>
          <cell r="AU5720">
            <v>0</v>
          </cell>
          <cell r="AV5720" t="str">
            <v>sc</v>
          </cell>
        </row>
        <row r="5721">
          <cell r="AP5721">
            <v>176151</v>
          </cell>
          <cell r="AQ5721">
            <v>11001619</v>
          </cell>
          <cell r="AR5721">
            <v>11</v>
          </cell>
          <cell r="AS5721">
            <v>42667</v>
          </cell>
          <cell r="AT5721" t="str">
            <v>SD Terminado Mantenimiento Periódico UAERMV Circuito Movilidad SD Intervenida 14/12/2013 Reporte depuración ejecución UMV-</v>
          </cell>
          <cell r="AU5721">
            <v>0</v>
          </cell>
          <cell r="AV5721" t="str">
            <v>VIABLE (MTO PERIODICO UMV)</v>
          </cell>
        </row>
        <row r="5722">
          <cell r="AP5722">
            <v>176152</v>
          </cell>
          <cell r="AQ5722">
            <v>11001392</v>
          </cell>
          <cell r="AR5722">
            <v>11</v>
          </cell>
          <cell r="AS5722">
            <v>42768</v>
          </cell>
          <cell r="AT5722" t="str">
            <v>SD Reservado Acciones de Movilidad UAERMV Circuito Movilidad Salvando Vidas -</v>
          </cell>
          <cell r="AU5722">
            <v>0</v>
          </cell>
          <cell r="AV5722" t="str">
            <v>sc</v>
          </cell>
        </row>
        <row r="5723">
          <cell r="AP5723">
            <v>176153</v>
          </cell>
          <cell r="AQ5723">
            <v>11001392</v>
          </cell>
          <cell r="AR5723">
            <v>11</v>
          </cell>
          <cell r="AS5723">
            <v>41772</v>
          </cell>
          <cell r="AT5723" t="str">
            <v>SD Terminado Mantenimiento Periódico UAERMV Circuito Movilidad  -</v>
          </cell>
          <cell r="AU5723">
            <v>0</v>
          </cell>
          <cell r="AV5723" t="str">
            <v>sc</v>
          </cell>
        </row>
        <row r="5724">
          <cell r="AP5724">
            <v>176258</v>
          </cell>
          <cell r="AQ5724">
            <v>11003334</v>
          </cell>
          <cell r="AR5724">
            <v>11</v>
          </cell>
          <cell r="AS5724">
            <v>41411</v>
          </cell>
          <cell r="AT5724" t="str">
            <v>SD Terminado Mantenimiento Periódico UAERMV Circuito Movilidad  -</v>
          </cell>
          <cell r="AU5724">
            <v>0</v>
          </cell>
          <cell r="AV5724" t="str">
            <v>sc</v>
          </cell>
        </row>
        <row r="5725">
          <cell r="AP5725">
            <v>176304</v>
          </cell>
          <cell r="AQ5725">
            <v>11002568</v>
          </cell>
          <cell r="AR5725">
            <v>11</v>
          </cell>
          <cell r="AS5725">
            <v>42313</v>
          </cell>
          <cell r="AT5725" t="str">
            <v>CONV-1323-2013 Terminado Acciones de Movilidad IDU Circuito Movilidad  -</v>
          </cell>
          <cell r="AU5725">
            <v>0</v>
          </cell>
          <cell r="AV5725" t="str">
            <v>Viable</v>
          </cell>
        </row>
        <row r="5726">
          <cell r="AP5726">
            <v>176469</v>
          </cell>
          <cell r="AQ5726">
            <v>11001699</v>
          </cell>
          <cell r="AR5726">
            <v>11</v>
          </cell>
          <cell r="AS5726">
            <v>40864</v>
          </cell>
          <cell r="AT5726" t="str">
            <v>SD Terminado Mantenimiento Periódico UAERMV Circuito Movilidad  -</v>
          </cell>
          <cell r="AU5726">
            <v>0</v>
          </cell>
          <cell r="AV5726" t="str">
            <v>Viable Diseño Bicicarril</v>
          </cell>
        </row>
        <row r="5727">
          <cell r="AP5727">
            <v>176475</v>
          </cell>
          <cell r="AQ5727">
            <v>11001452</v>
          </cell>
          <cell r="AR5727">
            <v>11</v>
          </cell>
          <cell r="AS5727">
            <v>42768</v>
          </cell>
          <cell r="AT5727" t="str">
            <v>SD Reservado Acciones de Movilidad UAERMV Circuito Movilidad Salvando Vidas -</v>
          </cell>
          <cell r="AU5727">
            <v>0</v>
          </cell>
          <cell r="AV5727" t="str">
            <v>Viable</v>
          </cell>
        </row>
        <row r="5728">
          <cell r="AP5728">
            <v>176479</v>
          </cell>
          <cell r="AQ5728">
            <v>11001203</v>
          </cell>
          <cell r="AR5728">
            <v>11</v>
          </cell>
          <cell r="AS5728">
            <v>42474</v>
          </cell>
          <cell r="AT5728" t="str">
            <v>IDU-1680-2014 Terminado Reconstrucción IDU Circuito Movilidad SITP Y TRONCALES -</v>
          </cell>
          <cell r="AU5728">
            <v>0</v>
          </cell>
          <cell r="AV5728" t="str">
            <v>RECONSTRUCCION CTO 1680/2014</v>
          </cell>
        </row>
        <row r="5729">
          <cell r="AP5729">
            <v>176480</v>
          </cell>
          <cell r="AQ5729">
            <v>11001164</v>
          </cell>
          <cell r="AR5729">
            <v>11</v>
          </cell>
          <cell r="AS5729">
            <v>42474</v>
          </cell>
          <cell r="AT5729" t="str">
            <v>IDU-1680-2014 Terminado Reconstrucción IDU Circuito Movilidad SITP Y TRONCALES -</v>
          </cell>
          <cell r="AU5729">
            <v>0</v>
          </cell>
          <cell r="AV5729" t="str">
            <v>RECONSTRUCCION CTO 1680/2014</v>
          </cell>
        </row>
        <row r="5730">
          <cell r="AP5730">
            <v>176481</v>
          </cell>
          <cell r="AQ5730">
            <v>11001023</v>
          </cell>
          <cell r="AR5730">
            <v>11</v>
          </cell>
          <cell r="AS5730">
            <v>42474</v>
          </cell>
          <cell r="AT5730" t="str">
            <v>IDU-1680-2014 Terminado Reconstrucción IDU Circuito Movilidad SITP Y TRONCALES -</v>
          </cell>
          <cell r="AU5730">
            <v>0</v>
          </cell>
          <cell r="AV5730" t="str">
            <v>RECONSTRUCCION CTO 1680/2014</v>
          </cell>
        </row>
        <row r="5731">
          <cell r="AP5731">
            <v>176482</v>
          </cell>
          <cell r="AQ5731">
            <v>11000960</v>
          </cell>
          <cell r="AR5731">
            <v>11</v>
          </cell>
          <cell r="AS5731">
            <v>42474</v>
          </cell>
          <cell r="AT5731" t="str">
            <v>IDU-1680-2014 Terminado Reconstrucción IDU Circuito Movilidad SITP Y TRONCALES -</v>
          </cell>
          <cell r="AU5731">
            <v>0</v>
          </cell>
          <cell r="AV5731" t="str">
            <v>RECONSTRUCCION CTO 1680/2014</v>
          </cell>
        </row>
        <row r="5732">
          <cell r="AP5732">
            <v>176612</v>
          </cell>
          <cell r="AQ5732">
            <v>11001192</v>
          </cell>
          <cell r="AR5732">
            <v>11</v>
          </cell>
          <cell r="AS5732">
            <v>42731</v>
          </cell>
          <cell r="AT5732" t="str">
            <v>SD Reservado Mantenimiento Rutinario IDU Circuito Movilidad EJECUCION SITP 2016 -</v>
          </cell>
          <cell r="AU5732">
            <v>0</v>
          </cell>
          <cell r="AV5732" t="str">
            <v>sc</v>
          </cell>
        </row>
        <row r="5733">
          <cell r="AP5733">
            <v>176613</v>
          </cell>
          <cell r="AQ5733">
            <v>11001153</v>
          </cell>
          <cell r="AR5733">
            <v>11</v>
          </cell>
          <cell r="AS5733">
            <v>42731</v>
          </cell>
          <cell r="AT5733" t="str">
            <v>SD Reservado Mantenimiento Rutinario IDU Circuito Movilidad EJECUCION SITP 2016 -</v>
          </cell>
          <cell r="AU5733">
            <v>0</v>
          </cell>
          <cell r="AV5733" t="str">
            <v>sc</v>
          </cell>
        </row>
        <row r="5734">
          <cell r="AP5734">
            <v>176614</v>
          </cell>
          <cell r="AQ5734">
            <v>11001114</v>
          </cell>
          <cell r="AR5734">
            <v>11</v>
          </cell>
          <cell r="AS5734">
            <v>42731</v>
          </cell>
          <cell r="AT5734" t="str">
            <v>SD Reservado Mantenimiento Rutinario IDU Circuito Movilidad EJECUCION SITP 2016 -</v>
          </cell>
          <cell r="AU5734">
            <v>0</v>
          </cell>
          <cell r="AV5734" t="str">
            <v>sc</v>
          </cell>
        </row>
        <row r="5735">
          <cell r="AP5735">
            <v>176615</v>
          </cell>
          <cell r="AQ5735">
            <v>11001014</v>
          </cell>
          <cell r="AR5735">
            <v>11</v>
          </cell>
          <cell r="AS5735">
            <v>42731</v>
          </cell>
          <cell r="AT5735" t="str">
            <v>SD Reservado Mantenimiento Rutinario IDU Circuito Movilidad EJECUCION SITP 2016 -</v>
          </cell>
          <cell r="AU5735">
            <v>0</v>
          </cell>
          <cell r="AV5735" t="str">
            <v>sc</v>
          </cell>
        </row>
        <row r="5736">
          <cell r="AP5736">
            <v>176616</v>
          </cell>
          <cell r="AQ5736">
            <v>11000975</v>
          </cell>
          <cell r="AR5736">
            <v>11</v>
          </cell>
          <cell r="AS5736">
            <v>42731</v>
          </cell>
          <cell r="AT5736" t="str">
            <v>SD Reservado Mantenimiento Rutinario IDU Circuito Movilidad EJECUCION SITP 2016 -</v>
          </cell>
          <cell r="AU5736">
            <v>0</v>
          </cell>
          <cell r="AV5736" t="str">
            <v>sc</v>
          </cell>
        </row>
        <row r="5737">
          <cell r="AP5737">
            <v>176617</v>
          </cell>
          <cell r="AQ5737">
            <v>11000937</v>
          </cell>
          <cell r="AR5737">
            <v>11</v>
          </cell>
          <cell r="AS5737">
            <v>42731</v>
          </cell>
          <cell r="AT5737" t="str">
            <v>SD Reservado Mantenimiento Rutinario IDU Circuito Movilidad EJECUCION SITP 2016 -</v>
          </cell>
          <cell r="AU5737">
            <v>0</v>
          </cell>
          <cell r="AV5737" t="str">
            <v>sc</v>
          </cell>
        </row>
        <row r="5738">
          <cell r="AP5738">
            <v>177159</v>
          </cell>
          <cell r="AQ5738">
            <v>11001118</v>
          </cell>
          <cell r="AR5738">
            <v>11</v>
          </cell>
          <cell r="AS5738">
            <v>42768</v>
          </cell>
          <cell r="AT5738" t="str">
            <v>SD Reservado Acciones de Movilidad UAERMV Local Salvando Vidas -</v>
          </cell>
          <cell r="AU5738">
            <v>0</v>
          </cell>
          <cell r="AV5738" t="str">
            <v>VIABLE - VERIFICAR CODIGO CORREDOR</v>
          </cell>
        </row>
        <row r="5739">
          <cell r="AP5739">
            <v>177174</v>
          </cell>
          <cell r="AQ5739">
            <v>11001073</v>
          </cell>
          <cell r="AR5739">
            <v>11</v>
          </cell>
          <cell r="AS5739">
            <v>41772</v>
          </cell>
          <cell r="AT5739" t="str">
            <v>SD Terminado Mantenimiento Periódico UAERMV Local  -Anden 1-3-POLIZA ESTABILIDAD ACTIVA</v>
          </cell>
          <cell r="AU5739">
            <v>44096</v>
          </cell>
          <cell r="AV5739" t="str">
            <v>VIABLE - VERIFICAR CODIGO CORREDOR</v>
          </cell>
        </row>
        <row r="5740">
          <cell r="AP5740">
            <v>177216</v>
          </cell>
          <cell r="AQ5740">
            <v>11000961</v>
          </cell>
          <cell r="AR5740">
            <v>11</v>
          </cell>
          <cell r="AS5740">
            <v>42474</v>
          </cell>
          <cell r="AT5740" t="str">
            <v>IDU-1680-2014 Terminado Reconstrucción IDU Intermedia SITP Y TRONCALES -</v>
          </cell>
          <cell r="AU5740">
            <v>0</v>
          </cell>
          <cell r="AV5740" t="str">
            <v>sc</v>
          </cell>
        </row>
        <row r="5741">
          <cell r="AP5741">
            <v>177217</v>
          </cell>
          <cell r="AQ5741">
            <v>11000743</v>
          </cell>
          <cell r="AR5741">
            <v>11</v>
          </cell>
          <cell r="AS5741">
            <v>42474</v>
          </cell>
          <cell r="AT5741" t="str">
            <v>IDU-1680-2014 Terminado Reconstrucción IDU Intermedia SITP Y TRONCALES -</v>
          </cell>
          <cell r="AU5741">
            <v>0</v>
          </cell>
          <cell r="AV5741" t="str">
            <v>sc</v>
          </cell>
        </row>
        <row r="5742">
          <cell r="AP5742">
            <v>177368</v>
          </cell>
          <cell r="AQ5742">
            <v>11000077</v>
          </cell>
          <cell r="AR5742">
            <v>11</v>
          </cell>
          <cell r="AS5742">
            <v>41298</v>
          </cell>
          <cell r="AT5742" t="str">
            <v>CONV-009-2011 Terminado Mantenimiento Periódico UAERMV Arterial  -</v>
          </cell>
          <cell r="AU5742">
            <v>0</v>
          </cell>
          <cell r="AV5742" t="str">
            <v>sc</v>
          </cell>
        </row>
        <row r="5743">
          <cell r="AP5743">
            <v>472377</v>
          </cell>
          <cell r="AQ5743">
            <v>11011985</v>
          </cell>
          <cell r="AR5743">
            <v>11</v>
          </cell>
          <cell r="AS5743">
            <v>41834</v>
          </cell>
          <cell r="AT5743" t="str">
            <v>92-2014 Terminado Construcción FDL SUBA Circuito Movilidad  Reporte Servidor Agosto 2015-</v>
          </cell>
          <cell r="AU5743">
            <v>0</v>
          </cell>
          <cell r="AV5743" t="str">
            <v>FDL CONT 92-2014</v>
          </cell>
        </row>
        <row r="5744">
          <cell r="AP5744">
            <v>472392</v>
          </cell>
          <cell r="AQ5744">
            <v>11012001</v>
          </cell>
          <cell r="AR5744">
            <v>11</v>
          </cell>
          <cell r="AS5744">
            <v>42313</v>
          </cell>
          <cell r="AT5744" t="str">
            <v>IDU-063-2012 Terminado Mantenimiento Periódico IDU Circuito Movilidad  -</v>
          </cell>
          <cell r="AU5744">
            <v>0</v>
          </cell>
          <cell r="AV5744" t="str">
            <v>MANTENIMIENTO PERIODICO IDU 063/2012</v>
          </cell>
        </row>
        <row r="5745">
          <cell r="AP5745">
            <v>472394</v>
          </cell>
          <cell r="AQ5745">
            <v>11012003</v>
          </cell>
          <cell r="AR5745">
            <v>11</v>
          </cell>
          <cell r="AS5745">
            <v>42313</v>
          </cell>
          <cell r="AT5745" t="str">
            <v>IDU-063-2012 Terminado Mantenimiento Periódico IDU Circuito Movilidad  -</v>
          </cell>
          <cell r="AU5745">
            <v>0</v>
          </cell>
          <cell r="AV5745" t="str">
            <v>MANTENIMIENTO PERIODICO IDU 063/2012</v>
          </cell>
        </row>
        <row r="5746">
          <cell r="AP5746">
            <v>472437</v>
          </cell>
          <cell r="AQ5746">
            <v>11012055</v>
          </cell>
          <cell r="AR5746">
            <v>11</v>
          </cell>
          <cell r="AS5746">
            <v>42313</v>
          </cell>
          <cell r="AT5746" t="str">
            <v>IDU-063-2012 Terminado Mantenimiento Periódico IDU Circuito Movilidad  -</v>
          </cell>
          <cell r="AU5746">
            <v>0</v>
          </cell>
          <cell r="AV5746" t="str">
            <v>MANTENIMIENTO PERIODICO IDU 063/2012</v>
          </cell>
        </row>
        <row r="5747">
          <cell r="AP5747">
            <v>472445</v>
          </cell>
          <cell r="AQ5747">
            <v>11012063</v>
          </cell>
          <cell r="AR5747">
            <v>11</v>
          </cell>
          <cell r="AS5747">
            <v>41850</v>
          </cell>
          <cell r="AT5747" t="str">
            <v>SD Contratado Rehabilitación FDL SUBA Circuito Movilidad  reporte por servidor de mapas Febre2016-</v>
          </cell>
          <cell r="AU5747">
            <v>0</v>
          </cell>
          <cell r="AV5747" t="str">
            <v>sc</v>
          </cell>
        </row>
        <row r="5748">
          <cell r="AP5748">
            <v>472446</v>
          </cell>
          <cell r="AQ5748">
            <v>11012064</v>
          </cell>
          <cell r="AR5748">
            <v>11</v>
          </cell>
          <cell r="AT5748" t="str">
            <v>SD Contratado Rehabilitación FDL SUBA Circuito Movilidad  reporte servidor febrero 2016-</v>
          </cell>
          <cell r="AU5748">
            <v>0</v>
          </cell>
          <cell r="AV5748" t="str">
            <v>sc</v>
          </cell>
        </row>
        <row r="5749">
          <cell r="AP5749">
            <v>472447</v>
          </cell>
          <cell r="AQ5749">
            <v>11012065</v>
          </cell>
          <cell r="AR5749">
            <v>11</v>
          </cell>
          <cell r="AS5749">
            <v>41850</v>
          </cell>
          <cell r="AT5749" t="str">
            <v>SD Contratado Rehabilitación FDL SUBA Circuito Movilidad  reporte por servidor de mapas Febre2016-</v>
          </cell>
          <cell r="AU5749">
            <v>0</v>
          </cell>
          <cell r="AV5749" t="str">
            <v>sc</v>
          </cell>
        </row>
        <row r="5750">
          <cell r="AP5750">
            <v>472450</v>
          </cell>
          <cell r="AQ5750">
            <v>11012068</v>
          </cell>
          <cell r="AR5750">
            <v>11</v>
          </cell>
          <cell r="AS5750">
            <v>42313</v>
          </cell>
          <cell r="AT5750" t="str">
            <v>IDU-063-2012 Terminado Mantenimiento Periódico IDU Circuito Movilidad  -</v>
          </cell>
          <cell r="AU5750">
            <v>0</v>
          </cell>
          <cell r="AV5750" t="str">
            <v>sc</v>
          </cell>
        </row>
        <row r="5751">
          <cell r="AP5751">
            <v>472451</v>
          </cell>
          <cell r="AQ5751">
            <v>11012069</v>
          </cell>
          <cell r="AR5751">
            <v>11</v>
          </cell>
          <cell r="AS5751">
            <v>42313</v>
          </cell>
          <cell r="AT5751" t="str">
            <v>IDU-063-2012 Terminado Mantenimiento Periódico IDU Circuito Movilidad  -</v>
          </cell>
          <cell r="AU5751">
            <v>0</v>
          </cell>
          <cell r="AV5751" t="str">
            <v>sc</v>
          </cell>
        </row>
        <row r="5752">
          <cell r="AP5752">
            <v>472488</v>
          </cell>
          <cell r="AQ5752">
            <v>11012111</v>
          </cell>
          <cell r="AR5752">
            <v>11</v>
          </cell>
          <cell r="AS5752">
            <v>42313</v>
          </cell>
          <cell r="AT5752" t="str">
            <v>IDU-063-2012 Terminado Mantenimiento Periódico IDU Circuito Movilidad  -Calzada2-POLIZA ESTABILIDAD ACTIVA</v>
          </cell>
          <cell r="AU5752">
            <v>43674</v>
          </cell>
          <cell r="AV5752" t="str">
            <v>POLIZA DE ESTABILIDAD IDU 063/2012</v>
          </cell>
        </row>
        <row r="5753">
          <cell r="AP5753">
            <v>472489</v>
          </cell>
          <cell r="AQ5753">
            <v>11012112</v>
          </cell>
          <cell r="AR5753">
            <v>11</v>
          </cell>
          <cell r="AS5753">
            <v>42313</v>
          </cell>
          <cell r="AT5753" t="str">
            <v>IDU-063-2012 Terminado Mantenimiento Periódico IDU Circuito Movilidad  -</v>
          </cell>
          <cell r="AU5753">
            <v>0</v>
          </cell>
          <cell r="AV5753" t="str">
            <v>MANTENIMIENTO PERIODICO IDU 063/2012</v>
          </cell>
        </row>
        <row r="5754">
          <cell r="AP5754">
            <v>472490</v>
          </cell>
          <cell r="AQ5754">
            <v>11012113</v>
          </cell>
          <cell r="AR5754">
            <v>11</v>
          </cell>
          <cell r="AS5754">
            <v>42313</v>
          </cell>
          <cell r="AT5754" t="str">
            <v>IDU-063-2012 Terminado Mantenimiento Periódico IDU Circuito Movilidad  -Calzada 2-POLIZA ESTABILIDAD ACTIVA</v>
          </cell>
          <cell r="AU5754">
            <v>43674</v>
          </cell>
          <cell r="AV5754" t="str">
            <v>POLIZA DE ESTABILIDAD IDU 063/2012</v>
          </cell>
        </row>
        <row r="5755">
          <cell r="AP5755">
            <v>472496</v>
          </cell>
          <cell r="AQ5755">
            <v>11012122</v>
          </cell>
          <cell r="AR5755">
            <v>11</v>
          </cell>
          <cell r="AS5755">
            <v>41481</v>
          </cell>
          <cell r="AT5755" t="str">
            <v>SD Terminado Mantenimiento Periódico UAERMV Circuito Movilidad  -</v>
          </cell>
          <cell r="AU5755">
            <v>0</v>
          </cell>
          <cell r="AV5755" t="str">
            <v>sc</v>
          </cell>
        </row>
        <row r="5756">
          <cell r="AP5756">
            <v>473456</v>
          </cell>
          <cell r="AQ5756">
            <v>11012118</v>
          </cell>
          <cell r="AR5756">
            <v>11</v>
          </cell>
          <cell r="AS5756">
            <v>40840</v>
          </cell>
          <cell r="AT5756" t="str">
            <v>CONV-016-2010 Terminado Mantenimiento Periódico UAERMV Circuito Movilidad  -</v>
          </cell>
          <cell r="AU5756">
            <v>0</v>
          </cell>
          <cell r="AV5756" t="str">
            <v>Viable Diseño Bicicarril</v>
          </cell>
        </row>
        <row r="5757">
          <cell r="AP5757">
            <v>504430</v>
          </cell>
          <cell r="AQ5757">
            <v>11012174</v>
          </cell>
          <cell r="AR5757">
            <v>11</v>
          </cell>
          <cell r="AS5757">
            <v>42412</v>
          </cell>
          <cell r="AT5757" t="str">
            <v>IDU-1806-2015 Contratado Mantenimiento Periódico IDU Arterial BRIGADA DE REACCIÓN VIAL -</v>
          </cell>
          <cell r="AU5757">
            <v>0</v>
          </cell>
          <cell r="AV5757" t="str">
            <v>sc</v>
          </cell>
        </row>
        <row r="5758">
          <cell r="AP5758">
            <v>505650</v>
          </cell>
          <cell r="AQ5758">
            <v>1003192</v>
          </cell>
          <cell r="AR5758">
            <v>11</v>
          </cell>
          <cell r="AS5758">
            <v>42313</v>
          </cell>
          <cell r="AT5758" t="str">
            <v>IDU-1686-2014 Terminado Rehabilitación IDU Arterial  --POLIZA ESTABILIDAD ACTIVA</v>
          </cell>
          <cell r="AU5758">
            <v>44250</v>
          </cell>
          <cell r="AV5758" t="str">
            <v>sc</v>
          </cell>
        </row>
        <row r="5759">
          <cell r="AP5759">
            <v>505654</v>
          </cell>
          <cell r="AQ5759">
            <v>1003192</v>
          </cell>
          <cell r="AR5759">
            <v>11</v>
          </cell>
          <cell r="AS5759">
            <v>42313</v>
          </cell>
          <cell r="AT5759" t="str">
            <v>IDU-083-2012 Terminado Mantenimiento Periódico IDU Arterial  --POLIZA ESTABILIDAD ACTIVA</v>
          </cell>
          <cell r="AU5759">
            <v>44250</v>
          </cell>
          <cell r="AV5759" t="str">
            <v>sc</v>
          </cell>
        </row>
        <row r="5760">
          <cell r="AP5760">
            <v>505663</v>
          </cell>
          <cell r="AQ5760">
            <v>1003302</v>
          </cell>
          <cell r="AR5760">
            <v>11</v>
          </cell>
          <cell r="AS5760">
            <v>42313</v>
          </cell>
          <cell r="AT5760" t="str">
            <v>IDU-1686-2014 Terminado Rehabilitación IDU Arterial  --POLIZA ESTABILIDAD ACTIVA</v>
          </cell>
          <cell r="AU5760">
            <v>44250</v>
          </cell>
          <cell r="AV5760" t="str">
            <v>sc</v>
          </cell>
        </row>
        <row r="5761">
          <cell r="AP5761">
            <v>505687</v>
          </cell>
          <cell r="AQ5761">
            <v>1006251</v>
          </cell>
          <cell r="AR5761">
            <v>11</v>
          </cell>
          <cell r="AS5761">
            <v>41772</v>
          </cell>
          <cell r="AT5761" t="str">
            <v>CONV-009-2011 Terminado Mantenimiento Periódico UAERMV Arterial  --POLIZA ESTABILIDAD ACTIVA</v>
          </cell>
          <cell r="AU5761">
            <v>44250</v>
          </cell>
          <cell r="AV5761" t="str">
            <v>sc</v>
          </cell>
        </row>
        <row r="5762">
          <cell r="AP5762">
            <v>505689</v>
          </cell>
          <cell r="AQ5762">
            <v>1006251</v>
          </cell>
          <cell r="AR5762">
            <v>11</v>
          </cell>
          <cell r="AS5762">
            <v>41772</v>
          </cell>
          <cell r="AT5762" t="str">
            <v>CONV-009-2011 Terminado Mantenimiento Periódico UAERMV Arterial  --POLIZA ESTABILIDAD ACTIVA</v>
          </cell>
          <cell r="AU5762">
            <v>44250</v>
          </cell>
          <cell r="AV5762" t="str">
            <v>sc</v>
          </cell>
        </row>
        <row r="5763">
          <cell r="AP5763">
            <v>505691</v>
          </cell>
          <cell r="AQ5763">
            <v>1006251</v>
          </cell>
          <cell r="AR5763">
            <v>11</v>
          </cell>
          <cell r="AS5763">
            <v>41772</v>
          </cell>
          <cell r="AT5763" t="str">
            <v>CONV-009-2011 Terminado Mantenimiento Periódico UAERMV Arterial  --POLIZA ESTABILIDAD ACTIVA</v>
          </cell>
          <cell r="AU5763">
            <v>44250</v>
          </cell>
          <cell r="AV5763" t="str">
            <v>sc</v>
          </cell>
        </row>
        <row r="5764">
          <cell r="AP5764">
            <v>505693</v>
          </cell>
          <cell r="AQ5764">
            <v>1006251</v>
          </cell>
          <cell r="AR5764">
            <v>11</v>
          </cell>
          <cell r="AS5764">
            <v>41772</v>
          </cell>
          <cell r="AT5764" t="str">
            <v>CONV-009-2011 Terminado Mantenimiento Periódico UAERMV Arterial  --POLIZA ESTABILIDAD ACTIVA</v>
          </cell>
          <cell r="AU5764">
            <v>44250</v>
          </cell>
          <cell r="AV5764" t="str">
            <v>sc</v>
          </cell>
        </row>
        <row r="5765">
          <cell r="AP5765">
            <v>505695</v>
          </cell>
          <cell r="AQ5765">
            <v>1006251</v>
          </cell>
          <cell r="AR5765">
            <v>11</v>
          </cell>
          <cell r="AS5765">
            <v>42313</v>
          </cell>
          <cell r="AT5765" t="str">
            <v>IDU-1686-2014 Terminado Rehabilitación IDU Arterial  --POLIZA ESTABILIDAD ACTIVA</v>
          </cell>
          <cell r="AU5765">
            <v>44250</v>
          </cell>
          <cell r="AV5765" t="str">
            <v>sc</v>
          </cell>
        </row>
        <row r="5766">
          <cell r="AP5766">
            <v>505697</v>
          </cell>
          <cell r="AQ5766">
            <v>1006251</v>
          </cell>
          <cell r="AR5766">
            <v>11</v>
          </cell>
          <cell r="AS5766">
            <v>41772</v>
          </cell>
          <cell r="AT5766" t="str">
            <v>CONV-009-2011 Terminado Mantenimiento Periódico UAERMV Arterial  --POLIZA ESTABILIDAD ACTIVA</v>
          </cell>
          <cell r="AU5766">
            <v>44250</v>
          </cell>
          <cell r="AV5766" t="str">
            <v>sc</v>
          </cell>
        </row>
        <row r="5767">
          <cell r="AP5767">
            <v>505924</v>
          </cell>
          <cell r="AQ5767">
            <v>1001607</v>
          </cell>
          <cell r="AR5767">
            <v>11</v>
          </cell>
          <cell r="AS5767">
            <v>42313</v>
          </cell>
          <cell r="AT5767" t="str">
            <v>IDU-083-2012 Terminado Mantenimiento Periódico IDU Arterial  --POLIZA ESTABILIDAD ACTIVA</v>
          </cell>
          <cell r="AU5767">
            <v>44250</v>
          </cell>
          <cell r="AV5767" t="str">
            <v>sc</v>
          </cell>
        </row>
        <row r="5768">
          <cell r="AP5768">
            <v>505935</v>
          </cell>
          <cell r="AQ5768">
            <v>1002163</v>
          </cell>
          <cell r="AR5768">
            <v>11</v>
          </cell>
          <cell r="AS5768">
            <v>42313</v>
          </cell>
          <cell r="AT5768" t="str">
            <v>IDU-083-2012 Terminado Mantenimiento Periódico IDU Arterial  --POLIZA ESTABILIDAD ACTIVA</v>
          </cell>
          <cell r="AU5768">
            <v>44250</v>
          </cell>
          <cell r="AV5768" t="str">
            <v>sc</v>
          </cell>
        </row>
        <row r="5769">
          <cell r="AP5769">
            <v>505972</v>
          </cell>
          <cell r="AQ5769">
            <v>1001935</v>
          </cell>
          <cell r="AR5769">
            <v>11</v>
          </cell>
          <cell r="AS5769">
            <v>42760</v>
          </cell>
          <cell r="AT5769" t="str">
            <v>SD Terminado Parcheo UAERMV Arterial SD Reporte Ejecución diciembre de 2016--POLIZA ESTABILIDAD ACTIVA</v>
          </cell>
          <cell r="AU5769">
            <v>44250</v>
          </cell>
          <cell r="AV5769" t="str">
            <v>sc</v>
          </cell>
        </row>
        <row r="5770">
          <cell r="AP5770">
            <v>505985</v>
          </cell>
          <cell r="AQ5770">
            <v>1001770</v>
          </cell>
          <cell r="AR5770">
            <v>11</v>
          </cell>
          <cell r="AS5770">
            <v>42313</v>
          </cell>
          <cell r="AT5770" t="str">
            <v>IDU-083-2012 Terminado Mantenimiento Periódico IDU Arterial  --POLIZA ESTABILIDAD ACTIVA</v>
          </cell>
          <cell r="AU5770">
            <v>44250</v>
          </cell>
          <cell r="AV5770" t="str">
            <v>sc</v>
          </cell>
        </row>
        <row r="5771">
          <cell r="AP5771">
            <v>505987</v>
          </cell>
          <cell r="AQ5771">
            <v>1001770</v>
          </cell>
          <cell r="AR5771">
            <v>11</v>
          </cell>
          <cell r="AS5771">
            <v>42313</v>
          </cell>
          <cell r="AT5771" t="str">
            <v>IDU-083-2012 Terminado Mantenimiento Periódico IDU Arterial  --POLIZA ESTABILIDAD ACTIVA</v>
          </cell>
          <cell r="AU5771">
            <v>44250</v>
          </cell>
          <cell r="AV5771" t="str">
            <v>sc</v>
          </cell>
        </row>
        <row r="5772">
          <cell r="AP5772">
            <v>505989</v>
          </cell>
          <cell r="AQ5772">
            <v>1001770</v>
          </cell>
          <cell r="AR5772">
            <v>11</v>
          </cell>
          <cell r="AS5772">
            <v>42313</v>
          </cell>
          <cell r="AT5772" t="str">
            <v>IDU-1686-2014 Terminado Rehabilitación IDU Arterial  --POLIZA ESTABILIDAD ACTIVA</v>
          </cell>
          <cell r="AU5772">
            <v>44250</v>
          </cell>
          <cell r="AV5772" t="str">
            <v>sc</v>
          </cell>
        </row>
        <row r="5773">
          <cell r="AP5773">
            <v>505998</v>
          </cell>
          <cell r="AQ5773">
            <v>1001682</v>
          </cell>
          <cell r="AR5773">
            <v>11</v>
          </cell>
          <cell r="AS5773">
            <v>42313</v>
          </cell>
          <cell r="AT5773" t="str">
            <v>IDU-1686-2014 Terminado Rehabilitación IDU Arterial  --POLIZA ESTABILIDAD ACTIVA</v>
          </cell>
          <cell r="AU5773">
            <v>44250</v>
          </cell>
          <cell r="AV5773" t="str">
            <v>sc</v>
          </cell>
        </row>
        <row r="5774">
          <cell r="AP5774">
            <v>506000</v>
          </cell>
          <cell r="AQ5774">
            <v>1001682</v>
          </cell>
          <cell r="AR5774">
            <v>11</v>
          </cell>
          <cell r="AS5774">
            <v>42313</v>
          </cell>
          <cell r="AT5774" t="str">
            <v>IDU-083-2012 Terminado Mantenimiento Periódico IDU Arterial  --POLIZA ESTABILIDAD ACTIVA</v>
          </cell>
          <cell r="AU5774">
            <v>44250</v>
          </cell>
          <cell r="AV5774" t="str">
            <v>sc</v>
          </cell>
        </row>
        <row r="5775">
          <cell r="AP5775">
            <v>506002</v>
          </cell>
          <cell r="AQ5775">
            <v>1001682</v>
          </cell>
          <cell r="AR5775">
            <v>11</v>
          </cell>
          <cell r="AS5775">
            <v>42313</v>
          </cell>
          <cell r="AT5775" t="str">
            <v>IDU-083-2012 Terminado Mantenimiento Periódico IDU Arterial  --POLIZA ESTABILIDAD ACTIVA</v>
          </cell>
          <cell r="AU5775">
            <v>44250</v>
          </cell>
          <cell r="AV5775" t="str">
            <v>sc</v>
          </cell>
        </row>
        <row r="5776">
          <cell r="AP5776">
            <v>506026</v>
          </cell>
          <cell r="AQ5776">
            <v>1001558</v>
          </cell>
          <cell r="AR5776">
            <v>11</v>
          </cell>
          <cell r="AS5776">
            <v>42313</v>
          </cell>
          <cell r="AT5776" t="str">
            <v>IDU-083-2012 Terminado Mantenimiento Periódico IDU Arterial  --POLIZA ESTABILIDAD ACTIVA</v>
          </cell>
          <cell r="AU5776">
            <v>44250</v>
          </cell>
          <cell r="AV5776" t="str">
            <v>sc</v>
          </cell>
        </row>
        <row r="5777">
          <cell r="AP5777">
            <v>506028</v>
          </cell>
          <cell r="AQ5777">
            <v>1001558</v>
          </cell>
          <cell r="AR5777">
            <v>11</v>
          </cell>
          <cell r="AS5777">
            <v>42313</v>
          </cell>
          <cell r="AT5777" t="str">
            <v>IDU-083-2012 Terminado Mantenimiento Periódico IDU Arterial  --POLIZA ESTABILIDAD ACTIVA</v>
          </cell>
          <cell r="AU5777">
            <v>44250</v>
          </cell>
          <cell r="AV5777" t="str">
            <v>sc</v>
          </cell>
        </row>
        <row r="5778">
          <cell r="AP5778">
            <v>506113</v>
          </cell>
          <cell r="AQ5778">
            <v>1001529</v>
          </cell>
          <cell r="AR5778">
            <v>11</v>
          </cell>
          <cell r="AS5778">
            <v>42313</v>
          </cell>
          <cell r="AT5778" t="str">
            <v>IDU-083-2012 Terminado Mantenimiento Periódico IDU Arterial  -Calzada10-POLIZA ESTABILIDAD ACTIVA</v>
          </cell>
          <cell r="AU5778">
            <v>42946</v>
          </cell>
          <cell r="AV5778" t="str">
            <v>sc</v>
          </cell>
        </row>
        <row r="5779">
          <cell r="AP5779">
            <v>506119</v>
          </cell>
          <cell r="AQ5779">
            <v>1001529</v>
          </cell>
          <cell r="AR5779">
            <v>11</v>
          </cell>
          <cell r="AS5779">
            <v>42313</v>
          </cell>
          <cell r="AT5779" t="str">
            <v>IDU-083-2012 Terminado Mantenimiento Periódico IDU Arterial  -Calzada10-POLIZA ESTABILIDAD ACTIVA</v>
          </cell>
          <cell r="AU5779">
            <v>42946</v>
          </cell>
          <cell r="AV5779" t="str">
            <v>sc</v>
          </cell>
        </row>
        <row r="5780">
          <cell r="AP5780">
            <v>506126</v>
          </cell>
          <cell r="AQ5780">
            <v>1001499</v>
          </cell>
          <cell r="AR5780">
            <v>11</v>
          </cell>
          <cell r="AS5780">
            <v>42313</v>
          </cell>
          <cell r="AT5780" t="str">
            <v>IDU-083-2012 Terminado Mantenimiento Periódico IDU Arterial  --POLIZA ESTABILIDAD ACTIVA</v>
          </cell>
          <cell r="AU5780">
            <v>44250</v>
          </cell>
          <cell r="AV5780" t="str">
            <v>sc</v>
          </cell>
        </row>
        <row r="5781">
          <cell r="AP5781">
            <v>506128</v>
          </cell>
          <cell r="AQ5781">
            <v>1001499</v>
          </cell>
          <cell r="AR5781">
            <v>11</v>
          </cell>
          <cell r="AS5781">
            <v>42313</v>
          </cell>
          <cell r="AT5781" t="str">
            <v>IDU-083-2012 Terminado Mantenimiento Periódico IDU Arterial  --POLIZA ESTABILIDAD ACTIVA</v>
          </cell>
          <cell r="AU5781">
            <v>44250</v>
          </cell>
          <cell r="AV5781" t="str">
            <v>sc</v>
          </cell>
        </row>
        <row r="5782">
          <cell r="AP5782">
            <v>506137</v>
          </cell>
          <cell r="AQ5782">
            <v>1001432</v>
          </cell>
          <cell r="AR5782">
            <v>11</v>
          </cell>
          <cell r="AS5782">
            <v>42313</v>
          </cell>
          <cell r="AT5782" t="str">
            <v>IDU-1686-2014 Terminado Mantenimiento Periódico IDU Arterial  -</v>
          </cell>
          <cell r="AU5782">
            <v>0</v>
          </cell>
          <cell r="AV5782" t="str">
            <v>sc</v>
          </cell>
        </row>
        <row r="5783">
          <cell r="AP5783">
            <v>506139</v>
          </cell>
          <cell r="AQ5783">
            <v>1001432</v>
          </cell>
          <cell r="AR5783">
            <v>11</v>
          </cell>
          <cell r="AS5783">
            <v>42313</v>
          </cell>
          <cell r="AT5783" t="str">
            <v>IDU-083-2012 Terminado Mantenimiento Periódico IDU Arterial  -</v>
          </cell>
          <cell r="AU5783">
            <v>0</v>
          </cell>
          <cell r="AV5783" t="str">
            <v>sc</v>
          </cell>
        </row>
        <row r="5784">
          <cell r="AP5784">
            <v>506150</v>
          </cell>
          <cell r="AQ5784">
            <v>1001376</v>
          </cell>
          <cell r="AR5784">
            <v>11</v>
          </cell>
          <cell r="AS5784">
            <v>42313</v>
          </cell>
          <cell r="AT5784" t="str">
            <v>IDU-1686-2014 Terminado Mantenimiento Periódico IDU Arterial  -Calzada10-POLIZA ESTABILIDAD ACTIVA</v>
          </cell>
          <cell r="AU5784">
            <v>42946</v>
          </cell>
          <cell r="AV5784" t="str">
            <v>sc</v>
          </cell>
        </row>
        <row r="5785">
          <cell r="AP5785">
            <v>506152</v>
          </cell>
          <cell r="AQ5785">
            <v>1001376</v>
          </cell>
          <cell r="AR5785">
            <v>11</v>
          </cell>
          <cell r="AS5785">
            <v>42313</v>
          </cell>
          <cell r="AT5785" t="str">
            <v>IDU-1686-2014 Terminado Rehabilitación IDU Arterial  -Calzada10-POLIZA ESTABILIDAD ACTIVA</v>
          </cell>
          <cell r="AU5785">
            <v>42946</v>
          </cell>
          <cell r="AV5785" t="str">
            <v>sc</v>
          </cell>
        </row>
        <row r="5786">
          <cell r="AP5786">
            <v>506154</v>
          </cell>
          <cell r="AQ5786">
            <v>1001376</v>
          </cell>
          <cell r="AR5786">
            <v>11</v>
          </cell>
          <cell r="AS5786">
            <v>42667</v>
          </cell>
          <cell r="AT5786" t="str">
            <v>SD Terminado Mantenimiento Periódico UAERMV Arterial SD Intervenida 03/02/2012 Reporte depuración ejecución UMV-Calzada10-POLIZA ESTABILIDAD ACTIVA</v>
          </cell>
          <cell r="AU5786">
            <v>42946</v>
          </cell>
          <cell r="AV5786" t="str">
            <v>sc</v>
          </cell>
        </row>
        <row r="5787">
          <cell r="AP5787">
            <v>506156</v>
          </cell>
          <cell r="AQ5787">
            <v>1001376</v>
          </cell>
          <cell r="AR5787">
            <v>11</v>
          </cell>
          <cell r="AS5787">
            <v>42667</v>
          </cell>
          <cell r="AT5787" t="str">
            <v>SD Terminado Mantenimiento Periódico UAERMV Arterial SD Intervenida 03/02/2012 Reporte depuración ejecución UMV-Calzada10-POLIZA ESTABILIDAD ACTIVA</v>
          </cell>
          <cell r="AU5787">
            <v>42946</v>
          </cell>
          <cell r="AV5787" t="str">
            <v>sc</v>
          </cell>
        </row>
        <row r="5788">
          <cell r="AP5788">
            <v>506158</v>
          </cell>
          <cell r="AQ5788">
            <v>1001376</v>
          </cell>
          <cell r="AR5788">
            <v>11</v>
          </cell>
          <cell r="AS5788">
            <v>42313</v>
          </cell>
          <cell r="AT5788" t="str">
            <v>IDU-083-2012 Terminado Mantenimiento Periódico IDU Arterial  -Calzada10-POLIZA ESTABILIDAD ACTIVA</v>
          </cell>
          <cell r="AU5788">
            <v>42946</v>
          </cell>
          <cell r="AV5788" t="str">
            <v>sc</v>
          </cell>
        </row>
        <row r="5789">
          <cell r="AP5789">
            <v>506160</v>
          </cell>
          <cell r="AQ5789">
            <v>1001376</v>
          </cell>
          <cell r="AR5789">
            <v>11</v>
          </cell>
          <cell r="AS5789">
            <v>42667</v>
          </cell>
          <cell r="AT5789" t="str">
            <v>SD Terminado Mantenimiento Periódico UAERMV Arterial SD Intervenida 03/02/2012 Reporte depuración ejecución UMV-Calzada10-POLIZA ESTABILIDAD ACTIVA</v>
          </cell>
          <cell r="AU5789">
            <v>42946</v>
          </cell>
          <cell r="AV5789" t="str">
            <v>sc</v>
          </cell>
        </row>
        <row r="5790">
          <cell r="AP5790">
            <v>506163</v>
          </cell>
          <cell r="AQ5790">
            <v>1001350</v>
          </cell>
          <cell r="AR5790">
            <v>11</v>
          </cell>
          <cell r="AS5790">
            <v>42313</v>
          </cell>
          <cell r="AT5790" t="str">
            <v>IDU-1686-2014 Terminado Mantenimiento Periódico IDU Arterial  -</v>
          </cell>
          <cell r="AU5790">
            <v>0</v>
          </cell>
          <cell r="AV5790" t="str">
            <v>sc</v>
          </cell>
        </row>
        <row r="5791">
          <cell r="AP5791">
            <v>506165</v>
          </cell>
          <cell r="AQ5791">
            <v>1001350</v>
          </cell>
          <cell r="AR5791">
            <v>11</v>
          </cell>
          <cell r="AS5791">
            <v>42313</v>
          </cell>
          <cell r="AT5791" t="str">
            <v>IDU-083-2012 Terminado Mantenimiento Periódico IDU Arterial  -</v>
          </cell>
          <cell r="AU5791">
            <v>0</v>
          </cell>
          <cell r="AV5791" t="str">
            <v>sc</v>
          </cell>
        </row>
        <row r="5792">
          <cell r="AP5792">
            <v>506167</v>
          </cell>
          <cell r="AQ5792">
            <v>1001350</v>
          </cell>
          <cell r="AR5792">
            <v>11</v>
          </cell>
          <cell r="AS5792">
            <v>42667</v>
          </cell>
          <cell r="AT5792" t="str">
            <v>SD Terminado Mantenimiento Periódico UAERMV Arterial SD Intervenida 03/02/2012 Reporte depuración ejecución UMV-</v>
          </cell>
          <cell r="AU5792">
            <v>0</v>
          </cell>
          <cell r="AV5792" t="str">
            <v>sc</v>
          </cell>
        </row>
        <row r="5793">
          <cell r="AP5793">
            <v>506169</v>
          </cell>
          <cell r="AQ5793">
            <v>1001350</v>
          </cell>
          <cell r="AR5793">
            <v>11</v>
          </cell>
          <cell r="AS5793">
            <v>42313</v>
          </cell>
          <cell r="AT5793" t="str">
            <v>IDU-083-2012 Terminado Mantenimiento Periódico IDU Arterial  -</v>
          </cell>
          <cell r="AU5793">
            <v>0</v>
          </cell>
          <cell r="AV5793" t="str">
            <v>sc</v>
          </cell>
        </row>
        <row r="5794">
          <cell r="AP5794">
            <v>506171</v>
          </cell>
          <cell r="AQ5794">
            <v>1001350</v>
          </cell>
          <cell r="AR5794">
            <v>11</v>
          </cell>
          <cell r="AS5794">
            <v>42667</v>
          </cell>
          <cell r="AT5794" t="str">
            <v>SD Terminado Mantenimiento Periódico UAERMV Arterial SD Intervenida 03/02/2012 Reporte depuración ejecución UMV-</v>
          </cell>
          <cell r="AU5794">
            <v>0</v>
          </cell>
          <cell r="AV5794" t="str">
            <v>sc</v>
          </cell>
        </row>
        <row r="5795">
          <cell r="AP5795">
            <v>506173</v>
          </cell>
          <cell r="AQ5795">
            <v>1001350</v>
          </cell>
          <cell r="AR5795">
            <v>11</v>
          </cell>
          <cell r="AS5795">
            <v>42667</v>
          </cell>
          <cell r="AT5795" t="str">
            <v>SD Terminado Mantenimiento Periódico UAERMV Arterial SD Intervenida 03/02/2012 Reporte depuración ejecución UMV-</v>
          </cell>
          <cell r="AU5795">
            <v>0</v>
          </cell>
          <cell r="AV5795" t="str">
            <v>sc</v>
          </cell>
        </row>
        <row r="5796">
          <cell r="AP5796">
            <v>506176</v>
          </cell>
          <cell r="AQ5796">
            <v>1001394</v>
          </cell>
          <cell r="AR5796">
            <v>11</v>
          </cell>
          <cell r="AS5796">
            <v>42313</v>
          </cell>
          <cell r="AT5796" t="str">
            <v>IDU-1686-2014 Terminado Mantenimiento Periódico IDU Arterial  -Calzada8-POLIZA ESTABILIDAD ACTIVA</v>
          </cell>
          <cell r="AU5796">
            <v>42946</v>
          </cell>
          <cell r="AV5796" t="str">
            <v>sc</v>
          </cell>
        </row>
        <row r="5797">
          <cell r="AP5797">
            <v>506178</v>
          </cell>
          <cell r="AQ5797">
            <v>1001394</v>
          </cell>
          <cell r="AR5797">
            <v>11</v>
          </cell>
          <cell r="AS5797">
            <v>42313</v>
          </cell>
          <cell r="AT5797" t="str">
            <v>IDU-083-2012 Terminado Mantenimiento Periódico IDU Arterial  -Calzada8-POLIZA ESTABILIDAD ACTIVA</v>
          </cell>
          <cell r="AU5797">
            <v>42946</v>
          </cell>
          <cell r="AV5797" t="str">
            <v>sc</v>
          </cell>
        </row>
        <row r="5798">
          <cell r="AP5798">
            <v>506204</v>
          </cell>
          <cell r="AQ5798">
            <v>1006246</v>
          </cell>
          <cell r="AR5798">
            <v>11</v>
          </cell>
          <cell r="AS5798">
            <v>42313</v>
          </cell>
          <cell r="AT5798" t="str">
            <v>IDU-083-2012 Terminado Mantenimiento Periódico IDU Arterial  -</v>
          </cell>
          <cell r="AU5798">
            <v>0</v>
          </cell>
          <cell r="AV5798" t="str">
            <v>sc</v>
          </cell>
        </row>
        <row r="5799">
          <cell r="AP5799">
            <v>506206</v>
          </cell>
          <cell r="AQ5799">
            <v>1006246</v>
          </cell>
          <cell r="AR5799">
            <v>11</v>
          </cell>
          <cell r="AS5799">
            <v>42313</v>
          </cell>
          <cell r="AT5799" t="str">
            <v>IDU-083-2012 Terminado Mantenimiento Periódico IDU Arterial  -</v>
          </cell>
          <cell r="AU5799">
            <v>0</v>
          </cell>
          <cell r="AV5799" t="str">
            <v>sc</v>
          </cell>
        </row>
        <row r="5800">
          <cell r="AP5800">
            <v>506208</v>
          </cell>
          <cell r="AQ5800">
            <v>1006246</v>
          </cell>
          <cell r="AR5800">
            <v>11</v>
          </cell>
          <cell r="AS5800">
            <v>42313</v>
          </cell>
          <cell r="AT5800" t="str">
            <v>IDU-083-2012 Terminado Mantenimiento Periódico IDU Arterial  -</v>
          </cell>
          <cell r="AU5800">
            <v>0</v>
          </cell>
          <cell r="AV5800" t="str">
            <v>sc</v>
          </cell>
        </row>
        <row r="5801">
          <cell r="AP5801">
            <v>506210</v>
          </cell>
          <cell r="AQ5801">
            <v>1006246</v>
          </cell>
          <cell r="AR5801">
            <v>11</v>
          </cell>
          <cell r="AS5801">
            <v>42313</v>
          </cell>
          <cell r="AT5801" t="str">
            <v>IDU-1686-2014 Terminado Rehabilitación IDU Arterial  -</v>
          </cell>
          <cell r="AU5801">
            <v>0</v>
          </cell>
          <cell r="AV5801" t="str">
            <v>sc</v>
          </cell>
        </row>
        <row r="5802">
          <cell r="AP5802">
            <v>507018</v>
          </cell>
          <cell r="AQ5802">
            <v>11010818</v>
          </cell>
          <cell r="AR5802">
            <v>11</v>
          </cell>
          <cell r="AS5802">
            <v>42313</v>
          </cell>
          <cell r="AT5802" t="str">
            <v>IDU-1815-2013 Terminado Acciones de Movilidad IDU Arterial  -</v>
          </cell>
          <cell r="AU5802">
            <v>0</v>
          </cell>
          <cell r="AV5802" t="str">
            <v>sc</v>
          </cell>
        </row>
        <row r="5803">
          <cell r="AP5803">
            <v>507020</v>
          </cell>
          <cell r="AQ5803">
            <v>11010818</v>
          </cell>
          <cell r="AR5803">
            <v>11</v>
          </cell>
          <cell r="AS5803">
            <v>42313</v>
          </cell>
          <cell r="AT5803" t="str">
            <v>IDU-1815-2013 Terminado Acciones de Movilidad IDU Arterial  -</v>
          </cell>
          <cell r="AU5803">
            <v>0</v>
          </cell>
          <cell r="AV5803" t="str">
            <v>sc</v>
          </cell>
        </row>
        <row r="5804">
          <cell r="AP5804">
            <v>507023</v>
          </cell>
          <cell r="AQ5804">
            <v>11010885</v>
          </cell>
          <cell r="AR5804">
            <v>11</v>
          </cell>
          <cell r="AS5804">
            <v>42313</v>
          </cell>
          <cell r="AT5804" t="str">
            <v>IDU-1815-2013 Terminado Acciones de Movilidad IDU Arterial  -</v>
          </cell>
          <cell r="AU5804">
            <v>0</v>
          </cell>
          <cell r="AV5804" t="str">
            <v>sc</v>
          </cell>
        </row>
        <row r="5805">
          <cell r="AP5805">
            <v>507025</v>
          </cell>
          <cell r="AQ5805">
            <v>11010885</v>
          </cell>
          <cell r="AR5805">
            <v>11</v>
          </cell>
          <cell r="AS5805">
            <v>41149</v>
          </cell>
          <cell r="AT5805" t="str">
            <v>CONV-016-2011 Terminado Mantenimiento Periódico UAERMV Arterial  -</v>
          </cell>
          <cell r="AU5805">
            <v>0</v>
          </cell>
          <cell r="AV5805" t="str">
            <v>sc</v>
          </cell>
        </row>
        <row r="5806">
          <cell r="AP5806">
            <v>507203</v>
          </cell>
          <cell r="AQ5806">
            <v>11010924</v>
          </cell>
          <cell r="AR5806">
            <v>11</v>
          </cell>
          <cell r="AS5806">
            <v>42313</v>
          </cell>
          <cell r="AT5806" t="str">
            <v>IDU-1815-2013 Terminado Acciones de Movilidad IDU Arterial  -</v>
          </cell>
          <cell r="AU5806">
            <v>0</v>
          </cell>
          <cell r="AV5806" t="str">
            <v>sc</v>
          </cell>
        </row>
        <row r="5807">
          <cell r="AP5807">
            <v>507205</v>
          </cell>
          <cell r="AQ5807">
            <v>11010924</v>
          </cell>
          <cell r="AR5807">
            <v>11</v>
          </cell>
          <cell r="AS5807">
            <v>42313</v>
          </cell>
          <cell r="AT5807" t="str">
            <v>IDU-1815-2013 Terminado Acciones de Movilidad IDU Arterial  -</v>
          </cell>
          <cell r="AU5807">
            <v>0</v>
          </cell>
          <cell r="AV5807" t="str">
            <v>sc</v>
          </cell>
        </row>
        <row r="5808">
          <cell r="AP5808">
            <v>507208</v>
          </cell>
          <cell r="AQ5808">
            <v>11010913</v>
          </cell>
          <cell r="AR5808">
            <v>11</v>
          </cell>
          <cell r="AS5808">
            <v>42313</v>
          </cell>
          <cell r="AT5808" t="str">
            <v>IDU-1815-2013 Terminado Acciones de Movilidad IDU Arterial  -</v>
          </cell>
          <cell r="AU5808">
            <v>0</v>
          </cell>
          <cell r="AV5808" t="str">
            <v>sc</v>
          </cell>
        </row>
        <row r="5809">
          <cell r="AP5809">
            <v>507210</v>
          </cell>
          <cell r="AQ5809">
            <v>11010913</v>
          </cell>
          <cell r="AR5809">
            <v>11</v>
          </cell>
          <cell r="AS5809">
            <v>42313</v>
          </cell>
          <cell r="AT5809" t="str">
            <v>IDU-1815-2013 Terminado Acciones de Movilidad IDU Arterial  -</v>
          </cell>
          <cell r="AU5809">
            <v>0</v>
          </cell>
          <cell r="AV5809" t="str">
            <v>sc</v>
          </cell>
        </row>
        <row r="5810">
          <cell r="AP5810">
            <v>507213</v>
          </cell>
          <cell r="AQ5810">
            <v>11010861</v>
          </cell>
          <cell r="AR5810">
            <v>11</v>
          </cell>
          <cell r="AS5810">
            <v>42313</v>
          </cell>
          <cell r="AT5810" t="str">
            <v>IDU-1815-2013 Terminado Acciones de Movilidad IDU Arterial  -</v>
          </cell>
          <cell r="AU5810">
            <v>0</v>
          </cell>
          <cell r="AV5810" t="str">
            <v>sc</v>
          </cell>
        </row>
        <row r="5811">
          <cell r="AP5811">
            <v>507218</v>
          </cell>
          <cell r="AQ5811">
            <v>11010830</v>
          </cell>
          <cell r="AR5811">
            <v>11</v>
          </cell>
          <cell r="AS5811">
            <v>41298</v>
          </cell>
          <cell r="AT5811" t="str">
            <v>CONV-009-2011 Terminado Mantenimiento Periódico UAERMV Arterial  -</v>
          </cell>
          <cell r="AU5811">
            <v>0</v>
          </cell>
          <cell r="AV5811" t="str">
            <v>sc</v>
          </cell>
        </row>
        <row r="5812">
          <cell r="AP5812">
            <v>507220</v>
          </cell>
          <cell r="AQ5812">
            <v>11010830</v>
          </cell>
          <cell r="AR5812">
            <v>11</v>
          </cell>
          <cell r="AS5812">
            <v>42313</v>
          </cell>
          <cell r="AT5812" t="str">
            <v>IDU-1815-2013 Terminado Acciones de Movilidad IDU Arterial  -</v>
          </cell>
          <cell r="AU5812">
            <v>0</v>
          </cell>
          <cell r="AV5812" t="str">
            <v>sc</v>
          </cell>
        </row>
        <row r="5813">
          <cell r="AP5813">
            <v>507225</v>
          </cell>
          <cell r="AQ5813">
            <v>11010797</v>
          </cell>
          <cell r="AR5813">
            <v>11</v>
          </cell>
          <cell r="AS5813">
            <v>42313</v>
          </cell>
          <cell r="AT5813" t="str">
            <v>IDU-1815-2013 Terminado Acciones de Movilidad IDU Arterial  -</v>
          </cell>
          <cell r="AU5813">
            <v>0</v>
          </cell>
          <cell r="AV5813" t="str">
            <v>sc</v>
          </cell>
        </row>
        <row r="5814">
          <cell r="AP5814">
            <v>507238</v>
          </cell>
          <cell r="AQ5814">
            <v>11010878</v>
          </cell>
          <cell r="AR5814">
            <v>11</v>
          </cell>
          <cell r="AS5814">
            <v>42313</v>
          </cell>
          <cell r="AT5814" t="str">
            <v>IDU-1815-2013 Terminado Acciones de Movilidad IDU Arterial  -</v>
          </cell>
          <cell r="AU5814">
            <v>0</v>
          </cell>
          <cell r="AV5814" t="str">
            <v>sc</v>
          </cell>
        </row>
        <row r="5815">
          <cell r="AP5815">
            <v>507240</v>
          </cell>
          <cell r="AQ5815">
            <v>11010878</v>
          </cell>
          <cell r="AR5815">
            <v>11</v>
          </cell>
          <cell r="AS5815">
            <v>42313</v>
          </cell>
          <cell r="AT5815" t="str">
            <v>IDU-1815-2013 Terminado Acciones de Movilidad IDU Arterial  -</v>
          </cell>
          <cell r="AU5815">
            <v>0</v>
          </cell>
          <cell r="AV5815" t="str">
            <v>sc</v>
          </cell>
        </row>
        <row r="5816">
          <cell r="AP5816">
            <v>507577</v>
          </cell>
          <cell r="AQ5816">
            <v>11011657</v>
          </cell>
          <cell r="AR5816">
            <v>11</v>
          </cell>
          <cell r="AS5816">
            <v>41149</v>
          </cell>
          <cell r="AT5816" t="str">
            <v>SD Terminado Mantenimiento Periódico UAERMV Arterial  -</v>
          </cell>
          <cell r="AU5816">
            <v>0</v>
          </cell>
          <cell r="AV5816" t="str">
            <v>sc</v>
          </cell>
        </row>
        <row r="5817">
          <cell r="AP5817">
            <v>507579</v>
          </cell>
          <cell r="AQ5817">
            <v>11011657</v>
          </cell>
          <cell r="AR5817">
            <v>11</v>
          </cell>
          <cell r="AS5817">
            <v>42313</v>
          </cell>
          <cell r="AT5817" t="str">
            <v>IDU-69-2008 Terminado Mantenimiento Periódico IDU Arterial  -</v>
          </cell>
          <cell r="AU5817">
            <v>0</v>
          </cell>
          <cell r="AV5817" t="str">
            <v>sc</v>
          </cell>
        </row>
        <row r="5818">
          <cell r="AP5818">
            <v>507581</v>
          </cell>
          <cell r="AQ5818">
            <v>11011657</v>
          </cell>
          <cell r="AR5818">
            <v>11</v>
          </cell>
          <cell r="AS5818">
            <v>41149</v>
          </cell>
          <cell r="AT5818" t="str">
            <v>SD Terminado Mantenimiento Periódico UAERMV Arterial  -</v>
          </cell>
          <cell r="AU5818">
            <v>0</v>
          </cell>
          <cell r="AV5818" t="str">
            <v>sc</v>
          </cell>
        </row>
        <row r="5819">
          <cell r="AP5819">
            <v>507583</v>
          </cell>
          <cell r="AQ5819">
            <v>11011657</v>
          </cell>
          <cell r="AR5819">
            <v>11</v>
          </cell>
          <cell r="AS5819">
            <v>42313</v>
          </cell>
          <cell r="AT5819" t="str">
            <v>IDU-69-2008 Terminado Mantenimiento Periódico IDU Arterial  -</v>
          </cell>
          <cell r="AU5819">
            <v>0</v>
          </cell>
          <cell r="AV5819" t="str">
            <v>sc</v>
          </cell>
        </row>
        <row r="5820">
          <cell r="AP5820">
            <v>507586</v>
          </cell>
          <cell r="AQ5820">
            <v>11011659</v>
          </cell>
          <cell r="AR5820">
            <v>11</v>
          </cell>
          <cell r="AS5820">
            <v>42313</v>
          </cell>
          <cell r="AT5820" t="str">
            <v>IDU-69-2008 Terminado Mantenimiento Periódico IDU Arterial  -</v>
          </cell>
          <cell r="AU5820">
            <v>0</v>
          </cell>
          <cell r="AV5820" t="str">
            <v>sc</v>
          </cell>
        </row>
        <row r="5821">
          <cell r="AP5821">
            <v>507588</v>
          </cell>
          <cell r="AQ5821">
            <v>11011659</v>
          </cell>
          <cell r="AR5821">
            <v>11</v>
          </cell>
          <cell r="AS5821">
            <v>42313</v>
          </cell>
          <cell r="AT5821" t="str">
            <v>IDU-69-2008 Terminado Mantenimiento Periódico IDU Arterial  -</v>
          </cell>
          <cell r="AU5821">
            <v>0</v>
          </cell>
          <cell r="AV5821" t="str">
            <v>sc</v>
          </cell>
        </row>
        <row r="5822">
          <cell r="AP5822">
            <v>507590</v>
          </cell>
          <cell r="AQ5822">
            <v>11011659</v>
          </cell>
          <cell r="AR5822">
            <v>11</v>
          </cell>
          <cell r="AS5822">
            <v>41149</v>
          </cell>
          <cell r="AT5822" t="str">
            <v>SD Terminado Mantenimiento Periódico UAERMV Arterial  -</v>
          </cell>
          <cell r="AU5822">
            <v>0</v>
          </cell>
          <cell r="AV5822" t="str">
            <v>sc</v>
          </cell>
        </row>
        <row r="5823">
          <cell r="AP5823">
            <v>507592</v>
          </cell>
          <cell r="AQ5823">
            <v>11011659</v>
          </cell>
          <cell r="AR5823">
            <v>11</v>
          </cell>
          <cell r="AS5823">
            <v>42313</v>
          </cell>
          <cell r="AT5823" t="str">
            <v>IDU-69-2008 Terminado Mantenimiento Periódico IDU Arterial  -</v>
          </cell>
          <cell r="AU5823">
            <v>0</v>
          </cell>
          <cell r="AV5823" t="str">
            <v>sc</v>
          </cell>
        </row>
        <row r="5824">
          <cell r="AP5824">
            <v>507611</v>
          </cell>
          <cell r="AQ5824">
            <v>11001853</v>
          </cell>
          <cell r="AR5824">
            <v>11</v>
          </cell>
          <cell r="AS5824">
            <v>42667</v>
          </cell>
          <cell r="AT5824" t="str">
            <v>SD Terminado Mantenimiento Periódico UAERMV Arterial SD Intervenida 02/05/2016 Reporte depuración ejecución UMV-</v>
          </cell>
          <cell r="AU5824">
            <v>0</v>
          </cell>
          <cell r="AV5824" t="str">
            <v>sc</v>
          </cell>
        </row>
        <row r="5825">
          <cell r="AP5825">
            <v>507615</v>
          </cell>
          <cell r="AQ5825">
            <v>11001853</v>
          </cell>
          <cell r="AR5825">
            <v>11</v>
          </cell>
          <cell r="AS5825">
            <v>42661</v>
          </cell>
          <cell r="AT5825" t="str">
            <v>SD Terminado Mantenimiento Periódico UAERMV Arterial SD Aclaración reporte ejecución mayo 2016-</v>
          </cell>
          <cell r="AU5825">
            <v>0</v>
          </cell>
          <cell r="AV5825" t="str">
            <v>sc</v>
          </cell>
        </row>
        <row r="5826">
          <cell r="AP5826">
            <v>507618</v>
          </cell>
          <cell r="AQ5826">
            <v>11001738</v>
          </cell>
          <cell r="AR5826">
            <v>11</v>
          </cell>
          <cell r="AS5826">
            <v>42661</v>
          </cell>
          <cell r="AT5826" t="str">
            <v>SD Terminado Mantenimiento Periódico UAERMV Arterial SD Aclaración reporte ejecución mayo 2016-</v>
          </cell>
          <cell r="AU5826">
            <v>0</v>
          </cell>
          <cell r="AV5826" t="str">
            <v>sc</v>
          </cell>
        </row>
        <row r="5827">
          <cell r="AP5827">
            <v>507622</v>
          </cell>
          <cell r="AQ5827">
            <v>11001738</v>
          </cell>
          <cell r="AR5827">
            <v>11</v>
          </cell>
          <cell r="AS5827">
            <v>42661</v>
          </cell>
          <cell r="AT5827" t="str">
            <v>SD Terminado Mantenimiento Periódico UAERMV Arterial SD Aclaración reporte ejecución mayo 2016-</v>
          </cell>
          <cell r="AU5827">
            <v>0</v>
          </cell>
          <cell r="AV5827" t="str">
            <v>sc</v>
          </cell>
        </row>
        <row r="5828">
          <cell r="AP5828">
            <v>507625</v>
          </cell>
          <cell r="AQ5828">
            <v>11001651</v>
          </cell>
          <cell r="AR5828">
            <v>11</v>
          </cell>
          <cell r="AS5828">
            <v>42661</v>
          </cell>
          <cell r="AT5828" t="str">
            <v>SD Terminado Mantenimiento Periódico UAERMV Arterial SD Aclaración reporte ejecución mayo 2016-</v>
          </cell>
          <cell r="AU5828">
            <v>0</v>
          </cell>
          <cell r="AV5828" t="str">
            <v>sc</v>
          </cell>
        </row>
        <row r="5829">
          <cell r="AP5829">
            <v>507629</v>
          </cell>
          <cell r="AQ5829">
            <v>11001651</v>
          </cell>
          <cell r="AR5829">
            <v>11</v>
          </cell>
          <cell r="AS5829">
            <v>42661</v>
          </cell>
          <cell r="AT5829" t="str">
            <v>SD Terminado Mantenimiento Periódico UAERMV Arterial SD Aclaración reporte ejecución mayo 2016-</v>
          </cell>
          <cell r="AU5829">
            <v>0</v>
          </cell>
          <cell r="AV5829" t="str">
            <v>sc</v>
          </cell>
        </row>
        <row r="5830">
          <cell r="AP5830">
            <v>507632</v>
          </cell>
          <cell r="AQ5830">
            <v>11001626</v>
          </cell>
          <cell r="AR5830">
            <v>11</v>
          </cell>
          <cell r="AS5830">
            <v>42661</v>
          </cell>
          <cell r="AT5830" t="str">
            <v>SD Terminado Mantenimiento Periódico UAERMV Arterial SD Aclaración reporte ejecución mayo 2016-</v>
          </cell>
          <cell r="AU5830">
            <v>0</v>
          </cell>
          <cell r="AV5830" t="str">
            <v>sc</v>
          </cell>
        </row>
        <row r="5831">
          <cell r="AP5831">
            <v>507639</v>
          </cell>
          <cell r="AQ5831">
            <v>11001606</v>
          </cell>
          <cell r="AR5831">
            <v>11</v>
          </cell>
          <cell r="AS5831">
            <v>42342</v>
          </cell>
          <cell r="AT5831" t="str">
            <v>IDU-70-2012 Excluido Construcción IDU Arterial  -</v>
          </cell>
          <cell r="AU5831">
            <v>0</v>
          </cell>
          <cell r="AV5831" t="str">
            <v>sc</v>
          </cell>
        </row>
        <row r="5832">
          <cell r="AP5832">
            <v>507643</v>
          </cell>
          <cell r="AQ5832">
            <v>11001606</v>
          </cell>
          <cell r="AR5832">
            <v>11</v>
          </cell>
          <cell r="AS5832">
            <v>41047</v>
          </cell>
          <cell r="AT5832" t="str">
            <v>CONV-009-2011 Terminado Mantenimiento Periódico UAERMV Arterial  -</v>
          </cell>
          <cell r="AU5832">
            <v>0</v>
          </cell>
          <cell r="AV5832" t="str">
            <v>sc</v>
          </cell>
        </row>
        <row r="5833">
          <cell r="AP5833">
            <v>507646</v>
          </cell>
          <cell r="AQ5833">
            <v>11001589</v>
          </cell>
          <cell r="AR5833">
            <v>11</v>
          </cell>
          <cell r="AS5833">
            <v>42661</v>
          </cell>
          <cell r="AT5833" t="str">
            <v>SD Terminado Mantenimiento Periódico UAERMV Arterial SD Aclaración reporte ejecución mayo 2016-</v>
          </cell>
          <cell r="AU5833">
            <v>0</v>
          </cell>
          <cell r="AV5833" t="str">
            <v>sc</v>
          </cell>
        </row>
        <row r="5834">
          <cell r="AP5834">
            <v>507650</v>
          </cell>
          <cell r="AQ5834">
            <v>11001589</v>
          </cell>
          <cell r="AR5834">
            <v>11</v>
          </cell>
          <cell r="AS5834">
            <v>41096</v>
          </cell>
          <cell r="AT5834" t="str">
            <v>CONV-009-2011 Terminado Mantenimiento Periódico UAERMV Arterial  -</v>
          </cell>
          <cell r="AU5834">
            <v>0</v>
          </cell>
          <cell r="AV5834" t="str">
            <v>sc</v>
          </cell>
        </row>
        <row r="5835">
          <cell r="AP5835">
            <v>507693</v>
          </cell>
          <cell r="AQ5835">
            <v>11005806</v>
          </cell>
          <cell r="AR5835">
            <v>11</v>
          </cell>
          <cell r="AS5835">
            <v>42313</v>
          </cell>
          <cell r="AT5835" t="str">
            <v>IDU-1680-2014 Terminado Mantenimiento Rutinario IDU Arterial  -</v>
          </cell>
          <cell r="AU5835">
            <v>0</v>
          </cell>
          <cell r="AV5835" t="str">
            <v>sc</v>
          </cell>
        </row>
        <row r="5836">
          <cell r="AP5836">
            <v>507698</v>
          </cell>
          <cell r="AQ5836">
            <v>11005720</v>
          </cell>
          <cell r="AR5836">
            <v>11</v>
          </cell>
          <cell r="AS5836">
            <v>42313</v>
          </cell>
          <cell r="AT5836" t="str">
            <v>IDU-1680-2014 Terminado Mantenimiento Rutinario IDU Arterial  -</v>
          </cell>
          <cell r="AU5836">
            <v>0</v>
          </cell>
          <cell r="AV5836" t="str">
            <v>sc</v>
          </cell>
        </row>
        <row r="5837">
          <cell r="AP5837">
            <v>507703</v>
          </cell>
          <cell r="AQ5837">
            <v>11005663</v>
          </cell>
          <cell r="AR5837">
            <v>11</v>
          </cell>
          <cell r="AS5837">
            <v>42313</v>
          </cell>
          <cell r="AT5837" t="str">
            <v>IDU-1680-2014 Terminado Mantenimiento Rutinario IDU Arterial  -</v>
          </cell>
          <cell r="AU5837">
            <v>0</v>
          </cell>
          <cell r="AV5837" t="str">
            <v>sc</v>
          </cell>
        </row>
        <row r="5838">
          <cell r="AP5838">
            <v>507936</v>
          </cell>
          <cell r="AQ5838">
            <v>1006416</v>
          </cell>
          <cell r="AR5838">
            <v>11</v>
          </cell>
          <cell r="AS5838">
            <v>42313</v>
          </cell>
          <cell r="AT5838" t="str">
            <v>IDU-083-2012 Terminado Mantenimiento Periódico IDU Arterial  -</v>
          </cell>
          <cell r="AU5838">
            <v>0</v>
          </cell>
          <cell r="AV5838" t="str">
            <v>sc</v>
          </cell>
        </row>
        <row r="5839">
          <cell r="AP5839">
            <v>507938</v>
          </cell>
          <cell r="AQ5839">
            <v>1006416</v>
          </cell>
          <cell r="AR5839">
            <v>11</v>
          </cell>
          <cell r="AS5839">
            <v>42313</v>
          </cell>
          <cell r="AT5839" t="str">
            <v>IDU-083-2012 Terminado Mantenimiento Periódico IDU Arterial  -</v>
          </cell>
          <cell r="AU5839">
            <v>0</v>
          </cell>
          <cell r="AV5839" t="str">
            <v>sc</v>
          </cell>
        </row>
        <row r="5840">
          <cell r="AP5840">
            <v>507940</v>
          </cell>
          <cell r="AQ5840">
            <v>1006416</v>
          </cell>
          <cell r="AR5840">
            <v>11</v>
          </cell>
          <cell r="AS5840">
            <v>42313</v>
          </cell>
          <cell r="AT5840" t="str">
            <v>IDU-1686-2014 Terminado Rehabilitación IDU Arterial  -</v>
          </cell>
          <cell r="AU5840">
            <v>0</v>
          </cell>
          <cell r="AV5840" t="str">
            <v>sc</v>
          </cell>
        </row>
        <row r="5841">
          <cell r="AP5841">
            <v>507958</v>
          </cell>
          <cell r="AQ5841">
            <v>1006378</v>
          </cell>
          <cell r="AR5841">
            <v>11</v>
          </cell>
          <cell r="AS5841">
            <v>42667</v>
          </cell>
          <cell r="AT5841" t="str">
            <v>SD Terminado Mantenimiento Periódico UAERMV Arterial SD Intervenida 06/01/2012 Reporte depuración ejecución UMV-</v>
          </cell>
          <cell r="AU5841">
            <v>0</v>
          </cell>
          <cell r="AV5841" t="str">
            <v>sc</v>
          </cell>
        </row>
        <row r="5842">
          <cell r="AP5842">
            <v>507960</v>
          </cell>
          <cell r="AQ5842">
            <v>1006378</v>
          </cell>
          <cell r="AR5842">
            <v>11</v>
          </cell>
          <cell r="AS5842">
            <v>42667</v>
          </cell>
          <cell r="AT5842" t="str">
            <v>SD Terminado Mantenimiento Periódico UAERMV Arterial SD Intervenida 06/01/2012 Reporte depuración ejecución UMV-</v>
          </cell>
          <cell r="AU5842">
            <v>0</v>
          </cell>
          <cell r="AV5842" t="str">
            <v>sc</v>
          </cell>
        </row>
        <row r="5843">
          <cell r="AP5843">
            <v>507962</v>
          </cell>
          <cell r="AQ5843">
            <v>1006378</v>
          </cell>
          <cell r="AR5843">
            <v>11</v>
          </cell>
          <cell r="AS5843">
            <v>42667</v>
          </cell>
          <cell r="AT5843" t="str">
            <v>SD Terminado Mantenimiento Periódico UAERMV Arterial SD Intervenida 06/01/2012 Reporte depuración ejecución UMV-</v>
          </cell>
          <cell r="AU5843">
            <v>0</v>
          </cell>
          <cell r="AV5843" t="str">
            <v>sc</v>
          </cell>
        </row>
        <row r="5844">
          <cell r="AP5844">
            <v>507964</v>
          </cell>
          <cell r="AQ5844">
            <v>1006378</v>
          </cell>
          <cell r="AR5844">
            <v>11</v>
          </cell>
          <cell r="AS5844">
            <v>42313</v>
          </cell>
          <cell r="AT5844" t="str">
            <v>IDU-083-2012 Terminado Mantenimiento Periódico IDU Arterial  -</v>
          </cell>
          <cell r="AU5844">
            <v>0</v>
          </cell>
          <cell r="AV5844" t="str">
            <v>sc</v>
          </cell>
        </row>
        <row r="5845">
          <cell r="AP5845">
            <v>507966</v>
          </cell>
          <cell r="AQ5845">
            <v>1006378</v>
          </cell>
          <cell r="AR5845">
            <v>11</v>
          </cell>
          <cell r="AS5845">
            <v>42667</v>
          </cell>
          <cell r="AT5845" t="str">
            <v>SD Terminado Mantenimiento Periódico UAERMV Arterial SD Intervenida 06/01/2012 Reporte depuración ejecución UMV-</v>
          </cell>
          <cell r="AU5845">
            <v>0</v>
          </cell>
          <cell r="AV5845" t="str">
            <v>sc</v>
          </cell>
        </row>
        <row r="5846">
          <cell r="AP5846">
            <v>507968</v>
          </cell>
          <cell r="AQ5846">
            <v>1006378</v>
          </cell>
          <cell r="AR5846">
            <v>11</v>
          </cell>
          <cell r="AS5846">
            <v>42667</v>
          </cell>
          <cell r="AT5846" t="str">
            <v>SD Terminado Mantenimiento Periódico UAERMV Arterial SD Intervenida 06/01/2012 Reporte depuración ejecución UMV-</v>
          </cell>
          <cell r="AU5846">
            <v>0</v>
          </cell>
          <cell r="AV5846" t="str">
            <v>sc</v>
          </cell>
        </row>
        <row r="5847">
          <cell r="AP5847">
            <v>508312</v>
          </cell>
          <cell r="AQ5847">
            <v>11012257</v>
          </cell>
          <cell r="AR5847">
            <v>11</v>
          </cell>
          <cell r="AS5847">
            <v>42313</v>
          </cell>
          <cell r="AT5847" t="str">
            <v>IDU-1815-2013 Terminado Acciones de Movilidad IDU Arterial  -Puente6-POLIZA ESTABILIDAD ACTIVA</v>
          </cell>
          <cell r="AU5847">
            <v>43555</v>
          </cell>
          <cell r="AV5847" t="str">
            <v>sc</v>
          </cell>
        </row>
        <row r="5848">
          <cell r="AP5848">
            <v>508314</v>
          </cell>
          <cell r="AQ5848">
            <v>11012257</v>
          </cell>
          <cell r="AR5848">
            <v>11</v>
          </cell>
          <cell r="AS5848">
            <v>42313</v>
          </cell>
          <cell r="AT5848" t="str">
            <v>IDU-1815-2013 Terminado Acciones de Movilidad IDU Arterial  -Puente6-POLIZA ESTABILIDAD ACTIVA</v>
          </cell>
          <cell r="AU5848">
            <v>43555</v>
          </cell>
          <cell r="AV5848" t="str">
            <v>sc</v>
          </cell>
        </row>
        <row r="5849">
          <cell r="AP5849">
            <v>508320</v>
          </cell>
          <cell r="AQ5849">
            <v>11012243</v>
          </cell>
          <cell r="AR5849">
            <v>11</v>
          </cell>
          <cell r="AS5849">
            <v>42667</v>
          </cell>
          <cell r="AT5849" t="str">
            <v>SD Terminado Mantenimiento Periódico UAERMV Local SD -</v>
          </cell>
          <cell r="AU5849">
            <v>0</v>
          </cell>
          <cell r="AV5849" t="str">
            <v>sc</v>
          </cell>
        </row>
        <row r="5850">
          <cell r="AP5850">
            <v>508387</v>
          </cell>
          <cell r="AQ5850">
            <v>11012242</v>
          </cell>
          <cell r="AR5850">
            <v>11</v>
          </cell>
          <cell r="AS5850">
            <v>42313</v>
          </cell>
          <cell r="AT5850" t="str">
            <v>IDU-1815-2013 Terminado Acciones de Movilidad IDU Arterial  -</v>
          </cell>
          <cell r="AU5850">
            <v>0</v>
          </cell>
          <cell r="AV5850" t="str">
            <v>sc</v>
          </cell>
        </row>
        <row r="5851">
          <cell r="AP5851">
            <v>508389</v>
          </cell>
          <cell r="AQ5851">
            <v>11012242</v>
          </cell>
          <cell r="AR5851">
            <v>11</v>
          </cell>
          <cell r="AS5851">
            <v>42313</v>
          </cell>
          <cell r="AT5851" t="str">
            <v>IDU-1815-2013 Terminado Acciones de Movilidad IDU Arterial  -</v>
          </cell>
          <cell r="AU5851">
            <v>0</v>
          </cell>
          <cell r="AV5851" t="str">
            <v>sc</v>
          </cell>
        </row>
        <row r="5852">
          <cell r="AP5852">
            <v>508575</v>
          </cell>
          <cell r="AQ5852">
            <v>11012192</v>
          </cell>
          <cell r="AR5852">
            <v>11</v>
          </cell>
          <cell r="AS5852">
            <v>42313</v>
          </cell>
          <cell r="AT5852" t="str">
            <v>IDU-69-2008 Terminado Mantenimiento Periódico IDU Arterial  -</v>
          </cell>
          <cell r="AU5852">
            <v>0</v>
          </cell>
          <cell r="AV5852" t="str">
            <v>sc</v>
          </cell>
        </row>
        <row r="5853">
          <cell r="AP5853">
            <v>508577</v>
          </cell>
          <cell r="AQ5853">
            <v>11012192</v>
          </cell>
          <cell r="AR5853">
            <v>11</v>
          </cell>
          <cell r="AS5853">
            <v>42313</v>
          </cell>
          <cell r="AT5853" t="str">
            <v>IDU-69-2008 Terminado Mantenimiento Periódico IDU Arterial  -</v>
          </cell>
          <cell r="AU5853">
            <v>0</v>
          </cell>
          <cell r="AV5853" t="str">
            <v>sc</v>
          </cell>
        </row>
        <row r="5854">
          <cell r="AP5854">
            <v>508579</v>
          </cell>
          <cell r="AQ5854">
            <v>11012192</v>
          </cell>
          <cell r="AR5854">
            <v>11</v>
          </cell>
          <cell r="AS5854">
            <v>41149</v>
          </cell>
          <cell r="AT5854" t="str">
            <v>SD Terminado Mantenimiento Periódico UAERMV Arterial  -</v>
          </cell>
          <cell r="AU5854">
            <v>0</v>
          </cell>
          <cell r="AV5854" t="str">
            <v>sc</v>
          </cell>
        </row>
        <row r="5855">
          <cell r="AP5855">
            <v>508581</v>
          </cell>
          <cell r="AQ5855">
            <v>11012192</v>
          </cell>
          <cell r="AR5855">
            <v>11</v>
          </cell>
          <cell r="AS5855">
            <v>42313</v>
          </cell>
          <cell r="AT5855" t="str">
            <v>IDU-69-2008 Terminado Mantenimiento Periódico IDU Arterial  -</v>
          </cell>
          <cell r="AU5855">
            <v>0</v>
          </cell>
          <cell r="AV5855" t="str">
            <v>sc</v>
          </cell>
        </row>
        <row r="5856">
          <cell r="AP5856">
            <v>508584</v>
          </cell>
          <cell r="AQ5856">
            <v>11012197</v>
          </cell>
          <cell r="AR5856">
            <v>11</v>
          </cell>
          <cell r="AS5856">
            <v>41149</v>
          </cell>
          <cell r="AT5856" t="str">
            <v>SD Terminado Mantenimiento Periódico UAERMV Arterial  -</v>
          </cell>
          <cell r="AU5856">
            <v>0</v>
          </cell>
          <cell r="AV5856" t="str">
            <v>sc</v>
          </cell>
        </row>
        <row r="5857">
          <cell r="AP5857">
            <v>508586</v>
          </cell>
          <cell r="AQ5857">
            <v>11012197</v>
          </cell>
          <cell r="AR5857">
            <v>11</v>
          </cell>
          <cell r="AS5857">
            <v>41149</v>
          </cell>
          <cell r="AT5857" t="str">
            <v>SD Terminado Mantenimiento Periódico UAERMV Arterial  -</v>
          </cell>
          <cell r="AU5857">
            <v>0</v>
          </cell>
          <cell r="AV5857" t="str">
            <v>sc</v>
          </cell>
        </row>
        <row r="5858">
          <cell r="AP5858">
            <v>508588</v>
          </cell>
          <cell r="AQ5858">
            <v>11012197</v>
          </cell>
          <cell r="AR5858">
            <v>11</v>
          </cell>
          <cell r="AS5858">
            <v>41149</v>
          </cell>
          <cell r="AT5858" t="str">
            <v>SD Terminado Mantenimiento Periódico UAERMV Arterial  -</v>
          </cell>
          <cell r="AU5858">
            <v>0</v>
          </cell>
          <cell r="AV5858" t="str">
            <v>sc</v>
          </cell>
        </row>
        <row r="5859">
          <cell r="AP5859">
            <v>508590</v>
          </cell>
          <cell r="AQ5859">
            <v>11012197</v>
          </cell>
          <cell r="AR5859">
            <v>11</v>
          </cell>
          <cell r="AS5859">
            <v>41149</v>
          </cell>
          <cell r="AT5859" t="str">
            <v>SD Terminado Mantenimiento Periódico UAERMV Arterial  -</v>
          </cell>
          <cell r="AU5859">
            <v>0</v>
          </cell>
          <cell r="AV5859" t="str">
            <v>sc</v>
          </cell>
        </row>
        <row r="5860">
          <cell r="AP5860">
            <v>508593</v>
          </cell>
          <cell r="AQ5860">
            <v>11011651</v>
          </cell>
          <cell r="AR5860">
            <v>11</v>
          </cell>
          <cell r="AS5860">
            <v>42313</v>
          </cell>
          <cell r="AT5860" t="str">
            <v>IDU-69-2008 Terminado Mantenimiento Periódico IDU Arterial  -</v>
          </cell>
          <cell r="AU5860">
            <v>0</v>
          </cell>
          <cell r="AV5860" t="str">
            <v>sc</v>
          </cell>
        </row>
        <row r="5861">
          <cell r="AP5861">
            <v>508595</v>
          </cell>
          <cell r="AQ5861">
            <v>11011651</v>
          </cell>
          <cell r="AR5861">
            <v>11</v>
          </cell>
          <cell r="AS5861">
            <v>42313</v>
          </cell>
          <cell r="AT5861" t="str">
            <v>IDU-69-2008 Terminado Mantenimiento Periódico IDU Arterial  -</v>
          </cell>
          <cell r="AU5861">
            <v>0</v>
          </cell>
          <cell r="AV5861" t="str">
            <v>sc</v>
          </cell>
        </row>
        <row r="5862">
          <cell r="AP5862">
            <v>508599</v>
          </cell>
          <cell r="AQ5862">
            <v>11011651</v>
          </cell>
          <cell r="AR5862">
            <v>11</v>
          </cell>
          <cell r="AS5862">
            <v>42313</v>
          </cell>
          <cell r="AT5862" t="str">
            <v>IDU-69-2008 Terminado Mantenimiento Periódico IDU Arterial  -</v>
          </cell>
          <cell r="AU5862">
            <v>0</v>
          </cell>
          <cell r="AV5862" t="str">
            <v>sc</v>
          </cell>
        </row>
        <row r="5863">
          <cell r="AP5863">
            <v>508602</v>
          </cell>
          <cell r="AQ5863">
            <v>11011647</v>
          </cell>
          <cell r="AR5863">
            <v>11</v>
          </cell>
          <cell r="AS5863">
            <v>42313</v>
          </cell>
          <cell r="AT5863" t="str">
            <v>IDU-69-2008 Terminado Mantenimiento Periódico IDU Arterial  -</v>
          </cell>
          <cell r="AU5863">
            <v>0</v>
          </cell>
          <cell r="AV5863" t="str">
            <v>sc</v>
          </cell>
        </row>
        <row r="5864">
          <cell r="AP5864">
            <v>508604</v>
          </cell>
          <cell r="AQ5864">
            <v>11011647</v>
          </cell>
          <cell r="AR5864">
            <v>11</v>
          </cell>
          <cell r="AS5864">
            <v>42313</v>
          </cell>
          <cell r="AT5864" t="str">
            <v>IDU-69-2008 Terminado Mantenimiento Periódico IDU Arterial  -</v>
          </cell>
          <cell r="AU5864">
            <v>0</v>
          </cell>
          <cell r="AV5864" t="str">
            <v>sc</v>
          </cell>
        </row>
        <row r="5865">
          <cell r="AP5865">
            <v>508606</v>
          </cell>
          <cell r="AQ5865">
            <v>11011647</v>
          </cell>
          <cell r="AR5865">
            <v>11</v>
          </cell>
          <cell r="AS5865">
            <v>41149</v>
          </cell>
          <cell r="AT5865" t="str">
            <v>SD Terminado Mantenimiento Periódico UAERMV Arterial  -</v>
          </cell>
          <cell r="AU5865">
            <v>0</v>
          </cell>
          <cell r="AV5865" t="str">
            <v>sc</v>
          </cell>
        </row>
        <row r="5866">
          <cell r="AP5866">
            <v>508608</v>
          </cell>
          <cell r="AQ5866">
            <v>11011647</v>
          </cell>
          <cell r="AR5866">
            <v>11</v>
          </cell>
          <cell r="AS5866">
            <v>42313</v>
          </cell>
          <cell r="AT5866" t="str">
            <v>IDU-69-2008 Terminado Mantenimiento Periódico IDU Arterial  -</v>
          </cell>
          <cell r="AU5866">
            <v>0</v>
          </cell>
          <cell r="AV5866" t="str">
            <v>sc</v>
          </cell>
        </row>
        <row r="5867">
          <cell r="AP5867">
            <v>508613</v>
          </cell>
          <cell r="AQ5867">
            <v>11011640</v>
          </cell>
          <cell r="AR5867">
            <v>11</v>
          </cell>
          <cell r="AS5867">
            <v>42313</v>
          </cell>
          <cell r="AT5867" t="str">
            <v>IDU-69-2008 Terminado Mantenimiento Periódico IDU Arterial  -</v>
          </cell>
          <cell r="AU5867">
            <v>0</v>
          </cell>
          <cell r="AV5867" t="str">
            <v>sc</v>
          </cell>
        </row>
        <row r="5868">
          <cell r="AP5868">
            <v>508620</v>
          </cell>
          <cell r="AQ5868">
            <v>11011634</v>
          </cell>
          <cell r="AR5868">
            <v>11</v>
          </cell>
          <cell r="AS5868">
            <v>42313</v>
          </cell>
          <cell r="AT5868" t="str">
            <v>IDU-69-2008 Terminado Mantenimiento Periódico IDU Arterial  -</v>
          </cell>
          <cell r="AU5868">
            <v>0</v>
          </cell>
          <cell r="AV5868" t="str">
            <v>sc</v>
          </cell>
        </row>
        <row r="5869">
          <cell r="AP5869">
            <v>508622</v>
          </cell>
          <cell r="AQ5869">
            <v>11011634</v>
          </cell>
          <cell r="AR5869">
            <v>11</v>
          </cell>
          <cell r="AS5869">
            <v>42313</v>
          </cell>
          <cell r="AT5869" t="str">
            <v>IDU-69-2008 Terminado Mantenimiento Periódico IDU Arterial  -</v>
          </cell>
          <cell r="AU5869">
            <v>0</v>
          </cell>
          <cell r="AV5869" t="str">
            <v>sc</v>
          </cell>
        </row>
        <row r="5870">
          <cell r="AP5870">
            <v>508626</v>
          </cell>
          <cell r="AQ5870">
            <v>11011634</v>
          </cell>
          <cell r="AR5870">
            <v>11</v>
          </cell>
          <cell r="AS5870">
            <v>42313</v>
          </cell>
          <cell r="AT5870" t="str">
            <v>IDU-69-2008 Terminado Mantenimiento Periódico IDU Arterial  -</v>
          </cell>
          <cell r="AU5870">
            <v>0</v>
          </cell>
          <cell r="AV5870" t="str">
            <v>sc</v>
          </cell>
        </row>
        <row r="5871">
          <cell r="AP5871">
            <v>508714</v>
          </cell>
          <cell r="AQ5871">
            <v>11011561</v>
          </cell>
          <cell r="AR5871">
            <v>11</v>
          </cell>
          <cell r="AS5871">
            <v>42313</v>
          </cell>
          <cell r="AT5871" t="str">
            <v>IDU-69-2008 Terminado Rehabilitación IDU Arterial  -Calzada2-POLIZA ESTABILIDAD ACTIVA</v>
          </cell>
          <cell r="AU5871">
            <v>43100</v>
          </cell>
          <cell r="AV5871" t="str">
            <v>sc</v>
          </cell>
        </row>
        <row r="5872">
          <cell r="AP5872">
            <v>508716</v>
          </cell>
          <cell r="AQ5872">
            <v>11011561</v>
          </cell>
          <cell r="AR5872">
            <v>11</v>
          </cell>
          <cell r="AS5872">
            <v>42313</v>
          </cell>
          <cell r="AT5872" t="str">
            <v>IDU-69-2008 Terminado Mantenimiento Rutinario IDU Arterial  -Calzada2-POLIZA ESTABILIDAD ACTIVA</v>
          </cell>
          <cell r="AU5872">
            <v>43100</v>
          </cell>
          <cell r="AV5872" t="str">
            <v>sc</v>
          </cell>
        </row>
        <row r="5873">
          <cell r="AP5873">
            <v>508720</v>
          </cell>
          <cell r="AQ5873">
            <v>11011561</v>
          </cell>
          <cell r="AR5873">
            <v>11</v>
          </cell>
          <cell r="AS5873">
            <v>42313</v>
          </cell>
          <cell r="AT5873" t="str">
            <v>IDU-55-2012 Terminado Acciones de Movilidad IDU Arterial  -Calzada2-POLIZA ESTABILIDAD ACTIVA</v>
          </cell>
          <cell r="AU5873">
            <v>43100</v>
          </cell>
          <cell r="AV5873" t="str">
            <v>sc</v>
          </cell>
        </row>
        <row r="5874">
          <cell r="AP5874">
            <v>508723</v>
          </cell>
          <cell r="AQ5874">
            <v>11011569</v>
          </cell>
          <cell r="AR5874">
            <v>11</v>
          </cell>
          <cell r="AS5874">
            <v>42313</v>
          </cell>
          <cell r="AT5874" t="str">
            <v>IDU-69-2008 Terminado Rehabilitación IDU Arterial  -Calzada8-POLIZA ESTABILIDAD ACTIVA</v>
          </cell>
          <cell r="AU5874">
            <v>43100</v>
          </cell>
          <cell r="AV5874" t="str">
            <v>sc</v>
          </cell>
        </row>
        <row r="5875">
          <cell r="AP5875">
            <v>508729</v>
          </cell>
          <cell r="AQ5875">
            <v>11011569</v>
          </cell>
          <cell r="AR5875">
            <v>11</v>
          </cell>
          <cell r="AS5875">
            <v>42313</v>
          </cell>
          <cell r="AT5875" t="str">
            <v>IDU-69-2008 Terminado Rehabilitación IDU Arterial  -Calzada8-POLIZA ESTABILIDAD ACTIVA</v>
          </cell>
          <cell r="AU5875">
            <v>43100</v>
          </cell>
          <cell r="AV5875" t="str">
            <v>sc</v>
          </cell>
        </row>
        <row r="5876">
          <cell r="AP5876">
            <v>508732</v>
          </cell>
          <cell r="AQ5876">
            <v>12000006</v>
          </cell>
          <cell r="AR5876">
            <v>11</v>
          </cell>
          <cell r="AS5876">
            <v>42313</v>
          </cell>
          <cell r="AT5876" t="str">
            <v>IDU-69-2008 Terminado Rehabilitación IDU Arterial  -</v>
          </cell>
          <cell r="AU5876">
            <v>0</v>
          </cell>
          <cell r="AV5876" t="str">
            <v>sc</v>
          </cell>
        </row>
        <row r="5877">
          <cell r="AP5877">
            <v>508738</v>
          </cell>
          <cell r="AQ5877">
            <v>12000006</v>
          </cell>
          <cell r="AR5877">
            <v>11</v>
          </cell>
          <cell r="AS5877">
            <v>42313</v>
          </cell>
          <cell r="AT5877" t="str">
            <v>IDU-69-2008 Terminado Rehabilitación IDU Arterial  -</v>
          </cell>
          <cell r="AU5877">
            <v>0</v>
          </cell>
          <cell r="AV5877" t="str">
            <v>sc</v>
          </cell>
        </row>
        <row r="5878">
          <cell r="AP5878">
            <v>508741</v>
          </cell>
          <cell r="AQ5878">
            <v>12000008</v>
          </cell>
          <cell r="AR5878">
            <v>11</v>
          </cell>
          <cell r="AS5878">
            <v>42313</v>
          </cell>
          <cell r="AT5878" t="str">
            <v>IDU-69-2008 Terminado Rehabilitación IDU Arterial  -</v>
          </cell>
          <cell r="AU5878">
            <v>0</v>
          </cell>
          <cell r="AV5878" t="str">
            <v>sc</v>
          </cell>
        </row>
        <row r="5879">
          <cell r="AP5879">
            <v>508743</v>
          </cell>
          <cell r="AQ5879">
            <v>12000008</v>
          </cell>
          <cell r="AR5879">
            <v>11</v>
          </cell>
          <cell r="AS5879">
            <v>42313</v>
          </cell>
          <cell r="AT5879" t="str">
            <v>IDU-69-2008 Terminado Mantenimiento Rutinario IDU Arterial  -</v>
          </cell>
          <cell r="AU5879">
            <v>0</v>
          </cell>
          <cell r="AV5879" t="str">
            <v>sc</v>
          </cell>
        </row>
        <row r="5880">
          <cell r="AP5880">
            <v>508745</v>
          </cell>
          <cell r="AQ5880">
            <v>12000008</v>
          </cell>
          <cell r="AR5880">
            <v>11</v>
          </cell>
          <cell r="AS5880">
            <v>40774</v>
          </cell>
          <cell r="AT5880" t="str">
            <v>CONV-016-2011 Terminado Mantenimiento Periódico UAERMV Arterial  -</v>
          </cell>
          <cell r="AU5880">
            <v>0</v>
          </cell>
          <cell r="AV5880" t="str">
            <v>sc</v>
          </cell>
        </row>
        <row r="5881">
          <cell r="AP5881">
            <v>508747</v>
          </cell>
          <cell r="AQ5881">
            <v>12000008</v>
          </cell>
          <cell r="AR5881">
            <v>11</v>
          </cell>
          <cell r="AS5881">
            <v>42313</v>
          </cell>
          <cell r="AT5881" t="str">
            <v>IDU-69-2008 Terminado Mantenimiento Periódico IDU Arterial  -</v>
          </cell>
          <cell r="AU5881">
            <v>0</v>
          </cell>
          <cell r="AV5881" t="str">
            <v>sc</v>
          </cell>
        </row>
        <row r="5882">
          <cell r="AP5882">
            <v>508750</v>
          </cell>
          <cell r="AQ5882">
            <v>11005527</v>
          </cell>
          <cell r="AR5882">
            <v>11</v>
          </cell>
          <cell r="AS5882">
            <v>42313</v>
          </cell>
          <cell r="AT5882" t="str">
            <v>IDU-1680-2014 Terminado Mantenimiento Rutinario IDU Arterial  -</v>
          </cell>
          <cell r="AU5882">
            <v>0</v>
          </cell>
          <cell r="AV5882" t="str">
            <v>sc</v>
          </cell>
        </row>
        <row r="5883">
          <cell r="AP5883">
            <v>508752</v>
          </cell>
          <cell r="AQ5883">
            <v>11005527</v>
          </cell>
          <cell r="AR5883">
            <v>11</v>
          </cell>
          <cell r="AS5883">
            <v>42313</v>
          </cell>
          <cell r="AT5883" t="str">
            <v>IDU-1680-2014 Terminado Mantenimiento Rutinario IDU Arterial  -</v>
          </cell>
          <cell r="AU5883">
            <v>0</v>
          </cell>
          <cell r="AV5883" t="str">
            <v>sc</v>
          </cell>
        </row>
        <row r="5884">
          <cell r="AP5884">
            <v>508762</v>
          </cell>
          <cell r="AQ5884">
            <v>11004373</v>
          </cell>
          <cell r="AR5884">
            <v>11</v>
          </cell>
          <cell r="AS5884">
            <v>42313</v>
          </cell>
          <cell r="AT5884" t="str">
            <v>IDU-1680-2014 Terminado Mantenimiento Rutinario IDU Arterial  -</v>
          </cell>
          <cell r="AU5884">
            <v>0</v>
          </cell>
          <cell r="AV5884" t="str">
            <v>sc</v>
          </cell>
        </row>
        <row r="5885">
          <cell r="AP5885">
            <v>508769</v>
          </cell>
          <cell r="AQ5885">
            <v>11003702</v>
          </cell>
          <cell r="AR5885">
            <v>11</v>
          </cell>
          <cell r="AS5885">
            <v>42313</v>
          </cell>
          <cell r="AT5885" t="str">
            <v>IDU-1680-2014 Terminado Mantenimiento Rutinario IDU Arterial  -</v>
          </cell>
          <cell r="AU5885">
            <v>0</v>
          </cell>
          <cell r="AV5885" t="str">
            <v>sc</v>
          </cell>
        </row>
        <row r="5886">
          <cell r="AP5886">
            <v>508772</v>
          </cell>
          <cell r="AQ5886">
            <v>11005610</v>
          </cell>
          <cell r="AR5886">
            <v>11</v>
          </cell>
          <cell r="AS5886">
            <v>42313</v>
          </cell>
          <cell r="AT5886" t="str">
            <v>IDU-1680-2014 Terminado Mantenimiento Rutinario IDU Arterial  -</v>
          </cell>
          <cell r="AU5886">
            <v>0</v>
          </cell>
          <cell r="AV5886" t="str">
            <v>sc</v>
          </cell>
        </row>
        <row r="5887">
          <cell r="AP5887">
            <v>508777</v>
          </cell>
          <cell r="AQ5887">
            <v>11004938</v>
          </cell>
          <cell r="AR5887">
            <v>11</v>
          </cell>
          <cell r="AS5887">
            <v>42313</v>
          </cell>
          <cell r="AT5887" t="str">
            <v>IDU-1680-2014 Terminado Mantenimiento Rutinario IDU Arterial  -</v>
          </cell>
          <cell r="AU5887">
            <v>0</v>
          </cell>
          <cell r="AV5887" t="str">
            <v>sc</v>
          </cell>
        </row>
        <row r="5888">
          <cell r="AP5888">
            <v>509096</v>
          </cell>
          <cell r="AQ5888">
            <v>12000004</v>
          </cell>
          <cell r="AR5888">
            <v>11</v>
          </cell>
          <cell r="AS5888">
            <v>42313</v>
          </cell>
          <cell r="AT5888" t="str">
            <v>IDU-69-2008 Terminado Mantenimiento Rutinario IDU Arterial  -Calzada2-POLIZA ESTABILIDAD ACTIVA</v>
          </cell>
          <cell r="AU5888">
            <v>180348</v>
          </cell>
          <cell r="AV5888" t="str">
            <v>sc</v>
          </cell>
        </row>
        <row r="5889">
          <cell r="AP5889">
            <v>509105</v>
          </cell>
          <cell r="AQ5889">
            <v>12000007</v>
          </cell>
          <cell r="AR5889">
            <v>11</v>
          </cell>
          <cell r="AS5889">
            <v>42313</v>
          </cell>
          <cell r="AT5889" t="str">
            <v>IDU-69-2008 Terminado Mantenimiento Periódico IDU Arterial  -Calzada2-POLIZA ESTABILIDAD ACTIVA</v>
          </cell>
          <cell r="AU5889">
            <v>519105</v>
          </cell>
          <cell r="AV5889" t="str">
            <v>sc</v>
          </cell>
        </row>
        <row r="5890">
          <cell r="AP5890">
            <v>509110</v>
          </cell>
          <cell r="AQ5890">
            <v>12000001</v>
          </cell>
          <cell r="AR5890">
            <v>11</v>
          </cell>
          <cell r="AS5890">
            <v>42313</v>
          </cell>
          <cell r="AT5890" t="str">
            <v>IDU-69-2008 Terminado Mantenimiento Periódico IDU Arterial  -</v>
          </cell>
          <cell r="AU5890">
            <v>180280</v>
          </cell>
          <cell r="AV5890" t="str">
            <v>sc</v>
          </cell>
        </row>
        <row r="5891">
          <cell r="AP5891">
            <v>509112</v>
          </cell>
          <cell r="AQ5891">
            <v>12000001</v>
          </cell>
          <cell r="AR5891">
            <v>11</v>
          </cell>
          <cell r="AS5891">
            <v>42313</v>
          </cell>
          <cell r="AT5891" t="str">
            <v>IDU-69-2008 Terminado Mantenimiento Rutinario IDU Arterial  -</v>
          </cell>
          <cell r="AU5891">
            <v>180281</v>
          </cell>
          <cell r="AV5891" t="str">
            <v>sc</v>
          </cell>
        </row>
        <row r="5892">
          <cell r="AP5892">
            <v>509128</v>
          </cell>
          <cell r="AQ5892">
            <v>11011589</v>
          </cell>
          <cell r="AR5892">
            <v>11</v>
          </cell>
          <cell r="AS5892">
            <v>42313</v>
          </cell>
          <cell r="AT5892" t="str">
            <v>IDU-69-2008 Terminado Mantenimiento Periódico IDU Arterial  -Calzada 4-POLIZA ESTABILIDAD ACTIVA</v>
          </cell>
          <cell r="AU5892">
            <v>181065</v>
          </cell>
          <cell r="AV5892" t="str">
            <v>sc</v>
          </cell>
        </row>
        <row r="5893">
          <cell r="AP5893">
            <v>509130</v>
          </cell>
          <cell r="AQ5893">
            <v>11011589</v>
          </cell>
          <cell r="AR5893">
            <v>11</v>
          </cell>
          <cell r="AS5893">
            <v>42313</v>
          </cell>
          <cell r="AT5893" t="str">
            <v>IDU-69-2008 Terminado Mantenimiento Rutinario IDU Arterial  -Calzada 4-POLIZA ESTABILIDAD ACTIVA</v>
          </cell>
          <cell r="AU5893">
            <v>181060</v>
          </cell>
          <cell r="AV5893" t="str">
            <v>sc</v>
          </cell>
        </row>
        <row r="5894">
          <cell r="AP5894">
            <v>509137</v>
          </cell>
          <cell r="AQ5894">
            <v>11011557</v>
          </cell>
          <cell r="AR5894">
            <v>11</v>
          </cell>
          <cell r="AS5894">
            <v>42313</v>
          </cell>
          <cell r="AT5894" t="str">
            <v>IDU-55-2012 Terminado Acciones de Movilidad IDU Arterial  -</v>
          </cell>
          <cell r="AU5894">
            <v>181061</v>
          </cell>
          <cell r="AV5894" t="str">
            <v>sc</v>
          </cell>
        </row>
        <row r="5895">
          <cell r="AP5895">
            <v>509139</v>
          </cell>
          <cell r="AQ5895">
            <v>11011557</v>
          </cell>
          <cell r="AR5895">
            <v>11</v>
          </cell>
          <cell r="AS5895">
            <v>42313</v>
          </cell>
          <cell r="AT5895" t="str">
            <v>IDU-69-2008 Terminado Mantenimiento Rutinario IDU Arterial  -</v>
          </cell>
          <cell r="AU5895">
            <v>181062</v>
          </cell>
          <cell r="AV5895" t="str">
            <v>sc</v>
          </cell>
        </row>
        <row r="5896">
          <cell r="AP5896">
            <v>509141</v>
          </cell>
          <cell r="AQ5896">
            <v>11011557</v>
          </cell>
          <cell r="AR5896">
            <v>11</v>
          </cell>
          <cell r="AS5896">
            <v>42313</v>
          </cell>
          <cell r="AT5896" t="str">
            <v>IDU-55-2012 Terminado Acciones de Movilidad IDU Arterial  -</v>
          </cell>
          <cell r="AU5896">
            <v>181069</v>
          </cell>
          <cell r="AV5896" t="str">
            <v>sc</v>
          </cell>
        </row>
        <row r="5897">
          <cell r="AP5897">
            <v>509143</v>
          </cell>
          <cell r="AQ5897">
            <v>11011557</v>
          </cell>
          <cell r="AR5897">
            <v>11</v>
          </cell>
          <cell r="AS5897">
            <v>40774</v>
          </cell>
          <cell r="AT5897" t="str">
            <v>CONV-016-2011 Terminado Mantenimiento Periódico UAERMV Arterial  -</v>
          </cell>
          <cell r="AU5897">
            <v>181071</v>
          </cell>
          <cell r="AV5897" t="str">
            <v>sc</v>
          </cell>
        </row>
        <row r="5898">
          <cell r="AP5898">
            <v>509293</v>
          </cell>
          <cell r="AQ5898">
            <v>11002157</v>
          </cell>
          <cell r="AR5898">
            <v>11</v>
          </cell>
          <cell r="AS5898">
            <v>42313</v>
          </cell>
          <cell r="AT5898" t="str">
            <v>IDU-1815-2013 Terminado Rehabilitación IDU Arterial  -Anden 1-5 Calzada 2-4-POLIZA ESTABILIDAD ACTIVA</v>
          </cell>
          <cell r="AV5898" t="str">
            <v>sc</v>
          </cell>
        </row>
        <row r="5899">
          <cell r="AP5899">
            <v>509295</v>
          </cell>
          <cell r="AQ5899">
            <v>11002157</v>
          </cell>
          <cell r="AR5899">
            <v>11</v>
          </cell>
          <cell r="AS5899">
            <v>42313</v>
          </cell>
          <cell r="AT5899" t="str">
            <v>IDU-1815-2013 Terminado Rehabilitación IDU Arterial  -Anden 1-5 Calzada 2-4-POLIZA ESTABILIDAD ACTIVA</v>
          </cell>
          <cell r="AV5899" t="str">
            <v>sc</v>
          </cell>
        </row>
        <row r="5900">
          <cell r="AP5900">
            <v>509298</v>
          </cell>
          <cell r="AQ5900">
            <v>11004798</v>
          </cell>
          <cell r="AR5900">
            <v>11</v>
          </cell>
          <cell r="AS5900">
            <v>42313</v>
          </cell>
          <cell r="AT5900" t="str">
            <v>IDU-1680-2014 Terminado Mantenimiento Rutinario IDU Arterial  -</v>
          </cell>
          <cell r="AV5900" t="str">
            <v>sc</v>
          </cell>
        </row>
        <row r="5901">
          <cell r="AP5901">
            <v>509303</v>
          </cell>
          <cell r="AQ5901">
            <v>11004679</v>
          </cell>
          <cell r="AR5901">
            <v>11</v>
          </cell>
          <cell r="AS5901">
            <v>42313</v>
          </cell>
          <cell r="AT5901" t="str">
            <v>IDU-1680-2014 Terminado Mantenimiento Rutinario IDU Arterial  -</v>
          </cell>
          <cell r="AV5901" t="str">
            <v>sc</v>
          </cell>
        </row>
        <row r="5902">
          <cell r="AP5902">
            <v>509308</v>
          </cell>
          <cell r="AQ5902">
            <v>11004466</v>
          </cell>
          <cell r="AR5902">
            <v>11</v>
          </cell>
          <cell r="AS5902">
            <v>42313</v>
          </cell>
          <cell r="AT5902" t="str">
            <v>IDU-1680-2014 Terminado Mantenimiento Rutinario IDU Arterial  -</v>
          </cell>
          <cell r="AV5902" t="str">
            <v>sc</v>
          </cell>
        </row>
        <row r="5903">
          <cell r="AP5903">
            <v>509323</v>
          </cell>
          <cell r="AQ5903">
            <v>11002064</v>
          </cell>
          <cell r="AR5903">
            <v>11</v>
          </cell>
          <cell r="AS5903">
            <v>42313</v>
          </cell>
          <cell r="AT5903" t="str">
            <v>IDU-1815-2013 Terminado Rehabilitación IDU Arterial  -Anden 1-5 Calzada 2-4-POLIZA ESTABILIDAD ACTIVA</v>
          </cell>
          <cell r="AV5903" t="str">
            <v>sc</v>
          </cell>
        </row>
        <row r="5904">
          <cell r="AP5904">
            <v>509325</v>
          </cell>
          <cell r="AQ5904">
            <v>11002064</v>
          </cell>
          <cell r="AR5904">
            <v>11</v>
          </cell>
          <cell r="AS5904">
            <v>42313</v>
          </cell>
          <cell r="AT5904" t="str">
            <v>IDU-1815-2013 Terminado Rehabilitación IDU Arterial  -Anden 1-5 Calzada 2-4-POLIZA ESTABILIDAD ACTIVA</v>
          </cell>
          <cell r="AV5904" t="str">
            <v>sc</v>
          </cell>
        </row>
        <row r="5905">
          <cell r="AP5905">
            <v>509594</v>
          </cell>
          <cell r="AQ5905">
            <v>11012265</v>
          </cell>
          <cell r="AR5905">
            <v>11</v>
          </cell>
          <cell r="AS5905">
            <v>42342</v>
          </cell>
          <cell r="AT5905" t="str">
            <v>IDU-32-2011 Terminado Construcción IDU Arterial  -Anden 1-3 Cicloruta 2 Calzada 4-POLIZA ESTABILIDAD ACTIVA</v>
          </cell>
          <cell r="AV5905" t="str">
            <v>sc</v>
          </cell>
        </row>
        <row r="5906">
          <cell r="AP5906">
            <v>509597</v>
          </cell>
          <cell r="AQ5906">
            <v>11012264</v>
          </cell>
          <cell r="AR5906">
            <v>11</v>
          </cell>
          <cell r="AS5906">
            <v>41772</v>
          </cell>
          <cell r="AT5906" t="str">
            <v>CONV-009-2011 Terminado Mantenimiento Periódico UAERMV Arterial  -</v>
          </cell>
          <cell r="AV5906" t="str">
            <v>sc</v>
          </cell>
        </row>
        <row r="5907">
          <cell r="AP5907">
            <v>509633</v>
          </cell>
          <cell r="AQ5907">
            <v>11010762</v>
          </cell>
          <cell r="AR5907">
            <v>11</v>
          </cell>
          <cell r="AS5907">
            <v>42412</v>
          </cell>
          <cell r="AT5907" t="str">
            <v>IDU-1806-2015 Contratado Mantenimiento Periódico IDU Arterial BRIGADA DE REACCIÓN VIAL -Calzada2-POLIZA ESTABILIDAD ACTIVA</v>
          </cell>
          <cell r="AV5907" t="str">
            <v>sc</v>
          </cell>
        </row>
        <row r="5908">
          <cell r="AP5908">
            <v>509635</v>
          </cell>
          <cell r="AQ5908">
            <v>11010762</v>
          </cell>
          <cell r="AR5908">
            <v>11</v>
          </cell>
          <cell r="AS5908">
            <v>42412</v>
          </cell>
          <cell r="AT5908" t="str">
            <v>IDU-1806-2015 Contratado Mantenimiento Periódico IDU Arterial BRIGADA DE REACCIÓN VIAL -Calzada2-POLIZA ESTABILIDAD ACTIVA</v>
          </cell>
          <cell r="AV5908" t="str">
            <v>sc</v>
          </cell>
        </row>
        <row r="5909">
          <cell r="AP5909">
            <v>509698</v>
          </cell>
          <cell r="AQ5909">
            <v>11012160</v>
          </cell>
          <cell r="AR5909">
            <v>11</v>
          </cell>
          <cell r="AS5909">
            <v>42661</v>
          </cell>
          <cell r="AT5909" t="str">
            <v>SD Terminado Mantenimiento Periódico UAERMV Arterial SD Aclaración reporte ejecución mayo 2016-</v>
          </cell>
          <cell r="AV5909" t="str">
            <v>sc</v>
          </cell>
        </row>
        <row r="5910">
          <cell r="AP5910">
            <v>509702</v>
          </cell>
          <cell r="AQ5910">
            <v>11012160</v>
          </cell>
          <cell r="AR5910">
            <v>11</v>
          </cell>
          <cell r="AS5910">
            <v>42661</v>
          </cell>
          <cell r="AT5910" t="str">
            <v>SD Terminado Mantenimiento Periódico UAERMV Arterial SD Aclaración reporte ejecución mayo 2016-</v>
          </cell>
          <cell r="AV5910" t="str">
            <v>sc</v>
          </cell>
        </row>
        <row r="5911">
          <cell r="AP5911">
            <v>509722</v>
          </cell>
          <cell r="AQ5911">
            <v>11001568</v>
          </cell>
          <cell r="AR5911">
            <v>11</v>
          </cell>
          <cell r="AS5911">
            <v>42661</v>
          </cell>
          <cell r="AT5911" t="str">
            <v>SD Terminado Mantenimiento Periódico UAERMV Arterial SD Aclaración reporte ejecución mayo 2016-</v>
          </cell>
          <cell r="AV5911" t="str">
            <v>sc</v>
          </cell>
        </row>
        <row r="5912">
          <cell r="AP5912">
            <v>509726</v>
          </cell>
          <cell r="AQ5912">
            <v>11001568</v>
          </cell>
          <cell r="AR5912">
            <v>11</v>
          </cell>
          <cell r="AS5912">
            <v>42667</v>
          </cell>
          <cell r="AT5912" t="str">
            <v>SD Terminado Mantenimiento Periódico UAERMV Arterial SD Intervenida 17/05/2016 Reporte depuración ejecución UMV-</v>
          </cell>
          <cell r="AV5912" t="str">
            <v>sc</v>
          </cell>
        </row>
        <row r="5913">
          <cell r="AP5913">
            <v>509729</v>
          </cell>
          <cell r="AQ5913">
            <v>11001537</v>
          </cell>
          <cell r="AR5913">
            <v>11</v>
          </cell>
          <cell r="AS5913">
            <v>42661</v>
          </cell>
          <cell r="AT5913" t="str">
            <v>SD Terminado Mantenimiento Periódico UAERMV Arterial SD Aclaración reporte ejecución mayo 2016-</v>
          </cell>
          <cell r="AV5913" t="str">
            <v>sc</v>
          </cell>
        </row>
        <row r="5914">
          <cell r="AP5914">
            <v>509733</v>
          </cell>
          <cell r="AQ5914">
            <v>11001537</v>
          </cell>
          <cell r="AR5914">
            <v>11</v>
          </cell>
          <cell r="AS5914">
            <v>41096</v>
          </cell>
          <cell r="AT5914" t="str">
            <v>SD Terminado Mantenimiento Periódico UAERMV Arterial  -</v>
          </cell>
          <cell r="AV5914" t="str">
            <v>sc</v>
          </cell>
        </row>
        <row r="5915">
          <cell r="AP5915">
            <v>509750</v>
          </cell>
          <cell r="AQ5915">
            <v>11001182</v>
          </cell>
          <cell r="AR5915">
            <v>11</v>
          </cell>
          <cell r="AS5915">
            <v>40956</v>
          </cell>
          <cell r="AT5915" t="str">
            <v>CONV-009-2011 Terminado Mantenimiento Periódico UAERMV Arterial  -</v>
          </cell>
          <cell r="AV5915" t="str">
            <v>sc</v>
          </cell>
        </row>
        <row r="5916">
          <cell r="AP5916">
            <v>509754</v>
          </cell>
          <cell r="AQ5916">
            <v>11001182</v>
          </cell>
          <cell r="AR5916">
            <v>11</v>
          </cell>
          <cell r="AS5916">
            <v>40956</v>
          </cell>
          <cell r="AT5916" t="str">
            <v>CONV-009-2011 Terminado Mantenimiento Periódico UAERMV Arterial  -</v>
          </cell>
          <cell r="AV5916" t="str">
            <v>sc</v>
          </cell>
        </row>
        <row r="5917">
          <cell r="AP5917">
            <v>509781</v>
          </cell>
          <cell r="AQ5917">
            <v>11001427</v>
          </cell>
          <cell r="AR5917">
            <v>11</v>
          </cell>
          <cell r="AS5917">
            <v>42661</v>
          </cell>
          <cell r="AT5917" t="str">
            <v>SD Terminado Mantenimiento Periódico UAERMV Arterial SD Aclaración reporte ejecución mayo 2016-</v>
          </cell>
          <cell r="AV5917" t="str">
            <v>sc</v>
          </cell>
        </row>
        <row r="5918">
          <cell r="AP5918">
            <v>509816</v>
          </cell>
          <cell r="AQ5918">
            <v>11012159</v>
          </cell>
          <cell r="AR5918">
            <v>11</v>
          </cell>
          <cell r="AS5918">
            <v>42474</v>
          </cell>
          <cell r="AT5918" t="str">
            <v>IDU-1794-2015 Terminado Mantenimiento Periódico IDU Arterial BRIGADA FASE II - SITP Y TRONCALES -</v>
          </cell>
          <cell r="AV5918" t="str">
            <v>sc</v>
          </cell>
        </row>
        <row r="5919">
          <cell r="AP5919">
            <v>510488</v>
          </cell>
          <cell r="AQ5919">
            <v>11001567</v>
          </cell>
          <cell r="AR5919">
            <v>11</v>
          </cell>
          <cell r="AS5919">
            <v>42313</v>
          </cell>
          <cell r="AT5919" t="str">
            <v>IDU-55-2012 Terminado Acciones de Movilidad IDU Arterial  -</v>
          </cell>
          <cell r="AV5919" t="str">
            <v>VIABLE</v>
          </cell>
        </row>
        <row r="5920">
          <cell r="AP5920">
            <v>510496</v>
          </cell>
          <cell r="AQ5920">
            <v>11001000</v>
          </cell>
          <cell r="AR5920">
            <v>11</v>
          </cell>
          <cell r="AS5920">
            <v>42313</v>
          </cell>
          <cell r="AT5920" t="str">
            <v>IDU-69-2008 Terminado Construcción IDU Arterial  -</v>
          </cell>
          <cell r="AV5920" t="str">
            <v>sc</v>
          </cell>
        </row>
        <row r="5921">
          <cell r="AP5921">
            <v>510500</v>
          </cell>
          <cell r="AQ5921">
            <v>11001000</v>
          </cell>
          <cell r="AR5921">
            <v>11</v>
          </cell>
          <cell r="AS5921">
            <v>42661</v>
          </cell>
          <cell r="AT5921" t="str">
            <v>SD Terminado Mantenimiento Periódico UAERMV Arterial SD Aclaración reporte ejecución mayo 2016-</v>
          </cell>
          <cell r="AV5921" t="str">
            <v>sc</v>
          </cell>
        </row>
        <row r="5922">
          <cell r="AP5922">
            <v>510510</v>
          </cell>
          <cell r="AQ5922">
            <v>11000308</v>
          </cell>
          <cell r="AR5922">
            <v>11</v>
          </cell>
          <cell r="AS5922">
            <v>42313</v>
          </cell>
          <cell r="AT5922" t="str">
            <v>IDU-1815-2013 Terminado Acciones de Movilidad IDU Arterial  -Anden 1 Cicloruta 2 Separador 3-5 Calzada 4-POLIZA ESTABILIDAD ACTIVA</v>
          </cell>
          <cell r="AV5922" t="str">
            <v>sc</v>
          </cell>
        </row>
        <row r="5923">
          <cell r="AP5923">
            <v>510517</v>
          </cell>
          <cell r="AQ5923">
            <v>11000327</v>
          </cell>
          <cell r="AR5923">
            <v>11</v>
          </cell>
          <cell r="AS5923">
            <v>42313</v>
          </cell>
          <cell r="AT5923" t="str">
            <v>IDU-55-2012 Terminado Acciones de Movilidad IDU Arterial  -Anden 1 Cicloruta 2 Separador 3-5 Calzada 4-POLIZA ESTABILIDAD ACTIVA</v>
          </cell>
          <cell r="AV5923" t="str">
            <v>sc</v>
          </cell>
        </row>
        <row r="5924">
          <cell r="AP5924">
            <v>510524</v>
          </cell>
          <cell r="AQ5924">
            <v>11000339</v>
          </cell>
          <cell r="AR5924">
            <v>11</v>
          </cell>
          <cell r="AS5924">
            <v>42313</v>
          </cell>
          <cell r="AT5924" t="str">
            <v>IDU-55-2012 Terminado Acciones de Movilidad IDU Arterial  -Anden 1 Cicloruta 2 Separador 3-5 Calzada 4-POLIZA ESTABILIDAD ACTIVA</v>
          </cell>
          <cell r="AV5924" t="str">
            <v>sc</v>
          </cell>
        </row>
        <row r="5925">
          <cell r="AP5925">
            <v>510527</v>
          </cell>
          <cell r="AQ5925">
            <v>11000479</v>
          </cell>
          <cell r="AR5925">
            <v>11</v>
          </cell>
          <cell r="AS5925">
            <v>42661</v>
          </cell>
          <cell r="AT5925" t="str">
            <v>SD Terminado Mantenimiento Periódico UAERMV Arterial SD Aclaración reporte ejecución mayo 2016-</v>
          </cell>
          <cell r="AV5925" t="str">
            <v>sc</v>
          </cell>
        </row>
        <row r="5926">
          <cell r="AP5926">
            <v>510531</v>
          </cell>
          <cell r="AQ5926">
            <v>11000479</v>
          </cell>
          <cell r="AR5926">
            <v>11</v>
          </cell>
          <cell r="AS5926">
            <v>41411</v>
          </cell>
          <cell r="AT5926" t="str">
            <v>CONV-IDU-009-2011 Terminado Mantenimiento Periódico UAERMV Arterial  -</v>
          </cell>
          <cell r="AV5926" t="str">
            <v>sc</v>
          </cell>
        </row>
        <row r="5927">
          <cell r="AP5927">
            <v>510534</v>
          </cell>
          <cell r="AQ5927">
            <v>11000559</v>
          </cell>
          <cell r="AR5927">
            <v>11</v>
          </cell>
          <cell r="AS5927">
            <v>42313</v>
          </cell>
          <cell r="AT5927" t="str">
            <v>IDU-69-2008 Terminado Acciones de Movilidad IDU Arterial  -</v>
          </cell>
          <cell r="AV5927" t="str">
            <v>sc</v>
          </cell>
        </row>
        <row r="5928">
          <cell r="AP5928">
            <v>510538</v>
          </cell>
          <cell r="AQ5928">
            <v>11000559</v>
          </cell>
          <cell r="AR5928">
            <v>11</v>
          </cell>
          <cell r="AS5928">
            <v>42667</v>
          </cell>
          <cell r="AT5928" t="str">
            <v>SD Terminado Mantenimiento Periódico UAERMV Arterial SD Intervenida 05/04/2012 Reporte depuración ejecución UMV-</v>
          </cell>
          <cell r="AV5928" t="str">
            <v>sc</v>
          </cell>
        </row>
        <row r="5929">
          <cell r="AP5929">
            <v>510541</v>
          </cell>
          <cell r="AQ5929">
            <v>11000757</v>
          </cell>
          <cell r="AR5929">
            <v>11</v>
          </cell>
          <cell r="AS5929">
            <v>42661</v>
          </cell>
          <cell r="AT5929" t="str">
            <v>SD Terminado Mantenimiento Periódico UAERMV Arterial SD Aclaración reporte ejecución mayo 2016-</v>
          </cell>
          <cell r="AV5929" t="str">
            <v>sc</v>
          </cell>
        </row>
        <row r="5930">
          <cell r="AP5930">
            <v>510545</v>
          </cell>
          <cell r="AQ5930">
            <v>11000757</v>
          </cell>
          <cell r="AR5930">
            <v>11</v>
          </cell>
          <cell r="AS5930">
            <v>41047</v>
          </cell>
          <cell r="AT5930" t="str">
            <v>CONV-009-2011 Terminado Mantenimiento Periódico UAERMV Arterial  -</v>
          </cell>
          <cell r="AV5930" t="str">
            <v>sc</v>
          </cell>
        </row>
        <row r="5931">
          <cell r="AP5931">
            <v>510548</v>
          </cell>
          <cell r="AQ5931">
            <v>11000108</v>
          </cell>
          <cell r="AR5931">
            <v>11</v>
          </cell>
          <cell r="AS5931">
            <v>42313</v>
          </cell>
          <cell r="AT5931" t="str">
            <v>IDU-69-2008 Terminado Acciones de Movilidad IDU Arterial  -</v>
          </cell>
          <cell r="AV5931" t="str">
            <v>sc</v>
          </cell>
        </row>
        <row r="5932">
          <cell r="AP5932">
            <v>510820</v>
          </cell>
          <cell r="AQ5932">
            <v>11000943</v>
          </cell>
          <cell r="AR5932">
            <v>11</v>
          </cell>
          <cell r="AS5932">
            <v>42313</v>
          </cell>
          <cell r="AT5932" t="str">
            <v>IDU-69-2008 Terminado Reconstrucción IDU Arterial  -</v>
          </cell>
          <cell r="AV5932" t="str">
            <v>RECONSTRUCCION IDU 069/2008</v>
          </cell>
        </row>
        <row r="5933">
          <cell r="AP5933">
            <v>510841</v>
          </cell>
          <cell r="AQ5933">
            <v>50007351</v>
          </cell>
          <cell r="AR5933">
            <v>11</v>
          </cell>
          <cell r="AS5933">
            <v>42313</v>
          </cell>
          <cell r="AT5933" t="str">
            <v>IDU-55-2012 Terminado Acciones de Movilidad IDU Arterial  -</v>
          </cell>
          <cell r="AV5933" t="str">
            <v>VIABLE CALLE 153 AV LAS MERCEDES</v>
          </cell>
        </row>
        <row r="5934">
          <cell r="AP5934">
            <v>515876</v>
          </cell>
          <cell r="AQ5934">
            <v>11009717</v>
          </cell>
          <cell r="AR5934">
            <v>11</v>
          </cell>
          <cell r="AS5934">
            <v>41519</v>
          </cell>
          <cell r="AT5934" t="str">
            <v>SD Terminado Mantenimiento Periódico UAERMV Circuito Movilidad  -</v>
          </cell>
          <cell r="AV5934" t="str">
            <v>sc</v>
          </cell>
        </row>
        <row r="5935">
          <cell r="AP5935">
            <v>515878</v>
          </cell>
          <cell r="AQ5935">
            <v>11009717</v>
          </cell>
          <cell r="AR5935">
            <v>11</v>
          </cell>
          <cell r="AS5935">
            <v>41519</v>
          </cell>
          <cell r="AT5935" t="str">
            <v>SD Terminado Mantenimiento Periódico UAERMV Circuito Movilidad  -</v>
          </cell>
          <cell r="AV5935" t="str">
            <v>sc</v>
          </cell>
        </row>
        <row r="5936">
          <cell r="AP5936">
            <v>516173</v>
          </cell>
          <cell r="AQ5936">
            <v>11008253</v>
          </cell>
          <cell r="AR5936">
            <v>11</v>
          </cell>
          <cell r="AS5936">
            <v>42313</v>
          </cell>
          <cell r="AT5936" t="str">
            <v>IDU-55-2012 Terminado Acciones de Movilidad IDU Arterial  -</v>
          </cell>
          <cell r="AV5936" t="str">
            <v>sc</v>
          </cell>
        </row>
        <row r="5937">
          <cell r="AP5937">
            <v>516176</v>
          </cell>
          <cell r="AQ5937">
            <v>11008304</v>
          </cell>
          <cell r="AR5937">
            <v>11</v>
          </cell>
          <cell r="AS5937">
            <v>42313</v>
          </cell>
          <cell r="AT5937" t="str">
            <v>IDU-55-2012 Terminado Acciones de Movilidad IDU Arterial  -</v>
          </cell>
          <cell r="AV5937" t="str">
            <v>sc</v>
          </cell>
        </row>
        <row r="5938">
          <cell r="AP5938">
            <v>516181</v>
          </cell>
          <cell r="AQ5938">
            <v>11008378</v>
          </cell>
          <cell r="AR5938">
            <v>11</v>
          </cell>
          <cell r="AS5938">
            <v>42313</v>
          </cell>
          <cell r="AT5938" t="str">
            <v>IDU-55-2012 Terminado Acciones de Movilidad IDU Arterial  -</v>
          </cell>
          <cell r="AV5938" t="str">
            <v>sc</v>
          </cell>
        </row>
        <row r="5939">
          <cell r="AP5939">
            <v>516186</v>
          </cell>
          <cell r="AQ5939">
            <v>11012221</v>
          </cell>
          <cell r="AR5939">
            <v>11</v>
          </cell>
          <cell r="AS5939">
            <v>42033</v>
          </cell>
          <cell r="AT5939" t="str">
            <v>070-2011 Terminado Acciones de Movilidad FDL SUBA Arterial  -</v>
          </cell>
          <cell r="AV5939" t="str">
            <v>sc</v>
          </cell>
        </row>
        <row r="5940">
          <cell r="AP5940">
            <v>516188</v>
          </cell>
          <cell r="AQ5940">
            <v>11012221</v>
          </cell>
          <cell r="AR5940">
            <v>11</v>
          </cell>
          <cell r="AS5940">
            <v>42033</v>
          </cell>
          <cell r="AT5940" t="str">
            <v>070-2011 Terminado Acciones de Movilidad FDL SUBA Arterial  -</v>
          </cell>
          <cell r="AV5940" t="str">
            <v>sc</v>
          </cell>
        </row>
        <row r="5941">
          <cell r="AP5941">
            <v>516191</v>
          </cell>
          <cell r="AQ5941">
            <v>11008427</v>
          </cell>
          <cell r="AR5941">
            <v>11</v>
          </cell>
          <cell r="AS5941">
            <v>42313</v>
          </cell>
          <cell r="AT5941" t="str">
            <v>IDU-55-2012 Terminado Acciones de Movilidad IDU Arterial  -</v>
          </cell>
          <cell r="AV5941" t="str">
            <v>sc</v>
          </cell>
        </row>
        <row r="5942">
          <cell r="AP5942">
            <v>516196</v>
          </cell>
          <cell r="AQ5942">
            <v>11008450</v>
          </cell>
          <cell r="AR5942">
            <v>11</v>
          </cell>
          <cell r="AS5942">
            <v>42313</v>
          </cell>
          <cell r="AT5942" t="str">
            <v>IDU-55-2012 Terminado Acciones de Movilidad IDU Arterial  -</v>
          </cell>
          <cell r="AV5942" t="str">
            <v>sc</v>
          </cell>
        </row>
        <row r="5943">
          <cell r="AP5943">
            <v>516201</v>
          </cell>
          <cell r="AQ5943">
            <v>11011901</v>
          </cell>
          <cell r="AR5943">
            <v>11</v>
          </cell>
          <cell r="AS5943">
            <v>41837</v>
          </cell>
          <cell r="AT5943" t="str">
            <v>031-2012 Terminado Mantenimiento Periódico FDL SUBA Arterial  -</v>
          </cell>
          <cell r="AV5943" t="str">
            <v>sc</v>
          </cell>
        </row>
        <row r="5944">
          <cell r="AP5944">
            <v>516210</v>
          </cell>
          <cell r="AQ5944">
            <v>11008198</v>
          </cell>
          <cell r="AR5944">
            <v>11</v>
          </cell>
          <cell r="AS5944">
            <v>42313</v>
          </cell>
          <cell r="AT5944" t="str">
            <v>IDU-69-2008 Terminado Acciones de Movilidad IDU Arterial  -</v>
          </cell>
          <cell r="AV5944" t="str">
            <v>sc</v>
          </cell>
        </row>
        <row r="5945">
          <cell r="AP5945">
            <v>516220</v>
          </cell>
          <cell r="AQ5945">
            <v>11007224</v>
          </cell>
          <cell r="AR5945">
            <v>11</v>
          </cell>
          <cell r="AS5945">
            <v>41837</v>
          </cell>
          <cell r="AT5945" t="str">
            <v>031-2012 Terminado Mantenimiento Periódico FDL SUBA Arterial  -</v>
          </cell>
          <cell r="AV5945" t="str">
            <v>sc</v>
          </cell>
        </row>
        <row r="5946">
          <cell r="AP5946">
            <v>516225</v>
          </cell>
          <cell r="AQ5946">
            <v>11007850</v>
          </cell>
          <cell r="AR5946">
            <v>11</v>
          </cell>
          <cell r="AS5946">
            <v>42313</v>
          </cell>
          <cell r="AT5946" t="str">
            <v>IDU-1815-2013 Terminado Acciones de Movilidad IDU Arterial  -</v>
          </cell>
          <cell r="AV5946" t="str">
            <v>sc</v>
          </cell>
        </row>
        <row r="5947">
          <cell r="AP5947">
            <v>516233</v>
          </cell>
          <cell r="AQ5947">
            <v>11007120</v>
          </cell>
          <cell r="AR5947">
            <v>11</v>
          </cell>
          <cell r="AS5947">
            <v>41837</v>
          </cell>
          <cell r="AT5947" t="str">
            <v>031-2012 Terminado Mantenimiento Periódico FDL SUBA Arterial  -</v>
          </cell>
          <cell r="AV5947" t="str">
            <v>sc</v>
          </cell>
        </row>
        <row r="5948">
          <cell r="AP5948">
            <v>516236</v>
          </cell>
          <cell r="AQ5948">
            <v>11007239</v>
          </cell>
          <cell r="AR5948">
            <v>11</v>
          </cell>
          <cell r="AS5948">
            <v>41837</v>
          </cell>
          <cell r="AT5948" t="str">
            <v>031-2012 Terminado Mantenimiento Periódico FDL SUBA Arterial  -</v>
          </cell>
          <cell r="AV5948" t="str">
            <v>sc</v>
          </cell>
        </row>
        <row r="5949">
          <cell r="AP5949">
            <v>516239</v>
          </cell>
          <cell r="AQ5949">
            <v>11007333</v>
          </cell>
          <cell r="AR5949">
            <v>11</v>
          </cell>
          <cell r="AS5949">
            <v>41837</v>
          </cell>
          <cell r="AT5949" t="str">
            <v>031-2012 Terminado Mantenimiento Periódico FDL SUBA Arterial  -</v>
          </cell>
          <cell r="AV5949" t="str">
            <v>sc</v>
          </cell>
        </row>
        <row r="5950">
          <cell r="AP5950">
            <v>516247</v>
          </cell>
          <cell r="AQ5950">
            <v>11007803</v>
          </cell>
          <cell r="AR5950">
            <v>11</v>
          </cell>
          <cell r="AS5950">
            <v>42313</v>
          </cell>
          <cell r="AT5950" t="str">
            <v>IDU-55-2012 Terminado Acciones de Movilidad IDU Arterial  -</v>
          </cell>
          <cell r="AV5950" t="str">
            <v>sc</v>
          </cell>
        </row>
        <row r="5951">
          <cell r="AP5951">
            <v>516250</v>
          </cell>
          <cell r="AQ5951">
            <v>11007937</v>
          </cell>
          <cell r="AR5951">
            <v>11</v>
          </cell>
          <cell r="AS5951">
            <v>42033</v>
          </cell>
          <cell r="AT5951" t="str">
            <v>070-2011 Terminado Acciones de Movilidad FDL SUBA Arterial  -</v>
          </cell>
          <cell r="AV5951" t="str">
            <v>sc</v>
          </cell>
        </row>
        <row r="5952">
          <cell r="AP5952">
            <v>516252</v>
          </cell>
          <cell r="AQ5952">
            <v>11007937</v>
          </cell>
          <cell r="AR5952">
            <v>11</v>
          </cell>
          <cell r="AS5952">
            <v>42033</v>
          </cell>
          <cell r="AT5952" t="str">
            <v>070-2011 Terminado Acciones de Movilidad FDL SUBA Arterial  -</v>
          </cell>
          <cell r="AV5952" t="str">
            <v>sc</v>
          </cell>
        </row>
        <row r="5953">
          <cell r="AP5953">
            <v>516255</v>
          </cell>
          <cell r="AQ5953">
            <v>11008119</v>
          </cell>
          <cell r="AR5953">
            <v>11</v>
          </cell>
          <cell r="AS5953">
            <v>42409</v>
          </cell>
          <cell r="AT5953" t="str">
            <v>IDU-1815-2013 Terminado Acciones de Movilidad IDU Arterial  -</v>
          </cell>
          <cell r="AV5953" t="str">
            <v>sc</v>
          </cell>
        </row>
        <row r="5954">
          <cell r="AP5954">
            <v>516257</v>
          </cell>
          <cell r="AQ5954">
            <v>11008119</v>
          </cell>
          <cell r="AR5954">
            <v>11</v>
          </cell>
          <cell r="AS5954">
            <v>42409</v>
          </cell>
          <cell r="AT5954" t="str">
            <v>IDU-1815-2013 Terminado Acciones de Movilidad IDU Arterial  -</v>
          </cell>
          <cell r="AV5954" t="str">
            <v>sc</v>
          </cell>
        </row>
        <row r="5955">
          <cell r="AP5955">
            <v>516262</v>
          </cell>
          <cell r="AQ5955">
            <v>11008147</v>
          </cell>
          <cell r="AR5955">
            <v>11</v>
          </cell>
          <cell r="AS5955">
            <v>42313</v>
          </cell>
          <cell r="AT5955" t="str">
            <v>IDU-1815-2013 Terminado Acciones de Movilidad IDU Arterial  -</v>
          </cell>
          <cell r="AV5955" t="str">
            <v>sc</v>
          </cell>
        </row>
        <row r="5956">
          <cell r="AP5956">
            <v>517010</v>
          </cell>
          <cell r="AQ5956">
            <v>11012203</v>
          </cell>
          <cell r="AR5956">
            <v>11</v>
          </cell>
          <cell r="AS5956">
            <v>41837</v>
          </cell>
          <cell r="AT5956" t="str">
            <v>031-2012 Terminado Mantenimiento Periódico FDL SUBA Arterial  -</v>
          </cell>
          <cell r="AV5956" t="str">
            <v>sc</v>
          </cell>
        </row>
        <row r="5957">
          <cell r="AP5957">
            <v>517117</v>
          </cell>
          <cell r="AQ5957">
            <v>11006738</v>
          </cell>
          <cell r="AR5957">
            <v>11</v>
          </cell>
          <cell r="AS5957">
            <v>41837</v>
          </cell>
          <cell r="AT5957" t="str">
            <v>031-2012 Terminado Mantenimiento Periódico FDL SUBA Local  Intervenida sin reservar en el IDU-</v>
          </cell>
          <cell r="AV5957" t="str">
            <v>sc</v>
          </cell>
        </row>
        <row r="5958">
          <cell r="AP5958">
            <v>517120</v>
          </cell>
          <cell r="AQ5958">
            <v>11006856</v>
          </cell>
          <cell r="AR5958">
            <v>11</v>
          </cell>
          <cell r="AS5958">
            <v>41837</v>
          </cell>
          <cell r="AT5958" t="str">
            <v>031-2012 Terminado Mantenimiento Periódico FDL SUBA Arterial  -</v>
          </cell>
          <cell r="AV5958" t="str">
            <v>sc</v>
          </cell>
        </row>
        <row r="5959">
          <cell r="AP5959">
            <v>517267</v>
          </cell>
          <cell r="AQ5959">
            <v>11006637</v>
          </cell>
          <cell r="AR5959">
            <v>11</v>
          </cell>
          <cell r="AS5959">
            <v>42313</v>
          </cell>
          <cell r="AT5959" t="str">
            <v>IDU-69-2008 Terminado Acciones de Movilidad IDU Arterial  -</v>
          </cell>
          <cell r="AV5959" t="str">
            <v>MVA - CONSTRUCCION CTO 1725/2014</v>
          </cell>
        </row>
        <row r="5960">
          <cell r="AP5960">
            <v>517273</v>
          </cell>
          <cell r="AQ5960">
            <v>11006415</v>
          </cell>
          <cell r="AR5960">
            <v>11</v>
          </cell>
          <cell r="AS5960">
            <v>42313</v>
          </cell>
          <cell r="AT5960" t="str">
            <v>IDU-69-2008 Terminado Acciones de Movilidad IDU Arterial  -</v>
          </cell>
          <cell r="AV5960" t="str">
            <v>Contrato IDU-1725-2014 AV. TABOR</v>
          </cell>
        </row>
        <row r="5961">
          <cell r="AP5961">
            <v>517282</v>
          </cell>
          <cell r="AQ5961">
            <v>11006600</v>
          </cell>
          <cell r="AR5961">
            <v>11</v>
          </cell>
          <cell r="AS5961">
            <v>42313</v>
          </cell>
          <cell r="AT5961" t="str">
            <v>IDU-69-2008 Terminado Acciones de Movilidad IDU Arterial  -</v>
          </cell>
          <cell r="AV5961" t="str">
            <v>MVA - CONSTRUCCION CTO 1725/2014</v>
          </cell>
        </row>
        <row r="5962">
          <cell r="AP5962">
            <v>517294</v>
          </cell>
          <cell r="AQ5962">
            <v>11006794</v>
          </cell>
          <cell r="AR5962">
            <v>11</v>
          </cell>
          <cell r="AS5962">
            <v>42313</v>
          </cell>
          <cell r="AT5962" t="str">
            <v>IDU-69-2008 Terminado Acciones de Movilidad IDU Arterial  -</v>
          </cell>
          <cell r="AV5962" t="str">
            <v>MVA - CONSTRUCCION CTO 1725/2014</v>
          </cell>
        </row>
        <row r="5963">
          <cell r="AP5963">
            <v>517306</v>
          </cell>
          <cell r="AQ5963">
            <v>11006383</v>
          </cell>
          <cell r="AR5963">
            <v>11</v>
          </cell>
          <cell r="AS5963">
            <v>42313</v>
          </cell>
          <cell r="AT5963" t="str">
            <v>IDU-69-2008 Terminado Acciones de Movilidad IDU Arterial  -</v>
          </cell>
          <cell r="AV5963" t="str">
            <v>Contrato IDU-1725-2014 AV. TABOR</v>
          </cell>
        </row>
        <row r="5964">
          <cell r="AP5964">
            <v>517315</v>
          </cell>
          <cell r="AQ5964">
            <v>11006365</v>
          </cell>
          <cell r="AR5964">
            <v>11</v>
          </cell>
          <cell r="AS5964">
            <v>42313</v>
          </cell>
          <cell r="AT5964" t="str">
            <v>IDU-69-2008 Terminado Acciones de Movilidad IDU Arterial  -</v>
          </cell>
          <cell r="AV5964" t="str">
            <v>Contrato IDU-1725-2014 AV. TABOR</v>
          </cell>
        </row>
        <row r="5965">
          <cell r="AP5965">
            <v>517345</v>
          </cell>
          <cell r="AQ5965">
            <v>11006301</v>
          </cell>
          <cell r="AR5965">
            <v>11</v>
          </cell>
          <cell r="AS5965">
            <v>42313</v>
          </cell>
          <cell r="AT5965" t="str">
            <v>IDU-69-2008 Terminado Acciones de Movilidad IDU Arterial  -</v>
          </cell>
          <cell r="AV5965" t="str">
            <v>Contrato IDU-1725-2014 AV. TABOR</v>
          </cell>
        </row>
        <row r="5966">
          <cell r="AP5966">
            <v>517348</v>
          </cell>
          <cell r="AQ5966">
            <v>11006317</v>
          </cell>
          <cell r="AR5966">
            <v>11</v>
          </cell>
          <cell r="AS5966">
            <v>42313</v>
          </cell>
          <cell r="AT5966" t="str">
            <v>IDU-69-2008 Terminado Acciones de Movilidad IDU Arterial  -</v>
          </cell>
          <cell r="AV5966" t="str">
            <v>Contrato IDU-1725-2014 AV. TABOR</v>
          </cell>
        </row>
        <row r="5967">
          <cell r="AP5967">
            <v>517680</v>
          </cell>
          <cell r="AQ5967">
            <v>50007361</v>
          </cell>
          <cell r="AR5967">
            <v>11</v>
          </cell>
          <cell r="AS5967">
            <v>42313</v>
          </cell>
          <cell r="AT5967" t="str">
            <v>IDU-1680-2014 Terminado Mantenimiento Rutinario IDU Arterial  -</v>
          </cell>
          <cell r="AV5967" t="str">
            <v>sc</v>
          </cell>
        </row>
        <row r="5968">
          <cell r="AP5968">
            <v>517682</v>
          </cell>
          <cell r="AQ5968">
            <v>50007361</v>
          </cell>
          <cell r="AR5968">
            <v>11</v>
          </cell>
          <cell r="AS5968">
            <v>42313</v>
          </cell>
          <cell r="AT5968" t="str">
            <v>IDU-1680-2014 Terminado Mantenimiento Rutinario IDU Arterial  -</v>
          </cell>
          <cell r="AV5968" t="str">
            <v>sc</v>
          </cell>
        </row>
        <row r="5969">
          <cell r="AP5969">
            <v>517703</v>
          </cell>
          <cell r="AQ5969">
            <v>11012286</v>
          </cell>
          <cell r="AR5969">
            <v>11</v>
          </cell>
          <cell r="AS5969">
            <v>42313</v>
          </cell>
          <cell r="AT5969" t="str">
            <v>IDU-1815-2013 Terminado Rehabilitación IDU Arterial  -Anden 1-5 Calzada 2-4-POLIZA ESTABILIDAD ACTIVA</v>
          </cell>
          <cell r="AV5969" t="str">
            <v>sc</v>
          </cell>
        </row>
        <row r="5970">
          <cell r="AP5970">
            <v>517705</v>
          </cell>
          <cell r="AQ5970">
            <v>11012286</v>
          </cell>
          <cell r="AR5970">
            <v>11</v>
          </cell>
          <cell r="AS5970">
            <v>42313</v>
          </cell>
          <cell r="AT5970" t="str">
            <v>IDU-1815-2013 Terminado Rehabilitación IDU Arterial  -Anden 1-5 Calzada 2-4-POLIZA ESTABILIDAD ACTIVA</v>
          </cell>
          <cell r="AV5970" t="str">
            <v>sc</v>
          </cell>
        </row>
        <row r="5971">
          <cell r="AP5971">
            <v>517772</v>
          </cell>
          <cell r="AQ5971">
            <v>11006876</v>
          </cell>
          <cell r="AR5971">
            <v>11</v>
          </cell>
          <cell r="AS5971">
            <v>42313</v>
          </cell>
          <cell r="AT5971" t="str">
            <v>IDU-55-2012 Terminado Acciones de Movilidad IDU Arterial  -</v>
          </cell>
          <cell r="AV5971" t="str">
            <v>sc</v>
          </cell>
        </row>
        <row r="5972">
          <cell r="AP5972">
            <v>518287</v>
          </cell>
          <cell r="AQ5972">
            <v>11012293</v>
          </cell>
          <cell r="AR5972">
            <v>11</v>
          </cell>
          <cell r="AS5972">
            <v>42488</v>
          </cell>
          <cell r="AT5972" t="str">
            <v>SD Terminado Parcheo UAERMV Arterial  -</v>
          </cell>
          <cell r="AV5972" t="str">
            <v>sc</v>
          </cell>
        </row>
        <row r="5973">
          <cell r="AP5973">
            <v>518289</v>
          </cell>
          <cell r="AQ5973">
            <v>11012293</v>
          </cell>
          <cell r="AR5973">
            <v>11</v>
          </cell>
          <cell r="AS5973">
            <v>42488</v>
          </cell>
          <cell r="AT5973" t="str">
            <v>SD Terminado Parcheo UAERMV Arterial  -</v>
          </cell>
          <cell r="AV5973" t="str">
            <v>sc</v>
          </cell>
        </row>
        <row r="5974">
          <cell r="AP5974">
            <v>518368</v>
          </cell>
          <cell r="AQ5974">
            <v>11011895</v>
          </cell>
          <cell r="AR5974">
            <v>11</v>
          </cell>
          <cell r="AS5974">
            <v>42313</v>
          </cell>
          <cell r="AT5974" t="str">
            <v>IDU-55-2012 Terminado Acciones de Movilidad IDU Arterial  -</v>
          </cell>
          <cell r="AV5974" t="str">
            <v>sc</v>
          </cell>
        </row>
        <row r="5975">
          <cell r="AP5975">
            <v>518427</v>
          </cell>
          <cell r="AQ5975">
            <v>11012301</v>
          </cell>
          <cell r="AR5975">
            <v>11</v>
          </cell>
          <cell r="AS5975">
            <v>42412</v>
          </cell>
          <cell r="AT5975" t="str">
            <v>IDU-1806-2015 Contratado Mantenimiento Periódico IDU Arterial BRIGADA DE REACCIÓN VIAL -Anden 1-3 Cicloruta2-POLIZA ESTABILIDAD ACTIVA</v>
          </cell>
          <cell r="AV5975" t="str">
            <v>sc</v>
          </cell>
        </row>
        <row r="5976">
          <cell r="AP5976">
            <v>518429</v>
          </cell>
          <cell r="AQ5976">
            <v>11012301</v>
          </cell>
          <cell r="AR5976">
            <v>11</v>
          </cell>
          <cell r="AS5976">
            <v>42412</v>
          </cell>
          <cell r="AT5976" t="str">
            <v>IDU-1806-2015 Contratado Mantenimiento Periódico IDU Arterial BRIGADA DE REACCIÓN VIAL -Anden 1-3 Cicloruta2-POLIZA ESTABILIDAD ACTIVA</v>
          </cell>
          <cell r="AV5976" t="str">
            <v>sc</v>
          </cell>
        </row>
        <row r="5977">
          <cell r="AP5977">
            <v>518436</v>
          </cell>
          <cell r="AQ5977">
            <v>11012302</v>
          </cell>
          <cell r="AR5977">
            <v>11</v>
          </cell>
          <cell r="AS5977">
            <v>42412</v>
          </cell>
          <cell r="AT5977" t="str">
            <v>IDU-1806-2015 Contratado Mantenimiento Periódico IDU Arterial BRIGADA DE REACCIÓN VIAL -</v>
          </cell>
          <cell r="AV5977" t="str">
            <v>sc</v>
          </cell>
        </row>
        <row r="5978">
          <cell r="AP5978">
            <v>518438</v>
          </cell>
          <cell r="AQ5978">
            <v>11012302</v>
          </cell>
          <cell r="AR5978">
            <v>11</v>
          </cell>
          <cell r="AS5978">
            <v>42412</v>
          </cell>
          <cell r="AT5978" t="str">
            <v>IDU-1806-2015 Contratado Mantenimiento Periódico IDU Arterial BRIGADA DE REACCIÓN VIAL -</v>
          </cell>
          <cell r="AV5978" t="str">
            <v>sc</v>
          </cell>
        </row>
        <row r="5979">
          <cell r="AP5979">
            <v>518454</v>
          </cell>
          <cell r="AQ5979">
            <v>11012304</v>
          </cell>
          <cell r="AR5979">
            <v>11</v>
          </cell>
          <cell r="AS5979">
            <v>42667</v>
          </cell>
          <cell r="AT5979" t="str">
            <v>SD Terminado Parcheo UAERMV Arterial SD -</v>
          </cell>
          <cell r="AV5979" t="str">
            <v>sc</v>
          </cell>
        </row>
        <row r="5980">
          <cell r="AP5980">
            <v>518456</v>
          </cell>
          <cell r="AQ5980">
            <v>11012304</v>
          </cell>
          <cell r="AR5980">
            <v>11</v>
          </cell>
          <cell r="AS5980">
            <v>42412</v>
          </cell>
          <cell r="AT5980" t="str">
            <v>IDU-1806-2015 Contratado Mantenimiento Periódico IDU Arterial BRIGADA DE REACCIÓN VIAL -</v>
          </cell>
          <cell r="AV5980" t="str">
            <v>sc</v>
          </cell>
        </row>
        <row r="5981">
          <cell r="AP5981">
            <v>518463</v>
          </cell>
          <cell r="AQ5981">
            <v>11012324</v>
          </cell>
          <cell r="AR5981">
            <v>11</v>
          </cell>
          <cell r="AS5981">
            <v>42412</v>
          </cell>
          <cell r="AT5981" t="str">
            <v>IDU-1806-2015 Contratado Mantenimiento Periódico IDU Arterial BRIGADA DE REACCIÓN VIAL -</v>
          </cell>
          <cell r="AV5981" t="str">
            <v>sc</v>
          </cell>
        </row>
        <row r="5982">
          <cell r="AP5982">
            <v>518465</v>
          </cell>
          <cell r="AQ5982">
            <v>11012324</v>
          </cell>
          <cell r="AR5982">
            <v>11</v>
          </cell>
          <cell r="AS5982">
            <v>42412</v>
          </cell>
          <cell r="AT5982" t="str">
            <v>IDU-1806-2015 Contratado Mantenimiento Periódico IDU Arterial BRIGADA DE REACCIÓN VIAL -</v>
          </cell>
          <cell r="AV5982" t="str">
            <v>sc</v>
          </cell>
        </row>
        <row r="5983">
          <cell r="AP5983">
            <v>518472</v>
          </cell>
          <cell r="AQ5983">
            <v>11012327</v>
          </cell>
          <cell r="AR5983">
            <v>11</v>
          </cell>
          <cell r="AS5983">
            <v>42667</v>
          </cell>
          <cell r="AT5983" t="str">
            <v>SD Terminado Parcheo UAERMV Arterial SD -</v>
          </cell>
          <cell r="AV5983" t="str">
            <v>sc</v>
          </cell>
        </row>
        <row r="5984">
          <cell r="AP5984">
            <v>518474</v>
          </cell>
          <cell r="AQ5984">
            <v>11012327</v>
          </cell>
          <cell r="AR5984">
            <v>11</v>
          </cell>
          <cell r="AS5984">
            <v>42412</v>
          </cell>
          <cell r="AT5984" t="str">
            <v>IDU-1806-2015 Contratado Mantenimiento Periódico IDU Arterial BRIGADA DE REACCIÓN VIAL -</v>
          </cell>
          <cell r="AV5984" t="str">
            <v>sc</v>
          </cell>
        </row>
        <row r="5985">
          <cell r="AP5985">
            <v>518481</v>
          </cell>
          <cell r="AQ5985">
            <v>11012299</v>
          </cell>
          <cell r="AR5985">
            <v>11</v>
          </cell>
          <cell r="AS5985">
            <v>42667</v>
          </cell>
          <cell r="AT5985" t="str">
            <v>SD Terminado Parcheo UAERMV Arterial SD -</v>
          </cell>
          <cell r="AV5985" t="str">
            <v>sc</v>
          </cell>
        </row>
        <row r="5986">
          <cell r="AP5986">
            <v>518483</v>
          </cell>
          <cell r="AQ5986">
            <v>11012299</v>
          </cell>
          <cell r="AR5986">
            <v>11</v>
          </cell>
          <cell r="AS5986">
            <v>42667</v>
          </cell>
          <cell r="AT5986" t="str">
            <v>SD Terminado Parcheo UAERMV Arterial SD -</v>
          </cell>
          <cell r="AV5986" t="str">
            <v>sc</v>
          </cell>
        </row>
        <row r="5987">
          <cell r="AP5987">
            <v>518490</v>
          </cell>
          <cell r="AQ5987">
            <v>11003704</v>
          </cell>
          <cell r="AR5987">
            <v>11</v>
          </cell>
          <cell r="AS5987">
            <v>42667</v>
          </cell>
          <cell r="AT5987" t="str">
            <v>SD Terminado Parcheo UAERMV Arterial SD -Anden 1-3 Calzada 2-POLIZA ESTABILIDAD ACTIVA</v>
          </cell>
          <cell r="AV5987" t="str">
            <v>sc</v>
          </cell>
        </row>
        <row r="5988">
          <cell r="AP5988">
            <v>518492</v>
          </cell>
          <cell r="AQ5988">
            <v>11003704</v>
          </cell>
          <cell r="AR5988">
            <v>11</v>
          </cell>
          <cell r="AS5988">
            <v>42667</v>
          </cell>
          <cell r="AT5988" t="str">
            <v>SD Terminado Parcheo UAERMV Arterial SD -Anden 1-3 Calzada 2-POLIZA ESTABILIDAD ACTIVA</v>
          </cell>
          <cell r="AV5988" t="str">
            <v>sc</v>
          </cell>
        </row>
        <row r="5989">
          <cell r="AP5989">
            <v>518499</v>
          </cell>
          <cell r="AQ5989">
            <v>11012300</v>
          </cell>
          <cell r="AR5989">
            <v>11</v>
          </cell>
          <cell r="AS5989">
            <v>42667</v>
          </cell>
          <cell r="AT5989" t="str">
            <v>SD Terminado Parcheo UAERMV Arterial SD -</v>
          </cell>
          <cell r="AV5989" t="str">
            <v>sc</v>
          </cell>
        </row>
        <row r="5990">
          <cell r="AP5990">
            <v>518501</v>
          </cell>
          <cell r="AQ5990">
            <v>11012300</v>
          </cell>
          <cell r="AR5990">
            <v>11</v>
          </cell>
          <cell r="AS5990">
            <v>42667</v>
          </cell>
          <cell r="AT5990" t="str">
            <v>SD Terminado Parcheo UAERMV Arterial SD -</v>
          </cell>
          <cell r="AV5990" t="str">
            <v>sc</v>
          </cell>
        </row>
        <row r="5991">
          <cell r="AP5991">
            <v>518517</v>
          </cell>
          <cell r="AQ5991">
            <v>11012313</v>
          </cell>
          <cell r="AR5991">
            <v>11</v>
          </cell>
          <cell r="AS5991">
            <v>42412</v>
          </cell>
          <cell r="AT5991" t="str">
            <v>IDU-1806-2015 Contratado Mantenimiento Periódico IDU Arterial BRIGADA DE REACCIÓN VIAL -</v>
          </cell>
          <cell r="AV5991" t="str">
            <v>sc</v>
          </cell>
        </row>
        <row r="5992">
          <cell r="AP5992">
            <v>518519</v>
          </cell>
          <cell r="AQ5992">
            <v>11012313</v>
          </cell>
          <cell r="AR5992">
            <v>11</v>
          </cell>
          <cell r="AS5992">
            <v>42412</v>
          </cell>
          <cell r="AT5992" t="str">
            <v>IDU-1806-2015 Contratado Mantenimiento Periódico IDU Arterial BRIGADA DE REACCIÓN VIAL -</v>
          </cell>
          <cell r="AV5992" t="str">
            <v>sc</v>
          </cell>
        </row>
        <row r="5993">
          <cell r="AP5993">
            <v>518538</v>
          </cell>
          <cell r="AQ5993">
            <v>11012311</v>
          </cell>
          <cell r="AR5993">
            <v>11</v>
          </cell>
          <cell r="AS5993">
            <v>42667</v>
          </cell>
          <cell r="AT5993" t="str">
            <v>SD Terminado Parcheo UAERMV Arterial SD -</v>
          </cell>
          <cell r="AV5993" t="str">
            <v>sc</v>
          </cell>
        </row>
        <row r="5994">
          <cell r="AP5994">
            <v>518540</v>
          </cell>
          <cell r="AQ5994">
            <v>11012311</v>
          </cell>
          <cell r="AR5994">
            <v>11</v>
          </cell>
          <cell r="AS5994">
            <v>42412</v>
          </cell>
          <cell r="AT5994" t="str">
            <v>IDU-1806-2015 Contratado Mantenimiento Periódico IDU Arterial BRIGADA DE REACCIÓN VIAL -</v>
          </cell>
          <cell r="AV5994" t="str">
            <v>sc</v>
          </cell>
        </row>
        <row r="5995">
          <cell r="AP5995">
            <v>518547</v>
          </cell>
          <cell r="AQ5995">
            <v>11012308</v>
          </cell>
          <cell r="AR5995">
            <v>11</v>
          </cell>
          <cell r="AS5995">
            <v>42667</v>
          </cell>
          <cell r="AT5995" t="str">
            <v>SD Terminado Parcheo UAERMV Arterial SD -</v>
          </cell>
          <cell r="AV5995" t="str">
            <v>sc</v>
          </cell>
        </row>
        <row r="5996">
          <cell r="AP5996">
            <v>518549</v>
          </cell>
          <cell r="AQ5996">
            <v>11012308</v>
          </cell>
          <cell r="AR5996">
            <v>11</v>
          </cell>
          <cell r="AS5996">
            <v>42667</v>
          </cell>
          <cell r="AT5996" t="str">
            <v>SD Terminado Parcheo UAERMV Arterial SD -</v>
          </cell>
          <cell r="AV5996" t="str">
            <v>sc</v>
          </cell>
        </row>
        <row r="5997">
          <cell r="AP5997">
            <v>518556</v>
          </cell>
          <cell r="AQ5997">
            <v>11012309</v>
          </cell>
          <cell r="AR5997">
            <v>11</v>
          </cell>
          <cell r="AS5997">
            <v>42667</v>
          </cell>
          <cell r="AT5997" t="str">
            <v>SD Terminado Parcheo UAERMV Arterial SD -</v>
          </cell>
          <cell r="AV5997" t="str">
            <v>sc</v>
          </cell>
        </row>
        <row r="5998">
          <cell r="AP5998">
            <v>518558</v>
          </cell>
          <cell r="AQ5998">
            <v>11012309</v>
          </cell>
          <cell r="AR5998">
            <v>11</v>
          </cell>
          <cell r="AS5998">
            <v>42667</v>
          </cell>
          <cell r="AT5998" t="str">
            <v>SD Terminado Parcheo UAERMV Arterial SD -</v>
          </cell>
          <cell r="AV5998" t="str">
            <v>sc</v>
          </cell>
        </row>
        <row r="5999">
          <cell r="AP5999">
            <v>518563</v>
          </cell>
          <cell r="AQ5999">
            <v>11007470</v>
          </cell>
          <cell r="AR5999">
            <v>11</v>
          </cell>
          <cell r="AS5999">
            <v>42667</v>
          </cell>
          <cell r="AT5999" t="str">
            <v>SD Terminado Mantenimiento Periódico UAERMV Arterial SD -Anden 1-9-POLIZA ESTABILIDAD ACTIVA</v>
          </cell>
          <cell r="AV5999" t="str">
            <v>sc</v>
          </cell>
        </row>
        <row r="6000">
          <cell r="AP6000">
            <v>518602</v>
          </cell>
          <cell r="AQ6000">
            <v>11005964</v>
          </cell>
          <cell r="AR6000">
            <v>11</v>
          </cell>
          <cell r="AS6000">
            <v>42723</v>
          </cell>
          <cell r="AT6000" t="str">
            <v>SD Terminado Mantenimiento Periódico UAERMV Arterial SD -Anden 1-9-POLIZA ESTABILIDAD ACTIVA</v>
          </cell>
          <cell r="AV6000" t="str">
            <v>sc</v>
          </cell>
        </row>
        <row r="6001">
          <cell r="AP6001">
            <v>518604</v>
          </cell>
          <cell r="AQ6001">
            <v>11005964</v>
          </cell>
          <cell r="AR6001">
            <v>11</v>
          </cell>
          <cell r="AS6001">
            <v>42611</v>
          </cell>
          <cell r="AT6001" t="str">
            <v>SD Terminado Mantenimiento Periódico UAERMV Arterial  -Anden 1-9-POLIZA ESTABILIDAD ACTIVA</v>
          </cell>
          <cell r="AV6001" t="str">
            <v>sc</v>
          </cell>
        </row>
        <row r="6002">
          <cell r="AP6002">
            <v>518663</v>
          </cell>
          <cell r="AQ6002">
            <v>11007244</v>
          </cell>
          <cell r="AR6002">
            <v>11</v>
          </cell>
          <cell r="AS6002">
            <v>42667</v>
          </cell>
          <cell r="AT6002" t="str">
            <v>SD Terminado Mantenimiento Periódico UAERMV Arterial SD -Anden 1-9-POLIZA ESTABILIDAD ACTIVA</v>
          </cell>
          <cell r="AV6002" t="str">
            <v>sc</v>
          </cell>
        </row>
        <row r="6003">
          <cell r="AP6003">
            <v>518665</v>
          </cell>
          <cell r="AQ6003">
            <v>11007244</v>
          </cell>
          <cell r="AR6003">
            <v>11</v>
          </cell>
          <cell r="AS6003">
            <v>42611</v>
          </cell>
          <cell r="AT6003" t="str">
            <v>SD Terminado Mantenimiento Periódico UAERMV Arterial  -Anden 1-9-POLIZA ESTABILIDAD ACTIVA</v>
          </cell>
          <cell r="AV6003" t="str">
            <v>sc</v>
          </cell>
        </row>
        <row r="6004">
          <cell r="AP6004">
            <v>518846</v>
          </cell>
          <cell r="AQ6004">
            <v>11001783</v>
          </cell>
          <cell r="AR6004">
            <v>11</v>
          </cell>
          <cell r="AS6004">
            <v>42550</v>
          </cell>
          <cell r="AT6004" t="str">
            <v>SD Terminado Parcheo UAERMV Arterial SD DECRETO 064/2015-Anden 1-9-POLIZA ESTABILIDAD ACTIVA</v>
          </cell>
          <cell r="AV6004" t="str">
            <v>sc</v>
          </cell>
        </row>
        <row r="6005">
          <cell r="AP6005">
            <v>519127</v>
          </cell>
          <cell r="AQ6005">
            <v>50007700</v>
          </cell>
          <cell r="AR6005">
            <v>11</v>
          </cell>
          <cell r="AS6005">
            <v>42550</v>
          </cell>
          <cell r="AT6005" t="str">
            <v>SD Terminado Parcheo UAERMV Arterial SD DECRETO 064/2015-Anden 1-9-POLIZA ESTABILIDAD ACTIVA</v>
          </cell>
          <cell r="AV6005" t="str">
            <v>sc</v>
          </cell>
        </row>
        <row r="6006">
          <cell r="AP6006">
            <v>519129</v>
          </cell>
          <cell r="AQ6006">
            <v>50007700</v>
          </cell>
          <cell r="AR6006">
            <v>11</v>
          </cell>
          <cell r="AS6006">
            <v>42611</v>
          </cell>
          <cell r="AT6006" t="str">
            <v>SD Terminado Mantenimiento Periódico UAERMV Arterial  -Anden 1-9-POLIZA ESTABILIDAD ACTIVA</v>
          </cell>
          <cell r="AV6006" t="str">
            <v>sc</v>
          </cell>
        </row>
        <row r="6007">
          <cell r="AP6007">
            <v>519157</v>
          </cell>
          <cell r="AQ6007">
            <v>50007356</v>
          </cell>
          <cell r="AR6007">
            <v>11</v>
          </cell>
          <cell r="AS6007">
            <v>42313</v>
          </cell>
          <cell r="AT6007" t="str">
            <v>IDU-1815-2013 Terminado Rehabilitación IDU Arterial  -Anden 1-5 Calzada 2-4-POLIZA ESTABILIDAD ACTIVA</v>
          </cell>
          <cell r="AV6007" t="str">
            <v>sc</v>
          </cell>
        </row>
        <row r="6008">
          <cell r="AP6008">
            <v>519159</v>
          </cell>
          <cell r="AQ6008">
            <v>50007356</v>
          </cell>
          <cell r="AR6008">
            <v>11</v>
          </cell>
          <cell r="AS6008">
            <v>42313</v>
          </cell>
          <cell r="AT6008" t="str">
            <v>IDU-1815-2013 Terminado Rehabilitación IDU Arterial  -Anden 1-5 Calzada 2-4-POLIZA ESTABILIDAD ACTIVA</v>
          </cell>
          <cell r="AV6008" t="str">
            <v>sc</v>
          </cell>
        </row>
        <row r="6009">
          <cell r="AP6009">
            <v>519467</v>
          </cell>
          <cell r="AQ6009">
            <v>11012156</v>
          </cell>
          <cell r="AR6009">
            <v>11</v>
          </cell>
          <cell r="AS6009">
            <v>42313</v>
          </cell>
          <cell r="AT6009" t="str">
            <v>IDU-1815-2013 Terminado Acciones de Movilidad IDU Arterial  -Separador 3 Calzada 4-6-POLIZA ESTABILIDAD ACTIVA</v>
          </cell>
          <cell r="AV6009" t="str">
            <v>sc</v>
          </cell>
        </row>
        <row r="6010">
          <cell r="AP6010">
            <v>519901</v>
          </cell>
          <cell r="AQ6010">
            <v>11012157</v>
          </cell>
          <cell r="AR6010">
            <v>11</v>
          </cell>
          <cell r="AS6010">
            <v>42313</v>
          </cell>
          <cell r="AT6010" t="str">
            <v>IDU-55-2012 Terminado Acciones de Movilidad IDU Arterial  -Anden 1 Cicloruta 2 Separador 3 Calzada 4-POLIZA ESTABILIDAD ACTIVA</v>
          </cell>
          <cell r="AV6010" t="str">
            <v>sc</v>
          </cell>
        </row>
        <row r="6011">
          <cell r="AP6011">
            <v>519949</v>
          </cell>
          <cell r="AQ6011">
            <v>11001558</v>
          </cell>
          <cell r="AR6011">
            <v>11</v>
          </cell>
          <cell r="AS6011">
            <v>41481</v>
          </cell>
          <cell r="AT6011" t="str">
            <v>SD Terminado Mantenimiento Periódico UAERMV Arterial  -</v>
          </cell>
          <cell r="AV6011" t="str">
            <v>AV LA CONEJERA MVA</v>
          </cell>
        </row>
        <row r="6012">
          <cell r="AP6012">
            <v>522842</v>
          </cell>
          <cell r="AQ6012">
            <v>11009813</v>
          </cell>
          <cell r="AR6012">
            <v>11</v>
          </cell>
          <cell r="AS6012">
            <v>42412</v>
          </cell>
          <cell r="AT6012" t="str">
            <v>IDU-1806-2015 Contratado Mantenimiento Periódico IDU Arterial BRIGADA DE REACCIÓN VIAL -</v>
          </cell>
          <cell r="AV6012" t="str">
            <v>sc</v>
          </cell>
        </row>
        <row r="6013">
          <cell r="AP6013">
            <v>522844</v>
          </cell>
          <cell r="AQ6013">
            <v>11009813</v>
          </cell>
          <cell r="AR6013">
            <v>11</v>
          </cell>
          <cell r="AS6013">
            <v>42412</v>
          </cell>
          <cell r="AT6013" t="str">
            <v>IDU-1806-2015 Contratado Mantenimiento Periódico IDU Arterial BRIGADA DE REACCIÓN VIAL -</v>
          </cell>
          <cell r="AV6013" t="str">
            <v>sc</v>
          </cell>
        </row>
        <row r="6014">
          <cell r="AP6014">
            <v>522847</v>
          </cell>
          <cell r="AQ6014">
            <v>11010436</v>
          </cell>
          <cell r="AR6014">
            <v>11</v>
          </cell>
          <cell r="AS6014">
            <v>42667</v>
          </cell>
          <cell r="AT6014" t="str">
            <v>SD Terminado Parcheo UAERMV Arterial SD -Calzada2-POLIZA ESTABILIDAD ACTIVA</v>
          </cell>
          <cell r="AV6014" t="str">
            <v>sc</v>
          </cell>
        </row>
        <row r="6015">
          <cell r="AP6015">
            <v>522849</v>
          </cell>
          <cell r="AQ6015">
            <v>11010436</v>
          </cell>
          <cell r="AR6015">
            <v>11</v>
          </cell>
          <cell r="AS6015">
            <v>42412</v>
          </cell>
          <cell r="AT6015" t="str">
            <v>IDU-1806-2015 Contratado Mantenimiento Periódico IDU Arterial BRIGADA DE REACCIÓN VIAL -Calzada2-POLIZA ESTABILIDAD ACTIVA</v>
          </cell>
          <cell r="AV6015" t="str">
            <v>sc</v>
          </cell>
        </row>
        <row r="6016">
          <cell r="AP6016">
            <v>522854</v>
          </cell>
          <cell r="AQ6016">
            <v>11010563</v>
          </cell>
          <cell r="AR6016">
            <v>11</v>
          </cell>
          <cell r="AS6016">
            <v>42667</v>
          </cell>
          <cell r="AT6016" t="str">
            <v>SD Terminado Parcheo UAERMV Arterial SD -</v>
          </cell>
          <cell r="AV6016" t="str">
            <v>sc</v>
          </cell>
        </row>
        <row r="6017">
          <cell r="AP6017">
            <v>522858</v>
          </cell>
          <cell r="AQ6017">
            <v>11010563</v>
          </cell>
          <cell r="AR6017">
            <v>11</v>
          </cell>
          <cell r="AS6017">
            <v>42667</v>
          </cell>
          <cell r="AT6017" t="str">
            <v>SD Terminado Parcheo UAERMV Arterial SD -</v>
          </cell>
          <cell r="AV6017" t="str">
            <v>sc</v>
          </cell>
        </row>
        <row r="6018">
          <cell r="AP6018">
            <v>522880</v>
          </cell>
          <cell r="AQ6018">
            <v>11010957</v>
          </cell>
          <cell r="AR6018">
            <v>11</v>
          </cell>
          <cell r="AS6018">
            <v>42412</v>
          </cell>
          <cell r="AT6018" t="str">
            <v>IDU-1806-2015 Contratado Mantenimiento Periódico IDU Arterial BRIGADA DE REACCIÓN VIAL -Calzada2-POLIZA ESTABILIDAD ACTIVA</v>
          </cell>
          <cell r="AV6018" t="str">
            <v>sc</v>
          </cell>
        </row>
        <row r="6019">
          <cell r="AP6019">
            <v>522882</v>
          </cell>
          <cell r="AQ6019">
            <v>11010957</v>
          </cell>
          <cell r="AR6019">
            <v>11</v>
          </cell>
          <cell r="AS6019">
            <v>42667</v>
          </cell>
          <cell r="AT6019" t="str">
            <v>SD Terminado Parcheo UAERMV Arterial SD -Calzada2-POLIZA ESTABILIDAD ACTIVA</v>
          </cell>
          <cell r="AV6019" t="str">
            <v>sc</v>
          </cell>
        </row>
        <row r="6020">
          <cell r="AP6020">
            <v>522887</v>
          </cell>
          <cell r="AQ6020">
            <v>11010993</v>
          </cell>
          <cell r="AR6020">
            <v>11</v>
          </cell>
          <cell r="AS6020">
            <v>42412</v>
          </cell>
          <cell r="AT6020" t="str">
            <v>IDU-1806-2015 Contratado Mantenimiento Periódico IDU Arterial BRIGADA DE REACCIÓN VIAL --POLIZA ESTABILIDAD ACTIVA</v>
          </cell>
          <cell r="AV6020" t="str">
            <v>sc</v>
          </cell>
        </row>
        <row r="6021">
          <cell r="AP6021">
            <v>522889</v>
          </cell>
          <cell r="AQ6021">
            <v>11010993</v>
          </cell>
          <cell r="AR6021">
            <v>11</v>
          </cell>
          <cell r="AS6021">
            <v>42667</v>
          </cell>
          <cell r="AT6021" t="str">
            <v>SD Terminado Parcheo UAERMV Arterial SD --POLIZA ESTABILIDAD ACTIVA</v>
          </cell>
          <cell r="AV6021" t="str">
            <v>sc</v>
          </cell>
        </row>
        <row r="6022">
          <cell r="AP6022">
            <v>522899</v>
          </cell>
          <cell r="AQ6022">
            <v>11011047</v>
          </cell>
          <cell r="AR6022">
            <v>11</v>
          </cell>
          <cell r="AS6022">
            <v>42412</v>
          </cell>
          <cell r="AT6022" t="str">
            <v>IDU-1806-2015 Contratado Mantenimiento Periódico IDU Arterial BRIGADA DE REACCIÓN VIAL --POLIZA ESTABILIDAD ACTIVA</v>
          </cell>
          <cell r="AV6022" t="str">
            <v>sc</v>
          </cell>
        </row>
        <row r="6023">
          <cell r="AP6023">
            <v>522901</v>
          </cell>
          <cell r="AQ6023">
            <v>11011047</v>
          </cell>
          <cell r="AR6023">
            <v>11</v>
          </cell>
          <cell r="AS6023">
            <v>42412</v>
          </cell>
          <cell r="AT6023" t="str">
            <v>IDU-1806-2015 Contratado Mantenimiento Periódico IDU Arterial BRIGADA DE REACCIÓN VIAL --POLIZA ESTABILIDAD ACTIVA</v>
          </cell>
          <cell r="AV6023" t="str">
            <v>sc</v>
          </cell>
        </row>
        <row r="6024">
          <cell r="AP6024">
            <v>522911</v>
          </cell>
          <cell r="AQ6024">
            <v>11011125</v>
          </cell>
          <cell r="AR6024">
            <v>11</v>
          </cell>
          <cell r="AS6024">
            <v>42412</v>
          </cell>
          <cell r="AT6024" t="str">
            <v>IDU-1806-2015 Contratado Mantenimiento Periódico IDU Arterial BRIGADA DE REACCIÓN VIAL -Calzada2-POLIZA ESTABILIDAD ACTIVA</v>
          </cell>
          <cell r="AV6024" t="str">
            <v>sc</v>
          </cell>
        </row>
        <row r="6025">
          <cell r="AP6025">
            <v>522913</v>
          </cell>
          <cell r="AQ6025">
            <v>11011125</v>
          </cell>
          <cell r="AR6025">
            <v>11</v>
          </cell>
          <cell r="AS6025">
            <v>42667</v>
          </cell>
          <cell r="AT6025" t="str">
            <v>SD Terminado Parcheo UAERMV Arterial SD -Calzada2-POLIZA ESTABILIDAD ACTIVA</v>
          </cell>
          <cell r="AV6025" t="str">
            <v>sc</v>
          </cell>
        </row>
        <row r="6026">
          <cell r="AP6026">
            <v>522938</v>
          </cell>
          <cell r="AQ6026">
            <v>11011227</v>
          </cell>
          <cell r="AR6026">
            <v>11</v>
          </cell>
          <cell r="AS6026">
            <v>42313</v>
          </cell>
          <cell r="AT6026" t="str">
            <v>IDU-55-2012 Terminado Acciones de Movilidad IDU Arterial  -</v>
          </cell>
          <cell r="AV6026" t="str">
            <v>AV DE LA CONSTITUCION MVA</v>
          </cell>
        </row>
        <row r="6027">
          <cell r="AP6027">
            <v>522940</v>
          </cell>
          <cell r="AQ6027">
            <v>11011227</v>
          </cell>
          <cell r="AR6027">
            <v>11</v>
          </cell>
          <cell r="AS6027">
            <v>42313</v>
          </cell>
          <cell r="AT6027" t="str">
            <v>IDU-55-2012 Terminado Acciones de Movilidad IDU Arterial  -</v>
          </cell>
          <cell r="AV6027" t="str">
            <v>AV DE LA CONSTITUCION MVA</v>
          </cell>
        </row>
        <row r="6028">
          <cell r="AP6028">
            <v>522943</v>
          </cell>
          <cell r="AQ6028">
            <v>11011252</v>
          </cell>
          <cell r="AR6028">
            <v>11</v>
          </cell>
          <cell r="AS6028">
            <v>42313</v>
          </cell>
          <cell r="AT6028" t="str">
            <v>IDU-55-2012 Terminado Acciones de Movilidad IDU Arterial  -</v>
          </cell>
          <cell r="AV6028" t="str">
            <v>AV DE LA CONSTITUCION MVA</v>
          </cell>
        </row>
        <row r="6029">
          <cell r="AP6029">
            <v>522945</v>
          </cell>
          <cell r="AQ6029">
            <v>11011252</v>
          </cell>
          <cell r="AR6029">
            <v>11</v>
          </cell>
          <cell r="AS6029">
            <v>42313</v>
          </cell>
          <cell r="AT6029" t="str">
            <v>IDU-55-2012 Terminado Acciones de Movilidad IDU Arterial  -</v>
          </cell>
          <cell r="AV6029" t="str">
            <v>AV DE LA CONSTITUCION MVA</v>
          </cell>
        </row>
        <row r="6030">
          <cell r="AP6030">
            <v>522948</v>
          </cell>
          <cell r="AQ6030">
            <v>11011276</v>
          </cell>
          <cell r="AR6030">
            <v>11</v>
          </cell>
          <cell r="AS6030">
            <v>42313</v>
          </cell>
          <cell r="AT6030" t="str">
            <v>IDU-55-2012 Terminado Acciones de Movilidad IDU Arterial  -</v>
          </cell>
          <cell r="AV6030" t="str">
            <v>AV DE LA CONSTITUCION MVA</v>
          </cell>
        </row>
        <row r="6031">
          <cell r="AP6031">
            <v>522950</v>
          </cell>
          <cell r="AQ6031">
            <v>11011276</v>
          </cell>
          <cell r="AR6031">
            <v>11</v>
          </cell>
          <cell r="AS6031">
            <v>42313</v>
          </cell>
          <cell r="AT6031" t="str">
            <v>IDU-55-2012 Terminado Acciones de Movilidad IDU Arterial  -</v>
          </cell>
          <cell r="AV6031" t="str">
            <v>AV DE LA CONSTITUCION MVA</v>
          </cell>
        </row>
        <row r="6032">
          <cell r="AP6032">
            <v>522953</v>
          </cell>
          <cell r="AQ6032">
            <v>11011301</v>
          </cell>
          <cell r="AR6032">
            <v>11</v>
          </cell>
          <cell r="AS6032">
            <v>42313</v>
          </cell>
          <cell r="AT6032" t="str">
            <v>IDU-55-2012 Terminado Acciones de Movilidad IDU Arterial  -</v>
          </cell>
          <cell r="AV6032" t="str">
            <v>AV DE LA CONSTITUCION MVA</v>
          </cell>
        </row>
        <row r="6033">
          <cell r="AP6033">
            <v>522955</v>
          </cell>
          <cell r="AQ6033">
            <v>11011301</v>
          </cell>
          <cell r="AR6033">
            <v>11</v>
          </cell>
          <cell r="AS6033">
            <v>42313</v>
          </cell>
          <cell r="AT6033" t="str">
            <v>IDU-55-2012 Terminado Acciones de Movilidad IDU Arterial  -</v>
          </cell>
          <cell r="AV6033" t="str">
            <v>AV DE LA CONSTITUCION MVA</v>
          </cell>
        </row>
        <row r="6034">
          <cell r="AP6034">
            <v>522960</v>
          </cell>
          <cell r="AQ6034">
            <v>11011325</v>
          </cell>
          <cell r="AR6034">
            <v>11</v>
          </cell>
          <cell r="AS6034">
            <v>42313</v>
          </cell>
          <cell r="AT6034" t="str">
            <v>IDU-55-2012 Terminado Acciones de Movilidad IDU Arterial  -</v>
          </cell>
          <cell r="AV6034" t="str">
            <v>AV DE LA CONSTITUCION MVA</v>
          </cell>
        </row>
        <row r="6035">
          <cell r="AP6035">
            <v>522965</v>
          </cell>
          <cell r="AQ6035">
            <v>11011349</v>
          </cell>
          <cell r="AR6035">
            <v>11</v>
          </cell>
          <cell r="AS6035">
            <v>42313</v>
          </cell>
          <cell r="AT6035" t="str">
            <v>IDU-55-2012 Terminado Acciones de Movilidad IDU Arterial  -</v>
          </cell>
          <cell r="AV6035" t="str">
            <v>AV DE LA CONSTITUCION MVA</v>
          </cell>
        </row>
        <row r="6036">
          <cell r="AP6036">
            <v>523112</v>
          </cell>
          <cell r="AQ6036">
            <v>11012175</v>
          </cell>
          <cell r="AR6036">
            <v>11</v>
          </cell>
          <cell r="AS6036">
            <v>42412</v>
          </cell>
          <cell r="AT6036" t="str">
            <v>IDU-1806-2015 Contratado Mantenimiento Periódico IDU Arterial BRIGADA DE REACCIÓN VIAL -</v>
          </cell>
          <cell r="AV6036" t="str">
            <v>sc</v>
          </cell>
        </row>
        <row r="6037">
          <cell r="AP6037">
            <v>523117</v>
          </cell>
          <cell r="AQ6037">
            <v>11012176</v>
          </cell>
          <cell r="AR6037">
            <v>11</v>
          </cell>
          <cell r="AS6037">
            <v>42667</v>
          </cell>
          <cell r="AT6037" t="str">
            <v>SD Terminado Parcheo UAERMV Arterial SD -</v>
          </cell>
          <cell r="AV6037" t="str">
            <v>sc</v>
          </cell>
        </row>
        <row r="6038">
          <cell r="AP6038">
            <v>523119</v>
          </cell>
          <cell r="AQ6038">
            <v>11012176</v>
          </cell>
          <cell r="AR6038">
            <v>11</v>
          </cell>
          <cell r="AS6038">
            <v>42667</v>
          </cell>
          <cell r="AT6038" t="str">
            <v>SD Terminado Parcheo UAERMV Arterial SD -</v>
          </cell>
          <cell r="AV6038" t="str">
            <v>sc</v>
          </cell>
        </row>
        <row r="6039">
          <cell r="AP6039">
            <v>525748</v>
          </cell>
          <cell r="AQ6039">
            <v>1004946</v>
          </cell>
          <cell r="AR6039">
            <v>11</v>
          </cell>
          <cell r="AS6039">
            <v>42313</v>
          </cell>
          <cell r="AT6039" t="str">
            <v>IDU-083-2012 Terminado Mantenimiento Periódico IDU Arterial  --POLIZA ESTABILIDAD ACTIVA</v>
          </cell>
          <cell r="AV6039" t="str">
            <v>sc</v>
          </cell>
        </row>
        <row r="6040">
          <cell r="AP6040">
            <v>525754</v>
          </cell>
          <cell r="AQ6040">
            <v>1004946</v>
          </cell>
          <cell r="AR6040">
            <v>11</v>
          </cell>
          <cell r="AS6040">
            <v>42313</v>
          </cell>
          <cell r="AT6040" t="str">
            <v>IDU-083-2012 Terminado Mantenimiento Periódico IDU Arterial  --POLIZA ESTABILIDAD ACTIVA</v>
          </cell>
          <cell r="AV6040" t="str">
            <v>sc</v>
          </cell>
        </row>
        <row r="6041">
          <cell r="AP6041">
            <v>525761</v>
          </cell>
          <cell r="AQ6041">
            <v>1004914</v>
          </cell>
          <cell r="AR6041">
            <v>11</v>
          </cell>
          <cell r="AS6041">
            <v>41298</v>
          </cell>
          <cell r="AT6041" t="str">
            <v>CONV-009-2011 Terminado Mantenimiento Periódico UAERMV Arterial  --POLIZA ESTABILIDAD ACTIVA</v>
          </cell>
          <cell r="AV6041" t="str">
            <v>sc</v>
          </cell>
        </row>
        <row r="6042">
          <cell r="AP6042">
            <v>525763</v>
          </cell>
          <cell r="AQ6042">
            <v>1004914</v>
          </cell>
          <cell r="AR6042">
            <v>11</v>
          </cell>
          <cell r="AS6042">
            <v>41298</v>
          </cell>
          <cell r="AT6042" t="str">
            <v>CONV-009-2011 Terminado Mantenimiento Periódico UAERMV Arterial  --POLIZA ESTABILIDAD ACTIVA</v>
          </cell>
          <cell r="AV6042" t="str">
            <v>sc</v>
          </cell>
        </row>
        <row r="6043">
          <cell r="AP6043">
            <v>525765</v>
          </cell>
          <cell r="AQ6043">
            <v>1004914</v>
          </cell>
          <cell r="AR6043">
            <v>11</v>
          </cell>
          <cell r="AS6043">
            <v>42313</v>
          </cell>
          <cell r="AT6043" t="str">
            <v>IDU-083-2012 Terminado Mantenimiento Periódico IDU Arterial  --POLIZA ESTABILIDAD ACTIVA</v>
          </cell>
          <cell r="AV6043" t="str">
            <v>sc</v>
          </cell>
        </row>
        <row r="6044">
          <cell r="AP6044">
            <v>525767</v>
          </cell>
          <cell r="AQ6044">
            <v>1004914</v>
          </cell>
          <cell r="AR6044">
            <v>11</v>
          </cell>
          <cell r="AS6044">
            <v>41298</v>
          </cell>
          <cell r="AT6044" t="str">
            <v>CONV-009-2011 Terminado Mantenimiento Periódico UAERMV Arterial  --POLIZA ESTABILIDAD ACTIVA</v>
          </cell>
          <cell r="AV6044" t="str">
            <v>sc</v>
          </cell>
        </row>
        <row r="6045">
          <cell r="AP6045">
            <v>525769</v>
          </cell>
          <cell r="AQ6045">
            <v>1004914</v>
          </cell>
          <cell r="AR6045">
            <v>11</v>
          </cell>
          <cell r="AS6045">
            <v>42313</v>
          </cell>
          <cell r="AT6045" t="str">
            <v>IDU-083-2012 Terminado Mantenimiento Periódico IDU Arterial  --POLIZA ESTABILIDAD ACTIVA</v>
          </cell>
          <cell r="AV6045" t="str">
            <v>sc</v>
          </cell>
        </row>
        <row r="6046">
          <cell r="AP6046">
            <v>525771</v>
          </cell>
          <cell r="AQ6046">
            <v>1004914</v>
          </cell>
          <cell r="AR6046">
            <v>11</v>
          </cell>
          <cell r="AS6046">
            <v>41298</v>
          </cell>
          <cell r="AT6046" t="str">
            <v>CONV-009-2011 Terminado Mantenimiento Periódico UAERMV Arterial  --POLIZA ESTABILIDAD ACTIVA</v>
          </cell>
          <cell r="AV6046" t="str">
            <v>sc</v>
          </cell>
        </row>
        <row r="6047">
          <cell r="AP6047">
            <v>525773</v>
          </cell>
          <cell r="AQ6047">
            <v>1004914</v>
          </cell>
          <cell r="AR6047">
            <v>11</v>
          </cell>
          <cell r="AS6047">
            <v>41298</v>
          </cell>
          <cell r="AT6047" t="str">
            <v>CONV-009-2011 Terminado Mantenimiento Periódico UAERMV Arterial  --POLIZA ESTABILIDAD ACTIVA</v>
          </cell>
          <cell r="AV6047" t="str">
            <v>sc</v>
          </cell>
        </row>
        <row r="6048">
          <cell r="AP6048">
            <v>525775</v>
          </cell>
          <cell r="AQ6048">
            <v>1004914</v>
          </cell>
          <cell r="AR6048">
            <v>11</v>
          </cell>
          <cell r="AS6048">
            <v>41298</v>
          </cell>
          <cell r="AT6048" t="str">
            <v>CONV-009-2011 Terminado Mantenimiento Periódico UAERMV Arterial  --POLIZA ESTABILIDAD ACTIVA</v>
          </cell>
          <cell r="AV6048" t="str">
            <v>sc</v>
          </cell>
        </row>
        <row r="6049">
          <cell r="AP6049">
            <v>525945</v>
          </cell>
          <cell r="AQ6049">
            <v>11012245</v>
          </cell>
          <cell r="AR6049">
            <v>11</v>
          </cell>
          <cell r="AS6049">
            <v>41149</v>
          </cell>
          <cell r="AT6049" t="str">
            <v>SD Terminado Mantenimiento Periódico UAERMV Local  -</v>
          </cell>
          <cell r="AV6049" t="str">
            <v>sc</v>
          </cell>
        </row>
        <row r="6050">
          <cell r="AP6050">
            <v>526326</v>
          </cell>
          <cell r="AQ6050">
            <v>11008720</v>
          </cell>
          <cell r="AR6050">
            <v>11</v>
          </cell>
          <cell r="AS6050">
            <v>42313</v>
          </cell>
          <cell r="AT6050" t="str">
            <v>IDU-1815-2013 Terminado Acciones de Movilidad IDU Arterial  -</v>
          </cell>
          <cell r="AV6050" t="str">
            <v>sc</v>
          </cell>
        </row>
        <row r="6051">
          <cell r="AP6051">
            <v>526329</v>
          </cell>
          <cell r="AQ6051">
            <v>11008720</v>
          </cell>
          <cell r="AR6051">
            <v>11</v>
          </cell>
          <cell r="AS6051">
            <v>42313</v>
          </cell>
          <cell r="AT6051" t="str">
            <v>IDU-69-2008 Terminado Acciones de Movilidad IDU Arterial  -</v>
          </cell>
          <cell r="AV6051" t="str">
            <v>sc</v>
          </cell>
        </row>
        <row r="6052">
          <cell r="AP6052">
            <v>526335</v>
          </cell>
          <cell r="AQ6052">
            <v>11008693</v>
          </cell>
          <cell r="AR6052">
            <v>11</v>
          </cell>
          <cell r="AS6052">
            <v>42313</v>
          </cell>
          <cell r="AT6052" t="str">
            <v>IDU-1815-2013 Terminado Acciones de Movilidad IDU Arterial  -</v>
          </cell>
          <cell r="AV6052" t="str">
            <v>sc</v>
          </cell>
        </row>
        <row r="6053">
          <cell r="AP6053">
            <v>526337</v>
          </cell>
          <cell r="AQ6053">
            <v>11008693</v>
          </cell>
          <cell r="AR6053">
            <v>11</v>
          </cell>
          <cell r="AS6053">
            <v>42313</v>
          </cell>
          <cell r="AT6053" t="str">
            <v>IDU-1815-2013 Terminado Acciones de Movilidad IDU Arterial  -</v>
          </cell>
          <cell r="AV6053" t="str">
            <v>sc</v>
          </cell>
        </row>
        <row r="6054">
          <cell r="AP6054">
            <v>526342</v>
          </cell>
          <cell r="AQ6054">
            <v>11008523</v>
          </cell>
          <cell r="AR6054">
            <v>11</v>
          </cell>
          <cell r="AS6054">
            <v>42313</v>
          </cell>
          <cell r="AT6054" t="str">
            <v>IDU-69-2008 Terminado Acciones de Movilidad IDU Arterial  -</v>
          </cell>
          <cell r="AV6054" t="str">
            <v>sc</v>
          </cell>
        </row>
        <row r="6055">
          <cell r="AP6055">
            <v>526344</v>
          </cell>
          <cell r="AQ6055">
            <v>11008523</v>
          </cell>
          <cell r="AR6055">
            <v>11</v>
          </cell>
          <cell r="AS6055">
            <v>42313</v>
          </cell>
          <cell r="AT6055" t="str">
            <v>IDU-69-2008 Terminado Acciones de Movilidad IDU Arterial  -</v>
          </cell>
          <cell r="AV6055" t="str">
            <v>sc</v>
          </cell>
        </row>
        <row r="6056">
          <cell r="AP6056">
            <v>526347</v>
          </cell>
          <cell r="AQ6056">
            <v>11008466</v>
          </cell>
          <cell r="AR6056">
            <v>11</v>
          </cell>
          <cell r="AS6056">
            <v>42313</v>
          </cell>
          <cell r="AT6056" t="str">
            <v>IDU-1815-2013 Terminado Acciones de Movilidad IDU Arterial  -</v>
          </cell>
          <cell r="AV6056" t="str">
            <v>sc</v>
          </cell>
        </row>
        <row r="6057">
          <cell r="AP6057">
            <v>526356</v>
          </cell>
          <cell r="AQ6057">
            <v>11008348</v>
          </cell>
          <cell r="AR6057">
            <v>11</v>
          </cell>
          <cell r="AS6057">
            <v>42313</v>
          </cell>
          <cell r="AT6057" t="str">
            <v>IDU-69-2008 Terminado Acciones de Movilidad IDU Arterial  -</v>
          </cell>
          <cell r="AV6057" t="str">
            <v>sc</v>
          </cell>
        </row>
        <row r="6058">
          <cell r="AP6058">
            <v>526357</v>
          </cell>
          <cell r="AQ6058">
            <v>11008348</v>
          </cell>
          <cell r="AR6058">
            <v>11</v>
          </cell>
          <cell r="AS6058">
            <v>42313</v>
          </cell>
          <cell r="AT6058" t="str">
            <v>IDU-69-2008 Terminado Acciones de Movilidad IDU Arterial  -</v>
          </cell>
          <cell r="AV6058" t="str">
            <v>sc</v>
          </cell>
        </row>
        <row r="6059">
          <cell r="AP6059">
            <v>526362</v>
          </cell>
          <cell r="AQ6059">
            <v>11008215</v>
          </cell>
          <cell r="AR6059">
            <v>11</v>
          </cell>
          <cell r="AS6059">
            <v>42313</v>
          </cell>
          <cell r="AT6059" t="str">
            <v>IDU-69-2008 Terminado Acciones de Movilidad IDU Arterial  -</v>
          </cell>
          <cell r="AV6059" t="str">
            <v>sc</v>
          </cell>
        </row>
        <row r="6060">
          <cell r="AP6060">
            <v>526365</v>
          </cell>
          <cell r="AQ6060">
            <v>11008215</v>
          </cell>
          <cell r="AR6060">
            <v>11</v>
          </cell>
          <cell r="AS6060">
            <v>42313</v>
          </cell>
          <cell r="AT6060" t="str">
            <v>IDU-69-2008 Terminado Acciones de Movilidad IDU Arterial  -</v>
          </cell>
          <cell r="AV6060" t="str">
            <v>sc</v>
          </cell>
        </row>
        <row r="6061">
          <cell r="AP6061">
            <v>526367</v>
          </cell>
          <cell r="AQ6061">
            <v>11008387</v>
          </cell>
          <cell r="AR6061">
            <v>11</v>
          </cell>
          <cell r="AS6061">
            <v>42313</v>
          </cell>
          <cell r="AT6061" t="str">
            <v>IDU-1815-2013 Terminado Acciones de Movilidad IDU Arterial  -</v>
          </cell>
          <cell r="AV6061" t="str">
            <v>sc</v>
          </cell>
        </row>
        <row r="6062">
          <cell r="AP6062">
            <v>527156</v>
          </cell>
          <cell r="AQ6062">
            <v>11012375</v>
          </cell>
          <cell r="AR6062">
            <v>11</v>
          </cell>
          <cell r="AS6062">
            <v>42313</v>
          </cell>
          <cell r="AT6062" t="str">
            <v>IDU-1815-2013 Terminado Acciones de Movilidad IDU Arterial  -</v>
          </cell>
          <cell r="AV6062" t="str">
            <v>sc</v>
          </cell>
        </row>
        <row r="6063">
          <cell r="AP6063">
            <v>527158</v>
          </cell>
          <cell r="AQ6063">
            <v>11012375</v>
          </cell>
          <cell r="AR6063">
            <v>11</v>
          </cell>
          <cell r="AS6063">
            <v>42313</v>
          </cell>
          <cell r="AT6063" t="str">
            <v>IDU-69-2008 Terminado Acciones de Movilidad IDU Arterial  -</v>
          </cell>
          <cell r="AV6063" t="str">
            <v>sc</v>
          </cell>
        </row>
        <row r="6064">
          <cell r="AP6064">
            <v>527197</v>
          </cell>
          <cell r="AQ6064">
            <v>50008571</v>
          </cell>
          <cell r="AR6064">
            <v>11</v>
          </cell>
          <cell r="AS6064">
            <v>42313</v>
          </cell>
          <cell r="AT6064" t="str">
            <v>IDU-1815-2013 Terminado Acciones de Movilidad IDU Arterial  -</v>
          </cell>
          <cell r="AV6064" t="str">
            <v>sc</v>
          </cell>
        </row>
        <row r="6065">
          <cell r="AP6065">
            <v>527199</v>
          </cell>
          <cell r="AQ6065">
            <v>50008571</v>
          </cell>
          <cell r="AR6065">
            <v>11</v>
          </cell>
          <cell r="AS6065">
            <v>42313</v>
          </cell>
          <cell r="AT6065" t="str">
            <v>IDU-55-2012 Terminado Acciones de Movilidad IDU Arterial  -</v>
          </cell>
          <cell r="AV6065" t="str">
            <v>sc</v>
          </cell>
        </row>
        <row r="6066">
          <cell r="AP6066">
            <v>527218</v>
          </cell>
          <cell r="AQ6066">
            <v>11012376</v>
          </cell>
          <cell r="AR6066">
            <v>11</v>
          </cell>
          <cell r="AS6066">
            <v>42313</v>
          </cell>
          <cell r="AT6066" t="str">
            <v>IDU-69-2008 Terminado Acciones de Movilidad IDU Arterial  -</v>
          </cell>
          <cell r="AV6066" t="str">
            <v>sc</v>
          </cell>
        </row>
        <row r="6067">
          <cell r="AP6067">
            <v>527220</v>
          </cell>
          <cell r="AQ6067">
            <v>11012376</v>
          </cell>
          <cell r="AR6067">
            <v>11</v>
          </cell>
          <cell r="AS6067">
            <v>42313</v>
          </cell>
          <cell r="AT6067" t="str">
            <v>IDU-1815-2013 Terminado Acciones de Movilidad IDU Arterial  -</v>
          </cell>
          <cell r="AV6067" t="str">
            <v>sc</v>
          </cell>
        </row>
        <row r="6068">
          <cell r="AP6068">
            <v>527814</v>
          </cell>
          <cell r="AQ6068">
            <v>11000448</v>
          </cell>
          <cell r="AR6068">
            <v>11</v>
          </cell>
          <cell r="AS6068">
            <v>42667</v>
          </cell>
          <cell r="AT6068" t="str">
            <v>SD Terminado Parcheo UAERMV Arterial SD -</v>
          </cell>
          <cell r="AV6068" t="str">
            <v>sc</v>
          </cell>
        </row>
        <row r="6069">
          <cell r="AP6069">
            <v>527816</v>
          </cell>
          <cell r="AQ6069">
            <v>11000448</v>
          </cell>
          <cell r="AR6069">
            <v>11</v>
          </cell>
          <cell r="AS6069">
            <v>42667</v>
          </cell>
          <cell r="AT6069" t="str">
            <v>SD Terminado Parcheo UAERMV Arterial SD -</v>
          </cell>
          <cell r="AV6069" t="str">
            <v>sc</v>
          </cell>
        </row>
        <row r="6070">
          <cell r="AP6070">
            <v>528747</v>
          </cell>
          <cell r="AQ6070">
            <v>11012357</v>
          </cell>
          <cell r="AR6070">
            <v>11</v>
          </cell>
          <cell r="AS6070">
            <v>42766</v>
          </cell>
          <cell r="AT6070" t="str">
            <v>SD Reservado Mantenimiento Rutinario IDU Circuito Movilidad EJECUCION SITP 2016 -</v>
          </cell>
          <cell r="AV6070" t="str">
            <v>sc</v>
          </cell>
        </row>
        <row r="6071">
          <cell r="AP6071">
            <v>528749</v>
          </cell>
          <cell r="AQ6071">
            <v>11012357</v>
          </cell>
          <cell r="AR6071">
            <v>11</v>
          </cell>
          <cell r="AS6071">
            <v>42731</v>
          </cell>
          <cell r="AT6071" t="str">
            <v>SD Reservado Mantenimiento Periódico IDU Circuito Movilidad EJECUCION SITP 2016 -</v>
          </cell>
          <cell r="AV6071" t="str">
            <v>sc</v>
          </cell>
        </row>
        <row r="6072">
          <cell r="AP6072">
            <v>528752</v>
          </cell>
          <cell r="AQ6072">
            <v>11012356</v>
          </cell>
          <cell r="AR6072">
            <v>11</v>
          </cell>
          <cell r="AS6072">
            <v>42731</v>
          </cell>
          <cell r="AT6072" t="str">
            <v>SD Reservado Mantenimiento Rutinario IDU Intermedia EJECUCION SITP 2016 -</v>
          </cell>
          <cell r="AV6072" t="str">
            <v>sc</v>
          </cell>
        </row>
        <row r="6073">
          <cell r="AP6073">
            <v>528761</v>
          </cell>
          <cell r="AQ6073">
            <v>11012350</v>
          </cell>
          <cell r="AR6073">
            <v>11</v>
          </cell>
          <cell r="AS6073">
            <v>42768</v>
          </cell>
          <cell r="AT6073" t="str">
            <v>SD Reservado Acciones de Movilidad UAERMV Circuito Movilidad Salvando Vidas -</v>
          </cell>
          <cell r="AV6073" t="str">
            <v>sc</v>
          </cell>
        </row>
        <row r="6074">
          <cell r="AP6074">
            <v>529104</v>
          </cell>
          <cell r="AQ6074">
            <v>11012305</v>
          </cell>
          <cell r="AR6074">
            <v>11</v>
          </cell>
          <cell r="AS6074">
            <v>42667</v>
          </cell>
          <cell r="AT6074" t="str">
            <v>SD Terminado Parcheo UAERMV Arterial SD -</v>
          </cell>
          <cell r="AV6074" t="str">
            <v>sc</v>
          </cell>
        </row>
        <row r="6075">
          <cell r="AP6075">
            <v>529106</v>
          </cell>
          <cell r="AQ6075">
            <v>11012305</v>
          </cell>
          <cell r="AR6075">
            <v>11</v>
          </cell>
          <cell r="AS6075">
            <v>42667</v>
          </cell>
          <cell r="AT6075" t="str">
            <v>SD Terminado Parcheo UAERMV Arterial SD -</v>
          </cell>
          <cell r="AV6075" t="str">
            <v>sc</v>
          </cell>
        </row>
        <row r="6076">
          <cell r="AP6076">
            <v>529113</v>
          </cell>
          <cell r="AQ6076">
            <v>11012307</v>
          </cell>
          <cell r="AR6076">
            <v>11</v>
          </cell>
          <cell r="AS6076">
            <v>42412</v>
          </cell>
          <cell r="AT6076" t="str">
            <v>IDU-1806-2015 Contratado Mantenimiento Periódico IDU Arterial BRIGADA DE REACCIÓN VIAL -</v>
          </cell>
          <cell r="AV6076" t="str">
            <v>sc</v>
          </cell>
        </row>
        <row r="6077">
          <cell r="AP6077">
            <v>529115</v>
          </cell>
          <cell r="AQ6077">
            <v>11012307</v>
          </cell>
          <cell r="AR6077">
            <v>11</v>
          </cell>
          <cell r="AS6077">
            <v>42667</v>
          </cell>
          <cell r="AT6077" t="str">
            <v>SD Terminado Parcheo UAERMV Arterial SD -</v>
          </cell>
          <cell r="AV6077" t="str">
            <v>sc</v>
          </cell>
        </row>
        <row r="6078">
          <cell r="AP6078">
            <v>529617</v>
          </cell>
          <cell r="AQ6078">
            <v>50007702</v>
          </cell>
          <cell r="AR6078">
            <v>11</v>
          </cell>
          <cell r="AS6078">
            <v>42412</v>
          </cell>
          <cell r="AT6078" t="str">
            <v>IDU-1806-2015 Contratado Mantenimiento Periódico IDU Arterial BRIGADA DE REACCIÓN VIAL -</v>
          </cell>
          <cell r="AV6078" t="str">
            <v>sc</v>
          </cell>
        </row>
        <row r="6079">
          <cell r="AP6079">
            <v>529619</v>
          </cell>
          <cell r="AQ6079">
            <v>50007702</v>
          </cell>
          <cell r="AR6079">
            <v>11</v>
          </cell>
          <cell r="AS6079">
            <v>42412</v>
          </cell>
          <cell r="AT6079" t="str">
            <v>IDU-1806-2015 Contratado Mantenimiento Periódico IDU Arterial BRIGADA DE REACCIÓN VIAL -</v>
          </cell>
          <cell r="AV6079" t="str">
            <v>sc</v>
          </cell>
        </row>
        <row r="6080">
          <cell r="AP6080">
            <v>529904</v>
          </cell>
          <cell r="AQ6080">
            <v>11012331</v>
          </cell>
          <cell r="AR6080">
            <v>11</v>
          </cell>
          <cell r="AS6080">
            <v>42667</v>
          </cell>
          <cell r="AT6080" t="str">
            <v>SD Terminado Mantenimiento Periódico UAERMV Circuito Movilidad SD Intervenida 18/06/2014 Reporte depuración ejecución UMV-</v>
          </cell>
          <cell r="AV6080" t="str">
            <v>sc</v>
          </cell>
        </row>
        <row r="6081">
          <cell r="AP6081">
            <v>530184</v>
          </cell>
          <cell r="AQ6081">
            <v>11012115</v>
          </cell>
          <cell r="AR6081">
            <v>11</v>
          </cell>
          <cell r="AS6081">
            <v>42313</v>
          </cell>
          <cell r="AT6081" t="str">
            <v>IDU-063-2012 Terminado Mantenimiento Periódico IDU Circuito Movilidad  -Calzada2-POLIZA ESTABILIDAD ACTIVA</v>
          </cell>
          <cell r="AV6081" t="str">
            <v>POLIZA DE ESTABILIDAD IDU 063/2012</v>
          </cell>
        </row>
        <row r="6082">
          <cell r="AP6082">
            <v>530370</v>
          </cell>
          <cell r="AQ6082">
            <v>11009393</v>
          </cell>
          <cell r="AR6082">
            <v>11</v>
          </cell>
          <cell r="AS6082">
            <v>42313</v>
          </cell>
          <cell r="AT6082" t="str">
            <v>IDU-69-2008 Terminado Acciones de Movilidad IDU Arterial  -</v>
          </cell>
          <cell r="AV6082" t="str">
            <v>sc</v>
          </cell>
        </row>
        <row r="6083">
          <cell r="AP6083">
            <v>530377</v>
          </cell>
          <cell r="AQ6083">
            <v>11009333</v>
          </cell>
          <cell r="AR6083">
            <v>11</v>
          </cell>
          <cell r="AS6083">
            <v>42313</v>
          </cell>
          <cell r="AT6083" t="str">
            <v>IDU-1815-2013 Terminado Acciones de Movilidad IDU Arterial  -</v>
          </cell>
          <cell r="AV6083" t="str">
            <v>sc</v>
          </cell>
        </row>
        <row r="6084">
          <cell r="AP6084">
            <v>530379</v>
          </cell>
          <cell r="AQ6084">
            <v>11009333</v>
          </cell>
          <cell r="AR6084">
            <v>11</v>
          </cell>
          <cell r="AS6084">
            <v>42313</v>
          </cell>
          <cell r="AT6084" t="str">
            <v>IDU-1815-2013 Terminado Acciones de Movilidad IDU Arterial  -</v>
          </cell>
          <cell r="AV6084" t="str">
            <v>sc</v>
          </cell>
        </row>
        <row r="6085">
          <cell r="AP6085">
            <v>530935</v>
          </cell>
          <cell r="AQ6085">
            <v>11005846</v>
          </cell>
          <cell r="AR6085">
            <v>11</v>
          </cell>
          <cell r="AS6085">
            <v>42667</v>
          </cell>
          <cell r="AT6085" t="str">
            <v>SD Terminado Parcheo UAERMV Arterial SD -</v>
          </cell>
          <cell r="AV6085" t="str">
            <v>sc</v>
          </cell>
        </row>
        <row r="6086">
          <cell r="AP6086">
            <v>530937</v>
          </cell>
          <cell r="AQ6086">
            <v>11005846</v>
          </cell>
          <cell r="AR6086">
            <v>11</v>
          </cell>
          <cell r="AS6086">
            <v>42667</v>
          </cell>
          <cell r="AT6086" t="str">
            <v>SD Terminado Parcheo UAERMV Arterial SD -</v>
          </cell>
          <cell r="AV6086" t="str">
            <v>sc</v>
          </cell>
        </row>
        <row r="6087">
          <cell r="AP6087">
            <v>531082</v>
          </cell>
          <cell r="AQ6087">
            <v>11003282</v>
          </cell>
          <cell r="AR6087">
            <v>11</v>
          </cell>
          <cell r="AS6087">
            <v>42313</v>
          </cell>
          <cell r="AT6087" t="str">
            <v>IDU-55-2012 Terminado Acciones de Movilidad IDU Circuito Movilidad  -</v>
          </cell>
          <cell r="AV6087" t="str">
            <v>Buen estado</v>
          </cell>
        </row>
        <row r="6088">
          <cell r="AP6088">
            <v>531094</v>
          </cell>
          <cell r="AQ6088">
            <v>11002312</v>
          </cell>
          <cell r="AR6088">
            <v>11</v>
          </cell>
          <cell r="AS6088">
            <v>42313</v>
          </cell>
          <cell r="AT6088" t="str">
            <v>IDU-55-2012 Terminado Acciones de Movilidad IDU Circuito Movilidad  -</v>
          </cell>
          <cell r="AV6088" t="str">
            <v>Buen estado</v>
          </cell>
        </row>
        <row r="6089">
          <cell r="AP6089">
            <v>531097</v>
          </cell>
          <cell r="AQ6089">
            <v>11002580</v>
          </cell>
          <cell r="AR6089">
            <v>11</v>
          </cell>
          <cell r="AS6089">
            <v>42313</v>
          </cell>
          <cell r="AT6089" t="str">
            <v>IDU-55-2012 Terminado Acciones de Movilidad IDU Circuito Movilidad  -</v>
          </cell>
          <cell r="AV6089" t="str">
            <v>Buen estado</v>
          </cell>
        </row>
        <row r="6090">
          <cell r="AP6090">
            <v>531103</v>
          </cell>
          <cell r="AQ6090">
            <v>11002773</v>
          </cell>
          <cell r="AR6090">
            <v>11</v>
          </cell>
          <cell r="AS6090">
            <v>42313</v>
          </cell>
          <cell r="AT6090" t="str">
            <v>IDU-55-2012 Terminado Acciones de Movilidad IDU Circuito Movilidad  -</v>
          </cell>
          <cell r="AV6090" t="str">
            <v>Buen estado</v>
          </cell>
        </row>
        <row r="6091">
          <cell r="AP6091">
            <v>531112</v>
          </cell>
          <cell r="AQ6091">
            <v>11005612</v>
          </cell>
          <cell r="AR6091">
            <v>11</v>
          </cell>
          <cell r="AS6091">
            <v>42342</v>
          </cell>
          <cell r="AT6091" t="str">
            <v>IDU-32-2011 Terminado Construcción IDU Arterial  -Anden 1-3 Cicloruta 2 Calzada 4-POLIZA ESTABILIDAD ACTIVA</v>
          </cell>
          <cell r="AV6091" t="str">
            <v>sc</v>
          </cell>
        </row>
        <row r="6092">
          <cell r="AP6092">
            <v>531121</v>
          </cell>
          <cell r="AQ6092">
            <v>11001479</v>
          </cell>
          <cell r="AR6092">
            <v>11</v>
          </cell>
          <cell r="AS6092">
            <v>42313</v>
          </cell>
          <cell r="AT6092" t="str">
            <v>IDU-55-2012 Terminado Acciones de Movilidad IDU Arterial  -</v>
          </cell>
          <cell r="AV6092" t="str">
            <v>VIABLE</v>
          </cell>
        </row>
        <row r="6093">
          <cell r="AP6093">
            <v>531124</v>
          </cell>
          <cell r="AQ6093">
            <v>11012239</v>
          </cell>
          <cell r="AR6093">
            <v>11</v>
          </cell>
          <cell r="AS6093">
            <v>42313</v>
          </cell>
          <cell r="AT6093" t="str">
            <v>IDU-55-2012 Terminado Acciones de Movilidad IDU Circuito Movilidad  -</v>
          </cell>
          <cell r="AV6093" t="str">
            <v>Buen estado</v>
          </cell>
        </row>
        <row r="6094">
          <cell r="AP6094">
            <v>531133</v>
          </cell>
          <cell r="AQ6094">
            <v>11012266</v>
          </cell>
          <cell r="AR6094">
            <v>11</v>
          </cell>
          <cell r="AS6094">
            <v>42342</v>
          </cell>
          <cell r="AT6094" t="str">
            <v>IDU-32-2011 Terminado Construcción IDU Arterial  -Anden 1-3 Cicloruta 2 Calzada 4-POLIZA ESTABILIDAD ACTIVA</v>
          </cell>
          <cell r="AV6094" t="str">
            <v>sc</v>
          </cell>
        </row>
        <row r="6095">
          <cell r="AP6095">
            <v>531142</v>
          </cell>
          <cell r="AQ6095">
            <v>11012022</v>
          </cell>
          <cell r="AR6095">
            <v>11</v>
          </cell>
          <cell r="AS6095">
            <v>42313</v>
          </cell>
          <cell r="AT6095" t="str">
            <v>IDU-063-2012 Terminado Mantenimiento Periódico IDU Circuito Movilidad  -</v>
          </cell>
          <cell r="AV6095" t="str">
            <v>sc</v>
          </cell>
        </row>
        <row r="6096">
          <cell r="AP6096">
            <v>531172</v>
          </cell>
          <cell r="AQ6096">
            <v>11001500</v>
          </cell>
          <cell r="AR6096">
            <v>11</v>
          </cell>
          <cell r="AS6096">
            <v>42313</v>
          </cell>
          <cell r="AT6096" t="str">
            <v>IDU-55-2012 Terminado Acciones de Movilidad IDU Arterial  -</v>
          </cell>
          <cell r="AV6096" t="str">
            <v>VIABLE</v>
          </cell>
        </row>
        <row r="6097">
          <cell r="AP6097">
            <v>531181</v>
          </cell>
          <cell r="AQ6097">
            <v>11001135</v>
          </cell>
          <cell r="AR6097">
            <v>11</v>
          </cell>
          <cell r="AS6097">
            <v>42313</v>
          </cell>
          <cell r="AT6097" t="str">
            <v>IDU-063-2012 Terminado Mantenimiento Periódico IDU Circuito Movilidad  -</v>
          </cell>
          <cell r="AV6097" t="str">
            <v>sc</v>
          </cell>
        </row>
        <row r="6098">
          <cell r="AP6098">
            <v>531184</v>
          </cell>
          <cell r="AQ6098">
            <v>11001165</v>
          </cell>
          <cell r="AR6098">
            <v>11</v>
          </cell>
          <cell r="AS6098">
            <v>42313</v>
          </cell>
          <cell r="AT6098" t="str">
            <v>IDU-063-2012 Terminado Mantenimiento Periódico IDU Circuito Movilidad  -</v>
          </cell>
          <cell r="AV6098" t="str">
            <v>sc</v>
          </cell>
        </row>
        <row r="6099">
          <cell r="AP6099">
            <v>531190</v>
          </cell>
          <cell r="AQ6099">
            <v>11001249</v>
          </cell>
          <cell r="AR6099">
            <v>11</v>
          </cell>
          <cell r="AS6099">
            <v>42313</v>
          </cell>
          <cell r="AT6099" t="str">
            <v>IDU-063-2012 Terminado Mantenimiento Periódico IDU Circuito Movilidad  -</v>
          </cell>
          <cell r="AV6099" t="str">
            <v>sc</v>
          </cell>
        </row>
        <row r="6100">
          <cell r="AP6100">
            <v>531193</v>
          </cell>
          <cell r="AQ6100">
            <v>11001300</v>
          </cell>
          <cell r="AR6100">
            <v>11</v>
          </cell>
          <cell r="AS6100">
            <v>42313</v>
          </cell>
          <cell r="AT6100" t="str">
            <v>IDU-063-2012 Terminado Mantenimiento Periódico IDU Circuito Movilidad  -</v>
          </cell>
          <cell r="AV6100" t="str">
            <v>sc</v>
          </cell>
        </row>
        <row r="6101">
          <cell r="AP6101">
            <v>531313</v>
          </cell>
          <cell r="AQ6101">
            <v>11001107</v>
          </cell>
          <cell r="AR6101">
            <v>11</v>
          </cell>
          <cell r="AS6101">
            <v>42313</v>
          </cell>
          <cell r="AT6101" t="str">
            <v>IDU-063-2012 Terminado Mantenimiento Periódico IDU Circuito Movilidad  -</v>
          </cell>
          <cell r="AV6101" t="str">
            <v>sc</v>
          </cell>
        </row>
        <row r="6102">
          <cell r="AP6102">
            <v>531901</v>
          </cell>
          <cell r="AQ6102">
            <v>11012548</v>
          </cell>
          <cell r="AR6102">
            <v>11</v>
          </cell>
          <cell r="AS6102">
            <v>42313</v>
          </cell>
          <cell r="AT6102" t="str">
            <v>IDU-1680-2014 Contratado Mantenimiento Periódico IDU Local  -</v>
          </cell>
          <cell r="AV6102" t="str">
            <v>MANTENIMIENTO PERIODICO IDU 1680/2014</v>
          </cell>
        </row>
        <row r="6103">
          <cell r="AP6103">
            <v>531939</v>
          </cell>
          <cell r="AQ6103">
            <v>11012560</v>
          </cell>
          <cell r="AR6103">
            <v>11</v>
          </cell>
          <cell r="AS6103">
            <v>42313</v>
          </cell>
          <cell r="AT6103" t="str">
            <v>IDU-063-2012 Terminado Mantenimiento Periódico IDU Circuito Movilidad  -</v>
          </cell>
          <cell r="AV6103" t="str">
            <v>sc</v>
          </cell>
        </row>
        <row r="6104">
          <cell r="AP6104">
            <v>532053</v>
          </cell>
          <cell r="AQ6104">
            <v>11012599</v>
          </cell>
          <cell r="AR6104">
            <v>11</v>
          </cell>
          <cell r="AS6104">
            <v>42412</v>
          </cell>
          <cell r="AT6104" t="str">
            <v>IDU-1806-2015 Contratado Mantenimiento Periódico IDU Arterial BRIGADA DE REACCIÓN VIAL -</v>
          </cell>
          <cell r="AV6104" t="str">
            <v>sc</v>
          </cell>
        </row>
        <row r="6105">
          <cell r="AP6105">
            <v>532055</v>
          </cell>
          <cell r="AQ6105">
            <v>11012599</v>
          </cell>
          <cell r="AR6105">
            <v>11</v>
          </cell>
          <cell r="AS6105">
            <v>42412</v>
          </cell>
          <cell r="AT6105" t="str">
            <v>IDU-1806-2015 Contratado Mantenimiento Periódico IDU Arterial BRIGADA DE REACCIÓN VIAL -</v>
          </cell>
          <cell r="AV6105" t="str">
            <v>sc</v>
          </cell>
        </row>
        <row r="6106">
          <cell r="AP6106">
            <v>534175</v>
          </cell>
          <cell r="AQ6106">
            <v>11012225</v>
          </cell>
          <cell r="AR6106">
            <v>11</v>
          </cell>
          <cell r="AS6106">
            <v>42313</v>
          </cell>
          <cell r="AT6106" t="str">
            <v>IDU-1815-2013 Terminado Acciones de Movilidad IDU Arterial  -</v>
          </cell>
          <cell r="AV6106" t="str">
            <v>sc</v>
          </cell>
        </row>
        <row r="6107">
          <cell r="AP6107">
            <v>534179</v>
          </cell>
          <cell r="AQ6107">
            <v>11012225</v>
          </cell>
          <cell r="AR6107">
            <v>11</v>
          </cell>
          <cell r="AS6107">
            <v>42313</v>
          </cell>
          <cell r="AT6107" t="str">
            <v>IDU-1815-2013 Terminado Acciones de Movilidad IDU Arterial  -</v>
          </cell>
          <cell r="AV6107" t="str">
            <v>sc</v>
          </cell>
        </row>
        <row r="6108">
          <cell r="AP6108">
            <v>534181</v>
          </cell>
          <cell r="AQ6108">
            <v>11012224</v>
          </cell>
          <cell r="AR6108">
            <v>11</v>
          </cell>
          <cell r="AS6108">
            <v>42313</v>
          </cell>
          <cell r="AT6108" t="str">
            <v>IDU-1815-2013 Terminado Acciones de Movilidad IDU Arterial  -</v>
          </cell>
          <cell r="AV6108" t="str">
            <v>sc</v>
          </cell>
        </row>
        <row r="6109">
          <cell r="AP6109">
            <v>600595</v>
          </cell>
          <cell r="AQ6109">
            <v>11003239</v>
          </cell>
          <cell r="AR6109">
            <v>11</v>
          </cell>
          <cell r="AT6109" t="str">
            <v>SD Terminado Construcción FDL SUBA Circuito Movilidad  Reporte servidor de mapas agosto 2015-</v>
          </cell>
          <cell r="AV6109" t="str">
            <v>sc</v>
          </cell>
        </row>
        <row r="6110">
          <cell r="AP6110">
            <v>600598</v>
          </cell>
          <cell r="AQ6110">
            <v>11003365</v>
          </cell>
          <cell r="AR6110">
            <v>11</v>
          </cell>
          <cell r="AT6110" t="str">
            <v>SD Terminado Construcción FDL SUBA Circuito Movilidad  Reporte servidor de mapas agosto 2015-</v>
          </cell>
          <cell r="AV6110" t="str">
            <v>sc</v>
          </cell>
        </row>
        <row r="6111">
          <cell r="AP6111">
            <v>600601</v>
          </cell>
          <cell r="AQ6111">
            <v>11003409</v>
          </cell>
          <cell r="AR6111">
            <v>11</v>
          </cell>
          <cell r="AS6111">
            <v>42731</v>
          </cell>
          <cell r="AT6111" t="str">
            <v>SD Reservado Mantenimiento Periódico IDU Circuito Movilidad EJECUCION SITP 2016 -</v>
          </cell>
          <cell r="AV6111" t="str">
            <v>sc</v>
          </cell>
        </row>
        <row r="6112">
          <cell r="AP6112">
            <v>600606</v>
          </cell>
          <cell r="AQ6112">
            <v>11003592</v>
          </cell>
          <cell r="AR6112">
            <v>11</v>
          </cell>
          <cell r="AS6112">
            <v>42731</v>
          </cell>
          <cell r="AT6112" t="str">
            <v>SD Reservado Mantenimiento Rutinario IDU Circuito Movilidad EJECUCION SITP 2016 -</v>
          </cell>
          <cell r="AV6112" t="str">
            <v>sc</v>
          </cell>
        </row>
        <row r="6113">
          <cell r="AP6113">
            <v>600611</v>
          </cell>
          <cell r="AQ6113">
            <v>11003706</v>
          </cell>
          <cell r="AR6113">
            <v>11</v>
          </cell>
          <cell r="AS6113">
            <v>42731</v>
          </cell>
          <cell r="AT6113" t="str">
            <v>SD Reservado Mantenimiento Rutinario IDU Circuito Movilidad EJECUCION SITP 2016 -</v>
          </cell>
          <cell r="AV6113" t="str">
            <v>sc</v>
          </cell>
        </row>
        <row r="6114">
          <cell r="AP6114">
            <v>600616</v>
          </cell>
          <cell r="AQ6114">
            <v>11003755</v>
          </cell>
          <cell r="AR6114">
            <v>11</v>
          </cell>
          <cell r="AS6114">
            <v>42731</v>
          </cell>
          <cell r="AT6114" t="str">
            <v>SD Reservado Mantenimiento Rutinario IDU Circuito Movilidad EJECUCION SITP 2016 -</v>
          </cell>
          <cell r="AV6114" t="str">
            <v>sc</v>
          </cell>
        </row>
        <row r="6115">
          <cell r="AP6115">
            <v>600621</v>
          </cell>
          <cell r="AQ6115">
            <v>11003818</v>
          </cell>
          <cell r="AR6115">
            <v>11</v>
          </cell>
          <cell r="AS6115">
            <v>42731</v>
          </cell>
          <cell r="AT6115" t="str">
            <v>SD Reservado Mantenimiento Periódico IDU Circuito Movilidad EJECUCION SITP 2016 -</v>
          </cell>
          <cell r="AV6115" t="str">
            <v>sc</v>
          </cell>
        </row>
        <row r="6116">
          <cell r="AP6116">
            <v>600626</v>
          </cell>
          <cell r="AQ6116">
            <v>11004028</v>
          </cell>
          <cell r="AR6116">
            <v>11</v>
          </cell>
          <cell r="AS6116">
            <v>42731</v>
          </cell>
          <cell r="AT6116" t="str">
            <v>SD Reservado Mantenimiento Rutinario IDU Circuito Movilidad EJECUCION SITP 2016 -</v>
          </cell>
          <cell r="AV6116" t="str">
            <v>sc</v>
          </cell>
        </row>
        <row r="6117">
          <cell r="AP6117">
            <v>600631</v>
          </cell>
          <cell r="AQ6117">
            <v>11004229</v>
          </cell>
          <cell r="AR6117">
            <v>11</v>
          </cell>
          <cell r="AS6117">
            <v>42731</v>
          </cell>
          <cell r="AT6117" t="str">
            <v>SD Reservado Mantenimiento Rutinario IDU Circuito Movilidad EJECUCION SITP 2016 -</v>
          </cell>
          <cell r="AV6117" t="str">
            <v>sc</v>
          </cell>
        </row>
        <row r="6118">
          <cell r="AP6118">
            <v>600636</v>
          </cell>
          <cell r="AQ6118">
            <v>11004298</v>
          </cell>
          <cell r="AR6118">
            <v>11</v>
          </cell>
          <cell r="AS6118">
            <v>42731</v>
          </cell>
          <cell r="AT6118" t="str">
            <v>SD Reservado Mantenimiento Rutinario IDU Circuito Movilidad EJECUCION SITP 2016 -</v>
          </cell>
          <cell r="AV6118" t="str">
            <v>sc</v>
          </cell>
        </row>
        <row r="6119">
          <cell r="AP6119">
            <v>600641</v>
          </cell>
          <cell r="AQ6119">
            <v>11012025</v>
          </cell>
          <cell r="AR6119">
            <v>11</v>
          </cell>
          <cell r="AS6119">
            <v>42731</v>
          </cell>
          <cell r="AT6119" t="str">
            <v>SD Reservado Mantenimiento Rutinario IDU Circuito Movilidad EJECUCION SITP 2016 -</v>
          </cell>
          <cell r="AV6119" t="str">
            <v>sc</v>
          </cell>
        </row>
        <row r="6120">
          <cell r="AP6120">
            <v>601049</v>
          </cell>
          <cell r="AQ6120">
            <v>11010423</v>
          </cell>
          <cell r="AR6120">
            <v>11</v>
          </cell>
          <cell r="AS6120">
            <v>42313</v>
          </cell>
          <cell r="AT6120" t="str">
            <v>IDU-1815-2013 Terminado Acciones de Movilidad IDU Arterial  -Calzada2-POLIZA ESTABILIDAD ACTIVA</v>
          </cell>
          <cell r="AV6120" t="str">
            <v>sc</v>
          </cell>
        </row>
        <row r="6121">
          <cell r="AP6121">
            <v>601051</v>
          </cell>
          <cell r="AQ6121">
            <v>11010423</v>
          </cell>
          <cell r="AR6121">
            <v>11</v>
          </cell>
          <cell r="AS6121">
            <v>42313</v>
          </cell>
          <cell r="AT6121" t="str">
            <v>IDU-1815-2013 Terminado Acciones de Movilidad IDU Arterial  -Calzada2-POLIZA ESTABILIDAD ACTIVA</v>
          </cell>
          <cell r="AV6121" t="str">
            <v>sc</v>
          </cell>
        </row>
        <row r="6122">
          <cell r="AP6122">
            <v>602502</v>
          </cell>
          <cell r="AQ6122">
            <v>11004769</v>
          </cell>
          <cell r="AR6122">
            <v>11</v>
          </cell>
          <cell r="AS6122">
            <v>42611</v>
          </cell>
          <cell r="AT6122" t="str">
            <v>SD Terminado Mantenimiento Periódico UAERMV Arterial  -Anden 1-9-POLIZA ESTABILIDAD ACTIVA</v>
          </cell>
          <cell r="AV6122" t="str">
            <v>sc</v>
          </cell>
        </row>
        <row r="6123">
          <cell r="AP6123">
            <v>603059</v>
          </cell>
          <cell r="AQ6123">
            <v>11010467</v>
          </cell>
          <cell r="AR6123">
            <v>11</v>
          </cell>
          <cell r="AS6123">
            <v>42313</v>
          </cell>
          <cell r="AT6123" t="str">
            <v>IDU-1815-2013 Terminado Acciones de Movilidad IDU Arterial  -Calzada2-POLIZA ESTABILIDAD ACTIVA</v>
          </cell>
          <cell r="AV6123" t="str">
            <v>sc</v>
          </cell>
        </row>
        <row r="6124">
          <cell r="AP6124">
            <v>603066</v>
          </cell>
          <cell r="AQ6124">
            <v>11010473</v>
          </cell>
          <cell r="AR6124">
            <v>11</v>
          </cell>
          <cell r="AS6124">
            <v>42313</v>
          </cell>
          <cell r="AT6124" t="str">
            <v>IDU-1815-2013 Terminado Acciones de Movilidad IDU Arterial  -Calzada2-POLIZA ESTABILIDAD ACTIVA</v>
          </cell>
          <cell r="AV6124" t="str">
            <v>sc</v>
          </cell>
        </row>
        <row r="6125">
          <cell r="AP6125">
            <v>603144</v>
          </cell>
          <cell r="AQ6125">
            <v>11010093</v>
          </cell>
          <cell r="AR6125">
            <v>11</v>
          </cell>
          <cell r="AS6125">
            <v>42667</v>
          </cell>
          <cell r="AT6125" t="str">
            <v>SD Terminado Parcheo UAERMV Arterial SD -</v>
          </cell>
          <cell r="AV6125" t="str">
            <v>sc</v>
          </cell>
        </row>
        <row r="6126">
          <cell r="AP6126">
            <v>603146</v>
          </cell>
          <cell r="AQ6126">
            <v>11010093</v>
          </cell>
          <cell r="AR6126">
            <v>11</v>
          </cell>
          <cell r="AS6126">
            <v>42412</v>
          </cell>
          <cell r="AT6126" t="str">
            <v>IDU-1806-2015 Contratado Mantenimiento Periódico IDU Arterial BRIGADA DE REACCIÓN VIAL -</v>
          </cell>
          <cell r="AV6126" t="str">
            <v>sc</v>
          </cell>
        </row>
        <row r="6127">
          <cell r="AP6127">
            <v>603148</v>
          </cell>
          <cell r="AQ6127">
            <v>11010093</v>
          </cell>
          <cell r="AR6127">
            <v>11</v>
          </cell>
          <cell r="AS6127">
            <v>42412</v>
          </cell>
          <cell r="AT6127" t="str">
            <v>IDU-1806-2015 Contratado Mantenimiento Periódico IDU Arterial BRIGADA DE REACCIÓN VIAL -</v>
          </cell>
          <cell r="AV6127" t="str">
            <v>sc</v>
          </cell>
        </row>
        <row r="6128">
          <cell r="AP6128">
            <v>603150</v>
          </cell>
          <cell r="AQ6128">
            <v>11010093</v>
          </cell>
          <cell r="AR6128">
            <v>11</v>
          </cell>
          <cell r="AS6128">
            <v>42412</v>
          </cell>
          <cell r="AT6128" t="str">
            <v>IDU-1806-2015 Contratado Mantenimiento Periódico IDU Arterial BRIGADA DE REACCIÓN VIAL -</v>
          </cell>
          <cell r="AV6128" t="str">
            <v>sc</v>
          </cell>
        </row>
        <row r="6129">
          <cell r="AP6129">
            <v>603155</v>
          </cell>
          <cell r="AQ6129">
            <v>11010158</v>
          </cell>
          <cell r="AR6129">
            <v>11</v>
          </cell>
          <cell r="AS6129">
            <v>42412</v>
          </cell>
          <cell r="AT6129" t="str">
            <v>IDU-1806-2015 Contratado Mantenimiento Periódico IDU Arterial BRIGADA DE REACCIÓN VIAL -</v>
          </cell>
          <cell r="AV6129" t="str">
            <v>sc</v>
          </cell>
        </row>
        <row r="6130">
          <cell r="AP6130">
            <v>603157</v>
          </cell>
          <cell r="AQ6130">
            <v>11010158</v>
          </cell>
          <cell r="AR6130">
            <v>11</v>
          </cell>
          <cell r="AS6130">
            <v>42667</v>
          </cell>
          <cell r="AT6130" t="str">
            <v>SD Terminado Parcheo UAERMV Arterial SD -</v>
          </cell>
          <cell r="AV6130" t="str">
            <v>sc</v>
          </cell>
        </row>
        <row r="6131">
          <cell r="AP6131">
            <v>603159</v>
          </cell>
          <cell r="AQ6131">
            <v>11010158</v>
          </cell>
          <cell r="AR6131">
            <v>11</v>
          </cell>
          <cell r="AS6131">
            <v>42412</v>
          </cell>
          <cell r="AT6131" t="str">
            <v>IDU-1806-2015 Contratado Mantenimiento Periódico IDU Arterial BRIGADA DE REACCIÓN VIAL -</v>
          </cell>
          <cell r="AV6131" t="str">
            <v>sc</v>
          </cell>
        </row>
        <row r="6132">
          <cell r="AP6132">
            <v>603161</v>
          </cell>
          <cell r="AQ6132">
            <v>11010158</v>
          </cell>
          <cell r="AR6132">
            <v>11</v>
          </cell>
          <cell r="AS6132">
            <v>42412</v>
          </cell>
          <cell r="AT6132" t="str">
            <v>IDU-1806-2015 Contratado Mantenimiento Periódico IDU Arterial BRIGADA DE REACCIÓN VIAL -</v>
          </cell>
          <cell r="AV6132" t="str">
            <v>sc</v>
          </cell>
        </row>
        <row r="6133">
          <cell r="AP6133">
            <v>603166</v>
          </cell>
          <cell r="AQ6133">
            <v>11010180</v>
          </cell>
          <cell r="AR6133">
            <v>11</v>
          </cell>
          <cell r="AS6133">
            <v>42667</v>
          </cell>
          <cell r="AT6133" t="str">
            <v>SD Terminado Parcheo UAERMV Arterial SD -</v>
          </cell>
          <cell r="AV6133" t="str">
            <v>sc</v>
          </cell>
        </row>
        <row r="6134">
          <cell r="AP6134">
            <v>603168</v>
          </cell>
          <cell r="AQ6134">
            <v>11010180</v>
          </cell>
          <cell r="AR6134">
            <v>11</v>
          </cell>
          <cell r="AS6134">
            <v>42412</v>
          </cell>
          <cell r="AT6134" t="str">
            <v>IDU-1806-2015 Contratado Mantenimiento Periódico IDU Arterial BRIGADA DE REACCIÓN VIAL -</v>
          </cell>
          <cell r="AV6134" t="str">
            <v>sc</v>
          </cell>
        </row>
        <row r="6135">
          <cell r="AP6135">
            <v>603170</v>
          </cell>
          <cell r="AQ6135">
            <v>11010180</v>
          </cell>
          <cell r="AR6135">
            <v>11</v>
          </cell>
          <cell r="AS6135">
            <v>42412</v>
          </cell>
          <cell r="AT6135" t="str">
            <v>IDU-1806-2015 Contratado Mantenimiento Periódico IDU Arterial BRIGADA DE REACCIÓN VIAL -</v>
          </cell>
          <cell r="AV6135" t="str">
            <v>sc</v>
          </cell>
        </row>
        <row r="6136">
          <cell r="AP6136">
            <v>603172</v>
          </cell>
          <cell r="AQ6136">
            <v>11010180</v>
          </cell>
          <cell r="AR6136">
            <v>11</v>
          </cell>
          <cell r="AS6136">
            <v>42412</v>
          </cell>
          <cell r="AT6136" t="str">
            <v>IDU-1806-2015 Contratado Mantenimiento Periódico IDU Arterial BRIGADA DE REACCIÓN VIAL -</v>
          </cell>
          <cell r="AV6136" t="str">
            <v>sc</v>
          </cell>
        </row>
        <row r="6137">
          <cell r="AP6137">
            <v>603177</v>
          </cell>
          <cell r="AQ6137">
            <v>11010220</v>
          </cell>
          <cell r="AR6137">
            <v>11</v>
          </cell>
          <cell r="AS6137">
            <v>42723</v>
          </cell>
          <cell r="AT6137" t="str">
            <v>SD Terminado Mantenimiento Periódico UAERMV Arterial SD -</v>
          </cell>
          <cell r="AV6137" t="str">
            <v>sc</v>
          </cell>
        </row>
        <row r="6138">
          <cell r="AP6138">
            <v>603179</v>
          </cell>
          <cell r="AQ6138">
            <v>11010220</v>
          </cell>
          <cell r="AR6138">
            <v>11</v>
          </cell>
          <cell r="AS6138">
            <v>42412</v>
          </cell>
          <cell r="AT6138" t="str">
            <v>IDU-1806-2015 Contratado Mantenimiento Periódico IDU Arterial BRIGADA DE REACCIÓN VIAL -</v>
          </cell>
          <cell r="AV6138" t="str">
            <v>sc</v>
          </cell>
        </row>
        <row r="6139">
          <cell r="AP6139">
            <v>603181</v>
          </cell>
          <cell r="AQ6139">
            <v>11010220</v>
          </cell>
          <cell r="AR6139">
            <v>11</v>
          </cell>
          <cell r="AS6139">
            <v>42412</v>
          </cell>
          <cell r="AT6139" t="str">
            <v>IDU-1806-2015 Contratado Mantenimiento Periódico IDU Arterial BRIGADA DE REACCIÓN VIAL -</v>
          </cell>
          <cell r="AV6139" t="str">
            <v>sc</v>
          </cell>
        </row>
        <row r="6140">
          <cell r="AP6140">
            <v>603183</v>
          </cell>
          <cell r="AQ6140">
            <v>11010220</v>
          </cell>
          <cell r="AR6140">
            <v>11</v>
          </cell>
          <cell r="AS6140">
            <v>42412</v>
          </cell>
          <cell r="AT6140" t="str">
            <v>IDU-1806-2015 Contratado Mantenimiento Periódico IDU Arterial BRIGADA DE REACCIÓN VIAL -</v>
          </cell>
          <cell r="AV6140" t="str">
            <v>sc</v>
          </cell>
        </row>
        <row r="6141">
          <cell r="AP6141">
            <v>603190</v>
          </cell>
          <cell r="AQ6141">
            <v>11010232</v>
          </cell>
          <cell r="AR6141">
            <v>11</v>
          </cell>
          <cell r="AS6141">
            <v>42412</v>
          </cell>
          <cell r="AT6141" t="str">
            <v>IDU-1806-2015 Contratado Mantenimiento Periódico IDU Arterial BRIGADA DE REACCIÓN VIAL -</v>
          </cell>
          <cell r="AV6141" t="str">
            <v>sc</v>
          </cell>
        </row>
        <row r="6142">
          <cell r="AP6142">
            <v>603193</v>
          </cell>
          <cell r="AQ6142">
            <v>11010306</v>
          </cell>
          <cell r="AR6142">
            <v>11</v>
          </cell>
          <cell r="AS6142">
            <v>42412</v>
          </cell>
          <cell r="AT6142" t="str">
            <v>IDU-1806-2015 Contratado Mantenimiento Periódico IDU Arterial BRIGADA DE REACCIÓN VIAL -Calzada4-POLIZA ESTABILIDAD ACTIVA</v>
          </cell>
          <cell r="AV6142" t="str">
            <v>sc</v>
          </cell>
        </row>
        <row r="6143">
          <cell r="AP6143">
            <v>603195</v>
          </cell>
          <cell r="AQ6143">
            <v>11010306</v>
          </cell>
          <cell r="AR6143">
            <v>11</v>
          </cell>
          <cell r="AS6143">
            <v>42412</v>
          </cell>
          <cell r="AT6143" t="str">
            <v>IDU-1806-2015 Contratado Mantenimiento Periódico IDU Arterial BRIGADA DE REACCIÓN VIAL -Calzada4-POLIZA ESTABILIDAD ACTIVA</v>
          </cell>
          <cell r="AV6143" t="str">
            <v>sc</v>
          </cell>
        </row>
        <row r="6144">
          <cell r="AP6144">
            <v>603215</v>
          </cell>
          <cell r="AQ6144">
            <v>11009949</v>
          </cell>
          <cell r="AR6144">
            <v>11</v>
          </cell>
          <cell r="AS6144">
            <v>42667</v>
          </cell>
          <cell r="AT6144" t="str">
            <v>SD Terminado Parcheo UAERMV Arterial SD -</v>
          </cell>
          <cell r="AV6144" t="str">
            <v>sc</v>
          </cell>
        </row>
        <row r="6145">
          <cell r="AP6145">
            <v>603217</v>
          </cell>
          <cell r="AQ6145">
            <v>11009949</v>
          </cell>
          <cell r="AR6145">
            <v>11</v>
          </cell>
          <cell r="AS6145">
            <v>42412</v>
          </cell>
          <cell r="AT6145" t="str">
            <v>IDU-1806-2015 Contratado Mantenimiento Periódico IDU Arterial BRIGADA DE REACCIÓN VIAL -</v>
          </cell>
          <cell r="AV6145" t="str">
            <v>sc</v>
          </cell>
        </row>
        <row r="6146">
          <cell r="AP6146">
            <v>603219</v>
          </cell>
          <cell r="AQ6146">
            <v>11009949</v>
          </cell>
          <cell r="AR6146">
            <v>11</v>
          </cell>
          <cell r="AS6146">
            <v>42412</v>
          </cell>
          <cell r="AT6146" t="str">
            <v>IDU-1806-2015 Contratado Mantenimiento Periódico IDU Arterial BRIGADA DE REACCIÓN VIAL -</v>
          </cell>
          <cell r="AV6146" t="str">
            <v>sc</v>
          </cell>
        </row>
        <row r="6147">
          <cell r="AP6147">
            <v>603224</v>
          </cell>
          <cell r="AQ6147">
            <v>11010034</v>
          </cell>
          <cell r="AR6147">
            <v>11</v>
          </cell>
          <cell r="AS6147">
            <v>42667</v>
          </cell>
          <cell r="AT6147" t="str">
            <v>SD Terminado Parcheo UAERMV Arterial SD -</v>
          </cell>
          <cell r="AV6147" t="str">
            <v>sc</v>
          </cell>
        </row>
        <row r="6148">
          <cell r="AP6148">
            <v>603226</v>
          </cell>
          <cell r="AQ6148">
            <v>11010034</v>
          </cell>
          <cell r="AR6148">
            <v>11</v>
          </cell>
          <cell r="AS6148">
            <v>42412</v>
          </cell>
          <cell r="AT6148" t="str">
            <v>IDU-1806-2015 Contratado Mantenimiento Periódico IDU Arterial BRIGADA DE REACCIÓN VIAL -</v>
          </cell>
          <cell r="AV6148" t="str">
            <v>sc</v>
          </cell>
        </row>
        <row r="6149">
          <cell r="AP6149">
            <v>603228</v>
          </cell>
          <cell r="AQ6149">
            <v>11010034</v>
          </cell>
          <cell r="AR6149">
            <v>11</v>
          </cell>
          <cell r="AS6149">
            <v>42412</v>
          </cell>
          <cell r="AT6149" t="str">
            <v>IDU-1806-2015 Contratado Mantenimiento Periódico IDU Arterial BRIGADA DE REACCIÓN VIAL -</v>
          </cell>
          <cell r="AV6149" t="str">
            <v>sc</v>
          </cell>
        </row>
        <row r="6150">
          <cell r="AP6150">
            <v>603649</v>
          </cell>
          <cell r="AQ6150">
            <v>11010255</v>
          </cell>
          <cell r="AR6150">
            <v>11</v>
          </cell>
          <cell r="AS6150">
            <v>42313</v>
          </cell>
          <cell r="AT6150" t="str">
            <v>IDU-1815-2013 Terminado Acciones de Movilidad IDU Arterial  -</v>
          </cell>
          <cell r="AV6150" t="str">
            <v>sc</v>
          </cell>
        </row>
        <row r="6151">
          <cell r="AP6151">
            <v>603653</v>
          </cell>
          <cell r="AQ6151">
            <v>11010255</v>
          </cell>
          <cell r="AR6151">
            <v>11</v>
          </cell>
          <cell r="AS6151">
            <v>42313</v>
          </cell>
          <cell r="AT6151" t="str">
            <v>IDU-1815-2013 Terminado Acciones de Movilidad IDU Arterial  -</v>
          </cell>
          <cell r="AV6151" t="str">
            <v>sc</v>
          </cell>
        </row>
        <row r="6152">
          <cell r="AP6152">
            <v>603656</v>
          </cell>
          <cell r="AQ6152">
            <v>11010262</v>
          </cell>
          <cell r="AR6152">
            <v>11</v>
          </cell>
          <cell r="AS6152">
            <v>42313</v>
          </cell>
          <cell r="AT6152" t="str">
            <v>IDU-1815-2013 Terminado Acciones de Movilidad IDU Arterial  -</v>
          </cell>
          <cell r="AV6152" t="str">
            <v>sc</v>
          </cell>
        </row>
        <row r="6153">
          <cell r="AP6153">
            <v>603660</v>
          </cell>
          <cell r="AQ6153">
            <v>11010262</v>
          </cell>
          <cell r="AR6153">
            <v>11</v>
          </cell>
          <cell r="AS6153">
            <v>42313</v>
          </cell>
          <cell r="AT6153" t="str">
            <v>IDU-1815-2013 Terminado Acciones de Movilidad IDU Arterial  -</v>
          </cell>
          <cell r="AV6153" t="str">
            <v>sc</v>
          </cell>
        </row>
        <row r="6154">
          <cell r="AP6154">
            <v>603670</v>
          </cell>
          <cell r="AQ6154">
            <v>11010326</v>
          </cell>
          <cell r="AR6154">
            <v>11</v>
          </cell>
          <cell r="AS6154">
            <v>42313</v>
          </cell>
          <cell r="AT6154" t="str">
            <v>IDU-69-2008 Terminado Rehabilitación IDU Arterial  -</v>
          </cell>
          <cell r="AV6154" t="str">
            <v>sc</v>
          </cell>
        </row>
        <row r="6155">
          <cell r="AP6155">
            <v>603677</v>
          </cell>
          <cell r="AQ6155">
            <v>11010352</v>
          </cell>
          <cell r="AR6155">
            <v>11</v>
          </cell>
          <cell r="AS6155">
            <v>42313</v>
          </cell>
          <cell r="AT6155" t="str">
            <v>IDU-69-2008 Terminado Rehabilitación IDU Arterial  -</v>
          </cell>
          <cell r="AV6155" t="str">
            <v>sc</v>
          </cell>
        </row>
        <row r="6156">
          <cell r="AP6156">
            <v>603684</v>
          </cell>
          <cell r="AQ6156">
            <v>11010387</v>
          </cell>
          <cell r="AR6156">
            <v>11</v>
          </cell>
          <cell r="AS6156">
            <v>42313</v>
          </cell>
          <cell r="AT6156" t="str">
            <v>IDU-1815-2013 Terminado Acciones de Movilidad IDU Arterial  -</v>
          </cell>
          <cell r="AV6156" t="str">
            <v>sc</v>
          </cell>
        </row>
        <row r="6157">
          <cell r="AP6157">
            <v>603686</v>
          </cell>
          <cell r="AQ6157">
            <v>11010387</v>
          </cell>
          <cell r="AR6157">
            <v>11</v>
          </cell>
          <cell r="AS6157">
            <v>42313</v>
          </cell>
          <cell r="AT6157" t="str">
            <v>IDU-1815-2013 Terminado Acciones de Movilidad IDU Arterial  -</v>
          </cell>
          <cell r="AV6157" t="str">
            <v>sc</v>
          </cell>
        </row>
        <row r="6158">
          <cell r="AP6158">
            <v>603693</v>
          </cell>
          <cell r="AQ6158">
            <v>50008967</v>
          </cell>
          <cell r="AR6158">
            <v>11</v>
          </cell>
          <cell r="AS6158">
            <v>42313</v>
          </cell>
          <cell r="AT6158" t="str">
            <v>IDU-1815-2013 Terminado Acciones de Movilidad IDU Arterial  -</v>
          </cell>
          <cell r="AV6158" t="str">
            <v>sc</v>
          </cell>
        </row>
        <row r="6159">
          <cell r="AP6159">
            <v>603698</v>
          </cell>
          <cell r="AQ6159">
            <v>11010415</v>
          </cell>
          <cell r="AR6159">
            <v>11</v>
          </cell>
          <cell r="AS6159">
            <v>42313</v>
          </cell>
          <cell r="AT6159" t="str">
            <v>IDU-1815-2013 Terminado Acciones de Movilidad IDU Arterial  -Calzada2-POLIZA ESTABILIDAD ACTIVA</v>
          </cell>
          <cell r="AV6159" t="str">
            <v>sc</v>
          </cell>
        </row>
        <row r="6160">
          <cell r="AP6160">
            <v>603700</v>
          </cell>
          <cell r="AQ6160">
            <v>11010415</v>
          </cell>
          <cell r="AR6160">
            <v>11</v>
          </cell>
          <cell r="AS6160">
            <v>42313</v>
          </cell>
          <cell r="AT6160" t="str">
            <v>IDU-1815-2013 Terminado Acciones de Movilidad IDU Arterial  -Calzada2-POLIZA ESTABILIDAD ACTIVA</v>
          </cell>
          <cell r="AV6160" t="str">
            <v>sc</v>
          </cell>
        </row>
        <row r="6161">
          <cell r="AP6161">
            <v>603705</v>
          </cell>
          <cell r="AQ6161">
            <v>11010432</v>
          </cell>
          <cell r="AR6161">
            <v>11</v>
          </cell>
          <cell r="AS6161">
            <v>42313</v>
          </cell>
          <cell r="AT6161" t="str">
            <v>IDU-1815-2013 Terminado Acciones de Movilidad IDU Arterial  -Calzada2-POLIZA ESTABILIDAD ACTIVA</v>
          </cell>
          <cell r="AV6161" t="str">
            <v>sc</v>
          </cell>
        </row>
        <row r="6162">
          <cell r="AP6162">
            <v>603707</v>
          </cell>
          <cell r="AQ6162">
            <v>11010432</v>
          </cell>
          <cell r="AR6162">
            <v>11</v>
          </cell>
          <cell r="AS6162">
            <v>42313</v>
          </cell>
          <cell r="AT6162" t="str">
            <v>IDU-1815-2013 Terminado Acciones de Movilidad IDU Arterial  -Calzada2-POLIZA ESTABILIDAD ACTIVA</v>
          </cell>
          <cell r="AV6162" t="str">
            <v>sc</v>
          </cell>
        </row>
        <row r="6163">
          <cell r="AP6163">
            <v>603714</v>
          </cell>
          <cell r="AQ6163">
            <v>11010440</v>
          </cell>
          <cell r="AR6163">
            <v>11</v>
          </cell>
          <cell r="AS6163">
            <v>42313</v>
          </cell>
          <cell r="AT6163" t="str">
            <v>IDU-1815-2013 Terminado Acciones de Movilidad IDU Arterial  -Calzada2-POLIZA ESTABILIDAD ACTIVA</v>
          </cell>
          <cell r="AV6163" t="str">
            <v>sc</v>
          </cell>
        </row>
        <row r="6164">
          <cell r="AP6164">
            <v>603719</v>
          </cell>
          <cell r="AQ6164">
            <v>11011910</v>
          </cell>
          <cell r="AR6164">
            <v>11</v>
          </cell>
          <cell r="AS6164">
            <v>42313</v>
          </cell>
          <cell r="AT6164" t="str">
            <v>IDU-1815-2013 Terminado Acciones de Movilidad IDU Arterial  -</v>
          </cell>
          <cell r="AV6164" t="str">
            <v>sc</v>
          </cell>
        </row>
        <row r="6165">
          <cell r="AP6165">
            <v>603992</v>
          </cell>
          <cell r="AQ6165">
            <v>11010283</v>
          </cell>
          <cell r="AR6165">
            <v>11</v>
          </cell>
          <cell r="AS6165">
            <v>42313</v>
          </cell>
          <cell r="AT6165" t="str">
            <v>IDU-1815-2013 Terminado Acciones de Movilidad IDU Arterial  -</v>
          </cell>
          <cell r="AV6165" t="str">
            <v>sc</v>
          </cell>
        </row>
        <row r="6166">
          <cell r="AP6166">
            <v>603996</v>
          </cell>
          <cell r="AQ6166">
            <v>11010283</v>
          </cell>
          <cell r="AR6166">
            <v>11</v>
          </cell>
          <cell r="AS6166">
            <v>42313</v>
          </cell>
          <cell r="AT6166" t="str">
            <v>IDU-1815-2013 Terminado Acciones de Movilidad IDU Arterial  -</v>
          </cell>
          <cell r="AV6166" t="str">
            <v>sc</v>
          </cell>
        </row>
        <row r="6167">
          <cell r="AP6167">
            <v>603999</v>
          </cell>
          <cell r="AQ6167">
            <v>11010285</v>
          </cell>
          <cell r="AR6167">
            <v>11</v>
          </cell>
          <cell r="AS6167">
            <v>42313</v>
          </cell>
          <cell r="AT6167" t="str">
            <v>IDU-1815-2013 Terminado Acciones de Movilidad IDU Arterial  -</v>
          </cell>
          <cell r="AV6167" t="str">
            <v>sc</v>
          </cell>
        </row>
        <row r="6168">
          <cell r="AP6168">
            <v>604003</v>
          </cell>
          <cell r="AQ6168">
            <v>11010285</v>
          </cell>
          <cell r="AR6168">
            <v>11</v>
          </cell>
          <cell r="AS6168">
            <v>42313</v>
          </cell>
          <cell r="AT6168" t="str">
            <v>IDU-1815-2013 Terminado Acciones de Movilidad IDU Arterial  -</v>
          </cell>
          <cell r="AV6168" t="str">
            <v>sc</v>
          </cell>
        </row>
        <row r="6169">
          <cell r="AP6169">
            <v>604006</v>
          </cell>
          <cell r="AQ6169">
            <v>11010290</v>
          </cell>
          <cell r="AR6169">
            <v>11</v>
          </cell>
          <cell r="AS6169">
            <v>42313</v>
          </cell>
          <cell r="AT6169" t="str">
            <v>IDU-1815-2013 Terminado Acciones de Movilidad IDU Arterial  -</v>
          </cell>
          <cell r="AV6169" t="str">
            <v>sc</v>
          </cell>
        </row>
        <row r="6170">
          <cell r="AP6170">
            <v>604010</v>
          </cell>
          <cell r="AQ6170">
            <v>11010290</v>
          </cell>
          <cell r="AR6170">
            <v>11</v>
          </cell>
          <cell r="AS6170">
            <v>42313</v>
          </cell>
          <cell r="AT6170" t="str">
            <v>IDU-1815-2013 Terminado Acciones de Movilidad IDU Arterial  -</v>
          </cell>
          <cell r="AV6170" t="str">
            <v>sc</v>
          </cell>
        </row>
        <row r="6171">
          <cell r="AP6171">
            <v>604013</v>
          </cell>
          <cell r="AQ6171">
            <v>11010304</v>
          </cell>
          <cell r="AR6171">
            <v>11</v>
          </cell>
          <cell r="AS6171">
            <v>42313</v>
          </cell>
          <cell r="AT6171" t="str">
            <v>IDU-1815-2013 Terminado Acciones de Movilidad IDU Arterial  -</v>
          </cell>
          <cell r="AV6171" t="str">
            <v>sc</v>
          </cell>
        </row>
        <row r="6172">
          <cell r="AP6172">
            <v>604017</v>
          </cell>
          <cell r="AQ6172">
            <v>11010304</v>
          </cell>
          <cell r="AR6172">
            <v>11</v>
          </cell>
          <cell r="AS6172">
            <v>42313</v>
          </cell>
          <cell r="AT6172" t="str">
            <v>IDU-69-2008 Terminado Mantenimiento Periódico IDU Arterial  -</v>
          </cell>
          <cell r="AV6172" t="str">
            <v>sc</v>
          </cell>
        </row>
        <row r="6173">
          <cell r="AP6173">
            <v>604020</v>
          </cell>
          <cell r="AQ6173">
            <v>11010305</v>
          </cell>
          <cell r="AR6173">
            <v>11</v>
          </cell>
          <cell r="AS6173">
            <v>42313</v>
          </cell>
          <cell r="AT6173" t="str">
            <v>IDU-69-2008 Terminado Mantenimiento Periódico IDU Arterial  -</v>
          </cell>
          <cell r="AV6173" t="str">
            <v>sc</v>
          </cell>
        </row>
        <row r="6174">
          <cell r="AP6174">
            <v>604024</v>
          </cell>
          <cell r="AQ6174">
            <v>11010305</v>
          </cell>
          <cell r="AR6174">
            <v>11</v>
          </cell>
          <cell r="AS6174">
            <v>42313</v>
          </cell>
          <cell r="AT6174" t="str">
            <v>IDU-1815-2013 Terminado Acciones de Movilidad IDU Arterial  -</v>
          </cell>
          <cell r="AV6174" t="str">
            <v>sc</v>
          </cell>
        </row>
        <row r="6175">
          <cell r="AP6175">
            <v>604423</v>
          </cell>
          <cell r="AQ6175">
            <v>11003458</v>
          </cell>
          <cell r="AR6175">
            <v>11</v>
          </cell>
          <cell r="AT6175" t="str">
            <v>SD Terminado Construcción FDL SUBA Circuito Movilidad  Reporte servidor de mapas agosto 2015-</v>
          </cell>
          <cell r="AV6175" t="str">
            <v>sc</v>
          </cell>
        </row>
        <row r="6176">
          <cell r="AP6176">
            <v>606606</v>
          </cell>
          <cell r="AQ6176">
            <v>11003643</v>
          </cell>
          <cell r="AR6176">
            <v>11</v>
          </cell>
          <cell r="AS6176">
            <v>42731</v>
          </cell>
          <cell r="AT6176" t="str">
            <v>SD Reservado Mantenimiento Rutinario IDU Circuito Movilidad EJECUCION SITP 2016 -</v>
          </cell>
          <cell r="AV6176" t="str">
            <v>sc</v>
          </cell>
        </row>
        <row r="6177">
          <cell r="AP6177">
            <v>607318</v>
          </cell>
          <cell r="AQ6177">
            <v>11013203</v>
          </cell>
          <cell r="AR6177">
            <v>11</v>
          </cell>
          <cell r="AS6177">
            <v>41837</v>
          </cell>
          <cell r="AT6177" t="str">
            <v>031-2012 Terminado Rehabilitación FDL SUBA Local Mejoremos Integralmente Nuestros Barrio  -</v>
          </cell>
          <cell r="AV6177" t="str">
            <v>sc</v>
          </cell>
        </row>
        <row r="6178">
          <cell r="AP6178">
            <v>607327</v>
          </cell>
          <cell r="AQ6178">
            <v>11013206</v>
          </cell>
          <cell r="AR6178">
            <v>11</v>
          </cell>
          <cell r="AS6178">
            <v>42313</v>
          </cell>
          <cell r="AT6178" t="str">
            <v>IDU-1680-2014 Terminado Mantenimiento Periódico IDU Circuito Movilidad  -</v>
          </cell>
          <cell r="AV6178" t="str">
            <v>sc</v>
          </cell>
        </row>
        <row r="6179">
          <cell r="AP6179">
            <v>800273</v>
          </cell>
          <cell r="AQ6179">
            <v>50007697</v>
          </cell>
          <cell r="AR6179">
            <v>11</v>
          </cell>
          <cell r="AS6179">
            <v>42313</v>
          </cell>
          <cell r="AT6179" t="str">
            <v>IDU-1680-2014 Terminado Mantenimiento Rutinario IDU Arterial  -</v>
          </cell>
          <cell r="AV6179" t="str">
            <v>sc</v>
          </cell>
        </row>
        <row r="6180">
          <cell r="AP6180">
            <v>902346</v>
          </cell>
          <cell r="AQ6180">
            <v>11012418</v>
          </cell>
          <cell r="AR6180">
            <v>11</v>
          </cell>
          <cell r="AS6180">
            <v>41834</v>
          </cell>
          <cell r="AT6180" t="str">
            <v>COP-155-2013 Reservado Rehabilitación FDL SUBA Local  Intervenido no reservado en el IDU-</v>
          </cell>
          <cell r="AV6180" t="str">
            <v>sc</v>
          </cell>
        </row>
        <row r="6181">
          <cell r="AP6181">
            <v>902441</v>
          </cell>
          <cell r="AQ6181">
            <v>11010110</v>
          </cell>
          <cell r="AR6181">
            <v>11</v>
          </cell>
          <cell r="AS6181">
            <v>42313</v>
          </cell>
          <cell r="AT6181" t="str">
            <v>IDU-1680-2014 Terminado Mantenimiento Rutinario IDU Arterial  -</v>
          </cell>
          <cell r="AV6181" t="str">
            <v>sc</v>
          </cell>
        </row>
        <row r="6182">
          <cell r="AP6182">
            <v>902450</v>
          </cell>
          <cell r="AQ6182">
            <v>11010256</v>
          </cell>
          <cell r="AR6182">
            <v>11</v>
          </cell>
          <cell r="AS6182">
            <v>42313</v>
          </cell>
          <cell r="AT6182" t="str">
            <v>IDU-1680-2014 Terminado Mantenimiento Rutinario IDU Arterial  -</v>
          </cell>
          <cell r="AV6182" t="str">
            <v>sc</v>
          </cell>
        </row>
        <row r="6183">
          <cell r="AP6183">
            <v>902452</v>
          </cell>
          <cell r="AQ6183">
            <v>11010256</v>
          </cell>
          <cell r="AR6183">
            <v>11</v>
          </cell>
          <cell r="AS6183">
            <v>42313</v>
          </cell>
          <cell r="AT6183" t="str">
            <v>IDU-1680-2014 Terminado Mantenimiento Rutinario IDU Arterial  -</v>
          </cell>
          <cell r="AV6183" t="str">
            <v>sc</v>
          </cell>
        </row>
        <row r="6184">
          <cell r="AP6184">
            <v>902476</v>
          </cell>
          <cell r="AQ6184">
            <v>11012964</v>
          </cell>
          <cell r="AR6184">
            <v>11</v>
          </cell>
          <cell r="AS6184">
            <v>42313</v>
          </cell>
          <cell r="AT6184" t="str">
            <v>IDU-69-2008 Terminado Acciones de Movilidad IDU Circuito Movilidad  -</v>
          </cell>
          <cell r="AV6184" t="str">
            <v>sc</v>
          </cell>
        </row>
        <row r="6185">
          <cell r="AP6185">
            <v>902480</v>
          </cell>
          <cell r="AQ6185">
            <v>11013220</v>
          </cell>
          <cell r="AR6185">
            <v>11</v>
          </cell>
          <cell r="AS6185">
            <v>42585</v>
          </cell>
          <cell r="AT6185" t="str">
            <v>SD En Ejecución Rehabilitación FDL SUBA Circuito Movilidad SD Reporte Ejecución FDLS Agosto 2016 por servidor-</v>
          </cell>
          <cell r="AV6185" t="str">
            <v xml:space="preserve">SITP - REHABILITACION FDL </v>
          </cell>
        </row>
        <row r="6186">
          <cell r="AP6186">
            <v>903057</v>
          </cell>
          <cell r="AQ6186">
            <v>11009345</v>
          </cell>
          <cell r="AR6186">
            <v>11</v>
          </cell>
          <cell r="AS6186">
            <v>42313</v>
          </cell>
          <cell r="AT6186" t="str">
            <v>IDU-69-2008 Terminado Acciones de Movilidad IDU Arterial  -</v>
          </cell>
          <cell r="AV6186" t="str">
            <v>sc</v>
          </cell>
        </row>
        <row r="6187">
          <cell r="AP6187">
            <v>903063</v>
          </cell>
          <cell r="AQ6187">
            <v>11009356</v>
          </cell>
          <cell r="AR6187">
            <v>11</v>
          </cell>
          <cell r="AS6187">
            <v>42313</v>
          </cell>
          <cell r="AT6187" t="str">
            <v>IDU-1815-2013 Terminado Acciones de Movilidad IDU Arterial  -</v>
          </cell>
          <cell r="AV6187" t="str">
            <v>sc</v>
          </cell>
        </row>
        <row r="6188">
          <cell r="AP6188">
            <v>903069</v>
          </cell>
          <cell r="AQ6188">
            <v>11009386</v>
          </cell>
          <cell r="AR6188">
            <v>11</v>
          </cell>
          <cell r="AS6188">
            <v>42313</v>
          </cell>
          <cell r="AT6188" t="str">
            <v>IDU-69-2008 Terminado Acciones de Movilidad IDU Arterial  -</v>
          </cell>
          <cell r="AV6188" t="str">
            <v>sc</v>
          </cell>
        </row>
        <row r="6189">
          <cell r="AP6189">
            <v>903206</v>
          </cell>
          <cell r="AQ6189">
            <v>11012506</v>
          </cell>
          <cell r="AR6189">
            <v>11</v>
          </cell>
          <cell r="AS6189">
            <v>42313</v>
          </cell>
          <cell r="AT6189" t="str">
            <v>IDU-55-2012 Terminado Acciones de Movilidad IDU Arterial  -</v>
          </cell>
          <cell r="AV6189" t="str">
            <v>sc</v>
          </cell>
        </row>
        <row r="6190">
          <cell r="AP6190">
            <v>903209</v>
          </cell>
          <cell r="AQ6190">
            <v>30000868</v>
          </cell>
          <cell r="AR6190">
            <v>11</v>
          </cell>
          <cell r="AS6190">
            <v>42313</v>
          </cell>
          <cell r="AT6190" t="str">
            <v>IDU-55-2012 Terminado Acciones de Movilidad IDU Arterial  -</v>
          </cell>
          <cell r="AV6190" t="str">
            <v>sc</v>
          </cell>
        </row>
        <row r="6191">
          <cell r="AP6191">
            <v>903215</v>
          </cell>
          <cell r="AQ6191">
            <v>30001410</v>
          </cell>
          <cell r="AR6191">
            <v>11</v>
          </cell>
          <cell r="AS6191">
            <v>42342</v>
          </cell>
          <cell r="AT6191" t="str">
            <v>IDU-32-2011 Terminado Construcción IDU Circuito Movilidad  -</v>
          </cell>
          <cell r="AV6191" t="str">
            <v>sc</v>
          </cell>
        </row>
        <row r="6192">
          <cell r="AP6192">
            <v>903355</v>
          </cell>
          <cell r="AQ6192">
            <v>30001714</v>
          </cell>
          <cell r="AR6192">
            <v>11</v>
          </cell>
          <cell r="AS6192">
            <v>42550</v>
          </cell>
          <cell r="AT6192" t="str">
            <v>SD Terminado Parcheo UAERMV Arterial SD DECRETO 064/2015-Anden 1-9-POLIZA ESTABILIDAD ACTIVA</v>
          </cell>
          <cell r="AV6192" t="str">
            <v>sc</v>
          </cell>
        </row>
        <row r="6193">
          <cell r="AP6193">
            <v>2506261</v>
          </cell>
          <cell r="AQ6193">
            <v>11010034</v>
          </cell>
          <cell r="AR6193">
            <v>11</v>
          </cell>
          <cell r="AS6193">
            <v>42412</v>
          </cell>
          <cell r="AT6193" t="str">
            <v>IDU-1806-2015 Contratado Mantenimiento Periódico IDU Arterial BRIGADA DE REACCIÓN VIAL -</v>
          </cell>
          <cell r="AV6193" t="str">
            <v>sc</v>
          </cell>
        </row>
        <row r="6194">
          <cell r="AP6194">
            <v>2506263</v>
          </cell>
          <cell r="AQ6194">
            <v>11010232</v>
          </cell>
          <cell r="AR6194">
            <v>11</v>
          </cell>
          <cell r="AS6194">
            <v>42412</v>
          </cell>
          <cell r="AT6194" t="str">
            <v>IDU-1806-2015 Contratado Mantenimiento Periódico IDU Arterial BRIGADA DE REACCIÓN VIAL -</v>
          </cell>
          <cell r="AV6194" t="str">
            <v>sc</v>
          </cell>
        </row>
        <row r="6195">
          <cell r="AP6195">
            <v>2506264</v>
          </cell>
          <cell r="AQ6195">
            <v>11010232</v>
          </cell>
          <cell r="AR6195">
            <v>11</v>
          </cell>
          <cell r="AS6195">
            <v>42412</v>
          </cell>
          <cell r="AT6195" t="str">
            <v>IDU-1806-2015 Contratado Mantenimiento Periódico IDU Arterial BRIGADA DE REACCIÓN VIAL -</v>
          </cell>
          <cell r="AV6195" t="str">
            <v>sc</v>
          </cell>
        </row>
        <row r="6196">
          <cell r="AP6196">
            <v>2517863</v>
          </cell>
          <cell r="AQ6196">
            <v>11012175</v>
          </cell>
          <cell r="AR6196">
            <v>11</v>
          </cell>
          <cell r="AS6196">
            <v>42412</v>
          </cell>
          <cell r="AT6196" t="str">
            <v>IDU-1806-2015 Contratado Mantenimiento Periódico IDU Arterial BRIGADA DE REACCIÓN VIAL -</v>
          </cell>
          <cell r="AV6196" t="str">
            <v>sc</v>
          </cell>
        </row>
        <row r="6197">
          <cell r="AP6197">
            <v>2517865</v>
          </cell>
          <cell r="AQ6197">
            <v>11012175</v>
          </cell>
          <cell r="AR6197">
            <v>11</v>
          </cell>
          <cell r="AS6197">
            <v>42412</v>
          </cell>
          <cell r="AT6197" t="str">
            <v>IDU-1806-2015 Contratado Mantenimiento Periódico IDU Arterial BRIGADA DE REACCIÓN VIAL -</v>
          </cell>
          <cell r="AV6197" t="str">
            <v>sc</v>
          </cell>
        </row>
        <row r="6198">
          <cell r="AP6198">
            <v>24120318</v>
          </cell>
          <cell r="AQ6198">
            <v>11000479</v>
          </cell>
          <cell r="AR6198">
            <v>11</v>
          </cell>
          <cell r="AS6198">
            <v>42661</v>
          </cell>
          <cell r="AT6198" t="str">
            <v>SD Terminado Mantenimiento Periódico UAERMV Arterial SD Aclaración reporte ejecución mayo 2016-</v>
          </cell>
          <cell r="AV6198" t="str">
            <v>sc</v>
          </cell>
        </row>
        <row r="6199">
          <cell r="AP6199">
            <v>24120320</v>
          </cell>
          <cell r="AQ6199">
            <v>11000757</v>
          </cell>
          <cell r="AR6199">
            <v>11</v>
          </cell>
          <cell r="AS6199">
            <v>41047</v>
          </cell>
          <cell r="AT6199" t="str">
            <v>CONV-009-2011 Terminado Mantenimiento Periódico UAERMV Arterial  -</v>
          </cell>
          <cell r="AV6199" t="str">
            <v>sc</v>
          </cell>
        </row>
        <row r="6200">
          <cell r="AP6200">
            <v>24120321</v>
          </cell>
          <cell r="AQ6200">
            <v>11001000</v>
          </cell>
          <cell r="AR6200">
            <v>11</v>
          </cell>
          <cell r="AS6200">
            <v>41149</v>
          </cell>
          <cell r="AT6200" t="str">
            <v>CONV-009-2011 Terminado Mantenimiento Periódico UAERMV Arterial  -</v>
          </cell>
          <cell r="AV6200" t="str">
            <v>sc</v>
          </cell>
        </row>
        <row r="6201">
          <cell r="AP6201">
            <v>24120322</v>
          </cell>
          <cell r="AQ6201">
            <v>11001182</v>
          </cell>
          <cell r="AR6201">
            <v>11</v>
          </cell>
          <cell r="AS6201">
            <v>40956</v>
          </cell>
          <cell r="AT6201" t="str">
            <v>CONV-009-2011 Terminado Mantenimiento Periódico UAERMV Arterial  -</v>
          </cell>
          <cell r="AV6201" t="str">
            <v>sc</v>
          </cell>
        </row>
        <row r="6202">
          <cell r="AP6202">
            <v>24120325</v>
          </cell>
          <cell r="AQ6202">
            <v>11001427</v>
          </cell>
          <cell r="AR6202">
            <v>11</v>
          </cell>
          <cell r="AS6202">
            <v>40956</v>
          </cell>
          <cell r="AT6202" t="str">
            <v>CONV-016-2010 Terminado Mantenimiento Periódico UAERMV Arterial  -</v>
          </cell>
          <cell r="AV6202" t="str">
            <v>sc</v>
          </cell>
        </row>
        <row r="6203">
          <cell r="AP6203">
            <v>24120329</v>
          </cell>
          <cell r="AQ6203">
            <v>11001503</v>
          </cell>
          <cell r="AR6203">
            <v>11</v>
          </cell>
          <cell r="AS6203">
            <v>42667</v>
          </cell>
          <cell r="AT6203" t="str">
            <v>SD Terminado Mantenimiento Periódico UAERMV Arterial SD Intervenida 01/11/2011 Reporte depuración ejecución UMV-</v>
          </cell>
          <cell r="AV6203" t="str">
            <v>sc</v>
          </cell>
        </row>
        <row r="6204">
          <cell r="AP6204">
            <v>24120330</v>
          </cell>
          <cell r="AQ6204">
            <v>11001503</v>
          </cell>
          <cell r="AR6204">
            <v>11</v>
          </cell>
          <cell r="AS6204">
            <v>42667</v>
          </cell>
          <cell r="AT6204" t="str">
            <v>SD Terminado Mantenimiento Periódico UAERMV Arterial SD Intervenida 01/11/2011 Reporte depuración ejecución UMV-</v>
          </cell>
          <cell r="AV6204" t="str">
            <v>sc</v>
          </cell>
        </row>
        <row r="6205">
          <cell r="AP6205">
            <v>24120332</v>
          </cell>
          <cell r="AQ6205">
            <v>11001568</v>
          </cell>
          <cell r="AR6205">
            <v>11</v>
          </cell>
          <cell r="AS6205">
            <v>42667</v>
          </cell>
          <cell r="AT6205" t="str">
            <v>SD Terminado Mantenimiento Periódico UAERMV Arterial SD Intervenida 17/05/2016 Reporte depuración ejecución UMV-</v>
          </cell>
          <cell r="AV6205" t="str">
            <v>sc</v>
          </cell>
        </row>
        <row r="6206">
          <cell r="AP6206">
            <v>24120333</v>
          </cell>
          <cell r="AQ6206">
            <v>11001589</v>
          </cell>
          <cell r="AR6206">
            <v>11</v>
          </cell>
          <cell r="AS6206">
            <v>41096</v>
          </cell>
          <cell r="AT6206" t="str">
            <v>CONV-009-2011 Terminado Mantenimiento Periódico UAERMV Arterial  -</v>
          </cell>
          <cell r="AV6206" t="str">
            <v>sc</v>
          </cell>
        </row>
        <row r="6207">
          <cell r="AP6207">
            <v>24120335</v>
          </cell>
          <cell r="AQ6207">
            <v>11001738</v>
          </cell>
          <cell r="AR6207">
            <v>11</v>
          </cell>
          <cell r="AS6207">
            <v>42667</v>
          </cell>
          <cell r="AT6207" t="str">
            <v>SD Terminado Mantenimiento Periódico UAERMV Arterial SD Intervenida 21/05/2016 Reporte depuración ejecución UMV-</v>
          </cell>
          <cell r="AV6207" t="str">
            <v>sc</v>
          </cell>
        </row>
        <row r="6208">
          <cell r="AP6208">
            <v>24120336</v>
          </cell>
          <cell r="AQ6208">
            <v>11001738</v>
          </cell>
          <cell r="AR6208">
            <v>11</v>
          </cell>
          <cell r="AS6208">
            <v>42667</v>
          </cell>
          <cell r="AT6208" t="str">
            <v>SD Terminado Mantenimiento Periódico UAERMV Arterial SD Intervenida 21/05/2016 Reporte depuración ejecución UMV-</v>
          </cell>
          <cell r="AV6208" t="str">
            <v>sc</v>
          </cell>
        </row>
        <row r="6209">
          <cell r="AP6209">
            <v>24120337</v>
          </cell>
          <cell r="AQ6209">
            <v>11001783</v>
          </cell>
          <cell r="AR6209">
            <v>11</v>
          </cell>
          <cell r="AS6209">
            <v>42611</v>
          </cell>
          <cell r="AT6209" t="str">
            <v>SD Terminado Mantenimiento Periódico UAERMV Arterial  -Anden 1-9-POLIZA ESTABILIDAD ACTIVA</v>
          </cell>
          <cell r="AV6209" t="str">
            <v>sc</v>
          </cell>
        </row>
        <row r="6210">
          <cell r="AP6210">
            <v>24120339</v>
          </cell>
          <cell r="AQ6210">
            <v>11002064</v>
          </cell>
          <cell r="AR6210">
            <v>11</v>
          </cell>
          <cell r="AS6210">
            <v>40864</v>
          </cell>
          <cell r="AT6210" t="str">
            <v>UMV-189-2009 Terminado Mantenimiento Periódico UAERMV Arterial  -Anden 1-5 Calzada 2-4-POLIZA ESTABILIDAD ACTIVA</v>
          </cell>
          <cell r="AV6210" t="str">
            <v>sc</v>
          </cell>
        </row>
        <row r="6211">
          <cell r="AP6211">
            <v>24120340</v>
          </cell>
          <cell r="AQ6211">
            <v>11003702</v>
          </cell>
          <cell r="AR6211">
            <v>11</v>
          </cell>
          <cell r="AS6211">
            <v>42313</v>
          </cell>
          <cell r="AT6211" t="str">
            <v>IDU-1680-2014 Terminado Mantenimiento Rutinario IDU Arterial  -</v>
          </cell>
          <cell r="AV6211" t="str">
            <v>sc</v>
          </cell>
        </row>
        <row r="6212">
          <cell r="AP6212">
            <v>24120341</v>
          </cell>
          <cell r="AQ6212">
            <v>11003702</v>
          </cell>
          <cell r="AR6212">
            <v>11</v>
          </cell>
          <cell r="AS6212">
            <v>42313</v>
          </cell>
          <cell r="AT6212" t="str">
            <v>IDU-1680-2014 Terminado Mantenimiento Rutinario IDU Arterial  -</v>
          </cell>
          <cell r="AV6212" t="str">
            <v>sc</v>
          </cell>
        </row>
        <row r="6213">
          <cell r="AP6213">
            <v>24120342</v>
          </cell>
          <cell r="AQ6213">
            <v>11004373</v>
          </cell>
          <cell r="AR6213">
            <v>11</v>
          </cell>
          <cell r="AS6213">
            <v>42313</v>
          </cell>
          <cell r="AT6213" t="str">
            <v>IDU-1680-2014 Terminado Mantenimiento Rutinario IDU Arterial  -</v>
          </cell>
          <cell r="AV6213" t="str">
            <v>sc</v>
          </cell>
        </row>
        <row r="6214">
          <cell r="AP6214">
            <v>24120343</v>
          </cell>
          <cell r="AQ6214">
            <v>11004373</v>
          </cell>
          <cell r="AR6214">
            <v>11</v>
          </cell>
          <cell r="AS6214">
            <v>42313</v>
          </cell>
          <cell r="AT6214" t="str">
            <v>IDU-1680-2014 Terminado Mantenimiento Rutinario IDU Arterial  -</v>
          </cell>
          <cell r="AV6214" t="str">
            <v>sc</v>
          </cell>
        </row>
        <row r="6215">
          <cell r="AP6215">
            <v>24120344</v>
          </cell>
          <cell r="AQ6215">
            <v>11004466</v>
          </cell>
          <cell r="AR6215">
            <v>11</v>
          </cell>
          <cell r="AS6215">
            <v>42313</v>
          </cell>
          <cell r="AT6215" t="str">
            <v>IDU-1680-2014 Terminado Mantenimiento Rutinario IDU Arterial  -</v>
          </cell>
          <cell r="AV6215" t="str">
            <v>sc</v>
          </cell>
        </row>
        <row r="6216">
          <cell r="AP6216">
            <v>24120345</v>
          </cell>
          <cell r="AQ6216">
            <v>11004466</v>
          </cell>
          <cell r="AR6216">
            <v>11</v>
          </cell>
          <cell r="AS6216">
            <v>42313</v>
          </cell>
          <cell r="AT6216" t="str">
            <v>IDU-1680-2014 Terminado Mantenimiento Rutinario IDU Arterial  -</v>
          </cell>
          <cell r="AV6216" t="str">
            <v>sc</v>
          </cell>
        </row>
        <row r="6217">
          <cell r="AP6217">
            <v>24120350</v>
          </cell>
          <cell r="AQ6217">
            <v>11004798</v>
          </cell>
          <cell r="AR6217">
            <v>11</v>
          </cell>
          <cell r="AS6217">
            <v>42313</v>
          </cell>
          <cell r="AT6217" t="str">
            <v>IDU-1680-2014 Terminado Mantenimiento Rutinario IDU Arterial  -</v>
          </cell>
          <cell r="AV6217" t="str">
            <v>sc</v>
          </cell>
        </row>
        <row r="6218">
          <cell r="AP6218">
            <v>24120351</v>
          </cell>
          <cell r="AQ6218">
            <v>11004798</v>
          </cell>
          <cell r="AR6218">
            <v>11</v>
          </cell>
          <cell r="AS6218">
            <v>42313</v>
          </cell>
          <cell r="AT6218" t="str">
            <v>IDU-1680-2014 Terminado Mantenimiento Rutinario IDU Arterial  -</v>
          </cell>
          <cell r="AV6218" t="str">
            <v>sc</v>
          </cell>
        </row>
        <row r="6219">
          <cell r="AP6219">
            <v>24120352</v>
          </cell>
          <cell r="AQ6219">
            <v>11004938</v>
          </cell>
          <cell r="AR6219">
            <v>11</v>
          </cell>
          <cell r="AS6219">
            <v>42313</v>
          </cell>
          <cell r="AT6219" t="str">
            <v>IDU-1680-2014 Terminado Mantenimiento Rutinario IDU Arterial  -</v>
          </cell>
          <cell r="AV6219" t="str">
            <v>sc</v>
          </cell>
        </row>
        <row r="6220">
          <cell r="AP6220">
            <v>24120353</v>
          </cell>
          <cell r="AQ6220">
            <v>11004938</v>
          </cell>
          <cell r="AR6220">
            <v>11</v>
          </cell>
          <cell r="AS6220">
            <v>42313</v>
          </cell>
          <cell r="AT6220" t="str">
            <v>IDU-1680-2014 Terminado Mantenimiento Rutinario IDU Arterial  -</v>
          </cell>
          <cell r="AV6220" t="str">
            <v>sc</v>
          </cell>
        </row>
        <row r="6221">
          <cell r="AP6221">
            <v>24120354</v>
          </cell>
          <cell r="AQ6221">
            <v>11005527</v>
          </cell>
          <cell r="AR6221">
            <v>11</v>
          </cell>
          <cell r="AS6221">
            <v>42313</v>
          </cell>
          <cell r="AT6221" t="str">
            <v>IDU-1680-2014 Terminado Mantenimiento Rutinario IDU Arterial  -</v>
          </cell>
          <cell r="AV6221" t="str">
            <v>sc</v>
          </cell>
        </row>
        <row r="6222">
          <cell r="AP6222">
            <v>24120355</v>
          </cell>
          <cell r="AQ6222">
            <v>11005573</v>
          </cell>
          <cell r="AR6222">
            <v>11</v>
          </cell>
          <cell r="AS6222">
            <v>42313</v>
          </cell>
          <cell r="AT6222" t="str">
            <v>IDU-1680-2014 Terminado Mantenimiento Rutinario IDU Arterial  -</v>
          </cell>
          <cell r="AV6222" t="str">
            <v>sc</v>
          </cell>
        </row>
        <row r="6223">
          <cell r="AP6223">
            <v>24120356</v>
          </cell>
          <cell r="AQ6223">
            <v>11005573</v>
          </cell>
          <cell r="AR6223">
            <v>11</v>
          </cell>
          <cell r="AS6223">
            <v>42313</v>
          </cell>
          <cell r="AT6223" t="str">
            <v>IDU-1680-2014 Terminado Mantenimiento Rutinario IDU Arterial  -</v>
          </cell>
          <cell r="AV6223" t="str">
            <v>sc</v>
          </cell>
        </row>
        <row r="6224">
          <cell r="AP6224">
            <v>24120357</v>
          </cell>
          <cell r="AQ6224">
            <v>11005610</v>
          </cell>
          <cell r="AR6224">
            <v>11</v>
          </cell>
          <cell r="AS6224">
            <v>42313</v>
          </cell>
          <cell r="AT6224" t="str">
            <v>IDU-1680-2014 Terminado Mantenimiento Rutinario IDU Arterial  -</v>
          </cell>
          <cell r="AV6224" t="str">
            <v>sc</v>
          </cell>
        </row>
        <row r="6225">
          <cell r="AP6225">
            <v>24120358</v>
          </cell>
          <cell r="AQ6225">
            <v>11005610</v>
          </cell>
          <cell r="AR6225">
            <v>11</v>
          </cell>
          <cell r="AS6225">
            <v>42313</v>
          </cell>
          <cell r="AT6225" t="str">
            <v>IDU-1680-2014 Terminado Mantenimiento Rutinario IDU Arterial  -</v>
          </cell>
          <cell r="AV6225" t="str">
            <v>sc</v>
          </cell>
        </row>
        <row r="6226">
          <cell r="AP6226">
            <v>24120359</v>
          </cell>
          <cell r="AQ6226">
            <v>11005663</v>
          </cell>
          <cell r="AR6226">
            <v>11</v>
          </cell>
          <cell r="AS6226">
            <v>42313</v>
          </cell>
          <cell r="AT6226" t="str">
            <v>IDU-1680-2014 Terminado Mantenimiento Rutinario IDU Arterial  -</v>
          </cell>
          <cell r="AV6226" t="str">
            <v>sc</v>
          </cell>
        </row>
        <row r="6227">
          <cell r="AP6227">
            <v>24120360</v>
          </cell>
          <cell r="AQ6227">
            <v>11005663</v>
          </cell>
          <cell r="AR6227">
            <v>11</v>
          </cell>
          <cell r="AS6227">
            <v>42313</v>
          </cell>
          <cell r="AT6227" t="str">
            <v>IDU-1680-2014 Terminado Mantenimiento Rutinario IDU Arterial  -</v>
          </cell>
          <cell r="AV6227" t="str">
            <v>sc</v>
          </cell>
        </row>
        <row r="6228">
          <cell r="AP6228">
            <v>24120362</v>
          </cell>
          <cell r="AQ6228">
            <v>11005720</v>
          </cell>
          <cell r="AR6228">
            <v>11</v>
          </cell>
          <cell r="AS6228">
            <v>42313</v>
          </cell>
          <cell r="AT6228" t="str">
            <v>IDU-1680-2014 Terminado Mantenimiento Rutinario IDU Arterial  -</v>
          </cell>
          <cell r="AV6228" t="str">
            <v>sc</v>
          </cell>
        </row>
        <row r="6229">
          <cell r="AP6229">
            <v>24120363</v>
          </cell>
          <cell r="AQ6229">
            <v>11005720</v>
          </cell>
          <cell r="AR6229">
            <v>11</v>
          </cell>
          <cell r="AS6229">
            <v>42313</v>
          </cell>
          <cell r="AT6229" t="str">
            <v>IDU-1680-2014 Terminado Mantenimiento Rutinario IDU Arterial  -</v>
          </cell>
          <cell r="AV6229" t="str">
            <v>sc</v>
          </cell>
        </row>
        <row r="6230">
          <cell r="AP6230">
            <v>24120365</v>
          </cell>
          <cell r="AQ6230">
            <v>11005806</v>
          </cell>
          <cell r="AR6230">
            <v>11</v>
          </cell>
          <cell r="AS6230">
            <v>42313</v>
          </cell>
          <cell r="AT6230" t="str">
            <v>IDU-1680-2014 Terminado Mantenimiento Rutinario IDU Arterial  -</v>
          </cell>
          <cell r="AV6230" t="str">
            <v>sc</v>
          </cell>
        </row>
        <row r="6231">
          <cell r="AP6231">
            <v>24120366</v>
          </cell>
          <cell r="AQ6231">
            <v>11005806</v>
          </cell>
          <cell r="AR6231">
            <v>11</v>
          </cell>
          <cell r="AS6231">
            <v>42313</v>
          </cell>
          <cell r="AT6231" t="str">
            <v>IDU-1680-2014 Terminado Mantenimiento Rutinario IDU Arterial  -</v>
          </cell>
          <cell r="AV6231" t="str">
            <v>sc</v>
          </cell>
        </row>
        <row r="6232">
          <cell r="AP6232">
            <v>24120378</v>
          </cell>
          <cell r="AQ6232">
            <v>11006141</v>
          </cell>
          <cell r="AR6232">
            <v>11</v>
          </cell>
          <cell r="AS6232">
            <v>42516</v>
          </cell>
          <cell r="AT6232" t="str">
            <v>SD Reservado Diagnostico IDU Local SITP 2016 -</v>
          </cell>
          <cell r="AV6232" t="str">
            <v>sc</v>
          </cell>
        </row>
        <row r="6233">
          <cell r="AP6233">
            <v>24120379</v>
          </cell>
          <cell r="AQ6233">
            <v>11006141</v>
          </cell>
          <cell r="AR6233">
            <v>11</v>
          </cell>
          <cell r="AS6233">
            <v>42731</v>
          </cell>
          <cell r="AT6233" t="str">
            <v>SD Reservado Mantenimiento Rutinario IDU Local EJECUCION SITP 2016 -</v>
          </cell>
          <cell r="AV6233" t="str">
            <v>sc</v>
          </cell>
        </row>
        <row r="6234">
          <cell r="AP6234">
            <v>24120388</v>
          </cell>
          <cell r="AQ6234">
            <v>11006322</v>
          </cell>
          <cell r="AR6234">
            <v>11</v>
          </cell>
          <cell r="AS6234">
            <v>42611</v>
          </cell>
          <cell r="AT6234" t="str">
            <v>SD Terminado Mantenimiento Periódico UAERMV Arterial  -</v>
          </cell>
          <cell r="AV6234" t="str">
            <v>sc</v>
          </cell>
        </row>
        <row r="6235">
          <cell r="AP6235">
            <v>24120398</v>
          </cell>
          <cell r="AQ6235">
            <v>11007019</v>
          </cell>
          <cell r="AR6235">
            <v>11</v>
          </cell>
          <cell r="AS6235">
            <v>42313</v>
          </cell>
          <cell r="AT6235" t="str">
            <v>IDU-69-2008 Terminado Acciones de Movilidad IDU Intermedia  -</v>
          </cell>
          <cell r="AV6235" t="str">
            <v>MVA - CONSTRUCCION CTO 1725/2014</v>
          </cell>
        </row>
        <row r="6236">
          <cell r="AP6236">
            <v>24120400</v>
          </cell>
          <cell r="AQ6236">
            <v>11007065</v>
          </cell>
          <cell r="AR6236">
            <v>11</v>
          </cell>
          <cell r="AS6236">
            <v>42313</v>
          </cell>
          <cell r="AT6236" t="str">
            <v>IDU-69-2008 Terminado Acciones de Movilidad IDU Intermedia  -</v>
          </cell>
          <cell r="AV6236" t="str">
            <v>MVA - CONSTRUCCION CTO 1725/2014</v>
          </cell>
        </row>
        <row r="6237">
          <cell r="AP6237">
            <v>24120406</v>
          </cell>
          <cell r="AQ6237">
            <v>11007333</v>
          </cell>
          <cell r="AR6237">
            <v>11</v>
          </cell>
          <cell r="AS6237">
            <v>41837</v>
          </cell>
          <cell r="AT6237" t="str">
            <v>031-2012 Terminado Mantenimiento Periódico FDL SUBA Arterial  -</v>
          </cell>
          <cell r="AV6237" t="str">
            <v>sc</v>
          </cell>
        </row>
        <row r="6238">
          <cell r="AP6238">
            <v>24120407</v>
          </cell>
          <cell r="AQ6238">
            <v>11007333</v>
          </cell>
          <cell r="AR6238">
            <v>11</v>
          </cell>
          <cell r="AS6238">
            <v>41837</v>
          </cell>
          <cell r="AT6238" t="str">
            <v>031-2012 Terminado Mantenimiento Periódico FDL SUBA Arterial  -</v>
          </cell>
          <cell r="AV6238" t="str">
            <v>sc</v>
          </cell>
        </row>
        <row r="6239">
          <cell r="AP6239">
            <v>24120410</v>
          </cell>
          <cell r="AQ6239">
            <v>11007617</v>
          </cell>
          <cell r="AR6239">
            <v>11</v>
          </cell>
          <cell r="AS6239">
            <v>42313</v>
          </cell>
          <cell r="AT6239" t="str">
            <v>IDU-1680-2014 Terminado Mantenimiento Rutinario IDU Arterial  -</v>
          </cell>
          <cell r="AV6239" t="str">
            <v>sc</v>
          </cell>
        </row>
        <row r="6240">
          <cell r="AP6240">
            <v>24120412</v>
          </cell>
          <cell r="AQ6240">
            <v>11007617</v>
          </cell>
          <cell r="AR6240">
            <v>11</v>
          </cell>
          <cell r="AS6240">
            <v>42313</v>
          </cell>
          <cell r="AT6240" t="str">
            <v>IDU-1680-2014 Terminado Mantenimiento Rutinario IDU Arterial  -</v>
          </cell>
          <cell r="AV6240" t="str">
            <v>sc</v>
          </cell>
        </row>
        <row r="6241">
          <cell r="AP6241">
            <v>24120419</v>
          </cell>
          <cell r="AQ6241">
            <v>11007829</v>
          </cell>
          <cell r="AR6241">
            <v>11</v>
          </cell>
          <cell r="AS6241">
            <v>42313</v>
          </cell>
          <cell r="AT6241" t="str">
            <v>IDU-1680-2014 Terminado Mantenimiento Rutinario IDU Arterial  -</v>
          </cell>
          <cell r="AV6241" t="str">
            <v>sc</v>
          </cell>
        </row>
        <row r="6242">
          <cell r="AP6242">
            <v>24120431</v>
          </cell>
          <cell r="AQ6242">
            <v>11008523</v>
          </cell>
          <cell r="AR6242">
            <v>11</v>
          </cell>
          <cell r="AS6242">
            <v>41772</v>
          </cell>
          <cell r="AT6242" t="str">
            <v>SD Terminado Mantenimiento Periódico UAERMV Arterial  -</v>
          </cell>
          <cell r="AV6242" t="str">
            <v>sc</v>
          </cell>
        </row>
        <row r="6243">
          <cell r="AP6243">
            <v>24120432</v>
          </cell>
          <cell r="AQ6243">
            <v>11008523</v>
          </cell>
          <cell r="AR6243">
            <v>11</v>
          </cell>
          <cell r="AS6243">
            <v>42313</v>
          </cell>
          <cell r="AT6243" t="str">
            <v>IDU-1815-2013 Terminado Acciones de Movilidad IDU Arterial  -</v>
          </cell>
          <cell r="AV6243" t="str">
            <v>sc</v>
          </cell>
        </row>
        <row r="6244">
          <cell r="AP6244">
            <v>24120446</v>
          </cell>
          <cell r="AQ6244">
            <v>11009251</v>
          </cell>
          <cell r="AR6244">
            <v>11</v>
          </cell>
          <cell r="AS6244">
            <v>42313</v>
          </cell>
          <cell r="AT6244" t="str">
            <v>IDU-063-2012 Terminado Mantenimiento Periódico IDU Local  -</v>
          </cell>
          <cell r="AV6244" t="str">
            <v>Buen estado</v>
          </cell>
        </row>
        <row r="6245">
          <cell r="AP6245">
            <v>24120451</v>
          </cell>
          <cell r="AQ6245">
            <v>11009813</v>
          </cell>
          <cell r="AR6245">
            <v>11</v>
          </cell>
          <cell r="AS6245">
            <v>42412</v>
          </cell>
          <cell r="AT6245" t="str">
            <v>IDU-1806-2015 Contratado Mantenimiento Periódico IDU Arterial BRIGADA DE REACCIÓN VIAL -</v>
          </cell>
          <cell r="AV6245" t="str">
            <v>sc</v>
          </cell>
        </row>
        <row r="6246">
          <cell r="AP6246">
            <v>24120453</v>
          </cell>
          <cell r="AQ6246">
            <v>11010034</v>
          </cell>
          <cell r="AR6246">
            <v>11</v>
          </cell>
          <cell r="AS6246">
            <v>42412</v>
          </cell>
          <cell r="AT6246" t="str">
            <v>IDU-1806-2015 Contratado Mantenimiento Periódico IDU Arterial BRIGADA DE REACCIÓN VIAL -</v>
          </cell>
          <cell r="AV6246" t="str">
            <v>sc</v>
          </cell>
        </row>
        <row r="6247">
          <cell r="AP6247">
            <v>24120458</v>
          </cell>
          <cell r="AQ6247">
            <v>11010220</v>
          </cell>
          <cell r="AR6247">
            <v>11</v>
          </cell>
          <cell r="AS6247">
            <v>42412</v>
          </cell>
          <cell r="AT6247" t="str">
            <v>IDU-1806-2015 Contratado Mantenimiento Periódico IDU Arterial BRIGADA DE REACCIÓN VIAL -</v>
          </cell>
          <cell r="AV6247" t="str">
            <v>sc</v>
          </cell>
        </row>
        <row r="6248">
          <cell r="AP6248">
            <v>24120460</v>
          </cell>
          <cell r="AQ6248">
            <v>11010232</v>
          </cell>
          <cell r="AR6248">
            <v>11</v>
          </cell>
          <cell r="AS6248">
            <v>42412</v>
          </cell>
          <cell r="AT6248" t="str">
            <v>IDU-1806-2015 Contratado Mantenimiento Periódico IDU Arterial BRIGADA DE REACCIÓN VIAL -</v>
          </cell>
          <cell r="AV6248" t="str">
            <v>sc</v>
          </cell>
        </row>
        <row r="6249">
          <cell r="AP6249">
            <v>24120461</v>
          </cell>
          <cell r="AQ6249">
            <v>11010246</v>
          </cell>
          <cell r="AR6249">
            <v>11</v>
          </cell>
          <cell r="AS6249">
            <v>42313</v>
          </cell>
          <cell r="AT6249" t="str">
            <v>IDU-1815-2013 Terminado Acciones de Movilidad IDU Arterial  -</v>
          </cell>
          <cell r="AV6249" t="str">
            <v>sc</v>
          </cell>
        </row>
        <row r="6250">
          <cell r="AP6250">
            <v>24120463</v>
          </cell>
          <cell r="AQ6250">
            <v>11010256</v>
          </cell>
          <cell r="AR6250">
            <v>11</v>
          </cell>
          <cell r="AS6250">
            <v>42313</v>
          </cell>
          <cell r="AT6250" t="str">
            <v>IDU-1815-2013 Terminado Acciones de Movilidad IDU Arterial  -</v>
          </cell>
          <cell r="AV6250" t="str">
            <v>sc</v>
          </cell>
        </row>
        <row r="6251">
          <cell r="AP6251">
            <v>24120465</v>
          </cell>
          <cell r="AQ6251">
            <v>11010256</v>
          </cell>
          <cell r="AR6251">
            <v>11</v>
          </cell>
          <cell r="AS6251">
            <v>42313</v>
          </cell>
          <cell r="AT6251" t="str">
            <v>IDU-1680-2014 Terminado Mantenimiento Rutinario IDU Arterial  -</v>
          </cell>
          <cell r="AV6251" t="str">
            <v>sc</v>
          </cell>
        </row>
        <row r="6252">
          <cell r="AP6252">
            <v>24120475</v>
          </cell>
          <cell r="AQ6252">
            <v>11010305</v>
          </cell>
          <cell r="AR6252">
            <v>11</v>
          </cell>
          <cell r="AS6252">
            <v>42313</v>
          </cell>
          <cell r="AT6252" t="str">
            <v>IDU-1815-2013 Terminado Acciones de Movilidad IDU Arterial  -</v>
          </cell>
          <cell r="AV6252" t="str">
            <v>sc</v>
          </cell>
        </row>
        <row r="6253">
          <cell r="AP6253">
            <v>24120519</v>
          </cell>
          <cell r="AQ6253">
            <v>11010946</v>
          </cell>
          <cell r="AR6253">
            <v>11</v>
          </cell>
          <cell r="AS6253">
            <v>42313</v>
          </cell>
          <cell r="AT6253" t="str">
            <v>IDU-1815-2013 Terminado Acciones de Movilidad IDU Arterial  -</v>
          </cell>
          <cell r="AV6253" t="str">
            <v>sc</v>
          </cell>
        </row>
        <row r="6254">
          <cell r="AP6254">
            <v>24120530</v>
          </cell>
          <cell r="AQ6254">
            <v>11011007</v>
          </cell>
          <cell r="AR6254">
            <v>11</v>
          </cell>
          <cell r="AS6254">
            <v>42313</v>
          </cell>
          <cell r="AT6254" t="str">
            <v>IDU-1680-2014 Terminado Mantenimiento Rutinario IDU Arterial  -</v>
          </cell>
          <cell r="AV6254" t="str">
            <v>sc</v>
          </cell>
        </row>
        <row r="6255">
          <cell r="AP6255">
            <v>24120535</v>
          </cell>
          <cell r="AQ6255">
            <v>11011081</v>
          </cell>
          <cell r="AR6255">
            <v>11</v>
          </cell>
          <cell r="AS6255">
            <v>42313</v>
          </cell>
          <cell r="AT6255" t="str">
            <v>IDU-1680-2014 Terminado Mantenimiento Rutinario IDU Arterial  -</v>
          </cell>
          <cell r="AV6255" t="str">
            <v>sc</v>
          </cell>
        </row>
        <row r="6256">
          <cell r="AP6256">
            <v>24120539</v>
          </cell>
          <cell r="AQ6256">
            <v>11011169</v>
          </cell>
          <cell r="AR6256">
            <v>11</v>
          </cell>
          <cell r="AS6256">
            <v>42313</v>
          </cell>
          <cell r="AT6256" t="str">
            <v>IDU-1680-2014 Terminado Mantenimiento Rutinario IDU Arterial  -</v>
          </cell>
          <cell r="AV6256" t="str">
            <v>sc</v>
          </cell>
        </row>
        <row r="6257">
          <cell r="AP6257">
            <v>24120545</v>
          </cell>
          <cell r="AQ6257">
            <v>11011216</v>
          </cell>
          <cell r="AR6257">
            <v>11</v>
          </cell>
          <cell r="AS6257">
            <v>42313</v>
          </cell>
          <cell r="AT6257" t="str">
            <v>IDU-1680-2014 Terminado Mantenimiento Rutinario IDU Arterial  -</v>
          </cell>
          <cell r="AV6257" t="str">
            <v>sc</v>
          </cell>
        </row>
        <row r="6258">
          <cell r="AP6258">
            <v>24120553</v>
          </cell>
          <cell r="AQ6258">
            <v>11011327</v>
          </cell>
          <cell r="AR6258">
            <v>11</v>
          </cell>
          <cell r="AS6258">
            <v>42313</v>
          </cell>
          <cell r="AT6258" t="str">
            <v>IDU-1680-2014 Terminado Mantenimiento Rutinario IDU Arterial  -</v>
          </cell>
          <cell r="AV6258" t="str">
            <v>sc</v>
          </cell>
        </row>
        <row r="6259">
          <cell r="AP6259">
            <v>24120558</v>
          </cell>
          <cell r="AQ6259">
            <v>11011353</v>
          </cell>
          <cell r="AR6259">
            <v>11</v>
          </cell>
          <cell r="AS6259">
            <v>42313</v>
          </cell>
          <cell r="AT6259" t="str">
            <v>IDU-1680-2014 Terminado Mantenimiento Rutinario IDU Arterial  -</v>
          </cell>
          <cell r="AV6259" t="str">
            <v>sc</v>
          </cell>
        </row>
        <row r="6260">
          <cell r="AP6260">
            <v>24120563</v>
          </cell>
          <cell r="AQ6260">
            <v>11011388</v>
          </cell>
          <cell r="AR6260">
            <v>11</v>
          </cell>
          <cell r="AS6260">
            <v>42313</v>
          </cell>
          <cell r="AT6260" t="str">
            <v>IDU-1680-2014 Terminado Mantenimiento Rutinario IDU Arterial  -</v>
          </cell>
          <cell r="AV6260" t="str">
            <v>sc</v>
          </cell>
        </row>
        <row r="6261">
          <cell r="AP6261">
            <v>24120564</v>
          </cell>
          <cell r="AQ6261">
            <v>11011400</v>
          </cell>
          <cell r="AR6261">
            <v>11</v>
          </cell>
          <cell r="AS6261">
            <v>42313</v>
          </cell>
          <cell r="AT6261" t="str">
            <v>IDU-1680-2014 Terminado Mantenimiento Rutinario IDU Arterial  -</v>
          </cell>
          <cell r="AV6261" t="str">
            <v>sc</v>
          </cell>
        </row>
        <row r="6262">
          <cell r="AP6262">
            <v>24120576</v>
          </cell>
          <cell r="AQ6262">
            <v>11011535</v>
          </cell>
          <cell r="AR6262">
            <v>11</v>
          </cell>
          <cell r="AS6262">
            <v>42313</v>
          </cell>
          <cell r="AT6262" t="str">
            <v>IDU-1680-2014 Terminado Mantenimiento Rutinario IDU Arterial  -</v>
          </cell>
          <cell r="AV6262" t="str">
            <v>sc</v>
          </cell>
        </row>
        <row r="6263">
          <cell r="AP6263">
            <v>24120580</v>
          </cell>
          <cell r="AQ6263">
            <v>11011557</v>
          </cell>
          <cell r="AR6263">
            <v>11</v>
          </cell>
          <cell r="AS6263">
            <v>40774</v>
          </cell>
          <cell r="AT6263" t="str">
            <v>CONV-016-2011 Terminado Mantenimiento Periódico UAERMV Arterial  -</v>
          </cell>
          <cell r="AV6263" t="str">
            <v>sc</v>
          </cell>
        </row>
        <row r="6264">
          <cell r="AP6264">
            <v>24120581</v>
          </cell>
          <cell r="AQ6264">
            <v>11011557</v>
          </cell>
          <cell r="AR6264">
            <v>11</v>
          </cell>
          <cell r="AS6264">
            <v>40774</v>
          </cell>
          <cell r="AT6264" t="str">
            <v>CONV-016-2011 Terminado Mantenimiento Periódico UAERMV Arterial  -</v>
          </cell>
          <cell r="AV6264" t="str">
            <v>sc</v>
          </cell>
        </row>
        <row r="6265">
          <cell r="AP6265">
            <v>24120596</v>
          </cell>
          <cell r="AQ6265">
            <v>11011647</v>
          </cell>
          <cell r="AR6265">
            <v>11</v>
          </cell>
          <cell r="AS6265">
            <v>41149</v>
          </cell>
          <cell r="AT6265" t="str">
            <v>SD Terminado Mantenimiento Periódico UAERMV Arterial  -</v>
          </cell>
          <cell r="AV6265" t="str">
            <v>sc</v>
          </cell>
        </row>
        <row r="6266">
          <cell r="AP6266">
            <v>24120597</v>
          </cell>
          <cell r="AQ6266">
            <v>11011647</v>
          </cell>
          <cell r="AR6266">
            <v>11</v>
          </cell>
          <cell r="AS6266">
            <v>41149</v>
          </cell>
          <cell r="AT6266" t="str">
            <v>SD Terminado Mantenimiento Periódico UAERMV Arterial  -</v>
          </cell>
          <cell r="AV6266" t="str">
            <v>sc</v>
          </cell>
        </row>
        <row r="6267">
          <cell r="AP6267">
            <v>24120599</v>
          </cell>
          <cell r="AQ6267">
            <v>11011657</v>
          </cell>
          <cell r="AR6267">
            <v>11</v>
          </cell>
          <cell r="AS6267">
            <v>41149</v>
          </cell>
          <cell r="AT6267" t="str">
            <v>SD Terminado Mantenimiento Periódico UAERMV Arterial  -</v>
          </cell>
          <cell r="AV6267" t="str">
            <v>sc</v>
          </cell>
        </row>
        <row r="6268">
          <cell r="AP6268">
            <v>24120600</v>
          </cell>
          <cell r="AQ6268">
            <v>11011657</v>
          </cell>
          <cell r="AR6268">
            <v>11</v>
          </cell>
          <cell r="AS6268">
            <v>41149</v>
          </cell>
          <cell r="AT6268" t="str">
            <v>SD Terminado Mantenimiento Periódico UAERMV Arterial  -</v>
          </cell>
          <cell r="AV6268" t="str">
            <v>sc</v>
          </cell>
        </row>
        <row r="6269">
          <cell r="AP6269">
            <v>24120612</v>
          </cell>
          <cell r="AQ6269">
            <v>11011930</v>
          </cell>
          <cell r="AR6269">
            <v>11</v>
          </cell>
          <cell r="AS6269">
            <v>42313</v>
          </cell>
          <cell r="AT6269" t="str">
            <v>IDU-1815-2013 Terminado Acciones de Movilidad IDU Arterial  -</v>
          </cell>
          <cell r="AV6269" t="str">
            <v>sc</v>
          </cell>
        </row>
        <row r="6270">
          <cell r="AP6270">
            <v>24120615</v>
          </cell>
          <cell r="AQ6270">
            <v>11012174</v>
          </cell>
          <cell r="AR6270">
            <v>11</v>
          </cell>
          <cell r="AS6270">
            <v>42667</v>
          </cell>
          <cell r="AT6270" t="str">
            <v>SD Terminado Parcheo UAERMV Arterial SD -</v>
          </cell>
          <cell r="AV6270" t="str">
            <v>sc</v>
          </cell>
        </row>
        <row r="6271">
          <cell r="AP6271">
            <v>24120616</v>
          </cell>
          <cell r="AQ6271">
            <v>11012174</v>
          </cell>
          <cell r="AR6271">
            <v>11</v>
          </cell>
          <cell r="AS6271">
            <v>42412</v>
          </cell>
          <cell r="AT6271" t="str">
            <v>IDU-1806-2015 Contratado Mantenimiento Periódico IDU Arterial BRIGADA DE REACCIÓN VIAL -</v>
          </cell>
          <cell r="AV6271" t="str">
            <v>sc</v>
          </cell>
        </row>
        <row r="6272">
          <cell r="AP6272">
            <v>24120619</v>
          </cell>
          <cell r="AQ6272">
            <v>11012176</v>
          </cell>
          <cell r="AR6272">
            <v>11</v>
          </cell>
          <cell r="AS6272">
            <v>42412</v>
          </cell>
          <cell r="AT6272" t="str">
            <v>IDU-1806-2015 Contratado Mantenimiento Periódico IDU Arterial BRIGADA DE REACCIÓN VIAL -</v>
          </cell>
          <cell r="AV6272" t="str">
            <v>sc</v>
          </cell>
        </row>
        <row r="6273">
          <cell r="AP6273">
            <v>24120620</v>
          </cell>
          <cell r="AQ6273">
            <v>11012192</v>
          </cell>
          <cell r="AR6273">
            <v>11</v>
          </cell>
          <cell r="AS6273">
            <v>41149</v>
          </cell>
          <cell r="AT6273" t="str">
            <v>SD Terminado Mantenimiento Periódico UAERMV Arterial  -</v>
          </cell>
          <cell r="AV6273" t="str">
            <v>sc</v>
          </cell>
        </row>
        <row r="6274">
          <cell r="AP6274">
            <v>24120621</v>
          </cell>
          <cell r="AQ6274">
            <v>11012192</v>
          </cell>
          <cell r="AR6274">
            <v>11</v>
          </cell>
          <cell r="AS6274">
            <v>41149</v>
          </cell>
          <cell r="AT6274" t="str">
            <v>SD Terminado Mantenimiento Periódico UAERMV Arterial  -</v>
          </cell>
          <cell r="AV6274" t="str">
            <v>sc</v>
          </cell>
        </row>
        <row r="6275">
          <cell r="AP6275">
            <v>24120624</v>
          </cell>
          <cell r="AQ6275">
            <v>11012216</v>
          </cell>
          <cell r="AR6275">
            <v>11</v>
          </cell>
          <cell r="AS6275">
            <v>42313</v>
          </cell>
          <cell r="AT6275" t="str">
            <v>IDU-1815-2013 Terminado Acciones de Movilidad IDU Local  -</v>
          </cell>
          <cell r="AV6275" t="str">
            <v>sc</v>
          </cell>
        </row>
        <row r="6276">
          <cell r="AP6276">
            <v>24120631</v>
          </cell>
          <cell r="AQ6276">
            <v>11012219</v>
          </cell>
          <cell r="AR6276">
            <v>11</v>
          </cell>
          <cell r="AS6276">
            <v>42313</v>
          </cell>
          <cell r="AT6276" t="str">
            <v>IDU-1680-2014 Terminado Mantenimiento Rutinario IDU Arterial  -</v>
          </cell>
          <cell r="AV6276" t="str">
            <v>sc</v>
          </cell>
        </row>
        <row r="6277">
          <cell r="AP6277">
            <v>24120635</v>
          </cell>
          <cell r="AQ6277">
            <v>11012220</v>
          </cell>
          <cell r="AR6277">
            <v>11</v>
          </cell>
          <cell r="AS6277">
            <v>42313</v>
          </cell>
          <cell r="AT6277" t="str">
            <v>IDU-1680-2014 Terminado Mantenimiento Rutinario IDU Arterial  -</v>
          </cell>
          <cell r="AV6277" t="str">
            <v>sc</v>
          </cell>
        </row>
        <row r="6278">
          <cell r="AP6278">
            <v>24120636</v>
          </cell>
          <cell r="AQ6278">
            <v>11012220</v>
          </cell>
          <cell r="AR6278">
            <v>11</v>
          </cell>
          <cell r="AS6278">
            <v>42313</v>
          </cell>
          <cell r="AT6278" t="str">
            <v>IDU-1680-2014 Terminado Mantenimiento Rutinario IDU Arterial  -</v>
          </cell>
          <cell r="AV6278" t="str">
            <v>sc</v>
          </cell>
        </row>
        <row r="6279">
          <cell r="AP6279">
            <v>24120643</v>
          </cell>
          <cell r="AQ6279">
            <v>11012233</v>
          </cell>
          <cell r="AR6279">
            <v>11</v>
          </cell>
          <cell r="AS6279">
            <v>42313</v>
          </cell>
          <cell r="AT6279" t="str">
            <v>IDU-1815-2013 Terminado Acciones de Movilidad IDU Circuito Movilidad  -</v>
          </cell>
          <cell r="AV6279" t="str">
            <v>sc</v>
          </cell>
        </row>
        <row r="6280">
          <cell r="AP6280">
            <v>24120647</v>
          </cell>
          <cell r="AQ6280">
            <v>11012256</v>
          </cell>
          <cell r="AR6280">
            <v>11</v>
          </cell>
          <cell r="AS6280">
            <v>41149</v>
          </cell>
          <cell r="AT6280" t="str">
            <v>SD Terminado Mantenimiento Periódico UAERMV Arterial  -Puente6-POLIZA ESTABILIDAD ACTIVA</v>
          </cell>
          <cell r="AV6280" t="str">
            <v>sc</v>
          </cell>
        </row>
        <row r="6281">
          <cell r="AP6281">
            <v>24120648</v>
          </cell>
          <cell r="AQ6281">
            <v>11012256</v>
          </cell>
          <cell r="AR6281">
            <v>11</v>
          </cell>
          <cell r="AS6281">
            <v>41149</v>
          </cell>
          <cell r="AT6281" t="str">
            <v>SD Terminado Mantenimiento Periódico UAERMV Arterial  -Puente6-POLIZA ESTABILIDAD ACTIVA</v>
          </cell>
          <cell r="AV6281" t="str">
            <v>sc</v>
          </cell>
        </row>
        <row r="6282">
          <cell r="AP6282">
            <v>24120654</v>
          </cell>
          <cell r="AQ6282">
            <v>11012309</v>
          </cell>
          <cell r="AR6282">
            <v>11</v>
          </cell>
          <cell r="AS6282">
            <v>42412</v>
          </cell>
          <cell r="AT6282" t="str">
            <v>IDU-1806-2015 Contratado Mantenimiento Periódico IDU Arterial BRIGADA DE REACCIÓN VIAL -</v>
          </cell>
          <cell r="AV6282" t="str">
            <v>sc</v>
          </cell>
        </row>
        <row r="6283">
          <cell r="AP6283">
            <v>24120655</v>
          </cell>
          <cell r="AQ6283">
            <v>11012315</v>
          </cell>
          <cell r="AR6283">
            <v>11</v>
          </cell>
          <cell r="AS6283">
            <v>42723</v>
          </cell>
          <cell r="AT6283" t="str">
            <v>SD Terminado Mantenimiento Periódico UAERMV Arterial SD -</v>
          </cell>
          <cell r="AV6283" t="str">
            <v>sc</v>
          </cell>
        </row>
        <row r="6284">
          <cell r="AP6284">
            <v>24120656</v>
          </cell>
          <cell r="AQ6284">
            <v>11012313</v>
          </cell>
          <cell r="AR6284">
            <v>11</v>
          </cell>
          <cell r="AS6284">
            <v>42412</v>
          </cell>
          <cell r="AT6284" t="str">
            <v>IDU-1806-2015 Contratado Mantenimiento Periódico IDU Arterial BRIGADA DE REACCIÓN VIAL -</v>
          </cell>
          <cell r="AV6284" t="str">
            <v>sc</v>
          </cell>
        </row>
        <row r="6285">
          <cell r="AP6285">
            <v>24120660</v>
          </cell>
          <cell r="AQ6285">
            <v>11012322</v>
          </cell>
          <cell r="AR6285">
            <v>11</v>
          </cell>
          <cell r="AS6285">
            <v>42313</v>
          </cell>
          <cell r="AT6285" t="str">
            <v>IDU-1680-2014 Terminado Mantenimiento Rutinario IDU Arterial  -</v>
          </cell>
          <cell r="AV6285" t="str">
            <v>sc</v>
          </cell>
        </row>
        <row r="6286">
          <cell r="AP6286">
            <v>24120678</v>
          </cell>
          <cell r="AQ6286">
            <v>11012506</v>
          </cell>
          <cell r="AR6286">
            <v>11</v>
          </cell>
          <cell r="AS6286">
            <v>42313</v>
          </cell>
          <cell r="AT6286" t="str">
            <v>IDU-55-2012 Terminado Acciones de Movilidad IDU Arterial  -</v>
          </cell>
          <cell r="AV6286" t="str">
            <v>sc</v>
          </cell>
        </row>
        <row r="6287">
          <cell r="AP6287">
            <v>24120680</v>
          </cell>
          <cell r="AQ6287">
            <v>11012554</v>
          </cell>
          <cell r="AR6287">
            <v>11</v>
          </cell>
          <cell r="AS6287">
            <v>42313</v>
          </cell>
          <cell r="AT6287" t="str">
            <v>IDU-1680-2014 Terminado Mantenimiento Rutinario IDU Arterial  -</v>
          </cell>
          <cell r="AV6287" t="str">
            <v>sc</v>
          </cell>
        </row>
        <row r="6288">
          <cell r="AP6288">
            <v>24120682</v>
          </cell>
          <cell r="AQ6288">
            <v>11012554</v>
          </cell>
          <cell r="AR6288">
            <v>11</v>
          </cell>
          <cell r="AS6288">
            <v>42313</v>
          </cell>
          <cell r="AT6288" t="str">
            <v>IDU-1680-2014 Terminado Mantenimiento Rutinario IDU Arterial  -</v>
          </cell>
          <cell r="AV6288" t="str">
            <v>sc</v>
          </cell>
        </row>
        <row r="6289">
          <cell r="AP6289">
            <v>24120684</v>
          </cell>
          <cell r="AQ6289">
            <v>11012577</v>
          </cell>
          <cell r="AR6289">
            <v>11</v>
          </cell>
          <cell r="AS6289">
            <v>42313</v>
          </cell>
          <cell r="AT6289" t="str">
            <v>IDU-1680-2014 Terminado Mantenimiento Rutinario IDU Arterial  -</v>
          </cell>
          <cell r="AV6289" t="str">
            <v>sc</v>
          </cell>
        </row>
        <row r="6290">
          <cell r="AP6290">
            <v>24120709</v>
          </cell>
          <cell r="AQ6290">
            <v>11012647</v>
          </cell>
          <cell r="AR6290">
            <v>11</v>
          </cell>
          <cell r="AS6290">
            <v>42723</v>
          </cell>
          <cell r="AT6290" t="str">
            <v>SD Terminado Mantenimiento Periódico UAERMV Arterial SD -</v>
          </cell>
          <cell r="AV6290" t="str">
            <v>sc</v>
          </cell>
        </row>
        <row r="6291">
          <cell r="AP6291">
            <v>24121587</v>
          </cell>
          <cell r="AQ6291">
            <v>30000868</v>
          </cell>
          <cell r="AR6291">
            <v>11</v>
          </cell>
          <cell r="AS6291">
            <v>42313</v>
          </cell>
          <cell r="AT6291" t="str">
            <v>IDU-55-2012 Terminado Acciones de Movilidad IDU Arterial  -</v>
          </cell>
          <cell r="AV6291" t="str">
            <v>sc</v>
          </cell>
        </row>
        <row r="6292">
          <cell r="AP6292">
            <v>24122938</v>
          </cell>
          <cell r="AQ6292">
            <v>50007099</v>
          </cell>
          <cell r="AR6292">
            <v>11</v>
          </cell>
          <cell r="AS6292">
            <v>42313</v>
          </cell>
          <cell r="AT6292" t="str">
            <v>IDU-1815-2013 Terminado Acciones de Movilidad IDU Arterial  -</v>
          </cell>
          <cell r="AV6292" t="str">
            <v>sc</v>
          </cell>
        </row>
        <row r="6293">
          <cell r="AP6293">
            <v>24122939</v>
          </cell>
          <cell r="AQ6293">
            <v>50007100</v>
          </cell>
          <cell r="AR6293">
            <v>11</v>
          </cell>
          <cell r="AS6293">
            <v>42313</v>
          </cell>
          <cell r="AT6293" t="str">
            <v>IDU-69-2008 Terminado Acciones de Movilidad IDU Arterial  -</v>
          </cell>
          <cell r="AV6293" t="str">
            <v>sc</v>
          </cell>
        </row>
        <row r="6294">
          <cell r="AP6294">
            <v>24122941</v>
          </cell>
          <cell r="AQ6294">
            <v>50007111</v>
          </cell>
          <cell r="AR6294">
            <v>11</v>
          </cell>
          <cell r="AS6294">
            <v>42313</v>
          </cell>
          <cell r="AT6294" t="str">
            <v>IDU-1815-2013 Terminado Acciones de Movilidad IDU Arterial  -</v>
          </cell>
          <cell r="AV6294" t="str">
            <v>sc</v>
          </cell>
        </row>
        <row r="6295">
          <cell r="AP6295">
            <v>24122942</v>
          </cell>
          <cell r="AQ6295">
            <v>50007111</v>
          </cell>
          <cell r="AR6295">
            <v>11</v>
          </cell>
          <cell r="AS6295">
            <v>42313</v>
          </cell>
          <cell r="AT6295" t="str">
            <v>IDU-1815-2013 Terminado Acciones de Movilidad IDU Arterial  -</v>
          </cell>
          <cell r="AV6295" t="str">
            <v>sc</v>
          </cell>
        </row>
        <row r="6296">
          <cell r="AP6296">
            <v>24122945</v>
          </cell>
          <cell r="AQ6296">
            <v>50007113</v>
          </cell>
          <cell r="AR6296">
            <v>11</v>
          </cell>
          <cell r="AS6296">
            <v>42313</v>
          </cell>
          <cell r="AT6296" t="str">
            <v>IDU-55-2012 Terminado Acciones de Movilidad IDU Arterial  -</v>
          </cell>
          <cell r="AV6296" t="str">
            <v>sc</v>
          </cell>
        </row>
        <row r="6297">
          <cell r="AP6297">
            <v>24122946</v>
          </cell>
          <cell r="AQ6297">
            <v>50007113</v>
          </cell>
          <cell r="AR6297">
            <v>11</v>
          </cell>
          <cell r="AS6297">
            <v>42313</v>
          </cell>
          <cell r="AT6297" t="str">
            <v>IDU-69-2008 Terminado Acciones de Movilidad IDU Arterial  -</v>
          </cell>
          <cell r="AV6297" t="str">
            <v>sc</v>
          </cell>
        </row>
        <row r="6298">
          <cell r="AP6298">
            <v>24122947</v>
          </cell>
          <cell r="AQ6298">
            <v>50007114</v>
          </cell>
          <cell r="AR6298">
            <v>11</v>
          </cell>
          <cell r="AS6298">
            <v>42313</v>
          </cell>
          <cell r="AT6298" t="str">
            <v>IDU-55-2012 Terminado Acciones de Movilidad IDU Arterial  -</v>
          </cell>
          <cell r="AV6298" t="str">
            <v>sc</v>
          </cell>
        </row>
        <row r="6299">
          <cell r="AP6299">
            <v>24122948</v>
          </cell>
          <cell r="AQ6299">
            <v>50007114</v>
          </cell>
          <cell r="AR6299">
            <v>11</v>
          </cell>
          <cell r="AS6299">
            <v>42313</v>
          </cell>
          <cell r="AT6299" t="str">
            <v>IDU-69-2008 Terminado Acciones de Movilidad IDU Arterial  -</v>
          </cell>
          <cell r="AV6299" t="str">
            <v>sc</v>
          </cell>
        </row>
        <row r="6300">
          <cell r="AP6300">
            <v>24122956</v>
          </cell>
          <cell r="AQ6300">
            <v>50007122</v>
          </cell>
          <cell r="AR6300">
            <v>11</v>
          </cell>
          <cell r="AS6300">
            <v>41149</v>
          </cell>
          <cell r="AT6300" t="str">
            <v>SD Terminado Acciones de Movilidad UAERMV Arterial  -</v>
          </cell>
          <cell r="AV6300" t="str">
            <v>sc</v>
          </cell>
        </row>
        <row r="6301">
          <cell r="AP6301">
            <v>24122957</v>
          </cell>
          <cell r="AQ6301">
            <v>50007122</v>
          </cell>
          <cell r="AR6301">
            <v>11</v>
          </cell>
          <cell r="AS6301">
            <v>41149</v>
          </cell>
          <cell r="AT6301" t="str">
            <v>SD Terminado Acciones de Movilidad UAERMV Arterial  -</v>
          </cell>
          <cell r="AV6301" t="str">
            <v>sc</v>
          </cell>
        </row>
        <row r="6302">
          <cell r="AP6302">
            <v>24122958</v>
          </cell>
          <cell r="AQ6302">
            <v>50007122</v>
          </cell>
          <cell r="AR6302">
            <v>11</v>
          </cell>
          <cell r="AS6302">
            <v>41149</v>
          </cell>
          <cell r="AT6302" t="str">
            <v>SD Terminado Acciones de Movilidad UAERMV Arterial  -</v>
          </cell>
          <cell r="AV6302" t="str">
            <v>sc</v>
          </cell>
        </row>
        <row r="6303">
          <cell r="AP6303">
            <v>24122959</v>
          </cell>
          <cell r="AQ6303">
            <v>50007122</v>
          </cell>
          <cell r="AR6303">
            <v>11</v>
          </cell>
          <cell r="AS6303">
            <v>41149</v>
          </cell>
          <cell r="AT6303" t="str">
            <v>SD Terminado Acciones de Movilidad UAERMV Arterial  -</v>
          </cell>
          <cell r="AV6303" t="str">
            <v>sc</v>
          </cell>
        </row>
        <row r="6304">
          <cell r="AP6304">
            <v>24122960</v>
          </cell>
          <cell r="AQ6304">
            <v>50007122</v>
          </cell>
          <cell r="AR6304">
            <v>11</v>
          </cell>
          <cell r="AS6304">
            <v>41149</v>
          </cell>
          <cell r="AT6304" t="str">
            <v>SD Terminado Acciones de Movilidad UAERMV Arterial  -</v>
          </cell>
          <cell r="AV6304" t="str">
            <v>sc</v>
          </cell>
        </row>
        <row r="6305">
          <cell r="AP6305">
            <v>24122961</v>
          </cell>
          <cell r="AQ6305">
            <v>50007122</v>
          </cell>
          <cell r="AR6305">
            <v>11</v>
          </cell>
          <cell r="AS6305">
            <v>42313</v>
          </cell>
          <cell r="AT6305" t="str">
            <v>IDU-083-2012 Terminado Mantenimiento Periódico IDU Arterial  -</v>
          </cell>
          <cell r="AV6305" t="str">
            <v>sc</v>
          </cell>
        </row>
        <row r="6306">
          <cell r="AP6306">
            <v>24122962</v>
          </cell>
          <cell r="AQ6306">
            <v>50007122</v>
          </cell>
          <cell r="AR6306">
            <v>11</v>
          </cell>
          <cell r="AS6306">
            <v>41149</v>
          </cell>
          <cell r="AT6306" t="str">
            <v>SD Terminado Acciones de Movilidad UAERMV Arterial  -</v>
          </cell>
          <cell r="AV6306" t="str">
            <v>sc</v>
          </cell>
        </row>
        <row r="6307">
          <cell r="AP6307">
            <v>24122963</v>
          </cell>
          <cell r="AQ6307">
            <v>50007122</v>
          </cell>
          <cell r="AR6307">
            <v>11</v>
          </cell>
          <cell r="AS6307">
            <v>41149</v>
          </cell>
          <cell r="AT6307" t="str">
            <v>SD Terminado Acciones de Movilidad UAERMV Arterial  -</v>
          </cell>
          <cell r="AV6307" t="str">
            <v>sc</v>
          </cell>
        </row>
        <row r="6308">
          <cell r="AP6308">
            <v>24122964</v>
          </cell>
          <cell r="AQ6308">
            <v>50007122</v>
          </cell>
          <cell r="AR6308">
            <v>11</v>
          </cell>
          <cell r="AS6308">
            <v>41149</v>
          </cell>
          <cell r="AT6308" t="str">
            <v>SD Terminado Acciones de Movilidad UAERMV Arterial  -</v>
          </cell>
          <cell r="AV6308" t="str">
            <v>sc</v>
          </cell>
        </row>
        <row r="6309">
          <cell r="AP6309">
            <v>24122994</v>
          </cell>
          <cell r="AQ6309">
            <v>50007134</v>
          </cell>
          <cell r="AR6309">
            <v>11</v>
          </cell>
          <cell r="AS6309">
            <v>42313</v>
          </cell>
          <cell r="AT6309" t="str">
            <v>IDU-1815-2013 Terminado Acciones de Movilidad IDU Arterial  -</v>
          </cell>
          <cell r="AV6309" t="str">
            <v>sc</v>
          </cell>
        </row>
        <row r="6310">
          <cell r="AP6310">
            <v>24122995</v>
          </cell>
          <cell r="AQ6310">
            <v>50007134</v>
          </cell>
          <cell r="AR6310">
            <v>11</v>
          </cell>
          <cell r="AS6310">
            <v>42313</v>
          </cell>
          <cell r="AT6310" t="str">
            <v>IDU-1815-2013 Terminado Acciones de Movilidad IDU Arterial  -</v>
          </cell>
          <cell r="AV6310" t="str">
            <v>sc</v>
          </cell>
        </row>
        <row r="6311">
          <cell r="AP6311">
            <v>24122997</v>
          </cell>
          <cell r="AQ6311">
            <v>50007135</v>
          </cell>
          <cell r="AR6311">
            <v>11</v>
          </cell>
          <cell r="AS6311">
            <v>42313</v>
          </cell>
          <cell r="AT6311" t="str">
            <v>IDU-1815-2013 Terminado Acciones de Movilidad IDU Arterial  -</v>
          </cell>
          <cell r="AV6311" t="str">
            <v>sc</v>
          </cell>
        </row>
        <row r="6312">
          <cell r="AP6312">
            <v>24123004</v>
          </cell>
          <cell r="AQ6312">
            <v>50007137</v>
          </cell>
          <cell r="AR6312">
            <v>11</v>
          </cell>
          <cell r="AS6312">
            <v>42313</v>
          </cell>
          <cell r="AT6312" t="str">
            <v>IDU-1680-2014 Terminado Mantenimiento Rutinario IDU Arterial  -</v>
          </cell>
          <cell r="AV6312" t="str">
            <v>sc</v>
          </cell>
        </row>
        <row r="6313">
          <cell r="AP6313">
            <v>24123006</v>
          </cell>
          <cell r="AQ6313">
            <v>50007137</v>
          </cell>
          <cell r="AR6313">
            <v>11</v>
          </cell>
          <cell r="AS6313">
            <v>42313</v>
          </cell>
          <cell r="AT6313" t="str">
            <v>IDU-1680-2014 Terminado Mantenimiento Rutinario IDU Arterial  -</v>
          </cell>
          <cell r="AV6313" t="str">
            <v>sc</v>
          </cell>
        </row>
        <row r="6314">
          <cell r="AP6314">
            <v>24123015</v>
          </cell>
          <cell r="AQ6314">
            <v>50007156</v>
          </cell>
          <cell r="AR6314">
            <v>11</v>
          </cell>
          <cell r="AS6314">
            <v>42313</v>
          </cell>
          <cell r="AT6314" t="str">
            <v>IDU-1815-2013 Terminado Acciones de Movilidad IDU Arterial  -</v>
          </cell>
          <cell r="AV6314" t="str">
            <v>sc</v>
          </cell>
        </row>
        <row r="6315">
          <cell r="AP6315">
            <v>24123016</v>
          </cell>
          <cell r="AQ6315">
            <v>50007156</v>
          </cell>
          <cell r="AR6315">
            <v>11</v>
          </cell>
          <cell r="AS6315">
            <v>42313</v>
          </cell>
          <cell r="AT6315" t="str">
            <v>IDU-1815-2013 Terminado Acciones de Movilidad IDU Arterial  -</v>
          </cell>
          <cell r="AV6315" t="str">
            <v>sc</v>
          </cell>
        </row>
        <row r="6316">
          <cell r="AP6316">
            <v>24123018</v>
          </cell>
          <cell r="AQ6316">
            <v>50007157</v>
          </cell>
          <cell r="AR6316">
            <v>11</v>
          </cell>
          <cell r="AS6316">
            <v>42313</v>
          </cell>
          <cell r="AT6316" t="str">
            <v>IDU-1815-2013 Terminado Acciones de Movilidad IDU Arterial  -</v>
          </cell>
          <cell r="AV6316" t="str">
            <v>sc</v>
          </cell>
        </row>
        <row r="6317">
          <cell r="AP6317">
            <v>24123019</v>
          </cell>
          <cell r="AQ6317">
            <v>50007157</v>
          </cell>
          <cell r="AR6317">
            <v>11</v>
          </cell>
          <cell r="AS6317">
            <v>42313</v>
          </cell>
          <cell r="AT6317" t="str">
            <v>IDU-1815-2013 Terminado Acciones de Movilidad IDU Arterial  -</v>
          </cell>
          <cell r="AV6317" t="str">
            <v>sc</v>
          </cell>
        </row>
        <row r="6318">
          <cell r="AP6318">
            <v>24123020</v>
          </cell>
          <cell r="AQ6318">
            <v>50007160</v>
          </cell>
          <cell r="AR6318">
            <v>11</v>
          </cell>
          <cell r="AS6318">
            <v>42313</v>
          </cell>
          <cell r="AT6318" t="str">
            <v>IDU-1815-2013 Terminado Acciones de Movilidad IDU Arterial  -</v>
          </cell>
          <cell r="AV6318" t="str">
            <v>sc</v>
          </cell>
        </row>
        <row r="6319">
          <cell r="AP6319">
            <v>24123021</v>
          </cell>
          <cell r="AQ6319">
            <v>50007160</v>
          </cell>
          <cell r="AR6319">
            <v>11</v>
          </cell>
          <cell r="AS6319">
            <v>42313</v>
          </cell>
          <cell r="AT6319" t="str">
            <v>IDU-1815-2013 Terminado Acciones de Movilidad IDU Arterial  -</v>
          </cell>
          <cell r="AV6319" t="str">
            <v>sc</v>
          </cell>
        </row>
        <row r="6320">
          <cell r="AP6320">
            <v>24123022</v>
          </cell>
          <cell r="AQ6320">
            <v>50007161</v>
          </cell>
          <cell r="AR6320">
            <v>11</v>
          </cell>
          <cell r="AS6320">
            <v>41149</v>
          </cell>
          <cell r="AT6320" t="str">
            <v>CONV-016-2011 Terminado Mantenimiento Periódico UAERMV Arterial  -</v>
          </cell>
          <cell r="AV6320" t="str">
            <v>sc</v>
          </cell>
        </row>
        <row r="6321">
          <cell r="AP6321">
            <v>24123023</v>
          </cell>
          <cell r="AQ6321">
            <v>50007161</v>
          </cell>
          <cell r="AR6321">
            <v>11</v>
          </cell>
          <cell r="AS6321">
            <v>41149</v>
          </cell>
          <cell r="AT6321" t="str">
            <v>CONV-016-2011 Terminado Mantenimiento Periódico UAERMV Arterial  -</v>
          </cell>
          <cell r="AV6321" t="str">
            <v>sc</v>
          </cell>
        </row>
        <row r="6322">
          <cell r="AP6322">
            <v>24123024</v>
          </cell>
          <cell r="AQ6322">
            <v>50007161</v>
          </cell>
          <cell r="AR6322">
            <v>11</v>
          </cell>
          <cell r="AS6322">
            <v>42313</v>
          </cell>
          <cell r="AT6322" t="str">
            <v>IDU-1815-2013 Terminado Acciones de Movilidad IDU Arterial  -</v>
          </cell>
          <cell r="AV6322" t="str">
            <v>sc</v>
          </cell>
        </row>
        <row r="6323">
          <cell r="AP6323">
            <v>24123026</v>
          </cell>
          <cell r="AQ6323">
            <v>50007162</v>
          </cell>
          <cell r="AR6323">
            <v>11</v>
          </cell>
          <cell r="AS6323">
            <v>42313</v>
          </cell>
          <cell r="AT6323" t="str">
            <v>IDU-1815-2013 Terminado Acciones de Movilidad IDU Arterial  -</v>
          </cell>
          <cell r="AV6323" t="str">
            <v>sc</v>
          </cell>
        </row>
        <row r="6324">
          <cell r="AP6324">
            <v>24123027</v>
          </cell>
          <cell r="AQ6324">
            <v>50007162</v>
          </cell>
          <cell r="AR6324">
            <v>11</v>
          </cell>
          <cell r="AS6324">
            <v>42313</v>
          </cell>
          <cell r="AT6324" t="str">
            <v>IDU-1815-2013 Terminado Acciones de Movilidad IDU Arterial  -</v>
          </cell>
          <cell r="AV6324" t="str">
            <v>sc</v>
          </cell>
        </row>
        <row r="6325">
          <cell r="AP6325">
            <v>24123028</v>
          </cell>
          <cell r="AQ6325">
            <v>50007163</v>
          </cell>
          <cell r="AR6325">
            <v>11</v>
          </cell>
          <cell r="AS6325">
            <v>42313</v>
          </cell>
          <cell r="AT6325" t="str">
            <v>IDU-1815-2013 Terminado Acciones de Movilidad IDU Arterial  -</v>
          </cell>
          <cell r="AV6325" t="str">
            <v>sc</v>
          </cell>
        </row>
        <row r="6326">
          <cell r="AP6326">
            <v>24123029</v>
          </cell>
          <cell r="AQ6326">
            <v>50007163</v>
          </cell>
          <cell r="AR6326">
            <v>11</v>
          </cell>
          <cell r="AS6326">
            <v>41149</v>
          </cell>
          <cell r="AT6326" t="str">
            <v>SD Terminado Mantenimiento Periódico UAERMV Arterial  -</v>
          </cell>
          <cell r="AV6326" t="str">
            <v>sc</v>
          </cell>
        </row>
        <row r="6327">
          <cell r="AP6327">
            <v>24123030</v>
          </cell>
          <cell r="AQ6327">
            <v>50007164</v>
          </cell>
          <cell r="AR6327">
            <v>11</v>
          </cell>
          <cell r="AS6327">
            <v>42488</v>
          </cell>
          <cell r="AT6327" t="str">
            <v>SD Terminado Acciones de Movilidad UAERMV Arterial  -</v>
          </cell>
          <cell r="AV6327" t="str">
            <v>sc</v>
          </cell>
        </row>
        <row r="6328">
          <cell r="AP6328">
            <v>24123031</v>
          </cell>
          <cell r="AQ6328">
            <v>50007164</v>
          </cell>
          <cell r="AR6328">
            <v>11</v>
          </cell>
          <cell r="AS6328">
            <v>42488</v>
          </cell>
          <cell r="AT6328" t="str">
            <v>SD Terminado Acciones de Movilidad UAERMV Arterial  -</v>
          </cell>
          <cell r="AV6328" t="str">
            <v>sc</v>
          </cell>
        </row>
        <row r="6329">
          <cell r="AP6329">
            <v>24123032</v>
          </cell>
          <cell r="AQ6329">
            <v>50007165</v>
          </cell>
          <cell r="AR6329">
            <v>11</v>
          </cell>
          <cell r="AS6329">
            <v>42488</v>
          </cell>
          <cell r="AT6329" t="str">
            <v>SD Terminado Parcheo UAERMV Arterial  -</v>
          </cell>
          <cell r="AV6329" t="str">
            <v>sc</v>
          </cell>
        </row>
        <row r="6330">
          <cell r="AP6330">
            <v>24123033</v>
          </cell>
          <cell r="AQ6330">
            <v>50007165</v>
          </cell>
          <cell r="AR6330">
            <v>11</v>
          </cell>
          <cell r="AS6330">
            <v>42488</v>
          </cell>
          <cell r="AT6330" t="str">
            <v>SD Terminado Parcheo UAERMV Arterial  -</v>
          </cell>
          <cell r="AV6330" t="str">
            <v>sc</v>
          </cell>
        </row>
        <row r="6331">
          <cell r="AP6331">
            <v>24123034</v>
          </cell>
          <cell r="AQ6331">
            <v>50007166</v>
          </cell>
          <cell r="AR6331">
            <v>11</v>
          </cell>
          <cell r="AS6331">
            <v>42488</v>
          </cell>
          <cell r="AT6331" t="str">
            <v>SD Terminado Acciones de Movilidad UAERMV Arterial  -</v>
          </cell>
          <cell r="AV6331" t="str">
            <v>sc</v>
          </cell>
        </row>
        <row r="6332">
          <cell r="AP6332">
            <v>24123035</v>
          </cell>
          <cell r="AQ6332">
            <v>50007166</v>
          </cell>
          <cell r="AR6332">
            <v>11</v>
          </cell>
          <cell r="AS6332">
            <v>42488</v>
          </cell>
          <cell r="AT6332" t="str">
            <v>SD Terminado Acciones de Movilidad UAERMV Arterial  -</v>
          </cell>
          <cell r="AV6332" t="str">
            <v>sc</v>
          </cell>
        </row>
        <row r="6333">
          <cell r="AP6333">
            <v>24123037</v>
          </cell>
          <cell r="AQ6333">
            <v>50007173</v>
          </cell>
          <cell r="AR6333">
            <v>11</v>
          </cell>
          <cell r="AS6333">
            <v>42313</v>
          </cell>
          <cell r="AT6333" t="str">
            <v>IDU-1815-2013 Terminado Acciones de Movilidad IDU Arterial  -</v>
          </cell>
          <cell r="AV6333" t="str">
            <v>sc</v>
          </cell>
        </row>
        <row r="6334">
          <cell r="AP6334">
            <v>24123038</v>
          </cell>
          <cell r="AQ6334">
            <v>50007173</v>
          </cell>
          <cell r="AR6334">
            <v>11</v>
          </cell>
          <cell r="AS6334">
            <v>42313</v>
          </cell>
          <cell r="AT6334" t="str">
            <v>IDU-1815-2013 Terminado Acciones de Movilidad IDU Arterial  -</v>
          </cell>
          <cell r="AV6334" t="str">
            <v>sc</v>
          </cell>
        </row>
        <row r="6335">
          <cell r="AP6335">
            <v>24123039</v>
          </cell>
          <cell r="AQ6335">
            <v>50007174</v>
          </cell>
          <cell r="AR6335">
            <v>11</v>
          </cell>
          <cell r="AS6335">
            <v>42313</v>
          </cell>
          <cell r="AT6335" t="str">
            <v>IDU-1815-2013 Terminado Acciones de Movilidad IDU Arterial  -</v>
          </cell>
          <cell r="AV6335" t="str">
            <v>sc</v>
          </cell>
        </row>
        <row r="6336">
          <cell r="AP6336">
            <v>24123040</v>
          </cell>
          <cell r="AQ6336">
            <v>50007174</v>
          </cell>
          <cell r="AR6336">
            <v>11</v>
          </cell>
          <cell r="AS6336">
            <v>42313</v>
          </cell>
          <cell r="AT6336" t="str">
            <v>IDU-1815-2013 Terminado Acciones de Movilidad IDU Arterial  -</v>
          </cell>
          <cell r="AV6336" t="str">
            <v>sc</v>
          </cell>
        </row>
        <row r="6337">
          <cell r="AP6337">
            <v>24123041</v>
          </cell>
          <cell r="AQ6337">
            <v>50007177</v>
          </cell>
          <cell r="AR6337">
            <v>11</v>
          </cell>
          <cell r="AS6337">
            <v>42313</v>
          </cell>
          <cell r="AT6337" t="str">
            <v>IDU-1815-2013 Terminado Acciones de Movilidad IDU Arterial  -</v>
          </cell>
          <cell r="AV6337" t="str">
            <v>sc</v>
          </cell>
        </row>
        <row r="6338">
          <cell r="AP6338">
            <v>24123042</v>
          </cell>
          <cell r="AQ6338">
            <v>50007177</v>
          </cell>
          <cell r="AR6338">
            <v>11</v>
          </cell>
          <cell r="AS6338">
            <v>42313</v>
          </cell>
          <cell r="AT6338" t="str">
            <v>IDU-1815-2013 Terminado Acciones de Movilidad IDU Arterial  -</v>
          </cell>
          <cell r="AV6338" t="str">
            <v>sc</v>
          </cell>
        </row>
        <row r="6339">
          <cell r="AP6339">
            <v>24123043</v>
          </cell>
          <cell r="AQ6339">
            <v>50007178</v>
          </cell>
          <cell r="AR6339">
            <v>11</v>
          </cell>
          <cell r="AS6339">
            <v>42313</v>
          </cell>
          <cell r="AT6339" t="str">
            <v>IDU-1815-2013 Terminado Acciones de Movilidad IDU Arterial  -</v>
          </cell>
          <cell r="AV6339" t="str">
            <v>sc</v>
          </cell>
        </row>
        <row r="6340">
          <cell r="AP6340">
            <v>24123044</v>
          </cell>
          <cell r="AQ6340">
            <v>50007178</v>
          </cell>
          <cell r="AR6340">
            <v>11</v>
          </cell>
          <cell r="AS6340">
            <v>42313</v>
          </cell>
          <cell r="AT6340" t="str">
            <v>IDU-1815-2013 Terminado Acciones de Movilidad IDU Arterial  -</v>
          </cell>
          <cell r="AV6340" t="str">
            <v>sc</v>
          </cell>
        </row>
        <row r="6341">
          <cell r="AP6341">
            <v>24123057</v>
          </cell>
          <cell r="AQ6341">
            <v>50007188</v>
          </cell>
          <cell r="AR6341">
            <v>11</v>
          </cell>
          <cell r="AS6341">
            <v>42313</v>
          </cell>
          <cell r="AT6341" t="str">
            <v>IDU-1680-2014 Terminado Mantenimiento Rutinario IDU Arterial  -</v>
          </cell>
          <cell r="AV6341" t="str">
            <v>sc</v>
          </cell>
        </row>
        <row r="6342">
          <cell r="AP6342">
            <v>24123063</v>
          </cell>
          <cell r="AQ6342">
            <v>50007189</v>
          </cell>
          <cell r="AR6342">
            <v>11</v>
          </cell>
          <cell r="AS6342">
            <v>42313</v>
          </cell>
          <cell r="AT6342" t="str">
            <v>IDU-1680-2014 Terminado Mantenimiento Rutinario IDU Arterial  -</v>
          </cell>
          <cell r="AV6342" t="str">
            <v>sc</v>
          </cell>
        </row>
        <row r="6343">
          <cell r="AP6343">
            <v>24123067</v>
          </cell>
          <cell r="AQ6343">
            <v>50007190</v>
          </cell>
          <cell r="AR6343">
            <v>11</v>
          </cell>
          <cell r="AS6343">
            <v>42313</v>
          </cell>
          <cell r="AT6343" t="str">
            <v>IDU-1680-2014 Terminado Mantenimiento Rutinario IDU Arterial  -</v>
          </cell>
          <cell r="AV6343" t="str">
            <v>sc</v>
          </cell>
        </row>
        <row r="6344">
          <cell r="AP6344">
            <v>24123112</v>
          </cell>
          <cell r="AQ6344">
            <v>50007219</v>
          </cell>
          <cell r="AR6344">
            <v>11</v>
          </cell>
          <cell r="AS6344">
            <v>42412</v>
          </cell>
          <cell r="AT6344" t="str">
            <v>IDU-1806-2015 Contratado Mantenimiento Periódico IDU Arterial BRIGADA DE REACCIÓN VIAL -</v>
          </cell>
          <cell r="AV6344" t="str">
            <v>sc</v>
          </cell>
        </row>
        <row r="6345">
          <cell r="AP6345">
            <v>24123113</v>
          </cell>
          <cell r="AQ6345">
            <v>50007219</v>
          </cell>
          <cell r="AR6345">
            <v>11</v>
          </cell>
          <cell r="AS6345">
            <v>42412</v>
          </cell>
          <cell r="AT6345" t="str">
            <v>IDU-1806-2015 Contratado Mantenimiento Periódico IDU Arterial BRIGADA DE REACCIÓN VIAL -</v>
          </cell>
          <cell r="AV6345" t="str">
            <v>sc</v>
          </cell>
        </row>
        <row r="6346">
          <cell r="AP6346">
            <v>24123114</v>
          </cell>
          <cell r="AQ6346">
            <v>50007220</v>
          </cell>
          <cell r="AR6346">
            <v>11</v>
          </cell>
          <cell r="AS6346">
            <v>42667</v>
          </cell>
          <cell r="AT6346" t="str">
            <v>SD Terminado Parcheo UAERMV Arterial SD -Calzada2-POLIZA ESTABILIDAD ACTIVA</v>
          </cell>
          <cell r="AV6346" t="str">
            <v>sc</v>
          </cell>
        </row>
        <row r="6347">
          <cell r="AP6347">
            <v>24123115</v>
          </cell>
          <cell r="AQ6347">
            <v>50007220</v>
          </cell>
          <cell r="AR6347">
            <v>11</v>
          </cell>
          <cell r="AS6347">
            <v>42412</v>
          </cell>
          <cell r="AT6347" t="str">
            <v>IDU-1806-2015 Contratado Mantenimiento Periódico IDU Arterial BRIGADA DE REACCIÓN VIAL -Calzada2-POLIZA ESTABILIDAD ACTIVA</v>
          </cell>
          <cell r="AV6347" t="str">
            <v>sc</v>
          </cell>
        </row>
        <row r="6348">
          <cell r="AP6348">
            <v>24123116</v>
          </cell>
          <cell r="AQ6348">
            <v>50007221</v>
          </cell>
          <cell r="AR6348">
            <v>11</v>
          </cell>
          <cell r="AS6348">
            <v>42667</v>
          </cell>
          <cell r="AT6348" t="str">
            <v>SD Terminado Parcheo UAERMV Arterial SD --POLIZA ESTABILIDAD ACTIVA</v>
          </cell>
          <cell r="AV6348" t="str">
            <v>sc</v>
          </cell>
        </row>
        <row r="6349">
          <cell r="AP6349">
            <v>24123117</v>
          </cell>
          <cell r="AQ6349">
            <v>50007221</v>
          </cell>
          <cell r="AR6349">
            <v>11</v>
          </cell>
          <cell r="AS6349">
            <v>42412</v>
          </cell>
          <cell r="AT6349" t="str">
            <v>IDU-1806-2015 Contratado Mantenimiento Periódico IDU Arterial BRIGADA DE REACCIÓN VIAL --POLIZA ESTABILIDAD ACTIVA</v>
          </cell>
          <cell r="AV6349" t="str">
            <v>sc</v>
          </cell>
        </row>
        <row r="6350">
          <cell r="AP6350">
            <v>24123118</v>
          </cell>
          <cell r="AQ6350">
            <v>50007222</v>
          </cell>
          <cell r="AR6350">
            <v>11</v>
          </cell>
          <cell r="AS6350">
            <v>42667</v>
          </cell>
          <cell r="AT6350" t="str">
            <v>SD Terminado Parcheo UAERMV Arterial SD --POLIZA ESTABILIDAD ACTIVA</v>
          </cell>
          <cell r="AV6350" t="str">
            <v>sc</v>
          </cell>
        </row>
        <row r="6351">
          <cell r="AP6351">
            <v>24123119</v>
          </cell>
          <cell r="AQ6351">
            <v>50007222</v>
          </cell>
          <cell r="AR6351">
            <v>11</v>
          </cell>
          <cell r="AS6351">
            <v>42412</v>
          </cell>
          <cell r="AT6351" t="str">
            <v>IDU-1806-2015 Contratado Mantenimiento Periódico IDU Arterial BRIGADA DE REACCIÓN VIAL --POLIZA ESTABILIDAD ACTIVA</v>
          </cell>
          <cell r="AV6351" t="str">
            <v>sc</v>
          </cell>
        </row>
        <row r="6352">
          <cell r="AP6352">
            <v>24123133</v>
          </cell>
          <cell r="AQ6352">
            <v>50007229</v>
          </cell>
          <cell r="AR6352">
            <v>11</v>
          </cell>
          <cell r="AS6352">
            <v>42313</v>
          </cell>
          <cell r="AT6352" t="str">
            <v>IDU-1815-2013 Terminado Acciones de Movilidad IDU Arterial  -</v>
          </cell>
          <cell r="AV6352" t="str">
            <v>sc</v>
          </cell>
        </row>
        <row r="6353">
          <cell r="AP6353">
            <v>24123134</v>
          </cell>
          <cell r="AQ6353">
            <v>50007229</v>
          </cell>
          <cell r="AR6353">
            <v>11</v>
          </cell>
          <cell r="AS6353">
            <v>42313</v>
          </cell>
          <cell r="AT6353" t="str">
            <v>IDU-1815-2013 Terminado Acciones de Movilidad IDU Arterial  -</v>
          </cell>
          <cell r="AV6353" t="str">
            <v>sc</v>
          </cell>
        </row>
        <row r="6354">
          <cell r="AP6354">
            <v>24123135</v>
          </cell>
          <cell r="AQ6354">
            <v>50007230</v>
          </cell>
          <cell r="AR6354">
            <v>11</v>
          </cell>
          <cell r="AS6354">
            <v>42313</v>
          </cell>
          <cell r="AT6354" t="str">
            <v>IDU-1815-2013 Terminado Acciones de Movilidad IDU Arterial  -</v>
          </cell>
          <cell r="AV6354" t="str">
            <v>sc</v>
          </cell>
        </row>
        <row r="6355">
          <cell r="AP6355">
            <v>24123136</v>
          </cell>
          <cell r="AQ6355">
            <v>50007230</v>
          </cell>
          <cell r="AR6355">
            <v>11</v>
          </cell>
          <cell r="AS6355">
            <v>42313</v>
          </cell>
          <cell r="AT6355" t="str">
            <v>IDU-1815-2013 Terminado Acciones de Movilidad IDU Arterial  -</v>
          </cell>
          <cell r="AV6355" t="str">
            <v>sc</v>
          </cell>
        </row>
        <row r="6356">
          <cell r="AP6356">
            <v>24123139</v>
          </cell>
          <cell r="AQ6356">
            <v>50007232</v>
          </cell>
          <cell r="AR6356">
            <v>11</v>
          </cell>
          <cell r="AS6356">
            <v>42667</v>
          </cell>
          <cell r="AT6356" t="str">
            <v>SD Terminado Parcheo UAERMV Arterial SD --POLIZA ESTABILIDAD ACTIVA</v>
          </cell>
          <cell r="AV6356" t="str">
            <v>sc</v>
          </cell>
        </row>
        <row r="6357">
          <cell r="AP6357">
            <v>24123140</v>
          </cell>
          <cell r="AQ6357">
            <v>50007232</v>
          </cell>
          <cell r="AR6357">
            <v>11</v>
          </cell>
          <cell r="AS6357">
            <v>42412</v>
          </cell>
          <cell r="AT6357" t="str">
            <v>IDU-1806-2015 Contratado Mantenimiento Periódico IDU Arterial BRIGADA DE REACCIÓN VIAL --POLIZA ESTABILIDAD ACTIVA</v>
          </cell>
          <cell r="AV6357" t="str">
            <v>sc</v>
          </cell>
        </row>
        <row r="6358">
          <cell r="AP6358">
            <v>24123186</v>
          </cell>
          <cell r="AQ6358">
            <v>50007322</v>
          </cell>
          <cell r="AR6358">
            <v>11</v>
          </cell>
          <cell r="AS6358">
            <v>42313</v>
          </cell>
          <cell r="AT6358" t="str">
            <v>IDU-083-2012 Terminado Mantenimiento Periódico IDU Arterial  -Calzada12-4 Puente20-POLIZA ESTABILIDAD ACTIVA</v>
          </cell>
          <cell r="AV6358" t="str">
            <v>sc</v>
          </cell>
        </row>
        <row r="6359">
          <cell r="AP6359">
            <v>24123191</v>
          </cell>
          <cell r="AQ6359">
            <v>50007326</v>
          </cell>
          <cell r="AR6359">
            <v>11</v>
          </cell>
          <cell r="AS6359">
            <v>42313</v>
          </cell>
          <cell r="AT6359" t="str">
            <v>IDU-1680-2014 Terminado Mantenimiento Rutinario IDU Arterial  -</v>
          </cell>
          <cell r="AV6359" t="str">
            <v>sc</v>
          </cell>
        </row>
        <row r="6360">
          <cell r="AP6360">
            <v>24123197</v>
          </cell>
          <cell r="AQ6360">
            <v>50007327</v>
          </cell>
          <cell r="AR6360">
            <v>11</v>
          </cell>
          <cell r="AS6360">
            <v>42313</v>
          </cell>
          <cell r="AT6360" t="str">
            <v>IDU-1680-2014 Terminado Mantenimiento Rutinario IDU Arterial  -</v>
          </cell>
          <cell r="AV6360" t="str">
            <v>sc</v>
          </cell>
        </row>
        <row r="6361">
          <cell r="AP6361">
            <v>24123198</v>
          </cell>
          <cell r="AQ6361">
            <v>50007327</v>
          </cell>
          <cell r="AR6361">
            <v>11</v>
          </cell>
          <cell r="AS6361">
            <v>42313</v>
          </cell>
          <cell r="AT6361" t="str">
            <v>IDU-1680-2014 Terminado Mantenimiento Rutinario IDU Arterial  -</v>
          </cell>
          <cell r="AV6361" t="str">
            <v>sc</v>
          </cell>
        </row>
        <row r="6362">
          <cell r="AP6362">
            <v>24123202</v>
          </cell>
          <cell r="AQ6362">
            <v>50007336</v>
          </cell>
          <cell r="AR6362">
            <v>11</v>
          </cell>
          <cell r="AS6362">
            <v>42313</v>
          </cell>
          <cell r="AT6362" t="str">
            <v>IDU-55-2012 Terminado Acciones de Movilidad IDU Arterial  -</v>
          </cell>
          <cell r="AV6362" t="str">
            <v>VIABLE</v>
          </cell>
        </row>
        <row r="6363">
          <cell r="AP6363">
            <v>24123203</v>
          </cell>
          <cell r="AQ6363">
            <v>50007337</v>
          </cell>
          <cell r="AR6363">
            <v>11</v>
          </cell>
          <cell r="AS6363">
            <v>42313</v>
          </cell>
          <cell r="AT6363" t="str">
            <v>IDU-55-2012 Terminado Acciones de Movilidad IDU Arterial  -</v>
          </cell>
          <cell r="AV6363" t="str">
            <v>VIABLE</v>
          </cell>
        </row>
        <row r="6364">
          <cell r="AP6364">
            <v>24123204</v>
          </cell>
          <cell r="AQ6364">
            <v>50007340</v>
          </cell>
          <cell r="AR6364">
            <v>11</v>
          </cell>
          <cell r="AS6364">
            <v>42611</v>
          </cell>
          <cell r="AT6364" t="str">
            <v>SD Terminado Mantenimiento Periódico UAERMV Arterial  -Anden 1-9-POLIZA ESTABILIDAD ACTIVA</v>
          </cell>
          <cell r="AV6364" t="str">
            <v>sc</v>
          </cell>
        </row>
        <row r="6365">
          <cell r="AP6365">
            <v>24123205</v>
          </cell>
          <cell r="AQ6365">
            <v>50007340</v>
          </cell>
          <cell r="AR6365">
            <v>11</v>
          </cell>
          <cell r="AS6365">
            <v>42611</v>
          </cell>
          <cell r="AT6365" t="str">
            <v>SD Terminado Mantenimiento Periódico UAERMV Arterial  -Anden 1-9-POLIZA ESTABILIDAD ACTIVA</v>
          </cell>
          <cell r="AV6365" t="str">
            <v>sc</v>
          </cell>
        </row>
        <row r="6366">
          <cell r="AP6366">
            <v>24123206</v>
          </cell>
          <cell r="AQ6366">
            <v>50007341</v>
          </cell>
          <cell r="AR6366">
            <v>11</v>
          </cell>
          <cell r="AS6366">
            <v>42611</v>
          </cell>
          <cell r="AT6366" t="str">
            <v>SD Terminado Mantenimiento Periódico UAERMV Arterial  -Anden 1-9-POLIZA ESTABILIDAD ACTIVA</v>
          </cell>
          <cell r="AV6366" t="str">
            <v>sc</v>
          </cell>
        </row>
        <row r="6367">
          <cell r="AP6367">
            <v>24123207</v>
          </cell>
          <cell r="AQ6367">
            <v>50007341</v>
          </cell>
          <cell r="AR6367">
            <v>11</v>
          </cell>
          <cell r="AS6367">
            <v>42611</v>
          </cell>
          <cell r="AT6367" t="str">
            <v>SD Terminado Mantenimiento Periódico UAERMV Arterial  -Anden 1-9-POLIZA ESTABILIDAD ACTIVA</v>
          </cell>
          <cell r="AV6367" t="str">
            <v>sc</v>
          </cell>
        </row>
        <row r="6368">
          <cell r="AP6368">
            <v>24123219</v>
          </cell>
          <cell r="AQ6368">
            <v>50007354</v>
          </cell>
          <cell r="AR6368">
            <v>11</v>
          </cell>
          <cell r="AS6368">
            <v>42313</v>
          </cell>
          <cell r="AT6368" t="str">
            <v>IDU-1815-2013 Terminado Rehabilitación IDU Arterial  -Anden 1-5 Calzada 2-4-POLIZA ESTABILIDAD ACTIVA</v>
          </cell>
          <cell r="AV6368" t="str">
            <v>sc</v>
          </cell>
        </row>
        <row r="6369">
          <cell r="AP6369">
            <v>24123220</v>
          </cell>
          <cell r="AQ6369">
            <v>50007354</v>
          </cell>
          <cell r="AR6369">
            <v>11</v>
          </cell>
          <cell r="AS6369">
            <v>42313</v>
          </cell>
          <cell r="AT6369" t="str">
            <v>IDU-1815-2013 Terminado Rehabilitación IDU Arterial  -Anden 1-5 Calzada 2-4-POLIZA ESTABILIDAD ACTIVA</v>
          </cell>
          <cell r="AV6369" t="str">
            <v>sc</v>
          </cell>
        </row>
        <row r="6370">
          <cell r="AP6370">
            <v>24123221</v>
          </cell>
          <cell r="AQ6370">
            <v>50007355</v>
          </cell>
          <cell r="AR6370">
            <v>11</v>
          </cell>
          <cell r="AS6370">
            <v>42313</v>
          </cell>
          <cell r="AT6370" t="str">
            <v>IDU-1815-2013 Terminado Rehabilitación IDU Arterial  -Anden 1-5 Calzada 2-4-POLIZA ESTABILIDAD ACTIVA</v>
          </cell>
          <cell r="AV6370" t="str">
            <v>sc</v>
          </cell>
        </row>
        <row r="6371">
          <cell r="AP6371">
            <v>24123222</v>
          </cell>
          <cell r="AQ6371">
            <v>50007355</v>
          </cell>
          <cell r="AR6371">
            <v>11</v>
          </cell>
          <cell r="AS6371">
            <v>42313</v>
          </cell>
          <cell r="AT6371" t="str">
            <v>IDU-1815-2013 Terminado Rehabilitación IDU Arterial  -Anden 1-5 Calzada 2-4-POLIZA ESTABILIDAD ACTIVA</v>
          </cell>
          <cell r="AV6371" t="str">
            <v>sc</v>
          </cell>
        </row>
        <row r="6372">
          <cell r="AP6372">
            <v>24123223</v>
          </cell>
          <cell r="AQ6372">
            <v>50007357</v>
          </cell>
          <cell r="AR6372">
            <v>11</v>
          </cell>
          <cell r="AS6372">
            <v>42412</v>
          </cell>
          <cell r="AT6372" t="str">
            <v>IDU-1806-2015 Contratado Mantenimiento Periódico IDU Arterial BRIGADA DE REACCIÓN VIAL -Anden 1-9-POLIZA ESTABILIDAD ACTIVA</v>
          </cell>
          <cell r="AV6372" t="str">
            <v>sc</v>
          </cell>
        </row>
        <row r="6373">
          <cell r="AP6373">
            <v>24123224</v>
          </cell>
          <cell r="AQ6373">
            <v>50007357</v>
          </cell>
          <cell r="AR6373">
            <v>11</v>
          </cell>
          <cell r="AS6373">
            <v>42412</v>
          </cell>
          <cell r="AT6373" t="str">
            <v>IDU-1806-2015 Contratado Mantenimiento Periódico IDU Arterial BRIGADA DE REACCIÓN VIAL -Anden 1-9-POLIZA ESTABILIDAD ACTIVA</v>
          </cell>
          <cell r="AV6373" t="str">
            <v>sc</v>
          </cell>
        </row>
        <row r="6374">
          <cell r="AP6374">
            <v>24123228</v>
          </cell>
          <cell r="AQ6374">
            <v>50007362</v>
          </cell>
          <cell r="AR6374">
            <v>11</v>
          </cell>
          <cell r="AS6374">
            <v>42313</v>
          </cell>
          <cell r="AT6374" t="str">
            <v>IDU-1680-2014 Terminado Mantenimiento Rutinario IDU Arterial  -</v>
          </cell>
          <cell r="AV6374" t="str">
            <v>sc</v>
          </cell>
        </row>
        <row r="6375">
          <cell r="AP6375">
            <v>24123229</v>
          </cell>
          <cell r="AQ6375">
            <v>50007362</v>
          </cell>
          <cell r="AR6375">
            <v>11</v>
          </cell>
          <cell r="AS6375">
            <v>42313</v>
          </cell>
          <cell r="AT6375" t="str">
            <v>IDU-1680-2014 Terminado Mantenimiento Rutinario IDU Arterial  -</v>
          </cell>
          <cell r="AV6375" t="str">
            <v>sc</v>
          </cell>
        </row>
        <row r="6376">
          <cell r="AP6376">
            <v>24123230</v>
          </cell>
          <cell r="AQ6376">
            <v>50007362</v>
          </cell>
          <cell r="AR6376">
            <v>11</v>
          </cell>
          <cell r="AS6376">
            <v>42313</v>
          </cell>
          <cell r="AT6376" t="str">
            <v>IDU-1680-2014 Terminado Mantenimiento Rutinario IDU Arterial  -</v>
          </cell>
          <cell r="AV6376" t="str">
            <v>sc</v>
          </cell>
        </row>
        <row r="6377">
          <cell r="AP6377">
            <v>24123231</v>
          </cell>
          <cell r="AQ6377">
            <v>50007362</v>
          </cell>
          <cell r="AR6377">
            <v>11</v>
          </cell>
          <cell r="AS6377">
            <v>42313</v>
          </cell>
          <cell r="AT6377" t="str">
            <v>IDU-1680-2014 Terminado Mantenimiento Rutinario IDU Arterial  -</v>
          </cell>
          <cell r="AV6377" t="str">
            <v>sc</v>
          </cell>
        </row>
        <row r="6378">
          <cell r="AP6378">
            <v>24123235</v>
          </cell>
          <cell r="AQ6378">
            <v>50007364</v>
          </cell>
          <cell r="AR6378">
            <v>11</v>
          </cell>
          <cell r="AS6378">
            <v>42667</v>
          </cell>
          <cell r="AT6378" t="str">
            <v>SD Terminado Mantenimiento Periódico UAERMV Arterial SD -Anden 1-9-POLIZA ESTABILIDAD ACTIVA</v>
          </cell>
          <cell r="AV6378" t="str">
            <v>sc</v>
          </cell>
        </row>
        <row r="6379">
          <cell r="AP6379">
            <v>24123538</v>
          </cell>
          <cell r="AQ6379">
            <v>50008560</v>
          </cell>
          <cell r="AR6379">
            <v>11</v>
          </cell>
          <cell r="AS6379">
            <v>42313</v>
          </cell>
          <cell r="AT6379" t="str">
            <v>IDU-55-2012 Terminado Acciones de Movilidad IDU Arterial  -</v>
          </cell>
          <cell r="AV6379" t="str">
            <v>sc</v>
          </cell>
        </row>
        <row r="6380">
          <cell r="AP6380">
            <v>24123539</v>
          </cell>
          <cell r="AQ6380">
            <v>50008560</v>
          </cell>
          <cell r="AR6380">
            <v>11</v>
          </cell>
          <cell r="AS6380">
            <v>42313</v>
          </cell>
          <cell r="AT6380" t="str">
            <v>IDU-1815-2013 Terminado Acciones de Movilidad IDU Arterial  -</v>
          </cell>
          <cell r="AV6380" t="str">
            <v>sc</v>
          </cell>
        </row>
        <row r="6381">
          <cell r="AP6381">
            <v>24123540</v>
          </cell>
          <cell r="AQ6381">
            <v>50008560</v>
          </cell>
          <cell r="AR6381">
            <v>11</v>
          </cell>
          <cell r="AS6381">
            <v>42313</v>
          </cell>
          <cell r="AT6381" t="str">
            <v>IDU-55-2012 Terminado Acciones de Movilidad IDU Arterial  -</v>
          </cell>
          <cell r="AV6381" t="str">
            <v>sc</v>
          </cell>
        </row>
        <row r="6382">
          <cell r="AP6382">
            <v>24123558</v>
          </cell>
          <cell r="AQ6382">
            <v>50008833</v>
          </cell>
          <cell r="AR6382">
            <v>11</v>
          </cell>
          <cell r="AS6382">
            <v>42412</v>
          </cell>
          <cell r="AT6382" t="str">
            <v>IDU-1806-2015 Contratado Mantenimiento Periódico IDU Arterial BRIGADA DE REACCIÓN VIAL --POLIZA ESTABILIDAD ACTIVA</v>
          </cell>
          <cell r="AV6382" t="str">
            <v>sc</v>
          </cell>
        </row>
        <row r="6383">
          <cell r="AP6383">
            <v>24123559</v>
          </cell>
          <cell r="AQ6383">
            <v>50008833</v>
          </cell>
          <cell r="AR6383">
            <v>11</v>
          </cell>
          <cell r="AS6383">
            <v>42667</v>
          </cell>
          <cell r="AT6383" t="str">
            <v>SD Terminado Parcheo UAERMV Arterial SD --POLIZA ESTABILIDAD ACTIVA</v>
          </cell>
          <cell r="AV6383" t="str">
            <v>sc</v>
          </cell>
        </row>
        <row r="6384">
          <cell r="AP6384">
            <v>24123569</v>
          </cell>
          <cell r="AQ6384">
            <v>50008903</v>
          </cell>
          <cell r="AR6384">
            <v>11</v>
          </cell>
          <cell r="AS6384">
            <v>42313</v>
          </cell>
          <cell r="AT6384" t="str">
            <v>IDU-1815-2013 Terminado Acciones de Movilidad IDU Arterial  -</v>
          </cell>
          <cell r="AV6384" t="str">
            <v>sc</v>
          </cell>
        </row>
        <row r="6385">
          <cell r="AP6385">
            <v>24123583</v>
          </cell>
          <cell r="AQ6385">
            <v>11012639</v>
          </cell>
          <cell r="AR6385">
            <v>11</v>
          </cell>
          <cell r="AS6385">
            <v>42667</v>
          </cell>
          <cell r="AT6385" t="str">
            <v>SD Terminado Mantenimiento Periódico UAERMV Arterial SD -Anden 1-9-POLIZA ESTABILIDAD ACTIVA</v>
          </cell>
          <cell r="AV6385" t="str">
            <v>sc</v>
          </cell>
        </row>
        <row r="6386">
          <cell r="AP6386">
            <v>24123614</v>
          </cell>
          <cell r="AQ6386">
            <v>11012328</v>
          </cell>
          <cell r="AR6386">
            <v>11</v>
          </cell>
          <cell r="AS6386">
            <v>42412</v>
          </cell>
          <cell r="AT6386" t="str">
            <v>IDU-1806-2015 Contratado Mantenimiento Periódico IDU Arterial BRIGADA DE REACCIÓN VIAL -</v>
          </cell>
          <cell r="AV6386" t="str">
            <v>sc</v>
          </cell>
        </row>
        <row r="6387">
          <cell r="AP6387">
            <v>24123615</v>
          </cell>
          <cell r="AQ6387">
            <v>11012328</v>
          </cell>
          <cell r="AR6387">
            <v>11</v>
          </cell>
          <cell r="AS6387">
            <v>42412</v>
          </cell>
          <cell r="AT6387" t="str">
            <v>IDU-1806-2015 Contratado Mantenimiento Periódico IDU Arterial BRIGADA DE REACCIÓN VIAL -</v>
          </cell>
          <cell r="AV6387" t="str">
            <v>sc</v>
          </cell>
        </row>
        <row r="6388">
          <cell r="AP6388">
            <v>24123673</v>
          </cell>
          <cell r="AQ6388">
            <v>11010736</v>
          </cell>
          <cell r="AR6388">
            <v>11</v>
          </cell>
          <cell r="AS6388">
            <v>42313</v>
          </cell>
          <cell r="AT6388" t="str">
            <v>IDU-1680-2014 Terminado Mantenimiento Rutinario IDU Arterial  -</v>
          </cell>
          <cell r="AV6388" t="str">
            <v>sc</v>
          </cell>
        </row>
        <row r="6389">
          <cell r="AP6389">
            <v>24123687</v>
          </cell>
          <cell r="AQ6389">
            <v>1004946</v>
          </cell>
          <cell r="AR6389">
            <v>11</v>
          </cell>
          <cell r="AS6389">
            <v>42313</v>
          </cell>
          <cell r="AT6389" t="str">
            <v>IDU-083-2012 Terminado Mantenimiento Periódico IDU Arterial  --POLIZA ESTABILIDAD ACTIVA</v>
          </cell>
          <cell r="AV6389" t="str">
            <v>sc</v>
          </cell>
        </row>
        <row r="6390">
          <cell r="AP6390">
            <v>91010106</v>
          </cell>
          <cell r="AQ6390">
            <v>11010998</v>
          </cell>
          <cell r="AR6390">
            <v>11</v>
          </cell>
          <cell r="AS6390">
            <v>41834</v>
          </cell>
          <cell r="AT6390" t="str">
            <v>SD Terminado Rehabilitación FDL SUBA Local  Reporte Servidor Agosto 2015-</v>
          </cell>
          <cell r="AV6390" t="str">
            <v>sc</v>
          </cell>
        </row>
        <row r="6391">
          <cell r="AP6391">
            <v>91010187</v>
          </cell>
          <cell r="AQ6391">
            <v>11010993</v>
          </cell>
          <cell r="AR6391">
            <v>11</v>
          </cell>
          <cell r="AS6391">
            <v>42412</v>
          </cell>
          <cell r="AT6391" t="str">
            <v>IDU-1806-2015 Contratado Mantenimiento Periódico IDU Arterial BRIGADA DE REACCIÓN VIAL --POLIZA ESTABILIDAD ACTIVA</v>
          </cell>
          <cell r="AV6391" t="str">
            <v>sc</v>
          </cell>
        </row>
        <row r="6392">
          <cell r="AP6392">
            <v>91010284</v>
          </cell>
          <cell r="AQ6392">
            <v>11013035</v>
          </cell>
          <cell r="AR6392">
            <v>11</v>
          </cell>
          <cell r="AS6392">
            <v>41837</v>
          </cell>
          <cell r="AT6392" t="str">
            <v>031-2012 Terminado Construcción FDL SUBA Circuito Movilidad  Intervenida sin reservar en el IDU-</v>
          </cell>
          <cell r="AV6392" t="str">
            <v>SITP - CONSTRUCCION FDL</v>
          </cell>
        </row>
        <row r="6393">
          <cell r="AP6393">
            <v>91010310</v>
          </cell>
          <cell r="AQ6393">
            <v>50003637</v>
          </cell>
          <cell r="AR6393">
            <v>11</v>
          </cell>
          <cell r="AT6393" t="str">
            <v>SD Terminado Reconstrucción FDL SUBA Circuito Movilidad  Reporte servidor de mapas agosto 2015-</v>
          </cell>
          <cell r="AV6393" t="str">
            <v>sc</v>
          </cell>
        </row>
        <row r="6394">
          <cell r="AP6394">
            <v>91010357</v>
          </cell>
          <cell r="AQ6394">
            <v>11004353</v>
          </cell>
          <cell r="AR6394">
            <v>11</v>
          </cell>
          <cell r="AS6394">
            <v>42313</v>
          </cell>
          <cell r="AT6394" t="str">
            <v>IDU-063-2012 Terminado Mantenimiento Periódico IDU Circuito Movilidad  -Calzada 2-POLIZA ESTABILIDAD ACTIVA</v>
          </cell>
          <cell r="AV6394" t="str">
            <v>POLIZA DE ESTABILIDAD IDU 063/2012</v>
          </cell>
        </row>
        <row r="6395">
          <cell r="AP6395">
            <v>91010364</v>
          </cell>
          <cell r="AQ6395">
            <v>30001914</v>
          </cell>
          <cell r="AR6395">
            <v>11</v>
          </cell>
          <cell r="AS6395">
            <v>42611</v>
          </cell>
          <cell r="AT6395" t="str">
            <v>SD Terminado Mantenimiento Periódico UAERMV Arterial  -Anden 1-9-POLIZA ESTABILIDAD ACTIVA</v>
          </cell>
          <cell r="AV6395" t="str">
            <v>sc</v>
          </cell>
        </row>
        <row r="6396">
          <cell r="AP6396">
            <v>91011771</v>
          </cell>
          <cell r="AQ6396">
            <v>11001427</v>
          </cell>
          <cell r="AR6396">
            <v>11</v>
          </cell>
          <cell r="AS6396">
            <v>40956</v>
          </cell>
          <cell r="AT6396" t="str">
            <v>CONV-016-2010 Terminado Mantenimiento Periódico UAERMV Arterial  -</v>
          </cell>
          <cell r="AV6396" t="str">
            <v>sc</v>
          </cell>
        </row>
        <row r="6397">
          <cell r="AP6397">
            <v>91011792</v>
          </cell>
          <cell r="AQ6397">
            <v>11012370</v>
          </cell>
          <cell r="AR6397">
            <v>11</v>
          </cell>
          <cell r="AS6397">
            <v>42738</v>
          </cell>
          <cell r="AT6397" t="str">
            <v>FDLS-LP-003-2016 Reservado Rehabilitación FDL SUBA Circuito Movilidad SD -</v>
          </cell>
          <cell r="AV6397" t="str">
            <v>Reservado FDL Suba</v>
          </cell>
        </row>
        <row r="6398">
          <cell r="AP6398">
            <v>91011793</v>
          </cell>
          <cell r="AQ6398">
            <v>11006547</v>
          </cell>
          <cell r="AR6398">
            <v>11</v>
          </cell>
          <cell r="AS6398">
            <v>41837</v>
          </cell>
          <cell r="AT6398" t="str">
            <v>SD Reservado Rehabilitación FDL SUBA Circuito Movilidad  No reservado en el IDU-</v>
          </cell>
          <cell r="AV6398" t="str">
            <v>sc</v>
          </cell>
        </row>
        <row r="6399">
          <cell r="AP6399">
            <v>91011797</v>
          </cell>
          <cell r="AQ6399">
            <v>11012369</v>
          </cell>
          <cell r="AR6399">
            <v>11</v>
          </cell>
          <cell r="AS6399">
            <v>41837</v>
          </cell>
          <cell r="AT6399" t="str">
            <v>92-2014 Reservado Rehabilitación FDL SUBA Circuito Movilidad  No reservado en el IDU-</v>
          </cell>
          <cell r="AV6399" t="str">
            <v>Reservado FDL Suba</v>
          </cell>
        </row>
        <row r="6400">
          <cell r="AP6400">
            <v>91011834</v>
          </cell>
          <cell r="AQ6400">
            <v>11001443</v>
          </cell>
          <cell r="AR6400">
            <v>11</v>
          </cell>
          <cell r="AS6400">
            <v>41481</v>
          </cell>
          <cell r="AT6400" t="str">
            <v>SD Terminado Mantenimiento Periódico UAERMV Circuito Movilidad  -Anden 1-5 Calzada 2-4 Separador 3-POLIZA ESTABILIDAD ACTIVA</v>
          </cell>
          <cell r="AV6400" t="str">
            <v>sc</v>
          </cell>
        </row>
        <row r="6401">
          <cell r="AP6401">
            <v>91011972</v>
          </cell>
          <cell r="AQ6401">
            <v>50003461</v>
          </cell>
          <cell r="AR6401">
            <v>11</v>
          </cell>
          <cell r="AS6401">
            <v>42661</v>
          </cell>
          <cell r="AT6401" t="str">
            <v>SD Terminado Mantenimiento Periódico UAERMV Arterial SD Aclaración reporte ejecución mayo 2016-</v>
          </cell>
          <cell r="AV6401" t="str">
            <v>sc</v>
          </cell>
        </row>
        <row r="6402">
          <cell r="AP6402">
            <v>91011973</v>
          </cell>
          <cell r="AQ6402">
            <v>50003461</v>
          </cell>
          <cell r="AR6402">
            <v>11</v>
          </cell>
          <cell r="AS6402">
            <v>42667</v>
          </cell>
          <cell r="AT6402" t="str">
            <v>SD Terminado Mantenimiento Periódico UAERMV Arterial SD Intervenida 24/05/2016 Reporte depuración ejecución UMV-</v>
          </cell>
          <cell r="AV6402" t="str">
            <v>sc</v>
          </cell>
        </row>
        <row r="6403">
          <cell r="AP6403">
            <v>91011974</v>
          </cell>
          <cell r="AQ6403">
            <v>11001503</v>
          </cell>
          <cell r="AR6403">
            <v>11</v>
          </cell>
          <cell r="AS6403">
            <v>42667</v>
          </cell>
          <cell r="AT6403" t="str">
            <v>SD Terminado Mantenimiento Periódico UAERMV Arterial SD Intervenida 01/11/2011 Reporte depuración ejecución UMV-</v>
          </cell>
          <cell r="AV6403" t="str">
            <v>sc</v>
          </cell>
        </row>
        <row r="6404">
          <cell r="AP6404">
            <v>91011979</v>
          </cell>
          <cell r="AQ6404">
            <v>50009190</v>
          </cell>
          <cell r="AR6404">
            <v>11</v>
          </cell>
          <cell r="AS6404">
            <v>42412</v>
          </cell>
          <cell r="AT6404" t="str">
            <v>IDU-1806-2015 Contratado Mantenimiento Periódico IDU Arterial BRIGADA DE REACCIÓN VIAL -Anden 1-3 Cicloruta2-POLIZA ESTABILIDAD ACTIVA</v>
          </cell>
          <cell r="AV6404" t="str">
            <v>sc</v>
          </cell>
        </row>
        <row r="6405">
          <cell r="AP6405">
            <v>91011980</v>
          </cell>
          <cell r="AQ6405">
            <v>50009190</v>
          </cell>
          <cell r="AR6405">
            <v>11</v>
          </cell>
          <cell r="AS6405">
            <v>42412</v>
          </cell>
          <cell r="AT6405" t="str">
            <v>IDU-1806-2015 Contratado Mantenimiento Periódico IDU Arterial BRIGADA DE REACCIÓN VIAL -Anden 1-3 Cicloruta2-POLIZA ESTABILIDAD ACTIVA</v>
          </cell>
          <cell r="AV6405" t="str">
            <v>sc</v>
          </cell>
        </row>
        <row r="6406">
          <cell r="AP6406">
            <v>91011989</v>
          </cell>
          <cell r="AQ6406">
            <v>11002931</v>
          </cell>
          <cell r="AR6406">
            <v>11</v>
          </cell>
          <cell r="AS6406">
            <v>41912</v>
          </cell>
          <cell r="AT6406" t="str">
            <v>CONV-IDU-011-2011 Terminado Acciones de Movilidad UAERMV Circuito Movilidad  -</v>
          </cell>
          <cell r="AV6406" t="str">
            <v>SITP Viable</v>
          </cell>
        </row>
        <row r="6407">
          <cell r="AP6407">
            <v>91012000</v>
          </cell>
          <cell r="AQ6407">
            <v>11006017</v>
          </cell>
          <cell r="AR6407">
            <v>11</v>
          </cell>
          <cell r="AS6407">
            <v>41837</v>
          </cell>
          <cell r="AT6407" t="str">
            <v>92-2014 Reservado Rehabilitación FDL SUBA Circuito Movilidad  No reservado en el IDU-</v>
          </cell>
          <cell r="AV6407" t="str">
            <v>sc</v>
          </cell>
        </row>
        <row r="6408">
          <cell r="AP6408">
            <v>91012001</v>
          </cell>
          <cell r="AQ6408">
            <v>11006017</v>
          </cell>
          <cell r="AR6408">
            <v>11</v>
          </cell>
          <cell r="AS6408">
            <v>41837</v>
          </cell>
          <cell r="AT6408" t="str">
            <v>92-2014 Reservado Rehabilitación FDL SUBA Circuito Movilidad  No reservado en el IDU-</v>
          </cell>
          <cell r="AV6408" t="str">
            <v>sc</v>
          </cell>
        </row>
        <row r="6409">
          <cell r="AP6409">
            <v>91013627</v>
          </cell>
          <cell r="AQ6409">
            <v>11013764</v>
          </cell>
          <cell r="AR6409">
            <v>11</v>
          </cell>
          <cell r="AS6409">
            <v>42723</v>
          </cell>
          <cell r="AT6409" t="str">
            <v>SD Terminado Mantenimiento Periódico UAERMV Arterial SD -</v>
          </cell>
          <cell r="AV6409" t="str">
            <v>sc</v>
          </cell>
        </row>
        <row r="6410">
          <cell r="AP6410">
            <v>91013630</v>
          </cell>
          <cell r="AQ6410">
            <v>11006665</v>
          </cell>
          <cell r="AR6410">
            <v>11</v>
          </cell>
          <cell r="AS6410">
            <v>42313</v>
          </cell>
          <cell r="AT6410" t="str">
            <v>IDU-1815-2013 Terminado Acciones de Movilidad IDU Arterial  -</v>
          </cell>
          <cell r="AV6410" t="str">
            <v>sc</v>
          </cell>
        </row>
        <row r="6411">
          <cell r="AP6411">
            <v>91013631</v>
          </cell>
          <cell r="AQ6411">
            <v>11006322</v>
          </cell>
          <cell r="AR6411">
            <v>11</v>
          </cell>
          <cell r="AS6411">
            <v>42313</v>
          </cell>
          <cell r="AT6411" t="str">
            <v>IDU-1815-2013 Terminado Acciones de Movilidad IDU Arterial  -Anden 1-9-POLIZA ESTABILIDAD ACTIVA</v>
          </cell>
          <cell r="AV6411" t="str">
            <v>sc</v>
          </cell>
        </row>
        <row r="6412">
          <cell r="AP6412">
            <v>91013648</v>
          </cell>
          <cell r="AQ6412">
            <v>11006665</v>
          </cell>
          <cell r="AR6412">
            <v>11</v>
          </cell>
          <cell r="AS6412">
            <v>42313</v>
          </cell>
          <cell r="AT6412" t="str">
            <v>IDU-1815-2013 Terminado Acciones de Movilidad IDU Arterial  -</v>
          </cell>
          <cell r="AV6412" t="str">
            <v>sc</v>
          </cell>
        </row>
        <row r="6413">
          <cell r="AP6413">
            <v>91013649</v>
          </cell>
          <cell r="AQ6413">
            <v>11006322</v>
          </cell>
          <cell r="AR6413">
            <v>11</v>
          </cell>
          <cell r="AS6413">
            <v>42313</v>
          </cell>
          <cell r="AT6413" t="str">
            <v>IDU-1815-2013 Terminado Acciones de Movilidad IDU Arterial  -</v>
          </cell>
          <cell r="AV6413" t="str">
            <v>sc</v>
          </cell>
        </row>
        <row r="6414">
          <cell r="AP6414">
            <v>91013650</v>
          </cell>
          <cell r="AQ6414">
            <v>11006322</v>
          </cell>
          <cell r="AR6414">
            <v>11</v>
          </cell>
          <cell r="AS6414">
            <v>42313</v>
          </cell>
          <cell r="AT6414" t="str">
            <v>IDU-1815-2013 Terminado Acciones de Movilidad IDU Arterial  -</v>
          </cell>
          <cell r="AV6414" t="str">
            <v>sc</v>
          </cell>
        </row>
        <row r="6415">
          <cell r="AP6415">
            <v>91013651</v>
          </cell>
          <cell r="AQ6415">
            <v>11006665</v>
          </cell>
          <cell r="AR6415">
            <v>11</v>
          </cell>
          <cell r="AS6415">
            <v>42667</v>
          </cell>
          <cell r="AT6415" t="str">
            <v>SD Terminado Mantenimiento Periódico UAERMV Arterial SD -</v>
          </cell>
          <cell r="AV6415" t="str">
            <v>sc</v>
          </cell>
        </row>
        <row r="6416">
          <cell r="AP6416">
            <v>91013653</v>
          </cell>
          <cell r="AQ6416">
            <v>50007344</v>
          </cell>
          <cell r="AR6416">
            <v>11</v>
          </cell>
          <cell r="AS6416">
            <v>42313</v>
          </cell>
          <cell r="AT6416" t="str">
            <v>IDU-063-2012 Terminado Mantenimiento Periódico IDU Circuito Movilidad  -</v>
          </cell>
          <cell r="AV6416" t="str">
            <v>sc</v>
          </cell>
        </row>
        <row r="6417">
          <cell r="AP6417">
            <v>91013673</v>
          </cell>
          <cell r="AQ6417">
            <v>11006665</v>
          </cell>
          <cell r="AR6417">
            <v>11</v>
          </cell>
          <cell r="AS6417">
            <v>42313</v>
          </cell>
          <cell r="AT6417" t="str">
            <v>IDU-1815-2013 Terminado Acciones de Movilidad IDU Arterial  -Anden 1-9-POLIZA ESTABILIDAD ACTIVA</v>
          </cell>
          <cell r="AV6417" t="str">
            <v>sc</v>
          </cell>
        </row>
        <row r="6418">
          <cell r="AP6418">
            <v>91013674</v>
          </cell>
          <cell r="AQ6418">
            <v>11006665</v>
          </cell>
          <cell r="AR6418">
            <v>11</v>
          </cell>
          <cell r="AS6418">
            <v>42313</v>
          </cell>
          <cell r="AT6418" t="str">
            <v>IDU-1815-2013 Terminado Acciones de Movilidad IDU Arterial  -</v>
          </cell>
          <cell r="AV6418" t="str">
            <v>sc</v>
          </cell>
        </row>
        <row r="6419">
          <cell r="AP6419">
            <v>91013675</v>
          </cell>
          <cell r="AQ6419">
            <v>11006665</v>
          </cell>
          <cell r="AR6419">
            <v>11</v>
          </cell>
          <cell r="AS6419">
            <v>42611</v>
          </cell>
          <cell r="AT6419" t="str">
            <v>SD Terminado Mantenimiento Periódico UAERMV Arterial  -</v>
          </cell>
          <cell r="AV6419" t="str">
            <v>sc</v>
          </cell>
        </row>
        <row r="6420">
          <cell r="AP6420">
            <v>91013899</v>
          </cell>
          <cell r="AQ6420">
            <v>11013077</v>
          </cell>
          <cell r="AR6420">
            <v>11</v>
          </cell>
          <cell r="AS6420">
            <v>41837</v>
          </cell>
          <cell r="AT6420" t="str">
            <v>031-2012 Terminado Construcción FDL SUBA Circuito Movilidad  Intervenida sin reservar en el IDU-</v>
          </cell>
          <cell r="AV6420" t="str">
            <v>SITP - CONSTRUCCION FDL</v>
          </cell>
        </row>
        <row r="6421">
          <cell r="AP6421">
            <v>91013900</v>
          </cell>
          <cell r="AQ6421">
            <v>11013076</v>
          </cell>
          <cell r="AR6421">
            <v>11</v>
          </cell>
          <cell r="AS6421">
            <v>41837</v>
          </cell>
          <cell r="AT6421" t="str">
            <v>031-2012 Terminado Construcción FDL SUBA Circuito Movilidad  Intervenida sin reservar en el IDU-</v>
          </cell>
          <cell r="AV6421" t="str">
            <v>SITP - CONSTRUCCION FDL</v>
          </cell>
        </row>
        <row r="6422">
          <cell r="AP6422">
            <v>91013907</v>
          </cell>
          <cell r="AQ6422">
            <v>11013116</v>
          </cell>
          <cell r="AR6422">
            <v>11</v>
          </cell>
          <cell r="AS6422">
            <v>42738</v>
          </cell>
          <cell r="AT6422" t="str">
            <v>FDLS-LP-003-2016 Reservado Reconstrucción FDL SUBA Circuito Movilidad SD -</v>
          </cell>
          <cell r="AV6422" t="str">
            <v>sc</v>
          </cell>
        </row>
        <row r="6423">
          <cell r="AP6423">
            <v>91013914</v>
          </cell>
          <cell r="AQ6423">
            <v>11013121</v>
          </cell>
          <cell r="AR6423">
            <v>11</v>
          </cell>
          <cell r="AS6423">
            <v>42738</v>
          </cell>
          <cell r="AT6423" t="str">
            <v>FDLS-LP-003-2016 Reservado Reconstrucción FDL SUBA Circuito Movilidad SD -</v>
          </cell>
          <cell r="AV6423" t="str">
            <v>RESERVADO RECONSTRUCCION FDL SUBA</v>
          </cell>
        </row>
        <row r="6424">
          <cell r="AP6424">
            <v>91013946</v>
          </cell>
          <cell r="AQ6424">
            <v>50007381</v>
          </cell>
          <cell r="AR6424">
            <v>11</v>
          </cell>
          <cell r="AS6424">
            <v>42768</v>
          </cell>
          <cell r="AT6424" t="str">
            <v>SD Reservado Acciones de Movilidad UAERMV Circuito Movilidad Salvando Vidas -</v>
          </cell>
          <cell r="AV6424" t="str">
            <v>sc</v>
          </cell>
        </row>
        <row r="6425">
          <cell r="AP6425">
            <v>91013966</v>
          </cell>
          <cell r="AQ6425">
            <v>11012313</v>
          </cell>
          <cell r="AR6425">
            <v>11</v>
          </cell>
          <cell r="AS6425">
            <v>42412</v>
          </cell>
          <cell r="AT6425" t="str">
            <v>IDU-1806-2015 Contratado Mantenimiento Periódico IDU Arterial BRIGADA DE REACCIÓN VIAL -</v>
          </cell>
          <cell r="AV6425" t="str">
            <v>sc</v>
          </cell>
        </row>
        <row r="6426">
          <cell r="AP6426">
            <v>91013967</v>
          </cell>
          <cell r="AQ6426">
            <v>11012313</v>
          </cell>
          <cell r="AR6426">
            <v>11</v>
          </cell>
          <cell r="AS6426">
            <v>42412</v>
          </cell>
          <cell r="AT6426" t="str">
            <v>IDU-1806-2015 Contratado Mantenimiento Periódico IDU Arterial BRIGADA DE REACCIÓN VIAL -</v>
          </cell>
          <cell r="AV6426" t="str">
            <v>sc</v>
          </cell>
        </row>
        <row r="6427">
          <cell r="AP6427">
            <v>91013968</v>
          </cell>
          <cell r="AQ6427">
            <v>11010232</v>
          </cell>
          <cell r="AR6427">
            <v>11</v>
          </cell>
          <cell r="AS6427">
            <v>42723</v>
          </cell>
          <cell r="AT6427" t="str">
            <v>SD Terminado Mantenimiento Periódico UAERMV Arterial SD -</v>
          </cell>
          <cell r="AV6427" t="str">
            <v>sc</v>
          </cell>
        </row>
        <row r="6428">
          <cell r="AP6428">
            <v>91013969</v>
          </cell>
          <cell r="AQ6428">
            <v>11010306</v>
          </cell>
          <cell r="AR6428">
            <v>11</v>
          </cell>
          <cell r="AS6428">
            <v>42412</v>
          </cell>
          <cell r="AT6428" t="str">
            <v>IDU-1806-2015 Contratado Mantenimiento Periódico IDU Arterial BRIGADA DE REACCIÓN VIAL -Calzada4-POLIZA ESTABILIDAD ACTIVA</v>
          </cell>
          <cell r="AV6428" t="str">
            <v>sc</v>
          </cell>
        </row>
        <row r="6429">
          <cell r="AP6429">
            <v>91013997</v>
          </cell>
          <cell r="AQ6429">
            <v>11001649</v>
          </cell>
          <cell r="AR6429">
            <v>11</v>
          </cell>
          <cell r="AS6429">
            <v>42667</v>
          </cell>
          <cell r="AT6429" t="str">
            <v>SD Terminado Mantenimiento Periódico UAERMV Arterial SD -Anden 1-7-POLIZA ESTABILIDAD ACTIVA</v>
          </cell>
          <cell r="AV6429" t="str">
            <v>sc</v>
          </cell>
        </row>
        <row r="6430">
          <cell r="AP6430">
            <v>91013999</v>
          </cell>
          <cell r="AQ6430">
            <v>50007342</v>
          </cell>
          <cell r="AR6430">
            <v>11</v>
          </cell>
          <cell r="AS6430">
            <v>42611</v>
          </cell>
          <cell r="AT6430" t="str">
            <v>SD Terminado Mantenimiento Periódico UAERMV Arterial  -Anden 1-9-POLIZA ESTABILIDAD ACTIVA</v>
          </cell>
          <cell r="AV6430" t="str">
            <v>sc</v>
          </cell>
        </row>
        <row r="6431">
          <cell r="AP6431">
            <v>91014000</v>
          </cell>
          <cell r="AQ6431">
            <v>50007342</v>
          </cell>
          <cell r="AR6431">
            <v>11</v>
          </cell>
          <cell r="AS6431">
            <v>42611</v>
          </cell>
          <cell r="AT6431" t="str">
            <v>SD Terminado Mantenimiento Periódico UAERMV Arterial  -Anden 1-9-POLIZA ESTABILIDAD ACTIVA</v>
          </cell>
          <cell r="AV6431" t="str">
            <v>sc</v>
          </cell>
        </row>
        <row r="6432">
          <cell r="AP6432">
            <v>91014001</v>
          </cell>
          <cell r="AQ6432">
            <v>11002568</v>
          </cell>
          <cell r="AR6432">
            <v>11</v>
          </cell>
          <cell r="AS6432">
            <v>42667</v>
          </cell>
          <cell r="AT6432" t="str">
            <v>SD Terminado Mantenimiento Periódico UAERMV Circuito Movilidad SD Intervenida 15/07/2014 Reporte depuración ejecución UMV-</v>
          </cell>
          <cell r="AV6432" t="str">
            <v>Viable</v>
          </cell>
        </row>
        <row r="6433">
          <cell r="AP6433">
            <v>91014022</v>
          </cell>
          <cell r="AQ6433">
            <v>50007379</v>
          </cell>
          <cell r="AR6433">
            <v>11</v>
          </cell>
          <cell r="AS6433">
            <v>42768</v>
          </cell>
          <cell r="AT6433" t="str">
            <v>SD Reservado Acciones de Movilidad UAERMV Circuito Movilidad Salvando Vidas -</v>
          </cell>
          <cell r="AV6433" t="str">
            <v>sc</v>
          </cell>
        </row>
        <row r="6434">
          <cell r="AP6434">
            <v>91014733</v>
          </cell>
          <cell r="AQ6434">
            <v>50008896</v>
          </cell>
          <cell r="AR6434">
            <v>11</v>
          </cell>
          <cell r="AS6434">
            <v>42731</v>
          </cell>
          <cell r="AT6434" t="str">
            <v>SD Reservado Mantenimiento Rutinario IDU Local EJECUCION SITP 2016 -</v>
          </cell>
          <cell r="AV6434" t="str">
            <v>sc</v>
          </cell>
        </row>
        <row r="6435">
          <cell r="AP6435">
            <v>91019032</v>
          </cell>
          <cell r="AQ6435">
            <v>50008544</v>
          </cell>
          <cell r="AR6435">
            <v>11</v>
          </cell>
          <cell r="AS6435">
            <v>42313</v>
          </cell>
          <cell r="AT6435" t="str">
            <v>IDU-1815-2013 Terminado Acciones de Movilidad IDU Arterial  -</v>
          </cell>
          <cell r="AV6435" t="str">
            <v>sc</v>
          </cell>
        </row>
        <row r="6436">
          <cell r="AP6436">
            <v>91019099</v>
          </cell>
          <cell r="AQ6436">
            <v>11013472</v>
          </cell>
          <cell r="AR6436">
            <v>11</v>
          </cell>
          <cell r="AS6436">
            <v>42585</v>
          </cell>
          <cell r="AT6436" t="str">
            <v>SD En Ejecución Rehabilitación FDL SUBA Circuito Movilidad SD Reporte Ejecución FDLS Agosto 2016 por servidor-</v>
          </cell>
          <cell r="AV6436" t="str">
            <v>sc</v>
          </cell>
        </row>
        <row r="6437">
          <cell r="AP6437">
            <v>91019784</v>
          </cell>
          <cell r="AQ6437">
            <v>11013349</v>
          </cell>
          <cell r="AR6437">
            <v>11</v>
          </cell>
          <cell r="AS6437">
            <v>42412</v>
          </cell>
          <cell r="AT6437" t="str">
            <v>IDU-1806-2015 Contratado Mantenimiento Periódico IDU Arterial BRIGADA DE REACCIÓN VIAL -</v>
          </cell>
          <cell r="AV6437" t="str">
            <v>sc</v>
          </cell>
        </row>
        <row r="6438">
          <cell r="AP6438">
            <v>91019786</v>
          </cell>
          <cell r="AQ6438">
            <v>11013349</v>
          </cell>
          <cell r="AR6438">
            <v>11</v>
          </cell>
          <cell r="AS6438">
            <v>42412</v>
          </cell>
          <cell r="AT6438" t="str">
            <v>IDU-1806-2015 Contratado Mantenimiento Periódico IDU Arterial BRIGADA DE REACCIÓN VIAL -</v>
          </cell>
          <cell r="AV6438" t="str">
            <v>sc</v>
          </cell>
        </row>
        <row r="6439">
          <cell r="AP6439">
            <v>91019888</v>
          </cell>
          <cell r="AQ6439">
            <v>11013259</v>
          </cell>
          <cell r="AR6439">
            <v>11</v>
          </cell>
          <cell r="AS6439">
            <v>42412</v>
          </cell>
          <cell r="AT6439" t="str">
            <v>IDU-1806-2015 Contratado Mantenimiento Periódico IDU Arterial BRIGADA DE REACCIÓN VIAL -</v>
          </cell>
          <cell r="AV6439" t="str">
            <v>sc</v>
          </cell>
        </row>
        <row r="6440">
          <cell r="AP6440">
            <v>91019889</v>
          </cell>
          <cell r="AQ6440">
            <v>11013259</v>
          </cell>
          <cell r="AR6440">
            <v>11</v>
          </cell>
          <cell r="AS6440">
            <v>42412</v>
          </cell>
          <cell r="AT6440" t="str">
            <v>IDU-1806-2015 Contratado Mantenimiento Periódico IDU Arterial BRIGADA DE REACCIÓN VIAL -</v>
          </cell>
          <cell r="AV6440" t="str">
            <v>sc</v>
          </cell>
        </row>
        <row r="6441">
          <cell r="AP6441">
            <v>91019890</v>
          </cell>
          <cell r="AQ6441">
            <v>11013289</v>
          </cell>
          <cell r="AR6441">
            <v>11</v>
          </cell>
          <cell r="AS6441">
            <v>42412</v>
          </cell>
          <cell r="AT6441" t="str">
            <v>IDU-1806-2015 Contratado Mantenimiento Periódico IDU Arterial BRIGADA DE REACCIÓN VIAL -</v>
          </cell>
          <cell r="AV6441" t="str">
            <v>sc</v>
          </cell>
        </row>
        <row r="6442">
          <cell r="AP6442">
            <v>91019891</v>
          </cell>
          <cell r="AQ6442">
            <v>11013289</v>
          </cell>
          <cell r="AR6442">
            <v>11</v>
          </cell>
          <cell r="AS6442">
            <v>42412</v>
          </cell>
          <cell r="AT6442" t="str">
            <v>IDU-1806-2015 Contratado Mantenimiento Periódico IDU Arterial BRIGADA DE REACCIÓN VIAL -</v>
          </cell>
          <cell r="AV6442" t="str">
            <v>sc</v>
          </cell>
        </row>
        <row r="6443">
          <cell r="AP6443">
            <v>91019892</v>
          </cell>
          <cell r="AQ6443">
            <v>11013292</v>
          </cell>
          <cell r="AR6443">
            <v>11</v>
          </cell>
          <cell r="AS6443">
            <v>42412</v>
          </cell>
          <cell r="AT6443" t="str">
            <v>IDU-1806-2015 Contratado Mantenimiento Periódico IDU Arterial BRIGADA DE REACCIÓN VIAL -</v>
          </cell>
          <cell r="AV6443" t="str">
            <v>sc</v>
          </cell>
        </row>
        <row r="6444">
          <cell r="AP6444">
            <v>91019893</v>
          </cell>
          <cell r="AQ6444">
            <v>11013292</v>
          </cell>
          <cell r="AR6444">
            <v>11</v>
          </cell>
          <cell r="AS6444">
            <v>42412</v>
          </cell>
          <cell r="AT6444" t="str">
            <v>IDU-1806-2015 Contratado Mantenimiento Periódico IDU Arterial BRIGADA DE REACCIÓN VIAL -</v>
          </cell>
          <cell r="AV6444" t="str">
            <v>sc</v>
          </cell>
        </row>
        <row r="6445">
          <cell r="AP6445">
            <v>91019910</v>
          </cell>
          <cell r="AQ6445">
            <v>11013348</v>
          </cell>
          <cell r="AR6445">
            <v>11</v>
          </cell>
          <cell r="AS6445">
            <v>42412</v>
          </cell>
          <cell r="AT6445" t="str">
            <v>IDU-1806-2015 Contratado Mantenimiento Periódico IDU Arterial BRIGADA DE REACCIÓN VIAL -</v>
          </cell>
          <cell r="AV6445" t="str">
            <v>sc</v>
          </cell>
        </row>
        <row r="6446">
          <cell r="AP6446">
            <v>91019911</v>
          </cell>
          <cell r="AQ6446">
            <v>11013348</v>
          </cell>
          <cell r="AR6446">
            <v>11</v>
          </cell>
          <cell r="AS6446">
            <v>42412</v>
          </cell>
          <cell r="AT6446" t="str">
            <v>IDU-1806-2015 Contratado Mantenimiento Periódico IDU Arterial BRIGADA DE REACCIÓN VIAL -</v>
          </cell>
          <cell r="AV6446" t="str">
            <v>sc</v>
          </cell>
        </row>
        <row r="6447">
          <cell r="AP6447">
            <v>91019912</v>
          </cell>
          <cell r="AQ6447">
            <v>11013350</v>
          </cell>
          <cell r="AR6447">
            <v>11</v>
          </cell>
          <cell r="AS6447">
            <v>42412</v>
          </cell>
          <cell r="AT6447" t="str">
            <v>IDU-1806-2015 Contratado Mantenimiento Periódico IDU Arterial BRIGADA DE REACCIÓN VIAL -</v>
          </cell>
          <cell r="AV6447" t="str">
            <v>sc</v>
          </cell>
        </row>
        <row r="6448">
          <cell r="AP6448">
            <v>91019913</v>
          </cell>
          <cell r="AQ6448">
            <v>11013350</v>
          </cell>
          <cell r="AR6448">
            <v>11</v>
          </cell>
          <cell r="AS6448">
            <v>42412</v>
          </cell>
          <cell r="AT6448" t="str">
            <v>IDU-1806-2015 Contratado Mantenimiento Periódico IDU Arterial BRIGADA DE REACCIÓN VIAL -</v>
          </cell>
          <cell r="AV6448" t="str">
            <v>sc</v>
          </cell>
        </row>
        <row r="6449">
          <cell r="AP6449">
            <v>91020636</v>
          </cell>
          <cell r="AQ6449">
            <v>11007696</v>
          </cell>
          <cell r="AR6449">
            <v>11</v>
          </cell>
          <cell r="AS6449">
            <v>41850</v>
          </cell>
          <cell r="AT6449" t="str">
            <v>SD Contratado Rehabilitación FDL SUBA Circuito Movilidad  reporte por servidor de mapas Febre2016-</v>
          </cell>
          <cell r="AV6449" t="str">
            <v>sc</v>
          </cell>
        </row>
        <row r="6450">
          <cell r="AP6450">
            <v>91020773</v>
          </cell>
          <cell r="AQ6450">
            <v>11013340</v>
          </cell>
          <cell r="AR6450">
            <v>11</v>
          </cell>
          <cell r="AS6450">
            <v>42412</v>
          </cell>
          <cell r="AT6450" t="str">
            <v>IDU-1806-2015 Contratado Mantenimiento Periódico IDU Arterial BRIGADA DE REACCIÓN VIAL -</v>
          </cell>
          <cell r="AV6450" t="str">
            <v>sc</v>
          </cell>
        </row>
        <row r="6451">
          <cell r="AP6451">
            <v>91020774</v>
          </cell>
          <cell r="AQ6451">
            <v>11013340</v>
          </cell>
          <cell r="AR6451">
            <v>11</v>
          </cell>
          <cell r="AS6451">
            <v>42412</v>
          </cell>
          <cell r="AT6451" t="str">
            <v>IDU-1806-2015 Contratado Mantenimiento Periódico IDU Arterial BRIGADA DE REACCIÓN VIAL -</v>
          </cell>
          <cell r="AV6451" t="str">
            <v>sc</v>
          </cell>
        </row>
        <row r="6452">
          <cell r="AP6452">
            <v>177435</v>
          </cell>
          <cell r="AQ6452">
            <v>11000039</v>
          </cell>
          <cell r="AR6452">
            <v>11</v>
          </cell>
          <cell r="AT6452" t="str">
            <v>SD</v>
          </cell>
          <cell r="AV6452" t="str">
            <v>av el jardin</v>
          </cell>
        </row>
        <row r="6453">
          <cell r="AP6453">
            <v>91011948</v>
          </cell>
          <cell r="AQ6453">
            <v>11000037</v>
          </cell>
          <cell r="AR6453">
            <v>11</v>
          </cell>
          <cell r="AT6453" t="str">
            <v>SD</v>
          </cell>
          <cell r="AV6453" t="str">
            <v>av el jardin</v>
          </cell>
        </row>
        <row r="6454">
          <cell r="AP6454">
            <v>177437</v>
          </cell>
          <cell r="AQ6454">
            <v>11000037</v>
          </cell>
          <cell r="AR6454">
            <v>11</v>
          </cell>
          <cell r="AT6454" t="str">
            <v>SD</v>
          </cell>
          <cell r="AV6454" t="str">
            <v>av el jardin</v>
          </cell>
        </row>
        <row r="6455">
          <cell r="AP6455">
            <v>177436</v>
          </cell>
          <cell r="AQ6455">
            <v>11000037</v>
          </cell>
          <cell r="AR6455">
            <v>11</v>
          </cell>
          <cell r="AT6455" t="str">
            <v>SD</v>
          </cell>
          <cell r="AV6455" t="str">
            <v>av el jardin</v>
          </cell>
        </row>
        <row r="6456">
          <cell r="AP6456">
            <v>177434</v>
          </cell>
          <cell r="AQ6456">
            <v>11000039</v>
          </cell>
          <cell r="AR6456">
            <v>11</v>
          </cell>
          <cell r="AT6456" t="str">
            <v>SD</v>
          </cell>
          <cell r="AV6456" t="str">
            <v>av el jardin</v>
          </cell>
        </row>
        <row r="6457">
          <cell r="AP6457">
            <v>175839</v>
          </cell>
          <cell r="AQ6457">
            <v>11001994</v>
          </cell>
          <cell r="AR6457">
            <v>11</v>
          </cell>
          <cell r="AT6457" t="str">
            <v>SD</v>
          </cell>
          <cell r="AV6457" t="str">
            <v>VIABLE</v>
          </cell>
        </row>
        <row r="6458">
          <cell r="AP6458">
            <v>175841</v>
          </cell>
          <cell r="AQ6458">
            <v>11001946</v>
          </cell>
          <cell r="AR6458">
            <v>11</v>
          </cell>
          <cell r="AT6458" t="str">
            <v>SD</v>
          </cell>
          <cell r="AV6458" t="str">
            <v>VIABLE</v>
          </cell>
        </row>
        <row r="6459">
          <cell r="AP6459">
            <v>175838</v>
          </cell>
          <cell r="AQ6459">
            <v>11002042</v>
          </cell>
          <cell r="AR6459">
            <v>11</v>
          </cell>
          <cell r="AT6459" t="str">
            <v>SD</v>
          </cell>
          <cell r="AV6459" t="str">
            <v>VIABLE</v>
          </cell>
        </row>
        <row r="6460">
          <cell r="AP6460">
            <v>175840</v>
          </cell>
          <cell r="AQ6460">
            <v>11001969</v>
          </cell>
          <cell r="AR6460">
            <v>11</v>
          </cell>
          <cell r="AT6460" t="str">
            <v>SD</v>
          </cell>
          <cell r="AV6460" t="str">
            <v>VIABLE</v>
          </cell>
        </row>
        <row r="6461">
          <cell r="AP6461">
            <v>510429</v>
          </cell>
          <cell r="AQ6461">
            <v>11001635</v>
          </cell>
          <cell r="AR6461">
            <v>11</v>
          </cell>
          <cell r="AT6461" t="str">
            <v>SD</v>
          </cell>
          <cell r="AV6461" t="str">
            <v>VIABLE CALLE 153</v>
          </cell>
        </row>
        <row r="6462">
          <cell r="AP6462">
            <v>24123203</v>
          </cell>
          <cell r="AQ6462">
            <v>50007337</v>
          </cell>
          <cell r="AR6462">
            <v>11</v>
          </cell>
          <cell r="AT6462" t="str">
            <v>SD</v>
          </cell>
          <cell r="AV6462" t="str">
            <v>VIABLE CALLE 153</v>
          </cell>
        </row>
        <row r="6463">
          <cell r="AP6463">
            <v>510434</v>
          </cell>
          <cell r="AQ6463">
            <v>11001657</v>
          </cell>
          <cell r="AR6463">
            <v>11</v>
          </cell>
          <cell r="AT6463" t="str">
            <v>SD</v>
          </cell>
          <cell r="AV6463" t="str">
            <v>VIABLE CALLE 153</v>
          </cell>
        </row>
        <row r="6464">
          <cell r="AP6464">
            <v>510488</v>
          </cell>
          <cell r="AQ6464">
            <v>11001567</v>
          </cell>
          <cell r="AR6464">
            <v>11</v>
          </cell>
          <cell r="AT6464" t="str">
            <v>SD</v>
          </cell>
          <cell r="AV6464" t="str">
            <v>VIABLE CALLE 153</v>
          </cell>
        </row>
        <row r="6465">
          <cell r="AP6465">
            <v>531172</v>
          </cell>
          <cell r="AQ6465">
            <v>11001500</v>
          </cell>
          <cell r="AR6465">
            <v>11</v>
          </cell>
          <cell r="AT6465" t="str">
            <v>SD</v>
          </cell>
          <cell r="AV6465" t="str">
            <v>VIABLE CALLE 153 CONTRATACION DE LA FACTIBILIDAD AV CALI</v>
          </cell>
        </row>
        <row r="6466">
          <cell r="AP6466">
            <v>531121</v>
          </cell>
          <cell r="AQ6466">
            <v>11001479</v>
          </cell>
          <cell r="AR6466">
            <v>11</v>
          </cell>
          <cell r="AT6466" t="str">
            <v>SD</v>
          </cell>
          <cell r="AV6466" t="str">
            <v>VIABLE CALLE 153 CONTRATACION DE LA FACTIBILIDAD AV CALI</v>
          </cell>
        </row>
        <row r="6467">
          <cell r="AP6467">
            <v>510490</v>
          </cell>
          <cell r="AQ6467">
            <v>11001567</v>
          </cell>
          <cell r="AR6467">
            <v>11</v>
          </cell>
          <cell r="AT6467" t="str">
            <v>SD</v>
          </cell>
          <cell r="AV6467" t="str">
            <v>VIABLE CALLE 153</v>
          </cell>
        </row>
        <row r="6468">
          <cell r="AP6468">
            <v>91020793</v>
          </cell>
          <cell r="AQ6468">
            <v>11013381</v>
          </cell>
          <cell r="AR6468">
            <v>11</v>
          </cell>
          <cell r="AT6468" t="str">
            <v>SD</v>
          </cell>
          <cell r="AV6468" t="str">
            <v>VIABLE CALLE 153</v>
          </cell>
        </row>
        <row r="6469">
          <cell r="AP6469">
            <v>91013992</v>
          </cell>
          <cell r="AQ6469">
            <v>50007336</v>
          </cell>
          <cell r="AR6469">
            <v>11</v>
          </cell>
          <cell r="AT6469" t="str">
            <v>SD</v>
          </cell>
          <cell r="AV6469" t="str">
            <v>VIABLE CALLE 153</v>
          </cell>
        </row>
        <row r="6470">
          <cell r="AP6470">
            <v>510431</v>
          </cell>
          <cell r="AQ6470">
            <v>11001635</v>
          </cell>
          <cell r="AR6470">
            <v>11</v>
          </cell>
          <cell r="AT6470" t="str">
            <v>SD</v>
          </cell>
          <cell r="AV6470" t="str">
            <v>VIABLE CALLE 153</v>
          </cell>
        </row>
        <row r="6471">
          <cell r="AP6471">
            <v>91020715</v>
          </cell>
          <cell r="AQ6471">
            <v>11013381</v>
          </cell>
          <cell r="AR6471">
            <v>11</v>
          </cell>
          <cell r="AT6471" t="str">
            <v>SD</v>
          </cell>
          <cell r="AV6471" t="str">
            <v>VIABLE CALLE 153</v>
          </cell>
        </row>
        <row r="6472">
          <cell r="AP6472">
            <v>510436</v>
          </cell>
          <cell r="AQ6472">
            <v>11001657</v>
          </cell>
          <cell r="AR6472">
            <v>11</v>
          </cell>
          <cell r="AT6472" t="str">
            <v>SD</v>
          </cell>
          <cell r="AV6472" t="str">
            <v>VIABLE CALLE 153</v>
          </cell>
        </row>
        <row r="6473">
          <cell r="AP6473">
            <v>24123202</v>
          </cell>
          <cell r="AQ6473">
            <v>50007336</v>
          </cell>
          <cell r="AR6473">
            <v>11</v>
          </cell>
          <cell r="AT6473" t="str">
            <v>SD</v>
          </cell>
          <cell r="AV6473" t="str">
            <v>VIABLE CALLE 153</v>
          </cell>
        </row>
        <row r="6474">
          <cell r="AP6474">
            <v>517291</v>
          </cell>
          <cell r="AQ6474">
            <v>11006733</v>
          </cell>
          <cell r="AR6474">
            <v>11</v>
          </cell>
          <cell r="AT6474" t="str">
            <v>SD</v>
          </cell>
          <cell r="AV6474" t="str">
            <v>AV EL RINCON ARTERIAL ACTUALIZACION DE DISEÑOS</v>
          </cell>
        </row>
        <row r="6475">
          <cell r="AP6475">
            <v>517297</v>
          </cell>
          <cell r="AQ6475">
            <v>11006826</v>
          </cell>
          <cell r="AR6475">
            <v>11</v>
          </cell>
          <cell r="AT6475" t="str">
            <v>SD</v>
          </cell>
          <cell r="AV6475" t="str">
            <v>AV EL RINCON ARTERIAL ACTUALIZACION DE DISEÑOS</v>
          </cell>
        </row>
        <row r="6476">
          <cell r="AP6476">
            <v>24120400</v>
          </cell>
          <cell r="AQ6476">
            <v>11007065</v>
          </cell>
          <cell r="AR6476">
            <v>11</v>
          </cell>
          <cell r="AT6476" t="str">
            <v>SD</v>
          </cell>
          <cell r="AV6476" t="str">
            <v>MVA - CONSTRUCCION CTO 1725/2014</v>
          </cell>
        </row>
        <row r="6477">
          <cell r="AP6477">
            <v>24123227</v>
          </cell>
          <cell r="AQ6477">
            <v>50007360</v>
          </cell>
          <cell r="AR6477">
            <v>11</v>
          </cell>
          <cell r="AT6477" t="str">
            <v>SD</v>
          </cell>
          <cell r="AV6477" t="str">
            <v>AV EL RINCON ARTERIAL ACTUALIZACION DE DISEÑOS</v>
          </cell>
        </row>
        <row r="6478">
          <cell r="AP6478">
            <v>24123236</v>
          </cell>
          <cell r="AQ6478">
            <v>50007368</v>
          </cell>
          <cell r="AR6478">
            <v>11</v>
          </cell>
          <cell r="AT6478" t="str">
            <v>SD</v>
          </cell>
          <cell r="AV6478" t="str">
            <v>AV EL RINCON ARTERIAL ACTUALIZACION DE DISEÑOS</v>
          </cell>
        </row>
        <row r="6479">
          <cell r="AP6479">
            <v>517279</v>
          </cell>
          <cell r="AQ6479">
            <v>11006558</v>
          </cell>
          <cell r="AR6479">
            <v>11</v>
          </cell>
          <cell r="AT6479" t="str">
            <v>SD</v>
          </cell>
          <cell r="AV6479" t="str">
            <v>AV EL RINCON ARTERIAL ACTUALIZACION DE DISEÑOS</v>
          </cell>
        </row>
        <row r="6480">
          <cell r="AP6480">
            <v>526974</v>
          </cell>
          <cell r="AQ6480">
            <v>11012390</v>
          </cell>
          <cell r="AR6480">
            <v>11</v>
          </cell>
          <cell r="AT6480" t="str">
            <v>SD</v>
          </cell>
          <cell r="AV6480" t="str">
            <v>AV EL RINCON ARTERIAL ACTUALIZACION DE DISEÑOS</v>
          </cell>
        </row>
        <row r="6481">
          <cell r="AP6481">
            <v>517294</v>
          </cell>
          <cell r="AQ6481">
            <v>11006794</v>
          </cell>
          <cell r="AR6481">
            <v>11</v>
          </cell>
          <cell r="AT6481" t="str">
            <v>SD</v>
          </cell>
          <cell r="AV6481" t="str">
            <v>MVA - CONSTRUCCION CTO 1725/2014</v>
          </cell>
        </row>
        <row r="6482">
          <cell r="AP6482">
            <v>517267</v>
          </cell>
          <cell r="AQ6482">
            <v>11006637</v>
          </cell>
          <cell r="AR6482">
            <v>11</v>
          </cell>
          <cell r="AT6482" t="str">
            <v>SD</v>
          </cell>
          <cell r="AV6482" t="str">
            <v>MVA - CONSTRUCCION CTO 1725/2014</v>
          </cell>
        </row>
        <row r="6483">
          <cell r="AP6483">
            <v>517282</v>
          </cell>
          <cell r="AQ6483">
            <v>11006600</v>
          </cell>
          <cell r="AR6483">
            <v>11</v>
          </cell>
          <cell r="AT6483" t="str">
            <v>SD</v>
          </cell>
          <cell r="AV6483" t="str">
            <v>MVA - CONSTRUCCION CTO 1725/2014</v>
          </cell>
        </row>
        <row r="6484">
          <cell r="AP6484">
            <v>24120398</v>
          </cell>
          <cell r="AQ6484">
            <v>11007019</v>
          </cell>
          <cell r="AR6484">
            <v>11</v>
          </cell>
          <cell r="AT6484" t="str">
            <v>SD</v>
          </cell>
          <cell r="AV6484" t="str">
            <v>MVA - CONSTRUCCION CTO 1725/2014</v>
          </cell>
        </row>
        <row r="6485">
          <cell r="AP6485">
            <v>24120397</v>
          </cell>
          <cell r="AQ6485">
            <v>11006940</v>
          </cell>
          <cell r="AR6485">
            <v>11</v>
          </cell>
          <cell r="AT6485" t="str">
            <v>SD</v>
          </cell>
          <cell r="AV6485" t="str">
            <v>AV EL RINCON ARTERIAL ACTUALIZACION DE DISEÑOS</v>
          </cell>
        </row>
        <row r="6486">
          <cell r="AP6486">
            <v>177430</v>
          </cell>
          <cell r="AQ6486">
            <v>11000051</v>
          </cell>
          <cell r="AR6486">
            <v>11</v>
          </cell>
          <cell r="AT6486" t="str">
            <v>SD</v>
          </cell>
          <cell r="AV6486" t="str">
            <v>av el jardin</v>
          </cell>
        </row>
        <row r="6487">
          <cell r="AP6487">
            <v>91011945</v>
          </cell>
          <cell r="AQ6487">
            <v>11000040</v>
          </cell>
          <cell r="AR6487">
            <v>11</v>
          </cell>
          <cell r="AT6487" t="str">
            <v>SD</v>
          </cell>
          <cell r="AV6487" t="str">
            <v>av el jardin</v>
          </cell>
        </row>
        <row r="6488">
          <cell r="AP6488">
            <v>177433</v>
          </cell>
          <cell r="AQ6488">
            <v>11000040</v>
          </cell>
          <cell r="AR6488">
            <v>11</v>
          </cell>
          <cell r="AT6488" t="str">
            <v>SD</v>
          </cell>
          <cell r="AV6488" t="str">
            <v>av el jardin</v>
          </cell>
        </row>
        <row r="6489">
          <cell r="AP6489">
            <v>177432</v>
          </cell>
          <cell r="AQ6489">
            <v>11000040</v>
          </cell>
          <cell r="AR6489">
            <v>11</v>
          </cell>
          <cell r="AT6489" t="str">
            <v>SD</v>
          </cell>
          <cell r="AV6489" t="str">
            <v>av el jardin</v>
          </cell>
        </row>
        <row r="6490">
          <cell r="AP6490">
            <v>169208</v>
          </cell>
          <cell r="AQ6490">
            <v>11002262</v>
          </cell>
          <cell r="AR6490">
            <v>11</v>
          </cell>
          <cell r="AT6490" t="str">
            <v>SD</v>
          </cell>
          <cell r="AV6490" t="str">
            <v>IDU-1794-2015 MP</v>
          </cell>
        </row>
        <row r="6491">
          <cell r="AP6491">
            <v>169207</v>
          </cell>
          <cell r="AQ6491">
            <v>11002271</v>
          </cell>
          <cell r="AR6491">
            <v>11</v>
          </cell>
          <cell r="AT6491" t="str">
            <v>SD</v>
          </cell>
          <cell r="AV6491" t="str">
            <v>IDU-1794-2015 MP</v>
          </cell>
        </row>
        <row r="6492">
          <cell r="AP6492">
            <v>169265</v>
          </cell>
          <cell r="AQ6492">
            <v>11002232</v>
          </cell>
          <cell r="AR6492">
            <v>11</v>
          </cell>
          <cell r="AT6492" t="str">
            <v>SD</v>
          </cell>
          <cell r="AV6492" t="str">
            <v>E&amp;D FDL</v>
          </cell>
        </row>
        <row r="6493">
          <cell r="AP6493">
            <v>169209</v>
          </cell>
          <cell r="AQ6493">
            <v>11002258</v>
          </cell>
          <cell r="AR6493">
            <v>11</v>
          </cell>
          <cell r="AT6493" t="str">
            <v>SD</v>
          </cell>
          <cell r="AV6493" t="str">
            <v>IDU-1794-2015 MP</v>
          </cell>
        </row>
        <row r="6494">
          <cell r="AP6494">
            <v>169266</v>
          </cell>
          <cell r="AQ6494">
            <v>11002227</v>
          </cell>
          <cell r="AR6494">
            <v>11</v>
          </cell>
          <cell r="AT6494" t="str">
            <v>SD</v>
          </cell>
          <cell r="AV6494" t="str">
            <v>E&amp;D FDL</v>
          </cell>
        </row>
        <row r="6495">
          <cell r="AP6495">
            <v>169206</v>
          </cell>
          <cell r="AQ6495">
            <v>11002278</v>
          </cell>
          <cell r="AR6495">
            <v>11</v>
          </cell>
          <cell r="AT6495" t="str">
            <v>SD</v>
          </cell>
          <cell r="AV6495" t="str">
            <v>IDU-1794-2015 MP</v>
          </cell>
        </row>
        <row r="6496">
          <cell r="AP6496">
            <v>169263</v>
          </cell>
          <cell r="AQ6496">
            <v>11002248</v>
          </cell>
          <cell r="AR6496">
            <v>11</v>
          </cell>
          <cell r="AT6496" t="str">
            <v>SD</v>
          </cell>
          <cell r="AV6496" t="str">
            <v>FDL MP</v>
          </cell>
        </row>
        <row r="6497">
          <cell r="AP6497">
            <v>169264</v>
          </cell>
          <cell r="AQ6497">
            <v>11002240</v>
          </cell>
          <cell r="AR6497">
            <v>11</v>
          </cell>
          <cell r="AT6497" t="str">
            <v>SD</v>
          </cell>
          <cell r="AV6497" t="str">
            <v>E&amp;D FDL</v>
          </cell>
        </row>
        <row r="6498">
          <cell r="AP6498">
            <v>174757</v>
          </cell>
          <cell r="AQ6498">
            <v>11003446</v>
          </cell>
          <cell r="AR6498">
            <v>11</v>
          </cell>
          <cell r="AT6498" t="str">
            <v>SD</v>
          </cell>
          <cell r="AV6498" t="str">
            <v>VIABLE</v>
          </cell>
        </row>
        <row r="6499">
          <cell r="AP6499">
            <v>174302</v>
          </cell>
          <cell r="AQ6499">
            <v>11004205</v>
          </cell>
          <cell r="AR6499">
            <v>11</v>
          </cell>
          <cell r="AT6499" t="str">
            <v>SD</v>
          </cell>
          <cell r="AV6499" t="str">
            <v>VIABLE</v>
          </cell>
        </row>
        <row r="6500">
          <cell r="AP6500">
            <v>174315</v>
          </cell>
          <cell r="AQ6500">
            <v>11003494</v>
          </cell>
          <cell r="AR6500">
            <v>11</v>
          </cell>
          <cell r="AT6500" t="str">
            <v>SD</v>
          </cell>
          <cell r="AV6500" t="str">
            <v>VIABLE</v>
          </cell>
        </row>
        <row r="6501">
          <cell r="AP6501">
            <v>174312</v>
          </cell>
          <cell r="AQ6501">
            <v>11003622</v>
          </cell>
          <cell r="AR6501">
            <v>11</v>
          </cell>
          <cell r="AT6501" t="str">
            <v>SD</v>
          </cell>
          <cell r="AV6501" t="str">
            <v>VIABLE</v>
          </cell>
        </row>
        <row r="6502">
          <cell r="AP6502">
            <v>174311</v>
          </cell>
          <cell r="AQ6502">
            <v>11003664</v>
          </cell>
          <cell r="AR6502">
            <v>11</v>
          </cell>
          <cell r="AT6502" t="str">
            <v>SD</v>
          </cell>
          <cell r="AV6502" t="str">
            <v>VIABLE</v>
          </cell>
        </row>
        <row r="6503">
          <cell r="AP6503">
            <v>91019051</v>
          </cell>
          <cell r="AQ6503">
            <v>11013503</v>
          </cell>
          <cell r="AR6503">
            <v>11</v>
          </cell>
          <cell r="AT6503" t="str">
            <v>SD</v>
          </cell>
          <cell r="AV6503" t="str">
            <v>VIABLE</v>
          </cell>
        </row>
        <row r="6504">
          <cell r="AP6504">
            <v>174628</v>
          </cell>
          <cell r="AQ6504">
            <v>11003357</v>
          </cell>
          <cell r="AR6504">
            <v>11</v>
          </cell>
          <cell r="AT6504" t="str">
            <v>SD</v>
          </cell>
          <cell r="AV6504" t="str">
            <v>VIABLE</v>
          </cell>
        </row>
        <row r="6505">
          <cell r="AP6505">
            <v>174308</v>
          </cell>
          <cell r="AQ6505">
            <v>11003788</v>
          </cell>
          <cell r="AR6505">
            <v>11</v>
          </cell>
          <cell r="AT6505" t="str">
            <v>SD</v>
          </cell>
          <cell r="AV6505" t="str">
            <v>VIABLE</v>
          </cell>
        </row>
        <row r="6506">
          <cell r="AP6506">
            <v>174317</v>
          </cell>
          <cell r="AQ6506">
            <v>11003413</v>
          </cell>
          <cell r="AR6506">
            <v>11</v>
          </cell>
          <cell r="AT6506" t="str">
            <v>SD</v>
          </cell>
          <cell r="AV6506" t="str">
            <v>VIABLE</v>
          </cell>
        </row>
        <row r="6507">
          <cell r="AP6507">
            <v>472359</v>
          </cell>
          <cell r="AQ6507">
            <v>11011962</v>
          </cell>
          <cell r="AR6507">
            <v>11</v>
          </cell>
          <cell r="AT6507" t="str">
            <v>SD</v>
          </cell>
          <cell r="AV6507" t="str">
            <v>VIABLE</v>
          </cell>
        </row>
        <row r="6508">
          <cell r="AP6508">
            <v>91019059</v>
          </cell>
          <cell r="AQ6508">
            <v>11013502</v>
          </cell>
          <cell r="AR6508">
            <v>11</v>
          </cell>
          <cell r="AT6508" t="str">
            <v>SD</v>
          </cell>
          <cell r="AV6508" t="str">
            <v>VIABLE</v>
          </cell>
        </row>
        <row r="6509">
          <cell r="AP6509">
            <v>174309</v>
          </cell>
          <cell r="AQ6509">
            <v>11003750</v>
          </cell>
          <cell r="AR6509">
            <v>11</v>
          </cell>
          <cell r="AT6509" t="str">
            <v>SD</v>
          </cell>
          <cell r="AV6509" t="str">
            <v>VIABLE</v>
          </cell>
        </row>
        <row r="6510">
          <cell r="AP6510">
            <v>174304</v>
          </cell>
          <cell r="AQ6510">
            <v>11004008</v>
          </cell>
          <cell r="AR6510">
            <v>11</v>
          </cell>
          <cell r="AT6510" t="str">
            <v>SD</v>
          </cell>
          <cell r="AV6510" t="str">
            <v>VIABLE</v>
          </cell>
        </row>
        <row r="6511">
          <cell r="AP6511">
            <v>174307</v>
          </cell>
          <cell r="AQ6511">
            <v>11003835</v>
          </cell>
          <cell r="AR6511">
            <v>11</v>
          </cell>
          <cell r="AT6511" t="str">
            <v>SD</v>
          </cell>
          <cell r="AV6511" t="str">
            <v>VIABLE</v>
          </cell>
        </row>
        <row r="6512">
          <cell r="AP6512">
            <v>174626</v>
          </cell>
          <cell r="AQ6512">
            <v>11003344</v>
          </cell>
          <cell r="AR6512">
            <v>11</v>
          </cell>
          <cell r="AT6512" t="str">
            <v>SD</v>
          </cell>
          <cell r="AV6512" t="str">
            <v>VIABLE</v>
          </cell>
        </row>
        <row r="6513">
          <cell r="AP6513">
            <v>174303</v>
          </cell>
          <cell r="AQ6513">
            <v>11004061</v>
          </cell>
          <cell r="AR6513">
            <v>11</v>
          </cell>
          <cell r="AT6513" t="str">
            <v>SD</v>
          </cell>
          <cell r="AV6513" t="str">
            <v>VIABLE</v>
          </cell>
        </row>
        <row r="6514">
          <cell r="AP6514">
            <v>174627</v>
          </cell>
          <cell r="AQ6514">
            <v>11003345</v>
          </cell>
          <cell r="AR6514">
            <v>11</v>
          </cell>
          <cell r="AT6514" t="str">
            <v>SD</v>
          </cell>
          <cell r="AV6514" t="str">
            <v>VIABLE</v>
          </cell>
        </row>
        <row r="6515">
          <cell r="AP6515">
            <v>174314</v>
          </cell>
          <cell r="AQ6515">
            <v>11003523</v>
          </cell>
          <cell r="AR6515">
            <v>11</v>
          </cell>
          <cell r="AT6515" t="str">
            <v>SD</v>
          </cell>
          <cell r="AV6515" t="str">
            <v>VIABLE</v>
          </cell>
        </row>
        <row r="6516">
          <cell r="AP6516">
            <v>174316</v>
          </cell>
          <cell r="AQ6516">
            <v>11003455</v>
          </cell>
          <cell r="AR6516">
            <v>11</v>
          </cell>
          <cell r="AT6516" t="str">
            <v>SD</v>
          </cell>
          <cell r="AV6516" t="str">
            <v>VIABLE</v>
          </cell>
        </row>
        <row r="6517">
          <cell r="AP6517">
            <v>174318</v>
          </cell>
          <cell r="AQ6517">
            <v>11003364</v>
          </cell>
          <cell r="AR6517">
            <v>11</v>
          </cell>
          <cell r="AT6517" t="str">
            <v>SD</v>
          </cell>
          <cell r="AV6517" t="str">
            <v>VIABLE</v>
          </cell>
        </row>
        <row r="6518">
          <cell r="AP6518">
            <v>174306</v>
          </cell>
          <cell r="AQ6518">
            <v>11003885</v>
          </cell>
          <cell r="AR6518">
            <v>11</v>
          </cell>
          <cell r="AT6518" t="str">
            <v>SD</v>
          </cell>
          <cell r="AV6518" t="str">
            <v>VIABLE</v>
          </cell>
        </row>
        <row r="6519">
          <cell r="AP6519">
            <v>174629</v>
          </cell>
          <cell r="AQ6519">
            <v>11003368</v>
          </cell>
          <cell r="AR6519">
            <v>11</v>
          </cell>
          <cell r="AT6519" t="str">
            <v>SD</v>
          </cell>
          <cell r="AV6519" t="str">
            <v>VIABLE</v>
          </cell>
        </row>
        <row r="6520">
          <cell r="AP6520">
            <v>174313</v>
          </cell>
          <cell r="AQ6520">
            <v>11003582</v>
          </cell>
          <cell r="AR6520">
            <v>11</v>
          </cell>
          <cell r="AT6520" t="str">
            <v>SD</v>
          </cell>
          <cell r="AV6520" t="str">
            <v>VIABLE</v>
          </cell>
        </row>
        <row r="6521">
          <cell r="AP6521">
            <v>174305</v>
          </cell>
          <cell r="AQ6521">
            <v>11003930</v>
          </cell>
          <cell r="AR6521">
            <v>11</v>
          </cell>
          <cell r="AT6521" t="str">
            <v>SD</v>
          </cell>
          <cell r="AV6521" t="str">
            <v>VIABLE</v>
          </cell>
        </row>
        <row r="6522">
          <cell r="AP6522">
            <v>176481</v>
          </cell>
          <cell r="AQ6522">
            <v>11001023</v>
          </cell>
          <cell r="AR6522">
            <v>11</v>
          </cell>
          <cell r="AT6522" t="str">
            <v>SD</v>
          </cell>
          <cell r="AV6522" t="str">
            <v>RECONSTRUCCION CTO 1680/2014</v>
          </cell>
        </row>
        <row r="6523">
          <cell r="AP6523">
            <v>176484</v>
          </cell>
          <cell r="AQ6523">
            <v>11000641</v>
          </cell>
          <cell r="AR6523">
            <v>11</v>
          </cell>
          <cell r="AT6523" t="str">
            <v>SD</v>
          </cell>
          <cell r="AV6523" t="str">
            <v>VIABLE</v>
          </cell>
        </row>
        <row r="6524">
          <cell r="AP6524">
            <v>176483</v>
          </cell>
          <cell r="AQ6524">
            <v>11000846</v>
          </cell>
          <cell r="AR6524">
            <v>11</v>
          </cell>
          <cell r="AT6524" t="str">
            <v>SD</v>
          </cell>
          <cell r="AV6524" t="str">
            <v>VIABLE</v>
          </cell>
        </row>
        <row r="6525">
          <cell r="AP6525">
            <v>176479</v>
          </cell>
          <cell r="AQ6525">
            <v>11001203</v>
          </cell>
          <cell r="AR6525">
            <v>11</v>
          </cell>
          <cell r="AT6525" t="str">
            <v>SD</v>
          </cell>
          <cell r="AV6525" t="str">
            <v>RECONSTRUCCION CTO 1680/2014</v>
          </cell>
        </row>
        <row r="6526">
          <cell r="AP6526">
            <v>176482</v>
          </cell>
          <cell r="AQ6526">
            <v>11000960</v>
          </cell>
          <cell r="AR6526">
            <v>11</v>
          </cell>
          <cell r="AT6526" t="str">
            <v>SD</v>
          </cell>
          <cell r="AV6526" t="str">
            <v>RECONSTRUCCION CTO 1680/2014</v>
          </cell>
        </row>
        <row r="6527">
          <cell r="AP6527">
            <v>176480</v>
          </cell>
          <cell r="AQ6527">
            <v>11001164</v>
          </cell>
          <cell r="AR6527">
            <v>11</v>
          </cell>
          <cell r="AT6527" t="str">
            <v>SD</v>
          </cell>
          <cell r="AV6527" t="str">
            <v>RECONSTRUCCION CTO 1680/2014</v>
          </cell>
        </row>
        <row r="6528">
          <cell r="AP6528">
            <v>530665</v>
          </cell>
          <cell r="AQ6528">
            <v>11012282</v>
          </cell>
          <cell r="AR6528">
            <v>11</v>
          </cell>
          <cell r="AT6528" t="str">
            <v>SD</v>
          </cell>
          <cell r="AV6528" t="str">
            <v>VIABLE</v>
          </cell>
        </row>
        <row r="6529">
          <cell r="AP6529">
            <v>510829</v>
          </cell>
          <cell r="AQ6529">
            <v>11001092</v>
          </cell>
          <cell r="AR6529">
            <v>11</v>
          </cell>
          <cell r="AT6529" t="str">
            <v>SD</v>
          </cell>
          <cell r="AV6529" t="str">
            <v>VIABLE CALLE 153 CONTRATACION DE LA FACTIBILIDAD AV CALI</v>
          </cell>
        </row>
        <row r="6530">
          <cell r="AP6530">
            <v>510850</v>
          </cell>
          <cell r="AQ6530">
            <v>11000909</v>
          </cell>
          <cell r="AR6530">
            <v>11</v>
          </cell>
          <cell r="AT6530" t="str">
            <v>SD</v>
          </cell>
          <cell r="AV6530" t="str">
            <v>VIABLE AV MERCEDES</v>
          </cell>
        </row>
        <row r="6531">
          <cell r="AP6531">
            <v>510820</v>
          </cell>
          <cell r="AQ6531">
            <v>11000943</v>
          </cell>
          <cell r="AR6531">
            <v>11</v>
          </cell>
          <cell r="AT6531" t="str">
            <v>SD</v>
          </cell>
          <cell r="AV6531" t="str">
            <v>RECONSTRUCCION IDU 069/2008</v>
          </cell>
        </row>
        <row r="6532">
          <cell r="AP6532">
            <v>510826</v>
          </cell>
          <cell r="AQ6532">
            <v>11001434</v>
          </cell>
          <cell r="AR6532">
            <v>11</v>
          </cell>
          <cell r="AT6532" t="str">
            <v>SD</v>
          </cell>
          <cell r="AV6532" t="str">
            <v>VIABLE CALLE 153 CONTRATACION DE LA FACTIBILIDAD AV CALI</v>
          </cell>
        </row>
        <row r="6533">
          <cell r="AP6533">
            <v>177174</v>
          </cell>
          <cell r="AQ6533">
            <v>11001073</v>
          </cell>
          <cell r="AR6533">
            <v>11</v>
          </cell>
          <cell r="AT6533" t="str">
            <v>SD</v>
          </cell>
          <cell r="AV6533" t="str">
            <v>VIABLE - VERIFICAR CODIGO CORREDOR</v>
          </cell>
        </row>
        <row r="6534">
          <cell r="AP6534">
            <v>510823</v>
          </cell>
          <cell r="AQ6534">
            <v>11001320</v>
          </cell>
          <cell r="AR6534">
            <v>11</v>
          </cell>
          <cell r="AT6534" t="str">
            <v>SD</v>
          </cell>
          <cell r="AV6534" t="str">
            <v>VIABLE CALLE 153 CONTRATACION DE LA FACTIBILIDAD AV CALI</v>
          </cell>
        </row>
        <row r="6535">
          <cell r="AP6535">
            <v>531234</v>
          </cell>
          <cell r="AQ6535">
            <v>11001007</v>
          </cell>
          <cell r="AR6535">
            <v>11</v>
          </cell>
          <cell r="AT6535" t="str">
            <v>SD</v>
          </cell>
          <cell r="AV6535" t="str">
            <v>AV MERCEDES en BUEN ESTADO</v>
          </cell>
        </row>
        <row r="6536">
          <cell r="AP6536">
            <v>177159</v>
          </cell>
          <cell r="AQ6536">
            <v>11001118</v>
          </cell>
          <cell r="AR6536">
            <v>11</v>
          </cell>
          <cell r="AT6536" t="str">
            <v>SD</v>
          </cell>
          <cell r="AV6536" t="str">
            <v>VIABLE - VERIFICAR CODIGO CORREDOR</v>
          </cell>
        </row>
        <row r="6537">
          <cell r="AP6537">
            <v>91019809</v>
          </cell>
          <cell r="AQ6537">
            <v>11013299</v>
          </cell>
          <cell r="AR6537">
            <v>11</v>
          </cell>
          <cell r="AT6537" t="str">
            <v>SD</v>
          </cell>
          <cell r="AV6537" t="str">
            <v>VIABLE</v>
          </cell>
        </row>
        <row r="6538">
          <cell r="AP6538">
            <v>91011811</v>
          </cell>
          <cell r="AQ6538">
            <v>50004720</v>
          </cell>
          <cell r="AR6538">
            <v>11</v>
          </cell>
          <cell r="AT6538" t="str">
            <v>SD</v>
          </cell>
          <cell r="AV6538" t="str">
            <v>VIABLE</v>
          </cell>
        </row>
        <row r="6539">
          <cell r="AP6539">
            <v>169050</v>
          </cell>
          <cell r="AQ6539">
            <v>11005314</v>
          </cell>
          <cell r="AR6539">
            <v>11</v>
          </cell>
          <cell r="AT6539" t="str">
            <v>SD</v>
          </cell>
          <cell r="AV6539" t="str">
            <v>VIABLE</v>
          </cell>
        </row>
        <row r="6540">
          <cell r="AP6540">
            <v>177665</v>
          </cell>
          <cell r="AQ6540">
            <v>11004879</v>
          </cell>
          <cell r="AR6540">
            <v>11</v>
          </cell>
          <cell r="AT6540" t="str">
            <v>SD</v>
          </cell>
          <cell r="AV6540" t="str">
            <v>VIABLE</v>
          </cell>
        </row>
        <row r="6541">
          <cell r="AP6541">
            <v>91011991</v>
          </cell>
          <cell r="AQ6541">
            <v>50004718</v>
          </cell>
          <cell r="AR6541">
            <v>11</v>
          </cell>
          <cell r="AT6541" t="str">
            <v>SD</v>
          </cell>
          <cell r="AV6541" t="str">
            <v>VIABLE</v>
          </cell>
        </row>
        <row r="6542">
          <cell r="AP6542">
            <v>91019821</v>
          </cell>
          <cell r="AQ6542">
            <v>11013300</v>
          </cell>
          <cell r="AR6542">
            <v>11</v>
          </cell>
          <cell r="AT6542" t="str">
            <v>SD</v>
          </cell>
          <cell r="AV6542" t="str">
            <v>VIABLE</v>
          </cell>
        </row>
        <row r="6543">
          <cell r="AP6543">
            <v>169398</v>
          </cell>
          <cell r="AQ6543">
            <v>11006504</v>
          </cell>
          <cell r="AR6543">
            <v>11</v>
          </cell>
          <cell r="AT6543" t="str">
            <v>SD</v>
          </cell>
          <cell r="AV6543" t="str">
            <v>MVA</v>
          </cell>
        </row>
        <row r="6544">
          <cell r="AP6544">
            <v>531139</v>
          </cell>
          <cell r="AQ6544">
            <v>11012272</v>
          </cell>
          <cell r="AR6544">
            <v>11</v>
          </cell>
          <cell r="AT6544" t="str">
            <v>SD</v>
          </cell>
          <cell r="AV6544" t="str">
            <v>VIABLE CALLE 153 EN ZONA NO ARTERIAL</v>
          </cell>
        </row>
        <row r="6545">
          <cell r="AP6545">
            <v>91020792</v>
          </cell>
          <cell r="AQ6545">
            <v>11013369</v>
          </cell>
          <cell r="AR6545">
            <v>11</v>
          </cell>
          <cell r="AT6545" t="str">
            <v>SD</v>
          </cell>
          <cell r="AV6545" t="str">
            <v>VIABLE CALLE 153 EN ZONA NO ARTERIAL</v>
          </cell>
        </row>
        <row r="6546">
          <cell r="AP6546">
            <v>531091</v>
          </cell>
          <cell r="AQ6546">
            <v>11002184</v>
          </cell>
          <cell r="AR6546">
            <v>11</v>
          </cell>
          <cell r="AT6546" t="str">
            <v>SD</v>
          </cell>
          <cell r="AV6546" t="str">
            <v>VIABLE CALLE 153 EN ZONA NO ARTERIAL</v>
          </cell>
        </row>
        <row r="6547">
          <cell r="AP6547">
            <v>91020744</v>
          </cell>
          <cell r="AQ6547">
            <v>11013370</v>
          </cell>
          <cell r="AR6547">
            <v>11</v>
          </cell>
          <cell r="AT6547" t="str">
            <v>SD</v>
          </cell>
          <cell r="AV6547" t="str">
            <v>VIABLE CALLE 153 EN ZONA NO ARTERIAL</v>
          </cell>
        </row>
        <row r="6548">
          <cell r="AP6548">
            <v>531106</v>
          </cell>
          <cell r="AQ6548">
            <v>11002091</v>
          </cell>
          <cell r="AR6548">
            <v>11</v>
          </cell>
          <cell r="AT6548" t="str">
            <v>SD</v>
          </cell>
          <cell r="AV6548" t="str">
            <v>VIABLE CALLE 153 EN ZONA NO ARTERIAL</v>
          </cell>
        </row>
        <row r="6549">
          <cell r="AP6549">
            <v>531136</v>
          </cell>
          <cell r="AQ6549">
            <v>11012271</v>
          </cell>
          <cell r="AR6549">
            <v>11</v>
          </cell>
          <cell r="AT6549" t="str">
            <v>SD</v>
          </cell>
          <cell r="AV6549" t="str">
            <v>VIABLE CALLE 153 EN ZONA NO ARTERIAL</v>
          </cell>
        </row>
        <row r="6550">
          <cell r="AP6550">
            <v>531226</v>
          </cell>
          <cell r="AQ6550">
            <v>11001763</v>
          </cell>
          <cell r="AR6550">
            <v>11</v>
          </cell>
          <cell r="AT6550" t="str">
            <v>SD</v>
          </cell>
          <cell r="AV6550" t="str">
            <v>VIABLE CALLE 153 EN ZONA NO ARTERIAL</v>
          </cell>
        </row>
        <row r="6551">
          <cell r="AP6551">
            <v>901624</v>
          </cell>
          <cell r="AQ6551">
            <v>30000205</v>
          </cell>
          <cell r="AR6551">
            <v>11</v>
          </cell>
          <cell r="AT6551" t="str">
            <v>SD</v>
          </cell>
          <cell r="AV6551" t="str">
            <v>VIABLE CALLE 153 EN ZONA NO ARTERIAL</v>
          </cell>
        </row>
        <row r="6552">
          <cell r="AP6552">
            <v>531178</v>
          </cell>
          <cell r="AQ6552">
            <v>11001927</v>
          </cell>
          <cell r="AR6552">
            <v>11</v>
          </cell>
          <cell r="AT6552" t="str">
            <v>SD</v>
          </cell>
          <cell r="AV6552" t="str">
            <v>VIABLE CALLE 153 EN ZONA NO ARTERIAL</v>
          </cell>
        </row>
        <row r="6553">
          <cell r="AP6553">
            <v>175712</v>
          </cell>
          <cell r="AQ6553">
            <v>11002853</v>
          </cell>
          <cell r="AR6553">
            <v>11</v>
          </cell>
          <cell r="AT6553" t="str">
            <v>SD</v>
          </cell>
          <cell r="AV6553" t="str">
            <v>MANTENIMIENTO PERIODICO IDU 1680/2014</v>
          </cell>
        </row>
        <row r="6554">
          <cell r="AP6554">
            <v>531901</v>
          </cell>
          <cell r="AQ6554">
            <v>11012548</v>
          </cell>
          <cell r="AR6554">
            <v>11</v>
          </cell>
          <cell r="AT6554" t="str">
            <v>SD</v>
          </cell>
          <cell r="AV6554" t="str">
            <v>MANTENIMIENTO PERIODICO IDU 1680/2014</v>
          </cell>
        </row>
        <row r="6555">
          <cell r="AP6555">
            <v>175711</v>
          </cell>
          <cell r="AQ6555">
            <v>11003016</v>
          </cell>
          <cell r="AR6555">
            <v>11</v>
          </cell>
          <cell r="AT6555" t="str">
            <v>SD</v>
          </cell>
          <cell r="AV6555" t="str">
            <v>MANTENIMIENTO PERIODICO IDU 1680/2014</v>
          </cell>
        </row>
        <row r="6556">
          <cell r="AP6556">
            <v>91011983</v>
          </cell>
          <cell r="AQ6556">
            <v>50009136</v>
          </cell>
          <cell r="AR6556">
            <v>11</v>
          </cell>
          <cell r="AT6556" t="str">
            <v>SD</v>
          </cell>
          <cell r="AV6556" t="str">
            <v>CALLE 170 POLIZA ACTIVA Vencimiento 29/6/2021</v>
          </cell>
        </row>
        <row r="6557">
          <cell r="AP6557">
            <v>91011818</v>
          </cell>
          <cell r="AQ6557">
            <v>11001368</v>
          </cell>
          <cell r="AR6557">
            <v>11</v>
          </cell>
          <cell r="AT6557" t="str">
            <v>SD</v>
          </cell>
          <cell r="AV6557" t="str">
            <v>CALLE 170 POLIZA ACTIVA Vencimiento 29/6/2021</v>
          </cell>
        </row>
        <row r="6558">
          <cell r="AP6558">
            <v>169383</v>
          </cell>
          <cell r="AQ6558">
            <v>11001368</v>
          </cell>
          <cell r="AR6558">
            <v>11</v>
          </cell>
          <cell r="AT6558" t="str">
            <v>SD</v>
          </cell>
          <cell r="AV6558" t="str">
            <v>sc</v>
          </cell>
        </row>
        <row r="6559">
          <cell r="AP6559">
            <v>169386</v>
          </cell>
          <cell r="AQ6559">
            <v>11001248</v>
          </cell>
          <cell r="AR6559">
            <v>11</v>
          </cell>
          <cell r="AT6559" t="str">
            <v>SD</v>
          </cell>
          <cell r="AV6559" t="str">
            <v>sc</v>
          </cell>
        </row>
        <row r="6560">
          <cell r="AP6560">
            <v>169384</v>
          </cell>
          <cell r="AQ6560">
            <v>11001315</v>
          </cell>
          <cell r="AR6560">
            <v>11</v>
          </cell>
          <cell r="AT6560" t="str">
            <v>SD</v>
          </cell>
          <cell r="AV6560" t="str">
            <v>sc</v>
          </cell>
        </row>
        <row r="6561">
          <cell r="AP6561">
            <v>91011834</v>
          </cell>
          <cell r="AQ6561">
            <v>11001443</v>
          </cell>
          <cell r="AR6561">
            <v>11</v>
          </cell>
          <cell r="AT6561" t="str">
            <v>SD</v>
          </cell>
          <cell r="AV6561" t="str">
            <v>sc</v>
          </cell>
        </row>
        <row r="6562">
          <cell r="AP6562">
            <v>91011861</v>
          </cell>
          <cell r="AQ6562">
            <v>50009136</v>
          </cell>
          <cell r="AR6562">
            <v>11</v>
          </cell>
          <cell r="AT6562" t="str">
            <v>SD</v>
          </cell>
          <cell r="AV6562" t="str">
            <v>CALLE 170 POLIZA ACTIVA Vencimiento 29/6/2021</v>
          </cell>
        </row>
        <row r="6563">
          <cell r="AP6563">
            <v>169382</v>
          </cell>
          <cell r="AQ6563">
            <v>11001443</v>
          </cell>
          <cell r="AR6563">
            <v>11</v>
          </cell>
          <cell r="AT6563" t="str">
            <v>SD</v>
          </cell>
          <cell r="AV6563" t="str">
            <v>sc</v>
          </cell>
        </row>
        <row r="6564">
          <cell r="AP6564">
            <v>176151</v>
          </cell>
          <cell r="AQ6564">
            <v>11001619</v>
          </cell>
          <cell r="AR6564">
            <v>11</v>
          </cell>
          <cell r="AT6564" t="str">
            <v>SD</v>
          </cell>
          <cell r="AV6564" t="str">
            <v>VIABLE (MTO PERIODICO UMV)</v>
          </cell>
        </row>
        <row r="6565">
          <cell r="AP6565">
            <v>517345</v>
          </cell>
          <cell r="AQ6565">
            <v>11006301</v>
          </cell>
          <cell r="AR6565">
            <v>11</v>
          </cell>
          <cell r="AT6565" t="str">
            <v>SD</v>
          </cell>
          <cell r="AV6565" t="str">
            <v>Contrato IDU-1725-2014 AV. TABOR</v>
          </cell>
        </row>
        <row r="6566">
          <cell r="AP6566">
            <v>172812</v>
          </cell>
          <cell r="AQ6566">
            <v>11006190</v>
          </cell>
          <cell r="AR6566">
            <v>11</v>
          </cell>
          <cell r="AT6566" t="str">
            <v>SD</v>
          </cell>
          <cell r="AV6566" t="str">
            <v>Contrato IDU-1725-2014 AV. TABOR</v>
          </cell>
        </row>
        <row r="6567">
          <cell r="AP6567">
            <v>529174</v>
          </cell>
          <cell r="AQ6567">
            <v>11006057</v>
          </cell>
          <cell r="AR6567">
            <v>11</v>
          </cell>
          <cell r="AT6567" t="str">
            <v>SD</v>
          </cell>
          <cell r="AV6567" t="str">
            <v>Contrato IDU-1725-2014 AV. TABOR</v>
          </cell>
        </row>
        <row r="6568">
          <cell r="AP6568">
            <v>172813</v>
          </cell>
          <cell r="AQ6568">
            <v>11006170</v>
          </cell>
          <cell r="AR6568">
            <v>11</v>
          </cell>
          <cell r="AT6568" t="str">
            <v>SD</v>
          </cell>
          <cell r="AV6568" t="str">
            <v>Contrato IDU-1725-2014 AV. TABOR</v>
          </cell>
        </row>
        <row r="6569">
          <cell r="AP6569">
            <v>517336</v>
          </cell>
          <cell r="AQ6569">
            <v>11006191</v>
          </cell>
          <cell r="AR6569">
            <v>11</v>
          </cell>
          <cell r="AT6569" t="str">
            <v>SD</v>
          </cell>
          <cell r="AV6569" t="str">
            <v>Contrato IDU-1725-2014 AV. TABOR</v>
          </cell>
        </row>
        <row r="6570">
          <cell r="AP6570">
            <v>517315</v>
          </cell>
          <cell r="AQ6570">
            <v>11006365</v>
          </cell>
          <cell r="AR6570">
            <v>11</v>
          </cell>
          <cell r="AT6570" t="str">
            <v>SD</v>
          </cell>
          <cell r="AV6570" t="str">
            <v>Contrato IDU-1725-2014 AV. TABOR</v>
          </cell>
        </row>
        <row r="6571">
          <cell r="AP6571">
            <v>517270</v>
          </cell>
          <cell r="AQ6571">
            <v>11006455</v>
          </cell>
          <cell r="AR6571">
            <v>11</v>
          </cell>
          <cell r="AT6571" t="str">
            <v>SD</v>
          </cell>
          <cell r="AV6571" t="str">
            <v>Contrato IDU-1725-2014 AV. TABOR</v>
          </cell>
        </row>
        <row r="6572">
          <cell r="AP6572">
            <v>517306</v>
          </cell>
          <cell r="AQ6572">
            <v>11006383</v>
          </cell>
          <cell r="AR6572">
            <v>11</v>
          </cell>
          <cell r="AT6572" t="str">
            <v>SD</v>
          </cell>
          <cell r="AV6572" t="str">
            <v>Contrato IDU-1725-2014 AV. TABOR</v>
          </cell>
        </row>
        <row r="6573">
          <cell r="AP6573">
            <v>517339</v>
          </cell>
          <cell r="AQ6573">
            <v>11006242</v>
          </cell>
          <cell r="AR6573">
            <v>11</v>
          </cell>
          <cell r="AT6573" t="str">
            <v>SD</v>
          </cell>
          <cell r="AV6573" t="str">
            <v>Contrato IDU-1725-2014 AV. TABOR</v>
          </cell>
        </row>
        <row r="6574">
          <cell r="AP6574">
            <v>517276</v>
          </cell>
          <cell r="AQ6574">
            <v>11006492</v>
          </cell>
          <cell r="AR6574">
            <v>11</v>
          </cell>
          <cell r="AT6574" t="str">
            <v>SD</v>
          </cell>
          <cell r="AV6574" t="str">
            <v>Contrato IDU-1725-2014 AV. TABOR</v>
          </cell>
        </row>
        <row r="6575">
          <cell r="AP6575">
            <v>472463</v>
          </cell>
          <cell r="AQ6575">
            <v>11012082</v>
          </cell>
          <cell r="AR6575">
            <v>11</v>
          </cell>
          <cell r="AT6575" t="str">
            <v>SD</v>
          </cell>
          <cell r="AV6575" t="str">
            <v>Contrato IDU-1725-2014 AV. TABOR</v>
          </cell>
        </row>
        <row r="6576">
          <cell r="AP6576">
            <v>172815</v>
          </cell>
          <cell r="AQ6576">
            <v>11006130</v>
          </cell>
          <cell r="AR6576">
            <v>11</v>
          </cell>
          <cell r="AT6576" t="str">
            <v>SD</v>
          </cell>
          <cell r="AV6576" t="str">
            <v>Contrato IDU-1725-2014 AV. TABOR</v>
          </cell>
        </row>
        <row r="6577">
          <cell r="AP6577">
            <v>517348</v>
          </cell>
          <cell r="AQ6577">
            <v>11006317</v>
          </cell>
          <cell r="AR6577">
            <v>11</v>
          </cell>
          <cell r="AT6577" t="str">
            <v>SD</v>
          </cell>
          <cell r="AV6577" t="str">
            <v>Contrato IDU-1725-2014 AV. TABOR</v>
          </cell>
        </row>
        <row r="6578">
          <cell r="AP6578">
            <v>517318</v>
          </cell>
          <cell r="AQ6578">
            <v>11006173</v>
          </cell>
          <cell r="AR6578">
            <v>11</v>
          </cell>
          <cell r="AT6578" t="str">
            <v>SD</v>
          </cell>
          <cell r="AV6578" t="str">
            <v>Contrato IDU-1725-2014 AV. TABOR</v>
          </cell>
        </row>
        <row r="6579">
          <cell r="AP6579">
            <v>517273</v>
          </cell>
          <cell r="AQ6579">
            <v>11006415</v>
          </cell>
          <cell r="AR6579">
            <v>11</v>
          </cell>
          <cell r="AT6579" t="str">
            <v>SD</v>
          </cell>
          <cell r="AV6579" t="str">
            <v>Contrato IDU-1725-2014 AV. TABOR</v>
          </cell>
        </row>
        <row r="6580">
          <cell r="AP6580">
            <v>172609</v>
          </cell>
          <cell r="AQ6580">
            <v>11006189</v>
          </cell>
          <cell r="AR6580">
            <v>11</v>
          </cell>
          <cell r="AT6580" t="str">
            <v>SD</v>
          </cell>
          <cell r="AV6580" t="str">
            <v>Contrato IDU-1725-2014 AV. TABOR</v>
          </cell>
        </row>
        <row r="6581">
          <cell r="AP6581">
            <v>91020553</v>
          </cell>
          <cell r="AQ6581">
            <v>11013522</v>
          </cell>
          <cell r="AR6581">
            <v>11</v>
          </cell>
          <cell r="AT6581" t="str">
            <v>SD</v>
          </cell>
          <cell r="AV6581" t="str">
            <v>Contrato IDU-1725-2014 AV. TABOR</v>
          </cell>
        </row>
        <row r="6582">
          <cell r="AP6582">
            <v>517342</v>
          </cell>
          <cell r="AQ6582">
            <v>11006289</v>
          </cell>
          <cell r="AR6582">
            <v>11</v>
          </cell>
          <cell r="AT6582" t="str">
            <v>SD</v>
          </cell>
          <cell r="AV6582" t="str">
            <v>Contrato IDU-1725-2014 AV. TABOR</v>
          </cell>
        </row>
        <row r="6583">
          <cell r="AP6583">
            <v>172814</v>
          </cell>
          <cell r="AQ6583">
            <v>11006147</v>
          </cell>
          <cell r="AR6583">
            <v>11</v>
          </cell>
          <cell r="AT6583" t="str">
            <v>SD</v>
          </cell>
          <cell r="AV6583" t="str">
            <v>Contrato IDU-1725-2014 AV. TABOR</v>
          </cell>
        </row>
        <row r="6584">
          <cell r="AP6584">
            <v>174761</v>
          </cell>
          <cell r="AQ6584">
            <v>11003867</v>
          </cell>
          <cell r="AR6584">
            <v>11</v>
          </cell>
          <cell r="AT6584" t="str">
            <v>SD</v>
          </cell>
          <cell r="AV6584" t="str">
            <v>VIABLE</v>
          </cell>
        </row>
        <row r="6585">
          <cell r="AP6585">
            <v>174769</v>
          </cell>
          <cell r="AQ6585">
            <v>11004450</v>
          </cell>
          <cell r="AR6585">
            <v>11</v>
          </cell>
          <cell r="AT6585" t="str">
            <v>SD</v>
          </cell>
          <cell r="AV6585" t="str">
            <v>VIABLE</v>
          </cell>
        </row>
        <row r="6586">
          <cell r="AP6586">
            <v>174759</v>
          </cell>
          <cell r="AQ6586">
            <v>11003688</v>
          </cell>
          <cell r="AR6586">
            <v>11</v>
          </cell>
          <cell r="AT6586" t="str">
            <v>SD</v>
          </cell>
          <cell r="AV6586" t="str">
            <v>VIABLE</v>
          </cell>
        </row>
        <row r="6587">
          <cell r="AP6587">
            <v>174763</v>
          </cell>
          <cell r="AQ6587">
            <v>11004056</v>
          </cell>
          <cell r="AR6587">
            <v>11</v>
          </cell>
          <cell r="AT6587" t="str">
            <v>SD</v>
          </cell>
          <cell r="AV6587" t="str">
            <v>VIABLE</v>
          </cell>
        </row>
        <row r="6588">
          <cell r="AP6588">
            <v>174770</v>
          </cell>
          <cell r="AQ6588">
            <v>11004489</v>
          </cell>
          <cell r="AR6588">
            <v>11</v>
          </cell>
          <cell r="AT6588" t="str">
            <v>SD</v>
          </cell>
          <cell r="AV6588" t="str">
            <v>VIABLE</v>
          </cell>
        </row>
        <row r="6589">
          <cell r="AP6589">
            <v>174768</v>
          </cell>
          <cell r="AQ6589">
            <v>11004422</v>
          </cell>
          <cell r="AR6589">
            <v>11</v>
          </cell>
          <cell r="AT6589" t="str">
            <v>SD</v>
          </cell>
          <cell r="AV6589" t="str">
            <v>VIABLE</v>
          </cell>
        </row>
        <row r="6590">
          <cell r="AP6590">
            <v>174764</v>
          </cell>
          <cell r="AQ6590">
            <v>11004179</v>
          </cell>
          <cell r="AR6590">
            <v>11</v>
          </cell>
          <cell r="AT6590" t="str">
            <v>SD</v>
          </cell>
          <cell r="AV6590" t="str">
            <v>VIABLE</v>
          </cell>
        </row>
        <row r="6591">
          <cell r="AP6591">
            <v>174771</v>
          </cell>
          <cell r="AQ6591">
            <v>11004528</v>
          </cell>
          <cell r="AR6591">
            <v>11</v>
          </cell>
          <cell r="AT6591" t="str">
            <v>SD</v>
          </cell>
          <cell r="AV6591" t="str">
            <v>VIABLE</v>
          </cell>
        </row>
        <row r="6592">
          <cell r="AP6592">
            <v>174766</v>
          </cell>
          <cell r="AQ6592">
            <v>11004361</v>
          </cell>
          <cell r="AR6592">
            <v>11</v>
          </cell>
          <cell r="AT6592" t="str">
            <v>SD</v>
          </cell>
          <cell r="AV6592" t="str">
            <v>VIABLE</v>
          </cell>
        </row>
        <row r="6593">
          <cell r="AP6593">
            <v>174758</v>
          </cell>
          <cell r="AQ6593">
            <v>11003576</v>
          </cell>
          <cell r="AR6593">
            <v>11</v>
          </cell>
          <cell r="AT6593" t="str">
            <v>SD</v>
          </cell>
          <cell r="AV6593" t="str">
            <v>VIABLE</v>
          </cell>
        </row>
        <row r="6594">
          <cell r="AP6594">
            <v>174765</v>
          </cell>
          <cell r="AQ6594">
            <v>11004316</v>
          </cell>
          <cell r="AR6594">
            <v>11</v>
          </cell>
          <cell r="AT6594" t="str">
            <v>SD</v>
          </cell>
          <cell r="AV6594" t="str">
            <v>VIABLE</v>
          </cell>
        </row>
        <row r="6595">
          <cell r="AP6595">
            <v>174767</v>
          </cell>
          <cell r="AQ6595">
            <v>11004392</v>
          </cell>
          <cell r="AR6595">
            <v>11</v>
          </cell>
          <cell r="AT6595" t="str">
            <v>SD</v>
          </cell>
          <cell r="AV6595" t="str">
            <v>VIABLE</v>
          </cell>
        </row>
        <row r="6596">
          <cell r="AP6596">
            <v>174762</v>
          </cell>
          <cell r="AQ6596">
            <v>11003934</v>
          </cell>
          <cell r="AR6596">
            <v>11</v>
          </cell>
          <cell r="AT6596" t="str">
            <v>SD</v>
          </cell>
          <cell r="AV6596" t="str">
            <v>VIABLE</v>
          </cell>
        </row>
        <row r="6597">
          <cell r="AP6597">
            <v>174760</v>
          </cell>
          <cell r="AQ6597">
            <v>11003795</v>
          </cell>
          <cell r="AR6597">
            <v>11</v>
          </cell>
          <cell r="AT6597" t="str">
            <v>SD</v>
          </cell>
          <cell r="AV6597" t="str">
            <v>VIABLE</v>
          </cell>
        </row>
        <row r="6598">
          <cell r="AP6598">
            <v>176304</v>
          </cell>
          <cell r="AQ6598">
            <v>11002568</v>
          </cell>
          <cell r="AR6598">
            <v>11</v>
          </cell>
          <cell r="AT6598" t="str">
            <v>SD</v>
          </cell>
          <cell r="AV6598" t="str">
            <v>VIABLE</v>
          </cell>
        </row>
        <row r="6599">
          <cell r="AP6599">
            <v>176311</v>
          </cell>
          <cell r="AQ6599">
            <v>11002567</v>
          </cell>
          <cell r="AR6599">
            <v>11</v>
          </cell>
          <cell r="AT6599" t="str">
            <v>SD</v>
          </cell>
          <cell r="AV6599" t="str">
            <v>VIABLE</v>
          </cell>
        </row>
        <row r="6600">
          <cell r="AP6600">
            <v>91014001</v>
          </cell>
          <cell r="AQ6600">
            <v>11002568</v>
          </cell>
          <cell r="AR6600">
            <v>11</v>
          </cell>
          <cell r="AT6600" t="str">
            <v>SD</v>
          </cell>
          <cell r="AV6600" t="str">
            <v>VIABLE</v>
          </cell>
        </row>
        <row r="6601">
          <cell r="AP6601">
            <v>176307</v>
          </cell>
          <cell r="AQ6601">
            <v>11002581</v>
          </cell>
          <cell r="AR6601">
            <v>11</v>
          </cell>
          <cell r="AT6601" t="str">
            <v>SD</v>
          </cell>
          <cell r="AV6601" t="str">
            <v>VIABLE</v>
          </cell>
        </row>
        <row r="6602">
          <cell r="AP6602">
            <v>176314</v>
          </cell>
          <cell r="AQ6602">
            <v>11002110</v>
          </cell>
          <cell r="AR6602">
            <v>11</v>
          </cell>
          <cell r="AT6602" t="str">
            <v>SD</v>
          </cell>
          <cell r="AV6602" t="str">
            <v>VIABLE</v>
          </cell>
        </row>
        <row r="6603">
          <cell r="AP6603">
            <v>531898</v>
          </cell>
          <cell r="AQ6603">
            <v>11012547</v>
          </cell>
          <cell r="AR6603">
            <v>11</v>
          </cell>
          <cell r="AT6603" t="str">
            <v>SD</v>
          </cell>
          <cell r="AV6603" t="str">
            <v>VIABLE</v>
          </cell>
        </row>
        <row r="6604">
          <cell r="AP6604">
            <v>176308</v>
          </cell>
          <cell r="AQ6604">
            <v>11002448</v>
          </cell>
          <cell r="AR6604">
            <v>11</v>
          </cell>
          <cell r="AT6604" t="str">
            <v>SD</v>
          </cell>
          <cell r="AV6604" t="str">
            <v>VIABLE</v>
          </cell>
        </row>
        <row r="6605">
          <cell r="AP6605">
            <v>174463</v>
          </cell>
          <cell r="AQ6605">
            <v>11003791</v>
          </cell>
          <cell r="AR6605">
            <v>11</v>
          </cell>
          <cell r="AT6605" t="str">
            <v>SD</v>
          </cell>
          <cell r="AV6605" t="str">
            <v>MANTENIMIENTO PERIODICO IDU 063/2012</v>
          </cell>
        </row>
        <row r="6606">
          <cell r="AP6606">
            <v>530184</v>
          </cell>
          <cell r="AQ6606">
            <v>11012115</v>
          </cell>
          <cell r="AR6606">
            <v>11</v>
          </cell>
          <cell r="AT6606" t="str">
            <v>SD</v>
          </cell>
          <cell r="AV6606" t="str">
            <v>POLIZA DE ESTABILIDAD IDU 063/2012</v>
          </cell>
        </row>
        <row r="6607">
          <cell r="AP6607">
            <v>174007</v>
          </cell>
          <cell r="AQ6607">
            <v>11004027</v>
          </cell>
          <cell r="AR6607">
            <v>11</v>
          </cell>
          <cell r="AT6607" t="str">
            <v>SD</v>
          </cell>
          <cell r="AV6607" t="str">
            <v>POLIZA DE ESTABILIDAD IDU 063/2012</v>
          </cell>
        </row>
        <row r="6608">
          <cell r="AP6608">
            <v>174005</v>
          </cell>
          <cell r="AQ6608">
            <v>11004111</v>
          </cell>
          <cell r="AR6608">
            <v>11</v>
          </cell>
          <cell r="AT6608" t="str">
            <v>SD</v>
          </cell>
          <cell r="AV6608" t="str">
            <v>MANTENIMIENTO PERIODICO IDU 063/2012</v>
          </cell>
        </row>
        <row r="6609">
          <cell r="AP6609">
            <v>472490</v>
          </cell>
          <cell r="AQ6609">
            <v>11012113</v>
          </cell>
          <cell r="AR6609">
            <v>11</v>
          </cell>
          <cell r="AT6609" t="str">
            <v>SD</v>
          </cell>
          <cell r="AV6609" t="str">
            <v>POLIZA DE ESTABILIDAD IDU 063/2012</v>
          </cell>
        </row>
        <row r="6610">
          <cell r="AP6610">
            <v>174006</v>
          </cell>
          <cell r="AQ6610">
            <v>11004055</v>
          </cell>
          <cell r="AR6610">
            <v>11</v>
          </cell>
          <cell r="AT6610" t="str">
            <v>SD</v>
          </cell>
          <cell r="AV6610" t="str">
            <v>POLIZA DE ESTABILIDAD IDU 063/2012</v>
          </cell>
        </row>
        <row r="6611">
          <cell r="AP6611">
            <v>472489</v>
          </cell>
          <cell r="AQ6611">
            <v>11012112</v>
          </cell>
          <cell r="AR6611">
            <v>11</v>
          </cell>
          <cell r="AT6611" t="str">
            <v>SD</v>
          </cell>
          <cell r="AV6611" t="str">
            <v>MANTENIMIENTO PERIODICO IDU 063/2012</v>
          </cell>
        </row>
        <row r="6612">
          <cell r="AP6612">
            <v>174008</v>
          </cell>
          <cell r="AQ6612">
            <v>11004004</v>
          </cell>
          <cell r="AR6612">
            <v>11</v>
          </cell>
          <cell r="AT6612" t="str">
            <v>SD</v>
          </cell>
          <cell r="AV6612" t="str">
            <v>EN BUEN ESTADO</v>
          </cell>
        </row>
        <row r="6613">
          <cell r="AP6613">
            <v>174464</v>
          </cell>
          <cell r="AQ6613">
            <v>11003745</v>
          </cell>
          <cell r="AR6613">
            <v>11</v>
          </cell>
          <cell r="AT6613" t="str">
            <v>SD</v>
          </cell>
          <cell r="AV6613" t="str">
            <v>MANTENIMIENTO PERIODICO IDU 063/2012</v>
          </cell>
        </row>
        <row r="6614">
          <cell r="AP6614">
            <v>174462</v>
          </cell>
          <cell r="AQ6614">
            <v>11003833</v>
          </cell>
          <cell r="AR6614">
            <v>11</v>
          </cell>
          <cell r="AT6614" t="str">
            <v>SD</v>
          </cell>
          <cell r="AV6614" t="str">
            <v>MANTENIMIENTO PERIODICO IDU 063/2012</v>
          </cell>
        </row>
        <row r="6615">
          <cell r="AP6615">
            <v>174461</v>
          </cell>
          <cell r="AQ6615">
            <v>11003880</v>
          </cell>
          <cell r="AR6615">
            <v>11</v>
          </cell>
          <cell r="AT6615" t="str">
            <v>SD</v>
          </cell>
          <cell r="AV6615" t="str">
            <v>MANTENIMIENTO PERIODICO IDU 063/2012</v>
          </cell>
        </row>
        <row r="6616">
          <cell r="AP6616">
            <v>174289</v>
          </cell>
          <cell r="AQ6616">
            <v>11004060</v>
          </cell>
          <cell r="AR6616">
            <v>11</v>
          </cell>
          <cell r="AT6616" t="str">
            <v>SD</v>
          </cell>
          <cell r="AV6616" t="str">
            <v>FDL CONT 92-2014</v>
          </cell>
        </row>
        <row r="6617">
          <cell r="AP6617">
            <v>174478</v>
          </cell>
          <cell r="AQ6617">
            <v>11003381</v>
          </cell>
          <cell r="AR6617">
            <v>11</v>
          </cell>
          <cell r="AT6617" t="str">
            <v>SD</v>
          </cell>
          <cell r="AV6617" t="str">
            <v>Viable</v>
          </cell>
        </row>
        <row r="6618">
          <cell r="AP6618">
            <v>472377</v>
          </cell>
          <cell r="AQ6618">
            <v>11011985</v>
          </cell>
          <cell r="AR6618">
            <v>11</v>
          </cell>
          <cell r="AT6618" t="str">
            <v>SD</v>
          </cell>
          <cell r="AV6618" t="str">
            <v>FDL CONT 92-2014</v>
          </cell>
        </row>
        <row r="6619">
          <cell r="AP6619">
            <v>174291</v>
          </cell>
          <cell r="AQ6619">
            <v>11003895</v>
          </cell>
          <cell r="AR6619">
            <v>11</v>
          </cell>
          <cell r="AT6619" t="str">
            <v>SD</v>
          </cell>
          <cell r="AV6619" t="str">
            <v>FDL CONT 92-2014</v>
          </cell>
        </row>
        <row r="6620">
          <cell r="AP6620">
            <v>174521</v>
          </cell>
          <cell r="AQ6620">
            <v>11003071</v>
          </cell>
          <cell r="AR6620">
            <v>11</v>
          </cell>
          <cell r="AT6620" t="str">
            <v>SD</v>
          </cell>
          <cell r="AV6620" t="str">
            <v>FDL CONT 92-2014</v>
          </cell>
        </row>
        <row r="6621">
          <cell r="AP6621">
            <v>174523</v>
          </cell>
          <cell r="AQ6621">
            <v>11002852</v>
          </cell>
          <cell r="AR6621">
            <v>11</v>
          </cell>
          <cell r="AT6621" t="str">
            <v>SD</v>
          </cell>
          <cell r="AV6621" t="str">
            <v>FDL CONT 92-2014</v>
          </cell>
        </row>
        <row r="6622">
          <cell r="AP6622">
            <v>801473</v>
          </cell>
          <cell r="AQ6622">
            <v>11003700</v>
          </cell>
          <cell r="AR6622">
            <v>11</v>
          </cell>
          <cell r="AT6622" t="str">
            <v>SD</v>
          </cell>
          <cell r="AV6622" t="str">
            <v>VIABLE</v>
          </cell>
        </row>
        <row r="6623">
          <cell r="AP6623">
            <v>174518</v>
          </cell>
          <cell r="AQ6623">
            <v>11003327</v>
          </cell>
          <cell r="AR6623">
            <v>11</v>
          </cell>
          <cell r="AT6623" t="str">
            <v>SD</v>
          </cell>
          <cell r="AV6623" t="str">
            <v>FDL CONT 92-2014</v>
          </cell>
        </row>
        <row r="6624">
          <cell r="AP6624">
            <v>174522</v>
          </cell>
          <cell r="AQ6624">
            <v>11002963</v>
          </cell>
          <cell r="AR6624">
            <v>11</v>
          </cell>
          <cell r="AT6624" t="str">
            <v>SD</v>
          </cell>
          <cell r="AV6624" t="str">
            <v>FDL CONT 92-2014</v>
          </cell>
        </row>
        <row r="6625">
          <cell r="AP6625">
            <v>174519</v>
          </cell>
          <cell r="AQ6625">
            <v>11003227</v>
          </cell>
          <cell r="AR6625">
            <v>11</v>
          </cell>
          <cell r="AT6625" t="str">
            <v>SD</v>
          </cell>
          <cell r="AV6625" t="str">
            <v>FDL CONT 92-2014</v>
          </cell>
        </row>
        <row r="6626">
          <cell r="AP6626">
            <v>174520</v>
          </cell>
          <cell r="AQ6626">
            <v>11003157</v>
          </cell>
          <cell r="AR6626">
            <v>11</v>
          </cell>
          <cell r="AT6626" t="str">
            <v>SD</v>
          </cell>
          <cell r="AV6626" t="str">
            <v>FDL CONT 92-2014</v>
          </cell>
        </row>
        <row r="6627">
          <cell r="AP6627">
            <v>174517</v>
          </cell>
          <cell r="AQ6627">
            <v>11003441</v>
          </cell>
          <cell r="AR6627">
            <v>11</v>
          </cell>
          <cell r="AT6627" t="str">
            <v>SD</v>
          </cell>
          <cell r="AV6627" t="str">
            <v>FDL CONT 92-2014</v>
          </cell>
        </row>
        <row r="6628">
          <cell r="AP6628">
            <v>91019058</v>
          </cell>
          <cell r="AQ6628">
            <v>50007392</v>
          </cell>
          <cell r="AR6628">
            <v>11</v>
          </cell>
          <cell r="AT6628" t="str">
            <v>SD</v>
          </cell>
          <cell r="AV6628" t="str">
            <v>VIABLE</v>
          </cell>
        </row>
        <row r="6629">
          <cell r="AP6629">
            <v>174292</v>
          </cell>
          <cell r="AQ6629">
            <v>11003804</v>
          </cell>
          <cell r="AR6629">
            <v>11</v>
          </cell>
          <cell r="AT6629" t="str">
            <v>SD</v>
          </cell>
          <cell r="AV6629" t="str">
            <v>FDL CONT 92-2014</v>
          </cell>
        </row>
        <row r="6630">
          <cell r="AP6630">
            <v>169171</v>
          </cell>
          <cell r="AQ6630">
            <v>11003772</v>
          </cell>
          <cell r="AR6630">
            <v>11</v>
          </cell>
          <cell r="AT6630" t="str">
            <v>SD</v>
          </cell>
          <cell r="AV6630" t="str">
            <v>VIABLE</v>
          </cell>
        </row>
        <row r="6631">
          <cell r="AP6631">
            <v>169168</v>
          </cell>
          <cell r="AQ6631">
            <v>11004650</v>
          </cell>
          <cell r="AR6631">
            <v>11</v>
          </cell>
          <cell r="AT6631" t="str">
            <v>SD</v>
          </cell>
          <cell r="AV6631" t="str">
            <v>CONSTRUCCION POR FDL REPORTE 16/7/2014</v>
          </cell>
        </row>
        <row r="6632">
          <cell r="AP6632">
            <v>169170</v>
          </cell>
          <cell r="AQ6632">
            <v>11004099</v>
          </cell>
          <cell r="AR6632">
            <v>11</v>
          </cell>
          <cell r="AT6632" t="str">
            <v>SD</v>
          </cell>
          <cell r="AV6632" t="str">
            <v>VIABLE</v>
          </cell>
        </row>
        <row r="6633">
          <cell r="AP6633">
            <v>169172</v>
          </cell>
          <cell r="AQ6633">
            <v>11003682</v>
          </cell>
          <cell r="AR6633">
            <v>11</v>
          </cell>
          <cell r="AT6633" t="str">
            <v>SD</v>
          </cell>
          <cell r="AV6633" t="str">
            <v>VIABLE</v>
          </cell>
        </row>
        <row r="6634">
          <cell r="AP6634">
            <v>169169</v>
          </cell>
          <cell r="AQ6634">
            <v>11004282</v>
          </cell>
          <cell r="AR6634">
            <v>11</v>
          </cell>
          <cell r="AT6634" t="str">
            <v>SD</v>
          </cell>
          <cell r="AV6634" t="str">
            <v>VIABLE</v>
          </cell>
        </row>
        <row r="6635">
          <cell r="AP6635">
            <v>169080</v>
          </cell>
          <cell r="AQ6635">
            <v>11002436</v>
          </cell>
          <cell r="AR6635">
            <v>11</v>
          </cell>
          <cell r="AT6635" t="str">
            <v>SD</v>
          </cell>
          <cell r="AV6635" t="str">
            <v>SITP IDU-1794-2015 MP</v>
          </cell>
        </row>
        <row r="6636">
          <cell r="AP6636">
            <v>169085</v>
          </cell>
          <cell r="AQ6636">
            <v>11002327</v>
          </cell>
          <cell r="AR6636">
            <v>11</v>
          </cell>
          <cell r="AT6636" t="str">
            <v>SD</v>
          </cell>
          <cell r="AV6636" t="str">
            <v>SITP IDU-1794-2015 MP</v>
          </cell>
        </row>
        <row r="6637">
          <cell r="AP6637">
            <v>169082</v>
          </cell>
          <cell r="AQ6637">
            <v>11002378</v>
          </cell>
          <cell r="AR6637">
            <v>11</v>
          </cell>
          <cell r="AT6637" t="str">
            <v>SD</v>
          </cell>
          <cell r="AV6637" t="str">
            <v>SITP E&amp;D FDL</v>
          </cell>
        </row>
        <row r="6638">
          <cell r="AP6638">
            <v>169079</v>
          </cell>
          <cell r="AQ6638">
            <v>11002474</v>
          </cell>
          <cell r="AR6638">
            <v>11</v>
          </cell>
          <cell r="AT6638" t="str">
            <v>SD</v>
          </cell>
          <cell r="AV6638" t="str">
            <v>SITP IDU-1794-2015 MP</v>
          </cell>
        </row>
        <row r="6639">
          <cell r="AP6639">
            <v>169087</v>
          </cell>
          <cell r="AQ6639">
            <v>11011713</v>
          </cell>
          <cell r="AR6639">
            <v>11</v>
          </cell>
          <cell r="AT6639" t="str">
            <v>SD</v>
          </cell>
          <cell r="AV6639" t="str">
            <v>SITP IDU-1794-2015 MP</v>
          </cell>
        </row>
        <row r="6640">
          <cell r="AP6640">
            <v>169084</v>
          </cell>
          <cell r="AQ6640">
            <v>11002343</v>
          </cell>
          <cell r="AR6640">
            <v>11</v>
          </cell>
          <cell r="AT6640" t="str">
            <v>SD</v>
          </cell>
          <cell r="AV6640" t="str">
            <v>SITP IDU-1794-2015 MP</v>
          </cell>
        </row>
        <row r="6641">
          <cell r="AP6641">
            <v>169205</v>
          </cell>
          <cell r="AQ6641">
            <v>11002276</v>
          </cell>
          <cell r="AR6641">
            <v>11</v>
          </cell>
          <cell r="AT6641" t="str">
            <v>SD</v>
          </cell>
          <cell r="AV6641" t="str">
            <v>SITP IDU-1794-2015 MP</v>
          </cell>
        </row>
        <row r="6642">
          <cell r="AP6642">
            <v>169083</v>
          </cell>
          <cell r="AQ6642">
            <v>11002355</v>
          </cell>
          <cell r="AR6642">
            <v>11</v>
          </cell>
          <cell r="AT6642" t="str">
            <v>SD</v>
          </cell>
          <cell r="AV6642" t="str">
            <v>SITP IDU-1794-2015 MP</v>
          </cell>
        </row>
        <row r="6643">
          <cell r="AP6643">
            <v>169081</v>
          </cell>
          <cell r="AQ6643">
            <v>11002423</v>
          </cell>
          <cell r="AR6643">
            <v>11</v>
          </cell>
          <cell r="AT6643" t="str">
            <v>SD</v>
          </cell>
          <cell r="AV6643" t="str">
            <v>SITP IDU-1794-2015 MP</v>
          </cell>
        </row>
        <row r="6644">
          <cell r="AP6644">
            <v>176477</v>
          </cell>
          <cell r="AQ6644">
            <v>11001352</v>
          </cell>
          <cell r="AR6644">
            <v>11</v>
          </cell>
          <cell r="AT6644" t="str">
            <v>SD</v>
          </cell>
          <cell r="AV6644" t="str">
            <v>VIABLE</v>
          </cell>
        </row>
        <row r="6645">
          <cell r="AP6645">
            <v>175716</v>
          </cell>
          <cell r="AQ6645">
            <v>11001953</v>
          </cell>
          <cell r="AR6645">
            <v>11</v>
          </cell>
          <cell r="AT6645" t="str">
            <v>SD</v>
          </cell>
          <cell r="AV6645" t="str">
            <v>Viable</v>
          </cell>
        </row>
        <row r="6646">
          <cell r="AP6646">
            <v>176476</v>
          </cell>
          <cell r="AQ6646">
            <v>11001409</v>
          </cell>
          <cell r="AR6646">
            <v>11</v>
          </cell>
          <cell r="AT6646" t="str">
            <v>SD</v>
          </cell>
          <cell r="AV6646" t="str">
            <v>RESERVADO UMV</v>
          </cell>
        </row>
        <row r="6647">
          <cell r="AP6647">
            <v>176475</v>
          </cell>
          <cell r="AQ6647">
            <v>11001452</v>
          </cell>
          <cell r="AR6647">
            <v>11</v>
          </cell>
          <cell r="AT6647" t="str">
            <v>SD</v>
          </cell>
          <cell r="AV6647" t="str">
            <v>RESERVADO UMV</v>
          </cell>
        </row>
        <row r="6648">
          <cell r="AP6648">
            <v>176470</v>
          </cell>
          <cell r="AQ6648">
            <v>11001636</v>
          </cell>
          <cell r="AR6648">
            <v>11</v>
          </cell>
          <cell r="AT6648" t="str">
            <v>SD</v>
          </cell>
          <cell r="AV6648" t="str">
            <v>VIABLE</v>
          </cell>
        </row>
        <row r="6649">
          <cell r="AP6649">
            <v>473456</v>
          </cell>
          <cell r="AQ6649">
            <v>11012118</v>
          </cell>
          <cell r="AR6649">
            <v>11</v>
          </cell>
          <cell r="AT6649" t="str">
            <v>SD</v>
          </cell>
          <cell r="AV6649" t="str">
            <v>Viable Diseño Bicicarril</v>
          </cell>
        </row>
        <row r="6650">
          <cell r="AP6650">
            <v>176469</v>
          </cell>
          <cell r="AQ6650">
            <v>11001699</v>
          </cell>
          <cell r="AR6650">
            <v>11</v>
          </cell>
          <cell r="AT6650" t="str">
            <v>SD</v>
          </cell>
          <cell r="AV6650" t="str">
            <v>Viable Diseño Bicicarril</v>
          </cell>
        </row>
        <row r="6651">
          <cell r="AP6651">
            <v>177797</v>
          </cell>
          <cell r="AQ6651">
            <v>12000806</v>
          </cell>
          <cell r="AR6651">
            <v>12</v>
          </cell>
          <cell r="AS6651">
            <v>42569</v>
          </cell>
          <cell r="AT6651" t="str">
            <v>SD Reservado Mantenimiento Periódico FDL BARRIOS UNIDOS Circuito Movilidad  -</v>
          </cell>
          <cell r="AU6651">
            <v>0</v>
          </cell>
          <cell r="AV6651" t="str">
            <v>sc</v>
          </cell>
        </row>
        <row r="6652">
          <cell r="AP6652">
            <v>177798</v>
          </cell>
          <cell r="AQ6652">
            <v>12000731</v>
          </cell>
          <cell r="AR6652">
            <v>12</v>
          </cell>
          <cell r="AS6652">
            <v>42313</v>
          </cell>
          <cell r="AT6652" t="str">
            <v>IDU-70-2008 Terminado Acciones de Movilidad IDU Local  -</v>
          </cell>
          <cell r="AU6652">
            <v>0</v>
          </cell>
          <cell r="AV6652" t="str">
            <v>sc</v>
          </cell>
        </row>
        <row r="6653">
          <cell r="AP6653">
            <v>177821</v>
          </cell>
          <cell r="AQ6653">
            <v>12001209</v>
          </cell>
          <cell r="AR6653">
            <v>12</v>
          </cell>
          <cell r="AS6653">
            <v>42569</v>
          </cell>
          <cell r="AT6653" t="str">
            <v>SD Reservado Mantenimiento Periódico FDL BARRIOS UNIDOS Circuito Movilidad  -</v>
          </cell>
          <cell r="AU6653">
            <v>0</v>
          </cell>
          <cell r="AV6653" t="str">
            <v>sc</v>
          </cell>
        </row>
        <row r="6654">
          <cell r="AP6654">
            <v>177822</v>
          </cell>
          <cell r="AQ6654">
            <v>12001120</v>
          </cell>
          <cell r="AR6654">
            <v>12</v>
          </cell>
          <cell r="AS6654">
            <v>42226</v>
          </cell>
          <cell r="AT6654" t="str">
            <v>UMV-638-2013 Terminado Acciones de Movilidad UAERMV Circuito Movilidad  -</v>
          </cell>
          <cell r="AU6654">
            <v>0</v>
          </cell>
          <cell r="AV6654" t="str">
            <v>sc</v>
          </cell>
        </row>
        <row r="6655">
          <cell r="AP6655">
            <v>177849</v>
          </cell>
          <cell r="AQ6655">
            <v>12000908</v>
          </cell>
          <cell r="AR6655">
            <v>12</v>
          </cell>
          <cell r="AS6655">
            <v>42359</v>
          </cell>
          <cell r="AT6655" t="str">
            <v>110-2015 En Ejecución Estudios y diseños FDL BARRIOS UNIDOS Local  -</v>
          </cell>
          <cell r="AU6655">
            <v>0</v>
          </cell>
          <cell r="AV6655" t="str">
            <v>sc</v>
          </cell>
        </row>
        <row r="6656">
          <cell r="AP6656">
            <v>177850</v>
          </cell>
          <cell r="AQ6656">
            <v>12000838</v>
          </cell>
          <cell r="AR6656">
            <v>12</v>
          </cell>
          <cell r="AS6656">
            <v>42766</v>
          </cell>
          <cell r="AT6656" t="str">
            <v>SD Reservado Mantenimiento Rutinario IDU Local EJECUCION SITP 2016 -</v>
          </cell>
          <cell r="AU6656">
            <v>0</v>
          </cell>
          <cell r="AV6656" t="str">
            <v>sc</v>
          </cell>
        </row>
        <row r="6657">
          <cell r="AP6657">
            <v>177851</v>
          </cell>
          <cell r="AQ6657">
            <v>12000799</v>
          </cell>
          <cell r="AR6657">
            <v>12</v>
          </cell>
          <cell r="AS6657">
            <v>42731</v>
          </cell>
          <cell r="AT6657" t="str">
            <v>SD Reservado Mantenimiento Periódico IDU Local EJECUCION SITP 2016 -</v>
          </cell>
          <cell r="AU6657">
            <v>0</v>
          </cell>
          <cell r="AV6657" t="str">
            <v>sc</v>
          </cell>
        </row>
        <row r="6658">
          <cell r="AP6658">
            <v>177852</v>
          </cell>
          <cell r="AQ6658">
            <v>12000768</v>
          </cell>
          <cell r="AR6658">
            <v>12</v>
          </cell>
          <cell r="AS6658">
            <v>42766</v>
          </cell>
          <cell r="AT6658" t="str">
            <v>SD Reservado Mantenimiento Periódico IDU Local EJECUCION SITP 2016 -</v>
          </cell>
          <cell r="AU6658">
            <v>0</v>
          </cell>
          <cell r="AV6658" t="str">
            <v>sc</v>
          </cell>
        </row>
        <row r="6659">
          <cell r="AP6659">
            <v>177853</v>
          </cell>
          <cell r="AQ6659">
            <v>12000729</v>
          </cell>
          <cell r="AR6659">
            <v>12</v>
          </cell>
          <cell r="AS6659">
            <v>42766</v>
          </cell>
          <cell r="AT6659" t="str">
            <v>SD Reservado Mantenimiento Periódico IDU Local EJECUCION SITP 2016 -</v>
          </cell>
          <cell r="AU6659">
            <v>0</v>
          </cell>
          <cell r="AV6659" t="str">
            <v>sc</v>
          </cell>
        </row>
        <row r="6660">
          <cell r="AP6660">
            <v>177854</v>
          </cell>
          <cell r="AQ6660">
            <v>12000711</v>
          </cell>
          <cell r="AR6660">
            <v>12</v>
          </cell>
          <cell r="AS6660">
            <v>42766</v>
          </cell>
          <cell r="AT6660" t="str">
            <v>SD Reservado Mantenimiento Periódico IDU Local EJECUCION SITP 2016 -</v>
          </cell>
          <cell r="AU6660">
            <v>0</v>
          </cell>
          <cell r="AV6660" t="str">
            <v>sc</v>
          </cell>
        </row>
        <row r="6661">
          <cell r="AP6661">
            <v>177855</v>
          </cell>
          <cell r="AQ6661">
            <v>12000678</v>
          </cell>
          <cell r="AR6661">
            <v>12</v>
          </cell>
          <cell r="AS6661">
            <v>42766</v>
          </cell>
          <cell r="AT6661" t="str">
            <v>SD Reservado Mantenimiento Rutinario IDU Local EJECUCION SITP 2016 -</v>
          </cell>
          <cell r="AU6661">
            <v>0</v>
          </cell>
          <cell r="AV6661" t="str">
            <v>sc</v>
          </cell>
        </row>
        <row r="6662">
          <cell r="AP6662">
            <v>177856</v>
          </cell>
          <cell r="AQ6662">
            <v>12000644</v>
          </cell>
          <cell r="AR6662">
            <v>12</v>
          </cell>
          <cell r="AS6662">
            <v>42766</v>
          </cell>
          <cell r="AT6662" t="str">
            <v>SD Reservado Mantenimiento Rutinario IDU Local EJECUCION SITP 2016 -</v>
          </cell>
          <cell r="AU6662">
            <v>0</v>
          </cell>
          <cell r="AV6662" t="str">
            <v>sc</v>
          </cell>
        </row>
        <row r="6663">
          <cell r="AP6663">
            <v>177857</v>
          </cell>
          <cell r="AQ6663">
            <v>12000615</v>
          </cell>
          <cell r="AR6663">
            <v>12</v>
          </cell>
          <cell r="AS6663">
            <v>42766</v>
          </cell>
          <cell r="AT6663" t="str">
            <v>SD Reservado Mantenimiento Rutinario IDU Local EJECUCION SITP 2016 -</v>
          </cell>
          <cell r="AU6663">
            <v>0</v>
          </cell>
          <cell r="AV6663" t="str">
            <v>sc</v>
          </cell>
        </row>
        <row r="6664">
          <cell r="AP6664">
            <v>177858</v>
          </cell>
          <cell r="AQ6664">
            <v>12000585</v>
          </cell>
          <cell r="AR6664">
            <v>12</v>
          </cell>
          <cell r="AS6664">
            <v>42766</v>
          </cell>
          <cell r="AT6664" t="str">
            <v>SD Reservado Mantenimiento Rutinario IDU Local EJECUCION SITP 2016 -</v>
          </cell>
          <cell r="AU6664">
            <v>0</v>
          </cell>
          <cell r="AV6664" t="str">
            <v>sc</v>
          </cell>
        </row>
        <row r="6665">
          <cell r="AP6665">
            <v>177859</v>
          </cell>
          <cell r="AQ6665">
            <v>12000559</v>
          </cell>
          <cell r="AR6665">
            <v>12</v>
          </cell>
          <cell r="AS6665">
            <v>42766</v>
          </cell>
          <cell r="AT6665" t="str">
            <v>SD Reservado Mantenimiento Periódico IDU Local EJECUCION SITP 2016 -</v>
          </cell>
          <cell r="AU6665">
            <v>0</v>
          </cell>
          <cell r="AV6665" t="str">
            <v>sc</v>
          </cell>
        </row>
        <row r="6666">
          <cell r="AP6666">
            <v>177956</v>
          </cell>
          <cell r="AQ6666">
            <v>12001144</v>
          </cell>
          <cell r="AR6666">
            <v>12</v>
          </cell>
          <cell r="AS6666">
            <v>42768</v>
          </cell>
          <cell r="AT6666" t="str">
            <v>SD Reservado Acciones de Movilidad UAERMV Local Salvando Vidas -</v>
          </cell>
          <cell r="AU6666">
            <v>0</v>
          </cell>
          <cell r="AV6666" t="str">
            <v>sc</v>
          </cell>
        </row>
        <row r="6667">
          <cell r="AP6667">
            <v>177958</v>
          </cell>
          <cell r="AQ6667">
            <v>12001058</v>
          </cell>
          <cell r="AR6667">
            <v>12</v>
          </cell>
          <cell r="AS6667">
            <v>42768</v>
          </cell>
          <cell r="AT6667" t="str">
            <v>SD Reservado Acciones de Movilidad UAERMV Local Salvando Vidas -</v>
          </cell>
          <cell r="AU6667">
            <v>0</v>
          </cell>
          <cell r="AV6667" t="str">
            <v>sc</v>
          </cell>
        </row>
        <row r="6668">
          <cell r="AP6668">
            <v>177959</v>
          </cell>
          <cell r="AQ6668">
            <v>12001016</v>
          </cell>
          <cell r="AR6668">
            <v>12</v>
          </cell>
          <cell r="AS6668">
            <v>42226</v>
          </cell>
          <cell r="AT6668" t="str">
            <v>UMV-638-2013 Terminado Acciones de Movilidad UAERMV Local  -</v>
          </cell>
          <cell r="AU6668">
            <v>0</v>
          </cell>
          <cell r="AV6668" t="str">
            <v>sc</v>
          </cell>
        </row>
        <row r="6669">
          <cell r="AP6669">
            <v>177961</v>
          </cell>
          <cell r="AQ6669">
            <v>12000925</v>
          </cell>
          <cell r="AR6669">
            <v>12</v>
          </cell>
          <cell r="AS6669">
            <v>42226</v>
          </cell>
          <cell r="AT6669" t="str">
            <v>UMV-638-2013 Terminado Acciones de Movilidad UAERMV Local  -</v>
          </cell>
          <cell r="AU6669">
            <v>0</v>
          </cell>
          <cell r="AV6669" t="str">
            <v>sc</v>
          </cell>
        </row>
        <row r="6670">
          <cell r="AP6670">
            <v>177963</v>
          </cell>
          <cell r="AQ6670">
            <v>12000821</v>
          </cell>
          <cell r="AR6670">
            <v>12</v>
          </cell>
          <cell r="AS6670">
            <v>42768</v>
          </cell>
          <cell r="AT6670" t="str">
            <v>SD Reservado Acciones de Movilidad UAERMV Local Salvando Vidas -</v>
          </cell>
          <cell r="AU6670">
            <v>0</v>
          </cell>
          <cell r="AV6670" t="str">
            <v>sc</v>
          </cell>
        </row>
        <row r="6671">
          <cell r="AP6671">
            <v>178186</v>
          </cell>
          <cell r="AQ6671">
            <v>12001137</v>
          </cell>
          <cell r="AR6671">
            <v>12</v>
          </cell>
          <cell r="AS6671">
            <v>40988</v>
          </cell>
          <cell r="AT6671" t="str">
            <v>UMV-189-2009 Terminado Mantenimiento Periódico UAERMV Local  -</v>
          </cell>
          <cell r="AU6671">
            <v>0</v>
          </cell>
          <cell r="AV6671" t="str">
            <v>sc</v>
          </cell>
        </row>
        <row r="6672">
          <cell r="AP6672">
            <v>178484</v>
          </cell>
          <cell r="AQ6672">
            <v>12002192</v>
          </cell>
          <cell r="AR6672">
            <v>12</v>
          </cell>
          <cell r="AS6672">
            <v>42313</v>
          </cell>
          <cell r="AT6672" t="str">
            <v>IDU-70-2008 Terminado Acciones de Movilidad IDU Local  -</v>
          </cell>
          <cell r="AU6672">
            <v>0</v>
          </cell>
          <cell r="AV6672" t="str">
            <v>sc</v>
          </cell>
        </row>
        <row r="6673">
          <cell r="AP6673">
            <v>178485</v>
          </cell>
          <cell r="AQ6673">
            <v>12002144</v>
          </cell>
          <cell r="AR6673">
            <v>12</v>
          </cell>
          <cell r="AS6673">
            <v>42313</v>
          </cell>
          <cell r="AT6673" t="str">
            <v>IDU-70-2008 Terminado Acciones de Movilidad IDU Local  -</v>
          </cell>
          <cell r="AU6673">
            <v>0</v>
          </cell>
          <cell r="AV6673" t="str">
            <v>sc</v>
          </cell>
        </row>
        <row r="6674">
          <cell r="AP6674">
            <v>178570</v>
          </cell>
          <cell r="AQ6674">
            <v>12000524</v>
          </cell>
          <cell r="AR6674">
            <v>12</v>
          </cell>
          <cell r="AS6674">
            <v>42313</v>
          </cell>
          <cell r="AT6674" t="str">
            <v>IDU-1663-2014 Terminado Mantenimiento Periódico IDU Local  -</v>
          </cell>
          <cell r="AU6674">
            <v>0</v>
          </cell>
          <cell r="AV6674" t="str">
            <v>sc</v>
          </cell>
        </row>
        <row r="6675">
          <cell r="AP6675">
            <v>178759</v>
          </cell>
          <cell r="AQ6675">
            <v>12001780</v>
          </cell>
          <cell r="AR6675">
            <v>12</v>
          </cell>
          <cell r="AS6675">
            <v>42342</v>
          </cell>
          <cell r="AT6675" t="str">
            <v>IDU-1259-2014 En Ejecución Construcción IDU Arterial  --POLIZA ESTABILIDAD Y CALIDAD ACTIVA</v>
          </cell>
          <cell r="AU6675">
            <v>44403</v>
          </cell>
          <cell r="AV6675" t="str">
            <v>sc</v>
          </cell>
        </row>
        <row r="6676">
          <cell r="AP6676">
            <v>178761</v>
          </cell>
          <cell r="AQ6676">
            <v>12001706</v>
          </cell>
          <cell r="AR6676">
            <v>12</v>
          </cell>
          <cell r="AS6676">
            <v>42342</v>
          </cell>
          <cell r="AT6676" t="str">
            <v>IDU-1259-2014 En Ejecución Construcción IDU Arterial  --POLIZA ESTABILIDAD Y CALIDAD ACTIVA</v>
          </cell>
          <cell r="AU6676">
            <v>44403</v>
          </cell>
          <cell r="AV6676" t="str">
            <v>sc</v>
          </cell>
        </row>
        <row r="6677">
          <cell r="AP6677">
            <v>178763</v>
          </cell>
          <cell r="AQ6677">
            <v>12001633</v>
          </cell>
          <cell r="AR6677">
            <v>12</v>
          </cell>
          <cell r="AS6677">
            <v>42342</v>
          </cell>
          <cell r="AT6677" t="str">
            <v>IDU-1259-2014 En Ejecución Construcción IDU Arterial  --POLIZA ESTABILIDAD Y CALIDAD ACTIVA</v>
          </cell>
          <cell r="AU6677">
            <v>44403</v>
          </cell>
          <cell r="AV6677" t="str">
            <v>sc</v>
          </cell>
        </row>
        <row r="6678">
          <cell r="AP6678">
            <v>178784</v>
          </cell>
          <cell r="AQ6678">
            <v>12002774</v>
          </cell>
          <cell r="AR6678">
            <v>12</v>
          </cell>
          <cell r="AS6678">
            <v>42313</v>
          </cell>
          <cell r="AT6678" t="str">
            <v>IDU-2053-2015 Terminado Mantenimiento Periódico IDU Circuito Movilidad  -</v>
          </cell>
          <cell r="AU6678">
            <v>0</v>
          </cell>
          <cell r="AV6678" t="str">
            <v>sc</v>
          </cell>
        </row>
        <row r="6679">
          <cell r="AP6679">
            <v>178795</v>
          </cell>
          <cell r="AQ6679">
            <v>12002372</v>
          </cell>
          <cell r="AR6679">
            <v>12</v>
          </cell>
          <cell r="AS6679">
            <v>42226</v>
          </cell>
          <cell r="AT6679" t="str">
            <v>UMV-638-2013 Terminado Acciones de Movilidad UAERMV Circuito Movilidad  -</v>
          </cell>
          <cell r="AU6679">
            <v>0</v>
          </cell>
          <cell r="AV6679" t="str">
            <v>sc</v>
          </cell>
        </row>
        <row r="6680">
          <cell r="AP6680">
            <v>178796</v>
          </cell>
          <cell r="AQ6680">
            <v>12002336</v>
          </cell>
          <cell r="AR6680">
            <v>12</v>
          </cell>
          <cell r="AS6680">
            <v>42212</v>
          </cell>
          <cell r="AT6680" t="str">
            <v>105-2015 En Ejecución Mantenimiento Periódico FDL BARRIOS UNIDOS Arterial  -</v>
          </cell>
          <cell r="AU6680">
            <v>0</v>
          </cell>
          <cell r="AV6680" t="str">
            <v>sc</v>
          </cell>
        </row>
        <row r="6681">
          <cell r="AP6681">
            <v>178917</v>
          </cell>
          <cell r="AQ6681">
            <v>12002180</v>
          </cell>
          <cell r="AR6681">
            <v>12</v>
          </cell>
          <cell r="AS6681">
            <v>42313</v>
          </cell>
          <cell r="AT6681" t="str">
            <v>IDU-2053-2015 Terminado Mantenimiento Periódico IDU Local  -</v>
          </cell>
          <cell r="AU6681">
            <v>0</v>
          </cell>
          <cell r="AV6681" t="str">
            <v>sc</v>
          </cell>
        </row>
        <row r="6682">
          <cell r="AP6682">
            <v>178938</v>
          </cell>
          <cell r="AQ6682">
            <v>12002534</v>
          </cell>
          <cell r="AR6682">
            <v>12</v>
          </cell>
          <cell r="AS6682">
            <v>42768</v>
          </cell>
          <cell r="AT6682" t="str">
            <v>SD Reservado Acciones de Movilidad UAERMV Circuito Movilidad Salvando Vidas -</v>
          </cell>
          <cell r="AU6682">
            <v>0</v>
          </cell>
          <cell r="AV6682" t="str">
            <v>sc</v>
          </cell>
        </row>
        <row r="6683">
          <cell r="AP6683">
            <v>178940</v>
          </cell>
          <cell r="AQ6683">
            <v>12002456</v>
          </cell>
          <cell r="AR6683">
            <v>12</v>
          </cell>
          <cell r="AS6683">
            <v>42768</v>
          </cell>
          <cell r="AT6683" t="str">
            <v>SD Reservado Acciones de Movilidad UAERMV Circuito Movilidad Salvando Vidas -</v>
          </cell>
          <cell r="AU6683">
            <v>0</v>
          </cell>
          <cell r="AV6683" t="str">
            <v>sc</v>
          </cell>
        </row>
        <row r="6684">
          <cell r="AP6684">
            <v>178949</v>
          </cell>
          <cell r="AQ6684">
            <v>12002206</v>
          </cell>
          <cell r="AR6684">
            <v>12</v>
          </cell>
          <cell r="AS6684">
            <v>42313</v>
          </cell>
          <cell r="AT6684" t="str">
            <v>IDU-2053-2015 Terminado Mantenimiento Periódico IDU Circuito Movilidad  -</v>
          </cell>
          <cell r="AU6684">
            <v>0</v>
          </cell>
          <cell r="AV6684" t="str">
            <v>sc</v>
          </cell>
        </row>
        <row r="6685">
          <cell r="AP6685">
            <v>178955</v>
          </cell>
          <cell r="AQ6685">
            <v>12002023</v>
          </cell>
          <cell r="AR6685">
            <v>12</v>
          </cell>
          <cell r="AS6685">
            <v>42768</v>
          </cell>
          <cell r="AT6685" t="str">
            <v>SD Reservado Acciones de Movilidad UAERMV Circuito Movilidad Salvando Vidas -</v>
          </cell>
          <cell r="AU6685">
            <v>0</v>
          </cell>
          <cell r="AV6685" t="str">
            <v>sc</v>
          </cell>
        </row>
        <row r="6686">
          <cell r="AP6686">
            <v>178992</v>
          </cell>
          <cell r="AQ6686">
            <v>12002585</v>
          </cell>
          <cell r="AR6686">
            <v>12</v>
          </cell>
          <cell r="AS6686">
            <v>42359</v>
          </cell>
          <cell r="AT6686" t="str">
            <v>110-2015 En Ejecución Estudios y diseños FDL BARRIOS UNIDOS Local  -</v>
          </cell>
          <cell r="AU6686">
            <v>0</v>
          </cell>
          <cell r="AV6686" t="str">
            <v>sc</v>
          </cell>
        </row>
        <row r="6687">
          <cell r="AP6687">
            <v>179002</v>
          </cell>
          <cell r="AQ6687">
            <v>12002800</v>
          </cell>
          <cell r="AR6687">
            <v>12</v>
          </cell>
          <cell r="AS6687">
            <v>42313</v>
          </cell>
          <cell r="AT6687" t="str">
            <v>IDU-2053-2015 Terminado Mantenimiento Periódico IDU Local  -</v>
          </cell>
          <cell r="AU6687">
            <v>0</v>
          </cell>
          <cell r="AV6687" t="str">
            <v>sc</v>
          </cell>
        </row>
        <row r="6688">
          <cell r="AP6688">
            <v>179003</v>
          </cell>
          <cell r="AQ6688">
            <v>12002735</v>
          </cell>
          <cell r="AR6688">
            <v>12</v>
          </cell>
          <cell r="AS6688">
            <v>42359</v>
          </cell>
          <cell r="AT6688" t="str">
            <v>110-2015 En Ejecución Estudios y diseños FDL BARRIOS UNIDOS Local  Reporte por servidor de mapas-</v>
          </cell>
          <cell r="AU6688">
            <v>0</v>
          </cell>
          <cell r="AV6688" t="str">
            <v>sc</v>
          </cell>
        </row>
        <row r="6689">
          <cell r="AP6689">
            <v>179004</v>
          </cell>
          <cell r="AQ6689">
            <v>12002727</v>
          </cell>
          <cell r="AR6689">
            <v>12</v>
          </cell>
          <cell r="AS6689">
            <v>42278</v>
          </cell>
          <cell r="AT6689" t="str">
            <v>059-2014 Terminado Mantenimiento Periódico FDL BARRIOS UNIDOS Local  Intervenida sin reservar en el IDU-</v>
          </cell>
          <cell r="AU6689">
            <v>0</v>
          </cell>
          <cell r="AV6689" t="str">
            <v>sc</v>
          </cell>
        </row>
        <row r="6690">
          <cell r="AP6690">
            <v>179005</v>
          </cell>
          <cell r="AQ6690">
            <v>12002714</v>
          </cell>
          <cell r="AR6690">
            <v>12</v>
          </cell>
          <cell r="AS6690">
            <v>42278</v>
          </cell>
          <cell r="AT6690" t="str">
            <v>059-2014 Terminado Mantenimiento Periódico FDL BARRIOS UNIDOS Local  Intervenida sin reservar en el IDU-</v>
          </cell>
          <cell r="AU6690">
            <v>0</v>
          </cell>
          <cell r="AV6690" t="str">
            <v>sc</v>
          </cell>
        </row>
        <row r="6691">
          <cell r="AP6691">
            <v>179007</v>
          </cell>
          <cell r="AQ6691">
            <v>12002696</v>
          </cell>
          <cell r="AR6691">
            <v>12</v>
          </cell>
          <cell r="AS6691">
            <v>42101</v>
          </cell>
          <cell r="AT6691" t="str">
            <v>UMV-638-2013 Terminado Acciones de Movilidad UAERMV Local  -</v>
          </cell>
          <cell r="AU6691">
            <v>0</v>
          </cell>
          <cell r="AV6691" t="str">
            <v>sc</v>
          </cell>
        </row>
        <row r="6692">
          <cell r="AP6692">
            <v>179087</v>
          </cell>
          <cell r="AQ6692">
            <v>12002469</v>
          </cell>
          <cell r="AR6692">
            <v>12</v>
          </cell>
          <cell r="AS6692">
            <v>42359</v>
          </cell>
          <cell r="AT6692" t="str">
            <v>110-2014 En Ejecución Estudios y diseños FDL BARRIOS UNIDOS Circuito Movilidad  Reporte por servidor de mapas-</v>
          </cell>
          <cell r="AU6692">
            <v>0</v>
          </cell>
          <cell r="AV6692" t="str">
            <v>sc</v>
          </cell>
        </row>
        <row r="6693">
          <cell r="AP6693">
            <v>179106</v>
          </cell>
          <cell r="AQ6693">
            <v>12002760</v>
          </cell>
          <cell r="AR6693">
            <v>12</v>
          </cell>
          <cell r="AS6693">
            <v>42768</v>
          </cell>
          <cell r="AT6693" t="str">
            <v>SD Reservado Acciones de Movilidad UAERMV Circuito Movilidad Salvando Vidas -</v>
          </cell>
          <cell r="AU6693">
            <v>0</v>
          </cell>
          <cell r="AV6693" t="str">
            <v>sc</v>
          </cell>
        </row>
        <row r="6694">
          <cell r="AP6694">
            <v>179183</v>
          </cell>
          <cell r="AQ6694">
            <v>12002599</v>
          </cell>
          <cell r="AR6694">
            <v>12</v>
          </cell>
          <cell r="AS6694">
            <v>42313</v>
          </cell>
          <cell r="AT6694" t="str">
            <v>IDU-2053-2015 Terminado Mantenimiento Periódico IDU Circuito Movilidad  -</v>
          </cell>
          <cell r="AU6694">
            <v>0</v>
          </cell>
          <cell r="AV6694" t="str">
            <v>sc</v>
          </cell>
        </row>
        <row r="6695">
          <cell r="AP6695">
            <v>179184</v>
          </cell>
          <cell r="AQ6695">
            <v>12002563</v>
          </cell>
          <cell r="AR6695">
            <v>12</v>
          </cell>
          <cell r="AS6695">
            <v>42313</v>
          </cell>
          <cell r="AT6695" t="str">
            <v>IDU-2053-2015 Terminado Mantenimiento Periódico IDU Circuito Movilidad  -</v>
          </cell>
          <cell r="AU6695">
            <v>0</v>
          </cell>
          <cell r="AV6695" t="str">
            <v>sc</v>
          </cell>
        </row>
        <row r="6696">
          <cell r="AP6696">
            <v>179185</v>
          </cell>
          <cell r="AQ6696">
            <v>12002535</v>
          </cell>
          <cell r="AR6696">
            <v>12</v>
          </cell>
          <cell r="AS6696">
            <v>42313</v>
          </cell>
          <cell r="AT6696" t="str">
            <v>IDU-2053-2015 Terminado Mantenimiento Periódico IDU Circuito Movilidad  -</v>
          </cell>
          <cell r="AU6696">
            <v>0</v>
          </cell>
          <cell r="AV6696" t="str">
            <v>sc</v>
          </cell>
        </row>
        <row r="6697">
          <cell r="AP6697">
            <v>179186</v>
          </cell>
          <cell r="AQ6697">
            <v>12002499</v>
          </cell>
          <cell r="AR6697">
            <v>12</v>
          </cell>
          <cell r="AS6697">
            <v>42313</v>
          </cell>
          <cell r="AT6697" t="str">
            <v>IDU-2053-2015 Terminado Mantenimiento Periódico IDU Circuito Movilidad  -</v>
          </cell>
          <cell r="AU6697">
            <v>0</v>
          </cell>
          <cell r="AV6697" t="str">
            <v>sc</v>
          </cell>
        </row>
        <row r="6698">
          <cell r="AP6698">
            <v>179187</v>
          </cell>
          <cell r="AQ6698">
            <v>12002472</v>
          </cell>
          <cell r="AR6698">
            <v>12</v>
          </cell>
          <cell r="AS6698">
            <v>42313</v>
          </cell>
          <cell r="AT6698" t="str">
            <v>IDU-2053-2015 Terminado Mantenimiento Periódico IDU Circuito Movilidad  -</v>
          </cell>
          <cell r="AU6698">
            <v>0</v>
          </cell>
          <cell r="AV6698" t="str">
            <v>sc</v>
          </cell>
        </row>
        <row r="6699">
          <cell r="AP6699">
            <v>179188</v>
          </cell>
          <cell r="AQ6699">
            <v>12002450</v>
          </cell>
          <cell r="AR6699">
            <v>12</v>
          </cell>
          <cell r="AS6699">
            <v>42313</v>
          </cell>
          <cell r="AT6699" t="str">
            <v>IDU-2053-2015 Terminado Mantenimiento Periódico IDU Circuito Movilidad  -</v>
          </cell>
          <cell r="AU6699">
            <v>0</v>
          </cell>
          <cell r="AV6699" t="str">
            <v>sc</v>
          </cell>
        </row>
        <row r="6700">
          <cell r="AP6700">
            <v>179189</v>
          </cell>
          <cell r="AQ6700">
            <v>12002427</v>
          </cell>
          <cell r="AR6700">
            <v>12</v>
          </cell>
          <cell r="AS6700">
            <v>42313</v>
          </cell>
          <cell r="AT6700" t="str">
            <v>IDU-2053-2015 Terminado Mantenimiento Periódico IDU Circuito Movilidad  -</v>
          </cell>
          <cell r="AU6700">
            <v>0</v>
          </cell>
          <cell r="AV6700" t="str">
            <v>sc</v>
          </cell>
        </row>
        <row r="6701">
          <cell r="AP6701">
            <v>179190</v>
          </cell>
          <cell r="AQ6701">
            <v>12002399</v>
          </cell>
          <cell r="AR6701">
            <v>12</v>
          </cell>
          <cell r="AS6701">
            <v>42313</v>
          </cell>
          <cell r="AT6701" t="str">
            <v>IDU-2053-2015 Terminado Mantenimiento Periódico IDU Circuito Movilidad  -</v>
          </cell>
          <cell r="AU6701">
            <v>0</v>
          </cell>
          <cell r="AV6701" t="str">
            <v>sc</v>
          </cell>
        </row>
        <row r="6702">
          <cell r="AP6702">
            <v>179191</v>
          </cell>
          <cell r="AQ6702">
            <v>12002382</v>
          </cell>
          <cell r="AR6702">
            <v>12</v>
          </cell>
          <cell r="AS6702">
            <v>42313</v>
          </cell>
          <cell r="AT6702" t="str">
            <v>IDU-2053-2015 Terminado Mantenimiento Periódico IDU Circuito Movilidad  -</v>
          </cell>
          <cell r="AU6702">
            <v>0</v>
          </cell>
          <cell r="AV6702" t="str">
            <v>sc</v>
          </cell>
        </row>
        <row r="6703">
          <cell r="AP6703">
            <v>179192</v>
          </cell>
          <cell r="AQ6703">
            <v>12002360</v>
          </cell>
          <cell r="AR6703">
            <v>12</v>
          </cell>
          <cell r="AS6703">
            <v>42313</v>
          </cell>
          <cell r="AT6703" t="str">
            <v>IDU-2053-2015 Terminado Mantenimiento Periódico IDU Circuito Movilidad  -</v>
          </cell>
          <cell r="AU6703">
            <v>0</v>
          </cell>
          <cell r="AV6703" t="str">
            <v>sc</v>
          </cell>
        </row>
        <row r="6704">
          <cell r="AP6704">
            <v>179193</v>
          </cell>
          <cell r="AQ6704">
            <v>12002341</v>
          </cell>
          <cell r="AR6704">
            <v>12</v>
          </cell>
          <cell r="AS6704">
            <v>42313</v>
          </cell>
          <cell r="AT6704" t="str">
            <v>IDU-2053-2015 Terminado Mantenimiento Periódico IDU Circuito Movilidad  -</v>
          </cell>
          <cell r="AU6704">
            <v>0</v>
          </cell>
          <cell r="AV6704" t="str">
            <v>sc</v>
          </cell>
        </row>
        <row r="6705">
          <cell r="AP6705">
            <v>179194</v>
          </cell>
          <cell r="AQ6705">
            <v>12002319</v>
          </cell>
          <cell r="AR6705">
            <v>12</v>
          </cell>
          <cell r="AS6705">
            <v>42313</v>
          </cell>
          <cell r="AT6705" t="str">
            <v>IDU-70-2008 Terminado Rehabilitación IDU Circuito Movilidad  -Calzada2-POLIZA ESTABILIDAD ACTIVA</v>
          </cell>
          <cell r="AU6705">
            <v>43163</v>
          </cell>
          <cell r="AV6705" t="str">
            <v>sc</v>
          </cell>
        </row>
        <row r="6706">
          <cell r="AP6706">
            <v>179195</v>
          </cell>
          <cell r="AQ6706">
            <v>12002297</v>
          </cell>
          <cell r="AR6706">
            <v>12</v>
          </cell>
          <cell r="AS6706">
            <v>42313</v>
          </cell>
          <cell r="AT6706" t="str">
            <v>IDU-70-2008 Terminado Rehabilitación IDU Circuito Movilidad  -Calzada2-POLIZA ESTABILIDAD ACTIVA</v>
          </cell>
          <cell r="AU6706">
            <v>43163</v>
          </cell>
          <cell r="AV6706" t="str">
            <v>sc</v>
          </cell>
        </row>
        <row r="6707">
          <cell r="AP6707">
            <v>179196</v>
          </cell>
          <cell r="AQ6707">
            <v>12002279</v>
          </cell>
          <cell r="AR6707">
            <v>12</v>
          </cell>
          <cell r="AS6707">
            <v>42313</v>
          </cell>
          <cell r="AT6707" t="str">
            <v>IDU-70-2008 Terminado Rehabilitación IDU Circuito Movilidad  -Calzada2-POLIZA ESTABILIDAD ACTIVA</v>
          </cell>
          <cell r="AU6707">
            <v>43163</v>
          </cell>
          <cell r="AV6707" t="str">
            <v>sc</v>
          </cell>
        </row>
        <row r="6708">
          <cell r="AP6708">
            <v>179197</v>
          </cell>
          <cell r="AQ6708">
            <v>12002259</v>
          </cell>
          <cell r="AR6708">
            <v>12</v>
          </cell>
          <cell r="AS6708">
            <v>42313</v>
          </cell>
          <cell r="AT6708" t="str">
            <v>IDU-2053-2015 Terminado Mantenimiento Periódico IDU Circuito Movilidad  -</v>
          </cell>
          <cell r="AU6708">
            <v>0</v>
          </cell>
          <cell r="AV6708" t="str">
            <v>sc</v>
          </cell>
        </row>
        <row r="6709">
          <cell r="AP6709">
            <v>179198</v>
          </cell>
          <cell r="AQ6709">
            <v>12002234</v>
          </cell>
          <cell r="AR6709">
            <v>12</v>
          </cell>
          <cell r="AS6709">
            <v>42313</v>
          </cell>
          <cell r="AT6709" t="str">
            <v>IDU-2053-2015 Terminado Mantenimiento Periódico IDU Circuito Movilidad  -</v>
          </cell>
          <cell r="AU6709">
            <v>0</v>
          </cell>
          <cell r="AV6709" t="str">
            <v>sc</v>
          </cell>
        </row>
        <row r="6710">
          <cell r="AP6710">
            <v>179199</v>
          </cell>
          <cell r="AQ6710">
            <v>12002214</v>
          </cell>
          <cell r="AR6710">
            <v>12</v>
          </cell>
          <cell r="AS6710">
            <v>42313</v>
          </cell>
          <cell r="AT6710" t="str">
            <v>IDU-2053-2015 Terminado Mantenimiento Periódico IDU Circuito Movilidad  -</v>
          </cell>
          <cell r="AU6710">
            <v>0</v>
          </cell>
          <cell r="AV6710" t="str">
            <v>sc</v>
          </cell>
        </row>
        <row r="6711">
          <cell r="AP6711">
            <v>179220</v>
          </cell>
          <cell r="AQ6711">
            <v>12002586</v>
          </cell>
          <cell r="AR6711">
            <v>12</v>
          </cell>
          <cell r="AS6711">
            <v>42494</v>
          </cell>
          <cell r="AT6711" t="str">
            <v>110-2015 Reservado Estudios y diseños FDL BARRIOS UNIDOS Local  -</v>
          </cell>
          <cell r="AU6711">
            <v>0</v>
          </cell>
          <cell r="AV6711" t="str">
            <v>sc</v>
          </cell>
        </row>
        <row r="6712">
          <cell r="AP6712">
            <v>179221</v>
          </cell>
          <cell r="AQ6712">
            <v>12002572</v>
          </cell>
          <cell r="AR6712">
            <v>12</v>
          </cell>
          <cell r="AS6712">
            <v>42494</v>
          </cell>
          <cell r="AT6712" t="str">
            <v>73-2013 Reservado Estudios y diseños FDL BARRIOS UNIDOS Local  -</v>
          </cell>
          <cell r="AU6712">
            <v>0</v>
          </cell>
          <cell r="AV6712" t="str">
            <v>sc</v>
          </cell>
        </row>
        <row r="6713">
          <cell r="AP6713">
            <v>179325</v>
          </cell>
          <cell r="AQ6713">
            <v>12002295</v>
          </cell>
          <cell r="AR6713">
            <v>12</v>
          </cell>
          <cell r="AS6713">
            <v>42768</v>
          </cell>
          <cell r="AT6713" t="str">
            <v>SD Reservado Acciones de Movilidad UAERMV Circuito Movilidad Salvando Vidas -</v>
          </cell>
          <cell r="AU6713">
            <v>0</v>
          </cell>
          <cell r="AV6713" t="str">
            <v>sc</v>
          </cell>
        </row>
        <row r="6714">
          <cell r="AP6714">
            <v>179334</v>
          </cell>
          <cell r="AQ6714">
            <v>12001169</v>
          </cell>
          <cell r="AR6714">
            <v>12</v>
          </cell>
          <cell r="AS6714">
            <v>42584</v>
          </cell>
          <cell r="AT6714" t="str">
            <v>105-2015 Terminado Rehabilitación FDL BARRIOS UNIDOS Circuito Movilidad SD Reporte Ejecución FDLBU Agosto 2016-</v>
          </cell>
          <cell r="AU6714">
            <v>0</v>
          </cell>
          <cell r="AV6714" t="str">
            <v>sc</v>
          </cell>
        </row>
        <row r="6715">
          <cell r="AP6715">
            <v>179335</v>
          </cell>
          <cell r="AQ6715">
            <v>12001127</v>
          </cell>
          <cell r="AR6715">
            <v>12</v>
          </cell>
          <cell r="AS6715">
            <v>42278</v>
          </cell>
          <cell r="AT6715" t="str">
            <v>059-2014 Terminado Acciones de Movilidad FDL BARRIOS UNIDOS Circuito Movilidad  -</v>
          </cell>
          <cell r="AU6715">
            <v>0</v>
          </cell>
          <cell r="AV6715" t="str">
            <v>sc</v>
          </cell>
        </row>
        <row r="6716">
          <cell r="AP6716">
            <v>179337</v>
          </cell>
          <cell r="AQ6716">
            <v>12001052</v>
          </cell>
          <cell r="AR6716">
            <v>12</v>
          </cell>
          <cell r="AS6716">
            <v>42278</v>
          </cell>
          <cell r="AT6716" t="str">
            <v>059-2014 Terminado Mantenimiento Periódico FDL BARRIOS UNIDOS Circuito Movilidad  -</v>
          </cell>
          <cell r="AU6716">
            <v>0</v>
          </cell>
          <cell r="AV6716" t="str">
            <v>sc</v>
          </cell>
        </row>
        <row r="6717">
          <cell r="AP6717">
            <v>179385</v>
          </cell>
          <cell r="AQ6717">
            <v>12000807</v>
          </cell>
          <cell r="AR6717">
            <v>12</v>
          </cell>
          <cell r="AS6717">
            <v>42731</v>
          </cell>
          <cell r="AT6717" t="str">
            <v>SD Reservado Mantenimiento Periódico IDU Circuito Movilidad EJECUCION SITP 2016 -</v>
          </cell>
          <cell r="AU6717">
            <v>0</v>
          </cell>
          <cell r="AV6717" t="str">
            <v>sc</v>
          </cell>
        </row>
        <row r="6718">
          <cell r="AP6718">
            <v>179386</v>
          </cell>
          <cell r="AQ6718">
            <v>12000774</v>
          </cell>
          <cell r="AR6718">
            <v>12</v>
          </cell>
          <cell r="AS6718">
            <v>42731</v>
          </cell>
          <cell r="AT6718" t="str">
            <v>SD Reservado Mantenimiento Periódico IDU Circuito Movilidad EJECUCION SITP 2016 -</v>
          </cell>
          <cell r="AU6718">
            <v>0</v>
          </cell>
          <cell r="AV6718" t="str">
            <v>sc</v>
          </cell>
        </row>
        <row r="6719">
          <cell r="AP6719">
            <v>179387</v>
          </cell>
          <cell r="AQ6719">
            <v>12000727</v>
          </cell>
          <cell r="AR6719">
            <v>12</v>
          </cell>
          <cell r="AS6719">
            <v>42731</v>
          </cell>
          <cell r="AT6719" t="str">
            <v>SD Reservado Mantenimiento Periódico IDU Circuito Movilidad EJECUCION SITP 2016 -</v>
          </cell>
          <cell r="AU6719">
            <v>0</v>
          </cell>
          <cell r="AV6719" t="str">
            <v>sc</v>
          </cell>
        </row>
        <row r="6720">
          <cell r="AP6720">
            <v>179509</v>
          </cell>
          <cell r="AQ6720">
            <v>12002175</v>
          </cell>
          <cell r="AR6720">
            <v>12</v>
          </cell>
          <cell r="AS6720">
            <v>42313</v>
          </cell>
          <cell r="AT6720" t="str">
            <v>IDU-2053-2015 Terminado Mantenimiento Periódico IDU Local  -</v>
          </cell>
          <cell r="AU6720">
            <v>0</v>
          </cell>
          <cell r="AV6720" t="str">
            <v>sc</v>
          </cell>
        </row>
        <row r="6721">
          <cell r="AP6721">
            <v>179546</v>
          </cell>
          <cell r="AQ6721">
            <v>12000684</v>
          </cell>
          <cell r="AR6721">
            <v>12</v>
          </cell>
          <cell r="AS6721">
            <v>42313</v>
          </cell>
          <cell r="AT6721" t="str">
            <v>IDU-70-2008 Terminado Acciones de Movilidad IDU Local  -</v>
          </cell>
          <cell r="AU6721">
            <v>0</v>
          </cell>
          <cell r="AV6721" t="str">
            <v>sc</v>
          </cell>
        </row>
        <row r="6722">
          <cell r="AP6722">
            <v>179547</v>
          </cell>
          <cell r="AQ6722">
            <v>12000631</v>
          </cell>
          <cell r="AR6722">
            <v>12</v>
          </cell>
          <cell r="AS6722">
            <v>42313</v>
          </cell>
          <cell r="AT6722" t="str">
            <v>IDU-70-2008 Terminado Acciones de Movilidad IDU Local  -</v>
          </cell>
          <cell r="AU6722">
            <v>0</v>
          </cell>
          <cell r="AV6722" t="str">
            <v>sc</v>
          </cell>
        </row>
        <row r="6723">
          <cell r="AP6723">
            <v>179548</v>
          </cell>
          <cell r="AQ6723">
            <v>12002156</v>
          </cell>
          <cell r="AR6723">
            <v>12</v>
          </cell>
          <cell r="AS6723">
            <v>42768</v>
          </cell>
          <cell r="AT6723" t="str">
            <v>SD Reservado Acciones de Movilidad UAERMV Circuito Movilidad Salvando Vidas -</v>
          </cell>
          <cell r="AU6723">
            <v>0</v>
          </cell>
          <cell r="AV6723" t="str">
            <v>sc</v>
          </cell>
        </row>
        <row r="6724">
          <cell r="AP6724">
            <v>179554</v>
          </cell>
          <cell r="AQ6724">
            <v>12001972</v>
          </cell>
          <cell r="AR6724">
            <v>12</v>
          </cell>
          <cell r="AS6724">
            <v>42359</v>
          </cell>
          <cell r="AT6724" t="str">
            <v>110-2015 En Ejecución Estudios y diseños FDL BARRIOS UNIDOS Circuito Movilidad  -</v>
          </cell>
          <cell r="AU6724">
            <v>0</v>
          </cell>
          <cell r="AV6724" t="str">
            <v>sc</v>
          </cell>
        </row>
        <row r="6725">
          <cell r="AP6725">
            <v>179555</v>
          </cell>
          <cell r="AQ6725">
            <v>12001928</v>
          </cell>
          <cell r="AR6725">
            <v>12</v>
          </cell>
          <cell r="AS6725">
            <v>42494</v>
          </cell>
          <cell r="AT6725" t="str">
            <v>73-2013 Reservado Estudios y diseños FDL BARRIOS UNIDOS Circuito Movilidad  -</v>
          </cell>
          <cell r="AU6725">
            <v>0</v>
          </cell>
          <cell r="AV6725" t="str">
            <v>sc</v>
          </cell>
        </row>
        <row r="6726">
          <cell r="AP6726">
            <v>179556</v>
          </cell>
          <cell r="AQ6726">
            <v>12001900</v>
          </cell>
          <cell r="AR6726">
            <v>12</v>
          </cell>
          <cell r="AS6726">
            <v>42359</v>
          </cell>
          <cell r="AT6726" t="str">
            <v>110-2015 En Ejecución Estudios y diseños FDL BARRIOS UNIDOS Circuito Movilidad  -</v>
          </cell>
          <cell r="AU6726">
            <v>0</v>
          </cell>
          <cell r="AV6726" t="str">
            <v>sc</v>
          </cell>
        </row>
        <row r="6727">
          <cell r="AP6727">
            <v>179557</v>
          </cell>
          <cell r="AQ6727">
            <v>12001865</v>
          </cell>
          <cell r="AR6727">
            <v>12</v>
          </cell>
          <cell r="AS6727">
            <v>42494</v>
          </cell>
          <cell r="AT6727" t="str">
            <v>73-2013 Reservado Estudios y diseños FDL BARRIOS UNIDOS Circuito Movilidad  -</v>
          </cell>
          <cell r="AU6727">
            <v>0</v>
          </cell>
          <cell r="AV6727" t="str">
            <v>sc</v>
          </cell>
        </row>
        <row r="6728">
          <cell r="AP6728">
            <v>179558</v>
          </cell>
          <cell r="AQ6728">
            <v>12001832</v>
          </cell>
          <cell r="AR6728">
            <v>12</v>
          </cell>
          <cell r="AS6728">
            <v>42359</v>
          </cell>
          <cell r="AT6728" t="str">
            <v>110-2015 En Ejecución Estudios y diseños FDL BARRIOS UNIDOS Circuito Movilidad  -</v>
          </cell>
          <cell r="AU6728">
            <v>0</v>
          </cell>
          <cell r="AV6728" t="str">
            <v>sc</v>
          </cell>
        </row>
        <row r="6729">
          <cell r="AP6729">
            <v>179559</v>
          </cell>
          <cell r="AQ6729">
            <v>12001813</v>
          </cell>
          <cell r="AR6729">
            <v>12</v>
          </cell>
          <cell r="AS6729">
            <v>42494</v>
          </cell>
          <cell r="AT6729" t="str">
            <v>59-2014 Terminado Mantenimiento Periódico FDL BARRIOS UNIDOS Circuito Movilidad  -</v>
          </cell>
          <cell r="AU6729">
            <v>0</v>
          </cell>
          <cell r="AV6729" t="str">
            <v>sc</v>
          </cell>
        </row>
        <row r="6730">
          <cell r="AP6730">
            <v>179560</v>
          </cell>
          <cell r="AQ6730">
            <v>12001797</v>
          </cell>
          <cell r="AR6730">
            <v>12</v>
          </cell>
          <cell r="AS6730">
            <v>42033</v>
          </cell>
          <cell r="AT6730" t="str">
            <v>73-2013 Terminado Mantenimiento Periódico FDL BARRIOS UNIDOS Circuito Movilidad  -</v>
          </cell>
          <cell r="AU6730">
            <v>0</v>
          </cell>
          <cell r="AV6730" t="str">
            <v>sc</v>
          </cell>
        </row>
        <row r="6731">
          <cell r="AP6731">
            <v>179574</v>
          </cell>
          <cell r="AQ6731">
            <v>12001947</v>
          </cell>
          <cell r="AR6731">
            <v>12</v>
          </cell>
          <cell r="AS6731">
            <v>42359</v>
          </cell>
          <cell r="AT6731" t="str">
            <v>110-2015 En Ejecución Estudios y diseños FDL BARRIOS UNIDOS Circuito Movilidad  -</v>
          </cell>
          <cell r="AU6731">
            <v>0</v>
          </cell>
          <cell r="AV6731" t="str">
            <v>sc</v>
          </cell>
        </row>
        <row r="6732">
          <cell r="AP6732">
            <v>179723</v>
          </cell>
          <cell r="AQ6732">
            <v>12000892</v>
          </cell>
          <cell r="AR6732">
            <v>12</v>
          </cell>
          <cell r="AS6732">
            <v>42033</v>
          </cell>
          <cell r="AT6732" t="str">
            <v>073-2013 Terminado Mantenimiento Periódico FDL BARRIOS UNIDOS Circuito Movilidad  -</v>
          </cell>
          <cell r="AU6732">
            <v>0</v>
          </cell>
          <cell r="AV6732" t="str">
            <v>sc</v>
          </cell>
        </row>
        <row r="6733">
          <cell r="AP6733">
            <v>179732</v>
          </cell>
          <cell r="AQ6733">
            <v>12000946</v>
          </cell>
          <cell r="AR6733">
            <v>12</v>
          </cell>
          <cell r="AT6733" t="str">
            <v>073-2013 Terminado Mantenimiento Periódico FDL BARRIOS UNIDOS Circuito Movilidad  Intervenida sin reservar en el IDU-</v>
          </cell>
          <cell r="AU6733">
            <v>0</v>
          </cell>
          <cell r="AV6733" t="str">
            <v>sc</v>
          </cell>
        </row>
        <row r="6734">
          <cell r="AP6734">
            <v>179733</v>
          </cell>
          <cell r="AQ6734">
            <v>12000847</v>
          </cell>
          <cell r="AR6734">
            <v>12</v>
          </cell>
          <cell r="AS6734">
            <v>42033</v>
          </cell>
          <cell r="AT6734" t="str">
            <v>073-2013 Terminado Mantenimiento Periódico FDL BARRIOS UNIDOS Circuito Movilidad  -</v>
          </cell>
          <cell r="AU6734">
            <v>0</v>
          </cell>
          <cell r="AV6734" t="str">
            <v>sc</v>
          </cell>
        </row>
        <row r="6735">
          <cell r="AP6735">
            <v>179735</v>
          </cell>
          <cell r="AQ6735">
            <v>12000760</v>
          </cell>
          <cell r="AR6735">
            <v>12</v>
          </cell>
          <cell r="AS6735">
            <v>42033</v>
          </cell>
          <cell r="AT6735" t="str">
            <v>073-2013 Terminado Mantenimiento Periódico FDL BARRIOS UNIDOS Local  -</v>
          </cell>
          <cell r="AU6735">
            <v>0</v>
          </cell>
          <cell r="AV6735" t="str">
            <v>sc</v>
          </cell>
        </row>
        <row r="6736">
          <cell r="AP6736">
            <v>179736</v>
          </cell>
          <cell r="AQ6736">
            <v>12000710</v>
          </cell>
          <cell r="AR6736">
            <v>12</v>
          </cell>
          <cell r="AS6736">
            <v>42033</v>
          </cell>
          <cell r="AT6736" t="str">
            <v>073-2013 Terminado Mantenimiento Periódico FDL BARRIOS UNIDOS Local  -</v>
          </cell>
          <cell r="AU6736">
            <v>0</v>
          </cell>
          <cell r="AV6736" t="str">
            <v>sc</v>
          </cell>
        </row>
        <row r="6737">
          <cell r="AP6737">
            <v>180022</v>
          </cell>
          <cell r="AQ6737">
            <v>12000965</v>
          </cell>
          <cell r="AR6737">
            <v>12</v>
          </cell>
          <cell r="AS6737">
            <v>41912</v>
          </cell>
          <cell r="AT6737" t="str">
            <v>SD Terminado Mantenimiento Periódico UAERMV Circuito Movilidad  -</v>
          </cell>
          <cell r="AU6737">
            <v>0</v>
          </cell>
          <cell r="AV6737" t="str">
            <v>sc</v>
          </cell>
        </row>
        <row r="6738">
          <cell r="AP6738">
            <v>180023</v>
          </cell>
          <cell r="AQ6738">
            <v>12000917</v>
          </cell>
          <cell r="AR6738">
            <v>12</v>
          </cell>
          <cell r="AS6738">
            <v>41912</v>
          </cell>
          <cell r="AT6738" t="str">
            <v>SD Terminado Mantenimiento Periódico UAERMV Circuito Movilidad  -</v>
          </cell>
          <cell r="AU6738">
            <v>0</v>
          </cell>
          <cell r="AV6738" t="str">
            <v>sc</v>
          </cell>
        </row>
        <row r="6739">
          <cell r="AP6739">
            <v>180057</v>
          </cell>
          <cell r="AQ6739">
            <v>12000436</v>
          </cell>
          <cell r="AR6739">
            <v>12</v>
          </cell>
          <cell r="AS6739">
            <v>42101</v>
          </cell>
          <cell r="AT6739" t="str">
            <v>UMV-638-2013 Terminado Acciones de Movilidad UAERMV Circuito Movilidad  -</v>
          </cell>
          <cell r="AU6739">
            <v>0</v>
          </cell>
          <cell r="AV6739" t="str">
            <v>sc</v>
          </cell>
        </row>
        <row r="6740">
          <cell r="AP6740">
            <v>180058</v>
          </cell>
          <cell r="AQ6740">
            <v>12000431</v>
          </cell>
          <cell r="AR6740">
            <v>12</v>
          </cell>
          <cell r="AS6740">
            <v>41029</v>
          </cell>
          <cell r="AT6740" t="str">
            <v>UMV-189-2009 Terminado Mantenimiento Periódico UAERMV Circuito Movilidad  -</v>
          </cell>
          <cell r="AU6740">
            <v>0</v>
          </cell>
          <cell r="AV6740" t="str">
            <v>sc</v>
          </cell>
        </row>
        <row r="6741">
          <cell r="AP6741">
            <v>180059</v>
          </cell>
          <cell r="AQ6741">
            <v>12000428</v>
          </cell>
          <cell r="AR6741">
            <v>12</v>
          </cell>
          <cell r="AS6741">
            <v>41047</v>
          </cell>
          <cell r="AT6741" t="str">
            <v>UMV-189-2009 Terminado Mantenimiento Periódico UAERMV Circuito Movilidad  -</v>
          </cell>
          <cell r="AU6741">
            <v>0</v>
          </cell>
          <cell r="AV6741" t="str">
            <v>sc</v>
          </cell>
        </row>
        <row r="6742">
          <cell r="AP6742">
            <v>180060</v>
          </cell>
          <cell r="AQ6742">
            <v>12000423</v>
          </cell>
          <cell r="AR6742">
            <v>12</v>
          </cell>
          <cell r="AS6742">
            <v>41047</v>
          </cell>
          <cell r="AT6742" t="str">
            <v>UMV-189-2009 Terminado Mantenimiento Periódico UAERMV Circuito Movilidad  -</v>
          </cell>
          <cell r="AU6742">
            <v>0</v>
          </cell>
          <cell r="AV6742" t="str">
            <v>sc</v>
          </cell>
        </row>
        <row r="6743">
          <cell r="AP6743">
            <v>180061</v>
          </cell>
          <cell r="AQ6743">
            <v>12000415</v>
          </cell>
          <cell r="AR6743">
            <v>12</v>
          </cell>
          <cell r="AS6743">
            <v>41047</v>
          </cell>
          <cell r="AT6743" t="str">
            <v>UMV-189-2009 Terminado Mantenimiento Periódico UAERMV Circuito Movilidad  -</v>
          </cell>
          <cell r="AU6743">
            <v>0</v>
          </cell>
          <cell r="AV6743" t="str">
            <v>sc</v>
          </cell>
        </row>
        <row r="6744">
          <cell r="AP6744">
            <v>180062</v>
          </cell>
          <cell r="AQ6744">
            <v>12000409</v>
          </cell>
          <cell r="AR6744">
            <v>12</v>
          </cell>
          <cell r="AS6744">
            <v>41029</v>
          </cell>
          <cell r="AT6744" t="str">
            <v>UMV-189-2009 Terminado Mantenimiento Periódico UAERMV Circuito Movilidad  -</v>
          </cell>
          <cell r="AU6744">
            <v>0</v>
          </cell>
          <cell r="AV6744" t="str">
            <v>sc</v>
          </cell>
        </row>
        <row r="6745">
          <cell r="AP6745">
            <v>472533</v>
          </cell>
          <cell r="AQ6745">
            <v>12002932</v>
          </cell>
          <cell r="AR6745">
            <v>12</v>
          </cell>
          <cell r="AS6745">
            <v>42494</v>
          </cell>
          <cell r="AT6745" t="str">
            <v>092-2014 Reservado Estudios y diseños FDL BARRIOS UNIDOS Circuito Movilidad  -</v>
          </cell>
          <cell r="AU6745">
            <v>0</v>
          </cell>
          <cell r="AV6745" t="str">
            <v>sc</v>
          </cell>
        </row>
        <row r="6746">
          <cell r="AP6746">
            <v>473494</v>
          </cell>
          <cell r="AQ6746">
            <v>12002933</v>
          </cell>
          <cell r="AR6746">
            <v>12</v>
          </cell>
          <cell r="AS6746">
            <v>42494</v>
          </cell>
          <cell r="AT6746" t="str">
            <v>638-2013 Reservado Estudios y diseños FDL BARRIOS UNIDOS Circuito Movilidad  -</v>
          </cell>
          <cell r="AU6746">
            <v>0</v>
          </cell>
          <cell r="AV6746" t="str">
            <v>sc</v>
          </cell>
        </row>
        <row r="6747">
          <cell r="AP6747">
            <v>506638</v>
          </cell>
          <cell r="AQ6747">
            <v>12002821</v>
          </cell>
          <cell r="AR6747">
            <v>12</v>
          </cell>
          <cell r="AS6747">
            <v>42503</v>
          </cell>
          <cell r="AT6747" t="str">
            <v>IDU-1810-2013 Terminado Diagnostico IDU Arterial  -</v>
          </cell>
          <cell r="AU6747">
            <v>0</v>
          </cell>
          <cell r="AV6747" t="str">
            <v>sc</v>
          </cell>
        </row>
        <row r="6748">
          <cell r="AP6748">
            <v>506640</v>
          </cell>
          <cell r="AQ6748">
            <v>12002821</v>
          </cell>
          <cell r="AR6748">
            <v>12</v>
          </cell>
          <cell r="AS6748">
            <v>42503</v>
          </cell>
          <cell r="AT6748" t="str">
            <v>IDU-1810-2013 Terminado Diagnostico IDU Arterial  -</v>
          </cell>
          <cell r="AU6748">
            <v>0</v>
          </cell>
          <cell r="AV6748" t="str">
            <v>sc</v>
          </cell>
        </row>
        <row r="6749">
          <cell r="AP6749">
            <v>506658</v>
          </cell>
          <cell r="AQ6749">
            <v>12002948</v>
          </cell>
          <cell r="AR6749">
            <v>12</v>
          </cell>
          <cell r="AS6749">
            <v>42503</v>
          </cell>
          <cell r="AT6749" t="str">
            <v>IDU-1810-2013 Terminado Diagnostico IDU Arterial  -</v>
          </cell>
          <cell r="AU6749">
            <v>0</v>
          </cell>
          <cell r="AV6749" t="str">
            <v>sc</v>
          </cell>
        </row>
        <row r="6750">
          <cell r="AP6750">
            <v>506660</v>
          </cell>
          <cell r="AQ6750">
            <v>12002948</v>
          </cell>
          <cell r="AR6750">
            <v>12</v>
          </cell>
          <cell r="AS6750">
            <v>42503</v>
          </cell>
          <cell r="AT6750" t="str">
            <v>IDU-1810-2013 Terminado Diagnostico IDU Arterial  -</v>
          </cell>
          <cell r="AU6750">
            <v>0</v>
          </cell>
          <cell r="AV6750" t="str">
            <v>sc</v>
          </cell>
        </row>
        <row r="6751">
          <cell r="AP6751">
            <v>506663</v>
          </cell>
          <cell r="AQ6751">
            <v>12002862</v>
          </cell>
          <cell r="AR6751">
            <v>12</v>
          </cell>
          <cell r="AS6751">
            <v>42503</v>
          </cell>
          <cell r="AT6751" t="str">
            <v>IDU-1810-2013 Terminado Diagnostico IDU Arterial  -</v>
          </cell>
          <cell r="AU6751">
            <v>0</v>
          </cell>
          <cell r="AV6751" t="str">
            <v>sc</v>
          </cell>
        </row>
        <row r="6752">
          <cell r="AP6752">
            <v>506665</v>
          </cell>
          <cell r="AQ6752">
            <v>12002862</v>
          </cell>
          <cell r="AR6752">
            <v>12</v>
          </cell>
          <cell r="AS6752">
            <v>42503</v>
          </cell>
          <cell r="AT6752" t="str">
            <v>IDU-1810-2013 Terminado Diagnostico IDU Arterial  -</v>
          </cell>
          <cell r="AU6752">
            <v>0</v>
          </cell>
          <cell r="AV6752" t="str">
            <v>sc</v>
          </cell>
        </row>
        <row r="6753">
          <cell r="AP6753">
            <v>506668</v>
          </cell>
          <cell r="AQ6753">
            <v>12002861</v>
          </cell>
          <cell r="AR6753">
            <v>12</v>
          </cell>
          <cell r="AS6753">
            <v>42503</v>
          </cell>
          <cell r="AT6753" t="str">
            <v>IDU-1810-2013 Terminado Diagnostico IDU Arterial  -</v>
          </cell>
          <cell r="AU6753">
            <v>0</v>
          </cell>
          <cell r="AV6753" t="str">
            <v>sc</v>
          </cell>
        </row>
        <row r="6754">
          <cell r="AP6754">
            <v>506670</v>
          </cell>
          <cell r="AQ6754">
            <v>12002861</v>
          </cell>
          <cell r="AR6754">
            <v>12</v>
          </cell>
          <cell r="AS6754">
            <v>42503</v>
          </cell>
          <cell r="AT6754" t="str">
            <v>IDU-1810-2013 Terminado Diagnostico IDU Arterial  -</v>
          </cell>
          <cell r="AU6754">
            <v>0</v>
          </cell>
          <cell r="AV6754" t="str">
            <v>sc</v>
          </cell>
        </row>
        <row r="6755">
          <cell r="AP6755">
            <v>506673</v>
          </cell>
          <cell r="AQ6755">
            <v>12002848</v>
          </cell>
          <cell r="AR6755">
            <v>12</v>
          </cell>
          <cell r="AS6755">
            <v>42503</v>
          </cell>
          <cell r="AT6755" t="str">
            <v>IDU-1810-2013 Terminado Diagnostico IDU Arterial  -</v>
          </cell>
          <cell r="AU6755">
            <v>0</v>
          </cell>
          <cell r="AV6755" t="str">
            <v>sc</v>
          </cell>
        </row>
        <row r="6756">
          <cell r="AP6756">
            <v>506675</v>
          </cell>
          <cell r="AQ6756">
            <v>12002848</v>
          </cell>
          <cell r="AR6756">
            <v>12</v>
          </cell>
          <cell r="AS6756">
            <v>42503</v>
          </cell>
          <cell r="AT6756" t="str">
            <v>IDU-1810-2013 Terminado Diagnostico IDU Arterial  -</v>
          </cell>
          <cell r="AU6756">
            <v>0</v>
          </cell>
          <cell r="AV6756" t="str">
            <v>sc</v>
          </cell>
        </row>
        <row r="6757">
          <cell r="AP6757">
            <v>506683</v>
          </cell>
          <cell r="AQ6757">
            <v>12002822</v>
          </cell>
          <cell r="AR6757">
            <v>12</v>
          </cell>
          <cell r="AS6757">
            <v>42503</v>
          </cell>
          <cell r="AT6757" t="str">
            <v>IDU-1810-2013 Terminado Diagnostico IDU Arterial  -</v>
          </cell>
          <cell r="AU6757">
            <v>0</v>
          </cell>
          <cell r="AV6757" t="str">
            <v>sc</v>
          </cell>
        </row>
        <row r="6758">
          <cell r="AP6758">
            <v>506685</v>
          </cell>
          <cell r="AQ6758">
            <v>12002822</v>
          </cell>
          <cell r="AR6758">
            <v>12</v>
          </cell>
          <cell r="AS6758">
            <v>42503</v>
          </cell>
          <cell r="AT6758" t="str">
            <v>IDU-1810-2013 Terminado Diagnostico IDU Arterial  -</v>
          </cell>
          <cell r="AU6758">
            <v>0</v>
          </cell>
          <cell r="AV6758" t="str">
            <v>sc</v>
          </cell>
        </row>
        <row r="6759">
          <cell r="AP6759">
            <v>506688</v>
          </cell>
          <cell r="AQ6759">
            <v>12002820</v>
          </cell>
          <cell r="AR6759">
            <v>12</v>
          </cell>
          <cell r="AS6759">
            <v>42503</v>
          </cell>
          <cell r="AT6759" t="str">
            <v>IDU-1810-2013 Terminado Diagnostico IDU Arterial  -</v>
          </cell>
          <cell r="AU6759">
            <v>0</v>
          </cell>
          <cell r="AV6759" t="str">
            <v>sc</v>
          </cell>
        </row>
        <row r="6760">
          <cell r="AP6760">
            <v>506690</v>
          </cell>
          <cell r="AQ6760">
            <v>12002820</v>
          </cell>
          <cell r="AR6760">
            <v>12</v>
          </cell>
          <cell r="AS6760">
            <v>42503</v>
          </cell>
          <cell r="AT6760" t="str">
            <v>IDU-1810-2013 Terminado Diagnostico IDU Arterial  -</v>
          </cell>
          <cell r="AU6760">
            <v>0</v>
          </cell>
          <cell r="AV6760" t="str">
            <v>sc</v>
          </cell>
        </row>
        <row r="6761">
          <cell r="AP6761">
            <v>506708</v>
          </cell>
          <cell r="AQ6761">
            <v>12002823</v>
          </cell>
          <cell r="AR6761">
            <v>12</v>
          </cell>
          <cell r="AS6761">
            <v>42503</v>
          </cell>
          <cell r="AT6761" t="str">
            <v>IDU-1810-2013 Terminado Diagnostico IDU Arterial  -</v>
          </cell>
          <cell r="AU6761">
            <v>0</v>
          </cell>
          <cell r="AV6761" t="str">
            <v>sc</v>
          </cell>
        </row>
        <row r="6762">
          <cell r="AP6762">
            <v>506710</v>
          </cell>
          <cell r="AQ6762">
            <v>12002823</v>
          </cell>
          <cell r="AR6762">
            <v>12</v>
          </cell>
          <cell r="AS6762">
            <v>42503</v>
          </cell>
          <cell r="AT6762" t="str">
            <v>IDU-1810-2013 Terminado Diagnostico IDU Arterial  -</v>
          </cell>
          <cell r="AU6762">
            <v>0</v>
          </cell>
          <cell r="AV6762" t="str">
            <v>sc</v>
          </cell>
        </row>
        <row r="6763">
          <cell r="AP6763">
            <v>506718</v>
          </cell>
          <cell r="AQ6763">
            <v>12002819</v>
          </cell>
          <cell r="AR6763">
            <v>12</v>
          </cell>
          <cell r="AS6763">
            <v>42503</v>
          </cell>
          <cell r="AT6763" t="str">
            <v>IDU-1810-2013 Terminado Diagnostico IDU Arterial  -</v>
          </cell>
          <cell r="AU6763">
            <v>0</v>
          </cell>
          <cell r="AV6763" t="str">
            <v>sc</v>
          </cell>
        </row>
        <row r="6764">
          <cell r="AP6764">
            <v>506720</v>
          </cell>
          <cell r="AQ6764">
            <v>12002819</v>
          </cell>
          <cell r="AR6764">
            <v>12</v>
          </cell>
          <cell r="AS6764">
            <v>42503</v>
          </cell>
          <cell r="AT6764" t="str">
            <v>IDU-1810-2013 Terminado Diagnostico IDU Arterial  -</v>
          </cell>
          <cell r="AU6764">
            <v>0</v>
          </cell>
          <cell r="AV6764" t="str">
            <v>sc</v>
          </cell>
        </row>
        <row r="6765">
          <cell r="AP6765">
            <v>506728</v>
          </cell>
          <cell r="AQ6765">
            <v>12002815</v>
          </cell>
          <cell r="AR6765">
            <v>12</v>
          </cell>
          <cell r="AS6765">
            <v>42503</v>
          </cell>
          <cell r="AT6765" t="str">
            <v>IDU-1810-2013 Terminado Diagnostico IDU Arterial  -</v>
          </cell>
          <cell r="AU6765">
            <v>0</v>
          </cell>
          <cell r="AV6765" t="str">
            <v>sc</v>
          </cell>
        </row>
        <row r="6766">
          <cell r="AP6766">
            <v>506730</v>
          </cell>
          <cell r="AQ6766">
            <v>12002815</v>
          </cell>
          <cell r="AR6766">
            <v>12</v>
          </cell>
          <cell r="AS6766">
            <v>42503</v>
          </cell>
          <cell r="AT6766" t="str">
            <v>IDU-1810-2013 Terminado Diagnostico IDU Arterial  -</v>
          </cell>
          <cell r="AU6766">
            <v>0</v>
          </cell>
          <cell r="AV6766" t="str">
            <v>sc</v>
          </cell>
        </row>
        <row r="6767">
          <cell r="AP6767">
            <v>506733</v>
          </cell>
          <cell r="AQ6767">
            <v>12002816</v>
          </cell>
          <cell r="AR6767">
            <v>12</v>
          </cell>
          <cell r="AS6767">
            <v>42503</v>
          </cell>
          <cell r="AT6767" t="str">
            <v>IDU-1810-2013 Terminado Diagnostico IDU Arterial  -</v>
          </cell>
          <cell r="AU6767">
            <v>0</v>
          </cell>
          <cell r="AV6767" t="str">
            <v>sc</v>
          </cell>
        </row>
        <row r="6768">
          <cell r="AP6768">
            <v>506735</v>
          </cell>
          <cell r="AQ6768">
            <v>12002816</v>
          </cell>
          <cell r="AR6768">
            <v>12</v>
          </cell>
          <cell r="AS6768">
            <v>42503</v>
          </cell>
          <cell r="AT6768" t="str">
            <v>IDU-1810-2013 Terminado Diagnostico IDU Arterial  -</v>
          </cell>
          <cell r="AU6768">
            <v>0</v>
          </cell>
          <cell r="AV6768" t="str">
            <v>sc</v>
          </cell>
        </row>
        <row r="6769">
          <cell r="AP6769">
            <v>506738</v>
          </cell>
          <cell r="AQ6769">
            <v>12002817</v>
          </cell>
          <cell r="AR6769">
            <v>12</v>
          </cell>
          <cell r="AS6769">
            <v>42503</v>
          </cell>
          <cell r="AT6769" t="str">
            <v>IDU-1810-2013 Terminado Diagnostico IDU Arterial  -</v>
          </cell>
          <cell r="AU6769">
            <v>0</v>
          </cell>
          <cell r="AV6769" t="str">
            <v>sc</v>
          </cell>
        </row>
        <row r="6770">
          <cell r="AP6770">
            <v>506740</v>
          </cell>
          <cell r="AQ6770">
            <v>12002817</v>
          </cell>
          <cell r="AR6770">
            <v>12</v>
          </cell>
          <cell r="AS6770">
            <v>42503</v>
          </cell>
          <cell r="AT6770" t="str">
            <v>IDU-1810-2013 Terminado Diagnostico IDU Arterial  -</v>
          </cell>
          <cell r="AU6770">
            <v>0</v>
          </cell>
          <cell r="AV6770" t="str">
            <v>sc</v>
          </cell>
        </row>
        <row r="6771">
          <cell r="AP6771">
            <v>506743</v>
          </cell>
          <cell r="AQ6771">
            <v>12002818</v>
          </cell>
          <cell r="AR6771">
            <v>12</v>
          </cell>
          <cell r="AS6771">
            <v>42503</v>
          </cell>
          <cell r="AT6771" t="str">
            <v>IDU-1810-2013 Terminado Diagnostico IDU Arterial  -</v>
          </cell>
          <cell r="AU6771">
            <v>0</v>
          </cell>
          <cell r="AV6771" t="str">
            <v>sc</v>
          </cell>
        </row>
        <row r="6772">
          <cell r="AP6772">
            <v>506745</v>
          </cell>
          <cell r="AQ6772">
            <v>12002818</v>
          </cell>
          <cell r="AR6772">
            <v>12</v>
          </cell>
          <cell r="AS6772">
            <v>42503</v>
          </cell>
          <cell r="AT6772" t="str">
            <v>IDU-1810-2013 Terminado Diagnostico IDU Arterial  -</v>
          </cell>
          <cell r="AU6772">
            <v>0</v>
          </cell>
          <cell r="AV6772" t="str">
            <v>sc</v>
          </cell>
        </row>
        <row r="6773">
          <cell r="AP6773">
            <v>506917</v>
          </cell>
          <cell r="AQ6773">
            <v>12002939</v>
          </cell>
          <cell r="AR6773">
            <v>12</v>
          </cell>
          <cell r="AS6773">
            <v>42503</v>
          </cell>
          <cell r="AT6773" t="str">
            <v>IDU-1810-2013 Terminado Mantenimiento Periódico IDU Arterial  --POLIZA ESTABILIDAD ACTIVA</v>
          </cell>
          <cell r="AU6773">
            <v>44165</v>
          </cell>
          <cell r="AV6773" t="str">
            <v>sc</v>
          </cell>
        </row>
        <row r="6774">
          <cell r="AP6774">
            <v>506923</v>
          </cell>
          <cell r="AQ6774">
            <v>12002849</v>
          </cell>
          <cell r="AR6774">
            <v>12</v>
          </cell>
          <cell r="AS6774">
            <v>42503</v>
          </cell>
          <cell r="AT6774" t="str">
            <v>IDU-1810-2013 Terminado Mantenimiento Periódico IDU Arterial  --POLIZA ESTABILIDAD ACTIVA</v>
          </cell>
          <cell r="AU6774">
            <v>44165</v>
          </cell>
          <cell r="AV6774" t="str">
            <v>sc</v>
          </cell>
        </row>
        <row r="6775">
          <cell r="AP6775">
            <v>506931</v>
          </cell>
          <cell r="AQ6775">
            <v>12002859</v>
          </cell>
          <cell r="AR6775">
            <v>12</v>
          </cell>
          <cell r="AS6775">
            <v>42503</v>
          </cell>
          <cell r="AT6775" t="str">
            <v>IDU-1810-2013 Terminado Diagnostico IDU Arterial  -Puente6-POLIZA ESTABILIDAD ACTIVA</v>
          </cell>
          <cell r="AU6775">
            <v>43555</v>
          </cell>
          <cell r="AV6775" t="str">
            <v>sc</v>
          </cell>
        </row>
        <row r="6776">
          <cell r="AP6776">
            <v>506933</v>
          </cell>
          <cell r="AQ6776">
            <v>12002859</v>
          </cell>
          <cell r="AR6776">
            <v>12</v>
          </cell>
          <cell r="AS6776">
            <v>42503</v>
          </cell>
          <cell r="AT6776" t="str">
            <v>IDU-1810-2013 Terminado Diagnostico IDU Arterial  -Puente6-POLIZA ESTABILIDAD ACTIVA</v>
          </cell>
          <cell r="AU6776">
            <v>43555</v>
          </cell>
          <cell r="AV6776" t="str">
            <v>sc</v>
          </cell>
        </row>
        <row r="6777">
          <cell r="AP6777">
            <v>506939</v>
          </cell>
          <cell r="AQ6777">
            <v>12002867</v>
          </cell>
          <cell r="AR6777">
            <v>12</v>
          </cell>
          <cell r="AS6777">
            <v>42503</v>
          </cell>
          <cell r="AT6777" t="str">
            <v>IDU-1810-2013 Terminado Mantenimiento Periódico IDU Arterial  --POLIZA ESTABILIDAD ACTIVA</v>
          </cell>
          <cell r="AU6777">
            <v>44165</v>
          </cell>
          <cell r="AV6777" t="str">
            <v>sc</v>
          </cell>
        </row>
        <row r="6778">
          <cell r="AP6778">
            <v>506942</v>
          </cell>
          <cell r="AQ6778">
            <v>12002866</v>
          </cell>
          <cell r="AR6778">
            <v>12</v>
          </cell>
          <cell r="AS6778">
            <v>42503</v>
          </cell>
          <cell r="AT6778" t="str">
            <v>IDU-1810-2013 Terminado Mantenimiento Periódico IDU Arterial  --POLIZA ESTABILIDAD ACTIVA</v>
          </cell>
          <cell r="AU6778">
            <v>44165</v>
          </cell>
          <cell r="AV6778" t="str">
            <v>sc</v>
          </cell>
        </row>
        <row r="6779">
          <cell r="AP6779">
            <v>506945</v>
          </cell>
          <cell r="AQ6779">
            <v>12002938</v>
          </cell>
          <cell r="AR6779">
            <v>12</v>
          </cell>
          <cell r="AS6779">
            <v>42503</v>
          </cell>
          <cell r="AT6779" t="str">
            <v>IDU-1810-2013 Terminado Mantenimiento Periódico IDU Arterial  --POLIZA ESTABILIDAD ACTIVA</v>
          </cell>
          <cell r="AU6779">
            <v>44165</v>
          </cell>
          <cell r="AV6779" t="str">
            <v>sc</v>
          </cell>
        </row>
        <row r="6780">
          <cell r="AP6780">
            <v>506948</v>
          </cell>
          <cell r="AQ6780">
            <v>12002941</v>
          </cell>
          <cell r="AR6780">
            <v>12</v>
          </cell>
          <cell r="AS6780">
            <v>42503</v>
          </cell>
          <cell r="AT6780" t="str">
            <v>IDU-1810-2013 Terminado Mantenimiento Periódico IDU Arterial  --POLIZA ESTABILIDAD ACTIVA</v>
          </cell>
          <cell r="AU6780">
            <v>44165</v>
          </cell>
          <cell r="AV6780" t="str">
            <v>sc</v>
          </cell>
        </row>
        <row r="6781">
          <cell r="AP6781">
            <v>506951</v>
          </cell>
          <cell r="AQ6781">
            <v>12002943</v>
          </cell>
          <cell r="AR6781">
            <v>12</v>
          </cell>
          <cell r="AS6781">
            <v>42503</v>
          </cell>
          <cell r="AT6781" t="str">
            <v>IDU-1810-2013 Terminado Mantenimiento Periódico IDU Arterial  --POLIZA ESTABILIDAD ACTIVA</v>
          </cell>
          <cell r="AU6781">
            <v>44165</v>
          </cell>
          <cell r="AV6781" t="str">
            <v>sc</v>
          </cell>
        </row>
        <row r="6782">
          <cell r="AP6782">
            <v>506954</v>
          </cell>
          <cell r="AQ6782">
            <v>12002947</v>
          </cell>
          <cell r="AR6782">
            <v>12</v>
          </cell>
          <cell r="AS6782">
            <v>42503</v>
          </cell>
          <cell r="AT6782" t="str">
            <v>IDU-1810-2013 Terminado Mantenimiento Periódico IDU Arterial  --POLIZA ESTABILIDAD ACTIVA</v>
          </cell>
          <cell r="AU6782">
            <v>44165</v>
          </cell>
          <cell r="AV6782" t="str">
            <v>sc</v>
          </cell>
        </row>
        <row r="6783">
          <cell r="AP6783">
            <v>506957</v>
          </cell>
          <cell r="AQ6783">
            <v>50008478</v>
          </cell>
          <cell r="AR6783">
            <v>12</v>
          </cell>
          <cell r="AS6783">
            <v>42503</v>
          </cell>
          <cell r="AT6783" t="str">
            <v>IDU-1810-2013 Terminado Diagnostico IDU Arterial  -Puente1-POLIZA ESTABILIDAD ACTIVA</v>
          </cell>
          <cell r="AU6783">
            <v>43555</v>
          </cell>
          <cell r="AV6783" t="str">
            <v>sc</v>
          </cell>
        </row>
        <row r="6784">
          <cell r="AP6784">
            <v>506959</v>
          </cell>
          <cell r="AQ6784">
            <v>50008478</v>
          </cell>
          <cell r="AR6784">
            <v>12</v>
          </cell>
          <cell r="AS6784">
            <v>42503</v>
          </cell>
          <cell r="AT6784" t="str">
            <v>IDU-1810-2013 Terminado Diagnostico IDU Arterial  -Puente1-POLIZA ESTABILIDAD ACTIVA</v>
          </cell>
          <cell r="AU6784">
            <v>43555</v>
          </cell>
          <cell r="AV6784" t="str">
            <v>sc</v>
          </cell>
        </row>
        <row r="6785">
          <cell r="AP6785">
            <v>506962</v>
          </cell>
          <cell r="AQ6785">
            <v>12002846</v>
          </cell>
          <cell r="AR6785">
            <v>12</v>
          </cell>
          <cell r="AS6785">
            <v>42503</v>
          </cell>
          <cell r="AT6785" t="str">
            <v>IDU-1810-2013 Terminado Diagnostico IDU Arterial  -</v>
          </cell>
          <cell r="AU6785">
            <v>0</v>
          </cell>
          <cell r="AV6785" t="str">
            <v>sc</v>
          </cell>
        </row>
        <row r="6786">
          <cell r="AP6786">
            <v>506965</v>
          </cell>
          <cell r="AQ6786">
            <v>12002937</v>
          </cell>
          <cell r="AR6786">
            <v>12</v>
          </cell>
          <cell r="AS6786">
            <v>42503</v>
          </cell>
          <cell r="AT6786" t="str">
            <v>IDU-1810-2013 Terminado Mantenimiento Periódico IDU Arterial  --POLIZA ESTABILIDAD ACTIVA</v>
          </cell>
          <cell r="AU6786">
            <v>44165</v>
          </cell>
          <cell r="AV6786" t="str">
            <v>sc</v>
          </cell>
        </row>
        <row r="6787">
          <cell r="AP6787">
            <v>506968</v>
          </cell>
          <cell r="AQ6787">
            <v>12002834</v>
          </cell>
          <cell r="AR6787">
            <v>12</v>
          </cell>
          <cell r="AS6787">
            <v>42503</v>
          </cell>
          <cell r="AT6787" t="str">
            <v>IDU-1810-2013 Terminado Mantenimiento Periódico IDU Arterial  --POLIZA ESTABILIDAD ACTIVA</v>
          </cell>
          <cell r="AU6787">
            <v>44165</v>
          </cell>
          <cell r="AV6787" t="str">
            <v>sc</v>
          </cell>
        </row>
        <row r="6788">
          <cell r="AP6788">
            <v>506976</v>
          </cell>
          <cell r="AQ6788">
            <v>12002845</v>
          </cell>
          <cell r="AR6788">
            <v>12</v>
          </cell>
          <cell r="AS6788">
            <v>42503</v>
          </cell>
          <cell r="AT6788" t="str">
            <v>IDU-1810-2013 Terminado Diagnostico IDU Arterial  -</v>
          </cell>
          <cell r="AU6788">
            <v>0</v>
          </cell>
          <cell r="AV6788" t="str">
            <v>sc</v>
          </cell>
        </row>
        <row r="6789">
          <cell r="AP6789">
            <v>506979</v>
          </cell>
          <cell r="AQ6789">
            <v>12002828</v>
          </cell>
          <cell r="AR6789">
            <v>12</v>
          </cell>
          <cell r="AS6789">
            <v>42503</v>
          </cell>
          <cell r="AT6789" t="str">
            <v>IDU-1810-2013 Terminado Mantenimiento Periódico IDU Arterial  --POLIZA ESTABILIDAD ACTIVA</v>
          </cell>
          <cell r="AU6789">
            <v>44165</v>
          </cell>
          <cell r="AV6789" t="str">
            <v>sc</v>
          </cell>
        </row>
        <row r="6790">
          <cell r="AP6790">
            <v>506982</v>
          </cell>
          <cell r="AQ6790">
            <v>12002830</v>
          </cell>
          <cell r="AR6790">
            <v>12</v>
          </cell>
          <cell r="AS6790">
            <v>42503</v>
          </cell>
          <cell r="AT6790" t="str">
            <v>IDU-1810-2013 Terminado Mantenimiento Periódico IDU Arterial  --POLIZA ESTABILIDAD ACTIVA</v>
          </cell>
          <cell r="AU6790">
            <v>44165</v>
          </cell>
          <cell r="AV6790" t="str">
            <v>sc</v>
          </cell>
        </row>
        <row r="6791">
          <cell r="AP6791">
            <v>506985</v>
          </cell>
          <cell r="AQ6791">
            <v>12002831</v>
          </cell>
          <cell r="AR6791">
            <v>12</v>
          </cell>
          <cell r="AS6791">
            <v>42503</v>
          </cell>
          <cell r="AT6791" t="str">
            <v>IDU-1810-2013 Terminado Mantenimiento Periódico IDU Arterial  --POLIZA ESTABILIDAD ACTIVA</v>
          </cell>
          <cell r="AU6791">
            <v>44165</v>
          </cell>
          <cell r="AV6791" t="str">
            <v>sc</v>
          </cell>
        </row>
        <row r="6792">
          <cell r="AP6792">
            <v>506988</v>
          </cell>
          <cell r="AQ6792">
            <v>12002833</v>
          </cell>
          <cell r="AR6792">
            <v>12</v>
          </cell>
          <cell r="AS6792">
            <v>42503</v>
          </cell>
          <cell r="AT6792" t="str">
            <v>IDU-1810-2013 Terminado Mantenimiento Periódico IDU Arterial  --POLIZA ESTABILIDAD ACTIVA</v>
          </cell>
          <cell r="AU6792">
            <v>44165</v>
          </cell>
          <cell r="AV6792" t="str">
            <v>sc</v>
          </cell>
        </row>
        <row r="6793">
          <cell r="AP6793">
            <v>506991</v>
          </cell>
          <cell r="AQ6793">
            <v>12002835</v>
          </cell>
          <cell r="AR6793">
            <v>12</v>
          </cell>
          <cell r="AS6793">
            <v>42503</v>
          </cell>
          <cell r="AT6793" t="str">
            <v>IDU-1810-2013 Terminado Mantenimiento Periódico IDU Arterial  --POLIZA ESTABILIDAD ACTIVA</v>
          </cell>
          <cell r="AU6793">
            <v>44165</v>
          </cell>
          <cell r="AV6793" t="str">
            <v>sc</v>
          </cell>
        </row>
        <row r="6794">
          <cell r="AP6794">
            <v>506994</v>
          </cell>
          <cell r="AQ6794">
            <v>12002838</v>
          </cell>
          <cell r="AR6794">
            <v>12</v>
          </cell>
          <cell r="AS6794">
            <v>42503</v>
          </cell>
          <cell r="AT6794" t="str">
            <v>IDU-1810-2013 Terminado Diagnostico IDU Arterial  -</v>
          </cell>
          <cell r="AU6794">
            <v>0</v>
          </cell>
          <cell r="AV6794" t="str">
            <v>sc</v>
          </cell>
        </row>
        <row r="6795">
          <cell r="AP6795">
            <v>506997</v>
          </cell>
          <cell r="AQ6795">
            <v>12002839</v>
          </cell>
          <cell r="AR6795">
            <v>12</v>
          </cell>
          <cell r="AS6795">
            <v>42503</v>
          </cell>
          <cell r="AT6795" t="str">
            <v>IDU-1810-2013 Terminado Diagnostico IDU Arterial  -</v>
          </cell>
          <cell r="AU6795">
            <v>0</v>
          </cell>
          <cell r="AV6795" t="str">
            <v>sc</v>
          </cell>
        </row>
        <row r="6796">
          <cell r="AP6796">
            <v>507000</v>
          </cell>
          <cell r="AQ6796">
            <v>12002840</v>
          </cell>
          <cell r="AR6796">
            <v>12</v>
          </cell>
          <cell r="AS6796">
            <v>42503</v>
          </cell>
          <cell r="AT6796" t="str">
            <v>IDU-1810-2013 Terminado Diagnostico IDU Arterial  -</v>
          </cell>
          <cell r="AU6796">
            <v>0</v>
          </cell>
          <cell r="AV6796" t="str">
            <v>sc</v>
          </cell>
        </row>
        <row r="6797">
          <cell r="AP6797">
            <v>507003</v>
          </cell>
          <cell r="AQ6797">
            <v>12002841</v>
          </cell>
          <cell r="AR6797">
            <v>12</v>
          </cell>
          <cell r="AS6797">
            <v>42503</v>
          </cell>
          <cell r="AT6797" t="str">
            <v>IDU-1810-2013 Terminado Diagnostico IDU Arterial  -</v>
          </cell>
          <cell r="AU6797">
            <v>0</v>
          </cell>
          <cell r="AV6797" t="str">
            <v>sc</v>
          </cell>
        </row>
        <row r="6798">
          <cell r="AP6798">
            <v>507006</v>
          </cell>
          <cell r="AQ6798">
            <v>12002842</v>
          </cell>
          <cell r="AR6798">
            <v>12</v>
          </cell>
          <cell r="AS6798">
            <v>42503</v>
          </cell>
          <cell r="AT6798" t="str">
            <v>IDU-1810-2013 Terminado Diagnostico IDU Arterial  -</v>
          </cell>
          <cell r="AU6798">
            <v>0</v>
          </cell>
          <cell r="AV6798" t="str">
            <v>sc</v>
          </cell>
        </row>
        <row r="6799">
          <cell r="AP6799">
            <v>507009</v>
          </cell>
          <cell r="AQ6799">
            <v>12002843</v>
          </cell>
          <cell r="AR6799">
            <v>12</v>
          </cell>
          <cell r="AS6799">
            <v>42503</v>
          </cell>
          <cell r="AT6799" t="str">
            <v>IDU-1810-2013 Terminado Diagnostico IDU Arterial  -</v>
          </cell>
          <cell r="AU6799">
            <v>0</v>
          </cell>
          <cell r="AV6799" t="str">
            <v>sc</v>
          </cell>
        </row>
        <row r="6800">
          <cell r="AP6800">
            <v>507012</v>
          </cell>
          <cell r="AQ6800">
            <v>12002844</v>
          </cell>
          <cell r="AR6800">
            <v>12</v>
          </cell>
          <cell r="AS6800">
            <v>42503</v>
          </cell>
          <cell r="AT6800" t="str">
            <v>IDU-1810-2013 Terminado Diagnostico IDU Arterial  -</v>
          </cell>
          <cell r="AU6800">
            <v>0</v>
          </cell>
          <cell r="AV6800" t="str">
            <v>sc</v>
          </cell>
        </row>
        <row r="6801">
          <cell r="AP6801">
            <v>507015</v>
          </cell>
          <cell r="AQ6801">
            <v>12002832</v>
          </cell>
          <cell r="AR6801">
            <v>12</v>
          </cell>
          <cell r="AS6801">
            <v>42503</v>
          </cell>
          <cell r="AT6801" t="str">
            <v>IDU-1810-2013 Terminado Mantenimiento Periódico IDU Arterial  --POLIZA ESTABILIDAD ACTIVA</v>
          </cell>
          <cell r="AU6801">
            <v>44165</v>
          </cell>
          <cell r="AV6801" t="str">
            <v>sc</v>
          </cell>
        </row>
        <row r="6802">
          <cell r="AP6802">
            <v>508288</v>
          </cell>
          <cell r="AQ6802">
            <v>12000912</v>
          </cell>
          <cell r="AR6802">
            <v>12</v>
          </cell>
          <cell r="AS6802">
            <v>42667</v>
          </cell>
          <cell r="AT6802" t="str">
            <v>SD Terminado Mantenimiento Periódico UAERMV Arterial SD -Calzada4-POLIZA ESTABILIDAD* ACTIVA</v>
          </cell>
          <cell r="AU6802">
            <v>42886</v>
          </cell>
          <cell r="AV6802" t="str">
            <v>sc</v>
          </cell>
        </row>
        <row r="6803">
          <cell r="AP6803">
            <v>508290</v>
          </cell>
          <cell r="AQ6803">
            <v>12000912</v>
          </cell>
          <cell r="AR6803">
            <v>12</v>
          </cell>
          <cell r="AS6803">
            <v>42313</v>
          </cell>
          <cell r="AT6803" t="str">
            <v>IDU-074-2009 Terminado Mantenimiento Periódico IDU Arterial  -Calzada4-POLIZA ESTABILIDAD* ACTIVA</v>
          </cell>
          <cell r="AU6803">
            <v>42886</v>
          </cell>
          <cell r="AV6803" t="str">
            <v>sc</v>
          </cell>
        </row>
        <row r="6804">
          <cell r="AP6804">
            <v>508292</v>
          </cell>
          <cell r="AQ6804">
            <v>12000912</v>
          </cell>
          <cell r="AR6804">
            <v>12</v>
          </cell>
          <cell r="AS6804">
            <v>42313</v>
          </cell>
          <cell r="AT6804" t="str">
            <v>IDU-074-2009 Terminado Acciones de Movilidad IDU Arterial  -Calzada4-POLIZA ESTABILIDAD* ACTIVA</v>
          </cell>
          <cell r="AU6804">
            <v>42886</v>
          </cell>
          <cell r="AV6804" t="str">
            <v>sc</v>
          </cell>
        </row>
        <row r="6805">
          <cell r="AP6805">
            <v>508294</v>
          </cell>
          <cell r="AQ6805">
            <v>12000912</v>
          </cell>
          <cell r="AR6805">
            <v>12</v>
          </cell>
          <cell r="AS6805">
            <v>42667</v>
          </cell>
          <cell r="AT6805" t="str">
            <v>SD Terminado Mantenimiento Periódico UAERMV Arterial SD -Calzada4-POLIZA ESTABILIDAD* ACTIVA</v>
          </cell>
          <cell r="AU6805">
            <v>42886</v>
          </cell>
          <cell r="AV6805" t="str">
            <v>sc</v>
          </cell>
        </row>
        <row r="6806">
          <cell r="AP6806">
            <v>508822</v>
          </cell>
          <cell r="AQ6806">
            <v>12002627</v>
          </cell>
          <cell r="AR6806">
            <v>12</v>
          </cell>
          <cell r="AS6806">
            <v>42278</v>
          </cell>
          <cell r="AT6806" t="str">
            <v>059-2014 Terminado Mantenimiento Periódico FDL BARRIOS UNIDOS Circuito Movilidad  -</v>
          </cell>
          <cell r="AU6806">
            <v>0</v>
          </cell>
          <cell r="AV6806" t="str">
            <v>sc</v>
          </cell>
        </row>
        <row r="6807">
          <cell r="AP6807">
            <v>508825</v>
          </cell>
          <cell r="AQ6807">
            <v>12002517</v>
          </cell>
          <cell r="AR6807">
            <v>12</v>
          </cell>
          <cell r="AS6807">
            <v>42101</v>
          </cell>
          <cell r="AT6807" t="str">
            <v>UMV-638-2013 Terminado Acciones de Movilidad UAERMV Circuito Movilidad  -</v>
          </cell>
          <cell r="AU6807">
            <v>0</v>
          </cell>
          <cell r="AV6807" t="str">
            <v>sc</v>
          </cell>
        </row>
        <row r="6808">
          <cell r="AP6808">
            <v>508831</v>
          </cell>
          <cell r="AQ6808">
            <v>12002320</v>
          </cell>
          <cell r="AR6808">
            <v>12</v>
          </cell>
          <cell r="AS6808">
            <v>42033</v>
          </cell>
          <cell r="AT6808" t="str">
            <v>073-2013 Terminado Mantenimiento Periódico FDL BARRIOS UNIDOS Circuito Movilidad  -</v>
          </cell>
          <cell r="AU6808">
            <v>0</v>
          </cell>
          <cell r="AV6808" t="str">
            <v>sc</v>
          </cell>
        </row>
        <row r="6809">
          <cell r="AP6809">
            <v>509119</v>
          </cell>
          <cell r="AQ6809">
            <v>11011615</v>
          </cell>
          <cell r="AR6809">
            <v>12</v>
          </cell>
          <cell r="AS6809">
            <v>42313</v>
          </cell>
          <cell r="AT6809" t="str">
            <v>IDU-69-2008 Terminado Mantenimiento Periódico IDU Arterial  -Calzada 4-POLIZA ESTABILIDAD ACTIVA</v>
          </cell>
          <cell r="AU6809">
            <v>180279</v>
          </cell>
          <cell r="AV6809" t="str">
            <v>sc</v>
          </cell>
        </row>
        <row r="6810">
          <cell r="AP6810">
            <v>509121</v>
          </cell>
          <cell r="AQ6810">
            <v>11011615</v>
          </cell>
          <cell r="AR6810">
            <v>12</v>
          </cell>
          <cell r="AS6810">
            <v>42313</v>
          </cell>
          <cell r="AT6810" t="str">
            <v>IDU-69-2008 Terminado Mantenimiento Rutinario IDU Arterial  -Calzada 4-POLIZA ESTABILIDAD ACTIVA</v>
          </cell>
          <cell r="AU6810">
            <v>181068</v>
          </cell>
          <cell r="AV6810" t="str">
            <v>sc</v>
          </cell>
        </row>
        <row r="6811">
          <cell r="AP6811">
            <v>509123</v>
          </cell>
          <cell r="AQ6811">
            <v>11011615</v>
          </cell>
          <cell r="AR6811">
            <v>12</v>
          </cell>
          <cell r="AS6811">
            <v>42313</v>
          </cell>
          <cell r="AT6811" t="str">
            <v>IDU-45-2011 Terminado Reconstrucción IDU Arterial  -Calzada 4-POLIZA ESTABILIDAD ACTIVA</v>
          </cell>
          <cell r="AU6811">
            <v>181070</v>
          </cell>
          <cell r="AV6811" t="str">
            <v>sc</v>
          </cell>
        </row>
        <row r="6812">
          <cell r="AP6812">
            <v>510955</v>
          </cell>
          <cell r="AQ6812">
            <v>13000309</v>
          </cell>
          <cell r="AR6812">
            <v>12</v>
          </cell>
          <cell r="AS6812">
            <v>42488</v>
          </cell>
          <cell r="AT6812" t="str">
            <v>SD Terminado Mantenimiento Periódico UAERMV Arterial  -</v>
          </cell>
          <cell r="AV6812" t="str">
            <v>sc</v>
          </cell>
        </row>
        <row r="6813">
          <cell r="AP6813">
            <v>511442</v>
          </cell>
          <cell r="AQ6813">
            <v>13000177</v>
          </cell>
          <cell r="AR6813">
            <v>12</v>
          </cell>
          <cell r="AS6813">
            <v>42313</v>
          </cell>
          <cell r="AT6813" t="str">
            <v>IDU-70-2008 Terminado Acciones de Movilidad IDU Arterial  -</v>
          </cell>
          <cell r="AV6813" t="str">
            <v>sc</v>
          </cell>
        </row>
        <row r="6814">
          <cell r="AP6814">
            <v>511447</v>
          </cell>
          <cell r="AQ6814">
            <v>13000188</v>
          </cell>
          <cell r="AR6814">
            <v>12</v>
          </cell>
          <cell r="AS6814">
            <v>42313</v>
          </cell>
          <cell r="AT6814" t="str">
            <v>IDU-70-2008 Terminado Acciones de Movilidad IDU Arterial  -</v>
          </cell>
          <cell r="AV6814" t="str">
            <v>sc</v>
          </cell>
        </row>
        <row r="6815">
          <cell r="AP6815">
            <v>511450</v>
          </cell>
          <cell r="AQ6815">
            <v>13000191</v>
          </cell>
          <cell r="AR6815">
            <v>12</v>
          </cell>
          <cell r="AS6815">
            <v>42313</v>
          </cell>
          <cell r="AT6815" t="str">
            <v>IDU-1810-2013 Terminado Mantenimiento Periódico IDU Arterial  -</v>
          </cell>
          <cell r="AV6815" t="str">
            <v>sc</v>
          </cell>
        </row>
        <row r="6816">
          <cell r="AP6816">
            <v>511452</v>
          </cell>
          <cell r="AQ6816">
            <v>13000191</v>
          </cell>
          <cell r="AR6816">
            <v>12</v>
          </cell>
          <cell r="AS6816">
            <v>42313</v>
          </cell>
          <cell r="AT6816" t="str">
            <v>IDU-70-2008 Terminado Acciones de Movilidad IDU Arterial  -</v>
          </cell>
          <cell r="AV6816" t="str">
            <v>sc</v>
          </cell>
        </row>
        <row r="6817">
          <cell r="AP6817">
            <v>511457</v>
          </cell>
          <cell r="AQ6817">
            <v>13000203</v>
          </cell>
          <cell r="AR6817">
            <v>12</v>
          </cell>
          <cell r="AS6817">
            <v>42313</v>
          </cell>
          <cell r="AT6817" t="str">
            <v>IDU-70-2008 Terminado Acciones de Movilidad IDU Arterial  -</v>
          </cell>
          <cell r="AV6817" t="str">
            <v>sc</v>
          </cell>
        </row>
        <row r="6818">
          <cell r="AP6818">
            <v>511470</v>
          </cell>
          <cell r="AQ6818">
            <v>13000227</v>
          </cell>
          <cell r="AR6818">
            <v>12</v>
          </cell>
          <cell r="AS6818">
            <v>42313</v>
          </cell>
          <cell r="AT6818" t="str">
            <v>IDU-70-2008 Terminado Acciones de Movilidad IDU Arterial  -</v>
          </cell>
          <cell r="AV6818" t="str">
            <v>sc</v>
          </cell>
        </row>
        <row r="6819">
          <cell r="AP6819">
            <v>511475</v>
          </cell>
          <cell r="AQ6819">
            <v>13000233</v>
          </cell>
          <cell r="AR6819">
            <v>12</v>
          </cell>
          <cell r="AS6819">
            <v>42313</v>
          </cell>
          <cell r="AT6819" t="str">
            <v>IDU-70-2008 Terminado Acciones de Movilidad IDU Arterial  -</v>
          </cell>
          <cell r="AV6819" t="str">
            <v>sc</v>
          </cell>
        </row>
        <row r="6820">
          <cell r="AP6820">
            <v>511492</v>
          </cell>
          <cell r="AQ6820">
            <v>13000031</v>
          </cell>
          <cell r="AR6820">
            <v>12</v>
          </cell>
          <cell r="AS6820">
            <v>42313</v>
          </cell>
          <cell r="AT6820" t="str">
            <v>IDU-70-2008 Terminado Mantenimiento Periódico IDU Arterial  -</v>
          </cell>
          <cell r="AV6820" t="str">
            <v>sc</v>
          </cell>
        </row>
        <row r="6821">
          <cell r="AP6821">
            <v>511505</v>
          </cell>
          <cell r="AQ6821">
            <v>13000245</v>
          </cell>
          <cell r="AR6821">
            <v>12</v>
          </cell>
          <cell r="AS6821">
            <v>42723</v>
          </cell>
          <cell r="AT6821" t="str">
            <v>SD Terminado Mantenimiento Periódico UAERMV Arterial SD -</v>
          </cell>
          <cell r="AV6821" t="str">
            <v>sc</v>
          </cell>
        </row>
        <row r="6822">
          <cell r="AP6822">
            <v>511581</v>
          </cell>
          <cell r="AQ6822">
            <v>12002991</v>
          </cell>
          <cell r="AR6822">
            <v>12</v>
          </cell>
          <cell r="AS6822">
            <v>42723</v>
          </cell>
          <cell r="AT6822" t="str">
            <v>SD Terminado Mantenimiento Periódico UAERMV Arterial SD -</v>
          </cell>
          <cell r="AV6822" t="str">
            <v>sc</v>
          </cell>
        </row>
        <row r="6823">
          <cell r="AP6823">
            <v>511584</v>
          </cell>
          <cell r="AQ6823">
            <v>12002992</v>
          </cell>
          <cell r="AR6823">
            <v>12</v>
          </cell>
          <cell r="AS6823">
            <v>42723</v>
          </cell>
          <cell r="AT6823" t="str">
            <v>SD Terminado Mantenimiento Periódico UAERMV Arterial SD -</v>
          </cell>
          <cell r="AV6823" t="str">
            <v>sc</v>
          </cell>
        </row>
        <row r="6824">
          <cell r="AP6824">
            <v>511589</v>
          </cell>
          <cell r="AQ6824">
            <v>12002993</v>
          </cell>
          <cell r="AR6824">
            <v>12</v>
          </cell>
          <cell r="AS6824">
            <v>42760</v>
          </cell>
          <cell r="AT6824" t="str">
            <v>SD Terminado Parcheo UAERMV Arterial SD Reporte Ejecución diciembre de 2016-</v>
          </cell>
          <cell r="AV6824" t="str">
            <v>sc</v>
          </cell>
        </row>
        <row r="6825">
          <cell r="AP6825">
            <v>511596</v>
          </cell>
          <cell r="AQ6825">
            <v>13000023</v>
          </cell>
          <cell r="AR6825">
            <v>12</v>
          </cell>
          <cell r="AS6825">
            <v>42313</v>
          </cell>
          <cell r="AT6825" t="str">
            <v>IDU-70-2008 Terminado Mantenimiento Periódico IDU Arterial  -</v>
          </cell>
          <cell r="AV6825" t="str">
            <v>sc</v>
          </cell>
        </row>
        <row r="6826">
          <cell r="AP6826">
            <v>512530</v>
          </cell>
          <cell r="AQ6826">
            <v>12002274</v>
          </cell>
          <cell r="AR6826">
            <v>12</v>
          </cell>
          <cell r="AS6826">
            <v>42313</v>
          </cell>
          <cell r="AT6826" t="str">
            <v>IDU-2053-2015 Terminado Mantenimiento Periódico IDU Circuito Movilidad  -</v>
          </cell>
          <cell r="AV6826" t="str">
            <v>sc</v>
          </cell>
        </row>
        <row r="6827">
          <cell r="AP6827">
            <v>512541</v>
          </cell>
          <cell r="AQ6827">
            <v>12002453</v>
          </cell>
          <cell r="AR6827">
            <v>12</v>
          </cell>
          <cell r="AS6827">
            <v>42313</v>
          </cell>
          <cell r="AT6827" t="str">
            <v>IDU-2053-2015 Terminado Mantenimiento Periódico IDU Circuito Movilidad  -</v>
          </cell>
          <cell r="AV6827" t="str">
            <v>sc</v>
          </cell>
        </row>
        <row r="6828">
          <cell r="AP6828">
            <v>512547</v>
          </cell>
          <cell r="AQ6828">
            <v>12002334</v>
          </cell>
          <cell r="AR6828">
            <v>12</v>
          </cell>
          <cell r="AS6828">
            <v>42313</v>
          </cell>
          <cell r="AT6828" t="str">
            <v>IDU-2053-2015 Terminado Mantenimiento Periódico IDU Circuito Movilidad  -</v>
          </cell>
          <cell r="AV6828" t="str">
            <v>sc</v>
          </cell>
        </row>
        <row r="6829">
          <cell r="AP6829">
            <v>512550</v>
          </cell>
          <cell r="AQ6829">
            <v>12002308</v>
          </cell>
          <cell r="AR6829">
            <v>12</v>
          </cell>
          <cell r="AS6829">
            <v>42313</v>
          </cell>
          <cell r="AT6829" t="str">
            <v>IDU-2053-2015 Terminado Mantenimiento Periódico IDU Circuito Movilidad  -</v>
          </cell>
          <cell r="AV6829" t="str">
            <v>sc</v>
          </cell>
        </row>
        <row r="6830">
          <cell r="AP6830">
            <v>512553</v>
          </cell>
          <cell r="AQ6830">
            <v>12002354</v>
          </cell>
          <cell r="AR6830">
            <v>12</v>
          </cell>
          <cell r="AS6830">
            <v>42313</v>
          </cell>
          <cell r="AT6830" t="str">
            <v>IDU-2053-2015 Terminado Mantenimiento Periódico IDU Circuito Movilidad  -</v>
          </cell>
          <cell r="AV6830" t="str">
            <v>sc</v>
          </cell>
        </row>
        <row r="6831">
          <cell r="AP6831">
            <v>512556</v>
          </cell>
          <cell r="AQ6831">
            <v>12002402</v>
          </cell>
          <cell r="AR6831">
            <v>12</v>
          </cell>
          <cell r="AS6831">
            <v>42313</v>
          </cell>
          <cell r="AT6831" t="str">
            <v>IDU-2053-2015 Terminado Mantenimiento Periódico IDU Circuito Movilidad  -</v>
          </cell>
          <cell r="AV6831" t="str">
            <v>sc</v>
          </cell>
        </row>
        <row r="6832">
          <cell r="AP6832">
            <v>512583</v>
          </cell>
          <cell r="AQ6832">
            <v>12002377</v>
          </cell>
          <cell r="AR6832">
            <v>12</v>
          </cell>
          <cell r="AS6832">
            <v>42313</v>
          </cell>
          <cell r="AT6832" t="str">
            <v>IDU-2053-2015 Terminado Mantenimiento Periódico IDU Circuito Movilidad  -</v>
          </cell>
          <cell r="AV6832" t="str">
            <v>sc</v>
          </cell>
        </row>
        <row r="6833">
          <cell r="AP6833">
            <v>513472</v>
          </cell>
          <cell r="AQ6833">
            <v>12002140</v>
          </cell>
          <cell r="AR6833">
            <v>12</v>
          </cell>
          <cell r="AS6833">
            <v>42412</v>
          </cell>
          <cell r="AT6833" t="str">
            <v>IDU-1806-2015 Contratado Mantenimiento Periódico IDU Arterial BRIGADA DE REACCIÓN VIAL -</v>
          </cell>
          <cell r="AV6833" t="str">
            <v>sc</v>
          </cell>
        </row>
        <row r="6834">
          <cell r="AP6834">
            <v>513474</v>
          </cell>
          <cell r="AQ6834">
            <v>12002140</v>
          </cell>
          <cell r="AR6834">
            <v>12</v>
          </cell>
          <cell r="AS6834">
            <v>42412</v>
          </cell>
          <cell r="AT6834" t="str">
            <v>IDU-1806-2015 Contratado Mantenimiento Periódico IDU Arterial BRIGADA DE REACCIÓN VIAL -</v>
          </cell>
          <cell r="AV6834" t="str">
            <v>sc</v>
          </cell>
        </row>
        <row r="6835">
          <cell r="AP6835">
            <v>513477</v>
          </cell>
          <cell r="AQ6835">
            <v>12002292</v>
          </cell>
          <cell r="AR6835">
            <v>12</v>
          </cell>
          <cell r="AS6835">
            <v>42412</v>
          </cell>
          <cell r="AT6835" t="str">
            <v>IDU-1806-2015 Contratado Mantenimiento Periódico IDU Arterial BRIGADA DE REACCIÓN VIAL -</v>
          </cell>
          <cell r="AV6835" t="str">
            <v>sc</v>
          </cell>
        </row>
        <row r="6836">
          <cell r="AP6836">
            <v>513479</v>
          </cell>
          <cell r="AQ6836">
            <v>12002292</v>
          </cell>
          <cell r="AR6836">
            <v>12</v>
          </cell>
          <cell r="AS6836">
            <v>42412</v>
          </cell>
          <cell r="AT6836" t="str">
            <v>IDU-1806-2015 Contratado Mantenimiento Periódico IDU Arterial BRIGADA DE REACCIÓN VIAL -</v>
          </cell>
          <cell r="AV6836" t="str">
            <v>sc</v>
          </cell>
        </row>
        <row r="6837">
          <cell r="AP6837">
            <v>513482</v>
          </cell>
          <cell r="AQ6837">
            <v>12002262</v>
          </cell>
          <cell r="AR6837">
            <v>12</v>
          </cell>
          <cell r="AS6837">
            <v>42412</v>
          </cell>
          <cell r="AT6837" t="str">
            <v>IDU-1806-2015 Contratado Mantenimiento Periódico IDU Arterial BRIGADA DE REACCIÓN VIAL -</v>
          </cell>
          <cell r="AV6837" t="str">
            <v>sc</v>
          </cell>
        </row>
        <row r="6838">
          <cell r="AP6838">
            <v>513484</v>
          </cell>
          <cell r="AQ6838">
            <v>12002262</v>
          </cell>
          <cell r="AR6838">
            <v>12</v>
          </cell>
          <cell r="AS6838">
            <v>42412</v>
          </cell>
          <cell r="AT6838" t="str">
            <v>IDU-1806-2015 Contratado Mantenimiento Periódico IDU Arterial BRIGADA DE REACCIÓN VIAL -</v>
          </cell>
          <cell r="AV6838" t="str">
            <v>sc</v>
          </cell>
        </row>
        <row r="6839">
          <cell r="AP6839">
            <v>513487</v>
          </cell>
          <cell r="AQ6839">
            <v>12002238</v>
          </cell>
          <cell r="AR6839">
            <v>12</v>
          </cell>
          <cell r="AS6839">
            <v>42412</v>
          </cell>
          <cell r="AT6839" t="str">
            <v>IDU-1806-2015 Contratado Mantenimiento Periódico IDU Arterial BRIGADA DE REACCIÓN VIAL -</v>
          </cell>
          <cell r="AV6839" t="str">
            <v>sc</v>
          </cell>
        </row>
        <row r="6840">
          <cell r="AP6840">
            <v>513489</v>
          </cell>
          <cell r="AQ6840">
            <v>12002238</v>
          </cell>
          <cell r="AR6840">
            <v>12</v>
          </cell>
          <cell r="AS6840">
            <v>42412</v>
          </cell>
          <cell r="AT6840" t="str">
            <v>IDU-1806-2015 Contratado Mantenimiento Periódico IDU Arterial BRIGADA DE REACCIÓN VIAL -</v>
          </cell>
          <cell r="AV6840" t="str">
            <v>sc</v>
          </cell>
        </row>
        <row r="6841">
          <cell r="AP6841">
            <v>513492</v>
          </cell>
          <cell r="AQ6841">
            <v>12002207</v>
          </cell>
          <cell r="AR6841">
            <v>12</v>
          </cell>
          <cell r="AS6841">
            <v>42412</v>
          </cell>
          <cell r="AT6841" t="str">
            <v>IDU-1806-2015 Contratado Mantenimiento Periódico IDU Arterial BRIGADA DE REACCIÓN VIAL -</v>
          </cell>
          <cell r="AV6841" t="str">
            <v>sc</v>
          </cell>
        </row>
        <row r="6842">
          <cell r="AP6842">
            <v>513494</v>
          </cell>
          <cell r="AQ6842">
            <v>12002207</v>
          </cell>
          <cell r="AR6842">
            <v>12</v>
          </cell>
          <cell r="AS6842">
            <v>42412</v>
          </cell>
          <cell r="AT6842" t="str">
            <v>IDU-1806-2015 Contratado Mantenimiento Periódico IDU Arterial BRIGADA DE REACCIÓN VIAL -</v>
          </cell>
          <cell r="AV6842" t="str">
            <v>sc</v>
          </cell>
        </row>
        <row r="6843">
          <cell r="AP6843">
            <v>513497</v>
          </cell>
          <cell r="AQ6843">
            <v>12002181</v>
          </cell>
          <cell r="AR6843">
            <v>12</v>
          </cell>
          <cell r="AS6843">
            <v>42412</v>
          </cell>
          <cell r="AT6843" t="str">
            <v>IDU-1806-2015 Contratado Mantenimiento Periódico IDU Arterial BRIGADA DE REACCIÓN VIAL -</v>
          </cell>
          <cell r="AV6843" t="str">
            <v>sc</v>
          </cell>
        </row>
        <row r="6844">
          <cell r="AP6844">
            <v>513499</v>
          </cell>
          <cell r="AQ6844">
            <v>12002181</v>
          </cell>
          <cell r="AR6844">
            <v>12</v>
          </cell>
          <cell r="AS6844">
            <v>42412</v>
          </cell>
          <cell r="AT6844" t="str">
            <v>IDU-1806-2015 Contratado Mantenimiento Periódico IDU Arterial BRIGADA DE REACCIÓN VIAL -</v>
          </cell>
          <cell r="AV6844" t="str">
            <v>sc</v>
          </cell>
        </row>
        <row r="6845">
          <cell r="AP6845">
            <v>513502</v>
          </cell>
          <cell r="AQ6845">
            <v>12002157</v>
          </cell>
          <cell r="AR6845">
            <v>12</v>
          </cell>
          <cell r="AS6845">
            <v>42412</v>
          </cell>
          <cell r="AT6845" t="str">
            <v>IDU-1806-2015 Contratado Mantenimiento Periódico IDU Arterial BRIGADA DE REACCIÓN VIAL -</v>
          </cell>
          <cell r="AV6845" t="str">
            <v>sc</v>
          </cell>
        </row>
        <row r="6846">
          <cell r="AP6846">
            <v>513504</v>
          </cell>
          <cell r="AQ6846">
            <v>12002157</v>
          </cell>
          <cell r="AR6846">
            <v>12</v>
          </cell>
          <cell r="AS6846">
            <v>42412</v>
          </cell>
          <cell r="AT6846" t="str">
            <v>IDU-1806-2015 Contratado Mantenimiento Periódico IDU Arterial BRIGADA DE REACCIÓN VIAL -</v>
          </cell>
          <cell r="AV6846" t="str">
            <v>sc</v>
          </cell>
        </row>
        <row r="6847">
          <cell r="AP6847">
            <v>513537</v>
          </cell>
          <cell r="AQ6847">
            <v>12002123</v>
          </cell>
          <cell r="AR6847">
            <v>12</v>
          </cell>
          <cell r="AS6847">
            <v>42412</v>
          </cell>
          <cell r="AT6847" t="str">
            <v>IDU-1806-2015 Contratado Mantenimiento Periódico IDU Arterial BRIGADA DE REACCIÓN VIAL -</v>
          </cell>
          <cell r="AV6847" t="str">
            <v>sc</v>
          </cell>
        </row>
        <row r="6848">
          <cell r="AP6848">
            <v>513539</v>
          </cell>
          <cell r="AQ6848">
            <v>12002123</v>
          </cell>
          <cell r="AR6848">
            <v>12</v>
          </cell>
          <cell r="AS6848">
            <v>42412</v>
          </cell>
          <cell r="AT6848" t="str">
            <v>IDU-1806-2015 Contratado Mantenimiento Periódico IDU Arterial BRIGADA DE REACCIÓN VIAL -</v>
          </cell>
          <cell r="AV6848" t="str">
            <v>sc</v>
          </cell>
        </row>
        <row r="6849">
          <cell r="AP6849">
            <v>514026</v>
          </cell>
          <cell r="AQ6849">
            <v>12001623</v>
          </cell>
          <cell r="AR6849">
            <v>12</v>
          </cell>
          <cell r="AS6849">
            <v>42412</v>
          </cell>
          <cell r="AT6849" t="str">
            <v>IDU-1806-2015 Contratado Mantenimiento Periódico IDU Arterial BRIGADA DE REACCIÓN VIAL -</v>
          </cell>
          <cell r="AV6849" t="str">
            <v>sc</v>
          </cell>
        </row>
        <row r="6850">
          <cell r="AP6850">
            <v>514041</v>
          </cell>
          <cell r="AQ6850">
            <v>12001503</v>
          </cell>
          <cell r="AR6850">
            <v>12</v>
          </cell>
          <cell r="AS6850">
            <v>41519</v>
          </cell>
          <cell r="AT6850" t="str">
            <v>SD Terminado Mantenimiento Periódico UAERMV Arterial  -</v>
          </cell>
          <cell r="AV6850" t="str">
            <v>sc</v>
          </cell>
        </row>
        <row r="6851">
          <cell r="AP6851">
            <v>514043</v>
          </cell>
          <cell r="AQ6851">
            <v>12001503</v>
          </cell>
          <cell r="AR6851">
            <v>12</v>
          </cell>
          <cell r="AS6851">
            <v>41519</v>
          </cell>
          <cell r="AT6851" t="str">
            <v>SD Terminado Mantenimiento Periódico UAERMV Arterial  -</v>
          </cell>
          <cell r="AV6851" t="str">
            <v>sc</v>
          </cell>
        </row>
        <row r="6852">
          <cell r="AP6852">
            <v>514182</v>
          </cell>
          <cell r="AQ6852">
            <v>12001543</v>
          </cell>
          <cell r="AR6852">
            <v>12</v>
          </cell>
          <cell r="AS6852">
            <v>42488</v>
          </cell>
          <cell r="AT6852" t="str">
            <v>SD Terminado Parcheo UAERMV Arterial  --POLIZA ESTABILIDAD ACTIVA</v>
          </cell>
          <cell r="AV6852" t="str">
            <v>sc</v>
          </cell>
        </row>
        <row r="6853">
          <cell r="AP6853">
            <v>514184</v>
          </cell>
          <cell r="AQ6853">
            <v>12001543</v>
          </cell>
          <cell r="AR6853">
            <v>12</v>
          </cell>
          <cell r="AS6853">
            <v>42488</v>
          </cell>
          <cell r="AT6853" t="str">
            <v>SD Terminado Parcheo UAERMV Arterial  --POLIZA ESTABILIDAD ACTIVA</v>
          </cell>
          <cell r="AV6853" t="str">
            <v>sc</v>
          </cell>
        </row>
        <row r="6854">
          <cell r="AP6854">
            <v>514186</v>
          </cell>
          <cell r="AQ6854">
            <v>12001543</v>
          </cell>
          <cell r="AR6854">
            <v>12</v>
          </cell>
          <cell r="AS6854">
            <v>42488</v>
          </cell>
          <cell r="AT6854" t="str">
            <v>SD Terminado Parcheo UAERMV Arterial  --POLIZA ESTABILIDAD ACTIVA</v>
          </cell>
          <cell r="AV6854" t="str">
            <v>sc</v>
          </cell>
        </row>
        <row r="6855">
          <cell r="AP6855">
            <v>514188</v>
          </cell>
          <cell r="AQ6855">
            <v>12001543</v>
          </cell>
          <cell r="AR6855">
            <v>12</v>
          </cell>
          <cell r="AS6855">
            <v>42488</v>
          </cell>
          <cell r="AT6855" t="str">
            <v>SD Terminado Parcheo UAERMV Arterial  --POLIZA ESTABILIDAD ACTIVA</v>
          </cell>
          <cell r="AV6855" t="str">
            <v>sc</v>
          </cell>
        </row>
        <row r="6856">
          <cell r="AP6856">
            <v>514285</v>
          </cell>
          <cell r="AQ6856">
            <v>12001863</v>
          </cell>
          <cell r="AR6856">
            <v>12</v>
          </cell>
          <cell r="AS6856">
            <v>42412</v>
          </cell>
          <cell r="AT6856" t="str">
            <v>IDU-1806-2015 Contratado Mantenimiento Periódico IDU Arterial BRIGADA DE REACCIÓN VIAL -</v>
          </cell>
          <cell r="AV6856" t="str">
            <v>sc</v>
          </cell>
        </row>
        <row r="6857">
          <cell r="AP6857">
            <v>514287</v>
          </cell>
          <cell r="AQ6857">
            <v>12001863</v>
          </cell>
          <cell r="AR6857">
            <v>12</v>
          </cell>
          <cell r="AS6857">
            <v>42412</v>
          </cell>
          <cell r="AT6857" t="str">
            <v>IDU-1806-2015 Contratado Mantenimiento Periódico IDU Arterial BRIGADA DE REACCIÓN VIAL -</v>
          </cell>
          <cell r="AV6857" t="str">
            <v>sc</v>
          </cell>
        </row>
        <row r="6858">
          <cell r="AP6858">
            <v>514290</v>
          </cell>
          <cell r="AQ6858">
            <v>12002099</v>
          </cell>
          <cell r="AR6858">
            <v>12</v>
          </cell>
          <cell r="AS6858">
            <v>42412</v>
          </cell>
          <cell r="AT6858" t="str">
            <v>IDU-1806-2015 Contratado Mantenimiento Periódico IDU Arterial BRIGADA DE REACCIÓN VIAL -</v>
          </cell>
          <cell r="AV6858" t="str">
            <v>sc</v>
          </cell>
        </row>
        <row r="6859">
          <cell r="AP6859">
            <v>514292</v>
          </cell>
          <cell r="AQ6859">
            <v>12002099</v>
          </cell>
          <cell r="AR6859">
            <v>12</v>
          </cell>
          <cell r="AS6859">
            <v>42412</v>
          </cell>
          <cell r="AT6859" t="str">
            <v>IDU-1806-2015 Contratado Mantenimiento Periódico IDU Arterial BRIGADA DE REACCIÓN VIAL -</v>
          </cell>
          <cell r="AV6859" t="str">
            <v>sc</v>
          </cell>
        </row>
        <row r="6860">
          <cell r="AP6860">
            <v>514295</v>
          </cell>
          <cell r="AQ6860">
            <v>12002074</v>
          </cell>
          <cell r="AR6860">
            <v>12</v>
          </cell>
          <cell r="AS6860">
            <v>42412</v>
          </cell>
          <cell r="AT6860" t="str">
            <v>IDU-1806-2015 Contratado Mantenimiento Periódico IDU Arterial BRIGADA DE REACCIÓN VIAL -</v>
          </cell>
          <cell r="AV6860" t="str">
            <v>sc</v>
          </cell>
        </row>
        <row r="6861">
          <cell r="AP6861">
            <v>514297</v>
          </cell>
          <cell r="AQ6861">
            <v>12002074</v>
          </cell>
          <cell r="AR6861">
            <v>12</v>
          </cell>
          <cell r="AS6861">
            <v>42412</v>
          </cell>
          <cell r="AT6861" t="str">
            <v>IDU-1806-2015 Contratado Mantenimiento Periódico IDU Arterial BRIGADA DE REACCIÓN VIAL -</v>
          </cell>
          <cell r="AV6861" t="str">
            <v>sc</v>
          </cell>
        </row>
        <row r="6862">
          <cell r="AP6862">
            <v>514300</v>
          </cell>
          <cell r="AQ6862">
            <v>12002052</v>
          </cell>
          <cell r="AR6862">
            <v>12</v>
          </cell>
          <cell r="AS6862">
            <v>42412</v>
          </cell>
          <cell r="AT6862" t="str">
            <v>IDU-1806-2015 Contratado Mantenimiento Periódico IDU Arterial BRIGADA DE REACCIÓN VIAL -</v>
          </cell>
          <cell r="AV6862" t="str">
            <v>sc</v>
          </cell>
        </row>
        <row r="6863">
          <cell r="AP6863">
            <v>514302</v>
          </cell>
          <cell r="AQ6863">
            <v>12002052</v>
          </cell>
          <cell r="AR6863">
            <v>12</v>
          </cell>
          <cell r="AS6863">
            <v>42412</v>
          </cell>
          <cell r="AT6863" t="str">
            <v>IDU-1806-2015 Contratado Mantenimiento Periódico IDU Arterial BRIGADA DE REACCIÓN VIAL -</v>
          </cell>
          <cell r="AV6863" t="str">
            <v>sc</v>
          </cell>
        </row>
        <row r="6864">
          <cell r="AP6864">
            <v>514305</v>
          </cell>
          <cell r="AQ6864">
            <v>12002031</v>
          </cell>
          <cell r="AR6864">
            <v>12</v>
          </cell>
          <cell r="AS6864">
            <v>42412</v>
          </cell>
          <cell r="AT6864" t="str">
            <v>IDU-1806-2015 Contratado Mantenimiento Periódico IDU Arterial BRIGADA DE REACCIÓN VIAL -</v>
          </cell>
          <cell r="AV6864" t="str">
            <v>sc</v>
          </cell>
        </row>
        <row r="6865">
          <cell r="AP6865">
            <v>514307</v>
          </cell>
          <cell r="AQ6865">
            <v>12002031</v>
          </cell>
          <cell r="AR6865">
            <v>12</v>
          </cell>
          <cell r="AS6865">
            <v>42412</v>
          </cell>
          <cell r="AT6865" t="str">
            <v>IDU-1806-2015 Contratado Mantenimiento Periódico IDU Arterial BRIGADA DE REACCIÓN VIAL -</v>
          </cell>
          <cell r="AV6865" t="str">
            <v>sc</v>
          </cell>
        </row>
        <row r="6866">
          <cell r="AP6866">
            <v>514310</v>
          </cell>
          <cell r="AQ6866">
            <v>12002008</v>
          </cell>
          <cell r="AR6866">
            <v>12</v>
          </cell>
          <cell r="AS6866">
            <v>42412</v>
          </cell>
          <cell r="AT6866" t="str">
            <v>IDU-1806-2015 Contratado Mantenimiento Periódico IDU Arterial BRIGADA DE REACCIÓN VIAL -</v>
          </cell>
          <cell r="AV6866" t="str">
            <v>sc</v>
          </cell>
        </row>
        <row r="6867">
          <cell r="AP6867">
            <v>514312</v>
          </cell>
          <cell r="AQ6867">
            <v>12002008</v>
          </cell>
          <cell r="AR6867">
            <v>12</v>
          </cell>
          <cell r="AS6867">
            <v>42412</v>
          </cell>
          <cell r="AT6867" t="str">
            <v>IDU-1806-2015 Contratado Mantenimiento Periódico IDU Arterial BRIGADA DE REACCIÓN VIAL -</v>
          </cell>
          <cell r="AV6867" t="str">
            <v>sc</v>
          </cell>
        </row>
        <row r="6868">
          <cell r="AP6868">
            <v>514315</v>
          </cell>
          <cell r="AQ6868">
            <v>12001985</v>
          </cell>
          <cell r="AR6868">
            <v>12</v>
          </cell>
          <cell r="AS6868">
            <v>42412</v>
          </cell>
          <cell r="AT6868" t="str">
            <v>IDU-1806-2015 Contratado Mantenimiento Periódico IDU Arterial BRIGADA DE REACCIÓN VIAL -</v>
          </cell>
          <cell r="AV6868" t="str">
            <v>sc</v>
          </cell>
        </row>
        <row r="6869">
          <cell r="AP6869">
            <v>514317</v>
          </cell>
          <cell r="AQ6869">
            <v>12001985</v>
          </cell>
          <cell r="AR6869">
            <v>12</v>
          </cell>
          <cell r="AS6869">
            <v>42412</v>
          </cell>
          <cell r="AT6869" t="str">
            <v>IDU-1806-2015 Contratado Mantenimiento Periódico IDU Arterial BRIGADA DE REACCIÓN VIAL -</v>
          </cell>
          <cell r="AV6869" t="str">
            <v>sc</v>
          </cell>
        </row>
        <row r="6870">
          <cell r="AP6870">
            <v>514320</v>
          </cell>
          <cell r="AQ6870">
            <v>12001955</v>
          </cell>
          <cell r="AR6870">
            <v>12</v>
          </cell>
          <cell r="AS6870">
            <v>42412</v>
          </cell>
          <cell r="AT6870" t="str">
            <v>IDU-1806-2015 Contratado Mantenimiento Periódico IDU Arterial BRIGADA DE REACCIÓN VIAL -</v>
          </cell>
          <cell r="AV6870" t="str">
            <v>sc</v>
          </cell>
        </row>
        <row r="6871">
          <cell r="AP6871">
            <v>514322</v>
          </cell>
          <cell r="AQ6871">
            <v>12001955</v>
          </cell>
          <cell r="AR6871">
            <v>12</v>
          </cell>
          <cell r="AS6871">
            <v>42412</v>
          </cell>
          <cell r="AT6871" t="str">
            <v>IDU-1806-2015 Contratado Mantenimiento Periódico IDU Arterial BRIGADA DE REACCIÓN VIAL -</v>
          </cell>
          <cell r="AV6871" t="str">
            <v>sc</v>
          </cell>
        </row>
        <row r="6872">
          <cell r="AP6872">
            <v>514325</v>
          </cell>
          <cell r="AQ6872">
            <v>12001894</v>
          </cell>
          <cell r="AR6872">
            <v>12</v>
          </cell>
          <cell r="AS6872">
            <v>42412</v>
          </cell>
          <cell r="AT6872" t="str">
            <v>IDU-1806-2015 Contratado Mantenimiento Periódico IDU Arterial BRIGADA DE REACCIÓN VIAL -</v>
          </cell>
          <cell r="AV6872" t="str">
            <v>sc</v>
          </cell>
        </row>
        <row r="6873">
          <cell r="AP6873">
            <v>514327</v>
          </cell>
          <cell r="AQ6873">
            <v>12001894</v>
          </cell>
          <cell r="AR6873">
            <v>12</v>
          </cell>
          <cell r="AS6873">
            <v>42412</v>
          </cell>
          <cell r="AT6873" t="str">
            <v>IDU-1806-2015 Contratado Mantenimiento Periódico IDU Arterial BRIGADA DE REACCIÓN VIAL -</v>
          </cell>
          <cell r="AV6873" t="str">
            <v>sc</v>
          </cell>
        </row>
        <row r="6874">
          <cell r="AP6874">
            <v>514330</v>
          </cell>
          <cell r="AQ6874">
            <v>12001823</v>
          </cell>
          <cell r="AR6874">
            <v>12</v>
          </cell>
          <cell r="AS6874">
            <v>42412</v>
          </cell>
          <cell r="AT6874" t="str">
            <v>IDU-1806-2015 Contratado Mantenimiento Periódico IDU Arterial BRIGADA DE REACCIÓN VIAL -</v>
          </cell>
          <cell r="AV6874" t="str">
            <v>sc</v>
          </cell>
        </row>
        <row r="6875">
          <cell r="AP6875">
            <v>514332</v>
          </cell>
          <cell r="AQ6875">
            <v>12001823</v>
          </cell>
          <cell r="AR6875">
            <v>12</v>
          </cell>
          <cell r="AS6875">
            <v>42412</v>
          </cell>
          <cell r="AT6875" t="str">
            <v>IDU-1806-2015 Contratado Mantenimiento Periódico IDU Arterial BRIGADA DE REACCIÓN VIAL -</v>
          </cell>
          <cell r="AV6875" t="str">
            <v>sc</v>
          </cell>
        </row>
        <row r="6876">
          <cell r="AP6876">
            <v>514335</v>
          </cell>
          <cell r="AQ6876">
            <v>12001785</v>
          </cell>
          <cell r="AR6876">
            <v>12</v>
          </cell>
          <cell r="AS6876">
            <v>42412</v>
          </cell>
          <cell r="AT6876" t="str">
            <v>IDU-1806-2015 Contratado Mantenimiento Periódico IDU Arterial BRIGADA DE REACCIÓN VIAL -</v>
          </cell>
          <cell r="AV6876" t="str">
            <v>sc</v>
          </cell>
        </row>
        <row r="6877">
          <cell r="AP6877">
            <v>514337</v>
          </cell>
          <cell r="AQ6877">
            <v>12001785</v>
          </cell>
          <cell r="AR6877">
            <v>12</v>
          </cell>
          <cell r="AS6877">
            <v>42412</v>
          </cell>
          <cell r="AT6877" t="str">
            <v>IDU-1806-2015 Contratado Mantenimiento Periódico IDU Arterial BRIGADA DE REACCIÓN VIAL -</v>
          </cell>
          <cell r="AV6877" t="str">
            <v>sc</v>
          </cell>
        </row>
        <row r="6878">
          <cell r="AP6878">
            <v>514359</v>
          </cell>
          <cell r="AQ6878">
            <v>12001924</v>
          </cell>
          <cell r="AR6878">
            <v>12</v>
          </cell>
          <cell r="AS6878">
            <v>42412</v>
          </cell>
          <cell r="AT6878" t="str">
            <v>IDU-1806-2015 Contratado Mantenimiento Periódico IDU Arterial BRIGADA DE REACCIÓN VIAL -</v>
          </cell>
          <cell r="AV6878" t="str">
            <v>sc</v>
          </cell>
        </row>
        <row r="6879">
          <cell r="AP6879">
            <v>514361</v>
          </cell>
          <cell r="AQ6879">
            <v>12001924</v>
          </cell>
          <cell r="AR6879">
            <v>12</v>
          </cell>
          <cell r="AS6879">
            <v>42412</v>
          </cell>
          <cell r="AT6879" t="str">
            <v>IDU-1806-2015 Contratado Mantenimiento Periódico IDU Arterial BRIGADA DE REACCIÓN VIAL -</v>
          </cell>
          <cell r="AV6879" t="str">
            <v>sc</v>
          </cell>
        </row>
        <row r="6880">
          <cell r="AP6880">
            <v>514364</v>
          </cell>
          <cell r="AQ6880">
            <v>12001208</v>
          </cell>
          <cell r="AR6880">
            <v>12</v>
          </cell>
          <cell r="AS6880">
            <v>42667</v>
          </cell>
          <cell r="AT6880" t="str">
            <v>SD Terminado Mantenimiento Periódico UAERMV Arterial SD --POLIZA ESTABILIDAD ACTIVA</v>
          </cell>
          <cell r="AV6880" t="str">
            <v>sc</v>
          </cell>
        </row>
        <row r="6881">
          <cell r="AP6881">
            <v>514366</v>
          </cell>
          <cell r="AQ6881">
            <v>12001208</v>
          </cell>
          <cell r="AR6881">
            <v>12</v>
          </cell>
          <cell r="AS6881">
            <v>42488</v>
          </cell>
          <cell r="AT6881" t="str">
            <v>SD Terminado Parcheo UAERMV Arterial  --POLIZA ESTABILIDAD ACTIVA</v>
          </cell>
          <cell r="AV6881" t="str">
            <v>sc</v>
          </cell>
        </row>
        <row r="6882">
          <cell r="AP6882">
            <v>514368</v>
          </cell>
          <cell r="AQ6882">
            <v>12001208</v>
          </cell>
          <cell r="AR6882">
            <v>12</v>
          </cell>
          <cell r="AS6882">
            <v>42488</v>
          </cell>
          <cell r="AT6882" t="str">
            <v>SD Terminado Parcheo UAERMV Arterial  --POLIZA ESTABILIDAD ACTIVA</v>
          </cell>
          <cell r="AV6882" t="str">
            <v>sc</v>
          </cell>
        </row>
        <row r="6883">
          <cell r="AP6883">
            <v>514370</v>
          </cell>
          <cell r="AQ6883">
            <v>12001208</v>
          </cell>
          <cell r="AR6883">
            <v>12</v>
          </cell>
          <cell r="AS6883">
            <v>42488</v>
          </cell>
          <cell r="AT6883" t="str">
            <v>SD Terminado Parcheo UAERMV Arterial  --POLIZA ESTABILIDAD ACTIVA</v>
          </cell>
          <cell r="AV6883" t="str">
            <v>sc</v>
          </cell>
        </row>
        <row r="6884">
          <cell r="AP6884">
            <v>514397</v>
          </cell>
          <cell r="AQ6884">
            <v>12001303</v>
          </cell>
          <cell r="AR6884">
            <v>12</v>
          </cell>
          <cell r="AS6884">
            <v>42667</v>
          </cell>
          <cell r="AT6884" t="str">
            <v>SD Terminado Mantenimiento Periódico UAERMV Arterial SD --POLIZA ESTABILIDAD ACTIVA</v>
          </cell>
          <cell r="AV6884" t="str">
            <v>sc</v>
          </cell>
        </row>
        <row r="6885">
          <cell r="AP6885">
            <v>514399</v>
          </cell>
          <cell r="AQ6885">
            <v>12001303</v>
          </cell>
          <cell r="AR6885">
            <v>12</v>
          </cell>
          <cell r="AS6885">
            <v>42313</v>
          </cell>
          <cell r="AT6885" t="str">
            <v>IDU-074-2009 Terminado Mantenimiento Rutinario IDU Arterial  --POLIZA ESTABILIDAD ACTIVA</v>
          </cell>
          <cell r="AV6885" t="str">
            <v>sc</v>
          </cell>
        </row>
        <row r="6886">
          <cell r="AP6886">
            <v>514403</v>
          </cell>
          <cell r="AQ6886">
            <v>12001303</v>
          </cell>
          <cell r="AR6886">
            <v>12</v>
          </cell>
          <cell r="AS6886">
            <v>42313</v>
          </cell>
          <cell r="AT6886" t="str">
            <v>IDU-074-2009 Terminado Mantenimiento Rutinario IDU Arterial  --POLIZA ESTABILIDAD ACTIVA</v>
          </cell>
          <cell r="AV6886" t="str">
            <v>sc</v>
          </cell>
        </row>
        <row r="6887">
          <cell r="AP6887">
            <v>514408</v>
          </cell>
          <cell r="AQ6887">
            <v>12001259</v>
          </cell>
          <cell r="AR6887">
            <v>12</v>
          </cell>
          <cell r="AS6887">
            <v>42488</v>
          </cell>
          <cell r="AT6887" t="str">
            <v>SD Terminado Parcheo UAERMV Arterial  --POLIZA ESTABILIDAD ACTIVA</v>
          </cell>
          <cell r="AV6887" t="str">
            <v>sc</v>
          </cell>
        </row>
        <row r="6888">
          <cell r="AP6888">
            <v>514410</v>
          </cell>
          <cell r="AQ6888">
            <v>12001259</v>
          </cell>
          <cell r="AR6888">
            <v>12</v>
          </cell>
          <cell r="AS6888">
            <v>42488</v>
          </cell>
          <cell r="AT6888" t="str">
            <v>SD Terminado Parcheo UAERMV Arterial  --POLIZA ESTABILIDAD ACTIVA</v>
          </cell>
          <cell r="AV6888" t="str">
            <v>sc</v>
          </cell>
        </row>
        <row r="6889">
          <cell r="AP6889">
            <v>514412</v>
          </cell>
          <cell r="AQ6889">
            <v>12001259</v>
          </cell>
          <cell r="AR6889">
            <v>12</v>
          </cell>
          <cell r="AS6889">
            <v>42488</v>
          </cell>
          <cell r="AT6889" t="str">
            <v>SD Terminado Parcheo UAERMV Arterial  --POLIZA ESTABILIDAD ACTIVA</v>
          </cell>
          <cell r="AV6889" t="str">
            <v>sc</v>
          </cell>
        </row>
        <row r="6890">
          <cell r="AP6890">
            <v>514414</v>
          </cell>
          <cell r="AQ6890">
            <v>12001259</v>
          </cell>
          <cell r="AR6890">
            <v>12</v>
          </cell>
          <cell r="AS6890">
            <v>42667</v>
          </cell>
          <cell r="AT6890" t="str">
            <v>SD Terminado Mantenimiento Periódico UAERMV Arterial SD --POLIZA ESTABILIDAD ACTIVA</v>
          </cell>
          <cell r="AV6890" t="str">
            <v>sc</v>
          </cell>
        </row>
        <row r="6891">
          <cell r="AP6891">
            <v>514854</v>
          </cell>
          <cell r="AQ6891">
            <v>12000909</v>
          </cell>
          <cell r="AR6891">
            <v>12</v>
          </cell>
          <cell r="AS6891">
            <v>41149</v>
          </cell>
          <cell r="AT6891" t="str">
            <v>SD Terminado Mantenimiento Periódico UAERMV Arterial  -</v>
          </cell>
          <cell r="AV6891" t="str">
            <v>sc</v>
          </cell>
        </row>
        <row r="6892">
          <cell r="AP6892">
            <v>514856</v>
          </cell>
          <cell r="AQ6892">
            <v>12000909</v>
          </cell>
          <cell r="AR6892">
            <v>12</v>
          </cell>
          <cell r="AS6892">
            <v>41149</v>
          </cell>
          <cell r="AT6892" t="str">
            <v>SD Terminado Mantenimiento Periódico UAERMV Arterial  -</v>
          </cell>
          <cell r="AV6892" t="str">
            <v>sc</v>
          </cell>
        </row>
        <row r="6893">
          <cell r="AP6893">
            <v>523202</v>
          </cell>
          <cell r="AQ6893">
            <v>50008508</v>
          </cell>
          <cell r="AR6893">
            <v>12</v>
          </cell>
          <cell r="AS6893">
            <v>42313</v>
          </cell>
          <cell r="AT6893" t="str">
            <v>IDU-74-2008 Terminado Acciones de Movilidad IDU Arterial  -Puente-POLIZA ESTABILIDAD ACTIVA</v>
          </cell>
          <cell r="AV6893" t="str">
            <v>sc</v>
          </cell>
        </row>
        <row r="6894">
          <cell r="AP6894">
            <v>523211</v>
          </cell>
          <cell r="AQ6894">
            <v>12000217</v>
          </cell>
          <cell r="AR6894">
            <v>12</v>
          </cell>
          <cell r="AS6894">
            <v>42313</v>
          </cell>
          <cell r="AT6894" t="str">
            <v>IDU-74-2008 Terminado Mantenimiento Periódico IDU Arterial  -</v>
          </cell>
          <cell r="AV6894" t="str">
            <v>sc</v>
          </cell>
        </row>
        <row r="6895">
          <cell r="AP6895">
            <v>523216</v>
          </cell>
          <cell r="AQ6895">
            <v>12000266</v>
          </cell>
          <cell r="AR6895">
            <v>12</v>
          </cell>
          <cell r="AS6895">
            <v>42412</v>
          </cell>
          <cell r="AT6895" t="str">
            <v>IDU-1806-2015 Contratado Mantenimiento Periódico IDU Arterial BRIGADA DE REACCIÓN VIAL -Puente-POLIZA ESTABILIDAD ACTIVA</v>
          </cell>
          <cell r="AV6895" t="str">
            <v>sc</v>
          </cell>
        </row>
        <row r="6896">
          <cell r="AP6896">
            <v>523220</v>
          </cell>
          <cell r="AQ6896">
            <v>12000266</v>
          </cell>
          <cell r="AR6896">
            <v>12</v>
          </cell>
          <cell r="AS6896">
            <v>42412</v>
          </cell>
          <cell r="AT6896" t="str">
            <v>IDU-1806-2015 Contratado Mantenimiento Periódico IDU Arterial BRIGADA DE REACCIÓN VIAL -Puente-POLIZA ESTABILIDAD ACTIVA</v>
          </cell>
          <cell r="AV6896" t="str">
            <v>sc</v>
          </cell>
        </row>
        <row r="6897">
          <cell r="AP6897">
            <v>523223</v>
          </cell>
          <cell r="AQ6897">
            <v>12000308</v>
          </cell>
          <cell r="AR6897">
            <v>12</v>
          </cell>
          <cell r="AS6897">
            <v>42412</v>
          </cell>
          <cell r="AT6897" t="str">
            <v>IDU-1806-2015 Contratado Mantenimiento Periódico IDU Arterial BRIGADA DE REACCIÓN VIAL -Calzada2-8-POLIZA ESTABILIDAD ACTIVA</v>
          </cell>
          <cell r="AV6897" t="str">
            <v>sc</v>
          </cell>
        </row>
        <row r="6898">
          <cell r="AP6898">
            <v>523227</v>
          </cell>
          <cell r="AQ6898">
            <v>12000308</v>
          </cell>
          <cell r="AR6898">
            <v>12</v>
          </cell>
          <cell r="AS6898">
            <v>42412</v>
          </cell>
          <cell r="AT6898" t="str">
            <v>IDU-1806-2015 Contratado Mantenimiento Periódico IDU Arterial BRIGADA DE REACCIÓN VIAL -Calzada2-8-POLIZA ESTABILIDAD ACTIVA</v>
          </cell>
          <cell r="AV6898" t="str">
            <v>sc</v>
          </cell>
        </row>
        <row r="6899">
          <cell r="AP6899">
            <v>523232</v>
          </cell>
          <cell r="AQ6899">
            <v>12000371</v>
          </cell>
          <cell r="AR6899">
            <v>12</v>
          </cell>
          <cell r="AS6899">
            <v>42412</v>
          </cell>
          <cell r="AT6899" t="str">
            <v>IDU-1806-2015 Contratado Mantenimiento Periódico IDU Arterial BRIGADA DE REACCIÓN VIAL -Calzada2-8-POLIZA ESTABILIDAD ACTIVA</v>
          </cell>
          <cell r="AV6899" t="str">
            <v>sc</v>
          </cell>
        </row>
        <row r="6900">
          <cell r="AP6900">
            <v>523234</v>
          </cell>
          <cell r="AQ6900">
            <v>12000371</v>
          </cell>
          <cell r="AR6900">
            <v>12</v>
          </cell>
          <cell r="AS6900">
            <v>42412</v>
          </cell>
          <cell r="AT6900" t="str">
            <v>IDU-1806-2015 Contratado Mantenimiento Periódico IDU Arterial BRIGADA DE REACCIÓN VIAL -Calzada2-8-POLIZA ESTABILIDAD ACTIVA</v>
          </cell>
          <cell r="AV6900" t="str">
            <v>sc</v>
          </cell>
        </row>
        <row r="6901">
          <cell r="AP6901">
            <v>523236</v>
          </cell>
          <cell r="AQ6901">
            <v>12000371</v>
          </cell>
          <cell r="AR6901">
            <v>12</v>
          </cell>
          <cell r="AS6901">
            <v>42412</v>
          </cell>
          <cell r="AT6901" t="str">
            <v>IDU-1806-2015 Contratado Mantenimiento Periódico IDU Arterial BRIGADA DE REACCIÓN VIAL -Calzada2-8-POLIZA ESTABILIDAD ACTIVA</v>
          </cell>
          <cell r="AV6901" t="str">
            <v>sc</v>
          </cell>
        </row>
        <row r="6902">
          <cell r="AP6902">
            <v>523238</v>
          </cell>
          <cell r="AQ6902">
            <v>12000371</v>
          </cell>
          <cell r="AR6902">
            <v>12</v>
          </cell>
          <cell r="AS6902">
            <v>42412</v>
          </cell>
          <cell r="AT6902" t="str">
            <v>IDU-1806-2015 Contratado Mantenimiento Periódico IDU Arterial BRIGADA DE REACCIÓN VIAL -Calzada2-8-POLIZA ESTABILIDAD ACTIVA</v>
          </cell>
          <cell r="AV6902" t="str">
            <v>sc</v>
          </cell>
        </row>
        <row r="6903">
          <cell r="AP6903">
            <v>523241</v>
          </cell>
          <cell r="AQ6903">
            <v>12000405</v>
          </cell>
          <cell r="AR6903">
            <v>12</v>
          </cell>
          <cell r="AS6903">
            <v>42412</v>
          </cell>
          <cell r="AT6903" t="str">
            <v>IDU-1806-2015 Contratado Mantenimiento Periódico IDU Arterial BRIGADA DE REACCIÓN VIAL -Calzada2-8-POLIZA ESTABILIDAD ACTIVA</v>
          </cell>
          <cell r="AV6903" t="str">
            <v>sc</v>
          </cell>
        </row>
        <row r="6904">
          <cell r="AP6904">
            <v>523243</v>
          </cell>
          <cell r="AQ6904">
            <v>12000405</v>
          </cell>
          <cell r="AR6904">
            <v>12</v>
          </cell>
          <cell r="AS6904">
            <v>42412</v>
          </cell>
          <cell r="AT6904" t="str">
            <v>IDU-1806-2015 Contratado Mantenimiento Periódico IDU Arterial BRIGADA DE REACCIÓN VIAL -Calzada2-8-POLIZA ESTABILIDAD ACTIVA</v>
          </cell>
          <cell r="AV6904" t="str">
            <v>sc</v>
          </cell>
        </row>
        <row r="6905">
          <cell r="AP6905">
            <v>523245</v>
          </cell>
          <cell r="AQ6905">
            <v>12000405</v>
          </cell>
          <cell r="AR6905">
            <v>12</v>
          </cell>
          <cell r="AS6905">
            <v>42412</v>
          </cell>
          <cell r="AT6905" t="str">
            <v>IDU-1806-2015 Contratado Mantenimiento Periódico IDU Arterial BRIGADA DE REACCIÓN VIAL -Calzada2-8-POLIZA ESTABILIDAD ACTIVA</v>
          </cell>
          <cell r="AV6905" t="str">
            <v>sc</v>
          </cell>
        </row>
        <row r="6906">
          <cell r="AP6906">
            <v>523247</v>
          </cell>
          <cell r="AQ6906">
            <v>12000405</v>
          </cell>
          <cell r="AR6906">
            <v>12</v>
          </cell>
          <cell r="AS6906">
            <v>42412</v>
          </cell>
          <cell r="AT6906" t="str">
            <v>IDU-1806-2015 Contratado Mantenimiento Periódico IDU Arterial BRIGADA DE REACCIÓN VIAL -Calzada2-8-POLIZA ESTABILIDAD ACTIVA</v>
          </cell>
          <cell r="AV6906" t="str">
            <v>sc</v>
          </cell>
        </row>
        <row r="6907">
          <cell r="AP6907">
            <v>523250</v>
          </cell>
          <cell r="AQ6907">
            <v>12000453</v>
          </cell>
          <cell r="AR6907">
            <v>12</v>
          </cell>
          <cell r="AS6907">
            <v>42412</v>
          </cell>
          <cell r="AT6907" t="str">
            <v>IDU-1806-2015 Contratado Mantenimiento Periódico IDU Arterial BRIGADA DE REACCIÓN VIAL -Calzada2-8-POLIZA ESTABILIDAD ACTIVA</v>
          </cell>
          <cell r="AV6907" t="str">
            <v>sc</v>
          </cell>
        </row>
        <row r="6908">
          <cell r="AP6908">
            <v>523252</v>
          </cell>
          <cell r="AQ6908">
            <v>12000453</v>
          </cell>
          <cell r="AR6908">
            <v>12</v>
          </cell>
          <cell r="AS6908">
            <v>42412</v>
          </cell>
          <cell r="AT6908" t="str">
            <v>IDU-1806-2015 Contratado Mantenimiento Periódico IDU Arterial BRIGADA DE REACCIÓN VIAL -Calzada2-8-POLIZA ESTABILIDAD ACTIVA</v>
          </cell>
          <cell r="AV6908" t="str">
            <v>sc</v>
          </cell>
        </row>
        <row r="6909">
          <cell r="AP6909">
            <v>523254</v>
          </cell>
          <cell r="AQ6909">
            <v>12000453</v>
          </cell>
          <cell r="AR6909">
            <v>12</v>
          </cell>
          <cell r="AS6909">
            <v>42412</v>
          </cell>
          <cell r="AT6909" t="str">
            <v>IDU-1806-2015 Contratado Mantenimiento Periódico IDU Arterial BRIGADA DE REACCIÓN VIAL -Calzada2-8-POLIZA ESTABILIDAD ACTIVA</v>
          </cell>
          <cell r="AV6909" t="str">
            <v>sc</v>
          </cell>
        </row>
        <row r="6910">
          <cell r="AP6910">
            <v>523256</v>
          </cell>
          <cell r="AQ6910">
            <v>12000453</v>
          </cell>
          <cell r="AR6910">
            <v>12</v>
          </cell>
          <cell r="AS6910">
            <v>42412</v>
          </cell>
          <cell r="AT6910" t="str">
            <v>IDU-1806-2015 Contratado Mantenimiento Periódico IDU Arterial BRIGADA DE REACCIÓN VIAL -Calzada2-8-POLIZA ESTABILIDAD ACTIVA</v>
          </cell>
          <cell r="AV6910" t="str">
            <v>sc</v>
          </cell>
        </row>
        <row r="6911">
          <cell r="AP6911">
            <v>523259</v>
          </cell>
          <cell r="AQ6911">
            <v>12000478</v>
          </cell>
          <cell r="AR6911">
            <v>12</v>
          </cell>
          <cell r="AS6911">
            <v>42412</v>
          </cell>
          <cell r="AT6911" t="str">
            <v>IDU-1806-2015 Contratado Mantenimiento Periódico IDU Arterial BRIGADA DE REACCIÓN VIAL -Calzada2-8-POLIZA ESTABILIDAD ACTIVA</v>
          </cell>
          <cell r="AV6911" t="str">
            <v>sc</v>
          </cell>
        </row>
        <row r="6912">
          <cell r="AP6912">
            <v>523261</v>
          </cell>
          <cell r="AQ6912">
            <v>12000478</v>
          </cell>
          <cell r="AR6912">
            <v>12</v>
          </cell>
          <cell r="AS6912">
            <v>42412</v>
          </cell>
          <cell r="AT6912" t="str">
            <v>IDU-1806-2015 Contratado Mantenimiento Periódico IDU Arterial BRIGADA DE REACCIÓN VIAL -Calzada2-8-POLIZA ESTABILIDAD ACTIVA</v>
          </cell>
          <cell r="AV6912" t="str">
            <v>sc</v>
          </cell>
        </row>
        <row r="6913">
          <cell r="AP6913">
            <v>523263</v>
          </cell>
          <cell r="AQ6913">
            <v>12000478</v>
          </cell>
          <cell r="AR6913">
            <v>12</v>
          </cell>
          <cell r="AS6913">
            <v>42412</v>
          </cell>
          <cell r="AT6913" t="str">
            <v>IDU-1806-2015 Contratado Mantenimiento Periódico IDU Arterial BRIGADA DE REACCIÓN VIAL -Calzada2-8-POLIZA ESTABILIDAD ACTIVA</v>
          </cell>
          <cell r="AV6913" t="str">
            <v>sc</v>
          </cell>
        </row>
        <row r="6914">
          <cell r="AP6914">
            <v>523265</v>
          </cell>
          <cell r="AQ6914">
            <v>12000478</v>
          </cell>
          <cell r="AR6914">
            <v>12</v>
          </cell>
          <cell r="AS6914">
            <v>42412</v>
          </cell>
          <cell r="AT6914" t="str">
            <v>IDU-1806-2015 Contratado Mantenimiento Periódico IDU Arterial BRIGADA DE REACCIÓN VIAL -Calzada2-8-POLIZA ESTABILIDAD ACTIVA</v>
          </cell>
          <cell r="AV6914" t="str">
            <v>sc</v>
          </cell>
        </row>
        <row r="6915">
          <cell r="AP6915">
            <v>523268</v>
          </cell>
          <cell r="AQ6915">
            <v>12000483</v>
          </cell>
          <cell r="AR6915">
            <v>12</v>
          </cell>
          <cell r="AS6915">
            <v>42412</v>
          </cell>
          <cell r="AT6915" t="str">
            <v>IDU-1806-2015 Contratado Mantenimiento Periódico IDU Arterial BRIGADA DE REACCIÓN VIAL -Calzada2-4-8-POLIZA ESTABILIDAD ACTIVA</v>
          </cell>
          <cell r="AV6915" t="str">
            <v>sc</v>
          </cell>
        </row>
        <row r="6916">
          <cell r="AP6916">
            <v>523270</v>
          </cell>
          <cell r="AQ6916">
            <v>12000483</v>
          </cell>
          <cell r="AR6916">
            <v>12</v>
          </cell>
          <cell r="AS6916">
            <v>42412</v>
          </cell>
          <cell r="AT6916" t="str">
            <v>IDU-1806-2015 Contratado Mantenimiento Periódico IDU Arterial BRIGADA DE REACCIÓN VIAL -Calzada2-4-8-POLIZA ESTABILIDAD ACTIVA</v>
          </cell>
          <cell r="AV6916" t="str">
            <v>sc</v>
          </cell>
        </row>
        <row r="6917">
          <cell r="AP6917">
            <v>523272</v>
          </cell>
          <cell r="AQ6917">
            <v>12000483</v>
          </cell>
          <cell r="AR6917">
            <v>12</v>
          </cell>
          <cell r="AS6917">
            <v>42412</v>
          </cell>
          <cell r="AT6917" t="str">
            <v>IDU-1806-2015 Contratado Mantenimiento Periódico IDU Arterial BRIGADA DE REACCIÓN VIAL -Calzada2-4-8-POLIZA ESTABILIDAD ACTIVA</v>
          </cell>
          <cell r="AV6917" t="str">
            <v>sc</v>
          </cell>
        </row>
        <row r="6918">
          <cell r="AP6918">
            <v>523274</v>
          </cell>
          <cell r="AQ6918">
            <v>12000483</v>
          </cell>
          <cell r="AR6918">
            <v>12</v>
          </cell>
          <cell r="AS6918">
            <v>42412</v>
          </cell>
          <cell r="AT6918" t="str">
            <v>IDU-1806-2015 Contratado Mantenimiento Periódico IDU Arterial BRIGADA DE REACCIÓN VIAL -Calzada2-4-8-POLIZA ESTABILIDAD ACTIVA</v>
          </cell>
          <cell r="AV6918" t="str">
            <v>sc</v>
          </cell>
        </row>
        <row r="6919">
          <cell r="AP6919">
            <v>523277</v>
          </cell>
          <cell r="AQ6919">
            <v>12000553</v>
          </cell>
          <cell r="AR6919">
            <v>12</v>
          </cell>
          <cell r="AS6919">
            <v>42412</v>
          </cell>
          <cell r="AT6919" t="str">
            <v>IDU-1806-2015 Contratado Mantenimiento Periódico IDU Arterial BRIGADA DE REACCIÓN VIAL -Calzada2-6-8-POLIZA ESTABILIDAD ACTIVA</v>
          </cell>
          <cell r="AV6919" t="str">
            <v>sc</v>
          </cell>
        </row>
        <row r="6920">
          <cell r="AP6920">
            <v>523279</v>
          </cell>
          <cell r="AQ6920">
            <v>12000553</v>
          </cell>
          <cell r="AR6920">
            <v>12</v>
          </cell>
          <cell r="AS6920">
            <v>42412</v>
          </cell>
          <cell r="AT6920" t="str">
            <v>IDU-1806-2015 Contratado Mantenimiento Periódico IDU Arterial BRIGADA DE REACCIÓN VIAL -Calzada2-6-8-POLIZA ESTABILIDAD ACTIVA</v>
          </cell>
          <cell r="AV6920" t="str">
            <v>sc</v>
          </cell>
        </row>
        <row r="6921">
          <cell r="AP6921">
            <v>523281</v>
          </cell>
          <cell r="AQ6921">
            <v>12000553</v>
          </cell>
          <cell r="AR6921">
            <v>12</v>
          </cell>
          <cell r="AS6921">
            <v>42412</v>
          </cell>
          <cell r="AT6921" t="str">
            <v>IDU-1806-2015 Contratado Mantenimiento Periódico IDU Arterial BRIGADA DE REACCIÓN VIAL -Calzada2-6-8-POLIZA ESTABILIDAD ACTIVA</v>
          </cell>
          <cell r="AV6921" t="str">
            <v>sc</v>
          </cell>
        </row>
        <row r="6922">
          <cell r="AP6922">
            <v>523283</v>
          </cell>
          <cell r="AQ6922">
            <v>12000553</v>
          </cell>
          <cell r="AR6922">
            <v>12</v>
          </cell>
          <cell r="AS6922">
            <v>42412</v>
          </cell>
          <cell r="AT6922" t="str">
            <v>IDU-1806-2015 Contratado Mantenimiento Periódico IDU Arterial BRIGADA DE REACCIÓN VIAL -Calzada2-6-8-POLIZA ESTABILIDAD ACTIVA</v>
          </cell>
          <cell r="AV6922" t="str">
            <v>sc</v>
          </cell>
        </row>
        <row r="6923">
          <cell r="AP6923">
            <v>523286</v>
          </cell>
          <cell r="AQ6923">
            <v>12000580</v>
          </cell>
          <cell r="AR6923">
            <v>12</v>
          </cell>
          <cell r="AS6923">
            <v>42412</v>
          </cell>
          <cell r="AT6923" t="str">
            <v>IDU-1806-2015 Contratado Mantenimiento Periódico IDU Arterial BRIGADA DE REACCIÓN VIAL -</v>
          </cell>
          <cell r="AV6923" t="str">
            <v>sc</v>
          </cell>
        </row>
        <row r="6924">
          <cell r="AP6924">
            <v>523288</v>
          </cell>
          <cell r="AQ6924">
            <v>12000580</v>
          </cell>
          <cell r="AR6924">
            <v>12</v>
          </cell>
          <cell r="AS6924">
            <v>42412</v>
          </cell>
          <cell r="AT6924" t="str">
            <v>IDU-1806-2015 Contratado Mantenimiento Periódico IDU Arterial BRIGADA DE REACCIÓN VIAL -</v>
          </cell>
          <cell r="AV6924" t="str">
            <v>sc</v>
          </cell>
        </row>
        <row r="6925">
          <cell r="AP6925">
            <v>523290</v>
          </cell>
          <cell r="AQ6925">
            <v>12000580</v>
          </cell>
          <cell r="AR6925">
            <v>12</v>
          </cell>
          <cell r="AS6925">
            <v>42412</v>
          </cell>
          <cell r="AT6925" t="str">
            <v>IDU-1806-2015 Contratado Mantenimiento Periódico IDU Arterial BRIGADA DE REACCIÓN VIAL -</v>
          </cell>
          <cell r="AV6925" t="str">
            <v>sc</v>
          </cell>
        </row>
        <row r="6926">
          <cell r="AP6926">
            <v>523292</v>
          </cell>
          <cell r="AQ6926">
            <v>12000580</v>
          </cell>
          <cell r="AR6926">
            <v>12</v>
          </cell>
          <cell r="AS6926">
            <v>42412</v>
          </cell>
          <cell r="AT6926" t="str">
            <v>IDU-1806-2015 Contratado Mantenimiento Periódico IDU Arterial BRIGADA DE REACCIÓN VIAL -</v>
          </cell>
          <cell r="AV6926" t="str">
            <v>sc</v>
          </cell>
        </row>
        <row r="6927">
          <cell r="AP6927">
            <v>523304</v>
          </cell>
          <cell r="AQ6927">
            <v>12000657</v>
          </cell>
          <cell r="AR6927">
            <v>12</v>
          </cell>
          <cell r="AS6927">
            <v>42412</v>
          </cell>
          <cell r="AT6927" t="str">
            <v>IDU-1806-2015 Contratado Mantenimiento Periódico IDU Arterial BRIGADA DE REACCIÓN VIAL -</v>
          </cell>
          <cell r="AV6927" t="str">
            <v>sc</v>
          </cell>
        </row>
        <row r="6928">
          <cell r="AP6928">
            <v>523306</v>
          </cell>
          <cell r="AQ6928">
            <v>12000657</v>
          </cell>
          <cell r="AR6928">
            <v>12</v>
          </cell>
          <cell r="AS6928">
            <v>42412</v>
          </cell>
          <cell r="AT6928" t="str">
            <v>IDU-1806-2015 Contratado Mantenimiento Periódico IDU Arterial BRIGADA DE REACCIÓN VIAL -</v>
          </cell>
          <cell r="AV6928" t="str">
            <v>sc</v>
          </cell>
        </row>
        <row r="6929">
          <cell r="AP6929">
            <v>523308</v>
          </cell>
          <cell r="AQ6929">
            <v>12000657</v>
          </cell>
          <cell r="AR6929">
            <v>12</v>
          </cell>
          <cell r="AS6929">
            <v>42412</v>
          </cell>
          <cell r="AT6929" t="str">
            <v>IDU-1806-2015 Contratado Mantenimiento Periódico IDU Arterial BRIGADA DE REACCIÓN VIAL -</v>
          </cell>
          <cell r="AV6929" t="str">
            <v>sc</v>
          </cell>
        </row>
        <row r="6930">
          <cell r="AP6930">
            <v>523310</v>
          </cell>
          <cell r="AQ6930">
            <v>12000657</v>
          </cell>
          <cell r="AR6930">
            <v>12</v>
          </cell>
          <cell r="AS6930">
            <v>42412</v>
          </cell>
          <cell r="AT6930" t="str">
            <v>IDU-1806-2015 Contratado Mantenimiento Periódico IDU Arterial BRIGADA DE REACCIÓN VIAL -</v>
          </cell>
          <cell r="AV6930" t="str">
            <v>sc</v>
          </cell>
        </row>
        <row r="6931">
          <cell r="AP6931">
            <v>523313</v>
          </cell>
          <cell r="AQ6931">
            <v>12000827</v>
          </cell>
          <cell r="AR6931">
            <v>12</v>
          </cell>
          <cell r="AS6931">
            <v>42412</v>
          </cell>
          <cell r="AT6931" t="str">
            <v>IDU-1806-2015 Contratado Mantenimiento Periódico IDU Arterial BRIGADA DE REACCIÓN VIAL -</v>
          </cell>
          <cell r="AV6931" t="str">
            <v>sc</v>
          </cell>
        </row>
        <row r="6932">
          <cell r="AP6932">
            <v>523315</v>
          </cell>
          <cell r="AQ6932">
            <v>12000827</v>
          </cell>
          <cell r="AR6932">
            <v>12</v>
          </cell>
          <cell r="AS6932">
            <v>42412</v>
          </cell>
          <cell r="AT6932" t="str">
            <v>IDU-1806-2015 Contratado Mantenimiento Periódico IDU Arterial BRIGADA DE REACCIÓN VIAL -</v>
          </cell>
          <cell r="AV6932" t="str">
            <v>sc</v>
          </cell>
        </row>
        <row r="6933">
          <cell r="AP6933">
            <v>523317</v>
          </cell>
          <cell r="AQ6933">
            <v>12000827</v>
          </cell>
          <cell r="AR6933">
            <v>12</v>
          </cell>
          <cell r="AS6933">
            <v>42412</v>
          </cell>
          <cell r="AT6933" t="str">
            <v>IDU-1806-2015 Contratado Mantenimiento Periódico IDU Arterial BRIGADA DE REACCIÓN VIAL -</v>
          </cell>
          <cell r="AV6933" t="str">
            <v>sc</v>
          </cell>
        </row>
        <row r="6934">
          <cell r="AP6934">
            <v>523319</v>
          </cell>
          <cell r="AQ6934">
            <v>12000827</v>
          </cell>
          <cell r="AR6934">
            <v>12</v>
          </cell>
          <cell r="AS6934">
            <v>42412</v>
          </cell>
          <cell r="AT6934" t="str">
            <v>IDU-1806-2015 Contratado Mantenimiento Periódico IDU Arterial BRIGADA DE REACCIÓN VIAL -</v>
          </cell>
          <cell r="AV6934" t="str">
            <v>sc</v>
          </cell>
        </row>
        <row r="6935">
          <cell r="AP6935">
            <v>523322</v>
          </cell>
          <cell r="AQ6935">
            <v>12000960</v>
          </cell>
          <cell r="AR6935">
            <v>12</v>
          </cell>
          <cell r="AS6935">
            <v>42412</v>
          </cell>
          <cell r="AT6935" t="str">
            <v>IDU-1806-2015 Contratado Mantenimiento Periódico IDU Arterial BRIGADA DE REACCIÓN VIAL -</v>
          </cell>
          <cell r="AV6935" t="str">
            <v>sc</v>
          </cell>
        </row>
        <row r="6936">
          <cell r="AP6936">
            <v>523324</v>
          </cell>
          <cell r="AQ6936">
            <v>12000960</v>
          </cell>
          <cell r="AR6936">
            <v>12</v>
          </cell>
          <cell r="AS6936">
            <v>42412</v>
          </cell>
          <cell r="AT6936" t="str">
            <v>IDU-1806-2015 Contratado Mantenimiento Periódico IDU Arterial BRIGADA DE REACCIÓN VIAL -</v>
          </cell>
          <cell r="AV6936" t="str">
            <v>sc</v>
          </cell>
        </row>
        <row r="6937">
          <cell r="AP6937">
            <v>523326</v>
          </cell>
          <cell r="AQ6937">
            <v>12000960</v>
          </cell>
          <cell r="AR6937">
            <v>12</v>
          </cell>
          <cell r="AS6937">
            <v>42412</v>
          </cell>
          <cell r="AT6937" t="str">
            <v>IDU-1806-2015 Contratado Mantenimiento Periódico IDU Arterial BRIGADA DE REACCIÓN VIAL -</v>
          </cell>
          <cell r="AV6937" t="str">
            <v>sc</v>
          </cell>
        </row>
        <row r="6938">
          <cell r="AP6938">
            <v>523328</v>
          </cell>
          <cell r="AQ6938">
            <v>12000960</v>
          </cell>
          <cell r="AR6938">
            <v>12</v>
          </cell>
          <cell r="AS6938">
            <v>42412</v>
          </cell>
          <cell r="AT6938" t="str">
            <v>IDU-1806-2015 Contratado Mantenimiento Periódico IDU Arterial BRIGADA DE REACCIÓN VIAL -</v>
          </cell>
          <cell r="AV6938" t="str">
            <v>sc</v>
          </cell>
        </row>
        <row r="6939">
          <cell r="AP6939">
            <v>523331</v>
          </cell>
          <cell r="AQ6939">
            <v>12001015</v>
          </cell>
          <cell r="AR6939">
            <v>12</v>
          </cell>
          <cell r="AS6939">
            <v>42412</v>
          </cell>
          <cell r="AT6939" t="str">
            <v>IDU-1806-2015 Contratado Mantenimiento Periódico IDU Arterial BRIGADA DE REACCIÓN VIAL -</v>
          </cell>
          <cell r="AV6939" t="str">
            <v>sc</v>
          </cell>
        </row>
        <row r="6940">
          <cell r="AP6940">
            <v>523333</v>
          </cell>
          <cell r="AQ6940">
            <v>12001015</v>
          </cell>
          <cell r="AR6940">
            <v>12</v>
          </cell>
          <cell r="AS6940">
            <v>42412</v>
          </cell>
          <cell r="AT6940" t="str">
            <v>IDU-1806-2015 Contratado Mantenimiento Periódico IDU Arterial BRIGADA DE REACCIÓN VIAL -</v>
          </cell>
          <cell r="AV6940" t="str">
            <v>sc</v>
          </cell>
        </row>
        <row r="6941">
          <cell r="AP6941">
            <v>523335</v>
          </cell>
          <cell r="AQ6941">
            <v>12001015</v>
          </cell>
          <cell r="AR6941">
            <v>12</v>
          </cell>
          <cell r="AS6941">
            <v>42412</v>
          </cell>
          <cell r="AT6941" t="str">
            <v>IDU-1806-2015 Contratado Mantenimiento Periódico IDU Arterial BRIGADA DE REACCIÓN VIAL -</v>
          </cell>
          <cell r="AV6941" t="str">
            <v>sc</v>
          </cell>
        </row>
        <row r="6942">
          <cell r="AP6942">
            <v>523337</v>
          </cell>
          <cell r="AQ6942">
            <v>12001015</v>
          </cell>
          <cell r="AR6942">
            <v>12</v>
          </cell>
          <cell r="AS6942">
            <v>42412</v>
          </cell>
          <cell r="AT6942" t="str">
            <v>IDU-1806-2015 Contratado Mantenimiento Periódico IDU Arterial BRIGADA DE REACCIÓN VIAL -</v>
          </cell>
          <cell r="AV6942" t="str">
            <v>sc</v>
          </cell>
        </row>
        <row r="6943">
          <cell r="AP6943">
            <v>523361</v>
          </cell>
          <cell r="AQ6943">
            <v>12001499</v>
          </cell>
          <cell r="AR6943">
            <v>12</v>
          </cell>
          <cell r="AS6943">
            <v>42412</v>
          </cell>
          <cell r="AT6943" t="str">
            <v>IDU-1806-2015 Contratado Mantenimiento Periódico IDU Arterial BRIGADA DE REACCIÓN VIAL -</v>
          </cell>
          <cell r="AV6943" t="str">
            <v>sc</v>
          </cell>
        </row>
        <row r="6944">
          <cell r="AP6944">
            <v>523363</v>
          </cell>
          <cell r="AQ6944">
            <v>12001499</v>
          </cell>
          <cell r="AR6944">
            <v>12</v>
          </cell>
          <cell r="AS6944">
            <v>42412</v>
          </cell>
          <cell r="AT6944" t="str">
            <v>IDU-1806-2015 Contratado Mantenimiento Periódico IDU Arterial BRIGADA DE REACCIÓN VIAL -</v>
          </cell>
          <cell r="AV6944" t="str">
            <v>sc</v>
          </cell>
        </row>
        <row r="6945">
          <cell r="AP6945">
            <v>523365</v>
          </cell>
          <cell r="AQ6945">
            <v>12001499</v>
          </cell>
          <cell r="AR6945">
            <v>12</v>
          </cell>
          <cell r="AS6945">
            <v>42412</v>
          </cell>
          <cell r="AT6945" t="str">
            <v>IDU-1806-2015 Contratado Mantenimiento Periódico IDU Arterial BRIGADA DE REACCIÓN VIAL -</v>
          </cell>
          <cell r="AV6945" t="str">
            <v>sc</v>
          </cell>
        </row>
        <row r="6946">
          <cell r="AP6946">
            <v>523367</v>
          </cell>
          <cell r="AQ6946">
            <v>12001499</v>
          </cell>
          <cell r="AR6946">
            <v>12</v>
          </cell>
          <cell r="AS6946">
            <v>42412</v>
          </cell>
          <cell r="AT6946" t="str">
            <v>IDU-1806-2015 Contratado Mantenimiento Periódico IDU Arterial BRIGADA DE REACCIÓN VIAL -</v>
          </cell>
          <cell r="AV6946" t="str">
            <v>sc</v>
          </cell>
        </row>
        <row r="6947">
          <cell r="AP6947">
            <v>523412</v>
          </cell>
          <cell r="AQ6947">
            <v>12001923</v>
          </cell>
          <cell r="AR6947">
            <v>12</v>
          </cell>
          <cell r="AS6947">
            <v>42101</v>
          </cell>
          <cell r="AT6947" t="str">
            <v>UMV-638-2013 Terminado Acciones de Movilidad UAERMV Circuito Movilidad  -</v>
          </cell>
          <cell r="AV6947" t="str">
            <v>sc</v>
          </cell>
        </row>
        <row r="6948">
          <cell r="AP6948">
            <v>523442</v>
          </cell>
          <cell r="AQ6948">
            <v>12002231</v>
          </cell>
          <cell r="AR6948">
            <v>12</v>
          </cell>
          <cell r="AS6948">
            <v>42226</v>
          </cell>
          <cell r="AT6948" t="str">
            <v>UMV-638-2013 Terminado Acciones de Movilidad UAERMV Circuito Movilidad  -</v>
          </cell>
          <cell r="AV6948" t="str">
            <v>sc</v>
          </cell>
        </row>
        <row r="6949">
          <cell r="AP6949">
            <v>523448</v>
          </cell>
          <cell r="AQ6949">
            <v>12002278</v>
          </cell>
          <cell r="AR6949">
            <v>12</v>
          </cell>
          <cell r="AS6949">
            <v>42101</v>
          </cell>
          <cell r="AT6949" t="str">
            <v>UMV-638-2013 Terminado Acciones de Movilidad UAERMV Circuito Movilidad  -</v>
          </cell>
          <cell r="AV6949" t="str">
            <v>sc</v>
          </cell>
        </row>
        <row r="6950">
          <cell r="AP6950">
            <v>523469</v>
          </cell>
          <cell r="AQ6950">
            <v>12002506</v>
          </cell>
          <cell r="AR6950">
            <v>12</v>
          </cell>
          <cell r="AS6950">
            <v>42034</v>
          </cell>
          <cell r="AT6950" t="str">
            <v>SD Reservado Mantenimiento Periódico UAERMV Circuito Movilidad  -</v>
          </cell>
          <cell r="AV6950" t="str">
            <v>sc</v>
          </cell>
        </row>
        <row r="6951">
          <cell r="AP6951">
            <v>523472</v>
          </cell>
          <cell r="AQ6951">
            <v>12002565</v>
          </cell>
          <cell r="AR6951">
            <v>12</v>
          </cell>
          <cell r="AS6951">
            <v>42278</v>
          </cell>
          <cell r="AT6951" t="str">
            <v>059-2014 Terminado Mantenimiento Periódico FDL BARRIOS UNIDOS Circuito Movilidad  Intervenida sin reservar en el IDU-</v>
          </cell>
          <cell r="AV6951" t="str">
            <v>sc</v>
          </cell>
        </row>
        <row r="6952">
          <cell r="AP6952">
            <v>523478</v>
          </cell>
          <cell r="AQ6952">
            <v>12002634</v>
          </cell>
          <cell r="AR6952">
            <v>12</v>
          </cell>
          <cell r="AS6952">
            <v>42494</v>
          </cell>
          <cell r="AT6952" t="str">
            <v>59-2014 Terminado Mantenimiento Periódico FDL BARRIOS UNIDOS Circuito Movilidad  -</v>
          </cell>
          <cell r="AV6952" t="str">
            <v>sc</v>
          </cell>
        </row>
        <row r="6953">
          <cell r="AP6953">
            <v>523481</v>
          </cell>
          <cell r="AQ6953">
            <v>12002683</v>
          </cell>
          <cell r="AR6953">
            <v>12</v>
          </cell>
          <cell r="AS6953">
            <v>42278</v>
          </cell>
          <cell r="AT6953" t="str">
            <v>059-2014 Terminado Mantenimiento Periódico FDL BARRIOS UNIDOS Circuito Movilidad  Intervenida sin reservar en el IDU-</v>
          </cell>
          <cell r="AV6953" t="str">
            <v>sc</v>
          </cell>
        </row>
        <row r="6954">
          <cell r="AP6954">
            <v>523484</v>
          </cell>
          <cell r="AQ6954">
            <v>12002695</v>
          </cell>
          <cell r="AR6954">
            <v>12</v>
          </cell>
          <cell r="AS6954">
            <v>41481</v>
          </cell>
          <cell r="AT6954" t="str">
            <v>SD Terminado Mantenimiento Periódico UAERMV Circuito Movilidad  -</v>
          </cell>
          <cell r="AV6954" t="str">
            <v>sc</v>
          </cell>
        </row>
        <row r="6955">
          <cell r="AP6955">
            <v>523490</v>
          </cell>
          <cell r="AQ6955">
            <v>12002751</v>
          </cell>
          <cell r="AR6955">
            <v>12</v>
          </cell>
          <cell r="AS6955">
            <v>42359</v>
          </cell>
          <cell r="AT6955" t="str">
            <v>110-2015 En Ejecución Estudios y diseños FDL BARRIOS UNIDOS Circuito Movilidad  Reporte por servidor de mapas-</v>
          </cell>
          <cell r="AV6955" t="str">
            <v>sc</v>
          </cell>
        </row>
        <row r="6956">
          <cell r="AP6956">
            <v>525011</v>
          </cell>
          <cell r="AQ6956">
            <v>12002289</v>
          </cell>
          <cell r="AR6956">
            <v>12</v>
          </cell>
          <cell r="AS6956">
            <v>42313</v>
          </cell>
          <cell r="AT6956" t="str">
            <v>IDU-70-2008 Terminado Acciones de Movilidad IDU Arterial  -</v>
          </cell>
          <cell r="AV6956" t="str">
            <v>sc</v>
          </cell>
        </row>
        <row r="6957">
          <cell r="AP6957">
            <v>525013</v>
          </cell>
          <cell r="AQ6957">
            <v>12002289</v>
          </cell>
          <cell r="AR6957">
            <v>12</v>
          </cell>
          <cell r="AS6957">
            <v>41772</v>
          </cell>
          <cell r="AT6957" t="str">
            <v>SD Terminado Mantenimiento Periódico UAERMV Arterial  -</v>
          </cell>
          <cell r="AV6957" t="str">
            <v>sc</v>
          </cell>
        </row>
        <row r="6958">
          <cell r="AP6958">
            <v>526777</v>
          </cell>
          <cell r="AQ6958">
            <v>12003080</v>
          </cell>
          <cell r="AR6958">
            <v>12</v>
          </cell>
          <cell r="AS6958">
            <v>42313</v>
          </cell>
          <cell r="AT6958" t="str">
            <v>IDU-1810-2013 Terminado Mantenimiento Periódico IDU Arterial  -</v>
          </cell>
          <cell r="AV6958" t="str">
            <v>sc</v>
          </cell>
        </row>
        <row r="6959">
          <cell r="AP6959">
            <v>527163</v>
          </cell>
          <cell r="AQ6959">
            <v>12003083</v>
          </cell>
          <cell r="AR6959">
            <v>12</v>
          </cell>
          <cell r="AS6959">
            <v>42412</v>
          </cell>
          <cell r="AT6959" t="str">
            <v>IDU-1806-2015 Contratado Mantenimiento Periódico IDU Arterial BRIGADA DE REACCIÓN VIAL -</v>
          </cell>
          <cell r="AV6959" t="str">
            <v>sc</v>
          </cell>
        </row>
        <row r="6960">
          <cell r="AP6960">
            <v>527170</v>
          </cell>
          <cell r="AQ6960">
            <v>13002684</v>
          </cell>
          <cell r="AR6960">
            <v>12</v>
          </cell>
          <cell r="AS6960">
            <v>42412</v>
          </cell>
          <cell r="AT6960" t="str">
            <v>IDU-1806-2015 Contratado Mantenimiento Periódico IDU Arterial BRIGADA DE REACCIÓN VIAL -</v>
          </cell>
          <cell r="AV6960" t="str">
            <v>sc</v>
          </cell>
        </row>
        <row r="6961">
          <cell r="AP6961">
            <v>527175</v>
          </cell>
          <cell r="AQ6961">
            <v>12001851</v>
          </cell>
          <cell r="AR6961">
            <v>12</v>
          </cell>
          <cell r="AS6961">
            <v>42412</v>
          </cell>
          <cell r="AT6961" t="str">
            <v>IDU-1806-2015 Contratado Mantenimiento Periódico IDU Arterial BRIGADA DE REACCIÓN VIAL -</v>
          </cell>
          <cell r="AV6961" t="str">
            <v>sc</v>
          </cell>
        </row>
        <row r="6962">
          <cell r="AP6962">
            <v>527177</v>
          </cell>
          <cell r="AQ6962">
            <v>12001851</v>
          </cell>
          <cell r="AR6962">
            <v>12</v>
          </cell>
          <cell r="AS6962">
            <v>42412</v>
          </cell>
          <cell r="AT6962" t="str">
            <v>IDU-1806-2015 Contratado Mantenimiento Periódico IDU Arterial BRIGADA DE REACCIÓN VIAL -</v>
          </cell>
          <cell r="AV6962" t="str">
            <v>sc</v>
          </cell>
        </row>
        <row r="6963">
          <cell r="AP6963">
            <v>529898</v>
          </cell>
          <cell r="AQ6963">
            <v>12002873</v>
          </cell>
          <cell r="AR6963">
            <v>12</v>
          </cell>
          <cell r="AS6963">
            <v>42342</v>
          </cell>
          <cell r="AT6963" t="str">
            <v>IDU-1259-2014 Excluido Construcción IDU Arterial  -</v>
          </cell>
          <cell r="AV6963" t="str">
            <v>sc</v>
          </cell>
        </row>
        <row r="6964">
          <cell r="AP6964">
            <v>530268</v>
          </cell>
          <cell r="AQ6964">
            <v>12002975</v>
          </cell>
          <cell r="AR6964">
            <v>12</v>
          </cell>
          <cell r="AS6964">
            <v>42226</v>
          </cell>
          <cell r="AT6964" t="str">
            <v>UMV-638-2013 Terminado Acciones de Movilidad UAERMV Local  -</v>
          </cell>
          <cell r="AV6964" t="str">
            <v>sc</v>
          </cell>
        </row>
        <row r="6965">
          <cell r="AP6965">
            <v>531039</v>
          </cell>
          <cell r="AQ6965">
            <v>11011637</v>
          </cell>
          <cell r="AR6965">
            <v>12</v>
          </cell>
          <cell r="AS6965">
            <v>42313</v>
          </cell>
          <cell r="AT6965" t="str">
            <v>IDU-69-2008 Terminado Mantenimiento Rutinario IDU Arterial  -</v>
          </cell>
          <cell r="AV6965" t="str">
            <v>sc</v>
          </cell>
        </row>
        <row r="6966">
          <cell r="AP6966">
            <v>531043</v>
          </cell>
          <cell r="AQ6966">
            <v>11011637</v>
          </cell>
          <cell r="AR6966">
            <v>12</v>
          </cell>
          <cell r="AS6966">
            <v>42313</v>
          </cell>
          <cell r="AT6966" t="str">
            <v>IDU-69-2008 Terminado Mantenimiento Rutinario IDU Arterial  -</v>
          </cell>
          <cell r="AV6966" t="str">
            <v>sc</v>
          </cell>
        </row>
        <row r="6967">
          <cell r="AP6967">
            <v>901591</v>
          </cell>
          <cell r="AQ6967">
            <v>50008499</v>
          </cell>
          <cell r="AR6967">
            <v>12</v>
          </cell>
          <cell r="AS6967">
            <v>41912</v>
          </cell>
          <cell r="AT6967" t="str">
            <v>SD Terminado Mantenimiento Periódico UAERMV Circuito Movilidad  -</v>
          </cell>
          <cell r="AV6967" t="str">
            <v>sc</v>
          </cell>
        </row>
        <row r="6968">
          <cell r="AP6968">
            <v>903666</v>
          </cell>
          <cell r="AQ6968">
            <v>12001012</v>
          </cell>
          <cell r="AR6968">
            <v>12</v>
          </cell>
          <cell r="AS6968">
            <v>42313</v>
          </cell>
          <cell r="AT6968" t="str">
            <v>IDU-1663-2014 Terminado Mantenimiento Periódico IDU Arterial  --POLIZA ESTABILIDAD ACTIVA</v>
          </cell>
          <cell r="AV6968" t="str">
            <v>sc</v>
          </cell>
        </row>
        <row r="6969">
          <cell r="AP6969">
            <v>903690</v>
          </cell>
          <cell r="AQ6969">
            <v>12001155</v>
          </cell>
          <cell r="AR6969">
            <v>12</v>
          </cell>
          <cell r="AS6969">
            <v>42637</v>
          </cell>
          <cell r="AT6969" t="str">
            <v>IDU-1702-2014 Excluido Mantenimiento Periódico IDU Arterial  Reporte Final--POLIZA ESTABILIDAD ACTIVA</v>
          </cell>
          <cell r="AV6969" t="str">
            <v>sc</v>
          </cell>
        </row>
        <row r="6970">
          <cell r="AP6970">
            <v>2506277</v>
          </cell>
          <cell r="AQ6970">
            <v>12002969</v>
          </cell>
          <cell r="AR6970">
            <v>12</v>
          </cell>
          <cell r="AS6970">
            <v>42313</v>
          </cell>
          <cell r="AT6970" t="str">
            <v>IDU-74-2008 Terminado Mantenimiento Periódico IDU Arterial  -</v>
          </cell>
          <cell r="AV6970" t="str">
            <v>sc</v>
          </cell>
        </row>
        <row r="6971">
          <cell r="AP6971">
            <v>2506290</v>
          </cell>
          <cell r="AQ6971">
            <v>12000308</v>
          </cell>
          <cell r="AR6971">
            <v>12</v>
          </cell>
          <cell r="AS6971">
            <v>42412</v>
          </cell>
          <cell r="AT6971" t="str">
            <v>IDU-1806-2015 Contratado Mantenimiento Periódico IDU Arterial BRIGADA DE REACCIÓN VIAL -Calzada2-8-POLIZA ESTABILIDAD ACTIVA</v>
          </cell>
          <cell r="AV6971" t="str">
            <v>sc</v>
          </cell>
        </row>
        <row r="6972">
          <cell r="AP6972">
            <v>2507329</v>
          </cell>
          <cell r="AQ6972">
            <v>12000266</v>
          </cell>
          <cell r="AR6972">
            <v>12</v>
          </cell>
          <cell r="AS6972">
            <v>42412</v>
          </cell>
          <cell r="AT6972" t="str">
            <v>IDU-1806-2015 Contratado Mantenimiento Periódico IDU Arterial BRIGADA DE REACCIÓN VIAL -Puente-POLIZA ESTABILIDAD ACTIVA</v>
          </cell>
          <cell r="AV6972" t="str">
            <v>sc</v>
          </cell>
        </row>
        <row r="6973">
          <cell r="AP6973">
            <v>2517893</v>
          </cell>
          <cell r="AQ6973">
            <v>11011667</v>
          </cell>
          <cell r="AR6973">
            <v>12</v>
          </cell>
          <cell r="AS6973">
            <v>42313</v>
          </cell>
          <cell r="AT6973" t="str">
            <v>IDU-69-2008 Terminado Mantenimiento Periódico IDU Arterial  -</v>
          </cell>
          <cell r="AV6973" t="str">
            <v>sc</v>
          </cell>
        </row>
        <row r="6974">
          <cell r="AP6974">
            <v>2517902</v>
          </cell>
          <cell r="AQ6974">
            <v>11011667</v>
          </cell>
          <cell r="AR6974">
            <v>12</v>
          </cell>
          <cell r="AS6974">
            <v>42313</v>
          </cell>
          <cell r="AT6974" t="str">
            <v>IDU-69-2008 Terminado Mantenimiento Periódico IDU Arterial  -</v>
          </cell>
          <cell r="AV6974" t="str">
            <v>sc</v>
          </cell>
        </row>
        <row r="6975">
          <cell r="AP6975">
            <v>24120718</v>
          </cell>
          <cell r="AQ6975">
            <v>12000037</v>
          </cell>
          <cell r="AR6975">
            <v>12</v>
          </cell>
          <cell r="AS6975">
            <v>42313</v>
          </cell>
          <cell r="AT6975" t="str">
            <v>IDU-1680-2014 Terminado Mantenimiento Rutinario IDU Arterial  -</v>
          </cell>
          <cell r="AV6975" t="str">
            <v>sc</v>
          </cell>
        </row>
        <row r="6976">
          <cell r="AP6976">
            <v>24120724</v>
          </cell>
          <cell r="AQ6976">
            <v>12000050</v>
          </cell>
          <cell r="AR6976">
            <v>12</v>
          </cell>
          <cell r="AS6976">
            <v>42313</v>
          </cell>
          <cell r="AT6976" t="str">
            <v>IDU-1680-2014 Terminado Mantenimiento Rutinario IDU Arterial  -</v>
          </cell>
          <cell r="AV6976" t="str">
            <v>sc</v>
          </cell>
        </row>
        <row r="6977">
          <cell r="AP6977">
            <v>24120728</v>
          </cell>
          <cell r="AQ6977">
            <v>12000109</v>
          </cell>
          <cell r="AR6977">
            <v>12</v>
          </cell>
          <cell r="AS6977">
            <v>42313</v>
          </cell>
          <cell r="AT6977" t="str">
            <v>IDU-1680-2014 Terminado Mantenimiento Rutinario IDU Arterial  -</v>
          </cell>
          <cell r="AV6977" t="str">
            <v>sc</v>
          </cell>
        </row>
        <row r="6978">
          <cell r="AP6978">
            <v>24120732</v>
          </cell>
          <cell r="AQ6978">
            <v>12000156</v>
          </cell>
          <cell r="AR6978">
            <v>12</v>
          </cell>
          <cell r="AS6978">
            <v>42313</v>
          </cell>
          <cell r="AT6978" t="str">
            <v>IDU-1680-2014 Terminado Mantenimiento Rutinario IDU Arterial  -</v>
          </cell>
          <cell r="AV6978" t="str">
            <v>sc</v>
          </cell>
        </row>
        <row r="6979">
          <cell r="AP6979">
            <v>24120736</v>
          </cell>
          <cell r="AQ6979">
            <v>12000184</v>
          </cell>
          <cell r="AR6979">
            <v>12</v>
          </cell>
          <cell r="AS6979">
            <v>42313</v>
          </cell>
          <cell r="AT6979" t="str">
            <v>IDU-1680-2014 Terminado Mantenimiento Rutinario IDU Arterial  -</v>
          </cell>
          <cell r="AV6979" t="str">
            <v>sc</v>
          </cell>
        </row>
        <row r="6980">
          <cell r="AP6980">
            <v>24120744</v>
          </cell>
          <cell r="AQ6980">
            <v>12000260</v>
          </cell>
          <cell r="AR6980">
            <v>12</v>
          </cell>
          <cell r="AS6980">
            <v>42313</v>
          </cell>
          <cell r="AT6980" t="str">
            <v>IDU-1680-2014 Terminado Mantenimiento Rutinario IDU Arterial  -</v>
          </cell>
          <cell r="AV6980" t="str">
            <v>sc</v>
          </cell>
        </row>
        <row r="6981">
          <cell r="AP6981">
            <v>24120747</v>
          </cell>
          <cell r="AQ6981">
            <v>12000304</v>
          </cell>
          <cell r="AR6981">
            <v>12</v>
          </cell>
          <cell r="AS6981">
            <v>42313</v>
          </cell>
          <cell r="AT6981" t="str">
            <v>IDU-1680-2014 Terminado Mantenimiento Rutinario IDU Arterial  -</v>
          </cell>
          <cell r="AV6981" t="str">
            <v>sc</v>
          </cell>
        </row>
        <row r="6982">
          <cell r="AP6982">
            <v>24120749</v>
          </cell>
          <cell r="AQ6982">
            <v>12000337</v>
          </cell>
          <cell r="AR6982">
            <v>12</v>
          </cell>
          <cell r="AS6982">
            <v>42313</v>
          </cell>
          <cell r="AT6982" t="str">
            <v>IDU-1680-2014 Terminado Mantenimiento Rutinario IDU Arterial  -</v>
          </cell>
          <cell r="AV6982" t="str">
            <v>sc</v>
          </cell>
        </row>
        <row r="6983">
          <cell r="AP6983">
            <v>24120750</v>
          </cell>
          <cell r="AQ6983">
            <v>12000371</v>
          </cell>
          <cell r="AR6983">
            <v>12</v>
          </cell>
          <cell r="AS6983">
            <v>42412</v>
          </cell>
          <cell r="AT6983" t="str">
            <v>IDU-1806-2015 Contratado Mantenimiento Periódico IDU Arterial BRIGADA DE REACCIÓN VIAL -Calzada2-8-POLIZA ESTABILIDAD ACTIVA</v>
          </cell>
          <cell r="AV6983" t="str">
            <v>sc</v>
          </cell>
        </row>
        <row r="6984">
          <cell r="AP6984">
            <v>24120752</v>
          </cell>
          <cell r="AQ6984">
            <v>12000374</v>
          </cell>
          <cell r="AR6984">
            <v>12</v>
          </cell>
          <cell r="AS6984">
            <v>42313</v>
          </cell>
          <cell r="AT6984" t="str">
            <v>IDU-1680-2014 Terminado Mantenimiento Rutinario IDU Arterial  -</v>
          </cell>
          <cell r="AV6984" t="str">
            <v>sc</v>
          </cell>
        </row>
        <row r="6985">
          <cell r="AP6985">
            <v>24120754</v>
          </cell>
          <cell r="AQ6985">
            <v>12000398</v>
          </cell>
          <cell r="AR6985">
            <v>12</v>
          </cell>
          <cell r="AS6985">
            <v>42313</v>
          </cell>
          <cell r="AT6985" t="str">
            <v>IDU-1680-2014 Terminado Mantenimiento Rutinario IDU Arterial  -</v>
          </cell>
          <cell r="AV6985" t="str">
            <v>sc</v>
          </cell>
        </row>
        <row r="6986">
          <cell r="AP6986">
            <v>24120755</v>
          </cell>
          <cell r="AQ6986">
            <v>12000405</v>
          </cell>
          <cell r="AR6986">
            <v>12</v>
          </cell>
          <cell r="AS6986">
            <v>42412</v>
          </cell>
          <cell r="AT6986" t="str">
            <v>IDU-1806-2015 Contratado Mantenimiento Periódico IDU Arterial BRIGADA DE REACCIÓN VIAL -Calzada2-8-POLIZA ESTABILIDAD ACTIVA</v>
          </cell>
          <cell r="AV6986" t="str">
            <v>sc</v>
          </cell>
        </row>
        <row r="6987">
          <cell r="AP6987">
            <v>24120758</v>
          </cell>
          <cell r="AQ6987">
            <v>12000445</v>
          </cell>
          <cell r="AR6987">
            <v>12</v>
          </cell>
          <cell r="AS6987">
            <v>42313</v>
          </cell>
          <cell r="AT6987" t="str">
            <v>IDU-1680-2014 Terminado Mantenimiento Rutinario IDU Arterial  -</v>
          </cell>
          <cell r="AV6987" t="str">
            <v>sc</v>
          </cell>
        </row>
        <row r="6988">
          <cell r="AP6988">
            <v>24120761</v>
          </cell>
          <cell r="AQ6988">
            <v>12000561</v>
          </cell>
          <cell r="AR6988">
            <v>12</v>
          </cell>
          <cell r="AS6988">
            <v>42313</v>
          </cell>
          <cell r="AT6988" t="str">
            <v>IDU-1680-2014 Terminado Mantenimiento Rutinario IDU Arterial  -</v>
          </cell>
          <cell r="AV6988" t="str">
            <v>sc</v>
          </cell>
        </row>
        <row r="6989">
          <cell r="AP6989">
            <v>24120762</v>
          </cell>
          <cell r="AQ6989">
            <v>12000587</v>
          </cell>
          <cell r="AR6989">
            <v>12</v>
          </cell>
          <cell r="AS6989">
            <v>42313</v>
          </cell>
          <cell r="AT6989" t="str">
            <v>IDU-1680-2014 Terminado Mantenimiento Rutinario IDU Arterial  -</v>
          </cell>
          <cell r="AV6989" t="str">
            <v>sc</v>
          </cell>
        </row>
        <row r="6990">
          <cell r="AP6990">
            <v>24120767</v>
          </cell>
          <cell r="AQ6990">
            <v>12000618</v>
          </cell>
          <cell r="AR6990">
            <v>12</v>
          </cell>
          <cell r="AS6990">
            <v>42313</v>
          </cell>
          <cell r="AT6990" t="str">
            <v>IDU-1680-2014 Terminado Mantenimiento Rutinario IDU Arterial  -</v>
          </cell>
          <cell r="AV6990" t="str">
            <v>sc</v>
          </cell>
        </row>
        <row r="6991">
          <cell r="AP6991">
            <v>24120770</v>
          </cell>
          <cell r="AQ6991">
            <v>12000652</v>
          </cell>
          <cell r="AR6991">
            <v>12</v>
          </cell>
          <cell r="AS6991">
            <v>42313</v>
          </cell>
          <cell r="AT6991" t="str">
            <v>IDU-1680-2014 Terminado Mantenimiento Rutinario IDU Arterial  -</v>
          </cell>
          <cell r="AV6991" t="str">
            <v>sc</v>
          </cell>
        </row>
        <row r="6992">
          <cell r="AP6992">
            <v>24120773</v>
          </cell>
          <cell r="AQ6992">
            <v>12000714</v>
          </cell>
          <cell r="AR6992">
            <v>12</v>
          </cell>
          <cell r="AS6992">
            <v>42313</v>
          </cell>
          <cell r="AT6992" t="str">
            <v>IDU-1680-2014 Terminado Mantenimiento Rutinario IDU Arterial  -</v>
          </cell>
          <cell r="AV6992" t="str">
            <v>sc</v>
          </cell>
        </row>
        <row r="6993">
          <cell r="AP6993">
            <v>24120775</v>
          </cell>
          <cell r="AQ6993">
            <v>12000757</v>
          </cell>
          <cell r="AR6993">
            <v>12</v>
          </cell>
          <cell r="AS6993">
            <v>42313</v>
          </cell>
          <cell r="AT6993" t="str">
            <v>IDU-1680-2014 Terminado Mantenimiento Rutinario IDU Arterial  -</v>
          </cell>
          <cell r="AV6993" t="str">
            <v>sc</v>
          </cell>
        </row>
        <row r="6994">
          <cell r="AP6994">
            <v>24120794</v>
          </cell>
          <cell r="AQ6994">
            <v>50006933</v>
          </cell>
          <cell r="AR6994">
            <v>12</v>
          </cell>
          <cell r="AS6994">
            <v>42488</v>
          </cell>
          <cell r="AT6994" t="str">
            <v>SD Terminado Parcheo UAERMV Arterial  --POLIZA ESTABILIDAD ACTIVA</v>
          </cell>
          <cell r="AV6994" t="str">
            <v>sc</v>
          </cell>
        </row>
        <row r="6995">
          <cell r="AP6995">
            <v>24120795</v>
          </cell>
          <cell r="AQ6995">
            <v>50006933</v>
          </cell>
          <cell r="AR6995">
            <v>12</v>
          </cell>
          <cell r="AS6995">
            <v>42488</v>
          </cell>
          <cell r="AT6995" t="str">
            <v>SD Terminado Parcheo UAERMV Arterial  --POLIZA ESTABILIDAD ACTIVA</v>
          </cell>
          <cell r="AV6995" t="str">
            <v>sc</v>
          </cell>
        </row>
        <row r="6996">
          <cell r="AP6996">
            <v>24120800</v>
          </cell>
          <cell r="AQ6996">
            <v>12001499</v>
          </cell>
          <cell r="AR6996">
            <v>12</v>
          </cell>
          <cell r="AS6996">
            <v>42412</v>
          </cell>
          <cell r="AT6996" t="str">
            <v>IDU-1806-2015 Contratado Mantenimiento Periódico IDU Arterial BRIGADA DE REACCIÓN VIAL -</v>
          </cell>
          <cell r="AV6996" t="str">
            <v>sc</v>
          </cell>
        </row>
        <row r="6997">
          <cell r="AP6997">
            <v>24120804</v>
          </cell>
          <cell r="AQ6997">
            <v>12001851</v>
          </cell>
          <cell r="AR6997">
            <v>12</v>
          </cell>
          <cell r="AS6997">
            <v>42412</v>
          </cell>
          <cell r="AT6997" t="str">
            <v>IDU-1806-2015 Contratado Mantenimiento Periódico IDU Arterial BRIGADA DE REACCIÓN VIAL -</v>
          </cell>
          <cell r="AV6997" t="str">
            <v>sc</v>
          </cell>
        </row>
        <row r="6998">
          <cell r="AP6998">
            <v>24120805</v>
          </cell>
          <cell r="AQ6998">
            <v>12002289</v>
          </cell>
          <cell r="AR6998">
            <v>12</v>
          </cell>
          <cell r="AS6998">
            <v>41772</v>
          </cell>
          <cell r="AT6998" t="str">
            <v>SD Terminado Mantenimiento Periódico UAERMV Arterial  -</v>
          </cell>
          <cell r="AV6998" t="str">
            <v>sc</v>
          </cell>
        </row>
        <row r="6999">
          <cell r="AP6999">
            <v>24120810</v>
          </cell>
          <cell r="AQ6999">
            <v>12002818</v>
          </cell>
          <cell r="AR6999">
            <v>12</v>
          </cell>
          <cell r="AS6999">
            <v>42503</v>
          </cell>
          <cell r="AT6999" t="str">
            <v>IDU-1810-2013 Terminado Diagnostico IDU Arterial  -</v>
          </cell>
          <cell r="AV6999" t="str">
            <v>sc</v>
          </cell>
        </row>
        <row r="7000">
          <cell r="AP7000">
            <v>24120811</v>
          </cell>
          <cell r="AQ7000">
            <v>12002822</v>
          </cell>
          <cell r="AR7000">
            <v>12</v>
          </cell>
          <cell r="AS7000">
            <v>42503</v>
          </cell>
          <cell r="AT7000" t="str">
            <v>IDU-1810-2013 Terminado Diagnostico IDU Arterial  -</v>
          </cell>
          <cell r="AV7000" t="str">
            <v>sc</v>
          </cell>
        </row>
        <row r="7001">
          <cell r="AP7001">
            <v>24122583</v>
          </cell>
          <cell r="AQ7001">
            <v>50006887</v>
          </cell>
          <cell r="AR7001">
            <v>12</v>
          </cell>
          <cell r="AS7001">
            <v>42313</v>
          </cell>
          <cell r="AT7001" t="str">
            <v>IDU-1663-2014 Terminado Mantenimiento Periódico IDU Arterial  --POLIZA ESTABILIDAD ACTIVA</v>
          </cell>
          <cell r="AV7001" t="str">
            <v>sc</v>
          </cell>
        </row>
        <row r="7002">
          <cell r="AP7002">
            <v>24122585</v>
          </cell>
          <cell r="AQ7002">
            <v>50006888</v>
          </cell>
          <cell r="AR7002">
            <v>12</v>
          </cell>
          <cell r="AS7002">
            <v>42313</v>
          </cell>
          <cell r="AT7002" t="str">
            <v>IDU-1663-2014 Terminado Mantenimiento Periódico IDU Arterial  --POLIZA ESTABILIDAD ACTIVA</v>
          </cell>
          <cell r="AV7002" t="str">
            <v>sc</v>
          </cell>
        </row>
        <row r="7003">
          <cell r="AP7003">
            <v>24122603</v>
          </cell>
          <cell r="AQ7003">
            <v>50006892</v>
          </cell>
          <cell r="AR7003">
            <v>12</v>
          </cell>
          <cell r="AS7003">
            <v>42313</v>
          </cell>
          <cell r="AT7003" t="str">
            <v>IDU-1680-2014 Terminado Mantenimiento Rutinario IDU Arterial  -</v>
          </cell>
          <cell r="AV7003" t="str">
            <v>sc</v>
          </cell>
        </row>
        <row r="7004">
          <cell r="AP7004">
            <v>24122606</v>
          </cell>
          <cell r="AQ7004">
            <v>50006893</v>
          </cell>
          <cell r="AR7004">
            <v>12</v>
          </cell>
          <cell r="AS7004">
            <v>42313</v>
          </cell>
          <cell r="AT7004" t="str">
            <v>IDU-1680-2014 Terminado Mantenimiento Rutinario IDU Arterial  -</v>
          </cell>
          <cell r="AV7004" t="str">
            <v>sc</v>
          </cell>
        </row>
        <row r="7005">
          <cell r="AP7005">
            <v>24122675</v>
          </cell>
          <cell r="AQ7005">
            <v>50006925</v>
          </cell>
          <cell r="AR7005">
            <v>12</v>
          </cell>
          <cell r="AS7005">
            <v>42313</v>
          </cell>
          <cell r="AT7005" t="str">
            <v>IDU-1680-2014 Terminado Mantenimiento Rutinario IDU Arterial  -</v>
          </cell>
          <cell r="AV7005" t="str">
            <v>sc</v>
          </cell>
        </row>
        <row r="7006">
          <cell r="AP7006">
            <v>24122679</v>
          </cell>
          <cell r="AQ7006">
            <v>50006926</v>
          </cell>
          <cell r="AR7006">
            <v>12</v>
          </cell>
          <cell r="AS7006">
            <v>42313</v>
          </cell>
          <cell r="AT7006" t="str">
            <v>IDU-1680-2014 Terminado Mantenimiento Rutinario IDU Arterial  -</v>
          </cell>
          <cell r="AV7006" t="str">
            <v>sc</v>
          </cell>
        </row>
        <row r="7007">
          <cell r="AP7007">
            <v>24122687</v>
          </cell>
          <cell r="AQ7007">
            <v>50006933</v>
          </cell>
          <cell r="AR7007">
            <v>12</v>
          </cell>
          <cell r="AS7007">
            <v>42488</v>
          </cell>
          <cell r="AT7007" t="str">
            <v>SD Terminado Parcheo UAERMV Arterial  --POLIZA ESTABILIDAD ACTIVA</v>
          </cell>
          <cell r="AV7007" t="str">
            <v>sc</v>
          </cell>
        </row>
        <row r="7008">
          <cell r="AP7008">
            <v>24122688</v>
          </cell>
          <cell r="AQ7008">
            <v>50006933</v>
          </cell>
          <cell r="AR7008">
            <v>12</v>
          </cell>
          <cell r="AS7008">
            <v>42488</v>
          </cell>
          <cell r="AT7008" t="str">
            <v>SD Terminado Parcheo UAERMV Arterial  --POLIZA ESTABILIDAD ACTIVA</v>
          </cell>
          <cell r="AV7008" t="str">
            <v>sc</v>
          </cell>
        </row>
        <row r="7009">
          <cell r="AP7009">
            <v>24122734</v>
          </cell>
          <cell r="AQ7009">
            <v>50006950</v>
          </cell>
          <cell r="AR7009">
            <v>12</v>
          </cell>
          <cell r="AS7009">
            <v>42412</v>
          </cell>
          <cell r="AT7009" t="str">
            <v>IDU-1806-2015 Contratado Mantenimiento Periódico IDU Arterial BRIGADA DE REACCIÓN VIAL -</v>
          </cell>
          <cell r="AV7009" t="str">
            <v>sc</v>
          </cell>
        </row>
        <row r="7010">
          <cell r="AP7010">
            <v>24122735</v>
          </cell>
          <cell r="AQ7010">
            <v>50006950</v>
          </cell>
          <cell r="AR7010">
            <v>12</v>
          </cell>
          <cell r="AS7010">
            <v>42412</v>
          </cell>
          <cell r="AT7010" t="str">
            <v>IDU-1806-2015 Contratado Mantenimiento Periódico IDU Arterial BRIGADA DE REACCIÓN VIAL -</v>
          </cell>
          <cell r="AV7010" t="str">
            <v>sc</v>
          </cell>
        </row>
        <row r="7011">
          <cell r="AP7011">
            <v>24122736</v>
          </cell>
          <cell r="AQ7011">
            <v>50006950</v>
          </cell>
          <cell r="AR7011">
            <v>12</v>
          </cell>
          <cell r="AS7011">
            <v>42412</v>
          </cell>
          <cell r="AT7011" t="str">
            <v>IDU-1806-2015 Contratado Mantenimiento Periódico IDU Arterial BRIGADA DE REACCIÓN VIAL -</v>
          </cell>
          <cell r="AV7011" t="str">
            <v>sc</v>
          </cell>
        </row>
        <row r="7012">
          <cell r="AP7012">
            <v>24122737</v>
          </cell>
          <cell r="AQ7012">
            <v>50006950</v>
          </cell>
          <cell r="AR7012">
            <v>12</v>
          </cell>
          <cell r="AS7012">
            <v>42412</v>
          </cell>
          <cell r="AT7012" t="str">
            <v>IDU-1806-2015 Contratado Mantenimiento Periódico IDU Arterial BRIGADA DE REACCIÓN VIAL -</v>
          </cell>
          <cell r="AV7012" t="str">
            <v>sc</v>
          </cell>
        </row>
        <row r="7013">
          <cell r="AP7013">
            <v>24122738</v>
          </cell>
          <cell r="AQ7013">
            <v>50006951</v>
          </cell>
          <cell r="AR7013">
            <v>12</v>
          </cell>
          <cell r="AS7013">
            <v>42412</v>
          </cell>
          <cell r="AT7013" t="str">
            <v>IDU-1806-2015 Contratado Mantenimiento Periódico IDU Arterial BRIGADA DE REACCIÓN VIAL -</v>
          </cell>
          <cell r="AV7013" t="str">
            <v>sc</v>
          </cell>
        </row>
        <row r="7014">
          <cell r="AP7014">
            <v>24122739</v>
          </cell>
          <cell r="AQ7014">
            <v>50006951</v>
          </cell>
          <cell r="AR7014">
            <v>12</v>
          </cell>
          <cell r="AS7014">
            <v>42412</v>
          </cell>
          <cell r="AT7014" t="str">
            <v>IDU-1806-2015 Contratado Mantenimiento Periódico IDU Arterial BRIGADA DE REACCIÓN VIAL -</v>
          </cell>
          <cell r="AV7014" t="str">
            <v>sc</v>
          </cell>
        </row>
        <row r="7015">
          <cell r="AP7015">
            <v>24122740</v>
          </cell>
          <cell r="AQ7015">
            <v>50006951</v>
          </cell>
          <cell r="AR7015">
            <v>12</v>
          </cell>
          <cell r="AS7015">
            <v>42412</v>
          </cell>
          <cell r="AT7015" t="str">
            <v>IDU-1806-2015 Contratado Mantenimiento Periódico IDU Arterial BRIGADA DE REACCIÓN VIAL -</v>
          </cell>
          <cell r="AV7015" t="str">
            <v>sc</v>
          </cell>
        </row>
        <row r="7016">
          <cell r="AP7016">
            <v>24122741</v>
          </cell>
          <cell r="AQ7016">
            <v>50006951</v>
          </cell>
          <cell r="AR7016">
            <v>12</v>
          </cell>
          <cell r="AS7016">
            <v>42412</v>
          </cell>
          <cell r="AT7016" t="str">
            <v>IDU-1806-2015 Contratado Mantenimiento Periódico IDU Arterial BRIGADA DE REACCIÓN VIAL -</v>
          </cell>
          <cell r="AV7016" t="str">
            <v>sc</v>
          </cell>
        </row>
        <row r="7017">
          <cell r="AP7017">
            <v>24123052</v>
          </cell>
          <cell r="AQ7017">
            <v>50007186</v>
          </cell>
          <cell r="AR7017">
            <v>12</v>
          </cell>
          <cell r="AS7017">
            <v>42313</v>
          </cell>
          <cell r="AT7017" t="str">
            <v>IDU-1680-2014 Terminado Mantenimiento Rutinario IDU Arterial  -</v>
          </cell>
          <cell r="AV7017" t="str">
            <v>sc</v>
          </cell>
        </row>
        <row r="7018">
          <cell r="AP7018">
            <v>91011428</v>
          </cell>
          <cell r="AQ7018">
            <v>12001067</v>
          </cell>
          <cell r="AR7018">
            <v>12</v>
          </cell>
          <cell r="AS7018">
            <v>42226</v>
          </cell>
          <cell r="AT7018" t="str">
            <v>UMV-638-2013 Terminado Acciones de Movilidad UAERMV Circuito Movilidad  -</v>
          </cell>
          <cell r="AV7018" t="str">
            <v>sc</v>
          </cell>
        </row>
        <row r="7019">
          <cell r="AP7019">
            <v>91011451</v>
          </cell>
          <cell r="AQ7019">
            <v>12000405</v>
          </cell>
          <cell r="AR7019">
            <v>12</v>
          </cell>
          <cell r="AS7019">
            <v>42412</v>
          </cell>
          <cell r="AT7019" t="str">
            <v>IDU-1806-2015 Contratado Mantenimiento Periódico IDU Arterial BRIGADA DE REACCIÓN VIAL -Calzada2-8-POLIZA ESTABILIDAD ACTIVA</v>
          </cell>
          <cell r="AV7019" t="str">
            <v>sc</v>
          </cell>
        </row>
        <row r="7020">
          <cell r="AP7020">
            <v>91017752</v>
          </cell>
          <cell r="AQ7020">
            <v>12003154</v>
          </cell>
          <cell r="AR7020">
            <v>12</v>
          </cell>
          <cell r="AS7020">
            <v>42768</v>
          </cell>
          <cell r="AT7020" t="str">
            <v>SD Reservado Acciones de Movilidad UAERMV Circuito Movilidad Salvando Vidas -</v>
          </cell>
          <cell r="AV7020" t="str">
            <v>sc</v>
          </cell>
        </row>
        <row r="7021">
          <cell r="AP7021">
            <v>91017899</v>
          </cell>
          <cell r="AQ7021">
            <v>12003237</v>
          </cell>
          <cell r="AR7021">
            <v>12</v>
          </cell>
          <cell r="AS7021">
            <v>42412</v>
          </cell>
          <cell r="AT7021" t="str">
            <v>IDU-1806-2015 Contratado Mantenimiento Periódico IDU Arterial BRIGADA DE REACCIÓN VIAL -</v>
          </cell>
          <cell r="AV7021" t="str">
            <v>sc</v>
          </cell>
        </row>
        <row r="7022">
          <cell r="AP7022">
            <v>91017900</v>
          </cell>
          <cell r="AQ7022">
            <v>12003237</v>
          </cell>
          <cell r="AR7022">
            <v>12</v>
          </cell>
          <cell r="AS7022">
            <v>42412</v>
          </cell>
          <cell r="AT7022" t="str">
            <v>IDU-1806-2015 Contratado Mantenimiento Periódico IDU Arterial BRIGADA DE REACCIÓN VIAL -</v>
          </cell>
          <cell r="AV7022" t="str">
            <v>sc</v>
          </cell>
        </row>
        <row r="7023">
          <cell r="AP7023">
            <v>91017947</v>
          </cell>
          <cell r="AQ7023">
            <v>12003237</v>
          </cell>
          <cell r="AR7023">
            <v>12</v>
          </cell>
          <cell r="AS7023">
            <v>42412</v>
          </cell>
          <cell r="AT7023" t="str">
            <v>IDU-1806-2015 Contratado Mantenimiento Periódico IDU Arterial BRIGADA DE REACCIÓN VIAL -</v>
          </cell>
          <cell r="AV7023" t="str">
            <v>sc</v>
          </cell>
        </row>
        <row r="7024">
          <cell r="AP7024">
            <v>91017948</v>
          </cell>
          <cell r="AQ7024">
            <v>12003237</v>
          </cell>
          <cell r="AR7024">
            <v>12</v>
          </cell>
          <cell r="AS7024">
            <v>42412</v>
          </cell>
          <cell r="AT7024" t="str">
            <v>IDU-1806-2015 Contratado Mantenimiento Periódico IDU Arterial BRIGADA DE REACCIÓN VIAL -</v>
          </cell>
          <cell r="AV7024" t="str">
            <v>sc</v>
          </cell>
        </row>
        <row r="7025">
          <cell r="AP7025">
            <v>178979</v>
          </cell>
          <cell r="AQ7025">
            <v>12002795</v>
          </cell>
          <cell r="AR7025">
            <v>13</v>
          </cell>
          <cell r="AS7025">
            <v>42101</v>
          </cell>
          <cell r="AT7025" t="str">
            <v>UMV-638-2013 Terminado Acciones de Movilidad UAERMV Arterial  -</v>
          </cell>
          <cell r="AU7025">
            <v>0</v>
          </cell>
          <cell r="AV7025" t="str">
            <v>sc</v>
          </cell>
        </row>
        <row r="7026">
          <cell r="AP7026">
            <v>180228</v>
          </cell>
          <cell r="AQ7026">
            <v>13002221</v>
          </cell>
          <cell r="AR7026">
            <v>13</v>
          </cell>
          <cell r="AS7026">
            <v>40774</v>
          </cell>
          <cell r="AT7026" t="str">
            <v>SD Terminado Mantenimiento Periódico UAERMV Local  -</v>
          </cell>
          <cell r="AU7026">
            <v>0</v>
          </cell>
          <cell r="AV7026" t="str">
            <v>sc</v>
          </cell>
        </row>
        <row r="7027">
          <cell r="AP7027">
            <v>180279</v>
          </cell>
          <cell r="AQ7027">
            <v>13002294</v>
          </cell>
          <cell r="AR7027">
            <v>13</v>
          </cell>
          <cell r="AS7027">
            <v>42731</v>
          </cell>
          <cell r="AT7027" t="str">
            <v>SD Reservado Mantenimiento Rutinario IDU Local EJECUCION SITP 2016 -</v>
          </cell>
          <cell r="AU7027">
            <v>0</v>
          </cell>
          <cell r="AV7027" t="str">
            <v>SITP 2016</v>
          </cell>
        </row>
        <row r="7028">
          <cell r="AP7028">
            <v>180280</v>
          </cell>
          <cell r="AQ7028">
            <v>13002277</v>
          </cell>
          <cell r="AR7028">
            <v>13</v>
          </cell>
          <cell r="AS7028">
            <v>42731</v>
          </cell>
          <cell r="AT7028" t="str">
            <v>SD Reservado Mantenimiento Rutinario IDU Local EJECUCION SITP 2016 -</v>
          </cell>
          <cell r="AU7028">
            <v>0</v>
          </cell>
          <cell r="AV7028" t="str">
            <v>SITP 2016</v>
          </cell>
        </row>
        <row r="7029">
          <cell r="AP7029">
            <v>180281</v>
          </cell>
          <cell r="AQ7029">
            <v>13002401</v>
          </cell>
          <cell r="AR7029">
            <v>13</v>
          </cell>
          <cell r="AS7029">
            <v>42731</v>
          </cell>
          <cell r="AT7029" t="str">
            <v>SD Reservado Mantenimiento Periódico IDU Local EJECUCION SITP 2016 -</v>
          </cell>
          <cell r="AU7029">
            <v>0</v>
          </cell>
          <cell r="AV7029" t="str">
            <v>SITP 2016</v>
          </cell>
        </row>
        <row r="7030">
          <cell r="AP7030">
            <v>180315</v>
          </cell>
          <cell r="AQ7030">
            <v>13000488</v>
          </cell>
          <cell r="AR7030">
            <v>13</v>
          </cell>
          <cell r="AS7030">
            <v>42768</v>
          </cell>
          <cell r="AT7030" t="str">
            <v>SD Reservado Acciones de Movilidad UAERMV Local Salvando Vidas -</v>
          </cell>
          <cell r="AU7030">
            <v>0</v>
          </cell>
          <cell r="AV7030" t="str">
            <v>sc</v>
          </cell>
        </row>
        <row r="7031">
          <cell r="AP7031">
            <v>180316</v>
          </cell>
          <cell r="AQ7031">
            <v>13000414</v>
          </cell>
          <cell r="AR7031">
            <v>13</v>
          </cell>
          <cell r="AS7031">
            <v>42768</v>
          </cell>
          <cell r="AT7031" t="str">
            <v>SD Reservado Acciones de Movilidad UAERMV Local Salvando Vidas -</v>
          </cell>
          <cell r="AU7031">
            <v>0</v>
          </cell>
          <cell r="AV7031" t="str">
            <v>sc</v>
          </cell>
        </row>
        <row r="7032">
          <cell r="AP7032">
            <v>180317</v>
          </cell>
          <cell r="AQ7032">
            <v>13000344</v>
          </cell>
          <cell r="AR7032">
            <v>13</v>
          </cell>
          <cell r="AS7032">
            <v>42226</v>
          </cell>
          <cell r="AT7032" t="str">
            <v>UMV-638-2013 Terminado Acciones de Movilidad UAERMV Local  -</v>
          </cell>
          <cell r="AU7032">
            <v>0</v>
          </cell>
          <cell r="AV7032" t="str">
            <v>sc</v>
          </cell>
        </row>
        <row r="7033">
          <cell r="AP7033">
            <v>180344</v>
          </cell>
          <cell r="AQ7033">
            <v>13002122</v>
          </cell>
          <cell r="AR7033">
            <v>13</v>
          </cell>
          <cell r="AS7033">
            <v>42731</v>
          </cell>
          <cell r="AT7033" t="str">
            <v>SD Reservado Mantenimiento Periódico IDU Local EJECUCION SITP 2016 -</v>
          </cell>
          <cell r="AU7033">
            <v>0</v>
          </cell>
          <cell r="AV7033" t="str">
            <v>sc</v>
          </cell>
        </row>
        <row r="7034">
          <cell r="AP7034">
            <v>180359</v>
          </cell>
          <cell r="AQ7034">
            <v>13001332</v>
          </cell>
          <cell r="AR7034">
            <v>13</v>
          </cell>
          <cell r="AS7034">
            <v>42226</v>
          </cell>
          <cell r="AT7034" t="str">
            <v>UMV-638-2013 Terminado Acciones de Movilidad UAERMV Local  -</v>
          </cell>
          <cell r="AU7034">
            <v>0</v>
          </cell>
          <cell r="AV7034" t="str">
            <v>sc</v>
          </cell>
        </row>
        <row r="7035">
          <cell r="AP7035">
            <v>180379</v>
          </cell>
          <cell r="AQ7035">
            <v>13002078</v>
          </cell>
          <cell r="AR7035">
            <v>13</v>
          </cell>
          <cell r="AS7035">
            <v>42731</v>
          </cell>
          <cell r="AT7035" t="str">
            <v>SD Reservado Mantenimiento Rutinario IDU Local EJECUCION SITP 2016 -</v>
          </cell>
          <cell r="AU7035">
            <v>0</v>
          </cell>
          <cell r="AV7035" t="str">
            <v>sc</v>
          </cell>
        </row>
        <row r="7036">
          <cell r="AP7036">
            <v>180387</v>
          </cell>
          <cell r="AQ7036">
            <v>13001595</v>
          </cell>
          <cell r="AR7036">
            <v>13</v>
          </cell>
          <cell r="AS7036">
            <v>42313</v>
          </cell>
          <cell r="AT7036" t="str">
            <v>IDU-1663-2014 Terminado Mantenimiento Periódico IDU Local  -</v>
          </cell>
          <cell r="AU7036">
            <v>0</v>
          </cell>
          <cell r="AV7036" t="str">
            <v>sc</v>
          </cell>
        </row>
        <row r="7037">
          <cell r="AP7037">
            <v>180401</v>
          </cell>
          <cell r="AQ7037">
            <v>13002192</v>
          </cell>
          <cell r="AR7037">
            <v>13</v>
          </cell>
          <cell r="AS7037">
            <v>42226</v>
          </cell>
          <cell r="AT7037" t="str">
            <v>UMV-638-2013 Terminado Acciones de Movilidad UAERMV Arterial  -</v>
          </cell>
          <cell r="AU7037">
            <v>0</v>
          </cell>
          <cell r="AV7037" t="str">
            <v>sc</v>
          </cell>
        </row>
        <row r="7038">
          <cell r="AP7038">
            <v>180440</v>
          </cell>
          <cell r="AQ7038">
            <v>13002103</v>
          </cell>
          <cell r="AR7038">
            <v>13</v>
          </cell>
          <cell r="AS7038">
            <v>42226</v>
          </cell>
          <cell r="AT7038" t="str">
            <v>UMV-638-2013 Terminado Acciones de Movilidad UAERMV Arterial  -</v>
          </cell>
          <cell r="AU7038">
            <v>0</v>
          </cell>
          <cell r="AV7038" t="str">
            <v>sc</v>
          </cell>
        </row>
        <row r="7039">
          <cell r="AP7039">
            <v>180447</v>
          </cell>
          <cell r="AQ7039">
            <v>13001570</v>
          </cell>
          <cell r="AR7039">
            <v>13</v>
          </cell>
          <cell r="AS7039">
            <v>42576</v>
          </cell>
          <cell r="AT7039" t="str">
            <v>CONV-1292-2012 Terminado Mantenimiento Periódico FDL TEUSAQUILLO Local Cabildo Reporte Ejecución FDLT Julio 2016 por servidor-</v>
          </cell>
          <cell r="AU7039">
            <v>0</v>
          </cell>
          <cell r="AV7039" t="str">
            <v>sc</v>
          </cell>
        </row>
        <row r="7040">
          <cell r="AP7040">
            <v>180448</v>
          </cell>
          <cell r="AQ7040">
            <v>13001535</v>
          </cell>
          <cell r="AR7040">
            <v>13</v>
          </cell>
          <cell r="AS7040">
            <v>42576</v>
          </cell>
          <cell r="AT7040" t="str">
            <v>COP-044-2015 Terminado Mantenimiento Periódico FDL TEUSAQUILLO Local PROYECTO 1009 Reporte Ejecución FDLT Julio 2016 por servidor-</v>
          </cell>
          <cell r="AU7040">
            <v>0</v>
          </cell>
          <cell r="AV7040" t="str">
            <v>sc</v>
          </cell>
        </row>
        <row r="7041">
          <cell r="AP7041">
            <v>180451</v>
          </cell>
          <cell r="AQ7041">
            <v>13001414</v>
          </cell>
          <cell r="AR7041">
            <v>13</v>
          </cell>
          <cell r="AS7041">
            <v>41942</v>
          </cell>
          <cell r="AT7041" t="str">
            <v>SD Terminado Mantenimiento Periódico UAERMV Local  -</v>
          </cell>
          <cell r="AU7041">
            <v>0</v>
          </cell>
          <cell r="AV7041" t="str">
            <v>sc</v>
          </cell>
        </row>
        <row r="7042">
          <cell r="AP7042">
            <v>180524</v>
          </cell>
          <cell r="AQ7042">
            <v>13002387</v>
          </cell>
          <cell r="AR7042">
            <v>13</v>
          </cell>
          <cell r="AS7042">
            <v>42226</v>
          </cell>
          <cell r="AT7042" t="str">
            <v>UMV-638-2013 Terminado Acciones de Movilidad UAERMV Local  -</v>
          </cell>
          <cell r="AU7042">
            <v>0</v>
          </cell>
          <cell r="AV7042" t="str">
            <v>sc</v>
          </cell>
        </row>
        <row r="7043">
          <cell r="AP7043">
            <v>180560</v>
          </cell>
          <cell r="AQ7043">
            <v>13001245</v>
          </cell>
          <cell r="AR7043">
            <v>13</v>
          </cell>
          <cell r="AS7043">
            <v>42768</v>
          </cell>
          <cell r="AT7043" t="str">
            <v>SD Reservado Acciones de Movilidad UAERMV Circuito Movilidad Salvando Vidas -</v>
          </cell>
          <cell r="AU7043">
            <v>0</v>
          </cell>
          <cell r="AV7043" t="str">
            <v>sc</v>
          </cell>
        </row>
        <row r="7044">
          <cell r="AP7044">
            <v>180567</v>
          </cell>
          <cell r="AQ7044">
            <v>13000982</v>
          </cell>
          <cell r="AR7044">
            <v>13</v>
          </cell>
          <cell r="AS7044">
            <v>42768</v>
          </cell>
          <cell r="AT7044" t="str">
            <v>SD Reservado Acciones de Movilidad UAERMV Local Salvando Vidas -</v>
          </cell>
          <cell r="AU7044">
            <v>0</v>
          </cell>
          <cell r="AV7044" t="str">
            <v>sc</v>
          </cell>
        </row>
        <row r="7045">
          <cell r="AP7045">
            <v>180568</v>
          </cell>
          <cell r="AQ7045">
            <v>13000940</v>
          </cell>
          <cell r="AR7045">
            <v>13</v>
          </cell>
          <cell r="AS7045">
            <v>42226</v>
          </cell>
          <cell r="AT7045" t="str">
            <v>UMV-638-2013 Terminado Acciones de Movilidad UAERMV Local  -</v>
          </cell>
          <cell r="AU7045">
            <v>0</v>
          </cell>
          <cell r="AV7045" t="str">
            <v>sc</v>
          </cell>
        </row>
        <row r="7046">
          <cell r="AP7046">
            <v>180590</v>
          </cell>
          <cell r="AQ7046">
            <v>13001270</v>
          </cell>
          <cell r="AR7046">
            <v>13</v>
          </cell>
          <cell r="AS7046">
            <v>42313</v>
          </cell>
          <cell r="AT7046" t="str">
            <v>IDU-2053-2015 Terminado Mantenimiento Periódico IDU Arterial  -</v>
          </cell>
          <cell r="AU7046">
            <v>0</v>
          </cell>
          <cell r="AV7046" t="str">
            <v>sc</v>
          </cell>
        </row>
        <row r="7047">
          <cell r="AP7047">
            <v>180591</v>
          </cell>
          <cell r="AQ7047">
            <v>13001240</v>
          </cell>
          <cell r="AR7047">
            <v>13</v>
          </cell>
          <cell r="AS7047">
            <v>42313</v>
          </cell>
          <cell r="AT7047" t="str">
            <v>IDU-2053-2015 Terminado Mantenimiento Periódico IDU Arterial  -</v>
          </cell>
          <cell r="AU7047">
            <v>0</v>
          </cell>
          <cell r="AV7047" t="str">
            <v>sc</v>
          </cell>
        </row>
        <row r="7048">
          <cell r="AP7048">
            <v>180592</v>
          </cell>
          <cell r="AQ7048">
            <v>13001224</v>
          </cell>
          <cell r="AR7048">
            <v>13</v>
          </cell>
          <cell r="AS7048">
            <v>42313</v>
          </cell>
          <cell r="AT7048" t="str">
            <v>IDU-2053-2015 Terminado Mantenimiento Periódico IDU Arterial  -</v>
          </cell>
          <cell r="AU7048">
            <v>0</v>
          </cell>
          <cell r="AV7048" t="str">
            <v>sc</v>
          </cell>
        </row>
        <row r="7049">
          <cell r="AP7049">
            <v>180593</v>
          </cell>
          <cell r="AQ7049">
            <v>13001183</v>
          </cell>
          <cell r="AR7049">
            <v>13</v>
          </cell>
          <cell r="AS7049">
            <v>42313</v>
          </cell>
          <cell r="AT7049" t="str">
            <v>IDU-2053-2015 Terminado Mantenimiento Periódico IDU Arterial  -</v>
          </cell>
          <cell r="AU7049">
            <v>0</v>
          </cell>
          <cell r="AV7049" t="str">
            <v>sc</v>
          </cell>
        </row>
        <row r="7050">
          <cell r="AP7050">
            <v>180594</v>
          </cell>
          <cell r="AQ7050">
            <v>13001138</v>
          </cell>
          <cell r="AR7050">
            <v>13</v>
          </cell>
          <cell r="AS7050">
            <v>42313</v>
          </cell>
          <cell r="AT7050" t="str">
            <v>IDU-2053-2015 Terminado Mantenimiento Periódico IDU Arterial  -</v>
          </cell>
          <cell r="AU7050">
            <v>0</v>
          </cell>
          <cell r="AV7050" t="str">
            <v>sc</v>
          </cell>
        </row>
        <row r="7051">
          <cell r="AP7051">
            <v>180595</v>
          </cell>
          <cell r="AQ7051">
            <v>13001078</v>
          </cell>
          <cell r="AR7051">
            <v>13</v>
          </cell>
          <cell r="AS7051">
            <v>42313</v>
          </cell>
          <cell r="AT7051" t="str">
            <v>IDU-2053-2015 Terminado Mantenimiento Periódico IDU Arterial  -</v>
          </cell>
          <cell r="AU7051">
            <v>0</v>
          </cell>
          <cell r="AV7051" t="str">
            <v>sc</v>
          </cell>
        </row>
        <row r="7052">
          <cell r="AP7052">
            <v>180596</v>
          </cell>
          <cell r="AQ7052">
            <v>13001004</v>
          </cell>
          <cell r="AR7052">
            <v>13</v>
          </cell>
          <cell r="AS7052">
            <v>42313</v>
          </cell>
          <cell r="AT7052" t="str">
            <v>IDU-2053-2015 Terminado Mantenimiento Periódico IDU Arterial  -</v>
          </cell>
          <cell r="AU7052">
            <v>0</v>
          </cell>
          <cell r="AV7052" t="str">
            <v>sc</v>
          </cell>
        </row>
        <row r="7053">
          <cell r="AP7053">
            <v>180603</v>
          </cell>
          <cell r="AQ7053">
            <v>13000736</v>
          </cell>
          <cell r="AR7053">
            <v>13</v>
          </cell>
          <cell r="AS7053">
            <v>40774</v>
          </cell>
          <cell r="AT7053" t="str">
            <v>CONV-016-2011 Terminado Mantenimiento Periódico UAERMV Circuito Movilidad  -Anden 5-POLIZA ESTABILIDAD ACTIVA</v>
          </cell>
          <cell r="AU7053">
            <v>43748</v>
          </cell>
          <cell r="AV7053" t="str">
            <v>sc</v>
          </cell>
        </row>
        <row r="7054">
          <cell r="AP7054">
            <v>180604</v>
          </cell>
          <cell r="AQ7054">
            <v>13000736</v>
          </cell>
          <cell r="AR7054">
            <v>13</v>
          </cell>
          <cell r="AS7054">
            <v>40774</v>
          </cell>
          <cell r="AT7054" t="str">
            <v>CONV-016-2011 Terminado Mantenimiento Periódico UAERMV Circuito Movilidad  -Anden 5-POLIZA ESTABILIDAD ACTIVA</v>
          </cell>
          <cell r="AU7054">
            <v>43748</v>
          </cell>
          <cell r="AV7054" t="str">
            <v>sc</v>
          </cell>
        </row>
        <row r="7055">
          <cell r="AP7055">
            <v>180607</v>
          </cell>
          <cell r="AQ7055">
            <v>13000654</v>
          </cell>
          <cell r="AR7055">
            <v>13</v>
          </cell>
          <cell r="AS7055">
            <v>42226</v>
          </cell>
          <cell r="AT7055" t="str">
            <v>UMV-638-2013 Terminado Acciones de Movilidad UAERMV Circuito Movilidad  -</v>
          </cell>
          <cell r="AU7055">
            <v>0</v>
          </cell>
          <cell r="AV7055" t="str">
            <v>sc</v>
          </cell>
        </row>
        <row r="7056">
          <cell r="AP7056">
            <v>180608</v>
          </cell>
          <cell r="AQ7056">
            <v>13000654</v>
          </cell>
          <cell r="AR7056">
            <v>13</v>
          </cell>
          <cell r="AS7056">
            <v>42226</v>
          </cell>
          <cell r="AT7056" t="str">
            <v>UMV-638-2013 Terminado Acciones de Movilidad UAERMV Circuito Movilidad  -</v>
          </cell>
          <cell r="AU7056">
            <v>0</v>
          </cell>
          <cell r="AV7056" t="str">
            <v>sc</v>
          </cell>
        </row>
        <row r="7057">
          <cell r="AP7057">
            <v>180609</v>
          </cell>
          <cell r="AQ7057">
            <v>13000588</v>
          </cell>
          <cell r="AR7057">
            <v>13</v>
          </cell>
          <cell r="AS7057">
            <v>42226</v>
          </cell>
          <cell r="AT7057" t="str">
            <v>UMV-638-2013 Terminado Acciones de Movilidad UAERMV Circuito Movilidad  -</v>
          </cell>
          <cell r="AU7057">
            <v>0</v>
          </cell>
          <cell r="AV7057" t="str">
            <v>sc</v>
          </cell>
        </row>
        <row r="7058">
          <cell r="AP7058">
            <v>180610</v>
          </cell>
          <cell r="AQ7058">
            <v>13000588</v>
          </cell>
          <cell r="AR7058">
            <v>13</v>
          </cell>
          <cell r="AS7058">
            <v>42226</v>
          </cell>
          <cell r="AT7058" t="str">
            <v>UMV-638-2013 Terminado Acciones de Movilidad UAERMV Circuito Movilidad  -</v>
          </cell>
          <cell r="AU7058">
            <v>0</v>
          </cell>
          <cell r="AV7058" t="str">
            <v>sc</v>
          </cell>
        </row>
        <row r="7059">
          <cell r="AP7059">
            <v>180611</v>
          </cell>
          <cell r="AQ7059">
            <v>13000529</v>
          </cell>
          <cell r="AR7059">
            <v>13</v>
          </cell>
          <cell r="AS7059">
            <v>42768</v>
          </cell>
          <cell r="AT7059" t="str">
            <v>SD Reservado Acciones de Movilidad UAERMV Circuito Movilidad Salvando Vidas -</v>
          </cell>
          <cell r="AU7059">
            <v>0</v>
          </cell>
          <cell r="AV7059" t="str">
            <v>sc</v>
          </cell>
        </row>
        <row r="7060">
          <cell r="AP7060">
            <v>180617</v>
          </cell>
          <cell r="AQ7060">
            <v>13000513</v>
          </cell>
          <cell r="AR7060">
            <v>13</v>
          </cell>
          <cell r="AS7060">
            <v>42768</v>
          </cell>
          <cell r="AT7060" t="str">
            <v>SD Reservado Acciones de Movilidad UAERMV Local Salvando Vidas -</v>
          </cell>
          <cell r="AU7060">
            <v>0</v>
          </cell>
          <cell r="AV7060" t="str">
            <v>sc</v>
          </cell>
        </row>
        <row r="7061">
          <cell r="AP7061">
            <v>180693</v>
          </cell>
          <cell r="AQ7061">
            <v>13000340</v>
          </cell>
          <cell r="AR7061">
            <v>13</v>
          </cell>
          <cell r="AS7061">
            <v>42226</v>
          </cell>
          <cell r="AT7061" t="str">
            <v>UMV-638-2013 Terminado Acciones de Movilidad UAERMV Local  -</v>
          </cell>
          <cell r="AU7061">
            <v>0</v>
          </cell>
          <cell r="AV7061" t="str">
            <v>sc</v>
          </cell>
        </row>
        <row r="7062">
          <cell r="AP7062">
            <v>180695</v>
          </cell>
          <cell r="AQ7062">
            <v>13000268</v>
          </cell>
          <cell r="AR7062">
            <v>13</v>
          </cell>
          <cell r="AS7062">
            <v>42226</v>
          </cell>
          <cell r="AT7062" t="str">
            <v>UMV-638-2013 Terminado Acciones de Movilidad UAERMV Local  -</v>
          </cell>
          <cell r="AU7062">
            <v>0</v>
          </cell>
          <cell r="AV7062" t="str">
            <v>sc</v>
          </cell>
        </row>
        <row r="7063">
          <cell r="AP7063">
            <v>180714</v>
          </cell>
          <cell r="AQ7063">
            <v>13001002</v>
          </cell>
          <cell r="AR7063">
            <v>13</v>
          </cell>
          <cell r="AS7063">
            <v>42226</v>
          </cell>
          <cell r="AT7063" t="str">
            <v>UMV-638-2013 Terminado Acciones de Movilidad UAERMV Local  -</v>
          </cell>
          <cell r="AU7063">
            <v>0</v>
          </cell>
          <cell r="AV7063" t="str">
            <v>sc</v>
          </cell>
        </row>
        <row r="7064">
          <cell r="AP7064">
            <v>180717</v>
          </cell>
          <cell r="AQ7064">
            <v>13000927</v>
          </cell>
          <cell r="AR7064">
            <v>13</v>
          </cell>
          <cell r="AS7064">
            <v>42768</v>
          </cell>
          <cell r="AT7064" t="str">
            <v>SD Reservado Acciones de Movilidad UAERMV Local Salvando Vidas -</v>
          </cell>
          <cell r="AU7064">
            <v>0</v>
          </cell>
          <cell r="AV7064" t="str">
            <v>sc</v>
          </cell>
        </row>
        <row r="7065">
          <cell r="AP7065">
            <v>180718</v>
          </cell>
          <cell r="AQ7065">
            <v>13002410</v>
          </cell>
          <cell r="AR7065">
            <v>13</v>
          </cell>
          <cell r="AS7065">
            <v>42768</v>
          </cell>
          <cell r="AT7065" t="str">
            <v>SD Reservado Acciones de Movilidad UAERMV Local Salvando Vidas -</v>
          </cell>
          <cell r="AU7065">
            <v>0</v>
          </cell>
          <cell r="AV7065" t="str">
            <v>sc</v>
          </cell>
        </row>
        <row r="7066">
          <cell r="AP7066">
            <v>180719</v>
          </cell>
          <cell r="AQ7066">
            <v>13002410</v>
          </cell>
          <cell r="AR7066">
            <v>13</v>
          </cell>
          <cell r="AS7066">
            <v>40774</v>
          </cell>
          <cell r="AT7066" t="str">
            <v>CONV-016-2011 Terminado Mantenimiento Periódico UAERMV Local  -</v>
          </cell>
          <cell r="AU7066">
            <v>0</v>
          </cell>
          <cell r="AV7066" t="str">
            <v>sc</v>
          </cell>
        </row>
        <row r="7067">
          <cell r="AP7067">
            <v>180730</v>
          </cell>
          <cell r="AQ7067">
            <v>13000667</v>
          </cell>
          <cell r="AR7067">
            <v>13</v>
          </cell>
          <cell r="AS7067">
            <v>42768</v>
          </cell>
          <cell r="AT7067" t="str">
            <v>SD Reservado Acciones de Movilidad UAERMV Circuito Movilidad Salvando Vidas -</v>
          </cell>
          <cell r="AU7067">
            <v>0</v>
          </cell>
          <cell r="AV7067" t="str">
            <v>sc</v>
          </cell>
        </row>
        <row r="7068">
          <cell r="AP7068">
            <v>180731</v>
          </cell>
          <cell r="AQ7068">
            <v>13000667</v>
          </cell>
          <cell r="AR7068">
            <v>13</v>
          </cell>
          <cell r="AS7068">
            <v>42768</v>
          </cell>
          <cell r="AT7068" t="str">
            <v>SD Reservado Acciones de Movilidad UAERMV Circuito Movilidad Salvando Vidas -</v>
          </cell>
          <cell r="AU7068">
            <v>0</v>
          </cell>
          <cell r="AV7068" t="str">
            <v>sc</v>
          </cell>
        </row>
        <row r="7069">
          <cell r="AP7069">
            <v>180736</v>
          </cell>
          <cell r="AQ7069">
            <v>13002199</v>
          </cell>
          <cell r="AR7069">
            <v>13</v>
          </cell>
          <cell r="AS7069">
            <v>42342</v>
          </cell>
          <cell r="AT7069" t="str">
            <v>IDU-759-2013 Contratado Construcción IDU Circuito Movilidad  -</v>
          </cell>
          <cell r="AU7069">
            <v>0</v>
          </cell>
          <cell r="AV7069" t="str">
            <v>sc</v>
          </cell>
        </row>
        <row r="7070">
          <cell r="AP7070">
            <v>180754</v>
          </cell>
          <cell r="AQ7070">
            <v>13002312</v>
          </cell>
          <cell r="AR7070">
            <v>13</v>
          </cell>
          <cell r="AS7070">
            <v>42226</v>
          </cell>
          <cell r="AT7070" t="str">
            <v>UMV-638-2013 Terminado Acciones de Movilidad UAERMV Circuito Movilidad  -</v>
          </cell>
          <cell r="AU7070">
            <v>0</v>
          </cell>
          <cell r="AV7070" t="str">
            <v>VIABLE</v>
          </cell>
        </row>
        <row r="7071">
          <cell r="AP7071">
            <v>180755</v>
          </cell>
          <cell r="AQ7071">
            <v>13002312</v>
          </cell>
          <cell r="AR7071">
            <v>13</v>
          </cell>
          <cell r="AS7071">
            <v>42226</v>
          </cell>
          <cell r="AT7071" t="str">
            <v>UMV-638-2013 Terminado Acciones de Movilidad UAERMV Circuito Movilidad  -</v>
          </cell>
          <cell r="AU7071">
            <v>0</v>
          </cell>
          <cell r="AV7071" t="str">
            <v>VIABLE</v>
          </cell>
        </row>
        <row r="7072">
          <cell r="AP7072">
            <v>180766</v>
          </cell>
          <cell r="AQ7072">
            <v>13002384</v>
          </cell>
          <cell r="AR7072">
            <v>13</v>
          </cell>
          <cell r="AS7072">
            <v>42226</v>
          </cell>
          <cell r="AT7072" t="str">
            <v>UMV-638-2013 Terminado Acciones de Movilidad UAERMV Circuito Movilidad  -</v>
          </cell>
          <cell r="AU7072">
            <v>0</v>
          </cell>
          <cell r="AV7072" t="str">
            <v>sc</v>
          </cell>
        </row>
        <row r="7073">
          <cell r="AP7073">
            <v>180767</v>
          </cell>
          <cell r="AQ7073">
            <v>13002384</v>
          </cell>
          <cell r="AR7073">
            <v>13</v>
          </cell>
          <cell r="AS7073">
            <v>42226</v>
          </cell>
          <cell r="AT7073" t="str">
            <v>UMV-638-2013 Terminado Acciones de Movilidad UAERMV Circuito Movilidad  -</v>
          </cell>
          <cell r="AU7073">
            <v>0</v>
          </cell>
          <cell r="AV7073" t="str">
            <v>sc</v>
          </cell>
        </row>
        <row r="7074">
          <cell r="AP7074">
            <v>180768</v>
          </cell>
          <cell r="AQ7074">
            <v>13002378</v>
          </cell>
          <cell r="AR7074">
            <v>13</v>
          </cell>
          <cell r="AS7074">
            <v>42768</v>
          </cell>
          <cell r="AT7074" t="str">
            <v>SD Reservado Acciones de Movilidad UAERMV Circuito Movilidad Salvando Vidas -</v>
          </cell>
          <cell r="AU7074">
            <v>0</v>
          </cell>
          <cell r="AV7074" t="str">
            <v>sc</v>
          </cell>
        </row>
        <row r="7075">
          <cell r="AP7075">
            <v>180769</v>
          </cell>
          <cell r="AQ7075">
            <v>13002378</v>
          </cell>
          <cell r="AR7075">
            <v>13</v>
          </cell>
          <cell r="AS7075">
            <v>42226</v>
          </cell>
          <cell r="AT7075" t="str">
            <v>UMV-638-2013 Terminado Acciones de Movilidad UAERMV Circuito Movilidad  -</v>
          </cell>
          <cell r="AU7075">
            <v>0</v>
          </cell>
          <cell r="AV7075" t="str">
            <v>sc</v>
          </cell>
        </row>
        <row r="7076">
          <cell r="AP7076">
            <v>180770</v>
          </cell>
          <cell r="AQ7076">
            <v>13002179</v>
          </cell>
          <cell r="AR7076">
            <v>13</v>
          </cell>
          <cell r="AS7076">
            <v>42226</v>
          </cell>
          <cell r="AT7076" t="str">
            <v>UMV-638-2013 Terminado Acciones de Movilidad UAERMV Circuito Movilidad  -</v>
          </cell>
          <cell r="AU7076">
            <v>0</v>
          </cell>
          <cell r="AV7076" t="str">
            <v>sc</v>
          </cell>
        </row>
        <row r="7077">
          <cell r="AP7077">
            <v>180771</v>
          </cell>
          <cell r="AQ7077">
            <v>13002179</v>
          </cell>
          <cell r="AR7077">
            <v>13</v>
          </cell>
          <cell r="AS7077">
            <v>42226</v>
          </cell>
          <cell r="AT7077" t="str">
            <v>UMV-638-2013 Terminado Acciones de Movilidad UAERMV Circuito Movilidad  -</v>
          </cell>
          <cell r="AU7077">
            <v>0</v>
          </cell>
          <cell r="AV7077" t="str">
            <v>sc</v>
          </cell>
        </row>
        <row r="7078">
          <cell r="AP7078">
            <v>180774</v>
          </cell>
          <cell r="AQ7078">
            <v>13002124</v>
          </cell>
          <cell r="AR7078">
            <v>13</v>
          </cell>
          <cell r="AS7078">
            <v>42226</v>
          </cell>
          <cell r="AT7078" t="str">
            <v>UMV-638-2013 Terminado Acciones de Movilidad UAERMV Circuito Movilidad  -</v>
          </cell>
          <cell r="AU7078">
            <v>0</v>
          </cell>
          <cell r="AV7078" t="str">
            <v>sc</v>
          </cell>
        </row>
        <row r="7079">
          <cell r="AP7079">
            <v>180775</v>
          </cell>
          <cell r="AQ7079">
            <v>13002124</v>
          </cell>
          <cell r="AR7079">
            <v>13</v>
          </cell>
          <cell r="AS7079">
            <v>42226</v>
          </cell>
          <cell r="AT7079" t="str">
            <v>UMV-638-2013 Terminado Acciones de Movilidad UAERMV Circuito Movilidad  -</v>
          </cell>
          <cell r="AU7079">
            <v>0</v>
          </cell>
          <cell r="AV7079" t="str">
            <v>sc</v>
          </cell>
        </row>
        <row r="7080">
          <cell r="AP7080">
            <v>180776</v>
          </cell>
          <cell r="AQ7080">
            <v>13002075</v>
          </cell>
          <cell r="AR7080">
            <v>13</v>
          </cell>
          <cell r="AS7080">
            <v>42768</v>
          </cell>
          <cell r="AT7080" t="str">
            <v>SD Reservado Acciones de Movilidad UAERMV Circuito Movilidad Salvando Vidas -</v>
          </cell>
          <cell r="AU7080">
            <v>0</v>
          </cell>
          <cell r="AV7080" t="str">
            <v>sc</v>
          </cell>
        </row>
        <row r="7081">
          <cell r="AP7081">
            <v>180777</v>
          </cell>
          <cell r="AQ7081">
            <v>13002075</v>
          </cell>
          <cell r="AR7081">
            <v>13</v>
          </cell>
          <cell r="AS7081">
            <v>42226</v>
          </cell>
          <cell r="AT7081" t="str">
            <v>UMV-638-2013 Terminado Acciones de Movilidad UAERMV Circuito Movilidad  -</v>
          </cell>
          <cell r="AU7081">
            <v>0</v>
          </cell>
          <cell r="AV7081" t="str">
            <v>sc</v>
          </cell>
        </row>
        <row r="7082">
          <cell r="AP7082">
            <v>180778</v>
          </cell>
          <cell r="AQ7082">
            <v>13002018</v>
          </cell>
          <cell r="AR7082">
            <v>13</v>
          </cell>
          <cell r="AS7082">
            <v>42226</v>
          </cell>
          <cell r="AT7082" t="str">
            <v>UMV-638-2013 Terminado Acciones de Movilidad UAERMV Circuito Movilidad  -</v>
          </cell>
          <cell r="AU7082">
            <v>0</v>
          </cell>
          <cell r="AV7082" t="str">
            <v>sc</v>
          </cell>
        </row>
        <row r="7083">
          <cell r="AP7083">
            <v>180779</v>
          </cell>
          <cell r="AQ7083">
            <v>13002018</v>
          </cell>
          <cell r="AR7083">
            <v>13</v>
          </cell>
          <cell r="AS7083">
            <v>42226</v>
          </cell>
          <cell r="AT7083" t="str">
            <v>UMV-638-2013 Terminado Acciones de Movilidad UAERMV Circuito Movilidad  -</v>
          </cell>
          <cell r="AU7083">
            <v>0</v>
          </cell>
          <cell r="AV7083" t="str">
            <v>sc</v>
          </cell>
        </row>
        <row r="7084">
          <cell r="AP7084">
            <v>180780</v>
          </cell>
          <cell r="AQ7084">
            <v>13002412</v>
          </cell>
          <cell r="AR7084">
            <v>13</v>
          </cell>
          <cell r="AS7084">
            <v>42768</v>
          </cell>
          <cell r="AT7084" t="str">
            <v>SD Reservado Acciones de Movilidad UAERMV Circuito Movilidad Salvando Vidas -</v>
          </cell>
          <cell r="AU7084">
            <v>0</v>
          </cell>
          <cell r="AV7084" t="str">
            <v>sc</v>
          </cell>
        </row>
        <row r="7085">
          <cell r="AP7085">
            <v>180781</v>
          </cell>
          <cell r="AQ7085">
            <v>13002412</v>
          </cell>
          <cell r="AR7085">
            <v>13</v>
          </cell>
          <cell r="AS7085">
            <v>42226</v>
          </cell>
          <cell r="AT7085" t="str">
            <v>UMV-638-2013 Terminado Acciones de Movilidad UAERMV Circuito Movilidad  -</v>
          </cell>
          <cell r="AU7085">
            <v>0</v>
          </cell>
          <cell r="AV7085" t="str">
            <v>sc</v>
          </cell>
        </row>
        <row r="7086">
          <cell r="AP7086">
            <v>180845</v>
          </cell>
          <cell r="AQ7086">
            <v>13002255</v>
          </cell>
          <cell r="AR7086">
            <v>13</v>
          </cell>
          <cell r="AS7086">
            <v>42704</v>
          </cell>
          <cell r="AT7086" t="str">
            <v>SD Reservado Conservacion UAERMV Circuito Movilidad SD -</v>
          </cell>
          <cell r="AU7086">
            <v>0</v>
          </cell>
          <cell r="AV7086" t="str">
            <v>RESERVADO UMV</v>
          </cell>
        </row>
        <row r="7087">
          <cell r="AP7087">
            <v>180869</v>
          </cell>
          <cell r="AQ7087">
            <v>13002380</v>
          </cell>
          <cell r="AR7087">
            <v>13</v>
          </cell>
          <cell r="AS7087">
            <v>41519</v>
          </cell>
          <cell r="AT7087" t="str">
            <v>SD Terminado Mantenimiento Periódico UAERMV Arterial  -</v>
          </cell>
          <cell r="AU7087">
            <v>0</v>
          </cell>
          <cell r="AV7087" t="str">
            <v>sc</v>
          </cell>
        </row>
        <row r="7088">
          <cell r="AP7088">
            <v>180870</v>
          </cell>
          <cell r="AQ7088">
            <v>13002380</v>
          </cell>
          <cell r="AR7088">
            <v>13</v>
          </cell>
          <cell r="AS7088">
            <v>41519</v>
          </cell>
          <cell r="AT7088" t="str">
            <v>SD Terminado Mantenimiento Periódico UAERMV Arterial  -</v>
          </cell>
          <cell r="AU7088">
            <v>0</v>
          </cell>
          <cell r="AV7088" t="str">
            <v>sc</v>
          </cell>
        </row>
        <row r="7089">
          <cell r="AP7089">
            <v>180871</v>
          </cell>
          <cell r="AQ7089">
            <v>13002379</v>
          </cell>
          <cell r="AR7089">
            <v>13</v>
          </cell>
          <cell r="AS7089">
            <v>41149</v>
          </cell>
          <cell r="AT7089" t="str">
            <v>SD Terminado Mantenimiento Periódico UAERMV Arterial  -</v>
          </cell>
          <cell r="AU7089">
            <v>0</v>
          </cell>
          <cell r="AV7089" t="str">
            <v>sc</v>
          </cell>
        </row>
        <row r="7090">
          <cell r="AP7090">
            <v>180872</v>
          </cell>
          <cell r="AQ7090">
            <v>13002379</v>
          </cell>
          <cell r="AR7090">
            <v>13</v>
          </cell>
          <cell r="AS7090">
            <v>41149</v>
          </cell>
          <cell r="AT7090" t="str">
            <v>SD Terminado Mantenimiento Periódico UAERMV Arterial  -</v>
          </cell>
          <cell r="AU7090">
            <v>0</v>
          </cell>
          <cell r="AV7090" t="str">
            <v>sc</v>
          </cell>
        </row>
        <row r="7091">
          <cell r="AP7091">
            <v>180873</v>
          </cell>
          <cell r="AQ7091">
            <v>13002207</v>
          </cell>
          <cell r="AR7091">
            <v>13</v>
          </cell>
          <cell r="AS7091">
            <v>42342</v>
          </cell>
          <cell r="AT7091" t="str">
            <v>IDU-137-2007 Terminado Construcción IDU Arterial  -</v>
          </cell>
          <cell r="AU7091">
            <v>0</v>
          </cell>
          <cell r="AV7091" t="str">
            <v>sc</v>
          </cell>
        </row>
        <row r="7092">
          <cell r="AP7092">
            <v>180904</v>
          </cell>
          <cell r="AQ7092">
            <v>13002123</v>
          </cell>
          <cell r="AR7092">
            <v>13</v>
          </cell>
          <cell r="AS7092">
            <v>42731</v>
          </cell>
          <cell r="AT7092" t="str">
            <v>SD Reservado Mantenimiento Rutinario IDU Circuito Movilidad EJECUCION SITP 2016 -</v>
          </cell>
          <cell r="AU7092">
            <v>0</v>
          </cell>
          <cell r="AV7092" t="str">
            <v>sc</v>
          </cell>
        </row>
        <row r="7093">
          <cell r="AP7093">
            <v>180930</v>
          </cell>
          <cell r="AQ7093">
            <v>13002043</v>
          </cell>
          <cell r="AR7093">
            <v>13</v>
          </cell>
          <cell r="AS7093">
            <v>42731</v>
          </cell>
          <cell r="AT7093" t="str">
            <v>SD Reservado Mantenimiento Periódico IDU Local EJECUCION SITP 2016 -</v>
          </cell>
          <cell r="AU7093">
            <v>0</v>
          </cell>
          <cell r="AV7093" t="str">
            <v>sc</v>
          </cell>
        </row>
        <row r="7094">
          <cell r="AP7094">
            <v>180931</v>
          </cell>
          <cell r="AQ7094">
            <v>13002042</v>
          </cell>
          <cell r="AR7094">
            <v>13</v>
          </cell>
          <cell r="AS7094">
            <v>42731</v>
          </cell>
          <cell r="AT7094" t="str">
            <v>SD Reservado Mantenimiento Rutinario IDU Local EJECUCION SITP 2016 -</v>
          </cell>
          <cell r="AU7094">
            <v>0</v>
          </cell>
          <cell r="AV7094" t="str">
            <v>sc</v>
          </cell>
        </row>
        <row r="7095">
          <cell r="AP7095">
            <v>180932</v>
          </cell>
          <cell r="AQ7095">
            <v>13002036</v>
          </cell>
          <cell r="AR7095">
            <v>13</v>
          </cell>
          <cell r="AS7095">
            <v>42731</v>
          </cell>
          <cell r="AT7095" t="str">
            <v>SD Reservado Mantenimiento Rutinario IDU Local EJECUCION SITP 2016 -</v>
          </cell>
          <cell r="AU7095">
            <v>0</v>
          </cell>
          <cell r="AV7095" t="str">
            <v>sc</v>
          </cell>
        </row>
        <row r="7096">
          <cell r="AP7096">
            <v>180933</v>
          </cell>
          <cell r="AQ7096">
            <v>13002033</v>
          </cell>
          <cell r="AR7096">
            <v>13</v>
          </cell>
          <cell r="AS7096">
            <v>42731</v>
          </cell>
          <cell r="AT7096" t="str">
            <v>SD Reservado Mantenimiento Periódico IDU Local EJECUCION SITP 2016 -</v>
          </cell>
          <cell r="AU7096">
            <v>0</v>
          </cell>
          <cell r="AV7096" t="str">
            <v>sc</v>
          </cell>
        </row>
        <row r="7097">
          <cell r="AP7097">
            <v>181060</v>
          </cell>
          <cell r="AQ7097">
            <v>13001528</v>
          </cell>
          <cell r="AR7097">
            <v>13</v>
          </cell>
          <cell r="AS7097">
            <v>42313</v>
          </cell>
          <cell r="AT7097" t="str">
            <v>CONV-009-2011 Terminado Mantenimiento Periódico IDU Circuito Movilidad  -</v>
          </cell>
          <cell r="AU7097">
            <v>0</v>
          </cell>
          <cell r="AV7097" t="str">
            <v>VIABLE</v>
          </cell>
        </row>
        <row r="7098">
          <cell r="AP7098">
            <v>181061</v>
          </cell>
          <cell r="AQ7098">
            <v>13001528</v>
          </cell>
          <cell r="AR7098">
            <v>13</v>
          </cell>
          <cell r="AS7098">
            <v>41411</v>
          </cell>
          <cell r="AT7098" t="str">
            <v>CONV-IDU-009-2011 Terminado Mantenimiento Periódico UAERMV Circuito Movilidad  -</v>
          </cell>
          <cell r="AU7098">
            <v>0</v>
          </cell>
          <cell r="AV7098" t="str">
            <v>VIABLE</v>
          </cell>
        </row>
        <row r="7099">
          <cell r="AP7099">
            <v>181062</v>
          </cell>
          <cell r="AQ7099">
            <v>13001490</v>
          </cell>
          <cell r="AR7099">
            <v>13</v>
          </cell>
          <cell r="AS7099">
            <v>42781</v>
          </cell>
          <cell r="AT7099" t="str">
            <v>SD Reservado Acciones de Movilidad UAERMV Circuito Movilidad SD Se reserva con base en la observación de orfeo de la DTAI  que no presenta pólizas de estabilidad-</v>
          </cell>
          <cell r="AU7099">
            <v>0</v>
          </cell>
          <cell r="AV7099" t="str">
            <v>UMV SALVANDO VIDAS</v>
          </cell>
        </row>
        <row r="7100">
          <cell r="AP7100">
            <v>181063</v>
          </cell>
          <cell r="AQ7100">
            <v>13001490</v>
          </cell>
          <cell r="AR7100">
            <v>13</v>
          </cell>
          <cell r="AS7100">
            <v>42768</v>
          </cell>
          <cell r="AT7100" t="str">
            <v>SD Reservado Acciones de Movilidad UAERMV Circuito Movilidad Salvando Vidas -</v>
          </cell>
          <cell r="AU7100">
            <v>0</v>
          </cell>
          <cell r="AV7100" t="str">
            <v>UMV SALVANDO VIDAS</v>
          </cell>
        </row>
        <row r="7101">
          <cell r="AP7101">
            <v>181064</v>
          </cell>
          <cell r="AQ7101">
            <v>13001456</v>
          </cell>
          <cell r="AR7101">
            <v>13</v>
          </cell>
          <cell r="AS7101">
            <v>42781</v>
          </cell>
          <cell r="AT7101" t="str">
            <v>SD Reservado Acciones de Movilidad UAERMV Circuito Movilidad SD Se reserva con base en la observación de orfeo de la DTAI  que no presenta pólizas de estabilidad-</v>
          </cell>
          <cell r="AU7101">
            <v>0</v>
          </cell>
          <cell r="AV7101" t="str">
            <v>RESERVADO UMV</v>
          </cell>
        </row>
        <row r="7102">
          <cell r="AP7102">
            <v>181065</v>
          </cell>
          <cell r="AQ7102">
            <v>13001456</v>
          </cell>
          <cell r="AR7102">
            <v>13</v>
          </cell>
          <cell r="AS7102">
            <v>41411</v>
          </cell>
          <cell r="AT7102" t="str">
            <v>CONV-IDU-009-2011 Terminado Mantenimiento Periódico UAERMV Circuito Movilidad  -</v>
          </cell>
          <cell r="AU7102">
            <v>0</v>
          </cell>
          <cell r="AV7102" t="str">
            <v>VIABLE</v>
          </cell>
        </row>
        <row r="7103">
          <cell r="AP7103">
            <v>181068</v>
          </cell>
          <cell r="AQ7103">
            <v>13001400</v>
          </cell>
          <cell r="AR7103">
            <v>13</v>
          </cell>
          <cell r="AS7103">
            <v>42313</v>
          </cell>
          <cell r="AT7103" t="str">
            <v>CONV-009-2011 Terminado Mantenimiento Periódico IDU Circuito Movilidad  -</v>
          </cell>
          <cell r="AU7103">
            <v>0</v>
          </cell>
          <cell r="AV7103" t="str">
            <v>VIABLE</v>
          </cell>
        </row>
        <row r="7104">
          <cell r="AP7104">
            <v>181069</v>
          </cell>
          <cell r="AQ7104">
            <v>13001400</v>
          </cell>
          <cell r="AR7104">
            <v>13</v>
          </cell>
          <cell r="AS7104">
            <v>42768</v>
          </cell>
          <cell r="AT7104" t="str">
            <v>SD Reservado Acciones de Movilidad UAERMV Circuito Movilidad Salvando Vidas -</v>
          </cell>
          <cell r="AU7104">
            <v>0</v>
          </cell>
          <cell r="AV7104" t="str">
            <v>UMV SALVANDO VIDAS</v>
          </cell>
        </row>
        <row r="7105">
          <cell r="AP7105">
            <v>181070</v>
          </cell>
          <cell r="AQ7105">
            <v>13001370</v>
          </cell>
          <cell r="AR7105">
            <v>13</v>
          </cell>
          <cell r="AS7105">
            <v>42781</v>
          </cell>
          <cell r="AT7105" t="str">
            <v>SD Reservado Acciones de Movilidad UAERMV Circuito Movilidad SD Se reserva con base en la observación de orfeo de la DTAI  que no presenta pólizas de estabilidad-</v>
          </cell>
          <cell r="AU7105">
            <v>0</v>
          </cell>
          <cell r="AV7105" t="str">
            <v>UMV SALVANDO VIDAS</v>
          </cell>
        </row>
        <row r="7106">
          <cell r="AP7106">
            <v>181071</v>
          </cell>
          <cell r="AQ7106">
            <v>13001370</v>
          </cell>
          <cell r="AR7106">
            <v>13</v>
          </cell>
          <cell r="AS7106">
            <v>42768</v>
          </cell>
          <cell r="AT7106" t="str">
            <v>SD Reservado Acciones de Movilidad UAERMV Circuito Movilidad Salvando Vidas -</v>
          </cell>
          <cell r="AU7106">
            <v>0</v>
          </cell>
          <cell r="AV7106" t="str">
            <v>UMV SALVANDO VIDAS</v>
          </cell>
        </row>
        <row r="7107">
          <cell r="AP7107">
            <v>181072</v>
          </cell>
          <cell r="AQ7107">
            <v>13001343</v>
          </cell>
          <cell r="AR7107">
            <v>13</v>
          </cell>
          <cell r="AS7107">
            <v>42313</v>
          </cell>
          <cell r="AT7107" t="str">
            <v>CONV-009-2011 Terminado Mantenimiento Periódico IDU Circuito Movilidad  -</v>
          </cell>
          <cell r="AU7107">
            <v>0</v>
          </cell>
          <cell r="AV7107" t="str">
            <v>sc</v>
          </cell>
        </row>
        <row r="7108">
          <cell r="AP7108">
            <v>181073</v>
          </cell>
          <cell r="AQ7108">
            <v>13001343</v>
          </cell>
          <cell r="AR7108">
            <v>13</v>
          </cell>
          <cell r="AS7108">
            <v>41411</v>
          </cell>
          <cell r="AT7108" t="str">
            <v>CONV-IDU-009-2011 Terminado Mantenimiento Periódico UAERMV Circuito Movilidad  -</v>
          </cell>
          <cell r="AU7108">
            <v>0</v>
          </cell>
          <cell r="AV7108" t="str">
            <v>sc</v>
          </cell>
        </row>
        <row r="7109">
          <cell r="AP7109">
            <v>181074</v>
          </cell>
          <cell r="AQ7109">
            <v>13001336</v>
          </cell>
          <cell r="AR7109">
            <v>13</v>
          </cell>
          <cell r="AS7109">
            <v>42768</v>
          </cell>
          <cell r="AT7109" t="str">
            <v>SD Reservado Acciones de Movilidad UAERMV Circuito Movilidad Salvando Vidas -</v>
          </cell>
          <cell r="AU7109">
            <v>0</v>
          </cell>
          <cell r="AV7109" t="str">
            <v>sc</v>
          </cell>
        </row>
        <row r="7110">
          <cell r="AP7110">
            <v>181075</v>
          </cell>
          <cell r="AQ7110">
            <v>13001336</v>
          </cell>
          <cell r="AR7110">
            <v>13</v>
          </cell>
          <cell r="AS7110">
            <v>42781</v>
          </cell>
          <cell r="AT7110" t="str">
            <v>SD Reservado Acciones de Movilidad UAERMV Circuito Movilidad SD Se reserva con base en la observación de orfeo de la DTAI  que no presenta pólizas de estabilidad-</v>
          </cell>
          <cell r="AU7110">
            <v>0</v>
          </cell>
          <cell r="AV7110" t="str">
            <v>sc</v>
          </cell>
        </row>
        <row r="7111">
          <cell r="AP7111">
            <v>181081</v>
          </cell>
          <cell r="AQ7111">
            <v>13001596</v>
          </cell>
          <cell r="AR7111">
            <v>13</v>
          </cell>
          <cell r="AS7111">
            <v>42313</v>
          </cell>
          <cell r="AT7111" t="str">
            <v>IDU-1663-2014 Terminado Mantenimiento Periódico IDU Local  -</v>
          </cell>
          <cell r="AU7111">
            <v>0</v>
          </cell>
          <cell r="AV7111" t="str">
            <v>sc</v>
          </cell>
        </row>
        <row r="7112">
          <cell r="AP7112">
            <v>181158</v>
          </cell>
          <cell r="AQ7112">
            <v>13001246</v>
          </cell>
          <cell r="AR7112">
            <v>13</v>
          </cell>
          <cell r="AS7112">
            <v>42557</v>
          </cell>
          <cell r="AT7112" t="str">
            <v>SD Reservado Mantenimiento Periódico FDL TEUSAQUILLO Circuito Movilidad  Proceso licitatorio vigencia 2016-</v>
          </cell>
          <cell r="AU7112">
            <v>0</v>
          </cell>
          <cell r="AV7112" t="str">
            <v>sc</v>
          </cell>
        </row>
        <row r="7113">
          <cell r="AP7113">
            <v>181195</v>
          </cell>
          <cell r="AQ7113">
            <v>13001168</v>
          </cell>
          <cell r="AR7113">
            <v>13</v>
          </cell>
          <cell r="AS7113">
            <v>41411</v>
          </cell>
          <cell r="AT7113" t="str">
            <v>SD Terminado Mantenimiento Periódico UAERMV Circuito Movilidad  -</v>
          </cell>
          <cell r="AU7113">
            <v>0</v>
          </cell>
          <cell r="AV7113" t="str">
            <v>sc</v>
          </cell>
        </row>
        <row r="7114">
          <cell r="AP7114">
            <v>181196</v>
          </cell>
          <cell r="AQ7114">
            <v>13001161</v>
          </cell>
          <cell r="AR7114">
            <v>13</v>
          </cell>
          <cell r="AS7114">
            <v>41481</v>
          </cell>
          <cell r="AT7114" t="str">
            <v>SD Terminado Mantenimiento Periódico UAERMV Circuito Movilidad  -</v>
          </cell>
          <cell r="AU7114">
            <v>0</v>
          </cell>
          <cell r="AV7114" t="str">
            <v>sc</v>
          </cell>
        </row>
        <row r="7115">
          <cell r="AP7115">
            <v>181197</v>
          </cell>
          <cell r="AQ7115">
            <v>13001154</v>
          </cell>
          <cell r="AR7115">
            <v>13</v>
          </cell>
          <cell r="AS7115">
            <v>41481</v>
          </cell>
          <cell r="AT7115" t="str">
            <v>SD Terminado Mantenimiento Periódico UAERMV Circuito Movilidad  -</v>
          </cell>
          <cell r="AU7115">
            <v>0</v>
          </cell>
          <cell r="AV7115" t="str">
            <v>sc</v>
          </cell>
        </row>
        <row r="7116">
          <cell r="AP7116">
            <v>181198</v>
          </cell>
          <cell r="AQ7116">
            <v>13001149</v>
          </cell>
          <cell r="AR7116">
            <v>13</v>
          </cell>
          <cell r="AS7116">
            <v>42557</v>
          </cell>
          <cell r="AT7116" t="str">
            <v>SD Reservado Mantenimiento Periódico FDL TEUSAQUILLO Circuito Movilidad  Proceso licitatorio vigencia 2016-</v>
          </cell>
          <cell r="AU7116">
            <v>0</v>
          </cell>
          <cell r="AV7116" t="str">
            <v>sc</v>
          </cell>
        </row>
        <row r="7117">
          <cell r="AP7117">
            <v>181199</v>
          </cell>
          <cell r="AQ7117">
            <v>13001145</v>
          </cell>
          <cell r="AR7117">
            <v>13</v>
          </cell>
          <cell r="AS7117">
            <v>42557</v>
          </cell>
          <cell r="AT7117" t="str">
            <v>SD Reservado Mantenimiento Periódico FDL TEUSAQUILLO Circuito Movilidad  Proceso licitatorio vigencia 2016-</v>
          </cell>
          <cell r="AU7117">
            <v>0</v>
          </cell>
          <cell r="AV7117" t="str">
            <v>sc</v>
          </cell>
        </row>
        <row r="7118">
          <cell r="AP7118">
            <v>181200</v>
          </cell>
          <cell r="AQ7118">
            <v>13001141</v>
          </cell>
          <cell r="AR7118">
            <v>13</v>
          </cell>
          <cell r="AS7118">
            <v>42557</v>
          </cell>
          <cell r="AT7118" t="str">
            <v>SD Reservado Mantenimiento Periódico FDL TEUSAQUILLO Circuito Movilidad  Proceso licitatorio vigencia 2016-</v>
          </cell>
          <cell r="AU7118">
            <v>0</v>
          </cell>
          <cell r="AV7118" t="str">
            <v>sc</v>
          </cell>
        </row>
        <row r="7119">
          <cell r="AP7119">
            <v>181214</v>
          </cell>
          <cell r="AQ7119">
            <v>13001127</v>
          </cell>
          <cell r="AR7119">
            <v>13</v>
          </cell>
          <cell r="AS7119">
            <v>42313</v>
          </cell>
          <cell r="AT7119" t="str">
            <v>IDU-072-2012 Terminado Rehabilitación IDU Local  -Calzada 2-POLIZA ESTABILIDAD ACTIVA</v>
          </cell>
          <cell r="AU7119">
            <v>43745</v>
          </cell>
          <cell r="AV7119" t="str">
            <v>sc</v>
          </cell>
        </row>
        <row r="7120">
          <cell r="AP7120">
            <v>181215</v>
          </cell>
          <cell r="AQ7120">
            <v>13001115</v>
          </cell>
          <cell r="AR7120">
            <v>13</v>
          </cell>
          <cell r="AS7120">
            <v>42313</v>
          </cell>
          <cell r="AT7120" t="str">
            <v>IDU-072-2012 Terminado Mantenimiento Periódico IDU Local  -Calzada 2-POLIZA ESTABILIDAD ACTIVA</v>
          </cell>
          <cell r="AU7120">
            <v>43745</v>
          </cell>
          <cell r="AV7120" t="str">
            <v>sc</v>
          </cell>
        </row>
        <row r="7121">
          <cell r="AP7121">
            <v>181216</v>
          </cell>
          <cell r="AQ7121">
            <v>13001110</v>
          </cell>
          <cell r="AR7121">
            <v>13</v>
          </cell>
          <cell r="AS7121">
            <v>42313</v>
          </cell>
          <cell r="AT7121" t="str">
            <v>IDU-072-2012 Terminado Rehabilitación IDU Local  -Calzada 2-POLIZA ESTABILIDAD ACTIVA</v>
          </cell>
          <cell r="AU7121">
            <v>43745</v>
          </cell>
          <cell r="AV7121" t="str">
            <v>sc</v>
          </cell>
        </row>
        <row r="7122">
          <cell r="AP7122">
            <v>181217</v>
          </cell>
          <cell r="AQ7122">
            <v>13001105</v>
          </cell>
          <cell r="AR7122">
            <v>13</v>
          </cell>
          <cell r="AS7122">
            <v>42313</v>
          </cell>
          <cell r="AT7122" t="str">
            <v>IDU-072-2012 Terminado Rehabilitación IDU Local  -Calzada 2-POLIZA ESTABILIDAD ACTIVA</v>
          </cell>
          <cell r="AU7122">
            <v>43745</v>
          </cell>
          <cell r="AV7122" t="str">
            <v>sc</v>
          </cell>
        </row>
        <row r="7123">
          <cell r="AP7123">
            <v>181218</v>
          </cell>
          <cell r="AQ7123">
            <v>13001099</v>
          </cell>
          <cell r="AR7123">
            <v>13</v>
          </cell>
          <cell r="AS7123">
            <v>42313</v>
          </cell>
          <cell r="AT7123" t="str">
            <v>IDU-072-2012 Terminado Rehabilitación IDU Local  -Calzada 2-POLIZA ESTABILIDAD ACTIVA</v>
          </cell>
          <cell r="AU7123">
            <v>43745</v>
          </cell>
          <cell r="AV7123" t="str">
            <v>sc</v>
          </cell>
        </row>
        <row r="7124">
          <cell r="AP7124">
            <v>181219</v>
          </cell>
          <cell r="AQ7124">
            <v>13001093</v>
          </cell>
          <cell r="AR7124">
            <v>13</v>
          </cell>
          <cell r="AS7124">
            <v>42313</v>
          </cell>
          <cell r="AT7124" t="str">
            <v>IDU-072-2012 Terminado Mantenimiento Periódico IDU Local  -Calzada 2-POLIZA ESTABILIDAD ACTIVA</v>
          </cell>
          <cell r="AU7124">
            <v>43745</v>
          </cell>
          <cell r="AV7124" t="str">
            <v>sc</v>
          </cell>
        </row>
        <row r="7125">
          <cell r="AP7125">
            <v>181220</v>
          </cell>
          <cell r="AQ7125">
            <v>13001084</v>
          </cell>
          <cell r="AR7125">
            <v>13</v>
          </cell>
          <cell r="AS7125">
            <v>42313</v>
          </cell>
          <cell r="AT7125" t="str">
            <v>IDU-072-2012 Terminado Rehabilitación IDU Local  -Calzada 2-POLIZA ESTABILIDAD ACTIVA</v>
          </cell>
          <cell r="AU7125">
            <v>43745</v>
          </cell>
          <cell r="AV7125" t="str">
            <v>sc</v>
          </cell>
        </row>
        <row r="7126">
          <cell r="AP7126">
            <v>181224</v>
          </cell>
          <cell r="AQ7126">
            <v>13002409</v>
          </cell>
          <cell r="AR7126">
            <v>13</v>
          </cell>
          <cell r="AS7126">
            <v>41411</v>
          </cell>
          <cell r="AT7126" t="str">
            <v>SD Terminado Mantenimiento Periódico UAERMV Local  -</v>
          </cell>
          <cell r="AU7126">
            <v>0</v>
          </cell>
          <cell r="AV7126" t="str">
            <v>sc</v>
          </cell>
        </row>
        <row r="7127">
          <cell r="AP7127">
            <v>181225</v>
          </cell>
          <cell r="AQ7127">
            <v>13001049</v>
          </cell>
          <cell r="AR7127">
            <v>13</v>
          </cell>
          <cell r="AS7127">
            <v>40956</v>
          </cell>
          <cell r="AT7127" t="str">
            <v>UMV-189-2009 Terminado Mantenimiento Periódico UAERMV Local  -</v>
          </cell>
          <cell r="AU7127">
            <v>0</v>
          </cell>
          <cell r="AV7127" t="str">
            <v>sc</v>
          </cell>
        </row>
        <row r="7128">
          <cell r="AP7128">
            <v>181243</v>
          </cell>
          <cell r="AQ7128">
            <v>13001032</v>
          </cell>
          <cell r="AR7128">
            <v>13</v>
          </cell>
          <cell r="AS7128">
            <v>42313</v>
          </cell>
          <cell r="AT7128" t="str">
            <v>IDU-55-2012 Terminado Acciones de Movilidad IDU Arterial  -</v>
          </cell>
          <cell r="AU7128">
            <v>0</v>
          </cell>
          <cell r="AV7128" t="str">
            <v>sc</v>
          </cell>
        </row>
        <row r="7129">
          <cell r="AP7129">
            <v>181299</v>
          </cell>
          <cell r="AQ7129">
            <v>13000781</v>
          </cell>
          <cell r="AR7129">
            <v>13</v>
          </cell>
          <cell r="AS7129">
            <v>42768</v>
          </cell>
          <cell r="AT7129" t="str">
            <v>SD Reservado Acciones de Movilidad UAERMV Circuito Movilidad Salvando Vidas -</v>
          </cell>
          <cell r="AU7129">
            <v>0</v>
          </cell>
          <cell r="AV7129" t="str">
            <v>sc</v>
          </cell>
        </row>
        <row r="7130">
          <cell r="AP7130">
            <v>181303</v>
          </cell>
          <cell r="AQ7130">
            <v>13000930</v>
          </cell>
          <cell r="AR7130">
            <v>13</v>
          </cell>
          <cell r="AS7130">
            <v>42576</v>
          </cell>
          <cell r="AT7130" t="str">
            <v>COP-090-2013 Terminado Mantenimiento Periódico FDL TEUSAQUILLO Local PROYECTO 1009 Reporte Ejecución FDLT Julio 2016 por servidor-</v>
          </cell>
          <cell r="AU7130">
            <v>0</v>
          </cell>
          <cell r="AV7130" t="str">
            <v>sc</v>
          </cell>
        </row>
        <row r="7131">
          <cell r="AP7131">
            <v>181305</v>
          </cell>
          <cell r="AQ7131">
            <v>13000879</v>
          </cell>
          <cell r="AR7131">
            <v>13</v>
          </cell>
          <cell r="AS7131">
            <v>42226</v>
          </cell>
          <cell r="AT7131" t="str">
            <v>UMV-638-2013 Terminado Acciones de Movilidad UAERMV Local  -</v>
          </cell>
          <cell r="AU7131">
            <v>0</v>
          </cell>
          <cell r="AV7131" t="str">
            <v>sc</v>
          </cell>
        </row>
        <row r="7132">
          <cell r="AP7132">
            <v>181392</v>
          </cell>
          <cell r="AQ7132">
            <v>13000516</v>
          </cell>
          <cell r="AR7132">
            <v>13</v>
          </cell>
          <cell r="AS7132">
            <v>42313</v>
          </cell>
          <cell r="AT7132" t="str">
            <v>IDU-2053-2015 Terminado Mantenimiento Periódico IDU Circuito Movilidad  -</v>
          </cell>
          <cell r="AU7132">
            <v>0</v>
          </cell>
          <cell r="AV7132" t="str">
            <v>sc</v>
          </cell>
        </row>
        <row r="7133">
          <cell r="AP7133">
            <v>181393</v>
          </cell>
          <cell r="AQ7133">
            <v>13000502</v>
          </cell>
          <cell r="AR7133">
            <v>13</v>
          </cell>
          <cell r="AS7133">
            <v>42313</v>
          </cell>
          <cell r="AT7133" t="str">
            <v>IDU-2053-2015 Terminado Mantenimiento Periódico IDU Circuito Movilidad  -</v>
          </cell>
          <cell r="AU7133">
            <v>0</v>
          </cell>
          <cell r="AV7133" t="str">
            <v>sc</v>
          </cell>
        </row>
        <row r="7134">
          <cell r="AP7134">
            <v>181394</v>
          </cell>
          <cell r="AQ7134">
            <v>13000489</v>
          </cell>
          <cell r="AR7134">
            <v>13</v>
          </cell>
          <cell r="AS7134">
            <v>42313</v>
          </cell>
          <cell r="AT7134" t="str">
            <v>IDU-2053-2015 Terminado Mantenimiento Periódico IDU Circuito Movilidad  -</v>
          </cell>
          <cell r="AU7134">
            <v>0</v>
          </cell>
          <cell r="AV7134" t="str">
            <v>sc</v>
          </cell>
        </row>
        <row r="7135">
          <cell r="AP7135">
            <v>181427</v>
          </cell>
          <cell r="AQ7135">
            <v>13000348</v>
          </cell>
          <cell r="AR7135">
            <v>13</v>
          </cell>
          <cell r="AS7135">
            <v>42768</v>
          </cell>
          <cell r="AT7135" t="str">
            <v>SD Reservado Acciones de Movilidad UAERMV Local Salvando Vidas -</v>
          </cell>
          <cell r="AU7135">
            <v>0</v>
          </cell>
          <cell r="AV7135" t="str">
            <v>sc</v>
          </cell>
        </row>
        <row r="7136">
          <cell r="AP7136">
            <v>181432</v>
          </cell>
          <cell r="AQ7136">
            <v>13000278</v>
          </cell>
          <cell r="AR7136">
            <v>13</v>
          </cell>
          <cell r="AS7136">
            <v>42226</v>
          </cell>
          <cell r="AT7136" t="str">
            <v>UMV-638-2013 Terminado Acciones de Movilidad UAERMV Local  -</v>
          </cell>
          <cell r="AU7136">
            <v>0</v>
          </cell>
          <cell r="AV7136" t="str">
            <v>sc</v>
          </cell>
        </row>
        <row r="7137">
          <cell r="AP7137">
            <v>181434</v>
          </cell>
          <cell r="AQ7137">
            <v>13000262</v>
          </cell>
          <cell r="AR7137">
            <v>13</v>
          </cell>
          <cell r="AS7137">
            <v>40988</v>
          </cell>
          <cell r="AT7137" t="str">
            <v>UMV-189-2009 Terminado Mantenimiento Periódico UAERMV Local  -</v>
          </cell>
          <cell r="AU7137">
            <v>0</v>
          </cell>
          <cell r="AV7137" t="str">
            <v>sc</v>
          </cell>
        </row>
        <row r="7138">
          <cell r="AP7138">
            <v>181441</v>
          </cell>
          <cell r="AQ7138">
            <v>13000528</v>
          </cell>
          <cell r="AR7138">
            <v>13</v>
          </cell>
          <cell r="AS7138">
            <v>42768</v>
          </cell>
          <cell r="AT7138" t="str">
            <v>SD Reservado Acciones de Movilidad UAERMV Local Salvando Vidas -</v>
          </cell>
          <cell r="AU7138">
            <v>0</v>
          </cell>
          <cell r="AV7138" t="str">
            <v>sc</v>
          </cell>
        </row>
        <row r="7139">
          <cell r="AP7139">
            <v>181488</v>
          </cell>
          <cell r="AQ7139">
            <v>50008262</v>
          </cell>
          <cell r="AR7139">
            <v>13</v>
          </cell>
          <cell r="AS7139">
            <v>42557</v>
          </cell>
          <cell r="AT7139" t="str">
            <v>SD Reservado Mantenimiento Periódico FDL TEUSAQUILLO Circuito Movilidad  Proceso licitatorio vigencia 2016-</v>
          </cell>
          <cell r="AU7139">
            <v>0</v>
          </cell>
          <cell r="AV7139" t="str">
            <v>sc</v>
          </cell>
        </row>
        <row r="7140">
          <cell r="AP7140">
            <v>181489</v>
          </cell>
          <cell r="AQ7140">
            <v>50008262</v>
          </cell>
          <cell r="AR7140">
            <v>13</v>
          </cell>
          <cell r="AS7140">
            <v>42557</v>
          </cell>
          <cell r="AT7140" t="str">
            <v>SD Reservado Mantenimiento Periódico FDL TEUSAQUILLO Circuito Movilidad  Proceso licitatorio vigencia 2016-</v>
          </cell>
          <cell r="AU7140">
            <v>0</v>
          </cell>
          <cell r="AV7140" t="str">
            <v>sc</v>
          </cell>
        </row>
        <row r="7141">
          <cell r="AP7141">
            <v>181490</v>
          </cell>
          <cell r="AQ7141">
            <v>50008262</v>
          </cell>
          <cell r="AR7141">
            <v>13</v>
          </cell>
          <cell r="AS7141">
            <v>42557</v>
          </cell>
          <cell r="AT7141" t="str">
            <v>SD Reservado Mantenimiento Periódico FDL TEUSAQUILLO Circuito Movilidad  Proceso licitatorio vigencia 2016-</v>
          </cell>
          <cell r="AU7141">
            <v>0</v>
          </cell>
          <cell r="AV7141" t="str">
            <v>sc</v>
          </cell>
        </row>
        <row r="7142">
          <cell r="AP7142">
            <v>181491</v>
          </cell>
          <cell r="AQ7142">
            <v>50008262</v>
          </cell>
          <cell r="AR7142">
            <v>13</v>
          </cell>
          <cell r="AS7142">
            <v>42557</v>
          </cell>
          <cell r="AT7142" t="str">
            <v>SD Reservado Mantenimiento Periódico FDL TEUSAQUILLO Circuito Movilidad  Proceso licitatorio vigencia 2016-</v>
          </cell>
          <cell r="AU7142">
            <v>0</v>
          </cell>
          <cell r="AV7142" t="str">
            <v>sc</v>
          </cell>
        </row>
        <row r="7143">
          <cell r="AP7143">
            <v>181494</v>
          </cell>
          <cell r="AQ7143">
            <v>13001987</v>
          </cell>
          <cell r="AR7143">
            <v>13</v>
          </cell>
          <cell r="AS7143">
            <v>42654</v>
          </cell>
          <cell r="AT7143" t="str">
            <v>SD Reservado Parcheo UAERMV Circuito Movilidad SD -</v>
          </cell>
          <cell r="AU7143">
            <v>0</v>
          </cell>
          <cell r="AV7143" t="str">
            <v>sc</v>
          </cell>
        </row>
        <row r="7144">
          <cell r="AP7144">
            <v>181498</v>
          </cell>
          <cell r="AQ7144">
            <v>13001932</v>
          </cell>
          <cell r="AR7144">
            <v>13</v>
          </cell>
          <cell r="AS7144">
            <v>42226</v>
          </cell>
          <cell r="AT7144" t="str">
            <v>UMV-638-2013 Terminado Acciones de Movilidad UAERMV Circuito Movilidad  -</v>
          </cell>
          <cell r="AU7144">
            <v>0</v>
          </cell>
          <cell r="AV7144" t="str">
            <v>sc</v>
          </cell>
        </row>
        <row r="7145">
          <cell r="AP7145">
            <v>181499</v>
          </cell>
          <cell r="AQ7145">
            <v>13001932</v>
          </cell>
          <cell r="AR7145">
            <v>13</v>
          </cell>
          <cell r="AS7145">
            <v>42226</v>
          </cell>
          <cell r="AT7145" t="str">
            <v>UMV-638-2013 Terminado Acciones de Movilidad UAERMV Circuito Movilidad  -</v>
          </cell>
          <cell r="AU7145">
            <v>0</v>
          </cell>
          <cell r="AV7145" t="str">
            <v>sc</v>
          </cell>
        </row>
        <row r="7146">
          <cell r="AP7146">
            <v>181506</v>
          </cell>
          <cell r="AQ7146">
            <v>13001846</v>
          </cell>
          <cell r="AR7146">
            <v>13</v>
          </cell>
          <cell r="AS7146">
            <v>42313</v>
          </cell>
          <cell r="AT7146" t="str">
            <v>IDU-072-2012 Terminado Mantenimiento Periódico IDU Circuito Movilidad  -Calzada 2, Calzada 4, Calzada 6-POLIZA ESTABILIDAD ACTIVA</v>
          </cell>
          <cell r="AU7146">
            <v>43745</v>
          </cell>
          <cell r="AV7146" t="str">
            <v>sc</v>
          </cell>
        </row>
        <row r="7147">
          <cell r="AP7147">
            <v>181509</v>
          </cell>
          <cell r="AQ7147">
            <v>13001804</v>
          </cell>
          <cell r="AR7147">
            <v>13</v>
          </cell>
          <cell r="AS7147">
            <v>42313</v>
          </cell>
          <cell r="AT7147" t="str">
            <v>IDU-072-2012 Terminado Mantenimiento Periódico IDU Circuito Movilidad  -Calzada 2, Calzada 4, Calzada 6-POLIZA ESTABILIDAD ACTIVA</v>
          </cell>
          <cell r="AU7147">
            <v>43745</v>
          </cell>
          <cell r="AV7147" t="str">
            <v>sc</v>
          </cell>
        </row>
        <row r="7148">
          <cell r="AP7148">
            <v>181510</v>
          </cell>
          <cell r="AQ7148">
            <v>13001789</v>
          </cell>
          <cell r="AR7148">
            <v>13</v>
          </cell>
          <cell r="AS7148">
            <v>42313</v>
          </cell>
          <cell r="AT7148" t="str">
            <v>IDU-072-2012 Terminado Mantenimiento Periódico IDU Circuito Movilidad  -Calzada 2, Calzada 4, Calzada 6-POLIZA ESTABILIDAD ACTIVA</v>
          </cell>
          <cell r="AU7148">
            <v>43745</v>
          </cell>
          <cell r="AV7148" t="str">
            <v>sc</v>
          </cell>
        </row>
        <row r="7149">
          <cell r="AP7149">
            <v>181513</v>
          </cell>
          <cell r="AQ7149">
            <v>13001764</v>
          </cell>
          <cell r="AR7149">
            <v>13</v>
          </cell>
          <cell r="AS7149">
            <v>42313</v>
          </cell>
          <cell r="AT7149" t="str">
            <v>IDU-072-2012 Terminado Mantenimiento Periódico IDU Circuito Movilidad  -Calzada 2, Calzada 4, Calzada 6-POLIZA ESTABILIDAD ACTIVA</v>
          </cell>
          <cell r="AU7149">
            <v>43745</v>
          </cell>
          <cell r="AV7149" t="str">
            <v>sc</v>
          </cell>
        </row>
        <row r="7150">
          <cell r="AP7150">
            <v>181514</v>
          </cell>
          <cell r="AQ7150">
            <v>13001746</v>
          </cell>
          <cell r="AR7150">
            <v>13</v>
          </cell>
          <cell r="AS7150">
            <v>42313</v>
          </cell>
          <cell r="AT7150" t="str">
            <v>IDU-072-2012 Terminado Mantenimiento Periódico IDU Circuito Movilidad  -Calzada 2, Calzada 4, Calzada 6-POLIZA ESTABILIDAD ACTIVA</v>
          </cell>
          <cell r="AU7150">
            <v>43745</v>
          </cell>
          <cell r="AV7150" t="str">
            <v>sc</v>
          </cell>
        </row>
        <row r="7151">
          <cell r="AP7151">
            <v>181566</v>
          </cell>
          <cell r="AQ7151">
            <v>13001983</v>
          </cell>
          <cell r="AR7151">
            <v>13</v>
          </cell>
          <cell r="AS7151">
            <v>42723</v>
          </cell>
          <cell r="AT7151" t="str">
            <v>SD Terminado Mantenimiento Periódico UAERMV Circuito Movilidad SD -</v>
          </cell>
          <cell r="AU7151">
            <v>0</v>
          </cell>
          <cell r="AV7151" t="str">
            <v>sc</v>
          </cell>
        </row>
        <row r="7152">
          <cell r="AP7152">
            <v>181687</v>
          </cell>
          <cell r="AQ7152">
            <v>13001689</v>
          </cell>
          <cell r="AR7152">
            <v>13</v>
          </cell>
          <cell r="AS7152">
            <v>42723</v>
          </cell>
          <cell r="AT7152" t="str">
            <v>SD Terminado Mantenimiento Periódico UAERMV Arterial SD -</v>
          </cell>
          <cell r="AU7152">
            <v>0</v>
          </cell>
          <cell r="AV7152" t="str">
            <v>sc</v>
          </cell>
        </row>
        <row r="7153">
          <cell r="AP7153">
            <v>181688</v>
          </cell>
          <cell r="AQ7153">
            <v>13001689</v>
          </cell>
          <cell r="AR7153">
            <v>13</v>
          </cell>
          <cell r="AS7153">
            <v>42723</v>
          </cell>
          <cell r="AT7153" t="str">
            <v>SD Terminado Mantenimiento Periódico UAERMV Arterial SD -</v>
          </cell>
          <cell r="AU7153">
            <v>0</v>
          </cell>
          <cell r="AV7153" t="str">
            <v>sc</v>
          </cell>
        </row>
        <row r="7154">
          <cell r="AP7154">
            <v>181689</v>
          </cell>
          <cell r="AQ7154">
            <v>13001642</v>
          </cell>
          <cell r="AR7154">
            <v>13</v>
          </cell>
          <cell r="AS7154">
            <v>41519</v>
          </cell>
          <cell r="AT7154" t="str">
            <v>SD Terminado Mantenimiento Periódico UAERMV Arterial  -</v>
          </cell>
          <cell r="AU7154">
            <v>0</v>
          </cell>
          <cell r="AV7154" t="str">
            <v>sc</v>
          </cell>
        </row>
        <row r="7155">
          <cell r="AP7155">
            <v>181690</v>
          </cell>
          <cell r="AQ7155">
            <v>13001642</v>
          </cell>
          <cell r="AR7155">
            <v>13</v>
          </cell>
          <cell r="AS7155">
            <v>41519</v>
          </cell>
          <cell r="AT7155" t="str">
            <v>SD Terminado Mantenimiento Periódico UAERMV Arterial  -</v>
          </cell>
          <cell r="AU7155">
            <v>0</v>
          </cell>
          <cell r="AV7155" t="str">
            <v>sc</v>
          </cell>
        </row>
        <row r="7156">
          <cell r="AP7156">
            <v>181693</v>
          </cell>
          <cell r="AQ7156">
            <v>13001574</v>
          </cell>
          <cell r="AR7156">
            <v>13</v>
          </cell>
          <cell r="AS7156">
            <v>41519</v>
          </cell>
          <cell r="AT7156" t="str">
            <v>SD Terminado Mantenimiento Periódico UAERMV Arterial  -</v>
          </cell>
          <cell r="AU7156">
            <v>0</v>
          </cell>
          <cell r="AV7156" t="str">
            <v>sc</v>
          </cell>
        </row>
        <row r="7157">
          <cell r="AP7157">
            <v>181694</v>
          </cell>
          <cell r="AQ7157">
            <v>13001574</v>
          </cell>
          <cell r="AR7157">
            <v>13</v>
          </cell>
          <cell r="AS7157">
            <v>41519</v>
          </cell>
          <cell r="AT7157" t="str">
            <v>SD Terminado Mantenimiento Periódico UAERMV Arterial  -</v>
          </cell>
          <cell r="AU7157">
            <v>0</v>
          </cell>
          <cell r="AV7157" t="str">
            <v>sc</v>
          </cell>
        </row>
        <row r="7158">
          <cell r="AP7158">
            <v>181695</v>
          </cell>
          <cell r="AQ7158">
            <v>13001539</v>
          </cell>
          <cell r="AR7158">
            <v>13</v>
          </cell>
          <cell r="AS7158">
            <v>42313</v>
          </cell>
          <cell r="AT7158" t="str">
            <v>IDU-55-2012 Terminado Acciones de Movilidad IDU Arterial  -</v>
          </cell>
          <cell r="AU7158">
            <v>0</v>
          </cell>
          <cell r="AV7158" t="str">
            <v>sc</v>
          </cell>
        </row>
        <row r="7159">
          <cell r="AP7159">
            <v>181696</v>
          </cell>
          <cell r="AQ7159">
            <v>13001539</v>
          </cell>
          <cell r="AR7159">
            <v>13</v>
          </cell>
          <cell r="AS7159">
            <v>42313</v>
          </cell>
          <cell r="AT7159" t="str">
            <v>IDU-55-2012 Terminado Acciones de Movilidad IDU Arterial  -</v>
          </cell>
          <cell r="AU7159">
            <v>0</v>
          </cell>
          <cell r="AV7159" t="str">
            <v>sc</v>
          </cell>
        </row>
        <row r="7160">
          <cell r="AP7160">
            <v>181697</v>
          </cell>
          <cell r="AQ7160">
            <v>13001497</v>
          </cell>
          <cell r="AR7160">
            <v>13</v>
          </cell>
          <cell r="AS7160">
            <v>42342</v>
          </cell>
          <cell r="AT7160" t="str">
            <v>IDU-137-2007 Terminado Construcción IDU Arterial  -</v>
          </cell>
          <cell r="AU7160">
            <v>0</v>
          </cell>
          <cell r="AV7160" t="str">
            <v>sc</v>
          </cell>
        </row>
        <row r="7161">
          <cell r="AP7161">
            <v>181973</v>
          </cell>
          <cell r="AQ7161">
            <v>13000048</v>
          </cell>
          <cell r="AR7161">
            <v>13</v>
          </cell>
          <cell r="AS7161">
            <v>42313</v>
          </cell>
          <cell r="AT7161" t="str">
            <v>IDU-55-2012 Terminado Acciones de Movilidad IDU Circuito Movilidad  -</v>
          </cell>
          <cell r="AU7161">
            <v>0</v>
          </cell>
          <cell r="AV7161" t="str">
            <v>sc</v>
          </cell>
        </row>
        <row r="7162">
          <cell r="AP7162">
            <v>182025</v>
          </cell>
          <cell r="AQ7162">
            <v>13002055</v>
          </cell>
          <cell r="AR7162">
            <v>13</v>
          </cell>
          <cell r="AS7162">
            <v>42313</v>
          </cell>
          <cell r="AT7162" t="str">
            <v>IDU-70-2008 Terminado Acciones de Movilidad IDU Arterial  -</v>
          </cell>
          <cell r="AU7162">
            <v>0</v>
          </cell>
          <cell r="AV7162" t="str">
            <v>sc</v>
          </cell>
        </row>
        <row r="7163">
          <cell r="AP7163">
            <v>182026</v>
          </cell>
          <cell r="AQ7163">
            <v>13002055</v>
          </cell>
          <cell r="AR7163">
            <v>13</v>
          </cell>
          <cell r="AS7163">
            <v>42313</v>
          </cell>
          <cell r="AT7163" t="str">
            <v>IDU-70-2008 Terminado Acciones de Movilidad IDU Arterial  -</v>
          </cell>
          <cell r="AU7163">
            <v>0</v>
          </cell>
          <cell r="AV7163" t="str">
            <v>sc</v>
          </cell>
        </row>
        <row r="7164">
          <cell r="AP7164">
            <v>182082</v>
          </cell>
          <cell r="AQ7164">
            <v>13000537</v>
          </cell>
          <cell r="AR7164">
            <v>13</v>
          </cell>
          <cell r="AS7164">
            <v>42313</v>
          </cell>
          <cell r="AT7164" t="str">
            <v>IDU-70-2008 Terminado Acciones de Movilidad IDU Arterial  -</v>
          </cell>
          <cell r="AU7164">
            <v>0</v>
          </cell>
          <cell r="AV7164" t="str">
            <v>sc</v>
          </cell>
        </row>
        <row r="7165">
          <cell r="AP7165">
            <v>182116</v>
          </cell>
          <cell r="AQ7165">
            <v>13002022</v>
          </cell>
          <cell r="AR7165">
            <v>13</v>
          </cell>
          <cell r="AS7165">
            <v>42226</v>
          </cell>
          <cell r="AT7165" t="str">
            <v>UMV-638-2013 Terminado Acciones de Movilidad UAERMV Circuito Movilidad  -</v>
          </cell>
          <cell r="AU7165">
            <v>0</v>
          </cell>
          <cell r="AV7165" t="str">
            <v>sc</v>
          </cell>
        </row>
        <row r="7166">
          <cell r="AP7166">
            <v>182118</v>
          </cell>
          <cell r="AQ7166">
            <v>13001969</v>
          </cell>
          <cell r="AR7166">
            <v>13</v>
          </cell>
          <cell r="AS7166">
            <v>42226</v>
          </cell>
          <cell r="AT7166" t="str">
            <v>UMV-638-2013 Terminado Acciones de Movilidad UAERMV Circuito Movilidad  -</v>
          </cell>
          <cell r="AU7166">
            <v>0</v>
          </cell>
          <cell r="AV7166" t="str">
            <v>sc</v>
          </cell>
        </row>
        <row r="7167">
          <cell r="AP7167">
            <v>182120</v>
          </cell>
          <cell r="AQ7167">
            <v>13001912</v>
          </cell>
          <cell r="AR7167">
            <v>13</v>
          </cell>
          <cell r="AS7167">
            <v>42226</v>
          </cell>
          <cell r="AT7167" t="str">
            <v>UMV-638-2013 Terminado Acciones de Movilidad UAERMV Circuito Movilidad  -</v>
          </cell>
          <cell r="AU7167">
            <v>0</v>
          </cell>
          <cell r="AV7167" t="str">
            <v>sc</v>
          </cell>
        </row>
        <row r="7168">
          <cell r="AP7168">
            <v>182122</v>
          </cell>
          <cell r="AQ7168">
            <v>13001816</v>
          </cell>
          <cell r="AR7168">
            <v>13</v>
          </cell>
          <cell r="AS7168">
            <v>42226</v>
          </cell>
          <cell r="AT7168" t="str">
            <v>UMV-638-2013 Terminado Acciones de Movilidad UAERMV Circuito Movilidad  -</v>
          </cell>
          <cell r="AU7168">
            <v>0</v>
          </cell>
          <cell r="AV7168" t="str">
            <v>sc</v>
          </cell>
        </row>
        <row r="7169">
          <cell r="AP7169">
            <v>182125</v>
          </cell>
          <cell r="AQ7169">
            <v>13001696</v>
          </cell>
          <cell r="AR7169">
            <v>13</v>
          </cell>
          <cell r="AS7169">
            <v>42654</v>
          </cell>
          <cell r="AT7169" t="str">
            <v>SD Reservado Parcheo UAERMV Circuito Movilidad SD -</v>
          </cell>
          <cell r="AU7169">
            <v>0</v>
          </cell>
          <cell r="AV7169" t="str">
            <v>sc</v>
          </cell>
        </row>
        <row r="7170">
          <cell r="AP7170">
            <v>182127</v>
          </cell>
          <cell r="AQ7170">
            <v>13001575</v>
          </cell>
          <cell r="AR7170">
            <v>13</v>
          </cell>
          <cell r="AS7170">
            <v>41519</v>
          </cell>
          <cell r="AT7170" t="str">
            <v>SD Terminado Mantenimiento Periódico UAERMV Circuito Movilidad  -</v>
          </cell>
          <cell r="AU7170">
            <v>0</v>
          </cell>
          <cell r="AV7170" t="str">
            <v>sc</v>
          </cell>
        </row>
        <row r="7171">
          <cell r="AP7171">
            <v>182146</v>
          </cell>
          <cell r="AQ7171">
            <v>13001961</v>
          </cell>
          <cell r="AR7171">
            <v>13</v>
          </cell>
          <cell r="AS7171">
            <v>42226</v>
          </cell>
          <cell r="AT7171" t="str">
            <v>UMV-638-2013 Terminado Acciones de Movilidad UAERMV Circuito Movilidad  -</v>
          </cell>
          <cell r="AU7171">
            <v>0</v>
          </cell>
          <cell r="AV7171" t="str">
            <v>sc</v>
          </cell>
        </row>
        <row r="7172">
          <cell r="AP7172">
            <v>182150</v>
          </cell>
          <cell r="AQ7172">
            <v>13001812</v>
          </cell>
          <cell r="AR7172">
            <v>13</v>
          </cell>
          <cell r="AS7172">
            <v>42557</v>
          </cell>
          <cell r="AT7172" t="str">
            <v>SD Reservado Mantenimiento Periódico FDL TEUSAQUILLO Circuito Movilidad  Proceso licitatorio vigencia 2016-</v>
          </cell>
          <cell r="AU7172">
            <v>0</v>
          </cell>
          <cell r="AV7172" t="str">
            <v>sc</v>
          </cell>
        </row>
        <row r="7173">
          <cell r="AP7173">
            <v>182154</v>
          </cell>
          <cell r="AQ7173">
            <v>13001604</v>
          </cell>
          <cell r="AR7173">
            <v>13</v>
          </cell>
          <cell r="AS7173">
            <v>42557</v>
          </cell>
          <cell r="AT7173" t="str">
            <v>SD Reservado Mantenimiento Periódico FDL TEUSAQUILLO Circuito Movilidad  Proceso licitatorio vigencia 2016-</v>
          </cell>
          <cell r="AU7173">
            <v>0</v>
          </cell>
          <cell r="AV7173" t="str">
            <v>sc</v>
          </cell>
        </row>
        <row r="7174">
          <cell r="AP7174">
            <v>182435</v>
          </cell>
          <cell r="AQ7174">
            <v>13001355</v>
          </cell>
          <cell r="AR7174">
            <v>13</v>
          </cell>
          <cell r="AS7174">
            <v>42342</v>
          </cell>
          <cell r="AT7174" t="str">
            <v>IDU-137-2007 Terminado Construcción IDU Local  -</v>
          </cell>
          <cell r="AU7174">
            <v>0</v>
          </cell>
          <cell r="AV7174" t="str">
            <v>sc</v>
          </cell>
        </row>
        <row r="7175">
          <cell r="AP7175">
            <v>390281</v>
          </cell>
          <cell r="AQ7175">
            <v>9003997</v>
          </cell>
          <cell r="AR7175">
            <v>13</v>
          </cell>
          <cell r="AS7175">
            <v>42412</v>
          </cell>
          <cell r="AT7175" t="str">
            <v>IDU-1806-2015 Contratado Mantenimiento Periódico IDU Arterial BRIGADA DE REACCIÓN VIAL -</v>
          </cell>
          <cell r="AU7175">
            <v>0</v>
          </cell>
          <cell r="AV7175" t="str">
            <v>sc</v>
          </cell>
        </row>
        <row r="7176">
          <cell r="AP7176">
            <v>390283</v>
          </cell>
          <cell r="AQ7176">
            <v>9003997</v>
          </cell>
          <cell r="AR7176">
            <v>13</v>
          </cell>
          <cell r="AS7176">
            <v>42412</v>
          </cell>
          <cell r="AT7176" t="str">
            <v>IDU-1806-2015 Contratado Mantenimiento Periódico IDU Arterial BRIGADA DE REACCIÓN VIAL -</v>
          </cell>
          <cell r="AU7176">
            <v>0</v>
          </cell>
          <cell r="AV7176" t="str">
            <v>sc</v>
          </cell>
        </row>
        <row r="7177">
          <cell r="AP7177">
            <v>472136</v>
          </cell>
          <cell r="AQ7177">
            <v>9004300</v>
          </cell>
          <cell r="AR7177">
            <v>13</v>
          </cell>
          <cell r="AS7177">
            <v>42412</v>
          </cell>
          <cell r="AT7177" t="str">
            <v>IDU-1806-2015 Contratado Mantenimiento Periódico IDU Arterial BRIGADA DE REACCIÓN VIAL -</v>
          </cell>
          <cell r="AU7177">
            <v>0</v>
          </cell>
          <cell r="AV7177" t="str">
            <v>sc</v>
          </cell>
        </row>
        <row r="7178">
          <cell r="AP7178">
            <v>472137</v>
          </cell>
          <cell r="AQ7178">
            <v>9004300</v>
          </cell>
          <cell r="AR7178">
            <v>13</v>
          </cell>
          <cell r="AS7178">
            <v>42412</v>
          </cell>
          <cell r="AT7178" t="str">
            <v>IDU-1806-2015 Contratado Mantenimiento Periódico IDU Arterial BRIGADA DE REACCIÓN VIAL -</v>
          </cell>
          <cell r="AU7178">
            <v>0</v>
          </cell>
          <cell r="AV7178" t="str">
            <v>sc</v>
          </cell>
        </row>
        <row r="7179">
          <cell r="AP7179">
            <v>472138</v>
          </cell>
          <cell r="AQ7179">
            <v>9004300</v>
          </cell>
          <cell r="AR7179">
            <v>13</v>
          </cell>
          <cell r="AS7179">
            <v>42412</v>
          </cell>
          <cell r="AT7179" t="str">
            <v>IDU-1806-2015 Contratado Mantenimiento Periódico IDU Arterial BRIGADA DE REACCIÓN VIAL -</v>
          </cell>
          <cell r="AU7179">
            <v>0</v>
          </cell>
          <cell r="AV7179" t="str">
            <v>sc</v>
          </cell>
        </row>
        <row r="7180">
          <cell r="AP7180">
            <v>472139</v>
          </cell>
          <cell r="AQ7180">
            <v>9004300</v>
          </cell>
          <cell r="AR7180">
            <v>13</v>
          </cell>
          <cell r="AS7180">
            <v>42412</v>
          </cell>
          <cell r="AT7180" t="str">
            <v>IDU-1806-2015 Contratado Mantenimiento Periódico IDU Arterial BRIGADA DE REACCIÓN VIAL -</v>
          </cell>
          <cell r="AU7180">
            <v>0</v>
          </cell>
          <cell r="AV7180" t="str">
            <v>sc</v>
          </cell>
        </row>
        <row r="7181">
          <cell r="AP7181">
            <v>472574</v>
          </cell>
          <cell r="AQ7181">
            <v>13002462</v>
          </cell>
          <cell r="AR7181">
            <v>13</v>
          </cell>
          <cell r="AS7181">
            <v>42313</v>
          </cell>
          <cell r="AT7181" t="str">
            <v>IDU-072-2012 Terminado Rehabilitación IDU Local  -Calzada 2-POLIZA ESTABILIDAD ACTIVA</v>
          </cell>
          <cell r="AU7181">
            <v>43745</v>
          </cell>
          <cell r="AV7181" t="str">
            <v>sc</v>
          </cell>
        </row>
        <row r="7182">
          <cell r="AP7182">
            <v>472575</v>
          </cell>
          <cell r="AQ7182">
            <v>13002463</v>
          </cell>
          <cell r="AR7182">
            <v>13</v>
          </cell>
          <cell r="AS7182">
            <v>42313</v>
          </cell>
          <cell r="AT7182" t="str">
            <v>IDU-072-2012 Terminado Rehabilitación IDU Local  -Calzada 2-POLIZA ESTABILIDAD ACTIVA</v>
          </cell>
          <cell r="AU7182">
            <v>43745</v>
          </cell>
          <cell r="AV7182" t="str">
            <v>sc</v>
          </cell>
        </row>
        <row r="7183">
          <cell r="AP7183">
            <v>472598</v>
          </cell>
          <cell r="AQ7183">
            <v>13002496</v>
          </cell>
          <cell r="AR7183">
            <v>13</v>
          </cell>
          <cell r="AS7183">
            <v>42576</v>
          </cell>
          <cell r="AT7183" t="str">
            <v>CONV-1292-2012 Terminado Mantenimiento Periódico FDL TEUSAQUILLO Circuito Movilidad Cabildo Reporte Ejecución FDLT Julio 2016 por servidor-</v>
          </cell>
          <cell r="AU7183">
            <v>0</v>
          </cell>
          <cell r="AV7183" t="str">
            <v>sc</v>
          </cell>
        </row>
        <row r="7184">
          <cell r="AP7184">
            <v>473506</v>
          </cell>
          <cell r="AQ7184">
            <v>13002490</v>
          </cell>
          <cell r="AR7184">
            <v>13</v>
          </cell>
          <cell r="AS7184">
            <v>42313</v>
          </cell>
          <cell r="AT7184" t="str">
            <v>IDU-1810-2013 Terminado Mantenimiento Periódico IDU Arterial  -</v>
          </cell>
          <cell r="AU7184">
            <v>0</v>
          </cell>
          <cell r="AV7184" t="str">
            <v>sc</v>
          </cell>
        </row>
        <row r="7185">
          <cell r="AP7185">
            <v>473507</v>
          </cell>
          <cell r="AQ7185">
            <v>13002490</v>
          </cell>
          <cell r="AR7185">
            <v>13</v>
          </cell>
          <cell r="AS7185">
            <v>41481</v>
          </cell>
          <cell r="AT7185" t="str">
            <v>SD Terminado Mantenimiento Periódico UAERMV Arterial  -</v>
          </cell>
          <cell r="AU7185">
            <v>0</v>
          </cell>
          <cell r="AV7185" t="str">
            <v>sc</v>
          </cell>
        </row>
        <row r="7186">
          <cell r="AP7186">
            <v>473526</v>
          </cell>
          <cell r="AQ7186">
            <v>13002455</v>
          </cell>
          <cell r="AR7186">
            <v>13</v>
          </cell>
          <cell r="AS7186">
            <v>42313</v>
          </cell>
          <cell r="AT7186" t="str">
            <v>IDU-072-2012 Terminado Rehabilitación IDU Local  -Calzada 2-POLIZA ESTABILIDAD ACTIVA</v>
          </cell>
          <cell r="AU7186">
            <v>43745</v>
          </cell>
          <cell r="AV7186" t="str">
            <v>sc</v>
          </cell>
        </row>
        <row r="7187">
          <cell r="AP7187">
            <v>473540</v>
          </cell>
          <cell r="AQ7187">
            <v>13002494</v>
          </cell>
          <cell r="AR7187">
            <v>13</v>
          </cell>
          <cell r="AS7187">
            <v>42342</v>
          </cell>
          <cell r="AT7187" t="str">
            <v>IDU-137-2007 Terminado Construcción IDU Circuito Movilidad  -</v>
          </cell>
          <cell r="AU7187">
            <v>0</v>
          </cell>
          <cell r="AV7187" t="str">
            <v>sc</v>
          </cell>
        </row>
        <row r="7188">
          <cell r="AP7188">
            <v>506532</v>
          </cell>
          <cell r="AQ7188">
            <v>13002244</v>
          </cell>
          <cell r="AR7188">
            <v>13</v>
          </cell>
          <cell r="AS7188">
            <v>42226</v>
          </cell>
          <cell r="AT7188" t="str">
            <v>UMV-638-2013 Terminado Acciones de Movilidad UAERMV Circuito Movilidad  -</v>
          </cell>
          <cell r="AU7188">
            <v>0</v>
          </cell>
          <cell r="AV7188" t="str">
            <v>sc</v>
          </cell>
        </row>
        <row r="7189">
          <cell r="AP7189">
            <v>506541</v>
          </cell>
          <cell r="AQ7189">
            <v>13002209</v>
          </cell>
          <cell r="AR7189">
            <v>13</v>
          </cell>
          <cell r="AS7189">
            <v>41481</v>
          </cell>
          <cell r="AT7189" t="str">
            <v>SD Terminado Mantenimiento Periódico UAERMV Local  -</v>
          </cell>
          <cell r="AU7189">
            <v>0</v>
          </cell>
          <cell r="AV7189" t="str">
            <v>VIABLE</v>
          </cell>
        </row>
        <row r="7190">
          <cell r="AP7190">
            <v>507248</v>
          </cell>
          <cell r="AQ7190">
            <v>13000760</v>
          </cell>
          <cell r="AR7190">
            <v>13</v>
          </cell>
          <cell r="AS7190">
            <v>42226</v>
          </cell>
          <cell r="AT7190" t="str">
            <v>UMV-638-2013 Terminado Acciones de Movilidad UAERMV Circuito Movilidad  -</v>
          </cell>
          <cell r="AU7190">
            <v>0</v>
          </cell>
          <cell r="AV7190" t="str">
            <v>sc</v>
          </cell>
        </row>
        <row r="7191">
          <cell r="AP7191">
            <v>507250</v>
          </cell>
          <cell r="AQ7191">
            <v>13000760</v>
          </cell>
          <cell r="AR7191">
            <v>13</v>
          </cell>
          <cell r="AS7191">
            <v>42226</v>
          </cell>
          <cell r="AT7191" t="str">
            <v>UMV-638-2013 Terminado Acciones de Movilidad UAERMV Circuito Movilidad  -</v>
          </cell>
          <cell r="AU7191">
            <v>0</v>
          </cell>
          <cell r="AV7191" t="str">
            <v>sc</v>
          </cell>
        </row>
        <row r="7192">
          <cell r="AP7192">
            <v>507275</v>
          </cell>
          <cell r="AQ7192">
            <v>13000771</v>
          </cell>
          <cell r="AR7192">
            <v>13</v>
          </cell>
          <cell r="AS7192">
            <v>42768</v>
          </cell>
          <cell r="AT7192" t="str">
            <v>SD Reservado Acciones de Movilidad UAERMV Circuito Movilidad Salvando Vidas -</v>
          </cell>
          <cell r="AU7192">
            <v>0</v>
          </cell>
          <cell r="AV7192" t="str">
            <v>sc</v>
          </cell>
        </row>
        <row r="7193">
          <cell r="AP7193">
            <v>507350</v>
          </cell>
          <cell r="AQ7193">
            <v>13000693</v>
          </cell>
          <cell r="AR7193">
            <v>13</v>
          </cell>
          <cell r="AS7193">
            <v>42768</v>
          </cell>
          <cell r="AT7193" t="str">
            <v>SD Reservado Acciones de Movilidad UAERMV Circuito Movilidad Salvando Vidas -</v>
          </cell>
          <cell r="AU7193">
            <v>0</v>
          </cell>
          <cell r="AV7193" t="str">
            <v>sc</v>
          </cell>
        </row>
        <row r="7194">
          <cell r="AP7194">
            <v>507358</v>
          </cell>
          <cell r="AQ7194">
            <v>13000676</v>
          </cell>
          <cell r="AR7194">
            <v>13</v>
          </cell>
          <cell r="AS7194">
            <v>42226</v>
          </cell>
          <cell r="AT7194" t="str">
            <v>UMV-638-2013 Terminado Acciones de Movilidad UAERMV Circuito Movilidad  -</v>
          </cell>
          <cell r="AU7194">
            <v>0</v>
          </cell>
          <cell r="AV7194" t="str">
            <v>sc</v>
          </cell>
        </row>
        <row r="7195">
          <cell r="AP7195">
            <v>507360</v>
          </cell>
          <cell r="AQ7195">
            <v>13000676</v>
          </cell>
          <cell r="AR7195">
            <v>13</v>
          </cell>
          <cell r="AS7195">
            <v>42768</v>
          </cell>
          <cell r="AT7195" t="str">
            <v>SD Reservado Acciones de Movilidad UAERMV Circuito Movilidad Salvando Vidas -</v>
          </cell>
          <cell r="AU7195">
            <v>0</v>
          </cell>
          <cell r="AV7195" t="str">
            <v>sc</v>
          </cell>
        </row>
        <row r="7196">
          <cell r="AP7196">
            <v>510781</v>
          </cell>
          <cell r="AQ7196">
            <v>13002635</v>
          </cell>
          <cell r="AR7196">
            <v>13</v>
          </cell>
          <cell r="AS7196">
            <v>42313</v>
          </cell>
          <cell r="AT7196" t="str">
            <v>IDU-70-2008 Terminado Acciones de Movilidad IDU Arterial  -</v>
          </cell>
          <cell r="AV7196" t="str">
            <v>sc</v>
          </cell>
        </row>
        <row r="7197">
          <cell r="AP7197">
            <v>510790</v>
          </cell>
          <cell r="AQ7197">
            <v>50008271</v>
          </cell>
          <cell r="AR7197">
            <v>13</v>
          </cell>
          <cell r="AS7197">
            <v>42226</v>
          </cell>
          <cell r="AT7197" t="str">
            <v>UMV-638-2013 Terminado Acciones de Movilidad UAERMV Circuito Movilidad  -</v>
          </cell>
          <cell r="AV7197" t="str">
            <v>sc</v>
          </cell>
        </row>
        <row r="7198">
          <cell r="AP7198">
            <v>510853</v>
          </cell>
          <cell r="AQ7198">
            <v>13001667</v>
          </cell>
          <cell r="AR7198">
            <v>13</v>
          </cell>
          <cell r="AS7198">
            <v>42313</v>
          </cell>
          <cell r="AT7198" t="str">
            <v>IDU-70-2008 Terminado Acciones de Movilidad IDU Arterial  -</v>
          </cell>
          <cell r="AV7198" t="str">
            <v>sc</v>
          </cell>
        </row>
        <row r="7199">
          <cell r="AP7199">
            <v>510855</v>
          </cell>
          <cell r="AQ7199">
            <v>13001667</v>
          </cell>
          <cell r="AR7199">
            <v>13</v>
          </cell>
          <cell r="AS7199">
            <v>42313</v>
          </cell>
          <cell r="AT7199" t="str">
            <v>IDU-70-2008 Terminado Acciones de Movilidad IDU Arterial  -</v>
          </cell>
          <cell r="AV7199" t="str">
            <v>sc</v>
          </cell>
        </row>
        <row r="7200">
          <cell r="AP7200">
            <v>510863</v>
          </cell>
          <cell r="AQ7200">
            <v>13000849</v>
          </cell>
          <cell r="AR7200">
            <v>13</v>
          </cell>
          <cell r="AS7200">
            <v>42313</v>
          </cell>
          <cell r="AT7200" t="str">
            <v>IDU-70-2008 Terminado Acciones de Movilidad IDU Arterial  -</v>
          </cell>
          <cell r="AV7200" t="str">
            <v>sc</v>
          </cell>
        </row>
        <row r="7201">
          <cell r="AP7201">
            <v>510865</v>
          </cell>
          <cell r="AQ7201">
            <v>13000849</v>
          </cell>
          <cell r="AR7201">
            <v>13</v>
          </cell>
          <cell r="AS7201">
            <v>42313</v>
          </cell>
          <cell r="AT7201" t="str">
            <v>IDU-70-2008 Terminado Acciones de Movilidad IDU Arterial  -</v>
          </cell>
          <cell r="AV7201" t="str">
            <v>sc</v>
          </cell>
        </row>
        <row r="7202">
          <cell r="AP7202">
            <v>510868</v>
          </cell>
          <cell r="AQ7202">
            <v>13001916</v>
          </cell>
          <cell r="AR7202">
            <v>13</v>
          </cell>
          <cell r="AS7202">
            <v>42313</v>
          </cell>
          <cell r="AT7202" t="str">
            <v>IDU-70-2008 Terminado Acciones de Movilidad IDU Arterial  -</v>
          </cell>
          <cell r="AV7202" t="str">
            <v>sc</v>
          </cell>
        </row>
        <row r="7203">
          <cell r="AP7203">
            <v>510870</v>
          </cell>
          <cell r="AQ7203">
            <v>13001916</v>
          </cell>
          <cell r="AR7203">
            <v>13</v>
          </cell>
          <cell r="AS7203">
            <v>42313</v>
          </cell>
          <cell r="AT7203" t="str">
            <v>IDU-70-2008 Terminado Acciones de Movilidad IDU Arterial  -</v>
          </cell>
          <cell r="AV7203" t="str">
            <v>sc</v>
          </cell>
        </row>
        <row r="7204">
          <cell r="AP7204">
            <v>510873</v>
          </cell>
          <cell r="AQ7204">
            <v>13001524</v>
          </cell>
          <cell r="AR7204">
            <v>13</v>
          </cell>
          <cell r="AS7204">
            <v>42313</v>
          </cell>
          <cell r="AT7204" t="str">
            <v>IDU-70-2008 Terminado Acciones de Movilidad IDU Arterial  -</v>
          </cell>
          <cell r="AV7204" t="str">
            <v>sc</v>
          </cell>
        </row>
        <row r="7205">
          <cell r="AP7205">
            <v>510875</v>
          </cell>
          <cell r="AQ7205">
            <v>13001524</v>
          </cell>
          <cell r="AR7205">
            <v>13</v>
          </cell>
          <cell r="AS7205">
            <v>42313</v>
          </cell>
          <cell r="AT7205" t="str">
            <v>IDU-70-2008 Terminado Acciones de Movilidad IDU Arterial  -</v>
          </cell>
          <cell r="AV7205" t="str">
            <v>sc</v>
          </cell>
        </row>
        <row r="7206">
          <cell r="AP7206">
            <v>510883</v>
          </cell>
          <cell r="AQ7206">
            <v>13001399</v>
          </cell>
          <cell r="AR7206">
            <v>13</v>
          </cell>
          <cell r="AS7206">
            <v>42313</v>
          </cell>
          <cell r="AT7206" t="str">
            <v>IDU-70-2008 Terminado Acciones de Movilidad IDU Arterial  -</v>
          </cell>
          <cell r="AV7206" t="str">
            <v>sc</v>
          </cell>
        </row>
        <row r="7207">
          <cell r="AP7207">
            <v>510885</v>
          </cell>
          <cell r="AQ7207">
            <v>13001399</v>
          </cell>
          <cell r="AR7207">
            <v>13</v>
          </cell>
          <cell r="AS7207">
            <v>42313</v>
          </cell>
          <cell r="AT7207" t="str">
            <v>IDU-70-2008 Terminado Acciones de Movilidad IDU Arterial  -</v>
          </cell>
          <cell r="AV7207" t="str">
            <v>sc</v>
          </cell>
        </row>
        <row r="7208">
          <cell r="AP7208">
            <v>510888</v>
          </cell>
          <cell r="AQ7208">
            <v>13001364</v>
          </cell>
          <cell r="AR7208">
            <v>13</v>
          </cell>
          <cell r="AS7208">
            <v>42313</v>
          </cell>
          <cell r="AT7208" t="str">
            <v>IDU-70-2008 Terminado Acciones de Movilidad IDU Arterial  -</v>
          </cell>
          <cell r="AV7208" t="str">
            <v>sc</v>
          </cell>
        </row>
        <row r="7209">
          <cell r="AP7209">
            <v>510890</v>
          </cell>
          <cell r="AQ7209">
            <v>13001364</v>
          </cell>
          <cell r="AR7209">
            <v>13</v>
          </cell>
          <cell r="AS7209">
            <v>42313</v>
          </cell>
          <cell r="AT7209" t="str">
            <v>IDU-70-2008 Terminado Acciones de Movilidad IDU Arterial  -</v>
          </cell>
          <cell r="AV7209" t="str">
            <v>sc</v>
          </cell>
        </row>
        <row r="7210">
          <cell r="AP7210">
            <v>510898</v>
          </cell>
          <cell r="AQ7210">
            <v>13001278</v>
          </cell>
          <cell r="AR7210">
            <v>13</v>
          </cell>
          <cell r="AS7210">
            <v>42313</v>
          </cell>
          <cell r="AT7210" t="str">
            <v>IDU-70-2008 Terminado Acciones de Movilidad IDU Arterial  -</v>
          </cell>
          <cell r="AV7210" t="str">
            <v>sc</v>
          </cell>
        </row>
        <row r="7211">
          <cell r="AP7211">
            <v>510900</v>
          </cell>
          <cell r="AQ7211">
            <v>13001278</v>
          </cell>
          <cell r="AR7211">
            <v>13</v>
          </cell>
          <cell r="AS7211">
            <v>42313</v>
          </cell>
          <cell r="AT7211" t="str">
            <v>IDU-70-2008 Terminado Acciones de Movilidad IDU Arterial  -</v>
          </cell>
          <cell r="AV7211" t="str">
            <v>sc</v>
          </cell>
        </row>
        <row r="7212">
          <cell r="AP7212">
            <v>510903</v>
          </cell>
          <cell r="AQ7212">
            <v>13001119</v>
          </cell>
          <cell r="AR7212">
            <v>13</v>
          </cell>
          <cell r="AS7212">
            <v>42313</v>
          </cell>
          <cell r="AT7212" t="str">
            <v>IDU-70-2008 Terminado Acciones de Movilidad IDU Arterial  -</v>
          </cell>
          <cell r="AV7212" t="str">
            <v>sc</v>
          </cell>
        </row>
        <row r="7213">
          <cell r="AP7213">
            <v>510905</v>
          </cell>
          <cell r="AQ7213">
            <v>13001119</v>
          </cell>
          <cell r="AR7213">
            <v>13</v>
          </cell>
          <cell r="AS7213">
            <v>42313</v>
          </cell>
          <cell r="AT7213" t="str">
            <v>IDU-70-2008 Terminado Acciones de Movilidad IDU Arterial  -</v>
          </cell>
          <cell r="AV7213" t="str">
            <v>sc</v>
          </cell>
        </row>
        <row r="7214">
          <cell r="AP7214">
            <v>510908</v>
          </cell>
          <cell r="AQ7214">
            <v>13001015</v>
          </cell>
          <cell r="AR7214">
            <v>13</v>
          </cell>
          <cell r="AS7214">
            <v>42313</v>
          </cell>
          <cell r="AT7214" t="str">
            <v>IDU-70-2008 Terminado Acciones de Movilidad IDU Arterial  -</v>
          </cell>
          <cell r="AV7214" t="str">
            <v>sc</v>
          </cell>
        </row>
        <row r="7215">
          <cell r="AP7215">
            <v>510910</v>
          </cell>
          <cell r="AQ7215">
            <v>13001015</v>
          </cell>
          <cell r="AR7215">
            <v>13</v>
          </cell>
          <cell r="AS7215">
            <v>42313</v>
          </cell>
          <cell r="AT7215" t="str">
            <v>IDU-70-2008 Terminado Acciones de Movilidad IDU Arterial  -</v>
          </cell>
          <cell r="AV7215" t="str">
            <v>sc</v>
          </cell>
        </row>
        <row r="7216">
          <cell r="AP7216">
            <v>510913</v>
          </cell>
          <cell r="AQ7216">
            <v>13000975</v>
          </cell>
          <cell r="AR7216">
            <v>13</v>
          </cell>
          <cell r="AS7216">
            <v>42313</v>
          </cell>
          <cell r="AT7216" t="str">
            <v>IDU-70-2008 Terminado Acciones de Movilidad IDU Arterial  -</v>
          </cell>
          <cell r="AV7216" t="str">
            <v>sc</v>
          </cell>
        </row>
        <row r="7217">
          <cell r="AP7217">
            <v>510915</v>
          </cell>
          <cell r="AQ7217">
            <v>13000975</v>
          </cell>
          <cell r="AR7217">
            <v>13</v>
          </cell>
          <cell r="AS7217">
            <v>42313</v>
          </cell>
          <cell r="AT7217" t="str">
            <v>IDU-70-2008 Terminado Acciones de Movilidad IDU Arterial  -</v>
          </cell>
          <cell r="AV7217" t="str">
            <v>sc</v>
          </cell>
        </row>
        <row r="7218">
          <cell r="AP7218">
            <v>510918</v>
          </cell>
          <cell r="AQ7218">
            <v>13000919</v>
          </cell>
          <cell r="AR7218">
            <v>13</v>
          </cell>
          <cell r="AS7218">
            <v>42313</v>
          </cell>
          <cell r="AT7218" t="str">
            <v>IDU-70-2008 Terminado Acciones de Movilidad IDU Arterial  -</v>
          </cell>
          <cell r="AV7218" t="str">
            <v>sc</v>
          </cell>
        </row>
        <row r="7219">
          <cell r="AP7219">
            <v>510920</v>
          </cell>
          <cell r="AQ7219">
            <v>13000919</v>
          </cell>
          <cell r="AR7219">
            <v>13</v>
          </cell>
          <cell r="AS7219">
            <v>42313</v>
          </cell>
          <cell r="AT7219" t="str">
            <v>IDU-70-2008 Terminado Acciones de Movilidad IDU Arterial  -</v>
          </cell>
          <cell r="AV7219" t="str">
            <v>sc</v>
          </cell>
        </row>
        <row r="7220">
          <cell r="AP7220">
            <v>510923</v>
          </cell>
          <cell r="AQ7220">
            <v>13001340</v>
          </cell>
          <cell r="AR7220">
            <v>13</v>
          </cell>
          <cell r="AS7220">
            <v>42313</v>
          </cell>
          <cell r="AT7220" t="str">
            <v>IDU-70-2008 Terminado Acciones de Movilidad IDU Arterial  -</v>
          </cell>
          <cell r="AV7220" t="str">
            <v>sc</v>
          </cell>
        </row>
        <row r="7221">
          <cell r="AP7221">
            <v>510925</v>
          </cell>
          <cell r="AQ7221">
            <v>13001340</v>
          </cell>
          <cell r="AR7221">
            <v>13</v>
          </cell>
          <cell r="AS7221">
            <v>42313</v>
          </cell>
          <cell r="AT7221" t="str">
            <v>IDU-70-2008 Terminado Acciones de Movilidad IDU Arterial  -</v>
          </cell>
          <cell r="AV7221" t="str">
            <v>sc</v>
          </cell>
        </row>
        <row r="7222">
          <cell r="AP7222">
            <v>510928</v>
          </cell>
          <cell r="AQ7222">
            <v>13001984</v>
          </cell>
          <cell r="AR7222">
            <v>13</v>
          </cell>
          <cell r="AS7222">
            <v>42313</v>
          </cell>
          <cell r="AT7222" t="str">
            <v>IDU-70-2008 Terminado Acciones de Movilidad IDU Arterial  -</v>
          </cell>
          <cell r="AV7222" t="str">
            <v>sc</v>
          </cell>
        </row>
        <row r="7223">
          <cell r="AP7223">
            <v>510930</v>
          </cell>
          <cell r="AQ7223">
            <v>13001984</v>
          </cell>
          <cell r="AR7223">
            <v>13</v>
          </cell>
          <cell r="AS7223">
            <v>42313</v>
          </cell>
          <cell r="AT7223" t="str">
            <v>IDU-70-2008 Terminado Acciones de Movilidad IDU Arterial  -</v>
          </cell>
          <cell r="AV7223" t="str">
            <v>sc</v>
          </cell>
        </row>
        <row r="7224">
          <cell r="AP7224">
            <v>510953</v>
          </cell>
          <cell r="AQ7224">
            <v>13000309</v>
          </cell>
          <cell r="AR7224">
            <v>13</v>
          </cell>
          <cell r="AS7224">
            <v>42488</v>
          </cell>
          <cell r="AT7224" t="str">
            <v>SD Terminado Mantenimiento Periódico UAERMV Arterial  -</v>
          </cell>
          <cell r="AV7224" t="str">
            <v>sc</v>
          </cell>
        </row>
        <row r="7225">
          <cell r="AP7225">
            <v>510958</v>
          </cell>
          <cell r="AQ7225">
            <v>13000298</v>
          </cell>
          <cell r="AR7225">
            <v>13</v>
          </cell>
          <cell r="AS7225">
            <v>42313</v>
          </cell>
          <cell r="AT7225" t="str">
            <v>IDU-70-2008 Terminado Acciones de Movilidad IDU Arterial  -</v>
          </cell>
          <cell r="AV7225" t="str">
            <v>sc</v>
          </cell>
        </row>
        <row r="7226">
          <cell r="AP7226">
            <v>510963</v>
          </cell>
          <cell r="AQ7226">
            <v>13000282</v>
          </cell>
          <cell r="AR7226">
            <v>13</v>
          </cell>
          <cell r="AS7226">
            <v>42313</v>
          </cell>
          <cell r="AT7226" t="str">
            <v>IDU-70-2008 Terminado Acciones de Movilidad IDU Arterial  -</v>
          </cell>
          <cell r="AV7226" t="str">
            <v>sc</v>
          </cell>
        </row>
        <row r="7227">
          <cell r="AP7227">
            <v>510968</v>
          </cell>
          <cell r="AQ7227">
            <v>13000272</v>
          </cell>
          <cell r="AR7227">
            <v>13</v>
          </cell>
          <cell r="AS7227">
            <v>42313</v>
          </cell>
          <cell r="AT7227" t="str">
            <v>IDU-70-2008 Terminado Acciones de Movilidad IDU Arterial  -</v>
          </cell>
          <cell r="AV7227" t="str">
            <v>sc</v>
          </cell>
        </row>
        <row r="7228">
          <cell r="AP7228">
            <v>511422</v>
          </cell>
          <cell r="AQ7228">
            <v>13002555</v>
          </cell>
          <cell r="AR7228">
            <v>13</v>
          </cell>
          <cell r="AS7228">
            <v>42723</v>
          </cell>
          <cell r="AT7228" t="str">
            <v>SD Terminado Mantenimiento Periódico UAERMV Arterial SD -</v>
          </cell>
          <cell r="AV7228" t="str">
            <v>sc</v>
          </cell>
        </row>
        <row r="7229">
          <cell r="AP7229">
            <v>511487</v>
          </cell>
          <cell r="AQ7229">
            <v>13002554</v>
          </cell>
          <cell r="AR7229">
            <v>13</v>
          </cell>
          <cell r="AS7229">
            <v>42723</v>
          </cell>
          <cell r="AT7229" t="str">
            <v>SD Terminado Mantenimiento Periódico UAERMV Arterial SD -</v>
          </cell>
          <cell r="AV7229" t="str">
            <v>sc</v>
          </cell>
        </row>
        <row r="7230">
          <cell r="AP7230">
            <v>511497</v>
          </cell>
          <cell r="AQ7230">
            <v>13002557</v>
          </cell>
          <cell r="AR7230">
            <v>13</v>
          </cell>
          <cell r="AS7230">
            <v>42723</v>
          </cell>
          <cell r="AT7230" t="str">
            <v>SD Terminado Mantenimiento Periódico UAERMV Arterial SD -</v>
          </cell>
          <cell r="AV7230" t="str">
            <v>sc</v>
          </cell>
        </row>
        <row r="7231">
          <cell r="AP7231">
            <v>511500</v>
          </cell>
          <cell r="AQ7231">
            <v>13002558</v>
          </cell>
          <cell r="AR7231">
            <v>13</v>
          </cell>
          <cell r="AS7231">
            <v>42760</v>
          </cell>
          <cell r="AT7231" t="str">
            <v>SD Terminado Parcheo UAERMV Arterial SD Reporte Ejecución diciembre de 2016-</v>
          </cell>
          <cell r="AV7231" t="str">
            <v>sc</v>
          </cell>
        </row>
        <row r="7232">
          <cell r="AP7232">
            <v>512092</v>
          </cell>
          <cell r="AQ7232">
            <v>13001505</v>
          </cell>
          <cell r="AR7232">
            <v>13</v>
          </cell>
          <cell r="AS7232">
            <v>42226</v>
          </cell>
          <cell r="AT7232" t="str">
            <v>UMV-638-2013 Terminado Acciones de Movilidad UAERMV Circuito Movilidad  -</v>
          </cell>
          <cell r="AV7232" t="str">
            <v>UMV-638-2013</v>
          </cell>
        </row>
        <row r="7233">
          <cell r="AP7233">
            <v>512094</v>
          </cell>
          <cell r="AQ7233">
            <v>13001505</v>
          </cell>
          <cell r="AR7233">
            <v>13</v>
          </cell>
          <cell r="AS7233">
            <v>42226</v>
          </cell>
          <cell r="AT7233" t="str">
            <v>UMV-638-2013 Terminado Acciones de Movilidad UAERMV Circuito Movilidad  -</v>
          </cell>
          <cell r="AV7233" t="str">
            <v>UMV-638-2013</v>
          </cell>
        </row>
        <row r="7234">
          <cell r="AP7234">
            <v>512134</v>
          </cell>
          <cell r="AQ7234">
            <v>13000477</v>
          </cell>
          <cell r="AR7234">
            <v>13</v>
          </cell>
          <cell r="AS7234">
            <v>42768</v>
          </cell>
          <cell r="AT7234" t="str">
            <v>SD Reservado Acciones de Movilidad UAERMV Circuito Movilidad Salvando Vidas -</v>
          </cell>
          <cell r="AV7234" t="str">
            <v>sc</v>
          </cell>
        </row>
        <row r="7235">
          <cell r="AP7235">
            <v>512137</v>
          </cell>
          <cell r="AQ7235">
            <v>13000603</v>
          </cell>
          <cell r="AR7235">
            <v>13</v>
          </cell>
          <cell r="AS7235">
            <v>41481</v>
          </cell>
          <cell r="AT7235" t="str">
            <v>SD Terminado Mantenimiento Periódico UAERMV Circuito Movilidad  -</v>
          </cell>
          <cell r="AV7235" t="str">
            <v>sc</v>
          </cell>
        </row>
        <row r="7236">
          <cell r="AP7236">
            <v>512146</v>
          </cell>
          <cell r="AQ7236">
            <v>13000770</v>
          </cell>
          <cell r="AR7236">
            <v>13</v>
          </cell>
          <cell r="AS7236">
            <v>42768</v>
          </cell>
          <cell r="AT7236" t="str">
            <v>SD Reservado Acciones de Movilidad UAERMV Circuito Movilidad Salvando Vidas -</v>
          </cell>
          <cell r="AV7236" t="str">
            <v>sc</v>
          </cell>
        </row>
        <row r="7237">
          <cell r="AP7237">
            <v>512158</v>
          </cell>
          <cell r="AQ7237">
            <v>13000838</v>
          </cell>
          <cell r="AR7237">
            <v>13</v>
          </cell>
          <cell r="AS7237">
            <v>42768</v>
          </cell>
          <cell r="AT7237" t="str">
            <v>SD Reservado Acciones de Movilidad UAERMV Circuito Movilidad Salvando Vidas -</v>
          </cell>
          <cell r="AV7237" t="str">
            <v>UMV SALVANDO VIDAS</v>
          </cell>
        </row>
        <row r="7238">
          <cell r="AP7238">
            <v>512359</v>
          </cell>
          <cell r="AQ7238">
            <v>50008269</v>
          </cell>
          <cell r="AR7238">
            <v>13</v>
          </cell>
          <cell r="AS7238">
            <v>42313</v>
          </cell>
          <cell r="AT7238" t="str">
            <v>IDU-2053-2015 Terminado Mantenimiento Periódico IDU Circuito Movilidad  -Calzada 2, Calzada 4, Calzada 6, Calzada 8-POLIZA ESTABILIDAD ACTIVA</v>
          </cell>
          <cell r="AV7238" t="str">
            <v>sc</v>
          </cell>
        </row>
        <row r="7239">
          <cell r="AP7239">
            <v>512365</v>
          </cell>
          <cell r="AQ7239">
            <v>50008271</v>
          </cell>
          <cell r="AR7239">
            <v>13</v>
          </cell>
          <cell r="AS7239">
            <v>42667</v>
          </cell>
          <cell r="AT7239" t="str">
            <v>SD Terminado Mantenimiento Rutinario UAERMV Circuito Movilidad SD -</v>
          </cell>
          <cell r="AV7239" t="str">
            <v>sc</v>
          </cell>
        </row>
        <row r="7240">
          <cell r="AP7240">
            <v>512368</v>
          </cell>
          <cell r="AQ7240">
            <v>50008271</v>
          </cell>
          <cell r="AR7240">
            <v>13</v>
          </cell>
          <cell r="AS7240">
            <v>42226</v>
          </cell>
          <cell r="AT7240" t="str">
            <v>UMV-638-2013 Terminado Acciones de Movilidad UAERMV Circuito Movilidad  -</v>
          </cell>
          <cell r="AV7240" t="str">
            <v>sc</v>
          </cell>
        </row>
        <row r="7241">
          <cell r="AP7241">
            <v>512963</v>
          </cell>
          <cell r="AQ7241">
            <v>13002561</v>
          </cell>
          <cell r="AR7241">
            <v>13</v>
          </cell>
          <cell r="AS7241">
            <v>42226</v>
          </cell>
          <cell r="AT7241" t="str">
            <v>UMV-638-2013 Terminado Acciones de Movilidad UAERMV Arterial  -</v>
          </cell>
          <cell r="AV7241" t="str">
            <v>sc</v>
          </cell>
        </row>
        <row r="7242">
          <cell r="AP7242">
            <v>512974</v>
          </cell>
          <cell r="AQ7242">
            <v>13002563</v>
          </cell>
          <cell r="AR7242">
            <v>13</v>
          </cell>
          <cell r="AS7242">
            <v>42313</v>
          </cell>
          <cell r="AT7242" t="str">
            <v>IDU-70-2008 Terminado Acciones de Movilidad IDU Arterial  -</v>
          </cell>
          <cell r="AV7242" t="str">
            <v>sc</v>
          </cell>
        </row>
        <row r="7243">
          <cell r="AP7243">
            <v>512977</v>
          </cell>
          <cell r="AQ7243">
            <v>13002562</v>
          </cell>
          <cell r="AR7243">
            <v>13</v>
          </cell>
          <cell r="AS7243">
            <v>42313</v>
          </cell>
          <cell r="AT7243" t="str">
            <v>IDU-70-2008 Terminado Acciones de Movilidad IDU Arterial  -</v>
          </cell>
          <cell r="AV7243" t="str">
            <v>sc</v>
          </cell>
        </row>
        <row r="7244">
          <cell r="AP7244">
            <v>513005</v>
          </cell>
          <cell r="AQ7244">
            <v>13000543</v>
          </cell>
          <cell r="AR7244">
            <v>13</v>
          </cell>
          <cell r="AS7244">
            <v>42661</v>
          </cell>
          <cell r="AT7244" t="str">
            <v>SD Terminado Mantenimiento Periódico UAERMV Arterial SD Aclaración reporte ejecución mayo 2016-</v>
          </cell>
          <cell r="AV7244" t="str">
            <v>sc</v>
          </cell>
        </row>
        <row r="7245">
          <cell r="AP7245">
            <v>513007</v>
          </cell>
          <cell r="AQ7245">
            <v>13000543</v>
          </cell>
          <cell r="AR7245">
            <v>13</v>
          </cell>
          <cell r="AS7245">
            <v>42661</v>
          </cell>
          <cell r="AT7245" t="str">
            <v>SD Terminado Mantenimiento Periódico UAERMV Arterial SD Aclaración reporte ejecución mayo 2016-</v>
          </cell>
          <cell r="AV7245" t="str">
            <v>sc</v>
          </cell>
        </row>
        <row r="7246">
          <cell r="AP7246">
            <v>513134</v>
          </cell>
          <cell r="AQ7246">
            <v>13002443</v>
          </cell>
          <cell r="AR7246">
            <v>13</v>
          </cell>
          <cell r="AS7246">
            <v>42226</v>
          </cell>
          <cell r="AT7246" t="str">
            <v>UMV-638-2013 Terminado Acciones de Movilidad UAERMV Local  -</v>
          </cell>
          <cell r="AV7246" t="str">
            <v>sc</v>
          </cell>
        </row>
        <row r="7247">
          <cell r="AP7247">
            <v>513136</v>
          </cell>
          <cell r="AQ7247">
            <v>13002443</v>
          </cell>
          <cell r="AR7247">
            <v>13</v>
          </cell>
          <cell r="AS7247">
            <v>42226</v>
          </cell>
          <cell r="AT7247" t="str">
            <v>UMV-638-2013 Terminado Acciones de Movilidad UAERMV Local  -</v>
          </cell>
          <cell r="AV7247" t="str">
            <v>sc</v>
          </cell>
        </row>
        <row r="7248">
          <cell r="AP7248">
            <v>513139</v>
          </cell>
          <cell r="AQ7248">
            <v>13002009</v>
          </cell>
          <cell r="AR7248">
            <v>13</v>
          </cell>
          <cell r="AS7248">
            <v>42226</v>
          </cell>
          <cell r="AT7248" t="str">
            <v>UMV-638-2013 Terminado Acciones de Movilidad UAERMV Local  -</v>
          </cell>
          <cell r="AV7248" t="str">
            <v>sc</v>
          </cell>
        </row>
        <row r="7249">
          <cell r="AP7249">
            <v>513141</v>
          </cell>
          <cell r="AQ7249">
            <v>13002009</v>
          </cell>
          <cell r="AR7249">
            <v>13</v>
          </cell>
          <cell r="AS7249">
            <v>42226</v>
          </cell>
          <cell r="AT7249" t="str">
            <v>UMV-638-2013 Terminado Acciones de Movilidad UAERMV Local  -</v>
          </cell>
          <cell r="AV7249" t="str">
            <v>sc</v>
          </cell>
        </row>
        <row r="7250">
          <cell r="AP7250">
            <v>513144</v>
          </cell>
          <cell r="AQ7250">
            <v>13001906</v>
          </cell>
          <cell r="AR7250">
            <v>13</v>
          </cell>
          <cell r="AS7250">
            <v>42226</v>
          </cell>
          <cell r="AT7250" t="str">
            <v>UMV-638-2013 Terminado Acciones de Movilidad UAERMV Local  -</v>
          </cell>
          <cell r="AV7250" t="str">
            <v>sc</v>
          </cell>
        </row>
        <row r="7251">
          <cell r="AP7251">
            <v>513146</v>
          </cell>
          <cell r="AQ7251">
            <v>13001906</v>
          </cell>
          <cell r="AR7251">
            <v>13</v>
          </cell>
          <cell r="AS7251">
            <v>42226</v>
          </cell>
          <cell r="AT7251" t="str">
            <v>UMV-638-2013 Terminado Acciones de Movilidad UAERMV Local  -</v>
          </cell>
          <cell r="AV7251" t="str">
            <v>sc</v>
          </cell>
        </row>
        <row r="7252">
          <cell r="AP7252">
            <v>513149</v>
          </cell>
          <cell r="AQ7252">
            <v>13001835</v>
          </cell>
          <cell r="AR7252">
            <v>13</v>
          </cell>
          <cell r="AS7252">
            <v>42313</v>
          </cell>
          <cell r="AT7252" t="str">
            <v>IDU-55-2012 Terminado Acciones de Movilidad IDU Local  -</v>
          </cell>
          <cell r="AV7252" t="str">
            <v>sc</v>
          </cell>
        </row>
        <row r="7253">
          <cell r="AP7253">
            <v>513151</v>
          </cell>
          <cell r="AQ7253">
            <v>13001835</v>
          </cell>
          <cell r="AR7253">
            <v>13</v>
          </cell>
          <cell r="AS7253">
            <v>42313</v>
          </cell>
          <cell r="AT7253" t="str">
            <v>IDU-1663-2014 Terminado Mantenimiento Periódico IDU Local  -</v>
          </cell>
          <cell r="AV7253" t="str">
            <v>sc</v>
          </cell>
        </row>
        <row r="7254">
          <cell r="AP7254">
            <v>513299</v>
          </cell>
          <cell r="AQ7254">
            <v>13000005</v>
          </cell>
          <cell r="AR7254">
            <v>13</v>
          </cell>
          <cell r="AS7254">
            <v>42760</v>
          </cell>
          <cell r="AT7254" t="str">
            <v>SD Terminado Parcheo UAERMV Arterial SD Reporte Ejecución diciembre de 2016-</v>
          </cell>
          <cell r="AV7254" t="str">
            <v>sc</v>
          </cell>
        </row>
        <row r="7255">
          <cell r="AP7255">
            <v>513302</v>
          </cell>
          <cell r="AQ7255">
            <v>13000192</v>
          </cell>
          <cell r="AR7255">
            <v>13</v>
          </cell>
          <cell r="AS7255">
            <v>42488</v>
          </cell>
          <cell r="AT7255" t="str">
            <v>SD Terminado Parcheo UAERMV Arterial  -</v>
          </cell>
          <cell r="AV7255" t="str">
            <v>sc</v>
          </cell>
        </row>
        <row r="7256">
          <cell r="AP7256">
            <v>513304</v>
          </cell>
          <cell r="AQ7256">
            <v>13000192</v>
          </cell>
          <cell r="AR7256">
            <v>13</v>
          </cell>
          <cell r="AS7256">
            <v>42488</v>
          </cell>
          <cell r="AT7256" t="str">
            <v>SD Terminado Parcheo UAERMV Arterial  -</v>
          </cell>
          <cell r="AV7256" t="str">
            <v>sc</v>
          </cell>
        </row>
        <row r="7257">
          <cell r="AP7257">
            <v>513307</v>
          </cell>
          <cell r="AQ7257">
            <v>13000389</v>
          </cell>
          <cell r="AR7257">
            <v>13</v>
          </cell>
          <cell r="AS7257">
            <v>42488</v>
          </cell>
          <cell r="AT7257" t="str">
            <v>SD Terminado Parcheo UAERMV Arterial  -</v>
          </cell>
          <cell r="AV7257" t="str">
            <v>sc</v>
          </cell>
        </row>
        <row r="7258">
          <cell r="AP7258">
            <v>513309</v>
          </cell>
          <cell r="AQ7258">
            <v>13000389</v>
          </cell>
          <cell r="AR7258">
            <v>13</v>
          </cell>
          <cell r="AS7258">
            <v>42488</v>
          </cell>
          <cell r="AT7258" t="str">
            <v>SD Terminado Parcheo UAERMV Arterial  -</v>
          </cell>
          <cell r="AV7258" t="str">
            <v>sc</v>
          </cell>
        </row>
        <row r="7259">
          <cell r="AP7259">
            <v>513312</v>
          </cell>
          <cell r="AQ7259">
            <v>13000135</v>
          </cell>
          <cell r="AR7259">
            <v>13</v>
          </cell>
          <cell r="AS7259">
            <v>42760</v>
          </cell>
          <cell r="AT7259" t="str">
            <v>SD Terminado Parcheo UAERMV Arterial SD Reporte Ejecución diciembre de 2016-Anden 7-POLIZA ESTABILIDAD ACTIVA</v>
          </cell>
          <cell r="AV7259" t="str">
            <v>sc</v>
          </cell>
        </row>
        <row r="7260">
          <cell r="AP7260">
            <v>513314</v>
          </cell>
          <cell r="AQ7260">
            <v>13000135</v>
          </cell>
          <cell r="AR7260">
            <v>13</v>
          </cell>
          <cell r="AS7260">
            <v>42760</v>
          </cell>
          <cell r="AT7260" t="str">
            <v>SD Terminado Parcheo UAERMV Arterial SD Reporte Ejecución diciembre de 2016-Anden 7-POLIZA ESTABILIDAD ACTIVA</v>
          </cell>
          <cell r="AV7260" t="str">
            <v>sc</v>
          </cell>
        </row>
        <row r="7261">
          <cell r="AP7261">
            <v>515998</v>
          </cell>
          <cell r="AQ7261">
            <v>13001488</v>
          </cell>
          <cell r="AR7261">
            <v>13</v>
          </cell>
          <cell r="AS7261">
            <v>42313</v>
          </cell>
          <cell r="AT7261" t="str">
            <v>IDU-70-2008 Terminado Acciones de Movilidad IDU Arterial  -</v>
          </cell>
          <cell r="AV7261" t="str">
            <v>sc</v>
          </cell>
        </row>
        <row r="7262">
          <cell r="AP7262">
            <v>516001</v>
          </cell>
          <cell r="AQ7262">
            <v>13001506</v>
          </cell>
          <cell r="AR7262">
            <v>13</v>
          </cell>
          <cell r="AS7262">
            <v>42313</v>
          </cell>
          <cell r="AT7262" t="str">
            <v>IDU-70-2008 Terminado Acciones de Movilidad IDU Arterial  -</v>
          </cell>
          <cell r="AV7262" t="str">
            <v>sc</v>
          </cell>
        </row>
        <row r="7263">
          <cell r="AP7263">
            <v>516003</v>
          </cell>
          <cell r="AQ7263">
            <v>13001506</v>
          </cell>
          <cell r="AR7263">
            <v>13</v>
          </cell>
          <cell r="AS7263">
            <v>42313</v>
          </cell>
          <cell r="AT7263" t="str">
            <v>IDU-70-2008 Terminado Acciones de Movilidad IDU Arterial  -</v>
          </cell>
          <cell r="AV7263" t="str">
            <v>sc</v>
          </cell>
        </row>
        <row r="7264">
          <cell r="AP7264">
            <v>516006</v>
          </cell>
          <cell r="AQ7264">
            <v>13001517</v>
          </cell>
          <cell r="AR7264">
            <v>13</v>
          </cell>
          <cell r="AS7264">
            <v>42313</v>
          </cell>
          <cell r="AT7264" t="str">
            <v>IDU-70-2008 Terminado Acciones de Movilidad IDU Arterial  -</v>
          </cell>
          <cell r="AV7264" t="str">
            <v>sc</v>
          </cell>
        </row>
        <row r="7265">
          <cell r="AP7265">
            <v>516008</v>
          </cell>
          <cell r="AQ7265">
            <v>13001517</v>
          </cell>
          <cell r="AR7265">
            <v>13</v>
          </cell>
          <cell r="AS7265">
            <v>42313</v>
          </cell>
          <cell r="AT7265" t="str">
            <v>IDU-70-2008 Terminado Acciones de Movilidad IDU Arterial  -</v>
          </cell>
          <cell r="AV7265" t="str">
            <v>sc</v>
          </cell>
        </row>
        <row r="7266">
          <cell r="AP7266">
            <v>516018</v>
          </cell>
          <cell r="AQ7266">
            <v>13001526</v>
          </cell>
          <cell r="AR7266">
            <v>13</v>
          </cell>
          <cell r="AS7266">
            <v>42313</v>
          </cell>
          <cell r="AT7266" t="str">
            <v>IDU-70-2008 Terminado Acciones de Movilidad IDU Arterial  -</v>
          </cell>
          <cell r="AV7266" t="str">
            <v>sc</v>
          </cell>
        </row>
        <row r="7267">
          <cell r="AP7267">
            <v>516020</v>
          </cell>
          <cell r="AQ7267">
            <v>13001526</v>
          </cell>
          <cell r="AR7267">
            <v>13</v>
          </cell>
          <cell r="AS7267">
            <v>42313</v>
          </cell>
          <cell r="AT7267" t="str">
            <v>IDU-70-2008 Terminado Acciones de Movilidad IDU Arterial  -</v>
          </cell>
          <cell r="AV7267" t="str">
            <v>sc</v>
          </cell>
        </row>
        <row r="7268">
          <cell r="AP7268">
            <v>516023</v>
          </cell>
          <cell r="AQ7268">
            <v>13001471</v>
          </cell>
          <cell r="AR7268">
            <v>13</v>
          </cell>
          <cell r="AS7268">
            <v>42313</v>
          </cell>
          <cell r="AT7268" t="str">
            <v>IDU-70-2008 Terminado Acciones de Movilidad IDU Arterial  -</v>
          </cell>
          <cell r="AV7268" t="str">
            <v>sc</v>
          </cell>
        </row>
        <row r="7269">
          <cell r="AP7269">
            <v>516025</v>
          </cell>
          <cell r="AQ7269">
            <v>13001471</v>
          </cell>
          <cell r="AR7269">
            <v>13</v>
          </cell>
          <cell r="AS7269">
            <v>42313</v>
          </cell>
          <cell r="AT7269" t="str">
            <v>IDU-70-2008 Terminado Acciones de Movilidad IDU Arterial  -</v>
          </cell>
          <cell r="AV7269" t="str">
            <v>sc</v>
          </cell>
        </row>
        <row r="7270">
          <cell r="AP7270">
            <v>516028</v>
          </cell>
          <cell r="AQ7270">
            <v>13001529</v>
          </cell>
          <cell r="AR7270">
            <v>13</v>
          </cell>
          <cell r="AS7270">
            <v>42313</v>
          </cell>
          <cell r="AT7270" t="str">
            <v>IDU-70-2008 Terminado Acciones de Movilidad IDU Arterial  -</v>
          </cell>
          <cell r="AV7270" t="str">
            <v>sc</v>
          </cell>
        </row>
        <row r="7271">
          <cell r="AP7271">
            <v>516030</v>
          </cell>
          <cell r="AQ7271">
            <v>13001529</v>
          </cell>
          <cell r="AR7271">
            <v>13</v>
          </cell>
          <cell r="AS7271">
            <v>42313</v>
          </cell>
          <cell r="AT7271" t="str">
            <v>IDU-70-2008 Terminado Acciones de Movilidad IDU Arterial  -</v>
          </cell>
          <cell r="AV7271" t="str">
            <v>sc</v>
          </cell>
        </row>
        <row r="7272">
          <cell r="AP7272">
            <v>516035</v>
          </cell>
          <cell r="AQ7272">
            <v>13001544</v>
          </cell>
          <cell r="AR7272">
            <v>13</v>
          </cell>
          <cell r="AS7272">
            <v>42313</v>
          </cell>
          <cell r="AT7272" t="str">
            <v>IDU-70-2008 Terminado Acciones de Movilidad IDU Arterial  -</v>
          </cell>
          <cell r="AV7272" t="str">
            <v>sc</v>
          </cell>
        </row>
        <row r="7273">
          <cell r="AP7273">
            <v>516038</v>
          </cell>
          <cell r="AQ7273">
            <v>13001550</v>
          </cell>
          <cell r="AR7273">
            <v>13</v>
          </cell>
          <cell r="AS7273">
            <v>42313</v>
          </cell>
          <cell r="AT7273" t="str">
            <v>IDU-70-2008 Terminado Acciones de Movilidad IDU Arterial  -</v>
          </cell>
          <cell r="AV7273" t="str">
            <v>sc</v>
          </cell>
        </row>
        <row r="7274">
          <cell r="AP7274">
            <v>516040</v>
          </cell>
          <cell r="AQ7274">
            <v>13001550</v>
          </cell>
          <cell r="AR7274">
            <v>13</v>
          </cell>
          <cell r="AS7274">
            <v>42313</v>
          </cell>
          <cell r="AT7274" t="str">
            <v>IDU-70-2008 Terminado Acciones de Movilidad IDU Arterial  -</v>
          </cell>
          <cell r="AV7274" t="str">
            <v>sc</v>
          </cell>
        </row>
        <row r="7275">
          <cell r="AP7275">
            <v>516060</v>
          </cell>
          <cell r="AQ7275">
            <v>13001565</v>
          </cell>
          <cell r="AR7275">
            <v>13</v>
          </cell>
          <cell r="AS7275">
            <v>42313</v>
          </cell>
          <cell r="AT7275" t="str">
            <v>IDU-70-2008 Terminado Acciones de Movilidad IDU Arterial  -</v>
          </cell>
          <cell r="AV7275" t="str">
            <v>sc</v>
          </cell>
        </row>
        <row r="7276">
          <cell r="AP7276">
            <v>516070</v>
          </cell>
          <cell r="AQ7276">
            <v>13001444</v>
          </cell>
          <cell r="AR7276">
            <v>13</v>
          </cell>
          <cell r="AS7276">
            <v>42313</v>
          </cell>
          <cell r="AT7276" t="str">
            <v>IDU-70-2008 Terminado Acciones de Movilidad IDU Arterial  -</v>
          </cell>
          <cell r="AV7276" t="str">
            <v>sc</v>
          </cell>
        </row>
        <row r="7277">
          <cell r="AP7277">
            <v>516072</v>
          </cell>
          <cell r="AQ7277">
            <v>13001444</v>
          </cell>
          <cell r="AR7277">
            <v>13</v>
          </cell>
          <cell r="AS7277">
            <v>42313</v>
          </cell>
          <cell r="AT7277" t="str">
            <v>IDU-70-2008 Terminado Acciones de Movilidad IDU Arterial  -</v>
          </cell>
          <cell r="AV7277" t="str">
            <v>sc</v>
          </cell>
        </row>
        <row r="7278">
          <cell r="AP7278">
            <v>516107</v>
          </cell>
          <cell r="AQ7278">
            <v>13001442</v>
          </cell>
          <cell r="AR7278">
            <v>13</v>
          </cell>
          <cell r="AS7278">
            <v>42313</v>
          </cell>
          <cell r="AT7278" t="str">
            <v>IDU-70-2008 Terminado Acciones de Movilidad IDU Arterial  -</v>
          </cell>
          <cell r="AV7278" t="str">
            <v>sc</v>
          </cell>
        </row>
        <row r="7279">
          <cell r="AP7279">
            <v>516109</v>
          </cell>
          <cell r="AQ7279">
            <v>13001442</v>
          </cell>
          <cell r="AR7279">
            <v>13</v>
          </cell>
          <cell r="AS7279">
            <v>42313</v>
          </cell>
          <cell r="AT7279" t="str">
            <v>IDU-70-2008 Terminado Acciones de Movilidad IDU Arterial  -</v>
          </cell>
          <cell r="AV7279" t="str">
            <v>sc</v>
          </cell>
        </row>
        <row r="7280">
          <cell r="AP7280">
            <v>516942</v>
          </cell>
          <cell r="AQ7280">
            <v>50008245</v>
          </cell>
          <cell r="AR7280">
            <v>13</v>
          </cell>
          <cell r="AS7280">
            <v>42226</v>
          </cell>
          <cell r="AT7280" t="str">
            <v>UMV-638-2013 Terminado Acciones de Movilidad UAERMV Local  -</v>
          </cell>
          <cell r="AV7280" t="str">
            <v>sc</v>
          </cell>
        </row>
        <row r="7281">
          <cell r="AP7281">
            <v>516944</v>
          </cell>
          <cell r="AQ7281">
            <v>50008245</v>
          </cell>
          <cell r="AR7281">
            <v>13</v>
          </cell>
          <cell r="AS7281">
            <v>42226</v>
          </cell>
          <cell r="AT7281" t="str">
            <v>UMV-638-2013 Terminado Acciones de Movilidad UAERMV Local  -</v>
          </cell>
          <cell r="AV7281" t="str">
            <v>sc</v>
          </cell>
        </row>
        <row r="7282">
          <cell r="AP7282">
            <v>516947</v>
          </cell>
          <cell r="AQ7282">
            <v>13001708</v>
          </cell>
          <cell r="AR7282">
            <v>13</v>
          </cell>
          <cell r="AS7282">
            <v>42226</v>
          </cell>
          <cell r="AT7282" t="str">
            <v>UMV-638-2013 Terminado Acciones de Movilidad UAERMV Local  -</v>
          </cell>
          <cell r="AV7282" t="str">
            <v>sc</v>
          </cell>
        </row>
        <row r="7283">
          <cell r="AP7283">
            <v>516949</v>
          </cell>
          <cell r="AQ7283">
            <v>13001708</v>
          </cell>
          <cell r="AR7283">
            <v>13</v>
          </cell>
          <cell r="AS7283">
            <v>42313</v>
          </cell>
          <cell r="AT7283" t="str">
            <v>IDU-1663-2014 Terminado Mantenimiento Periódico IDU Local  -</v>
          </cell>
          <cell r="AV7283" t="str">
            <v>sc</v>
          </cell>
        </row>
        <row r="7284">
          <cell r="AP7284">
            <v>516952</v>
          </cell>
          <cell r="AQ7284">
            <v>13001946</v>
          </cell>
          <cell r="AR7284">
            <v>13</v>
          </cell>
          <cell r="AS7284">
            <v>42226</v>
          </cell>
          <cell r="AT7284" t="str">
            <v>UMV-638-2013 Terminado Acciones de Movilidad UAERMV Local  -</v>
          </cell>
          <cell r="AV7284" t="str">
            <v>sc</v>
          </cell>
        </row>
        <row r="7285">
          <cell r="AP7285">
            <v>516954</v>
          </cell>
          <cell r="AQ7285">
            <v>13001946</v>
          </cell>
          <cell r="AR7285">
            <v>13</v>
          </cell>
          <cell r="AS7285">
            <v>42226</v>
          </cell>
          <cell r="AT7285" t="str">
            <v>UMV-638-2013 Terminado Acciones de Movilidad UAERMV Local  -</v>
          </cell>
          <cell r="AV7285" t="str">
            <v>sc</v>
          </cell>
        </row>
        <row r="7286">
          <cell r="AP7286">
            <v>516957</v>
          </cell>
          <cell r="AQ7286">
            <v>13002096</v>
          </cell>
          <cell r="AR7286">
            <v>13</v>
          </cell>
          <cell r="AS7286">
            <v>42226</v>
          </cell>
          <cell r="AT7286" t="str">
            <v>UMV-638-2013 Terminado Acciones de Movilidad UAERMV Local  -</v>
          </cell>
          <cell r="AV7286" t="str">
            <v>sc</v>
          </cell>
        </row>
        <row r="7287">
          <cell r="AP7287">
            <v>516959</v>
          </cell>
          <cell r="AQ7287">
            <v>13002096</v>
          </cell>
          <cell r="AR7287">
            <v>13</v>
          </cell>
          <cell r="AS7287">
            <v>42226</v>
          </cell>
          <cell r="AT7287" t="str">
            <v>UMV-638-2013 Terminado Acciones de Movilidad UAERMV Local  -</v>
          </cell>
          <cell r="AV7287" t="str">
            <v>sc</v>
          </cell>
        </row>
        <row r="7288">
          <cell r="AP7288">
            <v>516977</v>
          </cell>
          <cell r="AQ7288">
            <v>13002663</v>
          </cell>
          <cell r="AR7288">
            <v>13</v>
          </cell>
          <cell r="AS7288">
            <v>42226</v>
          </cell>
          <cell r="AT7288" t="str">
            <v>UMV-638-2013 Terminado Acciones de Movilidad UAERMV Local  -</v>
          </cell>
          <cell r="AV7288" t="str">
            <v>sc</v>
          </cell>
        </row>
        <row r="7289">
          <cell r="AP7289">
            <v>516979</v>
          </cell>
          <cell r="AQ7289">
            <v>13002663</v>
          </cell>
          <cell r="AR7289">
            <v>13</v>
          </cell>
          <cell r="AS7289">
            <v>42313</v>
          </cell>
          <cell r="AT7289" t="str">
            <v>IDU-1663-2014 Terminado Mantenimiento Periódico IDU Local  -</v>
          </cell>
          <cell r="AV7289" t="str">
            <v>sc</v>
          </cell>
        </row>
        <row r="7290">
          <cell r="AP7290">
            <v>516992</v>
          </cell>
          <cell r="AQ7290">
            <v>13002662</v>
          </cell>
          <cell r="AR7290">
            <v>13</v>
          </cell>
          <cell r="AS7290">
            <v>42226</v>
          </cell>
          <cell r="AT7290" t="str">
            <v>UMV-638-2013 Terminado Acciones de Movilidad UAERMV Local  -</v>
          </cell>
          <cell r="AV7290" t="str">
            <v>sc</v>
          </cell>
        </row>
        <row r="7291">
          <cell r="AP7291">
            <v>516994</v>
          </cell>
          <cell r="AQ7291">
            <v>13002662</v>
          </cell>
          <cell r="AR7291">
            <v>13</v>
          </cell>
          <cell r="AS7291">
            <v>42226</v>
          </cell>
          <cell r="AT7291" t="str">
            <v>UMV-638-2013 Terminado Acciones de Movilidad UAERMV Local  -</v>
          </cell>
          <cell r="AV7291" t="str">
            <v>sc</v>
          </cell>
        </row>
        <row r="7292">
          <cell r="AP7292">
            <v>517198</v>
          </cell>
          <cell r="AQ7292">
            <v>13000775</v>
          </cell>
          <cell r="AR7292">
            <v>13</v>
          </cell>
          <cell r="AS7292">
            <v>42342</v>
          </cell>
          <cell r="AT7292" t="str">
            <v>IDU-137-2007 Terminado Construcción IDU Arterial  -</v>
          </cell>
          <cell r="AV7292" t="str">
            <v>sc</v>
          </cell>
        </row>
        <row r="7293">
          <cell r="AP7293">
            <v>517242</v>
          </cell>
          <cell r="AQ7293">
            <v>13000500</v>
          </cell>
          <cell r="AR7293">
            <v>13</v>
          </cell>
          <cell r="AS7293">
            <v>42342</v>
          </cell>
          <cell r="AT7293" t="str">
            <v>IDU-137-2007 Terminado Construcción IDU Arterial  -</v>
          </cell>
          <cell r="AV7293" t="str">
            <v>sc</v>
          </cell>
        </row>
        <row r="7294">
          <cell r="AP7294">
            <v>517457</v>
          </cell>
          <cell r="AQ7294">
            <v>13002525</v>
          </cell>
          <cell r="AR7294">
            <v>13</v>
          </cell>
          <cell r="AS7294">
            <v>42313</v>
          </cell>
          <cell r="AT7294" t="str">
            <v>IDU-1810-2013 Terminado Mantenimiento Periódico IDU Arterial  -</v>
          </cell>
          <cell r="AV7294" t="str">
            <v>sc</v>
          </cell>
        </row>
        <row r="7295">
          <cell r="AP7295">
            <v>517460</v>
          </cell>
          <cell r="AQ7295">
            <v>13000525</v>
          </cell>
          <cell r="AR7295">
            <v>13</v>
          </cell>
          <cell r="AS7295">
            <v>42313</v>
          </cell>
          <cell r="AT7295" t="str">
            <v>IDU-70-2008 Terminado Acciones de Movilidad IDU Arterial  -</v>
          </cell>
          <cell r="AV7295" t="str">
            <v>sc</v>
          </cell>
        </row>
        <row r="7296">
          <cell r="AP7296">
            <v>517464</v>
          </cell>
          <cell r="AQ7296">
            <v>13000525</v>
          </cell>
          <cell r="AR7296">
            <v>13</v>
          </cell>
          <cell r="AS7296">
            <v>42313</v>
          </cell>
          <cell r="AT7296" t="str">
            <v>IDU-70-2008 Terminado Acciones de Movilidad IDU Arterial  -</v>
          </cell>
          <cell r="AV7296" t="str">
            <v>sc</v>
          </cell>
        </row>
        <row r="7297">
          <cell r="AP7297">
            <v>517609</v>
          </cell>
          <cell r="AQ7297">
            <v>13002556</v>
          </cell>
          <cell r="AR7297">
            <v>13</v>
          </cell>
          <cell r="AS7297">
            <v>41481</v>
          </cell>
          <cell r="AT7297" t="str">
            <v>SD Terminado Mantenimiento Periódico UAERMV Circuito Movilidad  -</v>
          </cell>
          <cell r="AV7297" t="str">
            <v>sc</v>
          </cell>
        </row>
        <row r="7298">
          <cell r="AP7298">
            <v>517612</v>
          </cell>
          <cell r="AQ7298">
            <v>13000317</v>
          </cell>
          <cell r="AR7298">
            <v>13</v>
          </cell>
          <cell r="AS7298">
            <v>42342</v>
          </cell>
          <cell r="AT7298" t="str">
            <v>IDU-137-2007 Terminado Construcción IDU Arterial  -</v>
          </cell>
          <cell r="AV7298" t="str">
            <v>sc</v>
          </cell>
        </row>
        <row r="7299">
          <cell r="AP7299">
            <v>517656</v>
          </cell>
          <cell r="AQ7299">
            <v>13000242</v>
          </cell>
          <cell r="AR7299">
            <v>13</v>
          </cell>
          <cell r="AS7299">
            <v>42342</v>
          </cell>
          <cell r="AT7299" t="str">
            <v>IDU-137-2007 Terminado Construcción IDU Arterial  -</v>
          </cell>
          <cell r="AV7299" t="str">
            <v>sc</v>
          </cell>
        </row>
        <row r="7300">
          <cell r="AP7300">
            <v>517809</v>
          </cell>
          <cell r="AQ7300">
            <v>13002568</v>
          </cell>
          <cell r="AR7300">
            <v>13</v>
          </cell>
          <cell r="AS7300">
            <v>42474</v>
          </cell>
          <cell r="AT7300" t="str">
            <v>IDU-1806-2015 Terminado Acciones de Movilidad IDU Arterial BRIGADA FASE I - MVA NO TRONCAL Y SITP -</v>
          </cell>
          <cell r="AV7300" t="str">
            <v>sc</v>
          </cell>
        </row>
        <row r="7301">
          <cell r="AP7301">
            <v>518338</v>
          </cell>
          <cell r="AQ7301">
            <v>50008281</v>
          </cell>
          <cell r="AR7301">
            <v>13</v>
          </cell>
          <cell r="AS7301">
            <v>42313</v>
          </cell>
          <cell r="AT7301" t="str">
            <v>IDU-70-2008 Terminado Acciones de Movilidad IDU Arterial  -Ponton1-POLIZA ESTABILIDAD ACTIVA</v>
          </cell>
          <cell r="AV7301" t="str">
            <v>sc</v>
          </cell>
        </row>
        <row r="7302">
          <cell r="AP7302">
            <v>518350</v>
          </cell>
          <cell r="AQ7302">
            <v>13001193</v>
          </cell>
          <cell r="AR7302">
            <v>13</v>
          </cell>
          <cell r="AS7302">
            <v>42313</v>
          </cell>
          <cell r="AT7302" t="str">
            <v>IDU-70-2008 Terminado Acciones de Movilidad IDU Arterial  -</v>
          </cell>
          <cell r="AV7302" t="str">
            <v>sc</v>
          </cell>
        </row>
        <row r="7303">
          <cell r="AP7303">
            <v>518352</v>
          </cell>
          <cell r="AQ7303">
            <v>13001193</v>
          </cell>
          <cell r="AR7303">
            <v>13</v>
          </cell>
          <cell r="AS7303">
            <v>42313</v>
          </cell>
          <cell r="AT7303" t="str">
            <v>IDU-70-2008 Terminado Acciones de Movilidad IDU Arterial  -</v>
          </cell>
          <cell r="AV7303" t="str">
            <v>sc</v>
          </cell>
        </row>
        <row r="7304">
          <cell r="AP7304">
            <v>519105</v>
          </cell>
          <cell r="AQ7304">
            <v>13002436</v>
          </cell>
          <cell r="AR7304">
            <v>13</v>
          </cell>
          <cell r="AS7304">
            <v>42731</v>
          </cell>
          <cell r="AT7304" t="str">
            <v>SD Reservado Mantenimiento Rutinario IDU Local EJECUCION SITP 2016 -</v>
          </cell>
          <cell r="AV7304" t="str">
            <v>SITP 2016</v>
          </cell>
        </row>
        <row r="7305">
          <cell r="AP7305">
            <v>519267</v>
          </cell>
          <cell r="AQ7305">
            <v>13000246</v>
          </cell>
          <cell r="AR7305">
            <v>13</v>
          </cell>
          <cell r="AS7305">
            <v>42488</v>
          </cell>
          <cell r="AT7305" t="str">
            <v>SD Terminado Parcheo UAERMV Arterial  -</v>
          </cell>
          <cell r="AV7305" t="str">
            <v>sc</v>
          </cell>
        </row>
        <row r="7306">
          <cell r="AP7306">
            <v>519269</v>
          </cell>
          <cell r="AQ7306">
            <v>13000246</v>
          </cell>
          <cell r="AR7306">
            <v>13</v>
          </cell>
          <cell r="AS7306">
            <v>42488</v>
          </cell>
          <cell r="AT7306" t="str">
            <v>SD Terminado Parcheo UAERMV Arterial  -</v>
          </cell>
          <cell r="AV7306" t="str">
            <v>sc</v>
          </cell>
        </row>
        <row r="7307">
          <cell r="AP7307">
            <v>520724</v>
          </cell>
          <cell r="AQ7307">
            <v>13002168</v>
          </cell>
          <cell r="AR7307">
            <v>13</v>
          </cell>
          <cell r="AS7307">
            <v>42313</v>
          </cell>
          <cell r="AT7307" t="str">
            <v>IDU-70-2008 Terminado Acciones de Movilidad IDU Arterial  -</v>
          </cell>
          <cell r="AV7307" t="str">
            <v>sc</v>
          </cell>
        </row>
        <row r="7308">
          <cell r="AP7308">
            <v>520730</v>
          </cell>
          <cell r="AQ7308">
            <v>50008261</v>
          </cell>
          <cell r="AR7308">
            <v>13</v>
          </cell>
          <cell r="AS7308">
            <v>42313</v>
          </cell>
          <cell r="AT7308" t="str">
            <v>IDU-70-2008 Terminado Acciones de Movilidad IDU Arterial  -</v>
          </cell>
          <cell r="AV7308" t="str">
            <v>sc</v>
          </cell>
        </row>
        <row r="7309">
          <cell r="AP7309">
            <v>520735</v>
          </cell>
          <cell r="AQ7309">
            <v>50008261</v>
          </cell>
          <cell r="AR7309">
            <v>13</v>
          </cell>
          <cell r="AS7309">
            <v>42313</v>
          </cell>
          <cell r="AT7309" t="str">
            <v>IDU-70-2008 Terminado Acciones de Movilidad IDU Arterial  -</v>
          </cell>
          <cell r="AV7309" t="str">
            <v>sc</v>
          </cell>
        </row>
        <row r="7310">
          <cell r="AP7310">
            <v>523537</v>
          </cell>
          <cell r="AQ7310">
            <v>13000004</v>
          </cell>
          <cell r="AR7310">
            <v>13</v>
          </cell>
          <cell r="AS7310">
            <v>42412</v>
          </cell>
          <cell r="AT7310" t="str">
            <v>IDU-1806-2015 Contratado Mantenimiento Periódico IDU Arterial BRIGADA DE REACCIÓN VIAL -</v>
          </cell>
          <cell r="AV7310" t="str">
            <v>sc</v>
          </cell>
        </row>
        <row r="7311">
          <cell r="AP7311">
            <v>523539</v>
          </cell>
          <cell r="AQ7311">
            <v>13000004</v>
          </cell>
          <cell r="AR7311">
            <v>13</v>
          </cell>
          <cell r="AS7311">
            <v>42412</v>
          </cell>
          <cell r="AT7311" t="str">
            <v>IDU-1806-2015 Contratado Mantenimiento Periódico IDU Arterial BRIGADA DE REACCIÓN VIAL -</v>
          </cell>
          <cell r="AV7311" t="str">
            <v>sc</v>
          </cell>
        </row>
        <row r="7312">
          <cell r="AP7312">
            <v>523541</v>
          </cell>
          <cell r="AQ7312">
            <v>13000004</v>
          </cell>
          <cell r="AR7312">
            <v>13</v>
          </cell>
          <cell r="AS7312">
            <v>42412</v>
          </cell>
          <cell r="AT7312" t="str">
            <v>IDU-1806-2015 Contratado Mantenimiento Periódico IDU Arterial BRIGADA DE REACCIÓN VIAL -</v>
          </cell>
          <cell r="AV7312" t="str">
            <v>sc</v>
          </cell>
        </row>
        <row r="7313">
          <cell r="AP7313">
            <v>523571</v>
          </cell>
          <cell r="AQ7313">
            <v>13000088</v>
          </cell>
          <cell r="AR7313">
            <v>13</v>
          </cell>
          <cell r="AS7313">
            <v>42313</v>
          </cell>
          <cell r="AT7313" t="str">
            <v>IDU-70-2008 Terminado Acciones de Movilidad IDU Arterial  -Anden2 Puente7-POLIZA ESTABILIDAD ACTIVA</v>
          </cell>
          <cell r="AV7313" t="str">
            <v>sc</v>
          </cell>
        </row>
        <row r="7314">
          <cell r="AP7314">
            <v>523576</v>
          </cell>
          <cell r="AQ7314">
            <v>13000134</v>
          </cell>
          <cell r="AR7314">
            <v>13</v>
          </cell>
          <cell r="AS7314">
            <v>42313</v>
          </cell>
          <cell r="AT7314" t="str">
            <v>IDU-70-2008 Terminado Acciones de Movilidad IDU Arterial  -Anden 5-POLIZA ESTABILIDAD ACTIVA</v>
          </cell>
          <cell r="AV7314" t="str">
            <v>sc</v>
          </cell>
        </row>
        <row r="7315">
          <cell r="AP7315">
            <v>523578</v>
          </cell>
          <cell r="AQ7315">
            <v>13000134</v>
          </cell>
          <cell r="AR7315">
            <v>13</v>
          </cell>
          <cell r="AS7315">
            <v>42313</v>
          </cell>
          <cell r="AT7315" t="str">
            <v>IDU-70-2008 Terminado Acciones de Movilidad IDU Arterial  -Anden 5-POLIZA ESTABILIDAD ACTIVA</v>
          </cell>
          <cell r="AV7315" t="str">
            <v>sc</v>
          </cell>
        </row>
        <row r="7316">
          <cell r="AP7316">
            <v>523583</v>
          </cell>
          <cell r="AQ7316">
            <v>13000169</v>
          </cell>
          <cell r="AR7316">
            <v>13</v>
          </cell>
          <cell r="AS7316">
            <v>42313</v>
          </cell>
          <cell r="AT7316" t="str">
            <v>IDU-70-2008 Terminado Acciones de Movilidad IDU Arterial  -</v>
          </cell>
          <cell r="AV7316" t="str">
            <v>sc</v>
          </cell>
        </row>
        <row r="7317">
          <cell r="AP7317">
            <v>523650</v>
          </cell>
          <cell r="AQ7317">
            <v>13001182</v>
          </cell>
          <cell r="AR7317">
            <v>13</v>
          </cell>
          <cell r="AS7317">
            <v>42313</v>
          </cell>
          <cell r="AT7317" t="str">
            <v>IDU-70-2008 Terminado Acciones de Movilidad IDU Arterial  -Puente6-POLIZA ESTABILIDAD ACTIVA</v>
          </cell>
          <cell r="AV7317" t="str">
            <v>sc</v>
          </cell>
        </row>
        <row r="7318">
          <cell r="AP7318">
            <v>524266</v>
          </cell>
          <cell r="AQ7318">
            <v>13002146</v>
          </cell>
          <cell r="AR7318">
            <v>13</v>
          </cell>
          <cell r="AS7318">
            <v>42760</v>
          </cell>
          <cell r="AT7318" t="str">
            <v>SD Terminado Parcheo UAERMV Arterial SD Reporte Ejecución diciembre de 2016-</v>
          </cell>
          <cell r="AV7318" t="str">
            <v>sc</v>
          </cell>
        </row>
        <row r="7319">
          <cell r="AP7319">
            <v>524268</v>
          </cell>
          <cell r="AQ7319">
            <v>13002146</v>
          </cell>
          <cell r="AR7319">
            <v>13</v>
          </cell>
          <cell r="AS7319">
            <v>42760</v>
          </cell>
          <cell r="AT7319" t="str">
            <v>SD Terminado Parcheo UAERMV Arterial SD Reporte Ejecución diciembre de 2016-</v>
          </cell>
          <cell r="AV7319" t="str">
            <v>sc</v>
          </cell>
        </row>
        <row r="7320">
          <cell r="AP7320">
            <v>529610</v>
          </cell>
          <cell r="AQ7320">
            <v>13002168</v>
          </cell>
          <cell r="AR7320">
            <v>13</v>
          </cell>
          <cell r="AS7320">
            <v>42760</v>
          </cell>
          <cell r="AT7320" t="str">
            <v>SD Terminado Parcheo UAERMV Arterial SD Reporte Ejecución diciembre de 2016-</v>
          </cell>
          <cell r="AV7320" t="str">
            <v>sc</v>
          </cell>
        </row>
        <row r="7321">
          <cell r="AP7321">
            <v>530500</v>
          </cell>
          <cell r="AQ7321">
            <v>13002657</v>
          </cell>
          <cell r="AR7321">
            <v>13</v>
          </cell>
          <cell r="AS7321">
            <v>42313</v>
          </cell>
          <cell r="AT7321" t="str">
            <v>IDU-70-2008 Terminado Acciones de Movilidad IDU Circuito Movilidad  -</v>
          </cell>
          <cell r="AV7321" t="str">
            <v>sc</v>
          </cell>
        </row>
        <row r="7322">
          <cell r="AP7322">
            <v>530502</v>
          </cell>
          <cell r="AQ7322">
            <v>13002657</v>
          </cell>
          <cell r="AR7322">
            <v>13</v>
          </cell>
          <cell r="AS7322">
            <v>41298</v>
          </cell>
          <cell r="AT7322" t="str">
            <v>SD Terminado Mantenimiento Periódico UAERMV Circuito Movilidad  -</v>
          </cell>
          <cell r="AV7322" t="str">
            <v>sc</v>
          </cell>
        </row>
        <row r="7323">
          <cell r="AP7323">
            <v>532067</v>
          </cell>
          <cell r="AQ7323">
            <v>13002718</v>
          </cell>
          <cell r="AR7323">
            <v>13</v>
          </cell>
          <cell r="AS7323">
            <v>42226</v>
          </cell>
          <cell r="AT7323" t="str">
            <v>UMV-638-2013 Terminado Acciones de Movilidad UAERMV Local  -</v>
          </cell>
          <cell r="AV7323" t="str">
            <v>sc</v>
          </cell>
        </row>
        <row r="7324">
          <cell r="AP7324">
            <v>600089</v>
          </cell>
          <cell r="AQ7324">
            <v>13001845</v>
          </cell>
          <cell r="AR7324">
            <v>13</v>
          </cell>
          <cell r="AS7324">
            <v>42226</v>
          </cell>
          <cell r="AT7324" t="str">
            <v>UMV-638-2013 Terminado Acciones de Movilidad UAERMV Circuito Movilidad  -</v>
          </cell>
          <cell r="AV7324" t="str">
            <v>sc</v>
          </cell>
        </row>
        <row r="7325">
          <cell r="AP7325">
            <v>600091</v>
          </cell>
          <cell r="AQ7325">
            <v>13001845</v>
          </cell>
          <cell r="AR7325">
            <v>13</v>
          </cell>
          <cell r="AS7325">
            <v>42226</v>
          </cell>
          <cell r="AT7325" t="str">
            <v>UMV-638-2013 Terminado Acciones de Movilidad UAERMV Circuito Movilidad  -</v>
          </cell>
          <cell r="AV7325" t="str">
            <v>sc</v>
          </cell>
        </row>
        <row r="7326">
          <cell r="AP7326">
            <v>600094</v>
          </cell>
          <cell r="AQ7326">
            <v>13001897</v>
          </cell>
          <cell r="AR7326">
            <v>13</v>
          </cell>
          <cell r="AS7326">
            <v>42313</v>
          </cell>
          <cell r="AT7326" t="str">
            <v>IDU-70-2008 Terminado Acciones de Movilidad IDU Circuito Movilidad  -</v>
          </cell>
          <cell r="AV7326" t="str">
            <v>sc</v>
          </cell>
        </row>
        <row r="7327">
          <cell r="AP7327">
            <v>600096</v>
          </cell>
          <cell r="AQ7327">
            <v>13001897</v>
          </cell>
          <cell r="AR7327">
            <v>13</v>
          </cell>
          <cell r="AS7327">
            <v>42768</v>
          </cell>
          <cell r="AT7327" t="str">
            <v>SD Reservado Acciones de Movilidad UAERMV Circuito Movilidad Salvando Vidas -</v>
          </cell>
          <cell r="AV7327" t="str">
            <v>sc</v>
          </cell>
        </row>
        <row r="7328">
          <cell r="AP7328">
            <v>600099</v>
          </cell>
          <cell r="AQ7328">
            <v>13001943</v>
          </cell>
          <cell r="AR7328">
            <v>13</v>
          </cell>
          <cell r="AS7328">
            <v>42768</v>
          </cell>
          <cell r="AT7328" t="str">
            <v>SD Reservado Acciones de Movilidad UAERMV Circuito Movilidad Salvando Vidas -</v>
          </cell>
          <cell r="AV7328" t="str">
            <v>sc</v>
          </cell>
        </row>
        <row r="7329">
          <cell r="AP7329">
            <v>600101</v>
          </cell>
          <cell r="AQ7329">
            <v>13001943</v>
          </cell>
          <cell r="AR7329">
            <v>13</v>
          </cell>
          <cell r="AS7329">
            <v>42226</v>
          </cell>
          <cell r="AT7329" t="str">
            <v>UMV-638-2013 Terminado Acciones de Movilidad UAERMV Circuito Movilidad  -</v>
          </cell>
          <cell r="AV7329" t="str">
            <v>sc</v>
          </cell>
        </row>
        <row r="7330">
          <cell r="AP7330">
            <v>600269</v>
          </cell>
          <cell r="AQ7330">
            <v>13000401</v>
          </cell>
          <cell r="AR7330">
            <v>13</v>
          </cell>
          <cell r="AS7330">
            <v>42516</v>
          </cell>
          <cell r="AT7330" t="str">
            <v>SD Reservado Diagnostico IDU Circuito Movilidad SITP 2016 -</v>
          </cell>
          <cell r="AV7330" t="str">
            <v>sc</v>
          </cell>
        </row>
        <row r="7331">
          <cell r="AP7331">
            <v>600271</v>
          </cell>
          <cell r="AQ7331">
            <v>13000401</v>
          </cell>
          <cell r="AR7331">
            <v>13</v>
          </cell>
          <cell r="AS7331">
            <v>42731</v>
          </cell>
          <cell r="AT7331" t="str">
            <v>SD Reservado Mantenimiento Periódico IDU Circuito Movilidad EJECUCION SITP 2016 -</v>
          </cell>
          <cell r="AV7331" t="str">
            <v>sc</v>
          </cell>
        </row>
        <row r="7332">
          <cell r="AP7332">
            <v>604391</v>
          </cell>
          <cell r="AQ7332">
            <v>13001803</v>
          </cell>
          <cell r="AR7332">
            <v>13</v>
          </cell>
          <cell r="AS7332">
            <v>42768</v>
          </cell>
          <cell r="AT7332" t="str">
            <v>SD Reservado Acciones de Movilidad UAERMV Circuito Movilidad Salvando Vidas -</v>
          </cell>
          <cell r="AV7332" t="str">
            <v>sc</v>
          </cell>
        </row>
        <row r="7333">
          <cell r="AP7333">
            <v>902772</v>
          </cell>
          <cell r="AQ7333">
            <v>13001452</v>
          </cell>
          <cell r="AR7333">
            <v>13</v>
          </cell>
          <cell r="AS7333">
            <v>42313</v>
          </cell>
          <cell r="AT7333" t="str">
            <v>IDU-55-2012 Terminado Acciones de Movilidad IDU Arterial  --POLIZA ESTABILIDAD ACTIVA</v>
          </cell>
          <cell r="AV7333" t="str">
            <v>sc</v>
          </cell>
        </row>
        <row r="7334">
          <cell r="AP7334">
            <v>902800</v>
          </cell>
          <cell r="AQ7334">
            <v>50008270</v>
          </cell>
          <cell r="AR7334">
            <v>13</v>
          </cell>
          <cell r="AS7334">
            <v>42313</v>
          </cell>
          <cell r="AT7334" t="str">
            <v>IDU-062-2012 Terminado Mantenimiento Periódico IDU Arterial  --POLIZA ESTABILIDAD ACTIVA</v>
          </cell>
          <cell r="AV7334" t="str">
            <v>sc</v>
          </cell>
        </row>
        <row r="7335">
          <cell r="AP7335">
            <v>902858</v>
          </cell>
          <cell r="AQ7335">
            <v>13002027</v>
          </cell>
          <cell r="AR7335">
            <v>13</v>
          </cell>
          <cell r="AS7335">
            <v>42313</v>
          </cell>
          <cell r="AT7335" t="str">
            <v>IDU-062-2012 Terminado Mantenimiento Periódico IDU Arterial  --POLIZA ESTABILIDAD ACTIVA</v>
          </cell>
          <cell r="AV7335" t="str">
            <v>sc</v>
          </cell>
        </row>
        <row r="7336">
          <cell r="AP7336">
            <v>2506350</v>
          </cell>
          <cell r="AQ7336">
            <v>13000004</v>
          </cell>
          <cell r="AR7336">
            <v>13</v>
          </cell>
          <cell r="AS7336">
            <v>42412</v>
          </cell>
          <cell r="AT7336" t="str">
            <v>IDU-1806-2015 Contratado Mantenimiento Periódico IDU Arterial BRIGADA DE REACCIÓN VIAL -</v>
          </cell>
          <cell r="AV7336" t="str">
            <v>sc</v>
          </cell>
        </row>
        <row r="7337">
          <cell r="AP7337">
            <v>24119587</v>
          </cell>
          <cell r="AQ7337">
            <v>50006422</v>
          </cell>
          <cell r="AR7337">
            <v>13</v>
          </cell>
          <cell r="AS7337">
            <v>42342</v>
          </cell>
          <cell r="AT7337" t="str">
            <v>IDU-137-2007 Terminado Construcción IDU Arterial  -</v>
          </cell>
          <cell r="AV7337" t="str">
            <v>sc</v>
          </cell>
        </row>
        <row r="7338">
          <cell r="AP7338">
            <v>24119588</v>
          </cell>
          <cell r="AQ7338">
            <v>50006423</v>
          </cell>
          <cell r="AR7338">
            <v>13</v>
          </cell>
          <cell r="AS7338">
            <v>42342</v>
          </cell>
          <cell r="AT7338" t="str">
            <v>IDU-137-2007 Terminado Construcción IDU Arterial  -</v>
          </cell>
          <cell r="AV7338" t="str">
            <v>sc</v>
          </cell>
        </row>
        <row r="7339">
          <cell r="AP7339">
            <v>24120135</v>
          </cell>
          <cell r="AQ7339">
            <v>9003997</v>
          </cell>
          <cell r="AR7339">
            <v>13</v>
          </cell>
          <cell r="AS7339">
            <v>42412</v>
          </cell>
          <cell r="AT7339" t="str">
            <v>IDU-1806-2015 Contratado Mantenimiento Periódico IDU Arterial BRIGADA DE REACCIÓN VIAL -</v>
          </cell>
          <cell r="AV7339" t="str">
            <v>sc</v>
          </cell>
        </row>
        <row r="7340">
          <cell r="AP7340">
            <v>24120136</v>
          </cell>
          <cell r="AQ7340">
            <v>9003997</v>
          </cell>
          <cell r="AR7340">
            <v>13</v>
          </cell>
          <cell r="AS7340">
            <v>42412</v>
          </cell>
          <cell r="AT7340" t="str">
            <v>IDU-1806-2015 Contratado Mantenimiento Periódico IDU Arterial BRIGADA DE REACCIÓN VIAL -</v>
          </cell>
          <cell r="AV7340" t="str">
            <v>sc</v>
          </cell>
        </row>
        <row r="7341">
          <cell r="AP7341">
            <v>24120832</v>
          </cell>
          <cell r="AQ7341">
            <v>13000134</v>
          </cell>
          <cell r="AR7341">
            <v>13</v>
          </cell>
          <cell r="AS7341">
            <v>41298</v>
          </cell>
          <cell r="AT7341" t="str">
            <v>CONV-009-2011 Terminado Mantenimiento Periódico UAERMV Arterial  -Anden 5-POLIZA ESTABILIDAD ACTIVA</v>
          </cell>
          <cell r="AV7341" t="str">
            <v>sc</v>
          </cell>
        </row>
        <row r="7342">
          <cell r="AP7342">
            <v>24120834</v>
          </cell>
          <cell r="AQ7342">
            <v>13000192</v>
          </cell>
          <cell r="AR7342">
            <v>13</v>
          </cell>
          <cell r="AS7342">
            <v>42488</v>
          </cell>
          <cell r="AT7342" t="str">
            <v>SD Terminado Parcheo UAERMV Arterial  -</v>
          </cell>
          <cell r="AV7342" t="str">
            <v>sc</v>
          </cell>
        </row>
        <row r="7343">
          <cell r="AP7343">
            <v>24120835</v>
          </cell>
          <cell r="AQ7343">
            <v>13000246</v>
          </cell>
          <cell r="AR7343">
            <v>13</v>
          </cell>
          <cell r="AS7343">
            <v>42488</v>
          </cell>
          <cell r="AT7343" t="str">
            <v>SD Terminado Parcheo UAERMV Arterial  -</v>
          </cell>
          <cell r="AV7343" t="str">
            <v>sc</v>
          </cell>
        </row>
        <row r="7344">
          <cell r="AP7344">
            <v>24120839</v>
          </cell>
          <cell r="AQ7344">
            <v>13000389</v>
          </cell>
          <cell r="AR7344">
            <v>13</v>
          </cell>
          <cell r="AS7344">
            <v>42488</v>
          </cell>
          <cell r="AT7344" t="str">
            <v>SD Terminado Parcheo UAERMV Arterial  -</v>
          </cell>
          <cell r="AV7344" t="str">
            <v>sc</v>
          </cell>
        </row>
        <row r="7345">
          <cell r="AP7345">
            <v>24120840</v>
          </cell>
          <cell r="AQ7345">
            <v>13000428</v>
          </cell>
          <cell r="AR7345">
            <v>13</v>
          </cell>
          <cell r="AS7345">
            <v>42488</v>
          </cell>
          <cell r="AT7345" t="str">
            <v>SD Terminado Parcheo UAERMV Arterial  -</v>
          </cell>
          <cell r="AV7345" t="str">
            <v>sc</v>
          </cell>
        </row>
        <row r="7346">
          <cell r="AP7346">
            <v>24120856</v>
          </cell>
          <cell r="AQ7346">
            <v>13000543</v>
          </cell>
          <cell r="AR7346">
            <v>13</v>
          </cell>
          <cell r="AS7346">
            <v>42488</v>
          </cell>
          <cell r="AT7346" t="str">
            <v>SD Terminado Parcheo UAERMV Arterial  -</v>
          </cell>
          <cell r="AV7346" t="str">
            <v>sc</v>
          </cell>
        </row>
        <row r="7347">
          <cell r="AP7347">
            <v>24120864</v>
          </cell>
          <cell r="AQ7347">
            <v>13000660</v>
          </cell>
          <cell r="AR7347">
            <v>13</v>
          </cell>
          <cell r="AS7347">
            <v>42313</v>
          </cell>
          <cell r="AT7347" t="str">
            <v>IDU-70-2008 Terminado Acciones de Movilidad IDU Arterial  -</v>
          </cell>
          <cell r="AV7347" t="str">
            <v>sc</v>
          </cell>
        </row>
        <row r="7348">
          <cell r="AP7348">
            <v>24120886</v>
          </cell>
          <cell r="AQ7348">
            <v>13001689</v>
          </cell>
          <cell r="AR7348">
            <v>13</v>
          </cell>
          <cell r="AS7348">
            <v>41519</v>
          </cell>
          <cell r="AT7348" t="str">
            <v>SD Terminado Mantenimiento Periódico UAERMV Arterial  -</v>
          </cell>
          <cell r="AV7348" t="str">
            <v>sc</v>
          </cell>
        </row>
        <row r="7349">
          <cell r="AP7349">
            <v>24120897</v>
          </cell>
          <cell r="AQ7349">
            <v>13002105</v>
          </cell>
          <cell r="AR7349">
            <v>13</v>
          </cell>
          <cell r="AS7349">
            <v>41047</v>
          </cell>
          <cell r="AT7349" t="str">
            <v>CONV-009-2011 Terminado Mantenimiento Periódico UAERMV Arterial  --POLIZA ESTABILIDAD ACTIVA</v>
          </cell>
          <cell r="AV7349" t="str">
            <v>sc</v>
          </cell>
        </row>
        <row r="7350">
          <cell r="AP7350">
            <v>24120908</v>
          </cell>
          <cell r="AQ7350">
            <v>13002158</v>
          </cell>
          <cell r="AR7350">
            <v>13</v>
          </cell>
          <cell r="AS7350">
            <v>42760</v>
          </cell>
          <cell r="AT7350" t="str">
            <v>SD Terminado Parcheo UAERMV Arterial SD Reporte Ejecución diciembre de 2016-</v>
          </cell>
          <cell r="AV7350" t="str">
            <v>sc</v>
          </cell>
        </row>
        <row r="7351">
          <cell r="AP7351">
            <v>24120911</v>
          </cell>
          <cell r="AQ7351">
            <v>13002158</v>
          </cell>
          <cell r="AR7351">
            <v>13</v>
          </cell>
          <cell r="AS7351">
            <v>42760</v>
          </cell>
          <cell r="AT7351" t="str">
            <v>SD Terminado Parcheo UAERMV Arterial SD Reporte Ejecución diciembre de 2016-</v>
          </cell>
          <cell r="AV7351" t="str">
            <v>sc</v>
          </cell>
        </row>
        <row r="7352">
          <cell r="AP7352">
            <v>24120928</v>
          </cell>
          <cell r="AQ7352">
            <v>13002536</v>
          </cell>
          <cell r="AR7352">
            <v>13</v>
          </cell>
          <cell r="AS7352">
            <v>42034</v>
          </cell>
          <cell r="AT7352" t="str">
            <v>SD Reservado Mantenimiento Periódico UAERMV Local  -</v>
          </cell>
          <cell r="AV7352" t="str">
            <v>RESERVADO UMV</v>
          </cell>
        </row>
        <row r="7353">
          <cell r="AP7353">
            <v>24120929</v>
          </cell>
          <cell r="AQ7353">
            <v>13002536</v>
          </cell>
          <cell r="AR7353">
            <v>13</v>
          </cell>
          <cell r="AS7353">
            <v>42034</v>
          </cell>
          <cell r="AT7353" t="str">
            <v>SD Reservado Mantenimiento Periódico UAERMV Local  -</v>
          </cell>
          <cell r="AV7353" t="str">
            <v>RESERVADO UMV</v>
          </cell>
        </row>
        <row r="7354">
          <cell r="AP7354">
            <v>24120930</v>
          </cell>
          <cell r="AQ7354">
            <v>13002538</v>
          </cell>
          <cell r="AR7354">
            <v>13</v>
          </cell>
          <cell r="AS7354">
            <v>41047</v>
          </cell>
          <cell r="AT7354" t="str">
            <v>CONV-009-2011 Terminado Mantenimiento Periódico UAERMV Arterial  --POLIZA ESTABILIDAD ACTIVA</v>
          </cell>
          <cell r="AV7354" t="str">
            <v>sc</v>
          </cell>
        </row>
        <row r="7355">
          <cell r="AP7355">
            <v>24120931</v>
          </cell>
          <cell r="AQ7355">
            <v>13002538</v>
          </cell>
          <cell r="AR7355">
            <v>13</v>
          </cell>
          <cell r="AS7355">
            <v>41047</v>
          </cell>
          <cell r="AT7355" t="str">
            <v>CONV-009-2011 Terminado Mantenimiento Periódico UAERMV Arterial  --POLIZA ESTABILIDAD ACTIVA</v>
          </cell>
          <cell r="AV7355" t="str">
            <v>sc</v>
          </cell>
        </row>
        <row r="7356">
          <cell r="AP7356">
            <v>24120932</v>
          </cell>
          <cell r="AQ7356">
            <v>13002538</v>
          </cell>
          <cell r="AR7356">
            <v>13</v>
          </cell>
          <cell r="AS7356">
            <v>41047</v>
          </cell>
          <cell r="AT7356" t="str">
            <v>CONV-009-2011 Terminado Mantenimiento Periódico UAERMV Arterial  --POLIZA ESTABILIDAD ACTIVA</v>
          </cell>
          <cell r="AV7356" t="str">
            <v>sc</v>
          </cell>
        </row>
        <row r="7357">
          <cell r="AP7357">
            <v>24120933</v>
          </cell>
          <cell r="AQ7357">
            <v>13002538</v>
          </cell>
          <cell r="AR7357">
            <v>13</v>
          </cell>
          <cell r="AS7357">
            <v>41047</v>
          </cell>
          <cell r="AT7357" t="str">
            <v>CONV-009-2011 Terminado Mantenimiento Periódico UAERMV Arterial  --POLIZA ESTABILIDAD ACTIVA</v>
          </cell>
          <cell r="AV7357" t="str">
            <v>sc</v>
          </cell>
        </row>
        <row r="7358">
          <cell r="AP7358">
            <v>24120934</v>
          </cell>
          <cell r="AQ7358">
            <v>13002538</v>
          </cell>
          <cell r="AR7358">
            <v>13</v>
          </cell>
          <cell r="AS7358">
            <v>41047</v>
          </cell>
          <cell r="AT7358" t="str">
            <v>CONV-009-2011 Terminado Mantenimiento Periódico UAERMV Arterial  --POLIZA ESTABILIDAD ACTIVA</v>
          </cell>
          <cell r="AV7358" t="str">
            <v>sc</v>
          </cell>
        </row>
        <row r="7359">
          <cell r="AP7359">
            <v>24120935</v>
          </cell>
          <cell r="AQ7359">
            <v>13002538</v>
          </cell>
          <cell r="AR7359">
            <v>13</v>
          </cell>
          <cell r="AS7359">
            <v>41047</v>
          </cell>
          <cell r="AT7359" t="str">
            <v>CONV-009-2011 Terminado Mantenimiento Periódico UAERMV Arterial  --POLIZA ESTABILIDAD ACTIVA</v>
          </cell>
          <cell r="AV7359" t="str">
            <v>sc</v>
          </cell>
        </row>
        <row r="7360">
          <cell r="AP7360">
            <v>24120940</v>
          </cell>
          <cell r="AQ7360">
            <v>13002610</v>
          </cell>
          <cell r="AR7360">
            <v>13</v>
          </cell>
          <cell r="AS7360">
            <v>42313</v>
          </cell>
          <cell r="AT7360" t="str">
            <v>CONV-1323-2013 Terminado Acciones de Movilidad IDU Local  -</v>
          </cell>
          <cell r="AV7360" t="str">
            <v>sc</v>
          </cell>
        </row>
        <row r="7361">
          <cell r="AP7361">
            <v>24120942</v>
          </cell>
          <cell r="AQ7361">
            <v>13002638</v>
          </cell>
          <cell r="AR7361">
            <v>13</v>
          </cell>
          <cell r="AS7361">
            <v>41563</v>
          </cell>
          <cell r="AT7361" t="str">
            <v>SD Terminado Mantenimiento Periódico UAERMV Arterial  -</v>
          </cell>
          <cell r="AV7361" t="str">
            <v>sc</v>
          </cell>
        </row>
        <row r="7362">
          <cell r="AP7362">
            <v>24122173</v>
          </cell>
          <cell r="AQ7362">
            <v>50006394</v>
          </cell>
          <cell r="AR7362">
            <v>13</v>
          </cell>
          <cell r="AS7362">
            <v>42661</v>
          </cell>
          <cell r="AT7362" t="str">
            <v>SD Terminado Mantenimiento Periódico UAERMV Arterial SD Aclaración reporte ejecución mayo 2016-</v>
          </cell>
          <cell r="AV7362" t="str">
            <v>sc</v>
          </cell>
        </row>
        <row r="7363">
          <cell r="AP7363">
            <v>24122174</v>
          </cell>
          <cell r="AQ7363">
            <v>50006401</v>
          </cell>
          <cell r="AR7363">
            <v>13</v>
          </cell>
          <cell r="AS7363">
            <v>42488</v>
          </cell>
          <cell r="AT7363" t="str">
            <v>SD Terminado Parcheo UAERMV Arterial  -</v>
          </cell>
          <cell r="AV7363" t="str">
            <v>sc</v>
          </cell>
        </row>
        <row r="7364">
          <cell r="AP7364">
            <v>24122175</v>
          </cell>
          <cell r="AQ7364">
            <v>50006401</v>
          </cell>
          <cell r="AR7364">
            <v>13</v>
          </cell>
          <cell r="AS7364">
            <v>42488</v>
          </cell>
          <cell r="AT7364" t="str">
            <v>SD Terminado Parcheo UAERMV Arterial  -</v>
          </cell>
          <cell r="AV7364" t="str">
            <v>sc</v>
          </cell>
        </row>
        <row r="7365">
          <cell r="AP7365">
            <v>24122176</v>
          </cell>
          <cell r="AQ7365">
            <v>50006401</v>
          </cell>
          <cell r="AR7365">
            <v>13</v>
          </cell>
          <cell r="AS7365">
            <v>42488</v>
          </cell>
          <cell r="AT7365" t="str">
            <v>SD Terminado Parcheo UAERMV Arterial  -</v>
          </cell>
          <cell r="AV7365" t="str">
            <v>sc</v>
          </cell>
        </row>
        <row r="7366">
          <cell r="AP7366">
            <v>24122178</v>
          </cell>
          <cell r="AQ7366">
            <v>50006402</v>
          </cell>
          <cell r="AR7366">
            <v>13</v>
          </cell>
          <cell r="AS7366">
            <v>42488</v>
          </cell>
          <cell r="AT7366" t="str">
            <v>SD Terminado Parcheo UAERMV Arterial  -</v>
          </cell>
          <cell r="AV7366" t="str">
            <v>sc</v>
          </cell>
        </row>
        <row r="7367">
          <cell r="AP7367">
            <v>24122764</v>
          </cell>
          <cell r="AQ7367">
            <v>50006968</v>
          </cell>
          <cell r="AR7367">
            <v>13</v>
          </cell>
          <cell r="AS7367">
            <v>42412</v>
          </cell>
          <cell r="AT7367" t="str">
            <v>IDU-1806-2015 Contratado Mantenimiento Periódico IDU Arterial BRIGADA DE REACCIÓN VIAL -</v>
          </cell>
          <cell r="AV7367" t="str">
            <v>sc</v>
          </cell>
        </row>
        <row r="7368">
          <cell r="AP7368">
            <v>24122765</v>
          </cell>
          <cell r="AQ7368">
            <v>50006968</v>
          </cell>
          <cell r="AR7368">
            <v>13</v>
          </cell>
          <cell r="AS7368">
            <v>42412</v>
          </cell>
          <cell r="AT7368" t="str">
            <v>IDU-1806-2015 Contratado Mantenimiento Periódico IDU Arterial BRIGADA DE REACCIÓN VIAL -</v>
          </cell>
          <cell r="AV7368" t="str">
            <v>sc</v>
          </cell>
        </row>
        <row r="7369">
          <cell r="AP7369">
            <v>24123629</v>
          </cell>
          <cell r="AQ7369">
            <v>13001436</v>
          </cell>
          <cell r="AR7369">
            <v>13</v>
          </cell>
          <cell r="AS7369">
            <v>42226</v>
          </cell>
          <cell r="AT7369" t="str">
            <v>UMV-638-2013 Terminado Acciones de Movilidad UAERMV Arterial  -</v>
          </cell>
          <cell r="AV7369" t="str">
            <v>sc</v>
          </cell>
        </row>
        <row r="7370">
          <cell r="AP7370">
            <v>24123630</v>
          </cell>
          <cell r="AQ7370">
            <v>13001436</v>
          </cell>
          <cell r="AR7370">
            <v>13</v>
          </cell>
          <cell r="AS7370">
            <v>42226</v>
          </cell>
          <cell r="AT7370" t="str">
            <v>UMV-638-2013 Terminado Acciones de Movilidad UAERMV Arterial  -</v>
          </cell>
          <cell r="AV7370" t="str">
            <v>sc</v>
          </cell>
        </row>
        <row r="7371">
          <cell r="AP7371">
            <v>91011737</v>
          </cell>
          <cell r="AQ7371">
            <v>13002105</v>
          </cell>
          <cell r="AR7371">
            <v>13</v>
          </cell>
          <cell r="AS7371">
            <v>41047</v>
          </cell>
          <cell r="AT7371" t="str">
            <v>CONV-009-2011 Terminado Mantenimiento Periódico UAERMV Arterial  --POLIZA ESTABILIDAD ACTIVA</v>
          </cell>
          <cell r="AV7371" t="str">
            <v>sc</v>
          </cell>
        </row>
        <row r="7372">
          <cell r="AP7372">
            <v>91011738</v>
          </cell>
          <cell r="AQ7372">
            <v>13002105</v>
          </cell>
          <cell r="AR7372">
            <v>13</v>
          </cell>
          <cell r="AS7372">
            <v>41047</v>
          </cell>
          <cell r="AT7372" t="str">
            <v>CONV-009-2011 Terminado Mantenimiento Periódico UAERMV Arterial  --POLIZA ESTABILIDAD ACTIVA</v>
          </cell>
          <cell r="AV7372" t="str">
            <v>sc</v>
          </cell>
        </row>
        <row r="7373">
          <cell r="AP7373">
            <v>91011769</v>
          </cell>
          <cell r="AQ7373">
            <v>13002105</v>
          </cell>
          <cell r="AR7373">
            <v>13</v>
          </cell>
          <cell r="AS7373">
            <v>41047</v>
          </cell>
          <cell r="AT7373" t="str">
            <v>CONV-009-2011 Terminado Mantenimiento Periódico UAERMV Arterial  --POLIZA ESTABILIDAD ACTIVA</v>
          </cell>
          <cell r="AV7373" t="str">
            <v>sc</v>
          </cell>
        </row>
        <row r="7374">
          <cell r="AP7374">
            <v>91012185</v>
          </cell>
          <cell r="AQ7374">
            <v>50006402</v>
          </cell>
          <cell r="AR7374">
            <v>13</v>
          </cell>
          <cell r="AS7374">
            <v>42488</v>
          </cell>
          <cell r="AT7374" t="str">
            <v>SD Terminado Parcheo UAERMV Arterial  -</v>
          </cell>
          <cell r="AV7374" t="str">
            <v>sc</v>
          </cell>
        </row>
        <row r="7375">
          <cell r="AP7375">
            <v>91012187</v>
          </cell>
          <cell r="AQ7375">
            <v>13002638</v>
          </cell>
          <cell r="AR7375">
            <v>13</v>
          </cell>
          <cell r="AS7375">
            <v>41563</v>
          </cell>
          <cell r="AT7375" t="str">
            <v>SD Terminado Mantenimiento Periódico UAERMV Arterial  -</v>
          </cell>
          <cell r="AV7375" t="str">
            <v>sc</v>
          </cell>
        </row>
        <row r="7376">
          <cell r="AP7376">
            <v>91012188</v>
          </cell>
          <cell r="AQ7376">
            <v>13000660</v>
          </cell>
          <cell r="AR7376">
            <v>13</v>
          </cell>
          <cell r="AS7376">
            <v>42313</v>
          </cell>
          <cell r="AT7376" t="str">
            <v>IDU-70-2008 Terminado Acciones de Movilidad IDU Arterial  -</v>
          </cell>
          <cell r="AV7376" t="str">
            <v>sc</v>
          </cell>
        </row>
        <row r="7377">
          <cell r="AP7377">
            <v>91012191</v>
          </cell>
          <cell r="AQ7377">
            <v>50006401</v>
          </cell>
          <cell r="AR7377">
            <v>13</v>
          </cell>
          <cell r="AS7377">
            <v>42488</v>
          </cell>
          <cell r="AT7377" t="str">
            <v>SD Terminado Parcheo UAERMV Arterial  -</v>
          </cell>
          <cell r="AV7377" t="str">
            <v>sc</v>
          </cell>
        </row>
        <row r="7378">
          <cell r="AP7378">
            <v>91012240</v>
          </cell>
          <cell r="AQ7378">
            <v>13001696</v>
          </cell>
          <cell r="AR7378">
            <v>13</v>
          </cell>
          <cell r="AS7378">
            <v>42654</v>
          </cell>
          <cell r="AT7378" t="str">
            <v>SD Reservado Parcheo UAERMV Circuito Movilidad SD -</v>
          </cell>
          <cell r="AV7378" t="str">
            <v>sc</v>
          </cell>
        </row>
        <row r="7379">
          <cell r="AP7379">
            <v>91012258</v>
          </cell>
          <cell r="AQ7379">
            <v>13002242</v>
          </cell>
          <cell r="AR7379">
            <v>13</v>
          </cell>
          <cell r="AS7379">
            <v>42226</v>
          </cell>
          <cell r="AT7379" t="str">
            <v>UMV-638-2013 Terminado Acciones de Movilidad UAERMV Local  -</v>
          </cell>
          <cell r="AV7379" t="str">
            <v>sc</v>
          </cell>
        </row>
        <row r="7380">
          <cell r="AP7380">
            <v>91012318</v>
          </cell>
          <cell r="AQ7380">
            <v>13000134</v>
          </cell>
          <cell r="AR7380">
            <v>13</v>
          </cell>
          <cell r="AS7380">
            <v>41298</v>
          </cell>
          <cell r="AT7380" t="str">
            <v>CONV-009-2011 Terminado Mantenimiento Periódico UAERMV Arterial  -Anden 5-POLIZA ESTABILIDAD ACTIVA</v>
          </cell>
          <cell r="AV7380" t="str">
            <v>sc</v>
          </cell>
        </row>
        <row r="7381">
          <cell r="AP7381">
            <v>91012366</v>
          </cell>
          <cell r="AQ7381">
            <v>13002556</v>
          </cell>
          <cell r="AR7381">
            <v>13</v>
          </cell>
          <cell r="AS7381">
            <v>42760</v>
          </cell>
          <cell r="AT7381" t="str">
            <v>SD Terminado Parcheo UAERMV Circuito Movilidad SD Reporte Ejecución diciembre de 2016-</v>
          </cell>
          <cell r="AV7381" t="str">
            <v>sc</v>
          </cell>
        </row>
        <row r="7382">
          <cell r="AP7382">
            <v>91012377</v>
          </cell>
          <cell r="AQ7382">
            <v>50008262</v>
          </cell>
          <cell r="AR7382">
            <v>13</v>
          </cell>
          <cell r="AS7382">
            <v>42557</v>
          </cell>
          <cell r="AT7382" t="str">
            <v>SD Reservado Mantenimiento Periódico FDL TEUSAQUILLO Circuito Movilidad  Proceso licitatorio vigencia 2016-</v>
          </cell>
          <cell r="AV7382" t="str">
            <v>sc</v>
          </cell>
        </row>
        <row r="7383">
          <cell r="AP7383">
            <v>91020251</v>
          </cell>
          <cell r="AQ7383">
            <v>13002009</v>
          </cell>
          <cell r="AR7383">
            <v>13</v>
          </cell>
          <cell r="AS7383">
            <v>42226</v>
          </cell>
          <cell r="AT7383" t="str">
            <v>UMV-638-2013 Terminado Acciones de Movilidad UAERMV Local  -</v>
          </cell>
          <cell r="AV7383" t="str">
            <v>sc</v>
          </cell>
        </row>
        <row r="7384">
          <cell r="AP7384">
            <v>91020259</v>
          </cell>
          <cell r="AQ7384">
            <v>13001708</v>
          </cell>
          <cell r="AR7384">
            <v>13</v>
          </cell>
          <cell r="AS7384">
            <v>42226</v>
          </cell>
          <cell r="AT7384" t="str">
            <v>UMV-638-2013 Terminado Acciones de Movilidad UAERMV Local  -</v>
          </cell>
          <cell r="AV7384" t="str">
            <v>sc</v>
          </cell>
        </row>
        <row r="7385">
          <cell r="AP7385">
            <v>91020261</v>
          </cell>
          <cell r="AQ7385">
            <v>13001946</v>
          </cell>
          <cell r="AR7385">
            <v>13</v>
          </cell>
          <cell r="AS7385">
            <v>42226</v>
          </cell>
          <cell r="AT7385" t="str">
            <v>UMV-638-2013 Terminado Acciones de Movilidad UAERMV Local  -</v>
          </cell>
          <cell r="AV7385" t="str">
            <v>sc</v>
          </cell>
        </row>
        <row r="7386">
          <cell r="AP7386">
            <v>91020437</v>
          </cell>
          <cell r="AQ7386">
            <v>13002864</v>
          </cell>
          <cell r="AR7386">
            <v>13</v>
          </cell>
          <cell r="AS7386">
            <v>42313</v>
          </cell>
          <cell r="AT7386" t="str">
            <v>IDU-70-2008 Terminado Acciones de Movilidad IDU Arterial  -</v>
          </cell>
          <cell r="AV7386" t="str">
            <v>sc</v>
          </cell>
        </row>
        <row r="7387">
          <cell r="AP7387">
            <v>91020438</v>
          </cell>
          <cell r="AQ7387">
            <v>13002864</v>
          </cell>
          <cell r="AR7387">
            <v>13</v>
          </cell>
          <cell r="AS7387">
            <v>42313</v>
          </cell>
          <cell r="AT7387" t="str">
            <v>IDU-70-2008 Terminado Acciones de Movilidad IDU Arterial  -</v>
          </cell>
          <cell r="AV7387" t="str">
            <v>sc</v>
          </cell>
        </row>
        <row r="7388">
          <cell r="AP7388">
            <v>91020469</v>
          </cell>
          <cell r="AQ7388">
            <v>13002788</v>
          </cell>
          <cell r="AR7388">
            <v>13</v>
          </cell>
          <cell r="AS7388">
            <v>42766</v>
          </cell>
          <cell r="AT7388" t="str">
            <v>SD Reservado Mantenimiento Rutinario IDU Circuito Movilidad EJECUCION SITP 2016 -</v>
          </cell>
          <cell r="AV7388" t="str">
            <v>sc</v>
          </cell>
        </row>
        <row r="7389">
          <cell r="AP7389">
            <v>91020470</v>
          </cell>
          <cell r="AQ7389">
            <v>13002788</v>
          </cell>
          <cell r="AR7389">
            <v>13</v>
          </cell>
          <cell r="AS7389">
            <v>42766</v>
          </cell>
          <cell r="AT7389" t="str">
            <v>SD Reservado Mantenimiento Rutinario IDU Circuito Movilidad EJECUCION SITP 2016 -</v>
          </cell>
          <cell r="AV7389" t="str">
            <v>sc</v>
          </cell>
        </row>
        <row r="7390">
          <cell r="AP7390">
            <v>91024243</v>
          </cell>
          <cell r="AQ7390">
            <v>13000470</v>
          </cell>
          <cell r="AR7390">
            <v>13</v>
          </cell>
          <cell r="AS7390">
            <v>42661</v>
          </cell>
          <cell r="AT7390" t="str">
            <v>SD Terminado Mantenimiento Periódico UAERMV Arterial SD Aclaración reporte ejecución mayo 2016-</v>
          </cell>
          <cell r="AV7390" t="str">
            <v>sc</v>
          </cell>
        </row>
        <row r="7391">
          <cell r="AP7391">
            <v>182469</v>
          </cell>
          <cell r="AQ7391">
            <v>14001488</v>
          </cell>
          <cell r="AR7391">
            <v>14</v>
          </cell>
          <cell r="AS7391">
            <v>42249</v>
          </cell>
          <cell r="AT7391" t="str">
            <v>UMV-638-2013 Terminado Acciones de Movilidad UAERMV Circuito Movilidad  -</v>
          </cell>
          <cell r="AU7391">
            <v>0</v>
          </cell>
          <cell r="AV7391" t="str">
            <v>VIABLE</v>
          </cell>
        </row>
        <row r="7392">
          <cell r="AP7392">
            <v>182490</v>
          </cell>
          <cell r="AQ7392">
            <v>14001533</v>
          </cell>
          <cell r="AR7392">
            <v>14</v>
          </cell>
          <cell r="AS7392">
            <v>41481</v>
          </cell>
          <cell r="AT7392" t="str">
            <v>SD Terminado Mantenimiento Periódico UAERMV Circuito Movilidad  -</v>
          </cell>
          <cell r="AU7392">
            <v>0</v>
          </cell>
          <cell r="AV7392" t="str">
            <v>VIABLE</v>
          </cell>
        </row>
        <row r="7393">
          <cell r="AP7393">
            <v>182502</v>
          </cell>
          <cell r="AQ7393">
            <v>14001516</v>
          </cell>
          <cell r="AR7393">
            <v>14</v>
          </cell>
          <cell r="AS7393">
            <v>42249</v>
          </cell>
          <cell r="AT7393" t="str">
            <v>UMV-638-2013 Terminado Acciones de Movilidad UAERMV Circuito Movilidad  -</v>
          </cell>
          <cell r="AU7393">
            <v>0</v>
          </cell>
          <cell r="AV7393" t="str">
            <v>VIABLE</v>
          </cell>
        </row>
        <row r="7394">
          <cell r="AP7394">
            <v>182505</v>
          </cell>
          <cell r="AQ7394">
            <v>14001446</v>
          </cell>
          <cell r="AR7394">
            <v>14</v>
          </cell>
          <cell r="AS7394">
            <v>40799</v>
          </cell>
          <cell r="AT7394" t="str">
            <v>UMV-78-2010 Terminado Rehabilitación UAERMV Local  -</v>
          </cell>
          <cell r="AU7394">
            <v>0</v>
          </cell>
          <cell r="AV7394" t="str">
            <v>VIABLE</v>
          </cell>
        </row>
        <row r="7395">
          <cell r="AP7395">
            <v>182515</v>
          </cell>
          <cell r="AQ7395">
            <v>14001475</v>
          </cell>
          <cell r="AR7395">
            <v>14</v>
          </cell>
          <cell r="AS7395">
            <v>42768</v>
          </cell>
          <cell r="AT7395" t="str">
            <v>SD Reservado Acciones de Movilidad UAERMV Circuito Movilidad Salvando Vidas -</v>
          </cell>
          <cell r="AU7395">
            <v>0</v>
          </cell>
          <cell r="AV7395" t="str">
            <v>RESERVADO UMV</v>
          </cell>
        </row>
        <row r="7396">
          <cell r="AP7396">
            <v>182608</v>
          </cell>
          <cell r="AQ7396">
            <v>14001585</v>
          </cell>
          <cell r="AR7396">
            <v>14</v>
          </cell>
          <cell r="AS7396">
            <v>42249</v>
          </cell>
          <cell r="AT7396" t="str">
            <v>UMV-638-2013 Terminado Acciones de Movilidad UAERMV Local  -</v>
          </cell>
          <cell r="AU7396">
            <v>0</v>
          </cell>
          <cell r="AV7396" t="str">
            <v>sc</v>
          </cell>
        </row>
        <row r="7397">
          <cell r="AP7397">
            <v>182623</v>
          </cell>
          <cell r="AQ7397">
            <v>14001265</v>
          </cell>
          <cell r="AR7397">
            <v>14</v>
          </cell>
          <cell r="AS7397">
            <v>42698</v>
          </cell>
          <cell r="AT7397" t="str">
            <v>LP 009-2016 Reservado Conservacion FDL LOS MARTIRES Circuito Movilidad SD -</v>
          </cell>
          <cell r="AU7397">
            <v>0</v>
          </cell>
          <cell r="AV7397" t="str">
            <v>sc</v>
          </cell>
        </row>
        <row r="7398">
          <cell r="AP7398">
            <v>182644</v>
          </cell>
          <cell r="AQ7398">
            <v>14001000</v>
          </cell>
          <cell r="AR7398">
            <v>14</v>
          </cell>
          <cell r="AS7398">
            <v>42249</v>
          </cell>
          <cell r="AT7398" t="str">
            <v>UMV-638-2013 Terminado Acciones de Movilidad UAERMV Local  -</v>
          </cell>
          <cell r="AU7398">
            <v>0</v>
          </cell>
          <cell r="AV7398" t="str">
            <v>sc</v>
          </cell>
        </row>
        <row r="7399">
          <cell r="AP7399">
            <v>182648</v>
          </cell>
          <cell r="AQ7399">
            <v>14001452</v>
          </cell>
          <cell r="AR7399">
            <v>14</v>
          </cell>
          <cell r="AS7399">
            <v>42667</v>
          </cell>
          <cell r="AT7399" t="str">
            <v>SD Terminado Mantenimiento Rutinario UAERMV Local SD -</v>
          </cell>
          <cell r="AU7399">
            <v>0</v>
          </cell>
          <cell r="AV7399" t="str">
            <v>sc</v>
          </cell>
        </row>
        <row r="7400">
          <cell r="AP7400">
            <v>182649</v>
          </cell>
          <cell r="AQ7400">
            <v>14001412</v>
          </cell>
          <cell r="AR7400">
            <v>14</v>
          </cell>
          <cell r="AS7400">
            <v>42313</v>
          </cell>
          <cell r="AT7400" t="str">
            <v>IDU-70-2008 Terminado Acciones de Movilidad IDU Local  -</v>
          </cell>
          <cell r="AU7400">
            <v>0</v>
          </cell>
          <cell r="AV7400" t="str">
            <v>sc</v>
          </cell>
        </row>
        <row r="7401">
          <cell r="AP7401">
            <v>182650</v>
          </cell>
          <cell r="AQ7401">
            <v>14001369</v>
          </cell>
          <cell r="AR7401">
            <v>14</v>
          </cell>
          <cell r="AS7401">
            <v>42249</v>
          </cell>
          <cell r="AT7401" t="str">
            <v>UMV-638-2013 Terminado Acciones de Movilidad UAERMV Local  -</v>
          </cell>
          <cell r="AU7401">
            <v>0</v>
          </cell>
          <cell r="AV7401" t="str">
            <v>sc</v>
          </cell>
        </row>
        <row r="7402">
          <cell r="AP7402">
            <v>182651</v>
          </cell>
          <cell r="AQ7402">
            <v>14001323</v>
          </cell>
          <cell r="AR7402">
            <v>14</v>
          </cell>
          <cell r="AS7402">
            <v>42249</v>
          </cell>
          <cell r="AT7402" t="str">
            <v>UMV-638-2013 Terminado Acciones de Movilidad UAERMV Local  -</v>
          </cell>
          <cell r="AU7402">
            <v>0</v>
          </cell>
          <cell r="AV7402" t="str">
            <v>sc</v>
          </cell>
        </row>
        <row r="7403">
          <cell r="AP7403">
            <v>182652</v>
          </cell>
          <cell r="AQ7403">
            <v>14001287</v>
          </cell>
          <cell r="AR7403">
            <v>14</v>
          </cell>
          <cell r="AS7403">
            <v>42240</v>
          </cell>
          <cell r="AT7403" t="str">
            <v>093-2013 Terminado Rehabilitación FDL LOS MARTIRES Local  -</v>
          </cell>
          <cell r="AU7403">
            <v>0</v>
          </cell>
          <cell r="AV7403" t="str">
            <v>sc</v>
          </cell>
        </row>
        <row r="7404">
          <cell r="AP7404">
            <v>182653</v>
          </cell>
          <cell r="AQ7404">
            <v>14001220</v>
          </cell>
          <cell r="AR7404">
            <v>14</v>
          </cell>
          <cell r="AS7404">
            <v>42240</v>
          </cell>
          <cell r="AT7404" t="str">
            <v>093-2013 Terminado Rehabilitación FDL LOS MARTIRES Local Cabildo -</v>
          </cell>
          <cell r="AU7404">
            <v>0</v>
          </cell>
          <cell r="AV7404" t="str">
            <v>sc</v>
          </cell>
        </row>
        <row r="7405">
          <cell r="AP7405">
            <v>182654</v>
          </cell>
          <cell r="AQ7405">
            <v>14001517</v>
          </cell>
          <cell r="AR7405">
            <v>14</v>
          </cell>
          <cell r="AS7405">
            <v>42249</v>
          </cell>
          <cell r="AT7405" t="str">
            <v>UMV-638-2013 Terminado Acciones de Movilidad UAERMV Local  -</v>
          </cell>
          <cell r="AU7405">
            <v>0</v>
          </cell>
          <cell r="AV7405" t="str">
            <v>sc</v>
          </cell>
        </row>
        <row r="7406">
          <cell r="AP7406">
            <v>182655</v>
          </cell>
          <cell r="AQ7406">
            <v>14001486</v>
          </cell>
          <cell r="AR7406">
            <v>14</v>
          </cell>
          <cell r="AS7406">
            <v>42249</v>
          </cell>
          <cell r="AT7406" t="str">
            <v>UMV-638-2013 Terminado Acciones de Movilidad UAERMV Local  -</v>
          </cell>
          <cell r="AU7406">
            <v>0</v>
          </cell>
          <cell r="AV7406" t="str">
            <v>sc</v>
          </cell>
        </row>
        <row r="7407">
          <cell r="AP7407">
            <v>182656</v>
          </cell>
          <cell r="AQ7407">
            <v>14001178</v>
          </cell>
          <cell r="AR7407">
            <v>14</v>
          </cell>
          <cell r="AS7407">
            <v>42521</v>
          </cell>
          <cell r="AT7407" t="str">
            <v>SD Terminado Mantenimiento Periódico UAERMV Local  -</v>
          </cell>
          <cell r="AU7407">
            <v>0</v>
          </cell>
          <cell r="AV7407" t="str">
            <v>sc</v>
          </cell>
        </row>
        <row r="7408">
          <cell r="AP7408">
            <v>182657</v>
          </cell>
          <cell r="AQ7408">
            <v>14001144</v>
          </cell>
          <cell r="AR7408">
            <v>14</v>
          </cell>
          <cell r="AS7408">
            <v>42249</v>
          </cell>
          <cell r="AT7408" t="str">
            <v>UMV-638-2013 Terminado Acciones de Movilidad UAERMV Local  -</v>
          </cell>
          <cell r="AU7408">
            <v>0</v>
          </cell>
          <cell r="AV7408" t="str">
            <v>sc</v>
          </cell>
        </row>
        <row r="7409">
          <cell r="AP7409">
            <v>182658</v>
          </cell>
          <cell r="AQ7409">
            <v>14001099</v>
          </cell>
          <cell r="AR7409">
            <v>14</v>
          </cell>
          <cell r="AS7409">
            <v>42249</v>
          </cell>
          <cell r="AT7409" t="str">
            <v>UMV-638-2013 Terminado Acciones de Movilidad UAERMV Local  -</v>
          </cell>
          <cell r="AU7409">
            <v>0</v>
          </cell>
          <cell r="AV7409" t="str">
            <v>sc</v>
          </cell>
        </row>
        <row r="7410">
          <cell r="AP7410">
            <v>182676</v>
          </cell>
          <cell r="AQ7410">
            <v>14001208</v>
          </cell>
          <cell r="AR7410">
            <v>14</v>
          </cell>
          <cell r="AS7410">
            <v>42521</v>
          </cell>
          <cell r="AT7410" t="str">
            <v>SD Terminado Mantenimiento Rutinario UAERMV Local  -</v>
          </cell>
          <cell r="AU7410">
            <v>0</v>
          </cell>
          <cell r="AV7410" t="str">
            <v>INTERVENCION UAERMV  Periódico Fecha Reporte 30/5/2016</v>
          </cell>
        </row>
        <row r="7411">
          <cell r="AP7411">
            <v>182716</v>
          </cell>
          <cell r="AQ7411">
            <v>14000998</v>
          </cell>
          <cell r="AR7411">
            <v>14</v>
          </cell>
          <cell r="AT7411" t="str">
            <v>SD Terminado Mantenimiento Periódico FDL LOS MARTIRES Circuito Movilidad  Reporte servidor de mapas febrero 2016-</v>
          </cell>
          <cell r="AU7411">
            <v>0</v>
          </cell>
          <cell r="AV7411" t="str">
            <v>INTERVENCION ALCALDIAS LOCALES Mantenimiento Periódico no hay fecha de reporte</v>
          </cell>
        </row>
        <row r="7412">
          <cell r="AP7412">
            <v>182748</v>
          </cell>
          <cell r="AQ7412">
            <v>14001004</v>
          </cell>
          <cell r="AR7412">
            <v>14</v>
          </cell>
          <cell r="AS7412">
            <v>42768</v>
          </cell>
          <cell r="AT7412" t="str">
            <v>SD Reservado Acciones de Movilidad UAERMV Local Salvando Vidas -</v>
          </cell>
          <cell r="AU7412">
            <v>0</v>
          </cell>
          <cell r="AV7412" t="str">
            <v>sc</v>
          </cell>
        </row>
        <row r="7413">
          <cell r="AP7413">
            <v>182751</v>
          </cell>
          <cell r="AQ7413">
            <v>14000919</v>
          </cell>
          <cell r="AR7413">
            <v>14</v>
          </cell>
          <cell r="AS7413">
            <v>42249</v>
          </cell>
          <cell r="AT7413" t="str">
            <v>UMV-638-2013 Terminado Acciones de Movilidad UAERMV Local  -</v>
          </cell>
          <cell r="AU7413">
            <v>0</v>
          </cell>
          <cell r="AV7413" t="str">
            <v>sc</v>
          </cell>
        </row>
        <row r="7414">
          <cell r="AP7414">
            <v>182752</v>
          </cell>
          <cell r="AQ7414">
            <v>14000878</v>
          </cell>
          <cell r="AR7414">
            <v>14</v>
          </cell>
          <cell r="AS7414">
            <v>42249</v>
          </cell>
          <cell r="AT7414" t="str">
            <v>UMV-638-2013 Terminado Acciones de Movilidad UAERMV Local  -</v>
          </cell>
          <cell r="AU7414">
            <v>0</v>
          </cell>
          <cell r="AV7414" t="str">
            <v>sc</v>
          </cell>
        </row>
        <row r="7415">
          <cell r="AP7415">
            <v>182753</v>
          </cell>
          <cell r="AQ7415">
            <v>14000847</v>
          </cell>
          <cell r="AR7415">
            <v>14</v>
          </cell>
          <cell r="AS7415">
            <v>42249</v>
          </cell>
          <cell r="AT7415" t="str">
            <v>UMV-638-2013 Terminado Acciones de Movilidad UAERMV Local  -</v>
          </cell>
          <cell r="AU7415">
            <v>0</v>
          </cell>
          <cell r="AV7415" t="str">
            <v>sc</v>
          </cell>
        </row>
        <row r="7416">
          <cell r="AP7416">
            <v>182815</v>
          </cell>
          <cell r="AQ7416">
            <v>14001545</v>
          </cell>
          <cell r="AR7416">
            <v>14</v>
          </cell>
          <cell r="AS7416">
            <v>42249</v>
          </cell>
          <cell r="AT7416" t="str">
            <v>UMV-638-2013 Terminado Acciones de Movilidad UAERMV Local  -</v>
          </cell>
          <cell r="AU7416">
            <v>0</v>
          </cell>
          <cell r="AV7416" t="str">
            <v>sc</v>
          </cell>
        </row>
        <row r="7417">
          <cell r="AP7417">
            <v>182830</v>
          </cell>
          <cell r="AQ7417">
            <v>14001272</v>
          </cell>
          <cell r="AR7417">
            <v>14</v>
          </cell>
          <cell r="AS7417">
            <v>42249</v>
          </cell>
          <cell r="AT7417" t="str">
            <v>UMV-638-2013 Terminado Acciones de Movilidad UAERMV Circuito Movilidad  -</v>
          </cell>
          <cell r="AU7417">
            <v>0</v>
          </cell>
          <cell r="AV7417" t="str">
            <v>VIABLE</v>
          </cell>
        </row>
        <row r="7418">
          <cell r="AP7418">
            <v>182831</v>
          </cell>
          <cell r="AQ7418">
            <v>14001217</v>
          </cell>
          <cell r="AR7418">
            <v>14</v>
          </cell>
          <cell r="AS7418">
            <v>42249</v>
          </cell>
          <cell r="AT7418" t="str">
            <v>UMV-638-2013 Terminado Acciones de Movilidad UAERMV Circuito Movilidad  -</v>
          </cell>
          <cell r="AU7418">
            <v>0</v>
          </cell>
          <cell r="AV7418" t="str">
            <v>VIABLE</v>
          </cell>
        </row>
        <row r="7419">
          <cell r="AP7419">
            <v>182833</v>
          </cell>
          <cell r="AQ7419">
            <v>14001169</v>
          </cell>
          <cell r="AR7419">
            <v>14</v>
          </cell>
          <cell r="AS7419">
            <v>42249</v>
          </cell>
          <cell r="AT7419" t="str">
            <v>UMV-638-2013 Terminado Acciones de Movilidad UAERMV Circuito Movilidad  -</v>
          </cell>
          <cell r="AU7419">
            <v>0</v>
          </cell>
          <cell r="AV7419" t="str">
            <v>VIABLE</v>
          </cell>
        </row>
        <row r="7420">
          <cell r="AP7420">
            <v>182873</v>
          </cell>
          <cell r="AQ7420">
            <v>14001455</v>
          </cell>
          <cell r="AR7420">
            <v>14</v>
          </cell>
          <cell r="AS7420">
            <v>41481</v>
          </cell>
          <cell r="AT7420" t="str">
            <v>SD Terminado Mantenimiento Periódico UAERMV Circuito Movilidad  -</v>
          </cell>
          <cell r="AU7420">
            <v>0</v>
          </cell>
          <cell r="AV7420" t="str">
            <v>sc</v>
          </cell>
        </row>
        <row r="7421">
          <cell r="AP7421">
            <v>182889</v>
          </cell>
          <cell r="AQ7421">
            <v>14001206</v>
          </cell>
          <cell r="AR7421">
            <v>14</v>
          </cell>
          <cell r="AS7421">
            <v>42646</v>
          </cell>
          <cell r="AT7421" t="str">
            <v>SD Reservado Mantenimiento Rutinario UAERMV Local SD -</v>
          </cell>
          <cell r="AU7421">
            <v>0</v>
          </cell>
          <cell r="AV7421" t="str">
            <v>RESERVADO UMV</v>
          </cell>
        </row>
        <row r="7422">
          <cell r="AP7422">
            <v>182895</v>
          </cell>
          <cell r="AQ7422">
            <v>14001621</v>
          </cell>
          <cell r="AR7422">
            <v>14</v>
          </cell>
          <cell r="AS7422">
            <v>42768</v>
          </cell>
          <cell r="AT7422" t="str">
            <v>SD Reservado Acciones de Movilidad UAERMV Circuito Movilidad Salvando Vidas -</v>
          </cell>
          <cell r="AU7422">
            <v>0</v>
          </cell>
          <cell r="AV7422" t="str">
            <v>RESERVADO UMV</v>
          </cell>
        </row>
        <row r="7423">
          <cell r="AP7423">
            <v>182896</v>
          </cell>
          <cell r="AQ7423">
            <v>14001589</v>
          </cell>
          <cell r="AR7423">
            <v>14</v>
          </cell>
          <cell r="AS7423">
            <v>42768</v>
          </cell>
          <cell r="AT7423" t="str">
            <v>SD Reservado Acciones de Movilidad UAERMV Circuito Movilidad Salvando Vidas -</v>
          </cell>
          <cell r="AU7423">
            <v>0</v>
          </cell>
          <cell r="AV7423" t="str">
            <v>RESERVADO UMV</v>
          </cell>
        </row>
        <row r="7424">
          <cell r="AP7424">
            <v>182932</v>
          </cell>
          <cell r="AQ7424">
            <v>14001491</v>
          </cell>
          <cell r="AR7424">
            <v>14</v>
          </cell>
          <cell r="AS7424">
            <v>42249</v>
          </cell>
          <cell r="AT7424" t="str">
            <v>UMV-638-2013 Terminado Acciones de Movilidad UAERMV Circuito Movilidad  -</v>
          </cell>
          <cell r="AU7424">
            <v>0</v>
          </cell>
          <cell r="AV7424" t="str">
            <v>VIABLE</v>
          </cell>
        </row>
        <row r="7425">
          <cell r="AP7425">
            <v>182933</v>
          </cell>
          <cell r="AQ7425">
            <v>14001476</v>
          </cell>
          <cell r="AR7425">
            <v>14</v>
          </cell>
          <cell r="AS7425">
            <v>42249</v>
          </cell>
          <cell r="AT7425" t="str">
            <v>UMV-638-2013 Terminado Acciones de Movilidad UAERMV Circuito Movilidad  -</v>
          </cell>
          <cell r="AU7425">
            <v>0</v>
          </cell>
          <cell r="AV7425" t="str">
            <v>VIABLE</v>
          </cell>
        </row>
        <row r="7426">
          <cell r="AP7426">
            <v>182934</v>
          </cell>
          <cell r="AQ7426">
            <v>14001465</v>
          </cell>
          <cell r="AR7426">
            <v>14</v>
          </cell>
          <cell r="AS7426">
            <v>42249</v>
          </cell>
          <cell r="AT7426" t="str">
            <v>UMV-638-2013 Terminado Acciones de Movilidad UAERMV Circuito Movilidad  -</v>
          </cell>
          <cell r="AU7426">
            <v>0</v>
          </cell>
          <cell r="AV7426" t="str">
            <v>VIABLE</v>
          </cell>
        </row>
        <row r="7427">
          <cell r="AP7427">
            <v>182935</v>
          </cell>
          <cell r="AQ7427">
            <v>14001451</v>
          </cell>
          <cell r="AR7427">
            <v>14</v>
          </cell>
          <cell r="AS7427">
            <v>42249</v>
          </cell>
          <cell r="AT7427" t="str">
            <v>UMV-638-2013 Terminado Acciones de Movilidad UAERMV Circuito Movilidad  -</v>
          </cell>
          <cell r="AU7427">
            <v>0</v>
          </cell>
          <cell r="AV7427" t="str">
            <v>VIABLE</v>
          </cell>
        </row>
        <row r="7428">
          <cell r="AP7428">
            <v>182936</v>
          </cell>
          <cell r="AQ7428">
            <v>14001435</v>
          </cell>
          <cell r="AR7428">
            <v>14</v>
          </cell>
          <cell r="AS7428">
            <v>42249</v>
          </cell>
          <cell r="AT7428" t="str">
            <v>UMV-638-2013 Terminado Acciones de Movilidad UAERMV Circuito Movilidad  -</v>
          </cell>
          <cell r="AU7428">
            <v>0</v>
          </cell>
          <cell r="AV7428" t="str">
            <v>VIABLE</v>
          </cell>
        </row>
        <row r="7429">
          <cell r="AP7429">
            <v>182940</v>
          </cell>
          <cell r="AQ7429">
            <v>14001392</v>
          </cell>
          <cell r="AR7429">
            <v>14</v>
          </cell>
          <cell r="AS7429">
            <v>42249</v>
          </cell>
          <cell r="AT7429" t="str">
            <v>UMV-638-2013 Terminado Acciones de Movilidad UAERMV Circuito Movilidad  -</v>
          </cell>
          <cell r="AU7429">
            <v>0</v>
          </cell>
          <cell r="AV7429" t="str">
            <v>VIABLE</v>
          </cell>
        </row>
        <row r="7430">
          <cell r="AP7430">
            <v>182941</v>
          </cell>
          <cell r="AQ7430">
            <v>14001372</v>
          </cell>
          <cell r="AR7430">
            <v>14</v>
          </cell>
          <cell r="AS7430">
            <v>42249</v>
          </cell>
          <cell r="AT7430" t="str">
            <v>UMV-638-2013 Terminado Acciones de Movilidad UAERMV Circuito Movilidad  -</v>
          </cell>
          <cell r="AU7430">
            <v>0</v>
          </cell>
          <cell r="AV7430" t="str">
            <v>VIABLE</v>
          </cell>
        </row>
        <row r="7431">
          <cell r="AP7431">
            <v>182942</v>
          </cell>
          <cell r="AQ7431">
            <v>14001353</v>
          </cell>
          <cell r="AR7431">
            <v>14</v>
          </cell>
          <cell r="AS7431">
            <v>42249</v>
          </cell>
          <cell r="AT7431" t="str">
            <v>UMV-638-2013 Terminado Acciones de Movilidad UAERMV Circuito Movilidad  -</v>
          </cell>
          <cell r="AU7431">
            <v>0</v>
          </cell>
          <cell r="AV7431" t="str">
            <v>VIABLE</v>
          </cell>
        </row>
        <row r="7432">
          <cell r="AP7432">
            <v>182948</v>
          </cell>
          <cell r="AQ7432">
            <v>14001266</v>
          </cell>
          <cell r="AR7432">
            <v>14</v>
          </cell>
          <cell r="AS7432">
            <v>42249</v>
          </cell>
          <cell r="AT7432" t="str">
            <v>UMV-638-2013 Terminado Acciones de Movilidad UAERMV Circuito Movilidad  -</v>
          </cell>
          <cell r="AU7432">
            <v>0</v>
          </cell>
          <cell r="AV7432" t="str">
            <v>VIABLE</v>
          </cell>
        </row>
        <row r="7433">
          <cell r="AP7433">
            <v>182949</v>
          </cell>
          <cell r="AQ7433">
            <v>14001266</v>
          </cell>
          <cell r="AR7433">
            <v>14</v>
          </cell>
          <cell r="AS7433">
            <v>42249</v>
          </cell>
          <cell r="AT7433" t="str">
            <v>UMV-638-2013 Terminado Acciones de Movilidad UAERMV Circuito Movilidad  -</v>
          </cell>
          <cell r="AU7433">
            <v>0</v>
          </cell>
          <cell r="AV7433" t="str">
            <v>VIABLE</v>
          </cell>
        </row>
        <row r="7434">
          <cell r="AP7434">
            <v>182972</v>
          </cell>
          <cell r="AQ7434">
            <v>14000954</v>
          </cell>
          <cell r="AR7434">
            <v>14</v>
          </cell>
          <cell r="AS7434">
            <v>41519</v>
          </cell>
          <cell r="AT7434" t="str">
            <v>SD Terminado Mantenimiento Periódico UAERMV Circuito Movilidad  -</v>
          </cell>
          <cell r="AU7434">
            <v>0</v>
          </cell>
          <cell r="AV7434" t="str">
            <v>INTERVENCION UAERMV  Periódico Fecha Reporte 1/9/2013</v>
          </cell>
        </row>
        <row r="7435">
          <cell r="AP7435">
            <v>182973</v>
          </cell>
          <cell r="AQ7435">
            <v>14000954</v>
          </cell>
          <cell r="AR7435">
            <v>14</v>
          </cell>
          <cell r="AS7435">
            <v>41519</v>
          </cell>
          <cell r="AT7435" t="str">
            <v>SD Terminado Mantenimiento Periódico UAERMV Circuito Movilidad  -</v>
          </cell>
          <cell r="AU7435">
            <v>0</v>
          </cell>
          <cell r="AV7435" t="str">
            <v>INTERVENCION UAERMV  Periódico Fecha Reporte 1/9/2013</v>
          </cell>
        </row>
        <row r="7436">
          <cell r="AP7436">
            <v>183010</v>
          </cell>
          <cell r="AQ7436">
            <v>14001340</v>
          </cell>
          <cell r="AR7436">
            <v>14</v>
          </cell>
          <cell r="AS7436">
            <v>42698</v>
          </cell>
          <cell r="AT7436" t="str">
            <v>LP 009-2016 Reservado Conservacion FDL LOS MARTIRES Circuito Movilidad SD -</v>
          </cell>
          <cell r="AU7436">
            <v>0</v>
          </cell>
          <cell r="AV7436" t="str">
            <v>sc</v>
          </cell>
        </row>
        <row r="7437">
          <cell r="AP7437">
            <v>183011</v>
          </cell>
          <cell r="AQ7437">
            <v>14001338</v>
          </cell>
          <cell r="AR7437">
            <v>14</v>
          </cell>
          <cell r="AS7437">
            <v>42698</v>
          </cell>
          <cell r="AT7437" t="str">
            <v>LP 009-2016 Reservado Conservacion FDL LOS MARTIRES Circuito Movilidad SD -</v>
          </cell>
          <cell r="AU7437">
            <v>0</v>
          </cell>
          <cell r="AV7437" t="str">
            <v>sc</v>
          </cell>
        </row>
        <row r="7438">
          <cell r="AP7438">
            <v>183012</v>
          </cell>
          <cell r="AQ7438">
            <v>14001337</v>
          </cell>
          <cell r="AR7438">
            <v>14</v>
          </cell>
          <cell r="AS7438">
            <v>42698</v>
          </cell>
          <cell r="AT7438" t="str">
            <v>LP 009-2016 Reservado Conservacion FDL LOS MARTIRES Arterial SD -</v>
          </cell>
          <cell r="AU7438">
            <v>0</v>
          </cell>
          <cell r="AV7438" t="str">
            <v>sc</v>
          </cell>
        </row>
        <row r="7439">
          <cell r="AP7439">
            <v>183013</v>
          </cell>
          <cell r="AQ7439">
            <v>14001332</v>
          </cell>
          <cell r="AR7439">
            <v>14</v>
          </cell>
          <cell r="AS7439">
            <v>42698</v>
          </cell>
          <cell r="AT7439" t="str">
            <v>LP 009-2016 Reservado Conservacion FDL LOS MARTIRES Arterial SD -</v>
          </cell>
          <cell r="AU7439">
            <v>0</v>
          </cell>
          <cell r="AV7439" t="str">
            <v>sc</v>
          </cell>
        </row>
        <row r="7440">
          <cell r="AP7440">
            <v>183014</v>
          </cell>
          <cell r="AQ7440">
            <v>14001330</v>
          </cell>
          <cell r="AR7440">
            <v>14</v>
          </cell>
          <cell r="AS7440">
            <v>42698</v>
          </cell>
          <cell r="AT7440" t="str">
            <v>LP 009-2016 Reservado Conservacion FDL LOS MARTIRES Arterial SD -</v>
          </cell>
          <cell r="AU7440">
            <v>0</v>
          </cell>
          <cell r="AV7440" t="str">
            <v>sc</v>
          </cell>
        </row>
        <row r="7441">
          <cell r="AP7441">
            <v>183015</v>
          </cell>
          <cell r="AQ7441">
            <v>14001328</v>
          </cell>
          <cell r="AR7441">
            <v>14</v>
          </cell>
          <cell r="AS7441">
            <v>42698</v>
          </cell>
          <cell r="AT7441" t="str">
            <v>LP 009-2016 Reservado Conservacion FDL LOS MARTIRES Arterial SD -</v>
          </cell>
          <cell r="AU7441">
            <v>0</v>
          </cell>
          <cell r="AV7441" t="str">
            <v>sc</v>
          </cell>
        </row>
        <row r="7442">
          <cell r="AP7442">
            <v>183061</v>
          </cell>
          <cell r="AQ7442">
            <v>14000931</v>
          </cell>
          <cell r="AR7442">
            <v>14</v>
          </cell>
          <cell r="AS7442">
            <v>40737</v>
          </cell>
          <cell r="AT7442" t="str">
            <v>SD Terminado Mantenimiento Periódico UAERMV Circuito Movilidad  -</v>
          </cell>
          <cell r="AU7442">
            <v>0</v>
          </cell>
          <cell r="AV7442" t="str">
            <v>sc</v>
          </cell>
        </row>
        <row r="7443">
          <cell r="AP7443">
            <v>183062</v>
          </cell>
          <cell r="AQ7443">
            <v>14000903</v>
          </cell>
          <cell r="AR7443">
            <v>14</v>
          </cell>
          <cell r="AS7443">
            <v>40737</v>
          </cell>
          <cell r="AT7443" t="str">
            <v>SD Terminado Mantenimiento Periódico UAERMV Circuito Movilidad  -</v>
          </cell>
          <cell r="AU7443">
            <v>0</v>
          </cell>
          <cell r="AV7443" t="str">
            <v>sc</v>
          </cell>
        </row>
        <row r="7444">
          <cell r="AP7444">
            <v>183143</v>
          </cell>
          <cell r="AQ7444">
            <v>14000689</v>
          </cell>
          <cell r="AR7444">
            <v>14</v>
          </cell>
          <cell r="AS7444">
            <v>41810</v>
          </cell>
          <cell r="AT7444" t="str">
            <v>096-2014 Terminado Mantenimiento Periódico FDL LOS MARTIRES Circuito Movilidad Cabildo Reporte EST 2015-1 Oficio  20155261139892 Reporte servidor de mapas febrero 2016-</v>
          </cell>
          <cell r="AU7444">
            <v>0</v>
          </cell>
          <cell r="AV7444" t="str">
            <v>VIABLE</v>
          </cell>
        </row>
        <row r="7445">
          <cell r="AP7445">
            <v>183436</v>
          </cell>
          <cell r="AQ7445">
            <v>14000690</v>
          </cell>
          <cell r="AR7445">
            <v>14</v>
          </cell>
          <cell r="AS7445">
            <v>41886</v>
          </cell>
          <cell r="AT7445" t="str">
            <v>638-2013 Reservado Mantenimiento Periódico FDL LOS MARTIRES Circuito Movilidad Cabildo -</v>
          </cell>
          <cell r="AU7445">
            <v>0</v>
          </cell>
          <cell r="AV7445" t="str">
            <v>RESERVADO FDL</v>
          </cell>
        </row>
        <row r="7446">
          <cell r="AP7446">
            <v>183565</v>
          </cell>
          <cell r="AQ7446">
            <v>14000618</v>
          </cell>
          <cell r="AR7446">
            <v>14</v>
          </cell>
          <cell r="AS7446">
            <v>42249</v>
          </cell>
          <cell r="AT7446" t="str">
            <v>UMV-638-2013 Terminado Acciones de Movilidad UAERMV Circuito Movilidad  -</v>
          </cell>
          <cell r="AU7446">
            <v>0</v>
          </cell>
          <cell r="AV7446" t="str">
            <v>VIABLE</v>
          </cell>
        </row>
        <row r="7447">
          <cell r="AP7447">
            <v>183567</v>
          </cell>
          <cell r="AQ7447">
            <v>14000563</v>
          </cell>
          <cell r="AR7447">
            <v>14</v>
          </cell>
          <cell r="AS7447">
            <v>42768</v>
          </cell>
          <cell r="AT7447" t="str">
            <v>SD Reservado Acciones de Movilidad UAERMV Circuito Movilidad Salvando Vidas -</v>
          </cell>
          <cell r="AU7447">
            <v>0</v>
          </cell>
          <cell r="AV7447" t="str">
            <v>RESERVADO UMV</v>
          </cell>
        </row>
        <row r="7448">
          <cell r="AP7448">
            <v>183569</v>
          </cell>
          <cell r="AQ7448">
            <v>14000473</v>
          </cell>
          <cell r="AR7448">
            <v>14</v>
          </cell>
          <cell r="AS7448">
            <v>42667</v>
          </cell>
          <cell r="AT7448" t="str">
            <v>SD Terminado Mantenimiento Rutinario UAERMV Circuito Movilidad SD -</v>
          </cell>
          <cell r="AU7448">
            <v>0</v>
          </cell>
          <cell r="AV7448" t="str">
            <v>VIABLE</v>
          </cell>
        </row>
        <row r="7449">
          <cell r="AP7449">
            <v>183570</v>
          </cell>
          <cell r="AQ7449">
            <v>14000455</v>
          </cell>
          <cell r="AR7449">
            <v>14</v>
          </cell>
          <cell r="AS7449">
            <v>42249</v>
          </cell>
          <cell r="AT7449" t="str">
            <v>UMV-638-2013 Terminado Acciones de Movilidad UAERMV Circuito Movilidad  -</v>
          </cell>
          <cell r="AU7449">
            <v>0</v>
          </cell>
          <cell r="AV7449" t="str">
            <v>VIABLE</v>
          </cell>
        </row>
        <row r="7450">
          <cell r="AP7450">
            <v>183571</v>
          </cell>
          <cell r="AQ7450">
            <v>14000429</v>
          </cell>
          <cell r="AR7450">
            <v>14</v>
          </cell>
          <cell r="AS7450">
            <v>42249</v>
          </cell>
          <cell r="AT7450" t="str">
            <v>UMV-638-2013 Terminado Acciones de Movilidad UAERMV Circuito Movilidad  -</v>
          </cell>
          <cell r="AU7450">
            <v>0</v>
          </cell>
          <cell r="AV7450" t="str">
            <v>VIABLE</v>
          </cell>
        </row>
        <row r="7451">
          <cell r="AP7451">
            <v>183601</v>
          </cell>
          <cell r="AQ7451">
            <v>14000431</v>
          </cell>
          <cell r="AR7451">
            <v>14</v>
          </cell>
          <cell r="AS7451">
            <v>42731</v>
          </cell>
          <cell r="AT7451" t="str">
            <v>SD Reservado Mantenimiento Periódico IDU Circuito Movilidad EJECUCION SITP 2016 -</v>
          </cell>
          <cell r="AU7451">
            <v>0</v>
          </cell>
          <cell r="AV7451" t="str">
            <v>RESERVADO IDU</v>
          </cell>
        </row>
        <row r="7452">
          <cell r="AP7452">
            <v>183602</v>
          </cell>
          <cell r="AQ7452">
            <v>14000431</v>
          </cell>
          <cell r="AR7452">
            <v>14</v>
          </cell>
          <cell r="AS7452">
            <v>42766</v>
          </cell>
          <cell r="AT7452" t="str">
            <v>SD Reservado Mantenimiento Periódico IDU Circuito Movilidad EJECUCION SITP 2016 -</v>
          </cell>
          <cell r="AU7452">
            <v>0</v>
          </cell>
          <cell r="AV7452" t="str">
            <v>RESERVADO IDU</v>
          </cell>
        </row>
        <row r="7453">
          <cell r="AP7453">
            <v>183603</v>
          </cell>
          <cell r="AQ7453">
            <v>14000395</v>
          </cell>
          <cell r="AR7453">
            <v>14</v>
          </cell>
          <cell r="AS7453">
            <v>42766</v>
          </cell>
          <cell r="AT7453" t="str">
            <v>SD Reservado Mantenimiento Periódico IDU Circuito Movilidad EJECUCION SITP 2016 -</v>
          </cell>
          <cell r="AU7453">
            <v>0</v>
          </cell>
          <cell r="AV7453" t="str">
            <v>RESERVADO IDU</v>
          </cell>
        </row>
        <row r="7454">
          <cell r="AP7454">
            <v>183604</v>
          </cell>
          <cell r="AQ7454">
            <v>14000395</v>
          </cell>
          <cell r="AR7454">
            <v>14</v>
          </cell>
          <cell r="AS7454">
            <v>42731</v>
          </cell>
          <cell r="AT7454" t="str">
            <v>SD Reservado Mantenimiento Periódico IDU Circuito Movilidad EJECUCION SITP 2016 -</v>
          </cell>
          <cell r="AU7454">
            <v>0</v>
          </cell>
          <cell r="AV7454" t="str">
            <v>RESERVADO IDU</v>
          </cell>
        </row>
        <row r="7455">
          <cell r="AP7455">
            <v>183606</v>
          </cell>
          <cell r="AQ7455">
            <v>14000371</v>
          </cell>
          <cell r="AR7455">
            <v>14</v>
          </cell>
          <cell r="AS7455">
            <v>42313</v>
          </cell>
          <cell r="AT7455" t="str">
            <v>IDU-1669-2014 Terminado Reconstrucción IDU Circuito Movilidad  -</v>
          </cell>
          <cell r="AU7455">
            <v>0</v>
          </cell>
          <cell r="AV7455" t="str">
            <v>INTERVENCION IDU-1669-2014 Rehabilitación Fecha Reporte 4/11/2015</v>
          </cell>
        </row>
        <row r="7456">
          <cell r="AP7456">
            <v>183608</v>
          </cell>
          <cell r="AQ7456">
            <v>14000345</v>
          </cell>
          <cell r="AR7456">
            <v>14</v>
          </cell>
          <cell r="AS7456">
            <v>42313</v>
          </cell>
          <cell r="AT7456" t="str">
            <v>IDU-1669-2014 Terminado Rehabilitación IDU Circuito Movilidad  -</v>
          </cell>
          <cell r="AU7456">
            <v>0</v>
          </cell>
          <cell r="AV7456" t="str">
            <v>INTERVENCION IDU-1669-2014 Rehabilitación Fecha Reporte 4/11/2015</v>
          </cell>
        </row>
        <row r="7457">
          <cell r="AP7457">
            <v>183612</v>
          </cell>
          <cell r="AQ7457">
            <v>14000269</v>
          </cell>
          <cell r="AR7457">
            <v>14</v>
          </cell>
          <cell r="AS7457">
            <v>42313</v>
          </cell>
          <cell r="AT7457" t="str">
            <v>IDU-1669-2014 Terminado Rehabilitación IDU Circuito Movilidad  -</v>
          </cell>
          <cell r="AU7457">
            <v>0</v>
          </cell>
          <cell r="AV7457" t="str">
            <v>INTERVENCION IDU-1669-2014 Rehabilitación Fecha Reporte 4/11/2015</v>
          </cell>
        </row>
        <row r="7458">
          <cell r="AP7458">
            <v>183670</v>
          </cell>
          <cell r="AQ7458">
            <v>14000162</v>
          </cell>
          <cell r="AR7458">
            <v>14</v>
          </cell>
          <cell r="AS7458">
            <v>42215</v>
          </cell>
          <cell r="AT7458" t="str">
            <v>096-2014 Terminado Mantenimiento Periódico FDL LOS MARTIRES Local  Reporte servidor de mapas febrero 2016-</v>
          </cell>
          <cell r="AU7458">
            <v>0</v>
          </cell>
          <cell r="AV7458" t="str">
            <v>sc</v>
          </cell>
        </row>
        <row r="7459">
          <cell r="AP7459">
            <v>183671</v>
          </cell>
          <cell r="AQ7459">
            <v>14000162</v>
          </cell>
          <cell r="AR7459">
            <v>14</v>
          </cell>
          <cell r="AS7459">
            <v>42215</v>
          </cell>
          <cell r="AT7459" t="str">
            <v>096-2014 Terminado Mantenimiento Periódico FDL LOS MARTIRES Local  Reporte servidor de mapas febrero 2016-</v>
          </cell>
          <cell r="AU7459">
            <v>0</v>
          </cell>
          <cell r="AV7459" t="str">
            <v>sc</v>
          </cell>
        </row>
        <row r="7460">
          <cell r="AP7460">
            <v>183672</v>
          </cell>
          <cell r="AQ7460">
            <v>14000140</v>
          </cell>
          <cell r="AR7460">
            <v>14</v>
          </cell>
          <cell r="AS7460">
            <v>42215</v>
          </cell>
          <cell r="AT7460" t="str">
            <v>096-2014 Terminado Mantenimiento Periódico FDL LOS MARTIRES Local  Reporte servidor de mapas febrero 2016-</v>
          </cell>
          <cell r="AU7460">
            <v>0</v>
          </cell>
          <cell r="AV7460" t="str">
            <v>sc</v>
          </cell>
        </row>
        <row r="7461">
          <cell r="AP7461">
            <v>183673</v>
          </cell>
          <cell r="AQ7461">
            <v>14000140</v>
          </cell>
          <cell r="AR7461">
            <v>14</v>
          </cell>
          <cell r="AS7461">
            <v>42215</v>
          </cell>
          <cell r="AT7461" t="str">
            <v>096-2014 Terminado Mantenimiento Periódico FDL LOS MARTIRES Local  Reporte servidor de mapas febrero 2016-</v>
          </cell>
          <cell r="AU7461">
            <v>0</v>
          </cell>
          <cell r="AV7461" t="str">
            <v>sc</v>
          </cell>
        </row>
        <row r="7462">
          <cell r="AP7462">
            <v>183674</v>
          </cell>
          <cell r="AQ7462">
            <v>14000122</v>
          </cell>
          <cell r="AR7462">
            <v>14</v>
          </cell>
          <cell r="AS7462">
            <v>42215</v>
          </cell>
          <cell r="AT7462" t="str">
            <v>096-2014 Terminado Mantenimiento Periódico FDL LOS MARTIRES Local  Reporte servidor de mapas febrero 2016-</v>
          </cell>
          <cell r="AU7462">
            <v>0</v>
          </cell>
          <cell r="AV7462" t="str">
            <v>sc</v>
          </cell>
        </row>
        <row r="7463">
          <cell r="AP7463">
            <v>183675</v>
          </cell>
          <cell r="AQ7463">
            <v>14000122</v>
          </cell>
          <cell r="AR7463">
            <v>14</v>
          </cell>
          <cell r="AS7463">
            <v>42215</v>
          </cell>
          <cell r="AT7463" t="str">
            <v>096-2014 Terminado Mantenimiento Periódico FDL LOS MARTIRES Local  Reporte servidor de mapas febrero 2016-</v>
          </cell>
          <cell r="AU7463">
            <v>0</v>
          </cell>
          <cell r="AV7463" t="str">
            <v>sc</v>
          </cell>
        </row>
        <row r="7464">
          <cell r="AP7464">
            <v>183676</v>
          </cell>
          <cell r="AQ7464">
            <v>14000112</v>
          </cell>
          <cell r="AR7464">
            <v>14</v>
          </cell>
          <cell r="AT7464" t="str">
            <v>SD Terminado Mantenimiento Periódico FDL LOS MARTIRES Local  Reporte servidor de mapas febrero 2016-</v>
          </cell>
          <cell r="AU7464">
            <v>0</v>
          </cell>
          <cell r="AV7464" t="str">
            <v>sc</v>
          </cell>
        </row>
        <row r="7465">
          <cell r="AP7465">
            <v>183726</v>
          </cell>
          <cell r="AQ7465">
            <v>14000101</v>
          </cell>
          <cell r="AR7465">
            <v>14</v>
          </cell>
          <cell r="AS7465">
            <v>41411</v>
          </cell>
          <cell r="AT7465" t="str">
            <v>SD Terminado Mantenimiento Periódico UAERMV Arterial  -</v>
          </cell>
          <cell r="AU7465">
            <v>0</v>
          </cell>
          <cell r="AV7465" t="str">
            <v>sc</v>
          </cell>
        </row>
        <row r="7466">
          <cell r="AP7466">
            <v>183727</v>
          </cell>
          <cell r="AQ7466">
            <v>14000101</v>
          </cell>
          <cell r="AR7466">
            <v>14</v>
          </cell>
          <cell r="AS7466">
            <v>41411</v>
          </cell>
          <cell r="AT7466" t="str">
            <v>SD Terminado Mantenimiento Periódico UAERMV Arterial  -</v>
          </cell>
          <cell r="AU7466">
            <v>0</v>
          </cell>
          <cell r="AV7466" t="str">
            <v>sc</v>
          </cell>
        </row>
        <row r="7467">
          <cell r="AP7467">
            <v>183755</v>
          </cell>
          <cell r="AQ7467">
            <v>14000073</v>
          </cell>
          <cell r="AR7467">
            <v>14</v>
          </cell>
          <cell r="AS7467">
            <v>40799</v>
          </cell>
          <cell r="AT7467" t="str">
            <v>UMV-78-2010 Terminado Rehabilitación UAERMV Local  -</v>
          </cell>
          <cell r="AU7467">
            <v>0</v>
          </cell>
          <cell r="AV7467" t="str">
            <v>VIABLE</v>
          </cell>
        </row>
        <row r="7468">
          <cell r="AP7468">
            <v>183756</v>
          </cell>
          <cell r="AQ7468">
            <v>14000062</v>
          </cell>
          <cell r="AR7468">
            <v>14</v>
          </cell>
          <cell r="AS7468">
            <v>40799</v>
          </cell>
          <cell r="AT7468" t="str">
            <v>UMV-78-2010 Terminado Rehabilitación UAERMV Local  -</v>
          </cell>
          <cell r="AU7468">
            <v>0</v>
          </cell>
          <cell r="AV7468" t="str">
            <v>VIABLE</v>
          </cell>
        </row>
        <row r="7469">
          <cell r="AP7469">
            <v>183802</v>
          </cell>
          <cell r="AQ7469">
            <v>14000209</v>
          </cell>
          <cell r="AR7469">
            <v>14</v>
          </cell>
          <cell r="AS7469">
            <v>42731</v>
          </cell>
          <cell r="AT7469" t="str">
            <v>SD Reservado Mantenimiento Rutinario IDU Circuito Movilidad EJECUCION SITP 2016 -</v>
          </cell>
          <cell r="AU7469">
            <v>0</v>
          </cell>
          <cell r="AV7469" t="str">
            <v>RESERVADO IDU</v>
          </cell>
        </row>
        <row r="7470">
          <cell r="AP7470">
            <v>183803</v>
          </cell>
          <cell r="AQ7470">
            <v>14000192</v>
          </cell>
          <cell r="AR7470">
            <v>14</v>
          </cell>
          <cell r="AS7470">
            <v>42731</v>
          </cell>
          <cell r="AT7470" t="str">
            <v>SD Reservado Mantenimiento Rutinario IDU Circuito Movilidad EJECUCION SITP 2016 -</v>
          </cell>
          <cell r="AU7470">
            <v>0</v>
          </cell>
          <cell r="AV7470" t="str">
            <v>RESERVADO IDU</v>
          </cell>
        </row>
        <row r="7471">
          <cell r="AP7471">
            <v>183804</v>
          </cell>
          <cell r="AQ7471">
            <v>14000182</v>
          </cell>
          <cell r="AR7471">
            <v>14</v>
          </cell>
          <cell r="AS7471">
            <v>42698</v>
          </cell>
          <cell r="AT7471" t="str">
            <v>LP 009-2016 Reservado Conservacion FDL LOS MARTIRES Circuito Movilidad SD -</v>
          </cell>
          <cell r="AU7471">
            <v>0</v>
          </cell>
          <cell r="AV7471" t="str">
            <v>RESERVADO FDL</v>
          </cell>
        </row>
        <row r="7472">
          <cell r="AP7472">
            <v>183805</v>
          </cell>
          <cell r="AQ7472">
            <v>14000170</v>
          </cell>
          <cell r="AR7472">
            <v>14</v>
          </cell>
          <cell r="AS7472">
            <v>42577</v>
          </cell>
          <cell r="AT7472" t="str">
            <v>SD Reservado Diagnostico IDU Circuito Movilidad SITP 2016 -</v>
          </cell>
          <cell r="AU7472">
            <v>0</v>
          </cell>
          <cell r="AV7472" t="str">
            <v>RESERVADO IDU</v>
          </cell>
        </row>
        <row r="7473">
          <cell r="AP7473">
            <v>183846</v>
          </cell>
          <cell r="AQ7473">
            <v>14000058</v>
          </cell>
          <cell r="AR7473">
            <v>14</v>
          </cell>
          <cell r="AS7473">
            <v>41481</v>
          </cell>
          <cell r="AT7473" t="str">
            <v>SD Terminado Mantenimiento Periódico UAERMV Circuito Movilidad  -</v>
          </cell>
          <cell r="AU7473">
            <v>0</v>
          </cell>
          <cell r="AV7473" t="str">
            <v>VIABLE</v>
          </cell>
        </row>
        <row r="7474">
          <cell r="AP7474">
            <v>183847</v>
          </cell>
          <cell r="AQ7474">
            <v>14000039</v>
          </cell>
          <cell r="AR7474">
            <v>14</v>
          </cell>
          <cell r="AS7474">
            <v>42249</v>
          </cell>
          <cell r="AT7474" t="str">
            <v>UMV-638-2013 Terminado Acciones de Movilidad UAERMV Circuito Movilidad  -</v>
          </cell>
          <cell r="AU7474">
            <v>0</v>
          </cell>
          <cell r="AV7474" t="str">
            <v>Estudios de Factibilidad y elaboración de los Estudios y Diseños de detalle de la Extensión del corredor Troncal Américas entre Puente Aranda a Troncal NQS</v>
          </cell>
        </row>
        <row r="7475">
          <cell r="AP7475">
            <v>183860</v>
          </cell>
          <cell r="AQ7475">
            <v>14000286</v>
          </cell>
          <cell r="AR7475">
            <v>14</v>
          </cell>
          <cell r="AS7475">
            <v>42768</v>
          </cell>
          <cell r="AT7475" t="str">
            <v>SD Reservado Acciones de Movilidad UAERMV Circuito Movilidad Salvando Vidas -</v>
          </cell>
          <cell r="AU7475">
            <v>0</v>
          </cell>
          <cell r="AV7475" t="str">
            <v>RESERVADO UMV</v>
          </cell>
        </row>
        <row r="7476">
          <cell r="AP7476">
            <v>183862</v>
          </cell>
          <cell r="AQ7476">
            <v>14000264</v>
          </cell>
          <cell r="AR7476">
            <v>14</v>
          </cell>
          <cell r="AS7476">
            <v>42768</v>
          </cell>
          <cell r="AT7476" t="str">
            <v>SD Reservado Acciones de Movilidad UAERMV Circuito Movilidad Salvando Vidas -</v>
          </cell>
          <cell r="AU7476">
            <v>0</v>
          </cell>
          <cell r="AV7476" t="str">
            <v>RESERVADO UMV</v>
          </cell>
        </row>
        <row r="7477">
          <cell r="AP7477">
            <v>472617</v>
          </cell>
          <cell r="AQ7477">
            <v>14000008</v>
          </cell>
          <cell r="AR7477">
            <v>14</v>
          </cell>
          <cell r="AS7477">
            <v>42403</v>
          </cell>
          <cell r="AT7477" t="str">
            <v>SD Reservado Mantenimiento Periódico UAERMV Local  -</v>
          </cell>
          <cell r="AU7477">
            <v>0</v>
          </cell>
          <cell r="AV7477" t="str">
            <v xml:space="preserve">Estudios de Factibilidad y elaboración de los Estudios y Diseños de detalle de la Extensión del corredor Troncal Américas entre Puente Aranda a Troncal NQS </v>
          </cell>
        </row>
        <row r="7478">
          <cell r="AP7478">
            <v>472619</v>
          </cell>
          <cell r="AQ7478">
            <v>14000144</v>
          </cell>
          <cell r="AR7478">
            <v>14</v>
          </cell>
          <cell r="AS7478">
            <v>42342</v>
          </cell>
          <cell r="AT7478" t="str">
            <v>IDU-137-2007 Terminado Construcción IDU Arterial  -</v>
          </cell>
          <cell r="AU7478">
            <v>0</v>
          </cell>
          <cell r="AV7478" t="str">
            <v>sc</v>
          </cell>
        </row>
        <row r="7479">
          <cell r="AP7479">
            <v>472627</v>
          </cell>
          <cell r="AQ7479">
            <v>14001665</v>
          </cell>
          <cell r="AR7479">
            <v>14</v>
          </cell>
          <cell r="AS7479">
            <v>42313</v>
          </cell>
          <cell r="AT7479" t="str">
            <v>IDU-70-2008 Terminado Rehabilitación IDU Circuito Movilidad  -</v>
          </cell>
          <cell r="AU7479">
            <v>0</v>
          </cell>
          <cell r="AV7479" t="str">
            <v>VIABLE</v>
          </cell>
        </row>
        <row r="7480">
          <cell r="AP7480">
            <v>472635</v>
          </cell>
          <cell r="AQ7480">
            <v>14001672</v>
          </cell>
          <cell r="AR7480">
            <v>14</v>
          </cell>
          <cell r="AS7480">
            <v>42313</v>
          </cell>
          <cell r="AT7480" t="str">
            <v>IDU-1669-2014 Terminado Rehabilitación IDU Circuito Movilidad  -</v>
          </cell>
          <cell r="AU7480">
            <v>0</v>
          </cell>
          <cell r="AV7480" t="str">
            <v>INTERVENCION IDU-1669-2014 Rehabilitación Fecha Reporte 4/11/2015</v>
          </cell>
        </row>
        <row r="7481">
          <cell r="AP7481">
            <v>472642</v>
          </cell>
          <cell r="AQ7481">
            <v>14001683</v>
          </cell>
          <cell r="AR7481">
            <v>14</v>
          </cell>
          <cell r="AS7481">
            <v>42249</v>
          </cell>
          <cell r="AT7481" t="str">
            <v>UMV-638-2013 Terminado Acciones de Movilidad UAERMV Circuito Movilidad  -</v>
          </cell>
          <cell r="AU7481">
            <v>0</v>
          </cell>
          <cell r="AV7481" t="str">
            <v>VIABLE</v>
          </cell>
        </row>
        <row r="7482">
          <cell r="AP7482">
            <v>472666</v>
          </cell>
          <cell r="AQ7482">
            <v>14001714</v>
          </cell>
          <cell r="AR7482">
            <v>14</v>
          </cell>
          <cell r="AS7482">
            <v>42249</v>
          </cell>
          <cell r="AT7482" t="str">
            <v>UMV-638-2013 Terminado Acciones de Movilidad UAERMV Circuito Movilidad  -</v>
          </cell>
          <cell r="AU7482">
            <v>0</v>
          </cell>
          <cell r="AV7482" t="str">
            <v>Estudios de Factibilidad y elaboración de los Estudios y Diseños de detalle de la Extensión del corredor Troncal Américas entre Puente Aranda a Troncal NQS</v>
          </cell>
        </row>
        <row r="7483">
          <cell r="AP7483">
            <v>472671</v>
          </cell>
          <cell r="AQ7483">
            <v>14001726</v>
          </cell>
          <cell r="AR7483">
            <v>14</v>
          </cell>
          <cell r="AS7483">
            <v>42249</v>
          </cell>
          <cell r="AT7483" t="str">
            <v>UMV-638-2013 Terminado Acciones de Movilidad UAERMV Circuito Movilidad  -</v>
          </cell>
          <cell r="AU7483">
            <v>0</v>
          </cell>
          <cell r="AV7483" t="str">
            <v>VIABLE</v>
          </cell>
        </row>
        <row r="7484">
          <cell r="AP7484">
            <v>506872</v>
          </cell>
          <cell r="AQ7484">
            <v>14001771</v>
          </cell>
          <cell r="AR7484">
            <v>14</v>
          </cell>
          <cell r="AS7484">
            <v>42412</v>
          </cell>
          <cell r="AT7484" t="str">
            <v>IDU-1806-2015 Contratado Mantenimiento Periódico IDU Arterial BRIGADA DE REACCIÓN VIAL -Puente6-POLIZA ESTABILIDAD ACTIVA</v>
          </cell>
          <cell r="AU7484">
            <v>43555</v>
          </cell>
          <cell r="AV7484" t="str">
            <v>sc</v>
          </cell>
        </row>
        <row r="7485">
          <cell r="AP7485">
            <v>506874</v>
          </cell>
          <cell r="AQ7485">
            <v>14001771</v>
          </cell>
          <cell r="AR7485">
            <v>14</v>
          </cell>
          <cell r="AS7485">
            <v>42412</v>
          </cell>
          <cell r="AT7485" t="str">
            <v>IDU-1806-2015 Contratado Mantenimiento Periódico IDU Arterial BRIGADA DE REACCIÓN VIAL -Puente6-POLIZA ESTABILIDAD ACTIVA</v>
          </cell>
          <cell r="AU7485">
            <v>43555</v>
          </cell>
          <cell r="AV7485" t="str">
            <v>sc</v>
          </cell>
        </row>
        <row r="7486">
          <cell r="AP7486">
            <v>506892</v>
          </cell>
          <cell r="AQ7486">
            <v>14001769</v>
          </cell>
          <cell r="AR7486">
            <v>14</v>
          </cell>
          <cell r="AS7486">
            <v>42412</v>
          </cell>
          <cell r="AT7486" t="str">
            <v>IDU-1806-2015 Contratado Mantenimiento Periódico IDU Arterial BRIGADA DE REACCIÓN VIAL -</v>
          </cell>
          <cell r="AU7486">
            <v>0</v>
          </cell>
          <cell r="AV7486" t="str">
            <v>sc</v>
          </cell>
        </row>
        <row r="7487">
          <cell r="AP7487">
            <v>506894</v>
          </cell>
          <cell r="AQ7487">
            <v>14001769</v>
          </cell>
          <cell r="AR7487">
            <v>14</v>
          </cell>
          <cell r="AS7487">
            <v>42412</v>
          </cell>
          <cell r="AT7487" t="str">
            <v>IDU-1806-2015 Contratado Mantenimiento Periódico IDU Arterial BRIGADA DE REACCIÓN VIAL -</v>
          </cell>
          <cell r="AU7487">
            <v>0</v>
          </cell>
          <cell r="AV7487" t="str">
            <v>sc</v>
          </cell>
        </row>
        <row r="7488">
          <cell r="AP7488">
            <v>506897</v>
          </cell>
          <cell r="AQ7488">
            <v>14000166</v>
          </cell>
          <cell r="AR7488">
            <v>14</v>
          </cell>
          <cell r="AS7488">
            <v>42412</v>
          </cell>
          <cell r="AT7488" t="str">
            <v>IDU-1806-2015 Contratado Mantenimiento Periódico IDU Arterial BRIGADA DE REACCIÓN VIAL -</v>
          </cell>
          <cell r="AU7488">
            <v>0</v>
          </cell>
          <cell r="AV7488" t="str">
            <v>sc</v>
          </cell>
        </row>
        <row r="7489">
          <cell r="AP7489">
            <v>506899</v>
          </cell>
          <cell r="AQ7489">
            <v>14000166</v>
          </cell>
          <cell r="AR7489">
            <v>14</v>
          </cell>
          <cell r="AS7489">
            <v>42412</v>
          </cell>
          <cell r="AT7489" t="str">
            <v>IDU-1806-2015 Contratado Mantenimiento Periódico IDU Arterial BRIGADA DE REACCIÓN VIAL -</v>
          </cell>
          <cell r="AU7489">
            <v>0</v>
          </cell>
          <cell r="AV7489" t="str">
            <v>sc</v>
          </cell>
        </row>
        <row r="7490">
          <cell r="AP7490">
            <v>506907</v>
          </cell>
          <cell r="AQ7490">
            <v>14001770</v>
          </cell>
          <cell r="AR7490">
            <v>14</v>
          </cell>
          <cell r="AS7490">
            <v>42412</v>
          </cell>
          <cell r="AT7490" t="str">
            <v>IDU-1806-2015 Contratado Mantenimiento Periódico IDU Arterial BRIGADA DE REACCIÓN VIAL -Puente-POLIZA ESTABILIDAD ACTIVA</v>
          </cell>
          <cell r="AU7490">
            <v>43555</v>
          </cell>
          <cell r="AV7490" t="str">
            <v>sc</v>
          </cell>
        </row>
        <row r="7491">
          <cell r="AP7491">
            <v>506909</v>
          </cell>
          <cell r="AQ7491">
            <v>14001770</v>
          </cell>
          <cell r="AR7491">
            <v>14</v>
          </cell>
          <cell r="AS7491">
            <v>42412</v>
          </cell>
          <cell r="AT7491" t="str">
            <v>IDU-1806-2015 Contratado Mantenimiento Periódico IDU Arterial BRIGADA DE REACCIÓN VIAL -Puente-POLIZA ESTABILIDAD ACTIVA</v>
          </cell>
          <cell r="AU7491">
            <v>43555</v>
          </cell>
          <cell r="AV7491" t="str">
            <v>sc</v>
          </cell>
        </row>
        <row r="7492">
          <cell r="AP7492">
            <v>507133</v>
          </cell>
          <cell r="AQ7492">
            <v>14000380</v>
          </cell>
          <cell r="AR7492">
            <v>14</v>
          </cell>
          <cell r="AS7492">
            <v>42412</v>
          </cell>
          <cell r="AT7492" t="str">
            <v>IDU-1806-2015 Contratado Mantenimiento Periódico IDU Arterial BRIGADA DE REACCIÓN VIAL -</v>
          </cell>
          <cell r="AU7492">
            <v>0</v>
          </cell>
          <cell r="AV7492" t="str">
            <v>sc</v>
          </cell>
        </row>
        <row r="7493">
          <cell r="AP7493">
            <v>507135</v>
          </cell>
          <cell r="AQ7493">
            <v>14000380</v>
          </cell>
          <cell r="AR7493">
            <v>14</v>
          </cell>
          <cell r="AS7493">
            <v>42412</v>
          </cell>
          <cell r="AT7493" t="str">
            <v>IDU-1806-2015 Contratado Mantenimiento Periódico IDU Arterial BRIGADA DE REACCIÓN VIAL -</v>
          </cell>
          <cell r="AU7493">
            <v>0</v>
          </cell>
          <cell r="AV7493" t="str">
            <v>sc</v>
          </cell>
        </row>
        <row r="7494">
          <cell r="AP7494">
            <v>507138</v>
          </cell>
          <cell r="AQ7494">
            <v>14000487</v>
          </cell>
          <cell r="AR7494">
            <v>14</v>
          </cell>
          <cell r="AS7494">
            <v>42412</v>
          </cell>
          <cell r="AT7494" t="str">
            <v>IDU-1806-2015 Contratado Mantenimiento Periódico IDU Arterial BRIGADA DE REACCIÓN VIAL -</v>
          </cell>
          <cell r="AU7494">
            <v>0</v>
          </cell>
          <cell r="AV7494" t="str">
            <v>sc</v>
          </cell>
        </row>
        <row r="7495">
          <cell r="AP7495">
            <v>507140</v>
          </cell>
          <cell r="AQ7495">
            <v>14000487</v>
          </cell>
          <cell r="AR7495">
            <v>14</v>
          </cell>
          <cell r="AS7495">
            <v>42412</v>
          </cell>
          <cell r="AT7495" t="str">
            <v>IDU-1806-2015 Contratado Mantenimiento Periódico IDU Arterial BRIGADA DE REACCIÓN VIAL -</v>
          </cell>
          <cell r="AU7495">
            <v>0</v>
          </cell>
          <cell r="AV7495" t="str">
            <v>sc</v>
          </cell>
        </row>
        <row r="7496">
          <cell r="AP7496">
            <v>507143</v>
          </cell>
          <cell r="AQ7496">
            <v>14000436</v>
          </cell>
          <cell r="AR7496">
            <v>14</v>
          </cell>
          <cell r="AS7496">
            <v>42412</v>
          </cell>
          <cell r="AT7496" t="str">
            <v>IDU-1806-2015 Contratado Mantenimiento Periódico IDU Arterial BRIGADA DE REACCIÓN VIAL -</v>
          </cell>
          <cell r="AU7496">
            <v>0</v>
          </cell>
          <cell r="AV7496" t="str">
            <v>sc</v>
          </cell>
        </row>
        <row r="7497">
          <cell r="AP7497">
            <v>507145</v>
          </cell>
          <cell r="AQ7497">
            <v>14000436</v>
          </cell>
          <cell r="AR7497">
            <v>14</v>
          </cell>
          <cell r="AS7497">
            <v>42412</v>
          </cell>
          <cell r="AT7497" t="str">
            <v>IDU-1806-2015 Contratado Mantenimiento Periódico IDU Arterial BRIGADA DE REACCIÓN VIAL -</v>
          </cell>
          <cell r="AU7497">
            <v>0</v>
          </cell>
          <cell r="AV7497" t="str">
            <v>sc</v>
          </cell>
        </row>
        <row r="7498">
          <cell r="AP7498">
            <v>507148</v>
          </cell>
          <cell r="AQ7498">
            <v>14000355</v>
          </cell>
          <cell r="AR7498">
            <v>14</v>
          </cell>
          <cell r="AS7498">
            <v>42412</v>
          </cell>
          <cell r="AT7498" t="str">
            <v>IDU-1806-2015 Contratado Mantenimiento Periódico IDU Arterial BRIGADA DE REACCIÓN VIAL -</v>
          </cell>
          <cell r="AU7498">
            <v>0</v>
          </cell>
          <cell r="AV7498" t="str">
            <v>sc</v>
          </cell>
        </row>
        <row r="7499">
          <cell r="AP7499">
            <v>507150</v>
          </cell>
          <cell r="AQ7499">
            <v>14000355</v>
          </cell>
          <cell r="AR7499">
            <v>14</v>
          </cell>
          <cell r="AS7499">
            <v>42412</v>
          </cell>
          <cell r="AT7499" t="str">
            <v>IDU-1806-2015 Contratado Mantenimiento Periódico IDU Arterial BRIGADA DE REACCIÓN VIAL -</v>
          </cell>
          <cell r="AU7499">
            <v>0</v>
          </cell>
          <cell r="AV7499" t="str">
            <v>sc</v>
          </cell>
        </row>
        <row r="7500">
          <cell r="AP7500">
            <v>507153</v>
          </cell>
          <cell r="AQ7500">
            <v>14000330</v>
          </cell>
          <cell r="AR7500">
            <v>14</v>
          </cell>
          <cell r="AS7500">
            <v>42412</v>
          </cell>
          <cell r="AT7500" t="str">
            <v>IDU-1806-2015 Contratado Mantenimiento Periódico IDU Arterial BRIGADA DE REACCIÓN VIAL -</v>
          </cell>
          <cell r="AU7500">
            <v>0</v>
          </cell>
          <cell r="AV7500" t="str">
            <v>sc</v>
          </cell>
        </row>
        <row r="7501">
          <cell r="AP7501">
            <v>507155</v>
          </cell>
          <cell r="AQ7501">
            <v>14000330</v>
          </cell>
          <cell r="AR7501">
            <v>14</v>
          </cell>
          <cell r="AS7501">
            <v>42412</v>
          </cell>
          <cell r="AT7501" t="str">
            <v>IDU-1806-2015 Contratado Mantenimiento Periódico IDU Arterial BRIGADA DE REACCIÓN VIAL -</v>
          </cell>
          <cell r="AU7501">
            <v>0</v>
          </cell>
          <cell r="AV7501" t="str">
            <v>sc</v>
          </cell>
        </row>
        <row r="7502">
          <cell r="AP7502">
            <v>507158</v>
          </cell>
          <cell r="AQ7502">
            <v>14000320</v>
          </cell>
          <cell r="AR7502">
            <v>14</v>
          </cell>
          <cell r="AS7502">
            <v>42412</v>
          </cell>
          <cell r="AT7502" t="str">
            <v>IDU-1806-2015 Contratado Mantenimiento Periódico IDU Arterial BRIGADA DE REACCIÓN VIAL -</v>
          </cell>
          <cell r="AU7502">
            <v>0</v>
          </cell>
          <cell r="AV7502" t="str">
            <v>sc</v>
          </cell>
        </row>
        <row r="7503">
          <cell r="AP7503">
            <v>507160</v>
          </cell>
          <cell r="AQ7503">
            <v>14000320</v>
          </cell>
          <cell r="AR7503">
            <v>14</v>
          </cell>
          <cell r="AS7503">
            <v>42412</v>
          </cell>
          <cell r="AT7503" t="str">
            <v>IDU-1806-2015 Contratado Mantenimiento Periódico IDU Arterial BRIGADA DE REACCIÓN VIAL -</v>
          </cell>
          <cell r="AU7503">
            <v>0</v>
          </cell>
          <cell r="AV7503" t="str">
            <v>sc</v>
          </cell>
        </row>
        <row r="7504">
          <cell r="AP7504">
            <v>507163</v>
          </cell>
          <cell r="AQ7504">
            <v>14000231</v>
          </cell>
          <cell r="AR7504">
            <v>14</v>
          </cell>
          <cell r="AS7504">
            <v>42412</v>
          </cell>
          <cell r="AT7504" t="str">
            <v>IDU-1806-2015 Contratado Mantenimiento Periódico IDU Arterial BRIGADA DE REACCIÓN VIAL -</v>
          </cell>
          <cell r="AU7504">
            <v>0</v>
          </cell>
          <cell r="AV7504" t="str">
            <v>sc</v>
          </cell>
        </row>
        <row r="7505">
          <cell r="AP7505">
            <v>507165</v>
          </cell>
          <cell r="AQ7505">
            <v>14000231</v>
          </cell>
          <cell r="AR7505">
            <v>14</v>
          </cell>
          <cell r="AS7505">
            <v>42412</v>
          </cell>
          <cell r="AT7505" t="str">
            <v>IDU-1806-2015 Contratado Mantenimiento Periódico IDU Arterial BRIGADA DE REACCIÓN VIAL -</v>
          </cell>
          <cell r="AU7505">
            <v>0</v>
          </cell>
          <cell r="AV7505" t="str">
            <v>sc</v>
          </cell>
        </row>
        <row r="7506">
          <cell r="AP7506">
            <v>507168</v>
          </cell>
          <cell r="AQ7506">
            <v>14000199</v>
          </cell>
          <cell r="AR7506">
            <v>14</v>
          </cell>
          <cell r="AS7506">
            <v>42412</v>
          </cell>
          <cell r="AT7506" t="str">
            <v>IDU-1806-2015 Contratado Mantenimiento Periódico IDU Arterial BRIGADA DE REACCIÓN VIAL -</v>
          </cell>
          <cell r="AU7506">
            <v>0</v>
          </cell>
          <cell r="AV7506" t="str">
            <v>sc</v>
          </cell>
        </row>
        <row r="7507">
          <cell r="AP7507">
            <v>507170</v>
          </cell>
          <cell r="AQ7507">
            <v>14000199</v>
          </cell>
          <cell r="AR7507">
            <v>14</v>
          </cell>
          <cell r="AS7507">
            <v>42412</v>
          </cell>
          <cell r="AT7507" t="str">
            <v>IDU-1806-2015 Contratado Mantenimiento Periódico IDU Arterial BRIGADA DE REACCIÓN VIAL -</v>
          </cell>
          <cell r="AU7507">
            <v>0</v>
          </cell>
          <cell r="AV7507" t="str">
            <v>sc</v>
          </cell>
        </row>
        <row r="7508">
          <cell r="AP7508">
            <v>507178</v>
          </cell>
          <cell r="AQ7508">
            <v>14000458</v>
          </cell>
          <cell r="AR7508">
            <v>14</v>
          </cell>
          <cell r="AS7508">
            <v>42412</v>
          </cell>
          <cell r="AT7508" t="str">
            <v>IDU-1806-2015 Contratado Mantenimiento Periódico IDU Arterial BRIGADA DE REACCIÓN VIAL -</v>
          </cell>
          <cell r="AU7508">
            <v>0</v>
          </cell>
          <cell r="AV7508" t="str">
            <v>sc</v>
          </cell>
        </row>
        <row r="7509">
          <cell r="AP7509">
            <v>507180</v>
          </cell>
          <cell r="AQ7509">
            <v>14000458</v>
          </cell>
          <cell r="AR7509">
            <v>14</v>
          </cell>
          <cell r="AS7509">
            <v>42412</v>
          </cell>
          <cell r="AT7509" t="str">
            <v>IDU-1806-2015 Contratado Mantenimiento Periódico IDU Arterial BRIGADA DE REACCIÓN VIAL -</v>
          </cell>
          <cell r="AU7509">
            <v>0</v>
          </cell>
          <cell r="AV7509" t="str">
            <v>sc</v>
          </cell>
        </row>
        <row r="7510">
          <cell r="AP7510">
            <v>508402</v>
          </cell>
          <cell r="AQ7510">
            <v>15000109</v>
          </cell>
          <cell r="AR7510">
            <v>14</v>
          </cell>
          <cell r="AS7510">
            <v>42313</v>
          </cell>
          <cell r="AT7510" t="str">
            <v>IDU-1825-2013 Terminado Mantenimiento Periódico IDU Arterial  -</v>
          </cell>
          <cell r="AU7510">
            <v>0</v>
          </cell>
          <cell r="AV7510" t="str">
            <v>sc</v>
          </cell>
        </row>
        <row r="7511">
          <cell r="AP7511">
            <v>508782</v>
          </cell>
          <cell r="AQ7511">
            <v>14001407</v>
          </cell>
          <cell r="AR7511">
            <v>14</v>
          </cell>
          <cell r="AS7511">
            <v>42313</v>
          </cell>
          <cell r="AT7511" t="str">
            <v>IDU-70-2008 Terminado Mantenimiento Periódico IDU Arterial  -</v>
          </cell>
          <cell r="AU7511">
            <v>0</v>
          </cell>
          <cell r="AV7511" t="str">
            <v>sc</v>
          </cell>
        </row>
        <row r="7512">
          <cell r="AP7512">
            <v>508802</v>
          </cell>
          <cell r="AQ7512">
            <v>14001379</v>
          </cell>
          <cell r="AR7512">
            <v>14</v>
          </cell>
          <cell r="AS7512">
            <v>42313</v>
          </cell>
          <cell r="AT7512" t="str">
            <v>IDU-70-2008 Terminado Rehabilitación IDU Arterial  -</v>
          </cell>
          <cell r="AU7512">
            <v>0</v>
          </cell>
          <cell r="AV7512" t="str">
            <v>sc</v>
          </cell>
        </row>
        <row r="7513">
          <cell r="AP7513">
            <v>508804</v>
          </cell>
          <cell r="AQ7513">
            <v>14001379</v>
          </cell>
          <cell r="AR7513">
            <v>14</v>
          </cell>
          <cell r="AS7513">
            <v>42313</v>
          </cell>
          <cell r="AT7513" t="str">
            <v>IDU-70-2008 Terminado Rehabilitación IDU Arterial  -</v>
          </cell>
          <cell r="AU7513">
            <v>0</v>
          </cell>
          <cell r="AV7513" t="str">
            <v>sc</v>
          </cell>
        </row>
        <row r="7514">
          <cell r="AP7514">
            <v>508809</v>
          </cell>
          <cell r="AQ7514">
            <v>14001348</v>
          </cell>
          <cell r="AR7514">
            <v>14</v>
          </cell>
          <cell r="AS7514">
            <v>42313</v>
          </cell>
          <cell r="AT7514" t="str">
            <v>IDU-70-2008 Terminado Rehabilitación IDU Arterial  -</v>
          </cell>
          <cell r="AU7514">
            <v>0</v>
          </cell>
          <cell r="AV7514" t="str">
            <v>sc</v>
          </cell>
        </row>
        <row r="7515">
          <cell r="AP7515">
            <v>511102</v>
          </cell>
          <cell r="AQ7515">
            <v>14000702</v>
          </cell>
          <cell r="AR7515">
            <v>14</v>
          </cell>
          <cell r="AS7515">
            <v>42342</v>
          </cell>
          <cell r="AT7515" t="str">
            <v>IDU-044-2010 Terminado Construcción IDU Arterial  -Calzada 4-POLIZA ESTABILIDAD ACTIVA</v>
          </cell>
          <cell r="AV7515" t="str">
            <v>sc</v>
          </cell>
        </row>
        <row r="7516">
          <cell r="AP7516">
            <v>511151</v>
          </cell>
          <cell r="AQ7516">
            <v>14001364</v>
          </cell>
          <cell r="AR7516">
            <v>14</v>
          </cell>
          <cell r="AS7516">
            <v>42342</v>
          </cell>
          <cell r="AT7516" t="str">
            <v>IDU-044-2010 Terminado Construcción IDU Arterial  -Calzada 4-6-POLIZA ESTABILIDAD ACTIVA</v>
          </cell>
          <cell r="AV7516" t="str">
            <v>sc</v>
          </cell>
        </row>
        <row r="7517">
          <cell r="AP7517">
            <v>511158</v>
          </cell>
          <cell r="AQ7517">
            <v>14000872</v>
          </cell>
          <cell r="AR7517">
            <v>14</v>
          </cell>
          <cell r="AS7517">
            <v>42342</v>
          </cell>
          <cell r="AT7517" t="str">
            <v>IDU-044-2010 Terminado Construcción IDU Arterial  -Calzada 4-6 Separador 5-POLIZA ESTABILIDAD ACTIVA</v>
          </cell>
          <cell r="AV7517" t="str">
            <v>sc</v>
          </cell>
        </row>
        <row r="7518">
          <cell r="AP7518">
            <v>511179</v>
          </cell>
          <cell r="AQ7518">
            <v>14000828</v>
          </cell>
          <cell r="AR7518">
            <v>14</v>
          </cell>
          <cell r="AS7518">
            <v>42342</v>
          </cell>
          <cell r="AT7518" t="str">
            <v>IDU-044-2010 Terminado Construcción IDU Arterial  -Calzada 4-6 Separador 5-POLIZA ESTABILIDAD ACTIVA</v>
          </cell>
          <cell r="AV7518" t="str">
            <v>sc</v>
          </cell>
        </row>
        <row r="7519">
          <cell r="AP7519">
            <v>511186</v>
          </cell>
          <cell r="AQ7519">
            <v>14000816</v>
          </cell>
          <cell r="AR7519">
            <v>14</v>
          </cell>
          <cell r="AS7519">
            <v>42342</v>
          </cell>
          <cell r="AT7519" t="str">
            <v>IDU-044-2010 Terminado Construcción IDU Arterial  -Calzada 4-6 Separador 5-POLIZA ESTABILIDAD ACTIVA</v>
          </cell>
          <cell r="AV7519" t="str">
            <v>sc</v>
          </cell>
        </row>
        <row r="7520">
          <cell r="AP7520">
            <v>511193</v>
          </cell>
          <cell r="AQ7520">
            <v>14000748</v>
          </cell>
          <cell r="AR7520">
            <v>14</v>
          </cell>
          <cell r="AS7520">
            <v>42342</v>
          </cell>
          <cell r="AT7520" t="str">
            <v>IDU-044-2010 Terminado Construcción IDU Arterial  -Calzada 4-6 Separador 5-POLIZA ESTABILIDAD ACTIVA</v>
          </cell>
          <cell r="AV7520" t="str">
            <v>sc</v>
          </cell>
        </row>
        <row r="7521">
          <cell r="AP7521">
            <v>511205</v>
          </cell>
          <cell r="AQ7521">
            <v>14000783</v>
          </cell>
          <cell r="AR7521">
            <v>14</v>
          </cell>
          <cell r="AS7521">
            <v>42342</v>
          </cell>
          <cell r="AT7521" t="str">
            <v>IDU-044-2010 Terminado Construcción IDU Arterial  -Calzada 2-4-6-8 Separador 5-POLIZA ESTABILIDAD ACTIVA</v>
          </cell>
          <cell r="AV7521" t="str">
            <v>sc</v>
          </cell>
        </row>
        <row r="7522">
          <cell r="AP7522">
            <v>511720</v>
          </cell>
          <cell r="AQ7522">
            <v>14000671</v>
          </cell>
          <cell r="AR7522">
            <v>14</v>
          </cell>
          <cell r="AS7522">
            <v>42342</v>
          </cell>
          <cell r="AT7522" t="str">
            <v>IDU-044-2010 Terminado Construcción IDU Arterial  -</v>
          </cell>
          <cell r="AV7522" t="str">
            <v>sc</v>
          </cell>
        </row>
        <row r="7523">
          <cell r="AP7523">
            <v>511734</v>
          </cell>
          <cell r="AQ7523">
            <v>14000640</v>
          </cell>
          <cell r="AR7523">
            <v>14</v>
          </cell>
          <cell r="AS7523">
            <v>42342</v>
          </cell>
          <cell r="AT7523" t="str">
            <v>IDU-044-2010 Terminado Construcción IDU Arterial  -</v>
          </cell>
          <cell r="AV7523" t="str">
            <v>sc</v>
          </cell>
        </row>
        <row r="7524">
          <cell r="AP7524">
            <v>511741</v>
          </cell>
          <cell r="AQ7524">
            <v>14000617</v>
          </cell>
          <cell r="AR7524">
            <v>14</v>
          </cell>
          <cell r="AS7524">
            <v>42342</v>
          </cell>
          <cell r="AT7524" t="str">
            <v>IDU-044-2010 Terminado Construcción IDU Arterial  -</v>
          </cell>
          <cell r="AV7524" t="str">
            <v>sc</v>
          </cell>
        </row>
        <row r="7525">
          <cell r="AP7525">
            <v>511783</v>
          </cell>
          <cell r="AQ7525">
            <v>14001542</v>
          </cell>
          <cell r="AR7525">
            <v>14</v>
          </cell>
          <cell r="AS7525">
            <v>42313</v>
          </cell>
          <cell r="AT7525" t="str">
            <v>IDU-1669-2014 En Ejecución Reconstrucción IDU Circuito Movilidad  -</v>
          </cell>
          <cell r="AV7525" t="str">
            <v>sc</v>
          </cell>
        </row>
        <row r="7526">
          <cell r="AP7526">
            <v>511795</v>
          </cell>
          <cell r="AQ7526">
            <v>14001601</v>
          </cell>
          <cell r="AR7526">
            <v>14</v>
          </cell>
          <cell r="AS7526">
            <v>42313</v>
          </cell>
          <cell r="AT7526" t="str">
            <v>IDU-1669-2014 Terminado Reconstrucción IDU Circuito Movilidad  -</v>
          </cell>
          <cell r="AV7526" t="str">
            <v>sc</v>
          </cell>
        </row>
        <row r="7527">
          <cell r="AP7527">
            <v>511800</v>
          </cell>
          <cell r="AQ7527">
            <v>14000666</v>
          </cell>
          <cell r="AR7527">
            <v>14</v>
          </cell>
          <cell r="AS7527">
            <v>42313</v>
          </cell>
          <cell r="AT7527" t="str">
            <v>IDU-071-2012 Terminado Rehabilitación IDU Circuito Movilidad  -Calzada4-POLIZA ESTABILIDAD ACTIVA</v>
          </cell>
          <cell r="AV7527" t="str">
            <v>VIABLE</v>
          </cell>
        </row>
        <row r="7528">
          <cell r="AP7528">
            <v>511806</v>
          </cell>
          <cell r="AQ7528">
            <v>14001401</v>
          </cell>
          <cell r="AR7528">
            <v>14</v>
          </cell>
          <cell r="AS7528">
            <v>42521</v>
          </cell>
          <cell r="AT7528" t="str">
            <v>SD Terminado Mantenimiento Periódico UAERMV Circuito Movilidad  -</v>
          </cell>
          <cell r="AV7528" t="str">
            <v>sc</v>
          </cell>
        </row>
        <row r="7529">
          <cell r="AP7529">
            <v>511809</v>
          </cell>
          <cell r="AQ7529">
            <v>14000489</v>
          </cell>
          <cell r="AR7529">
            <v>14</v>
          </cell>
          <cell r="AS7529">
            <v>42313</v>
          </cell>
          <cell r="AT7529" t="str">
            <v>IDU-071-2012 Terminado Rehabilitación IDU Circuito Movilidad  -Calzada2-4-POLIZA ESTABILIDAD ACTIVA</v>
          </cell>
          <cell r="AV7529" t="str">
            <v>POLIZA ESTABILIDAD ACTIVA IDU 071/12 Vencimiento 14/9/2019</v>
          </cell>
        </row>
        <row r="7530">
          <cell r="AP7530">
            <v>511811</v>
          </cell>
          <cell r="AQ7530">
            <v>14000489</v>
          </cell>
          <cell r="AR7530">
            <v>14</v>
          </cell>
          <cell r="AS7530">
            <v>42313</v>
          </cell>
          <cell r="AT7530" t="str">
            <v>IDU-071-2012 Terminado Rehabilitación IDU Circuito Movilidad  -Calzada2-4-POLIZA ESTABILIDAD ACTIVA</v>
          </cell>
          <cell r="AV7530" t="str">
            <v>POLIZA ESTABILIDAD ACTIVA IDU 071/12 Vencimiento 14/9/2019</v>
          </cell>
        </row>
        <row r="7531">
          <cell r="AP7531">
            <v>511814</v>
          </cell>
          <cell r="AQ7531">
            <v>14000531</v>
          </cell>
          <cell r="AR7531">
            <v>14</v>
          </cell>
          <cell r="AS7531">
            <v>42313</v>
          </cell>
          <cell r="AT7531" t="str">
            <v>IDU-071-2012 Terminado Rehabilitación IDU Circuito Movilidad  -Calzada2-4-POLIZA ESTABILIDAD ACTIVA</v>
          </cell>
          <cell r="AV7531" t="str">
            <v>VIABLE</v>
          </cell>
        </row>
        <row r="7532">
          <cell r="AP7532">
            <v>511816</v>
          </cell>
          <cell r="AQ7532">
            <v>14000531</v>
          </cell>
          <cell r="AR7532">
            <v>14</v>
          </cell>
          <cell r="AS7532">
            <v>42313</v>
          </cell>
          <cell r="AT7532" t="str">
            <v>IDU-071-2012 Terminado Rehabilitación IDU Circuito Movilidad  -Calzada2-4-POLIZA ESTABILIDAD ACTIVA</v>
          </cell>
          <cell r="AV7532" t="str">
            <v>VIABLE</v>
          </cell>
        </row>
        <row r="7533">
          <cell r="AP7533">
            <v>511819</v>
          </cell>
          <cell r="AQ7533">
            <v>14000612</v>
          </cell>
          <cell r="AR7533">
            <v>14</v>
          </cell>
          <cell r="AS7533">
            <v>42313</v>
          </cell>
          <cell r="AT7533" t="str">
            <v>IDU-071-2012 Terminado Rehabilitación IDU Circuito Movilidad  -Calzada2-4-POLIZA ESTABILIDAD ACTIVA</v>
          </cell>
          <cell r="AV7533" t="str">
            <v>POLIZA ESTABILIDAD ACTIVA IDU 071/12 Vencimiento 14/9/2019</v>
          </cell>
        </row>
        <row r="7534">
          <cell r="AP7534">
            <v>511821</v>
          </cell>
          <cell r="AQ7534">
            <v>14000612</v>
          </cell>
          <cell r="AR7534">
            <v>14</v>
          </cell>
          <cell r="AS7534">
            <v>42313</v>
          </cell>
          <cell r="AT7534" t="str">
            <v>IDU-071-2012 Terminado Rehabilitación IDU Circuito Movilidad  -Calzada2-4-POLIZA ESTABILIDAD ACTIVA</v>
          </cell>
          <cell r="AV7534" t="str">
            <v>POLIZA ESTABILIDAD ACTIVA IDU 071/12 Vencimiento 14/9/2019</v>
          </cell>
        </row>
        <row r="7535">
          <cell r="AP7535">
            <v>511824</v>
          </cell>
          <cell r="AQ7535">
            <v>14000732</v>
          </cell>
          <cell r="AR7535">
            <v>14</v>
          </cell>
          <cell r="AS7535">
            <v>42249</v>
          </cell>
          <cell r="AT7535" t="str">
            <v>UMV-638-2013 Terminado Acciones de Movilidad UAERMV Circuito Movilidad  -</v>
          </cell>
          <cell r="AV7535" t="str">
            <v>VIABLE</v>
          </cell>
        </row>
        <row r="7536">
          <cell r="AP7536">
            <v>511826</v>
          </cell>
          <cell r="AQ7536">
            <v>14000732</v>
          </cell>
          <cell r="AR7536">
            <v>14</v>
          </cell>
          <cell r="AS7536">
            <v>42249</v>
          </cell>
          <cell r="AT7536" t="str">
            <v>UMV-638-2013 Terminado Acciones de Movilidad UAERMV Circuito Movilidad  -</v>
          </cell>
          <cell r="AV7536" t="str">
            <v>VIABLE</v>
          </cell>
        </row>
        <row r="7537">
          <cell r="AP7537">
            <v>511829</v>
          </cell>
          <cell r="AQ7537">
            <v>14000427</v>
          </cell>
          <cell r="AR7537">
            <v>14</v>
          </cell>
          <cell r="AS7537">
            <v>42313</v>
          </cell>
          <cell r="AT7537" t="str">
            <v>IDU-071-2012 Terminado Rehabilitación IDU Circuito Movilidad  -Calzada2-4-POLIZA ESTABILIDAD ACTIVA</v>
          </cell>
          <cell r="AV7537" t="str">
            <v>POLIZA ESTABILIDAD ACTIVA IDU 071/12 Vencimiento 14/9/2019</v>
          </cell>
        </row>
        <row r="7538">
          <cell r="AP7538">
            <v>511831</v>
          </cell>
          <cell r="AQ7538">
            <v>14000427</v>
          </cell>
          <cell r="AR7538">
            <v>14</v>
          </cell>
          <cell r="AS7538">
            <v>42313</v>
          </cell>
          <cell r="AT7538" t="str">
            <v>IDU-071-2012 Terminado Rehabilitación IDU Circuito Movilidad  -Calzada2-4-POLIZA ESTABILIDAD ACTIVA</v>
          </cell>
          <cell r="AV7538" t="str">
            <v>POLIZA ESTABILIDAD ACTIVA IDU 071/12 Vencimiento 14/9/2019</v>
          </cell>
        </row>
        <row r="7539">
          <cell r="AP7539">
            <v>511839</v>
          </cell>
          <cell r="AQ7539">
            <v>14000815</v>
          </cell>
          <cell r="AR7539">
            <v>14</v>
          </cell>
          <cell r="AS7539">
            <v>42342</v>
          </cell>
          <cell r="AT7539" t="str">
            <v>IDU-044-2010 Terminado Construcción IDU Circuito Movilidad  -</v>
          </cell>
          <cell r="AV7539" t="str">
            <v>VIABLE</v>
          </cell>
        </row>
        <row r="7540">
          <cell r="AP7540">
            <v>511850</v>
          </cell>
          <cell r="AQ7540">
            <v>14000574</v>
          </cell>
          <cell r="AR7540">
            <v>14</v>
          </cell>
          <cell r="AS7540">
            <v>42313</v>
          </cell>
          <cell r="AT7540" t="str">
            <v>IDU-071-2012 Terminado Rehabilitación IDU Circuito Movilidad  -Calzada2-4-POLIZA ESTABILIDAD ACTIVA</v>
          </cell>
          <cell r="AV7540" t="str">
            <v>VIABLE</v>
          </cell>
        </row>
        <row r="7541">
          <cell r="AP7541">
            <v>511852</v>
          </cell>
          <cell r="AQ7541">
            <v>14000574</v>
          </cell>
          <cell r="AR7541">
            <v>14</v>
          </cell>
          <cell r="AS7541">
            <v>42313</v>
          </cell>
          <cell r="AT7541" t="str">
            <v>IDU-071-2012 Terminado Rehabilitación IDU Circuito Movilidad  -Calzada2-4-POLIZA ESTABILIDAD ACTIVA</v>
          </cell>
          <cell r="AV7541" t="str">
            <v>VIABLE</v>
          </cell>
        </row>
        <row r="7542">
          <cell r="AP7542">
            <v>512586</v>
          </cell>
          <cell r="AQ7542">
            <v>14000548</v>
          </cell>
          <cell r="AR7542">
            <v>14</v>
          </cell>
          <cell r="AS7542">
            <v>42313</v>
          </cell>
          <cell r="AT7542" t="str">
            <v>IDU-70-2008 Terminado Rehabilitación IDU Arterial  -Calzada2-POLIZA ESTABILIDAD ACTIVA</v>
          </cell>
          <cell r="AV7542" t="str">
            <v>sc</v>
          </cell>
        </row>
        <row r="7543">
          <cell r="AP7543">
            <v>512589</v>
          </cell>
          <cell r="AQ7543">
            <v>14000459</v>
          </cell>
          <cell r="AR7543">
            <v>14</v>
          </cell>
          <cell r="AS7543">
            <v>42313</v>
          </cell>
          <cell r="AT7543" t="str">
            <v>IDU-70-2008 Terminado Rehabilitación IDU Arterial  -Calzada2-POLIZA ESTABILIDAD ACTIVA</v>
          </cell>
          <cell r="AV7543" t="str">
            <v>sc</v>
          </cell>
        </row>
        <row r="7544">
          <cell r="AP7544">
            <v>512592</v>
          </cell>
          <cell r="AQ7544">
            <v>14000670</v>
          </cell>
          <cell r="AR7544">
            <v>14</v>
          </cell>
          <cell r="AS7544">
            <v>42313</v>
          </cell>
          <cell r="AT7544" t="str">
            <v>IDU-70-2008 Terminado Rehabilitación IDU Arterial  -</v>
          </cell>
          <cell r="AV7544" t="str">
            <v>sc</v>
          </cell>
        </row>
        <row r="7545">
          <cell r="AP7545">
            <v>512595</v>
          </cell>
          <cell r="AQ7545">
            <v>14000591</v>
          </cell>
          <cell r="AR7545">
            <v>14</v>
          </cell>
          <cell r="AS7545">
            <v>42313</v>
          </cell>
          <cell r="AT7545" t="str">
            <v>IDU-70-2008 Terminado Rehabilitación IDU Arterial  -Calzada2-POLIZA ESTABILIDAD ACTIVA</v>
          </cell>
          <cell r="AV7545" t="str">
            <v>sc</v>
          </cell>
        </row>
        <row r="7546">
          <cell r="AP7546">
            <v>512598</v>
          </cell>
          <cell r="AQ7546">
            <v>14000512</v>
          </cell>
          <cell r="AR7546">
            <v>14</v>
          </cell>
          <cell r="AS7546">
            <v>42313</v>
          </cell>
          <cell r="AT7546" t="str">
            <v>IDU-70-2008 Terminado Rehabilitación IDU Arterial  -Calzada2-POLIZA ESTABILIDAD ACTIVA</v>
          </cell>
          <cell r="AV7546" t="str">
            <v>sc</v>
          </cell>
        </row>
        <row r="7547">
          <cell r="AP7547">
            <v>512617</v>
          </cell>
          <cell r="AQ7547">
            <v>14000632</v>
          </cell>
          <cell r="AR7547">
            <v>14</v>
          </cell>
          <cell r="AS7547">
            <v>42313</v>
          </cell>
          <cell r="AT7547" t="str">
            <v>IDU-70-2008 Terminado Rehabilitación IDU Arterial  -</v>
          </cell>
          <cell r="AV7547" t="str">
            <v>sc</v>
          </cell>
        </row>
        <row r="7548">
          <cell r="AP7548">
            <v>512802</v>
          </cell>
          <cell r="AQ7548">
            <v>14001691</v>
          </cell>
          <cell r="AR7548">
            <v>14</v>
          </cell>
          <cell r="AS7548">
            <v>42731</v>
          </cell>
          <cell r="AT7548" t="str">
            <v>SD Reservado Mantenimiento Rutinario IDU Circuito Movilidad EJECUCION SITP 2016 -</v>
          </cell>
          <cell r="AV7548" t="str">
            <v>sc</v>
          </cell>
        </row>
        <row r="7549">
          <cell r="AP7549">
            <v>512804</v>
          </cell>
          <cell r="AQ7549">
            <v>14001691</v>
          </cell>
          <cell r="AR7549">
            <v>14</v>
          </cell>
          <cell r="AS7549">
            <v>42781</v>
          </cell>
          <cell r="AT7549" t="str">
            <v>SD Reservado Acciones de Movilidad UAERMV Circuito Movilidad Salvando Vidas La DTP autoriza la intervención por parte de la UMV correo de 13/02/2017-</v>
          </cell>
          <cell r="AV7549" t="str">
            <v>sc</v>
          </cell>
        </row>
        <row r="7550">
          <cell r="AP7550">
            <v>512840</v>
          </cell>
          <cell r="AQ7550">
            <v>14001461</v>
          </cell>
          <cell r="AR7550">
            <v>14</v>
          </cell>
          <cell r="AS7550">
            <v>42768</v>
          </cell>
          <cell r="AT7550" t="str">
            <v>SD Reservado Acciones de Movilidad UAERMV Circuito Movilidad Salvando Vidas -</v>
          </cell>
          <cell r="AV7550" t="str">
            <v>RESERVADO UMV</v>
          </cell>
        </row>
        <row r="7551">
          <cell r="AP7551">
            <v>512865</v>
          </cell>
          <cell r="AQ7551">
            <v>14000902</v>
          </cell>
          <cell r="AR7551">
            <v>14</v>
          </cell>
          <cell r="AS7551">
            <v>42768</v>
          </cell>
          <cell r="AT7551" t="str">
            <v>SD Reservado Acciones de Movilidad UAERMV Circuito Movilidad Salvando Vidas -</v>
          </cell>
          <cell r="AV7551" t="str">
            <v>sc</v>
          </cell>
        </row>
        <row r="7552">
          <cell r="AP7552">
            <v>512873</v>
          </cell>
          <cell r="AQ7552">
            <v>14000832</v>
          </cell>
          <cell r="AR7552">
            <v>14</v>
          </cell>
          <cell r="AS7552">
            <v>41519</v>
          </cell>
          <cell r="AT7552" t="str">
            <v>SD Terminado Mantenimiento Periódico UAERMV Circuito Movilidad  -</v>
          </cell>
          <cell r="AV7552" t="str">
            <v>sc</v>
          </cell>
        </row>
        <row r="7553">
          <cell r="AP7553">
            <v>512875</v>
          </cell>
          <cell r="AQ7553">
            <v>14000832</v>
          </cell>
          <cell r="AR7553">
            <v>14</v>
          </cell>
          <cell r="AS7553">
            <v>42768</v>
          </cell>
          <cell r="AT7553" t="str">
            <v>SD Reservado Acciones de Movilidad UAERMV Circuito Movilidad Salvando Vidas -</v>
          </cell>
          <cell r="AV7553" t="str">
            <v>sc</v>
          </cell>
        </row>
        <row r="7554">
          <cell r="AP7554">
            <v>512883</v>
          </cell>
          <cell r="AQ7554">
            <v>14001489</v>
          </cell>
          <cell r="AR7554">
            <v>14</v>
          </cell>
          <cell r="AS7554">
            <v>42768</v>
          </cell>
          <cell r="AT7554" t="str">
            <v>SD Reservado Acciones de Movilidad UAERMV Circuito Movilidad Salvando Vidas -</v>
          </cell>
          <cell r="AV7554" t="str">
            <v>RESERVADO UMV</v>
          </cell>
        </row>
        <row r="7555">
          <cell r="AP7555">
            <v>512886</v>
          </cell>
          <cell r="AQ7555">
            <v>14000881</v>
          </cell>
          <cell r="AR7555">
            <v>14</v>
          </cell>
          <cell r="AS7555">
            <v>41519</v>
          </cell>
          <cell r="AT7555" t="str">
            <v>SD Terminado Mantenimiento Periódico UAERMV Circuito Movilidad  -</v>
          </cell>
          <cell r="AV7555" t="str">
            <v>sc</v>
          </cell>
        </row>
        <row r="7556">
          <cell r="AP7556">
            <v>512888</v>
          </cell>
          <cell r="AQ7556">
            <v>14000881</v>
          </cell>
          <cell r="AR7556">
            <v>14</v>
          </cell>
          <cell r="AS7556">
            <v>42768</v>
          </cell>
          <cell r="AT7556" t="str">
            <v>SD Reservado Acciones de Movilidad UAERMV Circuito Movilidad Salvando Vidas -</v>
          </cell>
          <cell r="AV7556" t="str">
            <v>sc</v>
          </cell>
        </row>
        <row r="7557">
          <cell r="AP7557">
            <v>512894</v>
          </cell>
          <cell r="AQ7557">
            <v>14000935</v>
          </cell>
          <cell r="AR7557">
            <v>14</v>
          </cell>
          <cell r="AS7557">
            <v>40645</v>
          </cell>
          <cell r="AT7557" t="str">
            <v>UMV-78-2010 Terminado Rehabilitación UAERMV Circuito Movilidad  -</v>
          </cell>
          <cell r="AV7557" t="str">
            <v>sc</v>
          </cell>
        </row>
        <row r="7558">
          <cell r="AP7558">
            <v>512896</v>
          </cell>
          <cell r="AQ7558">
            <v>14000935</v>
          </cell>
          <cell r="AR7558">
            <v>14</v>
          </cell>
          <cell r="AS7558">
            <v>42768</v>
          </cell>
          <cell r="AT7558" t="str">
            <v>SD Reservado Acciones de Movilidad UAERMV Circuito Movilidad Salvando Vidas -</v>
          </cell>
          <cell r="AV7558" t="str">
            <v>sc</v>
          </cell>
        </row>
        <row r="7559">
          <cell r="AP7559">
            <v>512899</v>
          </cell>
          <cell r="AQ7559">
            <v>14000969</v>
          </cell>
          <cell r="AR7559">
            <v>14</v>
          </cell>
          <cell r="AS7559">
            <v>42766</v>
          </cell>
          <cell r="AT7559" t="str">
            <v>SD Reservado Mantenimiento Rutinario IDU Circuito Movilidad EJECUCION SITP 2016 -</v>
          </cell>
          <cell r="AV7559" t="str">
            <v>sc</v>
          </cell>
        </row>
        <row r="7560">
          <cell r="AP7560">
            <v>512901</v>
          </cell>
          <cell r="AQ7560">
            <v>14000969</v>
          </cell>
          <cell r="AR7560">
            <v>14</v>
          </cell>
          <cell r="AS7560">
            <v>42781</v>
          </cell>
          <cell r="AT7560" t="str">
            <v>SD Reservado Acciones de Movilidad UAERMV Circuito Movilidad Salvando Vidas La DTP autoriza la intervención por parte de la UMV correo de 13/02/2017-</v>
          </cell>
          <cell r="AV7560" t="str">
            <v>sc</v>
          </cell>
        </row>
        <row r="7561">
          <cell r="AP7561">
            <v>512904</v>
          </cell>
          <cell r="AQ7561">
            <v>14001005</v>
          </cell>
          <cell r="AR7561">
            <v>14</v>
          </cell>
          <cell r="AS7561">
            <v>42766</v>
          </cell>
          <cell r="AT7561" t="str">
            <v>SD Reservado Mantenimiento Rutinario IDU Circuito Movilidad EJECUCION SITP 2016 -</v>
          </cell>
          <cell r="AV7561" t="str">
            <v>sc</v>
          </cell>
        </row>
        <row r="7562">
          <cell r="AP7562">
            <v>512906</v>
          </cell>
          <cell r="AQ7562">
            <v>14001005</v>
          </cell>
          <cell r="AR7562">
            <v>14</v>
          </cell>
          <cell r="AS7562">
            <v>42781</v>
          </cell>
          <cell r="AT7562" t="str">
            <v>SD Reservado Acciones de Movilidad UAERMV Circuito Movilidad Salvando Vidas La DTP autoriza la intervención por parte de la UMV correo de 13/02/2017-</v>
          </cell>
          <cell r="AV7562" t="str">
            <v>sc</v>
          </cell>
        </row>
        <row r="7563">
          <cell r="AP7563">
            <v>512909</v>
          </cell>
          <cell r="AQ7563">
            <v>14001030</v>
          </cell>
          <cell r="AR7563">
            <v>14</v>
          </cell>
          <cell r="AS7563">
            <v>42731</v>
          </cell>
          <cell r="AT7563" t="str">
            <v>SD Reservado Mantenimiento Rutinario IDU Circuito Movilidad EJECUCION SITP 2016 -</v>
          </cell>
          <cell r="AV7563" t="str">
            <v>sc</v>
          </cell>
        </row>
        <row r="7564">
          <cell r="AP7564">
            <v>512911</v>
          </cell>
          <cell r="AQ7564">
            <v>14001030</v>
          </cell>
          <cell r="AR7564">
            <v>14</v>
          </cell>
          <cell r="AS7564">
            <v>42781</v>
          </cell>
          <cell r="AT7564" t="str">
            <v>SD Reservado Acciones de Movilidad UAERMV Circuito Movilidad Salvando Vidas La DTP autoriza la intervención por parte de la UMV correo de 13/02/2017-</v>
          </cell>
          <cell r="AV7564" t="str">
            <v>sc</v>
          </cell>
        </row>
        <row r="7565">
          <cell r="AP7565">
            <v>512914</v>
          </cell>
          <cell r="AQ7565">
            <v>14001063</v>
          </cell>
          <cell r="AR7565">
            <v>14</v>
          </cell>
          <cell r="AS7565">
            <v>42781</v>
          </cell>
          <cell r="AT7565" t="str">
            <v>SD Reservado Acciones de Movilidad UAERMV Circuito Movilidad Salvando Vidas La DTP autoriza la intervención por parte de la UMV correo de 13/02/2017-</v>
          </cell>
          <cell r="AV7565" t="str">
            <v>sc</v>
          </cell>
        </row>
        <row r="7566">
          <cell r="AP7566">
            <v>512916</v>
          </cell>
          <cell r="AQ7566">
            <v>14001063</v>
          </cell>
          <cell r="AR7566">
            <v>14</v>
          </cell>
          <cell r="AS7566">
            <v>42781</v>
          </cell>
          <cell r="AT7566" t="str">
            <v>SD Reservado Acciones de Movilidad UAERMV Circuito Movilidad Salvando Vidas La DTP autoriza la intervención por parte de la UMV correo de 13/02/2017-</v>
          </cell>
          <cell r="AV7566" t="str">
            <v>sc</v>
          </cell>
        </row>
        <row r="7567">
          <cell r="AP7567">
            <v>512919</v>
          </cell>
          <cell r="AQ7567">
            <v>14001373</v>
          </cell>
          <cell r="AR7567">
            <v>14</v>
          </cell>
          <cell r="AS7567">
            <v>42779</v>
          </cell>
          <cell r="AT7567" t="str">
            <v>SD Terminado Acciones de Movilidad UAERMV Circuito Movilidad Salvando Vidas -</v>
          </cell>
          <cell r="AV7567" t="str">
            <v>VIABLE</v>
          </cell>
        </row>
        <row r="7568">
          <cell r="AP7568">
            <v>512922</v>
          </cell>
          <cell r="AQ7568">
            <v>14000853</v>
          </cell>
          <cell r="AR7568">
            <v>14</v>
          </cell>
          <cell r="AS7568">
            <v>42768</v>
          </cell>
          <cell r="AT7568" t="str">
            <v>SD Reservado Acciones de Movilidad UAERMV Circuito Movilidad Salvando Vidas -</v>
          </cell>
          <cell r="AV7568" t="str">
            <v>sc</v>
          </cell>
        </row>
        <row r="7569">
          <cell r="AP7569">
            <v>512924</v>
          </cell>
          <cell r="AQ7569">
            <v>14000853</v>
          </cell>
          <cell r="AR7569">
            <v>14</v>
          </cell>
          <cell r="AS7569">
            <v>42768</v>
          </cell>
          <cell r="AT7569" t="str">
            <v>SD Reservado Acciones de Movilidad UAERMV Circuito Movilidad Salvando Vidas -</v>
          </cell>
          <cell r="AV7569" t="str">
            <v>sc</v>
          </cell>
        </row>
        <row r="7570">
          <cell r="AP7570">
            <v>512927</v>
          </cell>
          <cell r="AQ7570">
            <v>14001085</v>
          </cell>
          <cell r="AR7570">
            <v>14</v>
          </cell>
          <cell r="AS7570">
            <v>42781</v>
          </cell>
          <cell r="AT7570" t="str">
            <v>SD Reservado Acciones de Movilidad UAERMV Circuito Movilidad Salvando Vidas La DTP autoriza la intervención por parte de la UMV correo de 13/02/2017-</v>
          </cell>
          <cell r="AV7570" t="str">
            <v>sc</v>
          </cell>
        </row>
        <row r="7571">
          <cell r="AP7571">
            <v>512929</v>
          </cell>
          <cell r="AQ7571">
            <v>14001085</v>
          </cell>
          <cell r="AR7571">
            <v>14</v>
          </cell>
          <cell r="AS7571">
            <v>42781</v>
          </cell>
          <cell r="AT7571" t="str">
            <v>SD Reservado Acciones de Movilidad UAERMV Circuito Movilidad Salvando Vidas La DTP autoriza la intervención por parte de la UMV correo de 13/02/2017-</v>
          </cell>
          <cell r="AV7571" t="str">
            <v>sc</v>
          </cell>
        </row>
        <row r="7572">
          <cell r="AP7572">
            <v>512932</v>
          </cell>
          <cell r="AQ7572">
            <v>14001400</v>
          </cell>
          <cell r="AR7572">
            <v>14</v>
          </cell>
          <cell r="AS7572">
            <v>42768</v>
          </cell>
          <cell r="AT7572" t="str">
            <v>SD Reservado Acciones de Movilidad UAERMV Circuito Movilidad Salvando Vidas -</v>
          </cell>
          <cell r="AV7572" t="str">
            <v>RESERVADO IDU</v>
          </cell>
        </row>
        <row r="7573">
          <cell r="AP7573">
            <v>512938</v>
          </cell>
          <cell r="AQ7573">
            <v>14001300</v>
          </cell>
          <cell r="AR7573">
            <v>14</v>
          </cell>
          <cell r="AS7573">
            <v>42768</v>
          </cell>
          <cell r="AT7573" t="str">
            <v>SD Reservado Acciones de Movilidad UAERMV Circuito Movilidad Salvando Vidas -</v>
          </cell>
          <cell r="AV7573" t="str">
            <v>sc</v>
          </cell>
        </row>
        <row r="7574">
          <cell r="AP7574">
            <v>512941</v>
          </cell>
          <cell r="AQ7574">
            <v>14001236</v>
          </cell>
          <cell r="AR7574">
            <v>14</v>
          </cell>
          <cell r="AS7574">
            <v>42768</v>
          </cell>
          <cell r="AT7574" t="str">
            <v>SD Reservado Acciones de Movilidad UAERMV Circuito Movilidad Salvando Vidas -</v>
          </cell>
          <cell r="AV7574" t="str">
            <v>sc</v>
          </cell>
        </row>
        <row r="7575">
          <cell r="AP7575">
            <v>512944</v>
          </cell>
          <cell r="AQ7575">
            <v>14001194</v>
          </cell>
          <cell r="AR7575">
            <v>14</v>
          </cell>
          <cell r="AS7575">
            <v>42768</v>
          </cell>
          <cell r="AT7575" t="str">
            <v>SD Reservado Acciones de Movilidad UAERMV Circuito Movilidad Salvando Vidas -</v>
          </cell>
          <cell r="AV7575" t="str">
            <v>sc</v>
          </cell>
        </row>
        <row r="7576">
          <cell r="AP7576">
            <v>512950</v>
          </cell>
          <cell r="AQ7576">
            <v>14001136</v>
          </cell>
          <cell r="AR7576">
            <v>14</v>
          </cell>
          <cell r="AS7576">
            <v>42781</v>
          </cell>
          <cell r="AT7576" t="str">
            <v>SD Reservado Acciones de Movilidad UAERMV Circuito Movilidad Salvando Vidas La DTP autoriza la intervención por parte de la UMV correo de 13/02/2017-</v>
          </cell>
          <cell r="AV7576" t="str">
            <v>sc</v>
          </cell>
        </row>
        <row r="7577">
          <cell r="AP7577">
            <v>512952</v>
          </cell>
          <cell r="AQ7577">
            <v>14001136</v>
          </cell>
          <cell r="AR7577">
            <v>14</v>
          </cell>
          <cell r="AS7577">
            <v>42781</v>
          </cell>
          <cell r="AT7577" t="str">
            <v>SD Reservado Acciones de Movilidad UAERMV Circuito Movilidad Salvando Vidas La DTP autoriza la intervención por parte de la UMV correo de 13/02/2017-</v>
          </cell>
          <cell r="AV7577" t="str">
            <v>sc</v>
          </cell>
        </row>
        <row r="7578">
          <cell r="AP7578">
            <v>512955</v>
          </cell>
          <cell r="AQ7578">
            <v>14001437</v>
          </cell>
          <cell r="AR7578">
            <v>14</v>
          </cell>
          <cell r="AS7578">
            <v>42779</v>
          </cell>
          <cell r="AT7578" t="str">
            <v>SD Terminado Acciones de Movilidad UAERMV Circuito Movilidad Salvando Vidas -</v>
          </cell>
          <cell r="AV7578" t="str">
            <v>INTERVENCION UAERMV Acciones de Movilidad Fecha Reporte 12/2/2017</v>
          </cell>
        </row>
        <row r="7579">
          <cell r="AP7579">
            <v>513053</v>
          </cell>
          <cell r="AQ7579">
            <v>14001091</v>
          </cell>
          <cell r="AR7579">
            <v>14</v>
          </cell>
          <cell r="AS7579">
            <v>42313</v>
          </cell>
          <cell r="AT7579" t="str">
            <v>IDU-70-2008 Terminado Rehabilitación IDU Arterial  -Calzada2-POLIZA ESTABILIDAD ACTIVA</v>
          </cell>
          <cell r="AV7579" t="str">
            <v>sc</v>
          </cell>
        </row>
        <row r="7580">
          <cell r="AP7580">
            <v>513055</v>
          </cell>
          <cell r="AQ7580">
            <v>14001091</v>
          </cell>
          <cell r="AR7580">
            <v>14</v>
          </cell>
          <cell r="AS7580">
            <v>42313</v>
          </cell>
          <cell r="AT7580" t="str">
            <v>IDU-70-2008 Terminado Rehabilitación IDU Arterial  -Calzada2-POLIZA ESTABILIDAD ACTIVA</v>
          </cell>
          <cell r="AV7580" t="str">
            <v>sc</v>
          </cell>
        </row>
        <row r="7581">
          <cell r="AP7581">
            <v>513068</v>
          </cell>
          <cell r="AQ7581">
            <v>14001205</v>
          </cell>
          <cell r="AR7581">
            <v>14</v>
          </cell>
          <cell r="AS7581">
            <v>42313</v>
          </cell>
          <cell r="AT7581" t="str">
            <v>IDU-70-2008 Terminado Rehabilitación IDU Arterial  -Calzada2-POLIZA ESTABILIDAD ACTIVA</v>
          </cell>
          <cell r="AV7581" t="str">
            <v>sc</v>
          </cell>
        </row>
        <row r="7582">
          <cell r="AP7582">
            <v>513070</v>
          </cell>
          <cell r="AQ7582">
            <v>14001205</v>
          </cell>
          <cell r="AR7582">
            <v>14</v>
          </cell>
          <cell r="AS7582">
            <v>42313</v>
          </cell>
          <cell r="AT7582" t="str">
            <v>IDU-70-2008 Terminado Rehabilitación IDU Arterial  -Calzada2-POLIZA ESTABILIDAD ACTIVA</v>
          </cell>
          <cell r="AV7582" t="str">
            <v>sc</v>
          </cell>
        </row>
        <row r="7583">
          <cell r="AP7583">
            <v>513073</v>
          </cell>
          <cell r="AQ7583">
            <v>14001010</v>
          </cell>
          <cell r="AR7583">
            <v>14</v>
          </cell>
          <cell r="AS7583">
            <v>42313</v>
          </cell>
          <cell r="AT7583" t="str">
            <v>IDU-70-2008 Terminado Rehabilitación IDU Arterial  -Calzada2-POLIZA ESTABILIDAD ACTIVA</v>
          </cell>
          <cell r="AV7583" t="str">
            <v>sc</v>
          </cell>
        </row>
        <row r="7584">
          <cell r="AP7584">
            <v>513075</v>
          </cell>
          <cell r="AQ7584">
            <v>14001010</v>
          </cell>
          <cell r="AR7584">
            <v>14</v>
          </cell>
          <cell r="AS7584">
            <v>42313</v>
          </cell>
          <cell r="AT7584" t="str">
            <v>IDU-70-2008 Terminado Rehabilitación IDU Arterial  -Calzada2-POLIZA ESTABILIDAD ACTIVA</v>
          </cell>
          <cell r="AV7584" t="str">
            <v>sc</v>
          </cell>
        </row>
        <row r="7585">
          <cell r="AP7585">
            <v>513083</v>
          </cell>
          <cell r="AQ7585">
            <v>14000823</v>
          </cell>
          <cell r="AR7585">
            <v>14</v>
          </cell>
          <cell r="AS7585">
            <v>42313</v>
          </cell>
          <cell r="AT7585" t="str">
            <v>IDU-70-2008 Terminado Rehabilitación IDU Arterial  -Calzada2-4-POLIZA ESTABILIDAD ACTIVA</v>
          </cell>
          <cell r="AV7585" t="str">
            <v>sc</v>
          </cell>
        </row>
        <row r="7586">
          <cell r="AP7586">
            <v>513085</v>
          </cell>
          <cell r="AQ7586">
            <v>14000823</v>
          </cell>
          <cell r="AR7586">
            <v>14</v>
          </cell>
          <cell r="AS7586">
            <v>42313</v>
          </cell>
          <cell r="AT7586" t="str">
            <v>IDU-70-2008 Terminado Rehabilitación IDU Arterial  -Calzada2-4-POLIZA ESTABILIDAD ACTIVA</v>
          </cell>
          <cell r="AV7586" t="str">
            <v>sc</v>
          </cell>
        </row>
        <row r="7587">
          <cell r="AP7587">
            <v>513088</v>
          </cell>
          <cell r="AQ7587">
            <v>14000794</v>
          </cell>
          <cell r="AR7587">
            <v>14</v>
          </cell>
          <cell r="AS7587">
            <v>42313</v>
          </cell>
          <cell r="AT7587" t="str">
            <v>IDU-70-2008 Terminado Rehabilitación IDU Arterial  -Calzada2-4-POLIZA ESTABILIDAD ACTIVA</v>
          </cell>
          <cell r="AV7587" t="str">
            <v>sc</v>
          </cell>
        </row>
        <row r="7588">
          <cell r="AP7588">
            <v>513090</v>
          </cell>
          <cell r="AQ7588">
            <v>14000794</v>
          </cell>
          <cell r="AR7588">
            <v>14</v>
          </cell>
          <cell r="AS7588">
            <v>42313</v>
          </cell>
          <cell r="AT7588" t="str">
            <v>IDU-70-2008 Terminado Rehabilitación IDU Arterial  -Calzada2-4-POLIZA ESTABILIDAD ACTIVA</v>
          </cell>
          <cell r="AV7588" t="str">
            <v>sc</v>
          </cell>
        </row>
        <row r="7589">
          <cell r="AP7589">
            <v>513093</v>
          </cell>
          <cell r="AQ7589">
            <v>14000736</v>
          </cell>
          <cell r="AR7589">
            <v>14</v>
          </cell>
          <cell r="AS7589">
            <v>42313</v>
          </cell>
          <cell r="AT7589" t="str">
            <v>IDU-70-2008 Terminado Rehabilitación IDU Arterial  -Calzada2-4-POLIZA ESTABILIDAD ACTIVA</v>
          </cell>
          <cell r="AV7589" t="str">
            <v>sc</v>
          </cell>
        </row>
        <row r="7590">
          <cell r="AP7590">
            <v>513095</v>
          </cell>
          <cell r="AQ7590">
            <v>14000736</v>
          </cell>
          <cell r="AR7590">
            <v>14</v>
          </cell>
          <cell r="AS7590">
            <v>42313</v>
          </cell>
          <cell r="AT7590" t="str">
            <v>IDU-70-2008 Terminado Rehabilitación IDU Arterial  -Calzada2-4-POLIZA ESTABILIDAD ACTIVA</v>
          </cell>
          <cell r="AV7590" t="str">
            <v>sc</v>
          </cell>
        </row>
        <row r="7591">
          <cell r="AP7591">
            <v>513098</v>
          </cell>
          <cell r="AQ7591">
            <v>14000701</v>
          </cell>
          <cell r="AR7591">
            <v>14</v>
          </cell>
          <cell r="AS7591">
            <v>42313</v>
          </cell>
          <cell r="AT7591" t="str">
            <v>IDU-70-2008 Terminado Rehabilitación IDU Arterial  -</v>
          </cell>
          <cell r="AV7591" t="str">
            <v>sc</v>
          </cell>
        </row>
        <row r="7592">
          <cell r="AP7592">
            <v>513154</v>
          </cell>
          <cell r="AQ7592">
            <v>14000028</v>
          </cell>
          <cell r="AR7592">
            <v>14</v>
          </cell>
          <cell r="AS7592">
            <v>42249</v>
          </cell>
          <cell r="AT7592" t="str">
            <v>UMV-638-2013 Terminado Acciones de Movilidad UAERMV Local  -</v>
          </cell>
          <cell r="AV7592" t="str">
            <v xml:space="preserve">Estudios de Factibilidad y elaboración de los Estudios y Diseños de detalle de la Extensión del corredor Troncal Américas entre Puente Aranda a Troncal NQS </v>
          </cell>
        </row>
        <row r="7593">
          <cell r="AP7593">
            <v>514202</v>
          </cell>
          <cell r="AQ7593">
            <v>14001689</v>
          </cell>
          <cell r="AR7593">
            <v>14</v>
          </cell>
          <cell r="AS7593">
            <v>42768</v>
          </cell>
          <cell r="AT7593" t="str">
            <v>SD Reservado Acciones de Movilidad UAERMV Circuito Movilidad Salvando Vidas -</v>
          </cell>
          <cell r="AV7593" t="str">
            <v>sc</v>
          </cell>
        </row>
        <row r="7594">
          <cell r="AP7594">
            <v>514207</v>
          </cell>
          <cell r="AQ7594">
            <v>14001690</v>
          </cell>
          <cell r="AR7594">
            <v>14</v>
          </cell>
          <cell r="AS7594">
            <v>42768</v>
          </cell>
          <cell r="AT7594" t="str">
            <v>SD Reservado Acciones de Movilidad UAERMV Circuito Movilidad Salvando Vidas -</v>
          </cell>
          <cell r="AV7594" t="str">
            <v>sc</v>
          </cell>
        </row>
        <row r="7595">
          <cell r="AP7595">
            <v>517013</v>
          </cell>
          <cell r="AQ7595">
            <v>50008280</v>
          </cell>
          <cell r="AR7595">
            <v>14</v>
          </cell>
          <cell r="AS7595">
            <v>41411</v>
          </cell>
          <cell r="AT7595" t="str">
            <v>SD Terminado Mantenimiento Periódico UAERMV Arterial  -</v>
          </cell>
          <cell r="AV7595" t="str">
            <v>sc</v>
          </cell>
        </row>
        <row r="7596">
          <cell r="AP7596">
            <v>517015</v>
          </cell>
          <cell r="AQ7596">
            <v>50008280</v>
          </cell>
          <cell r="AR7596">
            <v>14</v>
          </cell>
          <cell r="AS7596">
            <v>42313</v>
          </cell>
          <cell r="AT7596" t="str">
            <v>IDU-1825-2013 Terminado Mantenimiento Periódico IDU Arterial  -</v>
          </cell>
          <cell r="AV7596" t="str">
            <v>sc</v>
          </cell>
        </row>
        <row r="7597">
          <cell r="AP7597">
            <v>518103</v>
          </cell>
          <cell r="AQ7597">
            <v>14000749</v>
          </cell>
          <cell r="AR7597">
            <v>14</v>
          </cell>
          <cell r="AS7597">
            <v>42313</v>
          </cell>
          <cell r="AT7597" t="str">
            <v>IDU-70-2008 Terminado Rehabilitación IDU Arterial  -Calzada2-4-POLIZA ESTABILIDAD ACTIVA</v>
          </cell>
          <cell r="AV7597" t="str">
            <v>sc</v>
          </cell>
        </row>
        <row r="7598">
          <cell r="AP7598">
            <v>518105</v>
          </cell>
          <cell r="AQ7598">
            <v>14000749</v>
          </cell>
          <cell r="AR7598">
            <v>14</v>
          </cell>
          <cell r="AS7598">
            <v>42313</v>
          </cell>
          <cell r="AT7598" t="str">
            <v>IDU-70-2008 Terminado Rehabilitación IDU Arterial  -Calzada2-4-POLIZA ESTABILIDAD ACTIVA</v>
          </cell>
          <cell r="AV7598" t="str">
            <v>sc</v>
          </cell>
        </row>
        <row r="7599">
          <cell r="AP7599">
            <v>519446</v>
          </cell>
          <cell r="AQ7599">
            <v>14000057</v>
          </cell>
          <cell r="AR7599">
            <v>14</v>
          </cell>
          <cell r="AS7599">
            <v>42249</v>
          </cell>
          <cell r="AT7599" t="str">
            <v>UMV-638-2013 Terminado Acciones de Movilidad UAERMV Local  -</v>
          </cell>
          <cell r="AV7599" t="str">
            <v>VIABLE</v>
          </cell>
        </row>
        <row r="7600">
          <cell r="AP7600">
            <v>527911</v>
          </cell>
          <cell r="AQ7600">
            <v>14001264</v>
          </cell>
          <cell r="AR7600">
            <v>14</v>
          </cell>
          <cell r="AS7600">
            <v>42768</v>
          </cell>
          <cell r="AT7600" t="str">
            <v>SD Reservado Acciones de Movilidad UAERMV Circuito Movilidad Salvando Vidas -</v>
          </cell>
          <cell r="AV7600" t="str">
            <v>sc</v>
          </cell>
        </row>
        <row r="7601">
          <cell r="AP7601">
            <v>530819</v>
          </cell>
          <cell r="AQ7601">
            <v>14001774</v>
          </cell>
          <cell r="AR7601">
            <v>14</v>
          </cell>
          <cell r="AS7601">
            <v>41886</v>
          </cell>
          <cell r="AT7601" t="str">
            <v>92-2014 Reservado Mantenimiento Periódico FDL LOS MARTIRES Local Cabildo -</v>
          </cell>
          <cell r="AV7601" t="str">
            <v>Estudios de Factibilidad y elaboración de los Estudios y Diseños de detalle de la Extensión del corredor Troncal Américas entre Puente Aranda a Troncal NQS</v>
          </cell>
        </row>
        <row r="7602">
          <cell r="AP7602">
            <v>533771</v>
          </cell>
          <cell r="AQ7602">
            <v>15001546</v>
          </cell>
          <cell r="AR7602">
            <v>14</v>
          </cell>
          <cell r="AS7602">
            <v>42313</v>
          </cell>
          <cell r="AT7602" t="str">
            <v>IDU-70-2008 Terminado Acciones de Movilidad IDU Arterial  -</v>
          </cell>
          <cell r="AV7602" t="str">
            <v>sc</v>
          </cell>
        </row>
        <row r="7603">
          <cell r="AP7603">
            <v>600472</v>
          </cell>
          <cell r="AQ7603">
            <v>14000009</v>
          </cell>
          <cell r="AR7603">
            <v>14</v>
          </cell>
          <cell r="AS7603">
            <v>42249</v>
          </cell>
          <cell r="AT7603" t="str">
            <v>UMV-638-2013 Terminado Acciones de Movilidad UAERMV Local  -</v>
          </cell>
          <cell r="AV7603" t="str">
            <v xml:space="preserve">Estudios de Factibilidad y elaboración de los Estudios y Diseños de detalle de la Extensión del corredor Troncal Américas entre Puente Aranda a Troncal NQS </v>
          </cell>
        </row>
        <row r="7604">
          <cell r="AP7604">
            <v>2501985</v>
          </cell>
          <cell r="AQ7604">
            <v>14001226</v>
          </cell>
          <cell r="AR7604">
            <v>14</v>
          </cell>
          <cell r="AS7604">
            <v>41481</v>
          </cell>
          <cell r="AT7604" t="str">
            <v>SD Terminado Mantenimiento Periódico UAERMV Arterial  -Calzada 4-6-POLIZA ESTABILIDAD ACTIVA</v>
          </cell>
          <cell r="AV7604" t="str">
            <v>sc</v>
          </cell>
        </row>
        <row r="7605">
          <cell r="AP7605">
            <v>2501987</v>
          </cell>
          <cell r="AQ7605">
            <v>14001226</v>
          </cell>
          <cell r="AR7605">
            <v>14</v>
          </cell>
          <cell r="AS7605">
            <v>41481</v>
          </cell>
          <cell r="AT7605" t="str">
            <v>SD Terminado Mantenimiento Periódico UAERMV Arterial  -Calzada 4-6-POLIZA ESTABILIDAD ACTIVA</v>
          </cell>
          <cell r="AV7605" t="str">
            <v>sc</v>
          </cell>
        </row>
        <row r="7606">
          <cell r="AP7606">
            <v>2501988</v>
          </cell>
          <cell r="AQ7606">
            <v>14001226</v>
          </cell>
          <cell r="AR7606">
            <v>14</v>
          </cell>
          <cell r="AS7606">
            <v>42313</v>
          </cell>
          <cell r="AT7606" t="str">
            <v>CONV-008-2011 Terminado Acciones de Movilidad IDU Arterial  -Calzada 4-6-POLIZA ESTABILIDAD ACTIVA</v>
          </cell>
          <cell r="AV7606" t="str">
            <v>sc</v>
          </cell>
        </row>
        <row r="7607">
          <cell r="AP7607">
            <v>2502000</v>
          </cell>
          <cell r="AQ7607">
            <v>14001308</v>
          </cell>
          <cell r="AR7607">
            <v>14</v>
          </cell>
          <cell r="AS7607">
            <v>42342</v>
          </cell>
          <cell r="AT7607" t="str">
            <v>IDU-044-2010 Terminado Construcción IDU Arterial  -Calzada 4-6-POLIZA ESTABILIDAD ACTIVA</v>
          </cell>
          <cell r="AV7607" t="str">
            <v>sc</v>
          </cell>
        </row>
        <row r="7608">
          <cell r="AP7608">
            <v>24120943</v>
          </cell>
          <cell r="AQ7608">
            <v>14000008</v>
          </cell>
          <cell r="AR7608">
            <v>14</v>
          </cell>
          <cell r="AS7608">
            <v>42403</v>
          </cell>
          <cell r="AT7608" t="str">
            <v>SD Reservado Mantenimiento Periódico UAERMV Local  -</v>
          </cell>
          <cell r="AV7608" t="str">
            <v xml:space="preserve">Estudios de Factibilidad y elaboración de los Estudios y Diseños de detalle de la Extensión del corredor Troncal Américas entre Puente Aranda a Troncal NQS </v>
          </cell>
        </row>
        <row r="7609">
          <cell r="AP7609">
            <v>24120945</v>
          </cell>
          <cell r="AQ7609">
            <v>14000009</v>
          </cell>
          <cell r="AR7609">
            <v>14</v>
          </cell>
          <cell r="AS7609">
            <v>42249</v>
          </cell>
          <cell r="AT7609" t="str">
            <v>UMV-638-2013 Terminado Acciones de Movilidad UAERMV Local  -</v>
          </cell>
          <cell r="AV7609" t="str">
            <v xml:space="preserve">Estudios de Factibilidad y elaboración de los Estudios y Diseños de detalle de la Extensión del corredor Troncal Américas entre Puente Aranda a Troncal NQS </v>
          </cell>
        </row>
        <row r="7610">
          <cell r="AP7610">
            <v>24120946</v>
          </cell>
          <cell r="AQ7610">
            <v>14000009</v>
          </cell>
          <cell r="AR7610">
            <v>14</v>
          </cell>
          <cell r="AS7610">
            <v>42249</v>
          </cell>
          <cell r="AT7610" t="str">
            <v>UMV-638-2013 Terminado Acciones de Movilidad UAERMV Local  -</v>
          </cell>
          <cell r="AV7610" t="str">
            <v xml:space="preserve">Estudios de Factibilidad y elaboración de los Estudios y Diseños de detalle de la Extensión del corredor Troncal Américas entre Puente Aranda a Troncal NQS </v>
          </cell>
        </row>
        <row r="7611">
          <cell r="AP7611">
            <v>24121161</v>
          </cell>
          <cell r="AQ7611">
            <v>14001226</v>
          </cell>
          <cell r="AR7611">
            <v>14</v>
          </cell>
          <cell r="AS7611">
            <v>41481</v>
          </cell>
          <cell r="AT7611" t="str">
            <v>SD Terminado Mantenimiento Periódico UAERMV Arterial  -Calzada 4-6-POLIZA ESTABILIDAD ACTIVA</v>
          </cell>
          <cell r="AV7611" t="str">
            <v>sc</v>
          </cell>
        </row>
        <row r="7612">
          <cell r="AP7612">
            <v>24121162</v>
          </cell>
          <cell r="AQ7612">
            <v>14001226</v>
          </cell>
          <cell r="AR7612">
            <v>14</v>
          </cell>
          <cell r="AS7612">
            <v>41481</v>
          </cell>
          <cell r="AT7612" t="str">
            <v>SD Terminado Mantenimiento Periódico UAERMV Arterial  -Calzada 4-6-POLIZA ESTABILIDAD ACTIVA</v>
          </cell>
          <cell r="AV7612" t="str">
            <v>sc</v>
          </cell>
        </row>
        <row r="7613">
          <cell r="AP7613">
            <v>91011729</v>
          </cell>
          <cell r="AQ7613">
            <v>14000008</v>
          </cell>
          <cell r="AR7613">
            <v>14</v>
          </cell>
          <cell r="AS7613">
            <v>42403</v>
          </cell>
          <cell r="AT7613" t="str">
            <v>SD Reservado Mantenimiento Periódico UAERMV Local  -</v>
          </cell>
          <cell r="AV7613" t="str">
            <v xml:space="preserve">Estudios de Factibilidad y elaboración de los Estudios y Diseños de detalle de la Extensión del corredor Troncal Américas entre Puente Aranda a Troncal NQS </v>
          </cell>
        </row>
        <row r="7614">
          <cell r="AP7614">
            <v>91013343</v>
          </cell>
          <cell r="AQ7614">
            <v>14000112</v>
          </cell>
          <cell r="AR7614">
            <v>14</v>
          </cell>
          <cell r="AT7614" t="str">
            <v>SD Terminado Mantenimiento Periódico FDL LOS MARTIRES Local  Reporte servidor de mapas febrero 2016-</v>
          </cell>
          <cell r="AV7614" t="str">
            <v>sc</v>
          </cell>
        </row>
        <row r="7615">
          <cell r="AP7615">
            <v>91013344</v>
          </cell>
          <cell r="AQ7615">
            <v>14000112</v>
          </cell>
          <cell r="AR7615">
            <v>14</v>
          </cell>
          <cell r="AT7615" t="str">
            <v>SD Terminado Mantenimiento Periódico FDL LOS MARTIRES Local  Reporte servidor de mapas febrero 2016-</v>
          </cell>
          <cell r="AV7615" t="str">
            <v>sc</v>
          </cell>
        </row>
        <row r="7616">
          <cell r="AP7616">
            <v>91013346</v>
          </cell>
          <cell r="AQ7616">
            <v>14000166</v>
          </cell>
          <cell r="AR7616">
            <v>14</v>
          </cell>
          <cell r="AS7616">
            <v>42412</v>
          </cell>
          <cell r="AT7616" t="str">
            <v>IDU-1806-2015 Contratado Mantenimiento Periódico IDU Arterial BRIGADA DE REACCIÓN VIAL -</v>
          </cell>
          <cell r="AV7616" t="str">
            <v>sc</v>
          </cell>
        </row>
        <row r="7617">
          <cell r="AP7617">
            <v>91013372</v>
          </cell>
          <cell r="AQ7617">
            <v>14001226</v>
          </cell>
          <cell r="AR7617">
            <v>14</v>
          </cell>
          <cell r="AS7617">
            <v>41481</v>
          </cell>
          <cell r="AT7617" t="str">
            <v>SD Terminado Mantenimiento Periódico UAERMV Arterial  -Calzada 4-6-POLIZA ESTABILIDAD ACTIVA</v>
          </cell>
          <cell r="AV7617" t="str">
            <v>sc</v>
          </cell>
        </row>
        <row r="7618">
          <cell r="AP7618">
            <v>184137</v>
          </cell>
          <cell r="AQ7618">
            <v>15001247</v>
          </cell>
          <cell r="AR7618">
            <v>15</v>
          </cell>
          <cell r="AS7618">
            <v>42342</v>
          </cell>
          <cell r="AT7618" t="str">
            <v>IDU-135-2007 Terminado Construcción IDU Arterial  -</v>
          </cell>
          <cell r="AU7618">
            <v>0</v>
          </cell>
          <cell r="AV7618" t="str">
            <v>sc</v>
          </cell>
        </row>
        <row r="7619">
          <cell r="AP7619">
            <v>184138</v>
          </cell>
          <cell r="AQ7619">
            <v>15001247</v>
          </cell>
          <cell r="AR7619">
            <v>15</v>
          </cell>
          <cell r="AS7619">
            <v>41411</v>
          </cell>
          <cell r="AT7619" t="str">
            <v>SD Terminado Mantenimiento Periódico UAERMV Arterial  -</v>
          </cell>
          <cell r="AU7619">
            <v>0</v>
          </cell>
          <cell r="AV7619" t="str">
            <v>sc</v>
          </cell>
        </row>
        <row r="7620">
          <cell r="AP7620">
            <v>184139</v>
          </cell>
          <cell r="AQ7620">
            <v>15001225</v>
          </cell>
          <cell r="AR7620">
            <v>15</v>
          </cell>
          <cell r="AS7620">
            <v>41411</v>
          </cell>
          <cell r="AT7620" t="str">
            <v>SD Terminado Mantenimiento Periódico UAERMV Arterial  -</v>
          </cell>
          <cell r="AU7620">
            <v>0</v>
          </cell>
          <cell r="AV7620" t="str">
            <v>sc</v>
          </cell>
        </row>
        <row r="7621">
          <cell r="AP7621">
            <v>184140</v>
          </cell>
          <cell r="AQ7621">
            <v>15001225</v>
          </cell>
          <cell r="AR7621">
            <v>15</v>
          </cell>
          <cell r="AS7621">
            <v>41411</v>
          </cell>
          <cell r="AT7621" t="str">
            <v>SD Terminado Mantenimiento Periódico UAERMV Arterial  -</v>
          </cell>
          <cell r="AU7621">
            <v>0</v>
          </cell>
          <cell r="AV7621" t="str">
            <v>sc</v>
          </cell>
        </row>
        <row r="7622">
          <cell r="AP7622">
            <v>184147</v>
          </cell>
          <cell r="AQ7622">
            <v>15001130</v>
          </cell>
          <cell r="AR7622">
            <v>15</v>
          </cell>
          <cell r="AS7622">
            <v>41411</v>
          </cell>
          <cell r="AT7622" t="str">
            <v>SD Terminado Mantenimiento Periódico UAERMV Arterial  -</v>
          </cell>
          <cell r="AU7622">
            <v>0</v>
          </cell>
          <cell r="AV7622" t="str">
            <v>sc</v>
          </cell>
        </row>
        <row r="7623">
          <cell r="AP7623">
            <v>184148</v>
          </cell>
          <cell r="AQ7623">
            <v>15001130</v>
          </cell>
          <cell r="AR7623">
            <v>15</v>
          </cell>
          <cell r="AS7623">
            <v>41411</v>
          </cell>
          <cell r="AT7623" t="str">
            <v>SD Terminado Mantenimiento Periódico UAERMV Arterial  -</v>
          </cell>
          <cell r="AU7623">
            <v>0</v>
          </cell>
          <cell r="AV7623" t="str">
            <v>sc</v>
          </cell>
        </row>
        <row r="7624">
          <cell r="AP7624">
            <v>184149</v>
          </cell>
          <cell r="AQ7624">
            <v>15001112</v>
          </cell>
          <cell r="AR7624">
            <v>15</v>
          </cell>
          <cell r="AS7624">
            <v>42691</v>
          </cell>
          <cell r="AT7624" t="str">
            <v>FDL-161-2013 Terminado Mantenimiento Periódico FDL ANTONIO NARIÑO Arterial  EL FDL reporta nuevamente la intervención de años anteriores-</v>
          </cell>
          <cell r="AU7624">
            <v>0</v>
          </cell>
          <cell r="AV7624" t="str">
            <v>sc</v>
          </cell>
        </row>
        <row r="7625">
          <cell r="AP7625">
            <v>184150</v>
          </cell>
          <cell r="AQ7625">
            <v>15001112</v>
          </cell>
          <cell r="AR7625">
            <v>15</v>
          </cell>
          <cell r="AS7625">
            <v>42691</v>
          </cell>
          <cell r="AT7625" t="str">
            <v>FDL-161-2013 Terminado Mantenimiento Periódico FDL ANTONIO NARIÑO Arterial  EL FDL reporta nuevamente la intervención de años anteriores-</v>
          </cell>
          <cell r="AU7625">
            <v>0</v>
          </cell>
          <cell r="AV7625" t="str">
            <v>sc</v>
          </cell>
        </row>
        <row r="7626">
          <cell r="AP7626">
            <v>184155</v>
          </cell>
          <cell r="AQ7626">
            <v>15001063</v>
          </cell>
          <cell r="AR7626">
            <v>15</v>
          </cell>
          <cell r="AS7626">
            <v>41411</v>
          </cell>
          <cell r="AT7626" t="str">
            <v>SD Terminado Mantenimiento Periódico UAERMV Arterial  -</v>
          </cell>
          <cell r="AU7626">
            <v>0</v>
          </cell>
          <cell r="AV7626" t="str">
            <v>sc</v>
          </cell>
        </row>
        <row r="7627">
          <cell r="AP7627">
            <v>184156</v>
          </cell>
          <cell r="AQ7627">
            <v>15001063</v>
          </cell>
          <cell r="AR7627">
            <v>15</v>
          </cell>
          <cell r="AS7627">
            <v>41411</v>
          </cell>
          <cell r="AT7627" t="str">
            <v>SD Terminado Mantenimiento Periódico UAERMV Arterial  -</v>
          </cell>
          <cell r="AU7627">
            <v>0</v>
          </cell>
          <cell r="AV7627" t="str">
            <v>sc</v>
          </cell>
        </row>
        <row r="7628">
          <cell r="AP7628">
            <v>184203</v>
          </cell>
          <cell r="AQ7628">
            <v>15001395</v>
          </cell>
          <cell r="AR7628">
            <v>15</v>
          </cell>
          <cell r="AS7628">
            <v>42766</v>
          </cell>
          <cell r="AT7628" t="str">
            <v>SD Reservado Mantenimiento Periódico IDU Circuito Movilidad EJECUCION SITP 2016 -</v>
          </cell>
          <cell r="AU7628">
            <v>0</v>
          </cell>
          <cell r="AV7628" t="str">
            <v>sc</v>
          </cell>
        </row>
        <row r="7629">
          <cell r="AP7629">
            <v>184204</v>
          </cell>
          <cell r="AQ7629">
            <v>15001395</v>
          </cell>
          <cell r="AR7629">
            <v>15</v>
          </cell>
          <cell r="AS7629">
            <v>42766</v>
          </cell>
          <cell r="AT7629" t="str">
            <v>SD Reservado Mantenimiento Periódico IDU Circuito Movilidad EJECUCION SITP 2016 -</v>
          </cell>
          <cell r="AU7629">
            <v>0</v>
          </cell>
          <cell r="AV7629" t="str">
            <v>sc</v>
          </cell>
        </row>
        <row r="7630">
          <cell r="AP7630">
            <v>184205</v>
          </cell>
          <cell r="AQ7630">
            <v>15001382</v>
          </cell>
          <cell r="AR7630">
            <v>15</v>
          </cell>
          <cell r="AS7630">
            <v>42731</v>
          </cell>
          <cell r="AT7630" t="str">
            <v>SD Reservado Mantenimiento Rutinario IDU Circuito Movilidad EJECUCION SITP 2016 -</v>
          </cell>
          <cell r="AU7630">
            <v>0</v>
          </cell>
          <cell r="AV7630" t="str">
            <v>sc</v>
          </cell>
        </row>
        <row r="7631">
          <cell r="AP7631">
            <v>184206</v>
          </cell>
          <cell r="AQ7631">
            <v>15001382</v>
          </cell>
          <cell r="AR7631">
            <v>15</v>
          </cell>
          <cell r="AS7631">
            <v>42766</v>
          </cell>
          <cell r="AT7631" t="str">
            <v>SD Reservado Mantenimiento Rutinario IDU Circuito Movilidad EJECUCION SITP 2016 -</v>
          </cell>
          <cell r="AU7631">
            <v>0</v>
          </cell>
          <cell r="AV7631" t="str">
            <v>sc</v>
          </cell>
        </row>
        <row r="7632">
          <cell r="AP7632">
            <v>184207</v>
          </cell>
          <cell r="AQ7632">
            <v>15001375</v>
          </cell>
          <cell r="AR7632">
            <v>15</v>
          </cell>
          <cell r="AS7632">
            <v>42766</v>
          </cell>
          <cell r="AT7632" t="str">
            <v>SD Reservado Mantenimiento Rutinario IDU Circuito Movilidad EJECUCION SITP 2016 -</v>
          </cell>
          <cell r="AU7632">
            <v>0</v>
          </cell>
          <cell r="AV7632" t="str">
            <v>sc</v>
          </cell>
        </row>
        <row r="7633">
          <cell r="AP7633">
            <v>184208</v>
          </cell>
          <cell r="AQ7633">
            <v>15001375</v>
          </cell>
          <cell r="AR7633">
            <v>15</v>
          </cell>
          <cell r="AS7633">
            <v>42766</v>
          </cell>
          <cell r="AT7633" t="str">
            <v>SD Reservado Mantenimiento Rutinario IDU Circuito Movilidad EJECUCION SITP 2016 -</v>
          </cell>
          <cell r="AU7633">
            <v>0</v>
          </cell>
          <cell r="AV7633" t="str">
            <v>sc</v>
          </cell>
        </row>
        <row r="7634">
          <cell r="AP7634">
            <v>184238</v>
          </cell>
          <cell r="AQ7634">
            <v>15001368</v>
          </cell>
          <cell r="AR7634">
            <v>15</v>
          </cell>
          <cell r="AS7634">
            <v>42731</v>
          </cell>
          <cell r="AT7634" t="str">
            <v>SD Reservado Mantenimiento Rutinario IDU Circuito Movilidad EJECUCION SITP 2016 -</v>
          </cell>
          <cell r="AU7634">
            <v>0</v>
          </cell>
          <cell r="AV7634" t="str">
            <v>sc</v>
          </cell>
        </row>
        <row r="7635">
          <cell r="AP7635">
            <v>184239</v>
          </cell>
          <cell r="AQ7635">
            <v>15001368</v>
          </cell>
          <cell r="AR7635">
            <v>15</v>
          </cell>
          <cell r="AS7635">
            <v>42766</v>
          </cell>
          <cell r="AT7635" t="str">
            <v>SD Reservado Mantenimiento Rutinario IDU Circuito Movilidad EJECUCION SITP 2016 -</v>
          </cell>
          <cell r="AU7635">
            <v>0</v>
          </cell>
          <cell r="AV7635" t="str">
            <v>sc</v>
          </cell>
        </row>
        <row r="7636">
          <cell r="AP7636">
            <v>184240</v>
          </cell>
          <cell r="AQ7636">
            <v>15001379</v>
          </cell>
          <cell r="AR7636">
            <v>15</v>
          </cell>
          <cell r="AS7636">
            <v>42691</v>
          </cell>
          <cell r="AT7636" t="str">
            <v>FDL-161-2013 Terminado Mantenimiento Periódico FDL ANTONIO NARIÑO Circuito Movilidad  EL FDL reporta nuevamente la intervención de años anteriores-</v>
          </cell>
          <cell r="AU7636">
            <v>0</v>
          </cell>
          <cell r="AV7636" t="str">
            <v>sc</v>
          </cell>
        </row>
        <row r="7637">
          <cell r="AP7637">
            <v>184241</v>
          </cell>
          <cell r="AQ7637">
            <v>15001379</v>
          </cell>
          <cell r="AR7637">
            <v>15</v>
          </cell>
          <cell r="AS7637">
            <v>42691</v>
          </cell>
          <cell r="AT7637" t="str">
            <v>FDL-161-2013 Terminado Mantenimiento Periódico FDL ANTONIO NARIÑO Circuito Movilidad  EL FDL reporta nuevamente la intervención de años anteriores-</v>
          </cell>
          <cell r="AU7637">
            <v>0</v>
          </cell>
          <cell r="AV7637" t="str">
            <v>sc</v>
          </cell>
        </row>
        <row r="7638">
          <cell r="AP7638">
            <v>184242</v>
          </cell>
          <cell r="AQ7638">
            <v>15001391</v>
          </cell>
          <cell r="AR7638">
            <v>15</v>
          </cell>
          <cell r="AS7638">
            <v>42731</v>
          </cell>
          <cell r="AT7638" t="str">
            <v>SD Reservado Mantenimiento Rutinario IDU Circuito Movilidad EJECUCION SITP 2016 -</v>
          </cell>
          <cell r="AU7638">
            <v>0</v>
          </cell>
          <cell r="AV7638" t="str">
            <v>sc</v>
          </cell>
        </row>
        <row r="7639">
          <cell r="AP7639">
            <v>184243</v>
          </cell>
          <cell r="AQ7639">
            <v>15001391</v>
          </cell>
          <cell r="AR7639">
            <v>15</v>
          </cell>
          <cell r="AS7639">
            <v>42766</v>
          </cell>
          <cell r="AT7639" t="str">
            <v>SD Reservado Mantenimiento Rutinario IDU Circuito Movilidad EJECUCION SITP 2016 -</v>
          </cell>
          <cell r="AU7639">
            <v>0</v>
          </cell>
          <cell r="AV7639" t="str">
            <v>sc</v>
          </cell>
        </row>
        <row r="7640">
          <cell r="AP7640">
            <v>184244</v>
          </cell>
          <cell r="AQ7640">
            <v>15001402</v>
          </cell>
          <cell r="AR7640">
            <v>15</v>
          </cell>
          <cell r="AS7640">
            <v>42731</v>
          </cell>
          <cell r="AT7640" t="str">
            <v>SD Reservado Mantenimiento Rutinario IDU Circuito Movilidad EJECUCION SITP 2016 -</v>
          </cell>
          <cell r="AU7640">
            <v>0</v>
          </cell>
          <cell r="AV7640" t="str">
            <v>sc</v>
          </cell>
        </row>
        <row r="7641">
          <cell r="AP7641">
            <v>184245</v>
          </cell>
          <cell r="AQ7641">
            <v>15001402</v>
          </cell>
          <cell r="AR7641">
            <v>15</v>
          </cell>
          <cell r="AS7641">
            <v>42766</v>
          </cell>
          <cell r="AT7641" t="str">
            <v>SD Reservado Mantenimiento Rutinario IDU Circuito Movilidad EJECUCION SITP 2016 -</v>
          </cell>
          <cell r="AU7641">
            <v>0</v>
          </cell>
          <cell r="AV7641" t="str">
            <v>sc</v>
          </cell>
        </row>
        <row r="7642">
          <cell r="AP7642">
            <v>184246</v>
          </cell>
          <cell r="AQ7642">
            <v>15001418</v>
          </cell>
          <cell r="AR7642">
            <v>15</v>
          </cell>
          <cell r="AS7642">
            <v>42766</v>
          </cell>
          <cell r="AT7642" t="str">
            <v>SD Reservado Mantenimiento Rutinario IDU Circuito Movilidad EJECUCION SITP 2016 -</v>
          </cell>
          <cell r="AU7642">
            <v>0</v>
          </cell>
          <cell r="AV7642" t="str">
            <v>sc</v>
          </cell>
        </row>
        <row r="7643">
          <cell r="AP7643">
            <v>184247</v>
          </cell>
          <cell r="AQ7643">
            <v>15001418</v>
          </cell>
          <cell r="AR7643">
            <v>15</v>
          </cell>
          <cell r="AS7643">
            <v>42731</v>
          </cell>
          <cell r="AT7643" t="str">
            <v>SD Reservado Mantenimiento Rutinario IDU Circuito Movilidad EJECUCION SITP 2016 -</v>
          </cell>
          <cell r="AU7643">
            <v>0</v>
          </cell>
          <cell r="AV7643" t="str">
            <v>sc</v>
          </cell>
        </row>
        <row r="7644">
          <cell r="AP7644">
            <v>184284</v>
          </cell>
          <cell r="AQ7644">
            <v>15001425</v>
          </cell>
          <cell r="AR7644">
            <v>15</v>
          </cell>
          <cell r="AS7644">
            <v>42731</v>
          </cell>
          <cell r="AT7644" t="str">
            <v>SD Reservado Mantenimiento Rutinario IDU Circuito Movilidad EJECUCION SITP 2016 -</v>
          </cell>
          <cell r="AU7644">
            <v>0</v>
          </cell>
          <cell r="AV7644" t="str">
            <v>sc</v>
          </cell>
        </row>
        <row r="7645">
          <cell r="AP7645">
            <v>184285</v>
          </cell>
          <cell r="AQ7645">
            <v>15001421</v>
          </cell>
          <cell r="AR7645">
            <v>15</v>
          </cell>
          <cell r="AS7645">
            <v>42731</v>
          </cell>
          <cell r="AT7645" t="str">
            <v>SD Reservado Mantenimiento Rutinario IDU Circuito Movilidad EJECUCION SITP 2016 -</v>
          </cell>
          <cell r="AU7645">
            <v>0</v>
          </cell>
          <cell r="AV7645" t="str">
            <v>sc</v>
          </cell>
        </row>
        <row r="7646">
          <cell r="AP7646">
            <v>184286</v>
          </cell>
          <cell r="AQ7646">
            <v>15001417</v>
          </cell>
          <cell r="AR7646">
            <v>15</v>
          </cell>
          <cell r="AS7646">
            <v>42731</v>
          </cell>
          <cell r="AT7646" t="str">
            <v>SD Reservado Mantenimiento Rutinario IDU Circuito Movilidad EJECUCION SITP 2016 -</v>
          </cell>
          <cell r="AU7646">
            <v>0</v>
          </cell>
          <cell r="AV7646" t="str">
            <v>sc</v>
          </cell>
        </row>
        <row r="7647">
          <cell r="AP7647">
            <v>184287</v>
          </cell>
          <cell r="AQ7647">
            <v>15001410</v>
          </cell>
          <cell r="AR7647">
            <v>15</v>
          </cell>
          <cell r="AS7647">
            <v>42731</v>
          </cell>
          <cell r="AT7647" t="str">
            <v>SD Reservado Mantenimiento Rutinario IDU Circuito Movilidad EJECUCION SITP 2016 -</v>
          </cell>
          <cell r="AU7647">
            <v>0</v>
          </cell>
          <cell r="AV7647" t="str">
            <v>sc</v>
          </cell>
        </row>
        <row r="7648">
          <cell r="AP7648">
            <v>184389</v>
          </cell>
          <cell r="AQ7648">
            <v>15000251</v>
          </cell>
          <cell r="AR7648">
            <v>15</v>
          </cell>
          <cell r="AS7648">
            <v>42691</v>
          </cell>
          <cell r="AT7648" t="str">
            <v>FDL-098-2015 Terminado Mantenimiento Periódico FDL ANTONIO NARIÑO Circuito Movilidad  EL FDL reporta nuevamente la intervención de años anteriores-</v>
          </cell>
          <cell r="AU7648">
            <v>0</v>
          </cell>
          <cell r="AV7648" t="str">
            <v>sc</v>
          </cell>
        </row>
        <row r="7649">
          <cell r="AP7649">
            <v>184390</v>
          </cell>
          <cell r="AQ7649">
            <v>15000288</v>
          </cell>
          <cell r="AR7649">
            <v>15</v>
          </cell>
          <cell r="AS7649">
            <v>42691</v>
          </cell>
          <cell r="AT7649" t="str">
            <v>FDL-098-2015 Terminado Mantenimiento Periódico FDL ANTONIO NARIÑO Circuito Movilidad  EL FDL reporta nuevamente la intervención de años anteriores-</v>
          </cell>
          <cell r="AU7649">
            <v>0</v>
          </cell>
          <cell r="AV7649" t="str">
            <v>sc</v>
          </cell>
        </row>
        <row r="7650">
          <cell r="AP7650">
            <v>184391</v>
          </cell>
          <cell r="AQ7650">
            <v>15000325</v>
          </cell>
          <cell r="AR7650">
            <v>15</v>
          </cell>
          <cell r="AS7650">
            <v>42691</v>
          </cell>
          <cell r="AT7650" t="str">
            <v>FDL-098-2015 Terminado Mantenimiento Periódico FDL ANTONIO NARIÑO Circuito Movilidad  EL FDL reporta nuevamente la intervención de años anteriores-</v>
          </cell>
          <cell r="AU7650">
            <v>0</v>
          </cell>
          <cell r="AV7650" t="str">
            <v>sc</v>
          </cell>
        </row>
        <row r="7651">
          <cell r="AP7651">
            <v>184392</v>
          </cell>
          <cell r="AQ7651">
            <v>15000356</v>
          </cell>
          <cell r="AR7651">
            <v>15</v>
          </cell>
          <cell r="AS7651">
            <v>42691</v>
          </cell>
          <cell r="AT7651" t="str">
            <v>FDL-098-2015 Terminado Mantenimiento Periódico FDL ANTONIO NARIÑO Circuito Movilidad  EL FDL reporta nuevamente la intervención de años anteriores-</v>
          </cell>
          <cell r="AU7651">
            <v>0</v>
          </cell>
          <cell r="AV7651" t="str">
            <v>sc</v>
          </cell>
        </row>
        <row r="7652">
          <cell r="AP7652">
            <v>184393</v>
          </cell>
          <cell r="AQ7652">
            <v>15000400</v>
          </cell>
          <cell r="AR7652">
            <v>15</v>
          </cell>
          <cell r="AS7652">
            <v>42691</v>
          </cell>
          <cell r="AT7652" t="str">
            <v>FDLA-064-2013 Terminado Mantenimiento Periódico FDL ANTONIO NARIÑO Circuito Movilidad  EL FDL reporta nuevamente la intervención de años anteriores-</v>
          </cell>
          <cell r="AU7652">
            <v>0</v>
          </cell>
          <cell r="AV7652" t="str">
            <v>sc</v>
          </cell>
        </row>
        <row r="7653">
          <cell r="AP7653">
            <v>184394</v>
          </cell>
          <cell r="AQ7653">
            <v>15000446</v>
          </cell>
          <cell r="AR7653">
            <v>15</v>
          </cell>
          <cell r="AS7653">
            <v>42691</v>
          </cell>
          <cell r="AT7653" t="str">
            <v>FDLA-064-2013 Terminado Mantenimiento Periódico FDL ANTONIO NARIÑO Circuito Movilidad  EL FDL reporta nuevamente la intervención de años anteriores-</v>
          </cell>
          <cell r="AU7653">
            <v>0</v>
          </cell>
          <cell r="AV7653" t="str">
            <v>sc</v>
          </cell>
        </row>
        <row r="7654">
          <cell r="AP7654">
            <v>184395</v>
          </cell>
          <cell r="AQ7654">
            <v>15000492</v>
          </cell>
          <cell r="AR7654">
            <v>15</v>
          </cell>
          <cell r="AS7654">
            <v>42691</v>
          </cell>
          <cell r="AT7654" t="str">
            <v>FDLA-064-2013 Terminado Mantenimiento Periódico FDL ANTONIO NARIÑO Circuito Movilidad  EL FDL reporta nuevamente la intervención de años anteriores-</v>
          </cell>
          <cell r="AU7654">
            <v>0</v>
          </cell>
          <cell r="AV7654" t="str">
            <v>sc</v>
          </cell>
        </row>
        <row r="7655">
          <cell r="AP7655">
            <v>184396</v>
          </cell>
          <cell r="AQ7655">
            <v>15000538</v>
          </cell>
          <cell r="AR7655">
            <v>15</v>
          </cell>
          <cell r="AS7655">
            <v>42691</v>
          </cell>
          <cell r="AT7655" t="str">
            <v>FDLA-064-2013 Terminado Mantenimiento Periódico FDL ANTONIO NARIÑO Circuito Movilidad  EL FDL reporta nuevamente la intervención de años anteriores-</v>
          </cell>
          <cell r="AU7655">
            <v>0</v>
          </cell>
          <cell r="AV7655" t="str">
            <v>sc</v>
          </cell>
        </row>
        <row r="7656">
          <cell r="AP7656">
            <v>184397</v>
          </cell>
          <cell r="AQ7656">
            <v>15000570</v>
          </cell>
          <cell r="AR7656">
            <v>15</v>
          </cell>
          <cell r="AS7656">
            <v>42691</v>
          </cell>
          <cell r="AT7656" t="str">
            <v>FDLA-064-2013 Terminado Mantenimiento Periódico FDL ANTONIO NARIÑO Circuito Movilidad  EL FDL reporta nuevamente la intervención de años anteriores-</v>
          </cell>
          <cell r="AU7656">
            <v>0</v>
          </cell>
          <cell r="AV7656" t="str">
            <v>sc</v>
          </cell>
        </row>
        <row r="7657">
          <cell r="AP7657">
            <v>184398</v>
          </cell>
          <cell r="AQ7657">
            <v>15000624</v>
          </cell>
          <cell r="AR7657">
            <v>15</v>
          </cell>
          <cell r="AS7657">
            <v>42691</v>
          </cell>
          <cell r="AT7657" t="str">
            <v>FDLA-064-2013 Terminado Mantenimiento Periódico FDL ANTONIO NARIÑO Circuito Movilidad  EL FDL reporta nuevamente la intervención de años anteriores-</v>
          </cell>
          <cell r="AU7657">
            <v>0</v>
          </cell>
          <cell r="AV7657" t="str">
            <v>sc</v>
          </cell>
        </row>
        <row r="7658">
          <cell r="AP7658">
            <v>184399</v>
          </cell>
          <cell r="AQ7658">
            <v>15000679</v>
          </cell>
          <cell r="AR7658">
            <v>15</v>
          </cell>
          <cell r="AS7658">
            <v>42731</v>
          </cell>
          <cell r="AT7658" t="str">
            <v>SD Reservado Mantenimiento Rutinario IDU Circuito Movilidad EJECUCION SITP 2016 -</v>
          </cell>
          <cell r="AU7658">
            <v>0</v>
          </cell>
          <cell r="AV7658" t="str">
            <v>sc</v>
          </cell>
        </row>
        <row r="7659">
          <cell r="AP7659">
            <v>184485</v>
          </cell>
          <cell r="AQ7659">
            <v>15000925</v>
          </cell>
          <cell r="AR7659">
            <v>15</v>
          </cell>
          <cell r="AS7659">
            <v>42731</v>
          </cell>
          <cell r="AT7659" t="str">
            <v>SD Reservado Mantenimiento Rutinario IDU Circuito Movilidad EJECUCION SITP 2016 -</v>
          </cell>
          <cell r="AU7659">
            <v>0</v>
          </cell>
          <cell r="AV7659" t="str">
            <v>sc</v>
          </cell>
        </row>
        <row r="7660">
          <cell r="AP7660">
            <v>184486</v>
          </cell>
          <cell r="AQ7660">
            <v>15000906</v>
          </cell>
          <cell r="AR7660">
            <v>15</v>
          </cell>
          <cell r="AS7660">
            <v>42731</v>
          </cell>
          <cell r="AT7660" t="str">
            <v>SD Reservado Mantenimiento Rutinario IDU Circuito Movilidad EJECUCION SITP 2016 -</v>
          </cell>
          <cell r="AU7660">
            <v>0</v>
          </cell>
          <cell r="AV7660" t="str">
            <v>sc</v>
          </cell>
        </row>
        <row r="7661">
          <cell r="AP7661">
            <v>184488</v>
          </cell>
          <cell r="AQ7661">
            <v>15000878</v>
          </cell>
          <cell r="AR7661">
            <v>15</v>
          </cell>
          <cell r="AS7661">
            <v>42731</v>
          </cell>
          <cell r="AT7661" t="str">
            <v>SD Reservado Mantenimiento Rutinario IDU Circuito Movilidad EJECUCION SITP 2016 -</v>
          </cell>
          <cell r="AU7661">
            <v>0</v>
          </cell>
          <cell r="AV7661" t="str">
            <v>sc</v>
          </cell>
        </row>
        <row r="7662">
          <cell r="AP7662">
            <v>184489</v>
          </cell>
          <cell r="AQ7662">
            <v>15000769</v>
          </cell>
          <cell r="AR7662">
            <v>15</v>
          </cell>
          <cell r="AS7662">
            <v>42731</v>
          </cell>
          <cell r="AT7662" t="str">
            <v>SD Reservado Mantenimiento Rutinario IDU Circuito Movilidad EJECUCION SITP 2016 -</v>
          </cell>
          <cell r="AU7662">
            <v>0</v>
          </cell>
          <cell r="AV7662" t="str">
            <v>sc</v>
          </cell>
        </row>
        <row r="7663">
          <cell r="AP7663">
            <v>184490</v>
          </cell>
          <cell r="AQ7663">
            <v>15000726</v>
          </cell>
          <cell r="AR7663">
            <v>15</v>
          </cell>
          <cell r="AS7663">
            <v>42731</v>
          </cell>
          <cell r="AT7663" t="str">
            <v>SD Reservado Mantenimiento Rutinario IDU Circuito Movilidad EJECUCION SITP 2016 -</v>
          </cell>
          <cell r="AU7663">
            <v>0</v>
          </cell>
          <cell r="AV7663" t="str">
            <v>sc</v>
          </cell>
        </row>
        <row r="7664">
          <cell r="AP7664">
            <v>184491</v>
          </cell>
          <cell r="AQ7664">
            <v>15000680</v>
          </cell>
          <cell r="AR7664">
            <v>15</v>
          </cell>
          <cell r="AS7664">
            <v>42731</v>
          </cell>
          <cell r="AT7664" t="str">
            <v>SD Reservado Mantenimiento Rutinario IDU Circuito Movilidad EJECUCION SITP 2016 -</v>
          </cell>
          <cell r="AU7664">
            <v>0</v>
          </cell>
          <cell r="AV7664" t="str">
            <v>sc</v>
          </cell>
        </row>
        <row r="7665">
          <cell r="AP7665">
            <v>184492</v>
          </cell>
          <cell r="AQ7665">
            <v>15000653</v>
          </cell>
          <cell r="AR7665">
            <v>15</v>
          </cell>
          <cell r="AS7665">
            <v>42731</v>
          </cell>
          <cell r="AT7665" t="str">
            <v>SD Reservado Mantenimiento Rutinario IDU Circuito Movilidad EJECUCION SITP 2016 -</v>
          </cell>
          <cell r="AU7665">
            <v>0</v>
          </cell>
          <cell r="AV7665" t="str">
            <v>sc</v>
          </cell>
        </row>
        <row r="7666">
          <cell r="AP7666">
            <v>184493</v>
          </cell>
          <cell r="AQ7666">
            <v>15000604</v>
          </cell>
          <cell r="AR7666">
            <v>15</v>
          </cell>
          <cell r="AS7666">
            <v>42731</v>
          </cell>
          <cell r="AT7666" t="str">
            <v>SD Reservado Mantenimiento Rutinario IDU Circuito Movilidad EJECUCION SITP 2016 -</v>
          </cell>
          <cell r="AU7666">
            <v>0</v>
          </cell>
          <cell r="AV7666" t="str">
            <v>sc</v>
          </cell>
        </row>
        <row r="7667">
          <cell r="AP7667">
            <v>184494</v>
          </cell>
          <cell r="AQ7667">
            <v>15000609</v>
          </cell>
          <cell r="AR7667">
            <v>15</v>
          </cell>
          <cell r="AS7667">
            <v>42731</v>
          </cell>
          <cell r="AT7667" t="str">
            <v>SD Reservado Mantenimiento Rutinario IDU Circuito Movilidad EJECUCION SITP 2016 -</v>
          </cell>
          <cell r="AU7667">
            <v>0</v>
          </cell>
          <cell r="AV7667" t="str">
            <v>sc</v>
          </cell>
        </row>
        <row r="7668">
          <cell r="AP7668">
            <v>184495</v>
          </cell>
          <cell r="AQ7668">
            <v>15000927</v>
          </cell>
          <cell r="AR7668">
            <v>15</v>
          </cell>
          <cell r="AS7668">
            <v>42731</v>
          </cell>
          <cell r="AT7668" t="str">
            <v>SD Reservado Mantenimiento Rutinario IDU Local EJECUCION SITP 2016 -</v>
          </cell>
          <cell r="AU7668">
            <v>0</v>
          </cell>
          <cell r="AV7668" t="str">
            <v>sc</v>
          </cell>
        </row>
        <row r="7669">
          <cell r="AP7669">
            <v>184520</v>
          </cell>
          <cell r="AQ7669">
            <v>15001230</v>
          </cell>
          <cell r="AR7669">
            <v>15</v>
          </cell>
          <cell r="AS7669">
            <v>42515</v>
          </cell>
          <cell r="AT7669" t="str">
            <v>IDU-2128-2013 Terminado Conservacion IDU Circuito Movilidad SD -</v>
          </cell>
          <cell r="AU7669">
            <v>0</v>
          </cell>
          <cell r="AV7669" t="str">
            <v>sc</v>
          </cell>
        </row>
        <row r="7670">
          <cell r="AP7670">
            <v>184521</v>
          </cell>
          <cell r="AQ7670">
            <v>15000979</v>
          </cell>
          <cell r="AR7670">
            <v>15</v>
          </cell>
          <cell r="AS7670">
            <v>42731</v>
          </cell>
          <cell r="AT7670" t="str">
            <v>SD Reservado Mantenimiento Rutinario IDU Local EJECUCION SITP 2016 -</v>
          </cell>
          <cell r="AU7670">
            <v>0</v>
          </cell>
          <cell r="AV7670" t="str">
            <v>sc</v>
          </cell>
        </row>
        <row r="7671">
          <cell r="AP7671">
            <v>184522</v>
          </cell>
          <cell r="AQ7671">
            <v>15001026</v>
          </cell>
          <cell r="AR7671">
            <v>15</v>
          </cell>
          <cell r="AS7671">
            <v>42731</v>
          </cell>
          <cell r="AT7671" t="str">
            <v>SD Reservado Mantenimiento Rutinario IDU Local EJECUCION SITP 2016 -</v>
          </cell>
          <cell r="AU7671">
            <v>0</v>
          </cell>
          <cell r="AV7671" t="str">
            <v>sc</v>
          </cell>
        </row>
        <row r="7672">
          <cell r="AP7672">
            <v>184523</v>
          </cell>
          <cell r="AQ7672">
            <v>15001073</v>
          </cell>
          <cell r="AR7672">
            <v>15</v>
          </cell>
          <cell r="AS7672">
            <v>42731</v>
          </cell>
          <cell r="AT7672" t="str">
            <v>SD Reservado Mantenimiento Rutinario IDU Local EJECUCION SITP 2016 -</v>
          </cell>
          <cell r="AU7672">
            <v>0</v>
          </cell>
          <cell r="AV7672" t="str">
            <v>sc</v>
          </cell>
        </row>
        <row r="7673">
          <cell r="AP7673">
            <v>184524</v>
          </cell>
          <cell r="AQ7673">
            <v>15001119</v>
          </cell>
          <cell r="AR7673">
            <v>15</v>
          </cell>
          <cell r="AS7673">
            <v>42731</v>
          </cell>
          <cell r="AT7673" t="str">
            <v>SD Reservado Mantenimiento Rutinario IDU Local EJECUCION SITP 2016 -</v>
          </cell>
          <cell r="AU7673">
            <v>0</v>
          </cell>
          <cell r="AV7673" t="str">
            <v>sc</v>
          </cell>
        </row>
        <row r="7674">
          <cell r="AP7674">
            <v>184525</v>
          </cell>
          <cell r="AQ7674">
            <v>15001151</v>
          </cell>
          <cell r="AR7674">
            <v>15</v>
          </cell>
          <cell r="AS7674">
            <v>42515</v>
          </cell>
          <cell r="AT7674" t="str">
            <v>IDU-2128-2013 Terminado Diagnostico IDU Local SD -</v>
          </cell>
          <cell r="AU7674">
            <v>0</v>
          </cell>
          <cell r="AV7674" t="str">
            <v>sc</v>
          </cell>
        </row>
        <row r="7675">
          <cell r="AP7675">
            <v>184526</v>
          </cell>
          <cell r="AQ7675">
            <v>15001176</v>
          </cell>
          <cell r="AR7675">
            <v>15</v>
          </cell>
          <cell r="AS7675">
            <v>42515</v>
          </cell>
          <cell r="AT7675" t="str">
            <v>IDU-2128-2013 Terminado Conservacion IDU Local SD -</v>
          </cell>
          <cell r="AU7675">
            <v>0</v>
          </cell>
          <cell r="AV7675" t="str">
            <v>sc</v>
          </cell>
        </row>
        <row r="7676">
          <cell r="AP7676">
            <v>184527</v>
          </cell>
          <cell r="AQ7676">
            <v>15001202</v>
          </cell>
          <cell r="AR7676">
            <v>15</v>
          </cell>
          <cell r="AS7676">
            <v>42515</v>
          </cell>
          <cell r="AT7676" t="str">
            <v>IDU-2128-2013 Terminado Conservacion IDU Local SD -</v>
          </cell>
          <cell r="AU7676">
            <v>0</v>
          </cell>
          <cell r="AV7676" t="str">
            <v>sc</v>
          </cell>
        </row>
        <row r="7677">
          <cell r="AP7677">
            <v>184530</v>
          </cell>
          <cell r="AQ7677">
            <v>15000777</v>
          </cell>
          <cell r="AR7677">
            <v>15</v>
          </cell>
          <cell r="AS7677">
            <v>42313</v>
          </cell>
          <cell r="AT7677" t="str">
            <v>IDU-1825-2013 Terminado Mantenimiento Periódico IDU Arterial  -</v>
          </cell>
          <cell r="AU7677">
            <v>0</v>
          </cell>
          <cell r="AV7677" t="str">
            <v>sc</v>
          </cell>
        </row>
        <row r="7678">
          <cell r="AP7678">
            <v>184533</v>
          </cell>
          <cell r="AQ7678">
            <v>15000883</v>
          </cell>
          <cell r="AR7678">
            <v>15</v>
          </cell>
          <cell r="AS7678">
            <v>42691</v>
          </cell>
          <cell r="AT7678" t="str">
            <v>FDLA-064-2013 Terminado Construcción FDL ANTONIO NARIÑO Arterial  EL FDL reporta nuevamente la intervención de años anteriores-</v>
          </cell>
          <cell r="AU7678">
            <v>0</v>
          </cell>
          <cell r="AV7678" t="str">
            <v>sc</v>
          </cell>
        </row>
        <row r="7679">
          <cell r="AP7679">
            <v>184534</v>
          </cell>
          <cell r="AQ7679">
            <v>15000951</v>
          </cell>
          <cell r="AR7679">
            <v>15</v>
          </cell>
          <cell r="AS7679">
            <v>42313</v>
          </cell>
          <cell r="AT7679" t="str">
            <v>IDU-1825-2013 Terminado Reconstrucción IDU Arterial  --POLIZA ESTABILIDAD ACTIVA</v>
          </cell>
          <cell r="AU7679">
            <v>44181</v>
          </cell>
          <cell r="AV7679" t="str">
            <v>sc</v>
          </cell>
        </row>
        <row r="7680">
          <cell r="AP7680">
            <v>184535</v>
          </cell>
          <cell r="AQ7680">
            <v>15001000</v>
          </cell>
          <cell r="AR7680">
            <v>15</v>
          </cell>
          <cell r="AS7680">
            <v>42313</v>
          </cell>
          <cell r="AT7680" t="str">
            <v>IDU-1825-2013 Terminado Reconstrucción IDU Arterial  --POLIZA ESTABILIDAD ACTIVA</v>
          </cell>
          <cell r="AU7680">
            <v>44181</v>
          </cell>
          <cell r="AV7680" t="str">
            <v>sc</v>
          </cell>
        </row>
        <row r="7681">
          <cell r="AP7681">
            <v>184536</v>
          </cell>
          <cell r="AQ7681">
            <v>15001041</v>
          </cell>
          <cell r="AR7681">
            <v>15</v>
          </cell>
          <cell r="AS7681">
            <v>42313</v>
          </cell>
          <cell r="AT7681" t="str">
            <v>IDU-1825-2013 Terminado Reconstrucción IDU Arterial  --POLIZA ESTABILIDAD ACTIVA</v>
          </cell>
          <cell r="AU7681">
            <v>44181</v>
          </cell>
          <cell r="AV7681" t="str">
            <v>sc</v>
          </cell>
        </row>
        <row r="7682">
          <cell r="AP7682">
            <v>184537</v>
          </cell>
          <cell r="AQ7682">
            <v>15001066</v>
          </cell>
          <cell r="AR7682">
            <v>15</v>
          </cell>
          <cell r="AS7682">
            <v>42313</v>
          </cell>
          <cell r="AT7682" t="str">
            <v>IDU-1825-2013 Terminado Reconstrucción IDU Arterial  --POLIZA ESTABILIDAD ACTIVA</v>
          </cell>
          <cell r="AU7682">
            <v>44181</v>
          </cell>
          <cell r="AV7682" t="str">
            <v>sc</v>
          </cell>
        </row>
        <row r="7683">
          <cell r="AP7683">
            <v>184543</v>
          </cell>
          <cell r="AQ7683">
            <v>15001091</v>
          </cell>
          <cell r="AR7683">
            <v>15</v>
          </cell>
          <cell r="AS7683">
            <v>42313</v>
          </cell>
          <cell r="AT7683" t="str">
            <v>IDU-1825-2013 Terminado Mantenimiento Periódico IDU Arterial  -</v>
          </cell>
          <cell r="AU7683">
            <v>0</v>
          </cell>
          <cell r="AV7683" t="str">
            <v>sc</v>
          </cell>
        </row>
        <row r="7684">
          <cell r="AP7684">
            <v>184547</v>
          </cell>
          <cell r="AQ7684">
            <v>15000714</v>
          </cell>
          <cell r="AR7684">
            <v>15</v>
          </cell>
          <cell r="AS7684">
            <v>42313</v>
          </cell>
          <cell r="AT7684" t="str">
            <v>IDU-70-2008 Terminado Rehabilitación IDU Arterial  -</v>
          </cell>
          <cell r="AU7684">
            <v>0</v>
          </cell>
          <cell r="AV7684" t="str">
            <v>sc</v>
          </cell>
        </row>
        <row r="7685">
          <cell r="AP7685">
            <v>184548</v>
          </cell>
          <cell r="AQ7685">
            <v>15000790</v>
          </cell>
          <cell r="AR7685">
            <v>15</v>
          </cell>
          <cell r="AS7685">
            <v>42313</v>
          </cell>
          <cell r="AT7685" t="str">
            <v>IDU-70-2008 Terminado Rehabilitación IDU Arterial  -</v>
          </cell>
          <cell r="AU7685">
            <v>0</v>
          </cell>
          <cell r="AV7685" t="str">
            <v>sc</v>
          </cell>
        </row>
        <row r="7686">
          <cell r="AP7686">
            <v>184549</v>
          </cell>
          <cell r="AQ7686">
            <v>15000829</v>
          </cell>
          <cell r="AR7686">
            <v>15</v>
          </cell>
          <cell r="AS7686">
            <v>42313</v>
          </cell>
          <cell r="AT7686" t="str">
            <v>IDU-70-2008 Terminado Rehabilitación IDU Arterial  -</v>
          </cell>
          <cell r="AU7686">
            <v>0</v>
          </cell>
          <cell r="AV7686" t="str">
            <v>sc</v>
          </cell>
        </row>
        <row r="7687">
          <cell r="AP7687">
            <v>184550</v>
          </cell>
          <cell r="AQ7687">
            <v>15000897</v>
          </cell>
          <cell r="AR7687">
            <v>15</v>
          </cell>
          <cell r="AS7687">
            <v>42313</v>
          </cell>
          <cell r="AT7687" t="str">
            <v>IDU-70-2008 Terminado Rehabilitación IDU Arterial  -</v>
          </cell>
          <cell r="AU7687">
            <v>0</v>
          </cell>
          <cell r="AV7687" t="str">
            <v>sc</v>
          </cell>
        </row>
        <row r="7688">
          <cell r="AP7688">
            <v>184551</v>
          </cell>
          <cell r="AQ7688">
            <v>15000963</v>
          </cell>
          <cell r="AR7688">
            <v>15</v>
          </cell>
          <cell r="AS7688">
            <v>42313</v>
          </cell>
          <cell r="AT7688" t="str">
            <v>IDU-70-2008 Terminado Rehabilitación IDU Arterial  -Calzada2-POLIZA ESTABILIDAD ACTIVA</v>
          </cell>
          <cell r="AU7688">
            <v>43163</v>
          </cell>
          <cell r="AV7688" t="str">
            <v>sc</v>
          </cell>
        </row>
        <row r="7689">
          <cell r="AP7689">
            <v>184552</v>
          </cell>
          <cell r="AQ7689">
            <v>15001008</v>
          </cell>
          <cell r="AR7689">
            <v>15</v>
          </cell>
          <cell r="AS7689">
            <v>42313</v>
          </cell>
          <cell r="AT7689" t="str">
            <v>IDU-70-2008 Terminado Rehabilitación IDU Arterial  -Calzada2-POLIZA ESTABILIDAD ACTIVA</v>
          </cell>
          <cell r="AU7689">
            <v>43163</v>
          </cell>
          <cell r="AV7689" t="str">
            <v>sc</v>
          </cell>
        </row>
        <row r="7690">
          <cell r="AP7690">
            <v>184553</v>
          </cell>
          <cell r="AQ7690">
            <v>15001035</v>
          </cell>
          <cell r="AR7690">
            <v>15</v>
          </cell>
          <cell r="AS7690">
            <v>42313</v>
          </cell>
          <cell r="AT7690" t="str">
            <v>IDU-70-2008 Terminado Rehabilitación IDU Arterial  -</v>
          </cell>
          <cell r="AU7690">
            <v>0</v>
          </cell>
          <cell r="AV7690" t="str">
            <v>sc</v>
          </cell>
        </row>
        <row r="7691">
          <cell r="AP7691">
            <v>184554</v>
          </cell>
          <cell r="AQ7691">
            <v>15001051</v>
          </cell>
          <cell r="AR7691">
            <v>15</v>
          </cell>
          <cell r="AS7691">
            <v>42313</v>
          </cell>
          <cell r="AT7691" t="str">
            <v>IDU-70-2008 Terminado Rehabilitación IDU Arterial  -</v>
          </cell>
          <cell r="AU7691">
            <v>0</v>
          </cell>
          <cell r="AV7691" t="str">
            <v>sc</v>
          </cell>
        </row>
        <row r="7692">
          <cell r="AP7692">
            <v>184698</v>
          </cell>
          <cell r="AQ7692">
            <v>15000928</v>
          </cell>
          <cell r="AR7692">
            <v>15</v>
          </cell>
          <cell r="AS7692">
            <v>42731</v>
          </cell>
          <cell r="AT7692" t="str">
            <v>SD Reservado Mantenimiento Rutinario IDU Local EJECUCION SITP 2016 -</v>
          </cell>
          <cell r="AU7692">
            <v>0</v>
          </cell>
          <cell r="AV7692" t="str">
            <v>sc</v>
          </cell>
        </row>
        <row r="7693">
          <cell r="AP7693">
            <v>184699</v>
          </cell>
          <cell r="AQ7693">
            <v>15000932</v>
          </cell>
          <cell r="AR7693">
            <v>15</v>
          </cell>
          <cell r="AS7693">
            <v>42731</v>
          </cell>
          <cell r="AT7693" t="str">
            <v>SD Reservado Mantenimiento Rutinario IDU Circuito Movilidad EJECUCION SITP 2016 -</v>
          </cell>
          <cell r="AU7693">
            <v>0</v>
          </cell>
          <cell r="AV7693" t="str">
            <v>sc</v>
          </cell>
        </row>
        <row r="7694">
          <cell r="AP7694">
            <v>184700</v>
          </cell>
          <cell r="AQ7694">
            <v>15000935</v>
          </cell>
          <cell r="AR7694">
            <v>15</v>
          </cell>
          <cell r="AS7694">
            <v>42731</v>
          </cell>
          <cell r="AT7694" t="str">
            <v>SD Reservado Mantenimiento Rutinario IDU Circuito Movilidad EJECUCION SITP 2016 -</v>
          </cell>
          <cell r="AU7694">
            <v>0</v>
          </cell>
          <cell r="AV7694" t="str">
            <v>sc</v>
          </cell>
        </row>
        <row r="7695">
          <cell r="AP7695">
            <v>184701</v>
          </cell>
          <cell r="AQ7695">
            <v>15000937</v>
          </cell>
          <cell r="AR7695">
            <v>15</v>
          </cell>
          <cell r="AS7695">
            <v>42731</v>
          </cell>
          <cell r="AT7695" t="str">
            <v>SD Reservado Mantenimiento Rutinario IDU Circuito Movilidad EJECUCION SITP 2016 -</v>
          </cell>
          <cell r="AU7695">
            <v>0</v>
          </cell>
          <cell r="AV7695" t="str">
            <v>sc</v>
          </cell>
        </row>
        <row r="7696">
          <cell r="AP7696">
            <v>184702</v>
          </cell>
          <cell r="AQ7696">
            <v>15000939</v>
          </cell>
          <cell r="AR7696">
            <v>15</v>
          </cell>
          <cell r="AS7696">
            <v>42731</v>
          </cell>
          <cell r="AT7696" t="str">
            <v>SD Reservado Mantenimiento Rutinario IDU Circuito Movilidad EJECUCION SITP 2016 -</v>
          </cell>
          <cell r="AU7696">
            <v>0</v>
          </cell>
          <cell r="AV7696" t="str">
            <v>sc</v>
          </cell>
        </row>
        <row r="7697">
          <cell r="AP7697">
            <v>184703</v>
          </cell>
          <cell r="AQ7697">
            <v>15000929</v>
          </cell>
          <cell r="AR7697">
            <v>15</v>
          </cell>
          <cell r="AS7697">
            <v>42515</v>
          </cell>
          <cell r="AT7697" t="str">
            <v>IDU-2128-2013 Terminado Conservacion IDU Circuito Movilidad SD -</v>
          </cell>
          <cell r="AU7697">
            <v>0</v>
          </cell>
          <cell r="AV7697" t="str">
            <v>sc</v>
          </cell>
        </row>
        <row r="7698">
          <cell r="AP7698">
            <v>184726</v>
          </cell>
          <cell r="AQ7698">
            <v>15000980</v>
          </cell>
          <cell r="AR7698">
            <v>15</v>
          </cell>
          <cell r="AS7698">
            <v>41912</v>
          </cell>
          <cell r="AT7698" t="str">
            <v>SD Terminado Rehabilitación UAERMV Local  -</v>
          </cell>
          <cell r="AU7698">
            <v>0</v>
          </cell>
          <cell r="AV7698" t="str">
            <v>sc</v>
          </cell>
        </row>
        <row r="7699">
          <cell r="AP7699">
            <v>184727</v>
          </cell>
          <cell r="AQ7699">
            <v>15000941</v>
          </cell>
          <cell r="AR7699">
            <v>15</v>
          </cell>
          <cell r="AS7699">
            <v>42731</v>
          </cell>
          <cell r="AT7699" t="str">
            <v>SD Reservado Mantenimiento Rutinario IDU Circuito Movilidad EJECUCION SITP 2016 -</v>
          </cell>
          <cell r="AU7699">
            <v>0</v>
          </cell>
          <cell r="AV7699" t="str">
            <v>sc</v>
          </cell>
        </row>
        <row r="7700">
          <cell r="AP7700">
            <v>184734</v>
          </cell>
          <cell r="AQ7700">
            <v>15001027</v>
          </cell>
          <cell r="AR7700">
            <v>15</v>
          </cell>
          <cell r="AS7700">
            <v>42731</v>
          </cell>
          <cell r="AT7700" t="str">
            <v>SD Reservado Mantenimiento Rutinario IDU Circuito Movilidad EJECUCION SITP 2016 -</v>
          </cell>
          <cell r="AU7700">
            <v>0</v>
          </cell>
          <cell r="AV7700" t="str">
            <v>sc</v>
          </cell>
        </row>
        <row r="7701">
          <cell r="AP7701">
            <v>184772</v>
          </cell>
          <cell r="AQ7701">
            <v>15001120</v>
          </cell>
          <cell r="AR7701">
            <v>15</v>
          </cell>
          <cell r="AS7701">
            <v>42515</v>
          </cell>
          <cell r="AT7701" t="str">
            <v>IDU-2128-2013 Terminado Conservacion IDU Local SD -</v>
          </cell>
          <cell r="AU7701">
            <v>0</v>
          </cell>
          <cell r="AV7701" t="str">
            <v>sc</v>
          </cell>
        </row>
        <row r="7702">
          <cell r="AP7702">
            <v>187906</v>
          </cell>
          <cell r="AQ7702">
            <v>16004427</v>
          </cell>
          <cell r="AR7702">
            <v>15</v>
          </cell>
          <cell r="AS7702">
            <v>42313</v>
          </cell>
          <cell r="AT7702" t="str">
            <v>IDU-1718-2014 Terminado Mantenimiento Rutinario IDU Arterial  -</v>
          </cell>
          <cell r="AU7702">
            <v>0</v>
          </cell>
          <cell r="AV7702" t="str">
            <v>sc</v>
          </cell>
        </row>
        <row r="7703">
          <cell r="AP7703">
            <v>187907</v>
          </cell>
          <cell r="AQ7703">
            <v>16004425</v>
          </cell>
          <cell r="AR7703">
            <v>15</v>
          </cell>
          <cell r="AS7703">
            <v>42313</v>
          </cell>
          <cell r="AT7703" t="str">
            <v>IDU-1718-2014 Terminado Mantenimiento Rutinario IDU Arterial  -</v>
          </cell>
          <cell r="AU7703">
            <v>0</v>
          </cell>
          <cell r="AV7703" t="str">
            <v>sc</v>
          </cell>
        </row>
        <row r="7704">
          <cell r="AP7704">
            <v>187908</v>
          </cell>
          <cell r="AQ7704">
            <v>16004423</v>
          </cell>
          <cell r="AR7704">
            <v>15</v>
          </cell>
          <cell r="AS7704">
            <v>42313</v>
          </cell>
          <cell r="AT7704" t="str">
            <v>IDU-1718-2014 Terminado Mantenimiento Rutinario IDU Arterial  -</v>
          </cell>
          <cell r="AU7704">
            <v>0</v>
          </cell>
          <cell r="AV7704" t="str">
            <v>sc</v>
          </cell>
        </row>
        <row r="7705">
          <cell r="AP7705">
            <v>200019</v>
          </cell>
          <cell r="AQ7705">
            <v>4000006</v>
          </cell>
          <cell r="AR7705">
            <v>15</v>
          </cell>
          <cell r="AS7705">
            <v>42342</v>
          </cell>
          <cell r="AT7705" t="str">
            <v>IDU-135-2007 Terminado Construcción IDU Arterial  -Anden1-11-3 Calzada10-4-6-8 Ciclo2 Sep5-7-9-POLIZA ESTABILIDAD ACTIVA</v>
          </cell>
          <cell r="AU7705">
            <v>42999</v>
          </cell>
          <cell r="AV7705" t="str">
            <v>sc</v>
          </cell>
        </row>
        <row r="7706">
          <cell r="AP7706">
            <v>200057</v>
          </cell>
          <cell r="AQ7706">
            <v>4000019</v>
          </cell>
          <cell r="AR7706">
            <v>15</v>
          </cell>
          <cell r="AS7706">
            <v>42342</v>
          </cell>
          <cell r="AT7706" t="str">
            <v>IDU-135-2007 Terminado Construcción IDU Arterial  -Anden1-11-3 Calzada10-4-6-8 Ciclo2 Sep5-7-9-POLIZA ESTABILIDAD ACTIVA</v>
          </cell>
          <cell r="AU7706">
            <v>42999</v>
          </cell>
          <cell r="AV7706" t="str">
            <v>sc</v>
          </cell>
        </row>
        <row r="7707">
          <cell r="AP7707">
            <v>200148</v>
          </cell>
          <cell r="AQ7707">
            <v>4000048</v>
          </cell>
          <cell r="AR7707">
            <v>15</v>
          </cell>
          <cell r="AS7707">
            <v>42342</v>
          </cell>
          <cell r="AT7707" t="str">
            <v>IDU-135-2007 Terminado Construcción IDU Arterial  -Anden1-11-3 Calzada10-4-6-8 Ciclo2 Sep5-7-9-POLIZA ESTABILIDAD ACTIVA</v>
          </cell>
          <cell r="AU7707">
            <v>42999</v>
          </cell>
          <cell r="AV7707" t="str">
            <v>sc</v>
          </cell>
        </row>
        <row r="7708">
          <cell r="AP7708">
            <v>200177</v>
          </cell>
          <cell r="AQ7708">
            <v>4000058</v>
          </cell>
          <cell r="AR7708">
            <v>15</v>
          </cell>
          <cell r="AS7708">
            <v>42342</v>
          </cell>
          <cell r="AT7708" t="str">
            <v>IDU-135-2007 Terminado Construcción IDU Arterial  -Anden1-11-3 Calzada10-4-6-8 Ciclo2 Sep5-7-9-POLIZA ESTABILIDAD ACTIVA</v>
          </cell>
          <cell r="AU7708">
            <v>42999</v>
          </cell>
          <cell r="AV7708" t="str">
            <v>sc</v>
          </cell>
        </row>
        <row r="7709">
          <cell r="AP7709">
            <v>200203</v>
          </cell>
          <cell r="AQ7709">
            <v>4000069</v>
          </cell>
          <cell r="AR7709">
            <v>15</v>
          </cell>
          <cell r="AS7709">
            <v>42342</v>
          </cell>
          <cell r="AT7709" t="str">
            <v>IDU-135-2007 Terminado Construcción IDU Arterial  -Anden1-11-3 Calzada10-4-6-8 Ciclo2 Sep5-7-9-POLIZA ESTABILIDAD ACTIVA</v>
          </cell>
          <cell r="AU7709">
            <v>42999</v>
          </cell>
          <cell r="AV7709" t="str">
            <v>sc</v>
          </cell>
        </row>
        <row r="7710">
          <cell r="AP7710">
            <v>200250</v>
          </cell>
          <cell r="AQ7710">
            <v>4000087</v>
          </cell>
          <cell r="AR7710">
            <v>15</v>
          </cell>
          <cell r="AS7710">
            <v>42342</v>
          </cell>
          <cell r="AT7710" t="str">
            <v>IDU-135-2007 Terminado Construcción IDU Arterial  -Anden1-11-3 Calzada10-4-6-8 Ciclo2 Sep5-7-9-POLIZA ESTABILIDAD ACTIVA</v>
          </cell>
          <cell r="AU7710">
            <v>42999</v>
          </cell>
          <cell r="AV7710" t="str">
            <v>sc</v>
          </cell>
        </row>
        <row r="7711">
          <cell r="AP7711">
            <v>200294</v>
          </cell>
          <cell r="AQ7711">
            <v>4000107</v>
          </cell>
          <cell r="AR7711">
            <v>15</v>
          </cell>
          <cell r="AS7711">
            <v>42342</v>
          </cell>
          <cell r="AT7711" t="str">
            <v>IDU-135-2007 Terminado Construcción IDU Arterial  -Anden1-11-3 Calzada10-4-6-8 Ciclo2 Sep5-7-9-POLIZA ESTABILIDAD ACTIVA</v>
          </cell>
          <cell r="AU7711">
            <v>42999</v>
          </cell>
          <cell r="AV7711" t="str">
            <v>sc</v>
          </cell>
        </row>
        <row r="7712">
          <cell r="AP7712">
            <v>200329</v>
          </cell>
          <cell r="AQ7712">
            <v>4000120</v>
          </cell>
          <cell r="AR7712">
            <v>15</v>
          </cell>
          <cell r="AS7712">
            <v>42342</v>
          </cell>
          <cell r="AT7712" t="str">
            <v>IDU-135-2007 Terminado Construcción IDU Arterial  -Anden1-11-3 Calzada10-4-6-8 Ciclo2 Sep5-7-9-POLIZA ESTABILIDAD ACTIVA</v>
          </cell>
          <cell r="AU7712">
            <v>42999</v>
          </cell>
          <cell r="AV7712" t="str">
            <v>sc</v>
          </cell>
        </row>
        <row r="7713">
          <cell r="AP7713">
            <v>200443</v>
          </cell>
          <cell r="AQ7713">
            <v>4000156</v>
          </cell>
          <cell r="AR7713">
            <v>15</v>
          </cell>
          <cell r="AS7713">
            <v>42342</v>
          </cell>
          <cell r="AT7713" t="str">
            <v>IDU-135-2007 Terminado Construcción IDU Arterial  -Anden1-11-3 Calzada10-4-6-8 Ciclo2 Sep5-7-9-POLIZA ESTABILIDAD ACTIVA</v>
          </cell>
          <cell r="AU7713">
            <v>42999</v>
          </cell>
          <cell r="AV7713" t="str">
            <v>sc</v>
          </cell>
        </row>
        <row r="7714">
          <cell r="AP7714">
            <v>200639</v>
          </cell>
          <cell r="AQ7714">
            <v>4000230</v>
          </cell>
          <cell r="AR7714">
            <v>15</v>
          </cell>
          <cell r="AS7714">
            <v>42342</v>
          </cell>
          <cell r="AT7714" t="str">
            <v>IDU-135-2007 Terminado Construcción IDU Arterial  -Anden1-11-3 Calzada10-4-6-8 Ciclo2 Sep5-7-9-POLIZA ESTABILIDAD ACTIVA</v>
          </cell>
          <cell r="AU7714">
            <v>42999</v>
          </cell>
          <cell r="AV7714" t="str">
            <v>sc</v>
          </cell>
        </row>
        <row r="7715">
          <cell r="AP7715">
            <v>200837</v>
          </cell>
          <cell r="AQ7715">
            <v>4000298</v>
          </cell>
          <cell r="AR7715">
            <v>15</v>
          </cell>
          <cell r="AS7715">
            <v>42342</v>
          </cell>
          <cell r="AT7715" t="str">
            <v>IDU-135-2007 Terminado Construcción IDU Arterial  -Anden1-11-3 Calzada10-4-6-8 Ciclo2 Sep5-7-9-POLIZA ESTABILIDAD ACTIVA</v>
          </cell>
          <cell r="AU7715">
            <v>42999</v>
          </cell>
          <cell r="AV7715" t="str">
            <v>sc</v>
          </cell>
        </row>
        <row r="7716">
          <cell r="AP7716">
            <v>410173</v>
          </cell>
          <cell r="AQ7716">
            <v>18000051</v>
          </cell>
          <cell r="AR7716">
            <v>15</v>
          </cell>
          <cell r="AS7716">
            <v>42313</v>
          </cell>
          <cell r="AT7716" t="str">
            <v>IDU-70-2008 Terminado Acciones de Movilidad IDU Arterial  -</v>
          </cell>
          <cell r="AU7716">
            <v>0</v>
          </cell>
          <cell r="AV7716" t="str">
            <v>sc</v>
          </cell>
        </row>
        <row r="7717">
          <cell r="AP7717">
            <v>410187</v>
          </cell>
          <cell r="AQ7717">
            <v>18000055</v>
          </cell>
          <cell r="AR7717">
            <v>15</v>
          </cell>
          <cell r="AS7717">
            <v>42313</v>
          </cell>
          <cell r="AT7717" t="str">
            <v>IDU-70-2008 Terminado Acciones de Movilidad IDU Arterial  -</v>
          </cell>
          <cell r="AU7717">
            <v>0</v>
          </cell>
          <cell r="AV7717" t="str">
            <v>sc</v>
          </cell>
        </row>
        <row r="7718">
          <cell r="AP7718">
            <v>410195</v>
          </cell>
          <cell r="AQ7718">
            <v>18000058</v>
          </cell>
          <cell r="AR7718">
            <v>15</v>
          </cell>
          <cell r="AS7718">
            <v>42313</v>
          </cell>
          <cell r="AT7718" t="str">
            <v>IDU-70-2008 Terminado Acciones de Movilidad IDU Arterial  -</v>
          </cell>
          <cell r="AU7718">
            <v>0</v>
          </cell>
          <cell r="AV7718" t="str">
            <v>sc</v>
          </cell>
        </row>
        <row r="7719">
          <cell r="AP7719">
            <v>410264</v>
          </cell>
          <cell r="AQ7719">
            <v>18000078</v>
          </cell>
          <cell r="AR7719">
            <v>15</v>
          </cell>
          <cell r="AS7719">
            <v>42667</v>
          </cell>
          <cell r="AT7719" t="str">
            <v>SD Terminado Rehabilitación UAERMV Arterial SD Intervenida 29/11/2014 Reporte depuración ejecución UMV-</v>
          </cell>
          <cell r="AU7719">
            <v>0</v>
          </cell>
          <cell r="AV7719" t="str">
            <v>sc</v>
          </cell>
        </row>
        <row r="7720">
          <cell r="AP7720">
            <v>410266</v>
          </cell>
          <cell r="AQ7720">
            <v>18000078</v>
          </cell>
          <cell r="AR7720">
            <v>15</v>
          </cell>
          <cell r="AS7720">
            <v>42667</v>
          </cell>
          <cell r="AT7720" t="str">
            <v>SD Terminado Rehabilitación UAERMV Arterial SD Intervenida 29/11/2014 Reporte depuración ejecución UMV-</v>
          </cell>
          <cell r="AU7720">
            <v>0</v>
          </cell>
          <cell r="AV7720" t="str">
            <v>sc</v>
          </cell>
        </row>
        <row r="7721">
          <cell r="AP7721">
            <v>412628</v>
          </cell>
          <cell r="AQ7721">
            <v>18000882</v>
          </cell>
          <cell r="AR7721">
            <v>15</v>
          </cell>
          <cell r="AS7721">
            <v>42313</v>
          </cell>
          <cell r="AT7721" t="str">
            <v>IDU-57-2012 Terminado Acciones de Movilidad IDU Arterial  -</v>
          </cell>
          <cell r="AU7721">
            <v>0</v>
          </cell>
          <cell r="AV7721" t="str">
            <v>sc</v>
          </cell>
        </row>
        <row r="7722">
          <cell r="AP7722">
            <v>412630</v>
          </cell>
          <cell r="AQ7722">
            <v>18000882</v>
          </cell>
          <cell r="AR7722">
            <v>15</v>
          </cell>
          <cell r="AS7722">
            <v>42723</v>
          </cell>
          <cell r="AT7722" t="str">
            <v>SD Terminado Mantenimiento Periódico UAERMV Arterial SD -</v>
          </cell>
          <cell r="AU7722">
            <v>0</v>
          </cell>
          <cell r="AV7722" t="str">
            <v>sc</v>
          </cell>
        </row>
        <row r="7723">
          <cell r="AP7723">
            <v>412831</v>
          </cell>
          <cell r="AQ7723">
            <v>18000963</v>
          </cell>
          <cell r="AR7723">
            <v>15</v>
          </cell>
          <cell r="AS7723">
            <v>42723</v>
          </cell>
          <cell r="AT7723" t="str">
            <v>SD Terminado Mantenimiento Periódico UAERMV Arterial SD -</v>
          </cell>
          <cell r="AU7723">
            <v>0</v>
          </cell>
          <cell r="AV7723" t="str">
            <v>sc</v>
          </cell>
        </row>
        <row r="7724">
          <cell r="AP7724">
            <v>412934</v>
          </cell>
          <cell r="AQ7724">
            <v>18001000</v>
          </cell>
          <cell r="AR7724">
            <v>15</v>
          </cell>
          <cell r="AS7724">
            <v>42313</v>
          </cell>
          <cell r="AT7724" t="str">
            <v>IDU-57-2012 Terminado Acciones de Movilidad IDU Arterial  -</v>
          </cell>
          <cell r="AU7724">
            <v>0</v>
          </cell>
          <cell r="AV7724" t="str">
            <v>sc</v>
          </cell>
        </row>
        <row r="7725">
          <cell r="AP7725">
            <v>412936</v>
          </cell>
          <cell r="AQ7725">
            <v>18001000</v>
          </cell>
          <cell r="AR7725">
            <v>15</v>
          </cell>
          <cell r="AS7725">
            <v>42723</v>
          </cell>
          <cell r="AT7725" t="str">
            <v>SD Terminado Mantenimiento Periódico UAERMV Arterial SD -</v>
          </cell>
          <cell r="AU7725">
            <v>0</v>
          </cell>
          <cell r="AV7725" t="str">
            <v>sc</v>
          </cell>
        </row>
        <row r="7726">
          <cell r="AP7726">
            <v>413152</v>
          </cell>
          <cell r="AQ7726">
            <v>18001094</v>
          </cell>
          <cell r="AR7726">
            <v>15</v>
          </cell>
          <cell r="AS7726">
            <v>42313</v>
          </cell>
          <cell r="AT7726" t="str">
            <v>IDU-57-2012 Terminado Acciones de Movilidad IDU Arterial  -</v>
          </cell>
          <cell r="AU7726">
            <v>0</v>
          </cell>
          <cell r="AV7726" t="str">
            <v>sc</v>
          </cell>
        </row>
        <row r="7727">
          <cell r="AP7727">
            <v>413154</v>
          </cell>
          <cell r="AQ7727">
            <v>18001094</v>
          </cell>
          <cell r="AR7727">
            <v>15</v>
          </cell>
          <cell r="AS7727">
            <v>42723</v>
          </cell>
          <cell r="AT7727" t="str">
            <v>SD Terminado Mantenimiento Periódico UAERMV Arterial SD -</v>
          </cell>
          <cell r="AU7727">
            <v>0</v>
          </cell>
          <cell r="AV7727" t="str">
            <v>sc</v>
          </cell>
        </row>
        <row r="7728">
          <cell r="AP7728">
            <v>413291</v>
          </cell>
          <cell r="AQ7728">
            <v>18001155</v>
          </cell>
          <cell r="AR7728">
            <v>15</v>
          </cell>
          <cell r="AS7728">
            <v>42723</v>
          </cell>
          <cell r="AT7728" t="str">
            <v>SD Terminado Mantenimiento Periódico UAERMV Arterial SD -</v>
          </cell>
          <cell r="AU7728">
            <v>0</v>
          </cell>
          <cell r="AV7728" t="str">
            <v>sc</v>
          </cell>
        </row>
        <row r="7729">
          <cell r="AP7729">
            <v>413353</v>
          </cell>
          <cell r="AQ7729">
            <v>18001186</v>
          </cell>
          <cell r="AR7729">
            <v>15</v>
          </cell>
          <cell r="AS7729">
            <v>42313</v>
          </cell>
          <cell r="AT7729" t="str">
            <v>IDU-57-2012 Terminado Acciones de Movilidad IDU Arterial  -Calzada4-POLIZA ESTABILIDAD ACTIVA</v>
          </cell>
          <cell r="AU7729">
            <v>43163</v>
          </cell>
          <cell r="AV7729" t="str">
            <v>sc</v>
          </cell>
        </row>
        <row r="7730">
          <cell r="AP7730">
            <v>413355</v>
          </cell>
          <cell r="AQ7730">
            <v>18001186</v>
          </cell>
          <cell r="AR7730">
            <v>15</v>
          </cell>
          <cell r="AS7730">
            <v>42313</v>
          </cell>
          <cell r="AT7730" t="str">
            <v>IDU-70-2008 Terminado Rehabilitación IDU Arterial  -Calzada4-POLIZA ESTABILIDAD ACTIVA</v>
          </cell>
          <cell r="AU7730">
            <v>43163</v>
          </cell>
          <cell r="AV7730" t="str">
            <v>sc</v>
          </cell>
        </row>
        <row r="7731">
          <cell r="AP7731">
            <v>413413</v>
          </cell>
          <cell r="AQ7731">
            <v>18001209</v>
          </cell>
          <cell r="AR7731">
            <v>15</v>
          </cell>
          <cell r="AS7731">
            <v>42313</v>
          </cell>
          <cell r="AT7731" t="str">
            <v>IDU-57-2012 Terminado Acciones de Movilidad IDU Arterial  -Calzada4-POLIZA ESTABILIDAD ACTIVA</v>
          </cell>
          <cell r="AU7731">
            <v>43163</v>
          </cell>
          <cell r="AV7731" t="str">
            <v>sc</v>
          </cell>
        </row>
        <row r="7732">
          <cell r="AP7732">
            <v>413415</v>
          </cell>
          <cell r="AQ7732">
            <v>18001209</v>
          </cell>
          <cell r="AR7732">
            <v>15</v>
          </cell>
          <cell r="AS7732">
            <v>42313</v>
          </cell>
          <cell r="AT7732" t="str">
            <v>IDU-70-2008 Terminado Rehabilitación IDU Arterial  -Calzada4-POLIZA ESTABILIDAD ACTIVA</v>
          </cell>
          <cell r="AU7732">
            <v>43163</v>
          </cell>
          <cell r="AV7732" t="str">
            <v>sc</v>
          </cell>
        </row>
        <row r="7733">
          <cell r="AP7733">
            <v>413453</v>
          </cell>
          <cell r="AQ7733">
            <v>18001224</v>
          </cell>
          <cell r="AR7733">
            <v>15</v>
          </cell>
          <cell r="AS7733">
            <v>42723</v>
          </cell>
          <cell r="AT7733" t="str">
            <v>SD Terminado Mantenimiento Periódico UAERMV Arterial SD -Calzada4-POLIZA ESTABILIDAD ACTIVA</v>
          </cell>
          <cell r="AU7733">
            <v>43163</v>
          </cell>
          <cell r="AV7733" t="str">
            <v>sc</v>
          </cell>
        </row>
        <row r="7734">
          <cell r="AP7734">
            <v>413455</v>
          </cell>
          <cell r="AQ7734">
            <v>18001224</v>
          </cell>
          <cell r="AR7734">
            <v>15</v>
          </cell>
          <cell r="AS7734">
            <v>42313</v>
          </cell>
          <cell r="AT7734" t="str">
            <v>IDU-70-2008 Terminado Rehabilitación IDU Arterial  -Calzada4-POLIZA ESTABILIDAD ACTIVA</v>
          </cell>
          <cell r="AU7734">
            <v>43163</v>
          </cell>
          <cell r="AV7734" t="str">
            <v>sc</v>
          </cell>
        </row>
        <row r="7735">
          <cell r="AP7735">
            <v>413540</v>
          </cell>
          <cell r="AQ7735">
            <v>18001259</v>
          </cell>
          <cell r="AR7735">
            <v>15</v>
          </cell>
          <cell r="AS7735">
            <v>42313</v>
          </cell>
          <cell r="AT7735" t="str">
            <v>IDU-70-2008 Terminado Acciones de Movilidad IDU Arterial  -Calzada4-POLIZA ESTABILIDAD ACTIVA</v>
          </cell>
          <cell r="AU7735">
            <v>43163</v>
          </cell>
          <cell r="AV7735" t="str">
            <v>sc</v>
          </cell>
        </row>
        <row r="7736">
          <cell r="AP7736">
            <v>413542</v>
          </cell>
          <cell r="AQ7736">
            <v>18001259</v>
          </cell>
          <cell r="AR7736">
            <v>15</v>
          </cell>
          <cell r="AS7736">
            <v>42313</v>
          </cell>
          <cell r="AT7736" t="str">
            <v>IDU-70-2008 Terminado Rehabilitación IDU Arterial  -Calzada4-POLIZA ESTABILIDAD ACTIVA</v>
          </cell>
          <cell r="AU7736">
            <v>43163</v>
          </cell>
          <cell r="AV7736" t="str">
            <v>sc</v>
          </cell>
        </row>
        <row r="7737">
          <cell r="AP7737">
            <v>413624</v>
          </cell>
          <cell r="AQ7737">
            <v>18001295</v>
          </cell>
          <cell r="AR7737">
            <v>15</v>
          </cell>
          <cell r="AS7737">
            <v>42313</v>
          </cell>
          <cell r="AT7737" t="str">
            <v>IDU-70-2008 Terminado Rehabilitación IDU Arterial  -Calzada4-POLIZA ESTABILIDAD ACTIVA</v>
          </cell>
          <cell r="AU7737">
            <v>43163</v>
          </cell>
          <cell r="AV7737" t="str">
            <v>sc</v>
          </cell>
        </row>
        <row r="7738">
          <cell r="AP7738">
            <v>471247</v>
          </cell>
          <cell r="AQ7738">
            <v>4007416</v>
          </cell>
          <cell r="AR7738">
            <v>15</v>
          </cell>
          <cell r="AS7738">
            <v>42342</v>
          </cell>
          <cell r="AT7738" t="str">
            <v>IDU-135-2007 Terminado Construcción IDU Arterial  -Anden1-11-3 Calzada10-4-6-8 Ciclo2 Sep5-7-9-POLIZA ESTABILIDAD ACTIVA</v>
          </cell>
          <cell r="AU7738">
            <v>42999</v>
          </cell>
          <cell r="AV7738" t="str">
            <v>sc</v>
          </cell>
        </row>
        <row r="7739">
          <cell r="AP7739">
            <v>471249</v>
          </cell>
          <cell r="AQ7739">
            <v>4007417</v>
          </cell>
          <cell r="AR7739">
            <v>15</v>
          </cell>
          <cell r="AS7739">
            <v>42342</v>
          </cell>
          <cell r="AT7739" t="str">
            <v>IDU-135-2007 Terminado Construcción IDU Arterial  -Anden1-11-3 Calzada10-4-6-8 Ciclo2 Sep5-7-9-POLIZA ESTABILIDAD ACTIVA</v>
          </cell>
          <cell r="AU7739">
            <v>42999</v>
          </cell>
          <cell r="AV7739" t="str">
            <v>sc</v>
          </cell>
        </row>
        <row r="7740">
          <cell r="AP7740">
            <v>471251</v>
          </cell>
          <cell r="AQ7740">
            <v>4007418</v>
          </cell>
          <cell r="AR7740">
            <v>15</v>
          </cell>
          <cell r="AS7740">
            <v>42342</v>
          </cell>
          <cell r="AT7740" t="str">
            <v>IDU-135-2007 Terminado Construcción IDU Arterial  -Anden1-11-3 Calzada10-4-6-8 Ciclo2 Sep5-7-9-POLIZA ESTABILIDAD ACTIVA</v>
          </cell>
          <cell r="AU7740">
            <v>42999</v>
          </cell>
          <cell r="AV7740" t="str">
            <v>sc</v>
          </cell>
        </row>
        <row r="7741">
          <cell r="AP7741">
            <v>472860</v>
          </cell>
          <cell r="AQ7741">
            <v>18006954</v>
          </cell>
          <cell r="AR7741">
            <v>15</v>
          </cell>
          <cell r="AS7741">
            <v>42313</v>
          </cell>
          <cell r="AT7741" t="str">
            <v>IDU-70-2008 Terminado Acciones de Movilidad IDU Arterial  -</v>
          </cell>
          <cell r="AU7741">
            <v>0</v>
          </cell>
          <cell r="AV7741" t="str">
            <v>sc</v>
          </cell>
        </row>
        <row r="7742">
          <cell r="AP7742">
            <v>472864</v>
          </cell>
          <cell r="AQ7742">
            <v>18006956</v>
          </cell>
          <cell r="AR7742">
            <v>15</v>
          </cell>
          <cell r="AS7742">
            <v>42313</v>
          </cell>
          <cell r="AT7742" t="str">
            <v>IDU-70-2008 Terminado Acciones de Movilidad IDU Arterial  -</v>
          </cell>
          <cell r="AU7742">
            <v>0</v>
          </cell>
          <cell r="AV7742" t="str">
            <v>sc</v>
          </cell>
        </row>
        <row r="7743">
          <cell r="AP7743">
            <v>502615</v>
          </cell>
          <cell r="AQ7743">
            <v>15000133</v>
          </cell>
          <cell r="AR7743">
            <v>15</v>
          </cell>
          <cell r="AS7743">
            <v>42313</v>
          </cell>
          <cell r="AT7743" t="str">
            <v>IDU-57-2012 Terminado Acciones de Movilidad IDU Arterial  -</v>
          </cell>
          <cell r="AU7743">
            <v>0</v>
          </cell>
          <cell r="AV7743" t="str">
            <v>sc</v>
          </cell>
        </row>
        <row r="7744">
          <cell r="AP7744">
            <v>508413</v>
          </cell>
          <cell r="AQ7744">
            <v>15000354</v>
          </cell>
          <cell r="AR7744">
            <v>15</v>
          </cell>
          <cell r="AS7744">
            <v>41481</v>
          </cell>
          <cell r="AT7744" t="str">
            <v>SD Terminado Mantenimiento Periódico UAERMV Arterial  -</v>
          </cell>
          <cell r="AU7744">
            <v>0</v>
          </cell>
          <cell r="AV7744" t="str">
            <v>sc</v>
          </cell>
        </row>
        <row r="7745">
          <cell r="AP7745">
            <v>508415</v>
          </cell>
          <cell r="AQ7745">
            <v>15000354</v>
          </cell>
          <cell r="AR7745">
            <v>15</v>
          </cell>
          <cell r="AS7745">
            <v>41481</v>
          </cell>
          <cell r="AT7745" t="str">
            <v>SD Terminado Mantenimiento Periódico UAERMV Arterial  -</v>
          </cell>
          <cell r="AU7745">
            <v>0</v>
          </cell>
          <cell r="AV7745" t="str">
            <v>sc</v>
          </cell>
        </row>
        <row r="7746">
          <cell r="AP7746">
            <v>512479</v>
          </cell>
          <cell r="AQ7746">
            <v>15000480</v>
          </cell>
          <cell r="AR7746">
            <v>15</v>
          </cell>
          <cell r="AS7746">
            <v>42313</v>
          </cell>
          <cell r="AT7746" t="str">
            <v>IDU-1825-2013 Terminado Reconstrucción IDU Arterial  --POLIZA ESTABILIDAD ACTIVA</v>
          </cell>
          <cell r="AV7746" t="str">
            <v>sc</v>
          </cell>
        </row>
        <row r="7747">
          <cell r="AP7747">
            <v>512482</v>
          </cell>
          <cell r="AQ7747">
            <v>15000177</v>
          </cell>
          <cell r="AR7747">
            <v>15</v>
          </cell>
          <cell r="AS7747">
            <v>42313</v>
          </cell>
          <cell r="AT7747" t="str">
            <v>IDU-1825-2013 Terminado Reconstrucción IDU Arterial  --POLIZA ESTABILIDAD ACTIVA</v>
          </cell>
          <cell r="AV7747" t="str">
            <v>sc</v>
          </cell>
        </row>
        <row r="7748">
          <cell r="AP7748">
            <v>512485</v>
          </cell>
          <cell r="AQ7748">
            <v>15000216</v>
          </cell>
          <cell r="AR7748">
            <v>15</v>
          </cell>
          <cell r="AS7748">
            <v>42313</v>
          </cell>
          <cell r="AT7748" t="str">
            <v>IDU-1825-2013 Terminado Reconstrucción IDU Arterial  -</v>
          </cell>
          <cell r="AV7748" t="str">
            <v>sc</v>
          </cell>
        </row>
        <row r="7749">
          <cell r="AP7749">
            <v>512488</v>
          </cell>
          <cell r="AQ7749">
            <v>15000268</v>
          </cell>
          <cell r="AR7749">
            <v>15</v>
          </cell>
          <cell r="AS7749">
            <v>42313</v>
          </cell>
          <cell r="AT7749" t="str">
            <v>IDU-1825-2013 Terminado Mantenimiento Periódico IDU Arterial  -</v>
          </cell>
          <cell r="AV7749" t="str">
            <v>sc</v>
          </cell>
        </row>
        <row r="7750">
          <cell r="AP7750">
            <v>512491</v>
          </cell>
          <cell r="AQ7750">
            <v>15000292</v>
          </cell>
          <cell r="AR7750">
            <v>15</v>
          </cell>
          <cell r="AS7750">
            <v>42691</v>
          </cell>
          <cell r="AT7750" t="str">
            <v>FDLA-064-2013 Terminado Mantenimiento Periódico FDL ANTONIO NARIÑO Arterial  EL FDL reporta nuevamente la intervención de años anteriores-</v>
          </cell>
          <cell r="AV7750" t="str">
            <v>sc</v>
          </cell>
        </row>
        <row r="7751">
          <cell r="AP7751">
            <v>512493</v>
          </cell>
          <cell r="AQ7751">
            <v>15000292</v>
          </cell>
          <cell r="AR7751">
            <v>15</v>
          </cell>
          <cell r="AS7751">
            <v>42691</v>
          </cell>
          <cell r="AT7751" t="str">
            <v>FDLA-064-2013 Terminado Mantenimiento Periódico FDL ANTONIO NARIÑO Arterial  EL FDL reporta nuevamente la intervención de años anteriores-</v>
          </cell>
          <cell r="AV7751" t="str">
            <v>sc</v>
          </cell>
        </row>
        <row r="7752">
          <cell r="AP7752">
            <v>512496</v>
          </cell>
          <cell r="AQ7752">
            <v>15000331</v>
          </cell>
          <cell r="AR7752">
            <v>15</v>
          </cell>
          <cell r="AS7752">
            <v>42313</v>
          </cell>
          <cell r="AT7752" t="str">
            <v>IDU-1825-2013 Terminado Reconstrucción IDU Arterial  --POLIZA ESTABILIDAD ACTIVA</v>
          </cell>
          <cell r="AV7752" t="str">
            <v>sc</v>
          </cell>
        </row>
        <row r="7753">
          <cell r="AP7753">
            <v>512498</v>
          </cell>
          <cell r="AQ7753">
            <v>15000331</v>
          </cell>
          <cell r="AR7753">
            <v>15</v>
          </cell>
          <cell r="AS7753">
            <v>42313</v>
          </cell>
          <cell r="AT7753" t="str">
            <v>IDU-1825-2013 Terminado Reconstrucción IDU Arterial  --POLIZA ESTABILIDAD ACTIVA</v>
          </cell>
          <cell r="AV7753" t="str">
            <v>sc</v>
          </cell>
        </row>
        <row r="7754">
          <cell r="AP7754">
            <v>512508</v>
          </cell>
          <cell r="AQ7754">
            <v>15000414</v>
          </cell>
          <cell r="AR7754">
            <v>15</v>
          </cell>
          <cell r="AS7754">
            <v>42313</v>
          </cell>
          <cell r="AT7754" t="str">
            <v>IDU-1825-2013 Terminado Rehabilitación IDU Arterial  --POLIZA ESTABILIDAD ACTIVA</v>
          </cell>
          <cell r="AV7754" t="str">
            <v>sc</v>
          </cell>
        </row>
        <row r="7755">
          <cell r="AP7755">
            <v>512513</v>
          </cell>
          <cell r="AQ7755">
            <v>15000466</v>
          </cell>
          <cell r="AR7755">
            <v>15</v>
          </cell>
          <cell r="AS7755">
            <v>42313</v>
          </cell>
          <cell r="AT7755" t="str">
            <v>IDU-1825-2013 Terminado Reconstrucción IDU Arterial  --POLIZA ESTABILIDAD ACTIVA</v>
          </cell>
          <cell r="AV7755" t="str">
            <v>sc</v>
          </cell>
        </row>
        <row r="7756">
          <cell r="AP7756">
            <v>512516</v>
          </cell>
          <cell r="AQ7756">
            <v>15000507</v>
          </cell>
          <cell r="AR7756">
            <v>15</v>
          </cell>
          <cell r="AS7756">
            <v>42313</v>
          </cell>
          <cell r="AT7756" t="str">
            <v>IDU-1825-2013 Terminado Reconstrucción IDU Arterial  --POLIZA ESTABILIDAD ACTIVA</v>
          </cell>
          <cell r="AV7756" t="str">
            <v>sc</v>
          </cell>
        </row>
        <row r="7757">
          <cell r="AP7757">
            <v>512519</v>
          </cell>
          <cell r="AQ7757">
            <v>15000560</v>
          </cell>
          <cell r="AR7757">
            <v>15</v>
          </cell>
          <cell r="AS7757">
            <v>42313</v>
          </cell>
          <cell r="AT7757" t="str">
            <v>IDU-1825-2013 Terminado Mantenimiento Periódico IDU Arterial  --POLIZA ESTABILIDAD ACTIVA</v>
          </cell>
          <cell r="AV7757" t="str">
            <v>sc</v>
          </cell>
        </row>
        <row r="7758">
          <cell r="AP7758">
            <v>512527</v>
          </cell>
          <cell r="AQ7758">
            <v>15001484</v>
          </cell>
          <cell r="AR7758">
            <v>15</v>
          </cell>
          <cell r="AS7758">
            <v>42313</v>
          </cell>
          <cell r="AT7758" t="str">
            <v>IDU-1825-2013 Terminado Reconstrucción IDU Arterial  --POLIZA ESTABILIDAD ACTIVA</v>
          </cell>
          <cell r="AV7758" t="str">
            <v>sc</v>
          </cell>
        </row>
        <row r="7759">
          <cell r="AP7759">
            <v>512536</v>
          </cell>
          <cell r="AQ7759">
            <v>15000451</v>
          </cell>
          <cell r="AR7759">
            <v>15</v>
          </cell>
          <cell r="AS7759">
            <v>42313</v>
          </cell>
          <cell r="AT7759" t="str">
            <v>IDU-1825-2013 Terminado Mantenimiento Periódico IDU Arterial  --POLIZA ESTABILIDAD ACTIVA</v>
          </cell>
          <cell r="AV7759" t="str">
            <v>sc</v>
          </cell>
        </row>
        <row r="7760">
          <cell r="AP7760">
            <v>512538</v>
          </cell>
          <cell r="AQ7760">
            <v>15000451</v>
          </cell>
          <cell r="AR7760">
            <v>15</v>
          </cell>
          <cell r="AS7760">
            <v>42313</v>
          </cell>
          <cell r="AT7760" t="str">
            <v>IDU-1825-2013 Terminado Reconstrucción IDU Arterial  --POLIZA ESTABILIDAD ACTIVA</v>
          </cell>
          <cell r="AV7760" t="str">
            <v>sc</v>
          </cell>
        </row>
        <row r="7761">
          <cell r="AP7761">
            <v>512625</v>
          </cell>
          <cell r="AQ7761">
            <v>15000455</v>
          </cell>
          <cell r="AR7761">
            <v>15</v>
          </cell>
          <cell r="AS7761">
            <v>42313</v>
          </cell>
          <cell r="AT7761" t="str">
            <v>IDU-70-2008 Terminado Acciones de Movilidad IDU Arterial  -</v>
          </cell>
          <cell r="AV7761" t="str">
            <v>sc</v>
          </cell>
        </row>
        <row r="7762">
          <cell r="AP7762">
            <v>512635</v>
          </cell>
          <cell r="AQ7762">
            <v>15000521</v>
          </cell>
          <cell r="AR7762">
            <v>15</v>
          </cell>
          <cell r="AS7762">
            <v>42313</v>
          </cell>
          <cell r="AT7762" t="str">
            <v>IDU-70-2008 Terminado Acciones de Movilidad IDU Arterial  -</v>
          </cell>
          <cell r="AV7762" t="str">
            <v>sc</v>
          </cell>
        </row>
        <row r="7763">
          <cell r="AP7763">
            <v>512640</v>
          </cell>
          <cell r="AQ7763">
            <v>15000380</v>
          </cell>
          <cell r="AR7763">
            <v>15</v>
          </cell>
          <cell r="AS7763">
            <v>42313</v>
          </cell>
          <cell r="AT7763" t="str">
            <v>IDU-70-2008 Terminado Acciones de Movilidad IDU Arterial  -</v>
          </cell>
          <cell r="AV7763" t="str">
            <v>sc</v>
          </cell>
        </row>
        <row r="7764">
          <cell r="AP7764">
            <v>512645</v>
          </cell>
          <cell r="AQ7764">
            <v>15000276</v>
          </cell>
          <cell r="AR7764">
            <v>15</v>
          </cell>
          <cell r="AS7764">
            <v>42313</v>
          </cell>
          <cell r="AT7764" t="str">
            <v>IDU-70-2008 Terminado Acciones de Movilidad IDU Arterial  -</v>
          </cell>
          <cell r="AV7764" t="str">
            <v>sc</v>
          </cell>
        </row>
        <row r="7765">
          <cell r="AP7765">
            <v>512650</v>
          </cell>
          <cell r="AQ7765">
            <v>15000217</v>
          </cell>
          <cell r="AR7765">
            <v>15</v>
          </cell>
          <cell r="AS7765">
            <v>42313</v>
          </cell>
          <cell r="AT7765" t="str">
            <v>IDU-70-2008 Terminado Acciones de Movilidad IDU Arterial  -</v>
          </cell>
          <cell r="AV7765" t="str">
            <v>sc</v>
          </cell>
        </row>
        <row r="7766">
          <cell r="AP7766">
            <v>512665</v>
          </cell>
          <cell r="AQ7766">
            <v>15000330</v>
          </cell>
          <cell r="AR7766">
            <v>15</v>
          </cell>
          <cell r="AS7766">
            <v>42313</v>
          </cell>
          <cell r="AT7766" t="str">
            <v>IDU-70-2008 Terminado Acciones de Movilidad IDU Arterial  -</v>
          </cell>
          <cell r="AV7766" t="str">
            <v>sc</v>
          </cell>
        </row>
        <row r="7767">
          <cell r="AP7767">
            <v>512670</v>
          </cell>
          <cell r="AQ7767">
            <v>15000601</v>
          </cell>
          <cell r="AR7767">
            <v>15</v>
          </cell>
          <cell r="AS7767">
            <v>42313</v>
          </cell>
          <cell r="AT7767" t="str">
            <v>IDU-70-2008 Terminado Acciones de Movilidad IDU Arterial  -</v>
          </cell>
          <cell r="AV7767" t="str">
            <v>sc</v>
          </cell>
        </row>
        <row r="7768">
          <cell r="AP7768">
            <v>513160</v>
          </cell>
          <cell r="AQ7768">
            <v>15000102</v>
          </cell>
          <cell r="AR7768">
            <v>15</v>
          </cell>
          <cell r="AS7768">
            <v>42550</v>
          </cell>
          <cell r="AT7768" t="str">
            <v>SD Terminado Parcheo UAERMV Arterial  Decreto 064/2015-</v>
          </cell>
          <cell r="AV7768" t="str">
            <v>sc</v>
          </cell>
        </row>
        <row r="7769">
          <cell r="AP7769">
            <v>513162</v>
          </cell>
          <cell r="AQ7769">
            <v>15000102</v>
          </cell>
          <cell r="AR7769">
            <v>15</v>
          </cell>
          <cell r="AS7769">
            <v>42661</v>
          </cell>
          <cell r="AT7769" t="str">
            <v>SD Terminado Mantenimiento Periódico UAERMV Arterial SD Aclaración reporte ejecución mayo 2016-</v>
          </cell>
          <cell r="AV7769" t="str">
            <v>sc</v>
          </cell>
        </row>
        <row r="7770">
          <cell r="AP7770">
            <v>513175</v>
          </cell>
          <cell r="AQ7770">
            <v>15000655</v>
          </cell>
          <cell r="AR7770">
            <v>15</v>
          </cell>
          <cell r="AS7770">
            <v>42723</v>
          </cell>
          <cell r="AT7770" t="str">
            <v>SD Terminado Mantenimiento Periódico UAERMV Arterial SD -</v>
          </cell>
          <cell r="AV7770" t="str">
            <v>sc</v>
          </cell>
        </row>
        <row r="7771">
          <cell r="AP7771">
            <v>513177</v>
          </cell>
          <cell r="AQ7771">
            <v>15000655</v>
          </cell>
          <cell r="AR7771">
            <v>15</v>
          </cell>
          <cell r="AS7771">
            <v>42611</v>
          </cell>
          <cell r="AT7771" t="str">
            <v>SD Terminado Mantenimiento Periódico UAERMV Arterial  -</v>
          </cell>
          <cell r="AV7771" t="str">
            <v>sc</v>
          </cell>
        </row>
        <row r="7772">
          <cell r="AP7772">
            <v>513180</v>
          </cell>
          <cell r="AQ7772">
            <v>15000383</v>
          </cell>
          <cell r="AR7772">
            <v>15</v>
          </cell>
          <cell r="AS7772">
            <v>42611</v>
          </cell>
          <cell r="AT7772" t="str">
            <v>SD Terminado Mantenimiento Periódico UAERMV Arterial  -</v>
          </cell>
          <cell r="AV7772" t="str">
            <v>sc</v>
          </cell>
        </row>
        <row r="7773">
          <cell r="AP7773">
            <v>513182</v>
          </cell>
          <cell r="AQ7773">
            <v>15000383</v>
          </cell>
          <cell r="AR7773">
            <v>15</v>
          </cell>
          <cell r="AS7773">
            <v>42611</v>
          </cell>
          <cell r="AT7773" t="str">
            <v>SD Terminado Mantenimiento Periódico UAERMV Arterial  -</v>
          </cell>
          <cell r="AV7773" t="str">
            <v>sc</v>
          </cell>
        </row>
        <row r="7774">
          <cell r="AP7774">
            <v>513187</v>
          </cell>
          <cell r="AQ7774">
            <v>15000248</v>
          </cell>
          <cell r="AR7774">
            <v>15</v>
          </cell>
          <cell r="AS7774">
            <v>42611</v>
          </cell>
          <cell r="AT7774" t="str">
            <v>SD Terminado Mantenimiento Periódico UAERMV Arterial  -</v>
          </cell>
          <cell r="AV7774" t="str">
            <v>sc</v>
          </cell>
        </row>
        <row r="7775">
          <cell r="AP7775">
            <v>513195</v>
          </cell>
          <cell r="AQ7775">
            <v>15000320</v>
          </cell>
          <cell r="AR7775">
            <v>15</v>
          </cell>
          <cell r="AS7775">
            <v>42611</v>
          </cell>
          <cell r="AT7775" t="str">
            <v>SD Terminado Mantenimiento Periódico UAERMV Arterial  -</v>
          </cell>
          <cell r="AV7775" t="str">
            <v>sc</v>
          </cell>
        </row>
        <row r="7776">
          <cell r="AP7776">
            <v>513587</v>
          </cell>
          <cell r="AQ7776">
            <v>15000178</v>
          </cell>
          <cell r="AR7776">
            <v>15</v>
          </cell>
          <cell r="AS7776">
            <v>42723</v>
          </cell>
          <cell r="AT7776" t="str">
            <v>SD Terminado Mantenimiento Periódico UAERMV Arterial SD -</v>
          </cell>
          <cell r="AV7776" t="str">
            <v>sc</v>
          </cell>
        </row>
        <row r="7777">
          <cell r="AP7777">
            <v>514101</v>
          </cell>
          <cell r="AQ7777">
            <v>15001429</v>
          </cell>
          <cell r="AR7777">
            <v>15</v>
          </cell>
          <cell r="AS7777">
            <v>42313</v>
          </cell>
          <cell r="AT7777" t="str">
            <v>IDU-57-2012 Terminado Acciones de Movilidad IDU Arterial  -</v>
          </cell>
          <cell r="AV7777" t="str">
            <v>sc</v>
          </cell>
        </row>
        <row r="7778">
          <cell r="AP7778">
            <v>514126</v>
          </cell>
          <cell r="AQ7778">
            <v>15001419</v>
          </cell>
          <cell r="AR7778">
            <v>15</v>
          </cell>
          <cell r="AS7778">
            <v>42313</v>
          </cell>
          <cell r="AT7778" t="str">
            <v>IDU-57-2012 Terminado Acciones de Movilidad IDU Arterial  -Calzada4-POLIZA ESTABILIDAD ACTIVA</v>
          </cell>
          <cell r="AV7778" t="str">
            <v>sc</v>
          </cell>
        </row>
        <row r="7779">
          <cell r="AP7779">
            <v>514128</v>
          </cell>
          <cell r="AQ7779">
            <v>15001419</v>
          </cell>
          <cell r="AR7779">
            <v>15</v>
          </cell>
          <cell r="AS7779">
            <v>42313</v>
          </cell>
          <cell r="AT7779" t="str">
            <v>IDU-70-2008 Terminado Rehabilitación IDU Arterial  -Calzada4-POLIZA ESTABILIDAD ACTIVA</v>
          </cell>
          <cell r="AV7779" t="str">
            <v>sc</v>
          </cell>
        </row>
        <row r="7780">
          <cell r="AP7780">
            <v>514131</v>
          </cell>
          <cell r="AQ7780">
            <v>15001413</v>
          </cell>
          <cell r="AR7780">
            <v>15</v>
          </cell>
          <cell r="AS7780">
            <v>42313</v>
          </cell>
          <cell r="AT7780" t="str">
            <v>IDU-57-2012 Terminado Acciones de Movilidad IDU Arterial  -Calzada4-POLIZA ESTABILIDAD ACTIVA</v>
          </cell>
          <cell r="AV7780" t="str">
            <v>sc</v>
          </cell>
        </row>
        <row r="7781">
          <cell r="AP7781">
            <v>514133</v>
          </cell>
          <cell r="AQ7781">
            <v>15001413</v>
          </cell>
          <cell r="AR7781">
            <v>15</v>
          </cell>
          <cell r="AS7781">
            <v>42313</v>
          </cell>
          <cell r="AT7781" t="str">
            <v>IDU-70-2008 Terminado Rehabilitación IDU Arterial  -Calzada4-POLIZA ESTABILIDAD ACTIVA</v>
          </cell>
          <cell r="AV7781" t="str">
            <v>sc</v>
          </cell>
        </row>
        <row r="7782">
          <cell r="AP7782">
            <v>514136</v>
          </cell>
          <cell r="AQ7782">
            <v>15001407</v>
          </cell>
          <cell r="AR7782">
            <v>15</v>
          </cell>
          <cell r="AS7782">
            <v>42313</v>
          </cell>
          <cell r="AT7782" t="str">
            <v>IDU-57-2012 Terminado Acciones de Movilidad IDU Arterial  -Calzada4-POLIZA ESTABILIDAD ACTIVA</v>
          </cell>
          <cell r="AV7782" t="str">
            <v>sc</v>
          </cell>
        </row>
        <row r="7783">
          <cell r="AP7783">
            <v>514138</v>
          </cell>
          <cell r="AQ7783">
            <v>15001407</v>
          </cell>
          <cell r="AR7783">
            <v>15</v>
          </cell>
          <cell r="AS7783">
            <v>42313</v>
          </cell>
          <cell r="AT7783" t="str">
            <v>IDU-70-2008 Terminado Rehabilitación IDU Arterial  -Calzada4-POLIZA ESTABILIDAD ACTIVA</v>
          </cell>
          <cell r="AV7783" t="str">
            <v>sc</v>
          </cell>
        </row>
        <row r="7784">
          <cell r="AP7784">
            <v>514141</v>
          </cell>
          <cell r="AQ7784">
            <v>15001411</v>
          </cell>
          <cell r="AR7784">
            <v>15</v>
          </cell>
          <cell r="AS7784">
            <v>42313</v>
          </cell>
          <cell r="AT7784" t="str">
            <v>IDU-1804-2013 Terminado Mantenimiento Periódico IDU Arterial  -Calzada4-POLIZA ESTABILIDAD ACTIVA</v>
          </cell>
          <cell r="AV7784" t="str">
            <v>sc</v>
          </cell>
        </row>
        <row r="7785">
          <cell r="AP7785">
            <v>514143</v>
          </cell>
          <cell r="AQ7785">
            <v>15001411</v>
          </cell>
          <cell r="AR7785">
            <v>15</v>
          </cell>
          <cell r="AS7785">
            <v>42313</v>
          </cell>
          <cell r="AT7785" t="str">
            <v>IDU-70-2008 Terminado Rehabilitación IDU Arterial  -Calzada4-POLIZA ESTABILIDAD ACTIVA</v>
          </cell>
          <cell r="AV7785" t="str">
            <v>sc</v>
          </cell>
        </row>
        <row r="7786">
          <cell r="AP7786">
            <v>514146</v>
          </cell>
          <cell r="AQ7786">
            <v>15001423</v>
          </cell>
          <cell r="AR7786">
            <v>15</v>
          </cell>
          <cell r="AS7786">
            <v>42313</v>
          </cell>
          <cell r="AT7786" t="str">
            <v>IDU-57-2012 Terminado Acciones de Movilidad IDU Arterial  -</v>
          </cell>
          <cell r="AV7786" t="str">
            <v>sc</v>
          </cell>
        </row>
        <row r="7787">
          <cell r="AP7787">
            <v>518077</v>
          </cell>
          <cell r="AQ7787">
            <v>15001481</v>
          </cell>
          <cell r="AR7787">
            <v>15</v>
          </cell>
          <cell r="AS7787">
            <v>42313</v>
          </cell>
          <cell r="AT7787" t="str">
            <v>IDU-70-2008 Terminado Acciones de Movilidad IDU Arterial  -</v>
          </cell>
          <cell r="AV7787" t="str">
            <v>sc</v>
          </cell>
        </row>
        <row r="7788">
          <cell r="AP7788">
            <v>520582</v>
          </cell>
          <cell r="AQ7788">
            <v>15001087</v>
          </cell>
          <cell r="AR7788">
            <v>15</v>
          </cell>
          <cell r="AS7788">
            <v>42731</v>
          </cell>
          <cell r="AT7788" t="str">
            <v>SD Reservado Mantenimiento Periódico IDU Circuito Movilidad EJECUCION SITP 2016 -</v>
          </cell>
          <cell r="AV7788" t="str">
            <v>sc</v>
          </cell>
        </row>
        <row r="7789">
          <cell r="AP7789">
            <v>520591</v>
          </cell>
          <cell r="AQ7789">
            <v>15000985</v>
          </cell>
          <cell r="AR7789">
            <v>15</v>
          </cell>
          <cell r="AS7789">
            <v>42731</v>
          </cell>
          <cell r="AT7789" t="str">
            <v>SD Reservado Mantenimiento Rutinario IDU Circuito Movilidad EJECUCION SITP 2016 -</v>
          </cell>
          <cell r="AV7789" t="str">
            <v>sc</v>
          </cell>
        </row>
        <row r="7790">
          <cell r="AP7790">
            <v>520594</v>
          </cell>
          <cell r="AQ7790">
            <v>15001033</v>
          </cell>
          <cell r="AR7790">
            <v>15</v>
          </cell>
          <cell r="AS7790">
            <v>42731</v>
          </cell>
          <cell r="AT7790" t="str">
            <v>SD Reservado Mantenimiento Rutinario IDU Circuito Movilidad EJECUCION SITP 2016 -</v>
          </cell>
          <cell r="AV7790" t="str">
            <v>sc</v>
          </cell>
        </row>
        <row r="7791">
          <cell r="AP7791">
            <v>520600</v>
          </cell>
          <cell r="AQ7791">
            <v>15001096</v>
          </cell>
          <cell r="AR7791">
            <v>15</v>
          </cell>
          <cell r="AS7791">
            <v>42731</v>
          </cell>
          <cell r="AT7791" t="str">
            <v>SD Reservado Mantenimiento Rutinario IDU Local EJECUCION SITP 2016 -</v>
          </cell>
          <cell r="AV7791" t="str">
            <v>sc</v>
          </cell>
        </row>
        <row r="7792">
          <cell r="AP7792">
            <v>520621</v>
          </cell>
          <cell r="AQ7792">
            <v>15000650</v>
          </cell>
          <cell r="AR7792">
            <v>15</v>
          </cell>
          <cell r="AS7792">
            <v>42691</v>
          </cell>
          <cell r="AT7792" t="str">
            <v>FDLA-064-2013 Terminado Mantenimiento Periódico FDL ANTONIO NARIÑO Arterial  EL FDL reporta nuevamente la intervención de años anteriores-</v>
          </cell>
          <cell r="AV7792" t="str">
            <v>sc</v>
          </cell>
        </row>
        <row r="7793">
          <cell r="AP7793">
            <v>520627</v>
          </cell>
          <cell r="AQ7793">
            <v>15000863</v>
          </cell>
          <cell r="AR7793">
            <v>15</v>
          </cell>
          <cell r="AS7793">
            <v>42515</v>
          </cell>
          <cell r="AT7793" t="str">
            <v>IDU-2128-2013 Terminado Conservacion IDU Circuito Movilidad SD -</v>
          </cell>
          <cell r="AV7793" t="str">
            <v>sc</v>
          </cell>
        </row>
        <row r="7794">
          <cell r="AP7794">
            <v>520642</v>
          </cell>
          <cell r="AQ7794">
            <v>15000720</v>
          </cell>
          <cell r="AR7794">
            <v>15</v>
          </cell>
          <cell r="AS7794">
            <v>42313</v>
          </cell>
          <cell r="AT7794" t="str">
            <v>IDU-2128-2013 Terminado Mantenimiento Periódico IDU Arterial  -</v>
          </cell>
          <cell r="AV7794" t="str">
            <v>sc</v>
          </cell>
        </row>
        <row r="7795">
          <cell r="AP7795">
            <v>520645</v>
          </cell>
          <cell r="AQ7795">
            <v>15000780</v>
          </cell>
          <cell r="AR7795">
            <v>15</v>
          </cell>
          <cell r="AS7795">
            <v>42691</v>
          </cell>
          <cell r="AT7795" t="str">
            <v>FDLA-064-2013 Terminado Mantenimiento Periódico FDL ANTONIO NARIÑO Circuito Movilidad  EL FDL reporta nuevamente la intervención de años anteriores-</v>
          </cell>
          <cell r="AV7795" t="str">
            <v>sc</v>
          </cell>
        </row>
        <row r="7796">
          <cell r="AP7796">
            <v>520651</v>
          </cell>
          <cell r="AQ7796">
            <v>15000818</v>
          </cell>
          <cell r="AR7796">
            <v>15</v>
          </cell>
          <cell r="AS7796">
            <v>42515</v>
          </cell>
          <cell r="AT7796" t="str">
            <v>IDU-2128-2013 Terminado Conservacion IDU Circuito Movilidad SD -</v>
          </cell>
          <cell r="AV7796" t="str">
            <v>sc</v>
          </cell>
        </row>
        <row r="7797">
          <cell r="AP7797">
            <v>525955</v>
          </cell>
          <cell r="AQ7797">
            <v>15001495</v>
          </cell>
          <cell r="AR7797">
            <v>15</v>
          </cell>
          <cell r="AS7797">
            <v>42313</v>
          </cell>
          <cell r="AT7797" t="str">
            <v>IDU-70-2008 Terminado Acciones de Movilidad IDU Arterial  -</v>
          </cell>
          <cell r="AV7797" t="str">
            <v>sc</v>
          </cell>
        </row>
        <row r="7798">
          <cell r="AP7798">
            <v>525958</v>
          </cell>
          <cell r="AQ7798">
            <v>15001497</v>
          </cell>
          <cell r="AR7798">
            <v>15</v>
          </cell>
          <cell r="AS7798">
            <v>42342</v>
          </cell>
          <cell r="AT7798" t="str">
            <v>IDU-135-2007 Terminado Construcción IDU Arterial  -Anden1-11-3 Calzada10-4-6-8 Ciclo2 Sep5-7-9-POLIZA ESTABILIDAD ACTIVA</v>
          </cell>
          <cell r="AV7798" t="str">
            <v>sc</v>
          </cell>
        </row>
        <row r="7799">
          <cell r="AP7799">
            <v>527574</v>
          </cell>
          <cell r="AQ7799">
            <v>15001486</v>
          </cell>
          <cell r="AR7799">
            <v>15</v>
          </cell>
          <cell r="AS7799">
            <v>42313</v>
          </cell>
          <cell r="AT7799" t="str">
            <v>IDU-57-2012 Terminado Acciones de Movilidad IDU Arterial  -</v>
          </cell>
          <cell r="AV7799" t="str">
            <v>sc</v>
          </cell>
        </row>
        <row r="7800">
          <cell r="AP7800">
            <v>527577</v>
          </cell>
          <cell r="AQ7800">
            <v>15001488</v>
          </cell>
          <cell r="AR7800">
            <v>15</v>
          </cell>
          <cell r="AS7800">
            <v>42313</v>
          </cell>
          <cell r="AT7800" t="str">
            <v>IDU-70-2008 Terminado Acciones de Movilidad IDU Arterial  -</v>
          </cell>
          <cell r="AV7800" t="str">
            <v>sc</v>
          </cell>
        </row>
        <row r="7801">
          <cell r="AP7801">
            <v>527784</v>
          </cell>
          <cell r="AQ7801">
            <v>15001414</v>
          </cell>
          <cell r="AR7801">
            <v>15</v>
          </cell>
          <cell r="AS7801">
            <v>42342</v>
          </cell>
          <cell r="AT7801" t="str">
            <v>IDU-135-2007 Terminado Construcción IDU Arterial  -Anden1-11-3 Calzada10-4-6-8 Ciclo2 Sep5-7-9-POLIZA ESTABILIDAD ACTIVA</v>
          </cell>
          <cell r="AV7801" t="str">
            <v>sc</v>
          </cell>
        </row>
        <row r="7802">
          <cell r="AP7802">
            <v>530922</v>
          </cell>
          <cell r="AQ7802">
            <v>15000192</v>
          </cell>
          <cell r="AR7802">
            <v>15</v>
          </cell>
          <cell r="AS7802">
            <v>42313</v>
          </cell>
          <cell r="AT7802" t="str">
            <v>IDU-70-2008 Terminado Acciones de Movilidad IDU Arterial  -</v>
          </cell>
          <cell r="AV7802" t="str">
            <v>sc</v>
          </cell>
        </row>
        <row r="7803">
          <cell r="AP7803">
            <v>531331</v>
          </cell>
          <cell r="AQ7803">
            <v>15001498</v>
          </cell>
          <cell r="AR7803">
            <v>15</v>
          </cell>
          <cell r="AS7803">
            <v>42723</v>
          </cell>
          <cell r="AT7803" t="str">
            <v>SD Terminado Mantenimiento Periódico UAERMV Arterial SD -</v>
          </cell>
          <cell r="AV7803" t="str">
            <v>sc</v>
          </cell>
        </row>
        <row r="7804">
          <cell r="AP7804">
            <v>531333</v>
          </cell>
          <cell r="AQ7804">
            <v>15001498</v>
          </cell>
          <cell r="AR7804">
            <v>15</v>
          </cell>
          <cell r="AS7804">
            <v>42723</v>
          </cell>
          <cell r="AT7804" t="str">
            <v>SD Terminado Mantenimiento Periódico UAERMV Arterial SD -</v>
          </cell>
          <cell r="AV7804" t="str">
            <v>sc</v>
          </cell>
        </row>
        <row r="7805">
          <cell r="AP7805">
            <v>900587</v>
          </cell>
          <cell r="AQ7805">
            <v>30000017</v>
          </cell>
          <cell r="AR7805">
            <v>15</v>
          </cell>
          <cell r="AS7805">
            <v>42313</v>
          </cell>
          <cell r="AT7805" t="str">
            <v>IDU-70-2008 Terminado Acciones de Movilidad IDU Arterial  -</v>
          </cell>
          <cell r="AV7805" t="str">
            <v>sc</v>
          </cell>
        </row>
        <row r="7806">
          <cell r="AP7806">
            <v>900589</v>
          </cell>
          <cell r="AQ7806">
            <v>30000017</v>
          </cell>
          <cell r="AR7806">
            <v>15</v>
          </cell>
          <cell r="AS7806">
            <v>42723</v>
          </cell>
          <cell r="AT7806" t="str">
            <v>SD Terminado Mantenimiento Periódico UAERMV Arterial SD -</v>
          </cell>
          <cell r="AV7806" t="str">
            <v>sc</v>
          </cell>
        </row>
        <row r="7807">
          <cell r="AP7807">
            <v>2506166</v>
          </cell>
          <cell r="AQ7807">
            <v>15001556</v>
          </cell>
          <cell r="AR7807">
            <v>15</v>
          </cell>
          <cell r="AS7807">
            <v>42313</v>
          </cell>
          <cell r="AT7807" t="str">
            <v>IDU-1825-2013 Terminado Reconstrucción IDU Arterial  --POLIZA ESTABILIDAD ACTIVA</v>
          </cell>
          <cell r="AV7807" t="str">
            <v>sc</v>
          </cell>
        </row>
        <row r="7808">
          <cell r="AP7808">
            <v>24121422</v>
          </cell>
          <cell r="AQ7808">
            <v>16004423</v>
          </cell>
          <cell r="AR7808">
            <v>15</v>
          </cell>
          <cell r="AS7808">
            <v>42313</v>
          </cell>
          <cell r="AT7808" t="str">
            <v>IDU-1718-2014 Terminado Mantenimiento Rutinario IDU Arterial  -</v>
          </cell>
          <cell r="AV7808" t="str">
            <v>sc</v>
          </cell>
        </row>
        <row r="7809">
          <cell r="AP7809">
            <v>24121423</v>
          </cell>
          <cell r="AQ7809">
            <v>16004423</v>
          </cell>
          <cell r="AR7809">
            <v>15</v>
          </cell>
          <cell r="AS7809">
            <v>42313</v>
          </cell>
          <cell r="AT7809" t="str">
            <v>IDU-1718-2014 Terminado Mantenimiento Rutinario IDU Arterial  -</v>
          </cell>
          <cell r="AV7809" t="str">
            <v>sc</v>
          </cell>
        </row>
        <row r="7810">
          <cell r="AP7810">
            <v>24121425</v>
          </cell>
          <cell r="AQ7810">
            <v>16004425</v>
          </cell>
          <cell r="AR7810">
            <v>15</v>
          </cell>
          <cell r="AS7810">
            <v>42313</v>
          </cell>
          <cell r="AT7810" t="str">
            <v>IDU-1718-2014 Terminado Mantenimiento Rutinario IDU Arterial  -</v>
          </cell>
          <cell r="AV7810" t="str">
            <v>sc</v>
          </cell>
        </row>
        <row r="7811">
          <cell r="AP7811">
            <v>24121426</v>
          </cell>
          <cell r="AQ7811">
            <v>16004425</v>
          </cell>
          <cell r="AR7811">
            <v>15</v>
          </cell>
          <cell r="AS7811">
            <v>42313</v>
          </cell>
          <cell r="AT7811" t="str">
            <v>IDU-1718-2014 Terminado Mantenimiento Rutinario IDU Arterial  -</v>
          </cell>
          <cell r="AV7811" t="str">
            <v>sc</v>
          </cell>
        </row>
        <row r="7812">
          <cell r="AP7812">
            <v>24121429</v>
          </cell>
          <cell r="AQ7812">
            <v>16004427</v>
          </cell>
          <cell r="AR7812">
            <v>15</v>
          </cell>
          <cell r="AS7812">
            <v>42313</v>
          </cell>
          <cell r="AT7812" t="str">
            <v>IDU-1718-2014 Terminado Mantenimiento Rutinario IDU Arterial  -</v>
          </cell>
          <cell r="AV7812" t="str">
            <v>sc</v>
          </cell>
        </row>
        <row r="7813">
          <cell r="AP7813">
            <v>24121430</v>
          </cell>
          <cell r="AQ7813">
            <v>16004427</v>
          </cell>
          <cell r="AR7813">
            <v>15</v>
          </cell>
          <cell r="AS7813">
            <v>42313</v>
          </cell>
          <cell r="AT7813" t="str">
            <v>IDU-1718-2014 Terminado Mantenimiento Rutinario IDU Arterial  -</v>
          </cell>
          <cell r="AV7813" t="str">
            <v>sc</v>
          </cell>
        </row>
        <row r="7814">
          <cell r="AP7814">
            <v>24121930</v>
          </cell>
          <cell r="AQ7814">
            <v>50005971</v>
          </cell>
          <cell r="AR7814">
            <v>15</v>
          </cell>
          <cell r="AS7814">
            <v>42313</v>
          </cell>
          <cell r="AT7814" t="str">
            <v>IDU-70-2008 Terminado Acciones de Movilidad IDU Arterial  -</v>
          </cell>
          <cell r="AV7814" t="str">
            <v>sc</v>
          </cell>
        </row>
        <row r="7815">
          <cell r="AP7815">
            <v>24121942</v>
          </cell>
          <cell r="AQ7815">
            <v>50005977</v>
          </cell>
          <cell r="AR7815">
            <v>15</v>
          </cell>
          <cell r="AS7815">
            <v>42313</v>
          </cell>
          <cell r="AT7815" t="str">
            <v>IDU-57-2012 Terminado Acciones de Movilidad IDU Arterial  -</v>
          </cell>
          <cell r="AV7815" t="str">
            <v>sc</v>
          </cell>
        </row>
        <row r="7816">
          <cell r="AP7816">
            <v>24121944</v>
          </cell>
          <cell r="AQ7816">
            <v>50005978</v>
          </cell>
          <cell r="AR7816">
            <v>15</v>
          </cell>
          <cell r="AS7816">
            <v>42313</v>
          </cell>
          <cell r="AT7816" t="str">
            <v>IDU-57-2012 Terminado Acciones de Movilidad IDU Arterial  -</v>
          </cell>
          <cell r="AV7816" t="str">
            <v>sc</v>
          </cell>
        </row>
        <row r="7817">
          <cell r="AP7817">
            <v>91013306</v>
          </cell>
          <cell r="AQ7817">
            <v>30001345</v>
          </cell>
          <cell r="AR7817">
            <v>15</v>
          </cell>
          <cell r="AS7817">
            <v>42667</v>
          </cell>
          <cell r="AT7817" t="str">
            <v>SD Terminado Mantenimiento Periódico UAERMV Circuito Movilidad SD Intervenida 13/06/2014 Reporte depuración ejecución UMV-Calzada 2-POLIZA ESTABILIDAD ACTIVA</v>
          </cell>
          <cell r="AV7817" t="str">
            <v>sc</v>
          </cell>
        </row>
        <row r="7818">
          <cell r="AP7818">
            <v>182023</v>
          </cell>
          <cell r="AQ7818">
            <v>13002133</v>
          </cell>
          <cell r="AR7818">
            <v>16</v>
          </cell>
          <cell r="AS7818">
            <v>42313</v>
          </cell>
          <cell r="AT7818" t="str">
            <v>IDU-70-2008 Terminado Acciones de Movilidad IDU Arterial  -</v>
          </cell>
          <cell r="AU7818">
            <v>0</v>
          </cell>
          <cell r="AV7818" t="str">
            <v>sc</v>
          </cell>
        </row>
        <row r="7819">
          <cell r="AP7819">
            <v>182024</v>
          </cell>
          <cell r="AQ7819">
            <v>13002133</v>
          </cell>
          <cell r="AR7819">
            <v>16</v>
          </cell>
          <cell r="AS7819">
            <v>42313</v>
          </cell>
          <cell r="AT7819" t="str">
            <v>IDU-70-2008 Terminado Acciones de Movilidad IDU Arterial  -</v>
          </cell>
          <cell r="AU7819">
            <v>0</v>
          </cell>
          <cell r="AV7819" t="str">
            <v>sc</v>
          </cell>
        </row>
        <row r="7820">
          <cell r="AP7820">
            <v>185245</v>
          </cell>
          <cell r="AQ7820">
            <v>16003811</v>
          </cell>
          <cell r="AR7820">
            <v>16</v>
          </cell>
          <cell r="AS7820">
            <v>42226</v>
          </cell>
          <cell r="AT7820" t="str">
            <v>UMV-638-2013 Terminado Acciones de Movilidad UAERMV Circuito Movilidad  -</v>
          </cell>
          <cell r="AU7820">
            <v>0</v>
          </cell>
          <cell r="AV7820" t="str">
            <v>sc</v>
          </cell>
        </row>
        <row r="7821">
          <cell r="AP7821">
            <v>185294</v>
          </cell>
          <cell r="AQ7821">
            <v>16003891</v>
          </cell>
          <cell r="AR7821">
            <v>16</v>
          </cell>
          <cell r="AS7821">
            <v>42226</v>
          </cell>
          <cell r="AT7821" t="str">
            <v>UMV-638-2013 Terminado Acciones de Movilidad UAERMV Local  -</v>
          </cell>
          <cell r="AU7821">
            <v>0</v>
          </cell>
          <cell r="AV7821" t="str">
            <v>Viable</v>
          </cell>
        </row>
        <row r="7822">
          <cell r="AP7822">
            <v>185295</v>
          </cell>
          <cell r="AQ7822">
            <v>16003753</v>
          </cell>
          <cell r="AR7822">
            <v>16</v>
          </cell>
          <cell r="AS7822">
            <v>42536</v>
          </cell>
          <cell r="AT7822" t="str">
            <v>SD Reservado Mantenimiento Periódico FDL PUENTE ARANDA Local SD -</v>
          </cell>
          <cell r="AU7822">
            <v>0</v>
          </cell>
          <cell r="AV7822" t="str">
            <v>Reservada SITP 2016</v>
          </cell>
        </row>
        <row r="7823">
          <cell r="AP7823">
            <v>185296</v>
          </cell>
          <cell r="AQ7823">
            <v>16003662</v>
          </cell>
          <cell r="AR7823">
            <v>16</v>
          </cell>
          <cell r="AS7823">
            <v>42226</v>
          </cell>
          <cell r="AT7823" t="str">
            <v>UMV-638-2013 Terminado Acciones de Movilidad UAERMV Circuito Movilidad  -</v>
          </cell>
          <cell r="AU7823">
            <v>0</v>
          </cell>
          <cell r="AV7823" t="str">
            <v>Reservada FDL 2013</v>
          </cell>
        </row>
        <row r="7824">
          <cell r="AP7824">
            <v>185479</v>
          </cell>
          <cell r="AQ7824">
            <v>16004350</v>
          </cell>
          <cell r="AR7824">
            <v>16</v>
          </cell>
          <cell r="AS7824">
            <v>40840</v>
          </cell>
          <cell r="AT7824" t="str">
            <v>SD Terminado Mantenimiento Periódico UAERMV Circuito Movilidad  -</v>
          </cell>
          <cell r="AU7824">
            <v>0</v>
          </cell>
          <cell r="AV7824" t="str">
            <v>Viable</v>
          </cell>
        </row>
        <row r="7825">
          <cell r="AP7825">
            <v>185713</v>
          </cell>
          <cell r="AQ7825">
            <v>16003036</v>
          </cell>
          <cell r="AR7825">
            <v>16</v>
          </cell>
          <cell r="AS7825">
            <v>42226</v>
          </cell>
          <cell r="AT7825" t="str">
            <v>UMV-638-2013 Terminado Acciones de Movilidad UAERMV Circuito Movilidad  -</v>
          </cell>
          <cell r="AU7825">
            <v>0</v>
          </cell>
          <cell r="AV7825" t="str">
            <v>sc</v>
          </cell>
        </row>
        <row r="7826">
          <cell r="AP7826">
            <v>185717</v>
          </cell>
          <cell r="AQ7826">
            <v>16002883</v>
          </cell>
          <cell r="AR7826">
            <v>16</v>
          </cell>
          <cell r="AS7826">
            <v>42667</v>
          </cell>
          <cell r="AT7826" t="str">
            <v>SD Terminado Mantenimiento Rutinario UAERMV Circuito Movilidad SD -</v>
          </cell>
          <cell r="AU7826">
            <v>0</v>
          </cell>
          <cell r="AV7826" t="str">
            <v>sc</v>
          </cell>
        </row>
        <row r="7827">
          <cell r="AP7827">
            <v>185718</v>
          </cell>
          <cell r="AQ7827">
            <v>16002838</v>
          </cell>
          <cell r="AR7827">
            <v>16</v>
          </cell>
          <cell r="AS7827">
            <v>42226</v>
          </cell>
          <cell r="AT7827" t="str">
            <v>UMV-638-2013 Terminado Acciones de Movilidad UAERMV Circuito Movilidad  -</v>
          </cell>
          <cell r="AU7827">
            <v>0</v>
          </cell>
          <cell r="AV7827" t="str">
            <v>sc</v>
          </cell>
        </row>
        <row r="7828">
          <cell r="AP7828">
            <v>185719</v>
          </cell>
          <cell r="AQ7828">
            <v>16002791</v>
          </cell>
          <cell r="AR7828">
            <v>16</v>
          </cell>
          <cell r="AS7828">
            <v>42226</v>
          </cell>
          <cell r="AT7828" t="str">
            <v>UMV-638-2013 Terminado Acciones de Movilidad UAERMV Circuito Movilidad  -</v>
          </cell>
          <cell r="AU7828">
            <v>0</v>
          </cell>
          <cell r="AV7828" t="str">
            <v>sc</v>
          </cell>
        </row>
        <row r="7829">
          <cell r="AP7829">
            <v>185737</v>
          </cell>
          <cell r="AQ7829">
            <v>16002569</v>
          </cell>
          <cell r="AR7829">
            <v>16</v>
          </cell>
          <cell r="AS7829">
            <v>42577</v>
          </cell>
          <cell r="AT7829" t="str">
            <v>COP-099-13 Terminado Rehabilitación FDL PUENTE ARANDA Local SD -</v>
          </cell>
          <cell r="AU7829">
            <v>0</v>
          </cell>
          <cell r="AV7829" t="str">
            <v>Intervenida Contrato FDL cop-099-2013</v>
          </cell>
        </row>
        <row r="7830">
          <cell r="AP7830">
            <v>185738</v>
          </cell>
          <cell r="AQ7830">
            <v>16002528</v>
          </cell>
          <cell r="AR7830">
            <v>16</v>
          </cell>
          <cell r="AS7830">
            <v>42577</v>
          </cell>
          <cell r="AT7830" t="str">
            <v>COP-099-13 Terminado Rehabilitación FDL PUENTE ARANDA Local SD -</v>
          </cell>
          <cell r="AU7830">
            <v>0</v>
          </cell>
          <cell r="AV7830" t="str">
            <v>Intervenida Contrato FDL cop-099-2013</v>
          </cell>
        </row>
        <row r="7831">
          <cell r="AP7831">
            <v>185748</v>
          </cell>
          <cell r="AQ7831">
            <v>16003777</v>
          </cell>
          <cell r="AR7831">
            <v>16</v>
          </cell>
          <cell r="AS7831">
            <v>42226</v>
          </cell>
          <cell r="AT7831" t="str">
            <v>UMV-638-2013 Terminado Acciones de Movilidad UAERMV Circuito Movilidad  --POLIZA ESTABILIDAD ACTIVA</v>
          </cell>
          <cell r="AU7831">
            <v>44480</v>
          </cell>
          <cell r="AV7831" t="str">
            <v>sc</v>
          </cell>
        </row>
        <row r="7832">
          <cell r="AP7832">
            <v>185749</v>
          </cell>
          <cell r="AQ7832">
            <v>16003716</v>
          </cell>
          <cell r="AR7832">
            <v>16</v>
          </cell>
          <cell r="AS7832">
            <v>42313</v>
          </cell>
          <cell r="AT7832" t="str">
            <v>IDU-1692-2014 Contratado Mantenimiento Rutinario IDU Circuito Movilidad  --POLIZA ESTABILIDAD ACTIVA</v>
          </cell>
          <cell r="AU7832">
            <v>44480</v>
          </cell>
          <cell r="AV7832" t="str">
            <v>sc</v>
          </cell>
        </row>
        <row r="7833">
          <cell r="AP7833">
            <v>185750</v>
          </cell>
          <cell r="AQ7833">
            <v>16003656</v>
          </cell>
          <cell r="AR7833">
            <v>16</v>
          </cell>
          <cell r="AS7833">
            <v>42313</v>
          </cell>
          <cell r="AT7833" t="str">
            <v>IDU-1692-2014 Contratado Mantenimiento Rutinario IDU Circuito Movilidad  --POLIZA ESTABILIDAD ACTIVA</v>
          </cell>
          <cell r="AU7833">
            <v>44480</v>
          </cell>
          <cell r="AV7833" t="str">
            <v>sc</v>
          </cell>
        </row>
        <row r="7834">
          <cell r="AP7834">
            <v>185751</v>
          </cell>
          <cell r="AQ7834">
            <v>16003585</v>
          </cell>
          <cell r="AR7834">
            <v>16</v>
          </cell>
          <cell r="AS7834">
            <v>42313</v>
          </cell>
          <cell r="AT7834" t="str">
            <v>IDU-70-2008 Terminado Rehabilitación IDU Circuito Movilidad  -</v>
          </cell>
          <cell r="AU7834">
            <v>0</v>
          </cell>
          <cell r="AV7834" t="str">
            <v>sc</v>
          </cell>
        </row>
        <row r="7835">
          <cell r="AP7835">
            <v>185752</v>
          </cell>
          <cell r="AQ7835">
            <v>16003507</v>
          </cell>
          <cell r="AR7835">
            <v>16</v>
          </cell>
          <cell r="AS7835">
            <v>42313</v>
          </cell>
          <cell r="AT7835" t="str">
            <v>IDU-70-2008 Terminado Rehabilitación IDU Circuito Movilidad  -</v>
          </cell>
          <cell r="AU7835">
            <v>0</v>
          </cell>
          <cell r="AV7835" t="str">
            <v>sc</v>
          </cell>
        </row>
        <row r="7836">
          <cell r="AP7836">
            <v>185753</v>
          </cell>
          <cell r="AQ7836">
            <v>16003431</v>
          </cell>
          <cell r="AR7836">
            <v>16</v>
          </cell>
          <cell r="AS7836">
            <v>42313</v>
          </cell>
          <cell r="AT7836" t="str">
            <v>IDU-70-2008 Terminado Rehabilitación IDU Circuito Movilidad  -</v>
          </cell>
          <cell r="AU7836">
            <v>0</v>
          </cell>
          <cell r="AV7836" t="str">
            <v>sc</v>
          </cell>
        </row>
        <row r="7837">
          <cell r="AP7837">
            <v>185754</v>
          </cell>
          <cell r="AQ7837">
            <v>16003356</v>
          </cell>
          <cell r="AR7837">
            <v>16</v>
          </cell>
          <cell r="AS7837">
            <v>42313</v>
          </cell>
          <cell r="AT7837" t="str">
            <v>IDU-70-2008 Terminado Rehabilitación IDU Circuito Movilidad  -Calzada2-POLIZA ESTABILIDAD ACTIVA</v>
          </cell>
          <cell r="AU7837">
            <v>43163</v>
          </cell>
          <cell r="AV7837" t="str">
            <v>sc</v>
          </cell>
        </row>
        <row r="7838">
          <cell r="AP7838">
            <v>185755</v>
          </cell>
          <cell r="AQ7838">
            <v>16003292</v>
          </cell>
          <cell r="AR7838">
            <v>16</v>
          </cell>
          <cell r="AS7838">
            <v>42313</v>
          </cell>
          <cell r="AT7838" t="str">
            <v>IDU-70-2008 Terminado Rehabilitación IDU Circuito Movilidad  -Calzada2-POLIZA ESTABILIDAD ACTIVA</v>
          </cell>
          <cell r="AU7838">
            <v>43163</v>
          </cell>
          <cell r="AV7838" t="str">
            <v>sc</v>
          </cell>
        </row>
        <row r="7839">
          <cell r="AP7839">
            <v>185756</v>
          </cell>
          <cell r="AQ7839">
            <v>16003219</v>
          </cell>
          <cell r="AR7839">
            <v>16</v>
          </cell>
          <cell r="AS7839">
            <v>42313</v>
          </cell>
          <cell r="AT7839" t="str">
            <v>IDU-70-2008 Terminado Rehabilitación IDU Circuito Movilidad  -Calzada2-POLIZA ESTABILIDAD ACTIVA</v>
          </cell>
          <cell r="AU7839">
            <v>43163</v>
          </cell>
          <cell r="AV7839" t="str">
            <v>sc</v>
          </cell>
        </row>
        <row r="7840">
          <cell r="AP7840">
            <v>185757</v>
          </cell>
          <cell r="AQ7840">
            <v>16003172</v>
          </cell>
          <cell r="AR7840">
            <v>16</v>
          </cell>
          <cell r="AS7840">
            <v>42313</v>
          </cell>
          <cell r="AT7840" t="str">
            <v>IDU-70-2008 Terminado Rehabilitación IDU Circuito Movilidad  -Calzada2-POLIZA ESTABILIDAD ACTIVA</v>
          </cell>
          <cell r="AU7840">
            <v>43163</v>
          </cell>
          <cell r="AV7840" t="str">
            <v>sc</v>
          </cell>
        </row>
        <row r="7841">
          <cell r="AP7841">
            <v>185758</v>
          </cell>
          <cell r="AQ7841">
            <v>16003127</v>
          </cell>
          <cell r="AR7841">
            <v>16</v>
          </cell>
          <cell r="AS7841">
            <v>42313</v>
          </cell>
          <cell r="AT7841" t="str">
            <v>IDU-70-2008 Terminado Rehabilitación IDU Circuito Movilidad  -</v>
          </cell>
          <cell r="AU7841">
            <v>0</v>
          </cell>
          <cell r="AV7841" t="str">
            <v>sc</v>
          </cell>
        </row>
        <row r="7842">
          <cell r="AP7842">
            <v>185759</v>
          </cell>
          <cell r="AQ7842">
            <v>16003004</v>
          </cell>
          <cell r="AR7842">
            <v>16</v>
          </cell>
          <cell r="AS7842">
            <v>42313</v>
          </cell>
          <cell r="AT7842" t="str">
            <v>IDU-70-2008 Terminado Rehabilitación IDU Circuito Movilidad  -Calzada2-POLIZA ESTABILIDAD ACTIVA</v>
          </cell>
          <cell r="AU7842">
            <v>43163</v>
          </cell>
          <cell r="AV7842" t="str">
            <v>sc</v>
          </cell>
        </row>
        <row r="7843">
          <cell r="AP7843">
            <v>185760</v>
          </cell>
          <cell r="AQ7843">
            <v>16002948</v>
          </cell>
          <cell r="AR7843">
            <v>16</v>
          </cell>
          <cell r="AS7843">
            <v>42667</v>
          </cell>
          <cell r="AT7843" t="str">
            <v>SD Terminado Mantenimiento Rutinario UAERMV Circuito Movilidad SD -</v>
          </cell>
          <cell r="AU7843">
            <v>0</v>
          </cell>
          <cell r="AV7843" t="str">
            <v>sc</v>
          </cell>
        </row>
        <row r="7844">
          <cell r="AP7844">
            <v>185761</v>
          </cell>
          <cell r="AQ7844">
            <v>16002893</v>
          </cell>
          <cell r="AR7844">
            <v>16</v>
          </cell>
          <cell r="AS7844">
            <v>42667</v>
          </cell>
          <cell r="AT7844" t="str">
            <v>SD Terminado Mantenimiento Rutinario UAERMV Circuito Movilidad SD -</v>
          </cell>
          <cell r="AU7844">
            <v>0</v>
          </cell>
          <cell r="AV7844" t="str">
            <v>sc</v>
          </cell>
        </row>
        <row r="7845">
          <cell r="AP7845">
            <v>185938</v>
          </cell>
          <cell r="AQ7845">
            <v>16002360</v>
          </cell>
          <cell r="AR7845">
            <v>16</v>
          </cell>
          <cell r="AS7845">
            <v>42226</v>
          </cell>
          <cell r="AT7845" t="str">
            <v>UMV-638-2013 Terminado Acciones de Movilidad UAERMV Circuito Movilidad  -</v>
          </cell>
          <cell r="AU7845">
            <v>0</v>
          </cell>
          <cell r="AV7845" t="str">
            <v>sc</v>
          </cell>
        </row>
        <row r="7846">
          <cell r="AP7846">
            <v>186036</v>
          </cell>
          <cell r="AQ7846">
            <v>16003812</v>
          </cell>
          <cell r="AR7846">
            <v>16</v>
          </cell>
          <cell r="AS7846">
            <v>42731</v>
          </cell>
          <cell r="AT7846" t="str">
            <v>SD Reservado Mantenimiento Periódico IDU Circuito Movilidad EJECUCION SITP 2016 -</v>
          </cell>
          <cell r="AU7846">
            <v>0</v>
          </cell>
          <cell r="AV7846" t="str">
            <v>sc</v>
          </cell>
        </row>
        <row r="7847">
          <cell r="AP7847">
            <v>186037</v>
          </cell>
          <cell r="AQ7847">
            <v>16003771</v>
          </cell>
          <cell r="AR7847">
            <v>16</v>
          </cell>
          <cell r="AS7847">
            <v>42731</v>
          </cell>
          <cell r="AT7847" t="str">
            <v>SD Reservado Mantenimiento Periódico IDU Circuito Movilidad EJECUCION SITP 2016 -</v>
          </cell>
          <cell r="AU7847">
            <v>0</v>
          </cell>
          <cell r="AV7847" t="str">
            <v>sc</v>
          </cell>
        </row>
        <row r="7848">
          <cell r="AP7848">
            <v>186038</v>
          </cell>
          <cell r="AQ7848">
            <v>16003734</v>
          </cell>
          <cell r="AR7848">
            <v>16</v>
          </cell>
          <cell r="AS7848">
            <v>42731</v>
          </cell>
          <cell r="AT7848" t="str">
            <v>SD Reservado Mantenimiento Periódico IDU Circuito Movilidad EJECUCION SITP 2016 -</v>
          </cell>
          <cell r="AU7848">
            <v>0</v>
          </cell>
          <cell r="AV7848" t="str">
            <v>sc</v>
          </cell>
        </row>
        <row r="7849">
          <cell r="AP7849">
            <v>186039</v>
          </cell>
          <cell r="AQ7849">
            <v>16003690</v>
          </cell>
          <cell r="AR7849">
            <v>16</v>
          </cell>
          <cell r="AS7849">
            <v>42577</v>
          </cell>
          <cell r="AT7849" t="str">
            <v>COP-074-2015 Terminado Rehabilitación FDL PUENTE ARANDA Circuito Movilidad SD -</v>
          </cell>
          <cell r="AU7849">
            <v>0</v>
          </cell>
          <cell r="AV7849" t="str">
            <v>sc</v>
          </cell>
        </row>
        <row r="7850">
          <cell r="AP7850">
            <v>186040</v>
          </cell>
          <cell r="AQ7850">
            <v>16003636</v>
          </cell>
          <cell r="AR7850">
            <v>16</v>
          </cell>
          <cell r="AS7850">
            <v>42577</v>
          </cell>
          <cell r="AT7850" t="str">
            <v>COP-074-2015 Terminado Rehabilitación FDL PUENTE ARANDA Circuito Movilidad SD -</v>
          </cell>
          <cell r="AU7850">
            <v>0</v>
          </cell>
          <cell r="AV7850" t="str">
            <v>sc</v>
          </cell>
        </row>
        <row r="7851">
          <cell r="AP7851">
            <v>186065</v>
          </cell>
          <cell r="AQ7851">
            <v>16002570</v>
          </cell>
          <cell r="AR7851">
            <v>16</v>
          </cell>
          <cell r="AS7851">
            <v>42577</v>
          </cell>
          <cell r="AT7851" t="str">
            <v>COP-099-13 Terminado Rehabilitación FDL PUENTE ARANDA Local SD -</v>
          </cell>
          <cell r="AU7851">
            <v>0</v>
          </cell>
          <cell r="AV7851" t="str">
            <v>Intervenida Contrato FDL cop-099-2013</v>
          </cell>
        </row>
        <row r="7852">
          <cell r="AP7852">
            <v>186077</v>
          </cell>
          <cell r="AQ7852">
            <v>16002531</v>
          </cell>
          <cell r="AR7852">
            <v>16</v>
          </cell>
          <cell r="AS7852">
            <v>42313</v>
          </cell>
          <cell r="AT7852" t="str">
            <v>IDU-1692-2014 En Ejecución Rehabilitación IDU Local  --POLIZA ESTABILIDAD ACTIVA</v>
          </cell>
          <cell r="AU7852">
            <v>44480</v>
          </cell>
          <cell r="AV7852" t="str">
            <v>Contrato IDU-1692-2014</v>
          </cell>
        </row>
        <row r="7853">
          <cell r="AP7853">
            <v>186078</v>
          </cell>
          <cell r="AQ7853">
            <v>16002501</v>
          </cell>
          <cell r="AR7853">
            <v>16</v>
          </cell>
          <cell r="AS7853">
            <v>42313</v>
          </cell>
          <cell r="AT7853" t="str">
            <v>IDU-1692-2014 En Ejecución Rehabilitación IDU Local  --POLIZA ESTABILIDAD ACTIVA</v>
          </cell>
          <cell r="AU7853">
            <v>44480</v>
          </cell>
          <cell r="AV7853" t="str">
            <v>Contrato IDU-1692-2014</v>
          </cell>
        </row>
        <row r="7854">
          <cell r="AP7854">
            <v>186120</v>
          </cell>
          <cell r="AQ7854">
            <v>16004131</v>
          </cell>
          <cell r="AR7854">
            <v>16</v>
          </cell>
          <cell r="AS7854">
            <v>42313</v>
          </cell>
          <cell r="AT7854" t="str">
            <v>IDU-1692-2014 Terminado Mantenimiento Rutinario IDU Circuito Movilidad  --POLIZA ESTABILIDAD ACTIVA</v>
          </cell>
          <cell r="AU7854">
            <v>44480</v>
          </cell>
          <cell r="AV7854" t="str">
            <v>sc</v>
          </cell>
        </row>
        <row r="7855">
          <cell r="AP7855">
            <v>186121</v>
          </cell>
          <cell r="AQ7855">
            <v>16004084</v>
          </cell>
          <cell r="AR7855">
            <v>16</v>
          </cell>
          <cell r="AS7855">
            <v>42313</v>
          </cell>
          <cell r="AT7855" t="str">
            <v>IDU-1692-2014 Terminado Mantenimiento Periódico IDU Circuito Movilidad  --POLIZA ESTABILIDAD ACTIVA</v>
          </cell>
          <cell r="AU7855">
            <v>44480</v>
          </cell>
          <cell r="AV7855" t="str">
            <v>sc</v>
          </cell>
        </row>
        <row r="7856">
          <cell r="AP7856">
            <v>186122</v>
          </cell>
          <cell r="AQ7856">
            <v>16004005</v>
          </cell>
          <cell r="AR7856">
            <v>16</v>
          </cell>
          <cell r="AS7856">
            <v>42313</v>
          </cell>
          <cell r="AT7856" t="str">
            <v>IDU-1692-2014 Terminado Rehabilitación IDU Circuito Movilidad  --POLIZA ESTABILIDAD ACTIVA</v>
          </cell>
          <cell r="AU7856">
            <v>44480</v>
          </cell>
          <cell r="AV7856" t="str">
            <v>sc</v>
          </cell>
        </row>
        <row r="7857">
          <cell r="AP7857">
            <v>186123</v>
          </cell>
          <cell r="AQ7857">
            <v>16004005</v>
          </cell>
          <cell r="AR7857">
            <v>16</v>
          </cell>
          <cell r="AS7857">
            <v>42313</v>
          </cell>
          <cell r="AT7857" t="str">
            <v>IDU-1692-2014 Terminado Mantenimiento Periódico IDU Circuito Movilidad  --POLIZA ESTABILIDAD ACTIVA</v>
          </cell>
          <cell r="AU7857">
            <v>44480</v>
          </cell>
          <cell r="AV7857" t="str">
            <v>sc</v>
          </cell>
        </row>
        <row r="7858">
          <cell r="AP7858">
            <v>186124</v>
          </cell>
          <cell r="AQ7858">
            <v>16003892</v>
          </cell>
          <cell r="AR7858">
            <v>16</v>
          </cell>
          <cell r="AS7858">
            <v>42313</v>
          </cell>
          <cell r="AT7858" t="str">
            <v>IDU-1692-2014 Terminado Mantenimiento Periódico IDU Circuito Movilidad  --POLIZA ESTABILIDAD ACTIVA</v>
          </cell>
          <cell r="AU7858">
            <v>44480</v>
          </cell>
          <cell r="AV7858" t="str">
            <v>Contrato IDU-1692-2014</v>
          </cell>
        </row>
        <row r="7859">
          <cell r="AP7859">
            <v>186125</v>
          </cell>
          <cell r="AQ7859">
            <v>16003829</v>
          </cell>
          <cell r="AR7859">
            <v>16</v>
          </cell>
          <cell r="AS7859">
            <v>42313</v>
          </cell>
          <cell r="AT7859" t="str">
            <v>IDU-1692-2014 Terminado Mantenimiento Periódico IDU Circuito Movilidad  --POLIZA ESTABILIDAD ACTIVA</v>
          </cell>
          <cell r="AU7859">
            <v>44480</v>
          </cell>
          <cell r="AV7859" t="str">
            <v>Contrato IDU-1692-2014</v>
          </cell>
        </row>
        <row r="7860">
          <cell r="AP7860">
            <v>186130</v>
          </cell>
          <cell r="AQ7860">
            <v>16003139</v>
          </cell>
          <cell r="AR7860">
            <v>16</v>
          </cell>
          <cell r="AS7860">
            <v>41096</v>
          </cell>
          <cell r="AT7860" t="str">
            <v>SD Terminado Mantenimiento Periódico UAERMV Circuito Movilidad  -</v>
          </cell>
          <cell r="AU7860">
            <v>0</v>
          </cell>
          <cell r="AV7860" t="str">
            <v>Intervención UMV</v>
          </cell>
        </row>
        <row r="7861">
          <cell r="AP7861">
            <v>186132</v>
          </cell>
          <cell r="AQ7861">
            <v>16003070</v>
          </cell>
          <cell r="AR7861">
            <v>16</v>
          </cell>
          <cell r="AS7861">
            <v>41298</v>
          </cell>
          <cell r="AT7861" t="str">
            <v>SD Terminado Mantenimiento Periódico UAERMV Circuito Movilidad  -</v>
          </cell>
          <cell r="AU7861">
            <v>0</v>
          </cell>
          <cell r="AV7861" t="str">
            <v>Viable</v>
          </cell>
        </row>
        <row r="7862">
          <cell r="AP7862">
            <v>186133</v>
          </cell>
          <cell r="AQ7862">
            <v>16002996</v>
          </cell>
          <cell r="AR7862">
            <v>16</v>
          </cell>
          <cell r="AS7862">
            <v>42226</v>
          </cell>
          <cell r="AT7862" t="str">
            <v>UMV-638-2013 Terminado Acciones de Movilidad UAERMV Circuito Movilidad  -</v>
          </cell>
          <cell r="AU7862">
            <v>0</v>
          </cell>
          <cell r="AV7862" t="str">
            <v>Viable</v>
          </cell>
        </row>
        <row r="7863">
          <cell r="AP7863">
            <v>186147</v>
          </cell>
          <cell r="AQ7863">
            <v>16004378</v>
          </cell>
          <cell r="AR7863">
            <v>16</v>
          </cell>
          <cell r="AS7863">
            <v>42313</v>
          </cell>
          <cell r="AT7863" t="str">
            <v>IDU-1692-2014 Terminado Mantenimiento Periódico IDU Circuito Movilidad  --POLIZA ESTABILIDAD ACTIVA</v>
          </cell>
          <cell r="AU7863">
            <v>44480</v>
          </cell>
          <cell r="AV7863" t="str">
            <v>sc</v>
          </cell>
        </row>
        <row r="7864">
          <cell r="AP7864">
            <v>186148</v>
          </cell>
          <cell r="AQ7864">
            <v>16004309</v>
          </cell>
          <cell r="AR7864">
            <v>16</v>
          </cell>
          <cell r="AS7864">
            <v>42313</v>
          </cell>
          <cell r="AT7864" t="str">
            <v>IDU-1692-2014 Terminado Mantenimiento Rutinario IDU Circuito Movilidad  --POLIZA ESTABILIDAD ACTIVA</v>
          </cell>
          <cell r="AU7864">
            <v>44480</v>
          </cell>
          <cell r="AV7864" t="str">
            <v>sc</v>
          </cell>
        </row>
        <row r="7865">
          <cell r="AP7865">
            <v>186149</v>
          </cell>
          <cell r="AQ7865">
            <v>16004246</v>
          </cell>
          <cell r="AR7865">
            <v>16</v>
          </cell>
          <cell r="AS7865">
            <v>42313</v>
          </cell>
          <cell r="AT7865" t="str">
            <v>IDU-1692-2014 Terminado Mantenimiento Rutinario IDU Circuito Movilidad  --POLIZA ESTABILIDAD ACTIVA</v>
          </cell>
          <cell r="AU7865">
            <v>44480</v>
          </cell>
          <cell r="AV7865" t="str">
            <v>sc</v>
          </cell>
        </row>
        <row r="7866">
          <cell r="AP7866">
            <v>186150</v>
          </cell>
          <cell r="AQ7866">
            <v>16004179</v>
          </cell>
          <cell r="AR7866">
            <v>16</v>
          </cell>
          <cell r="AS7866">
            <v>42313</v>
          </cell>
          <cell r="AT7866" t="str">
            <v>IDU-1692-2014 Terminado Mantenimiento Rutinario IDU Circuito Movilidad  --POLIZA ESTABILIDAD ACTIVA</v>
          </cell>
          <cell r="AU7866">
            <v>44480</v>
          </cell>
          <cell r="AV7866" t="str">
            <v>sc</v>
          </cell>
        </row>
        <row r="7867">
          <cell r="AP7867">
            <v>186184</v>
          </cell>
          <cell r="AQ7867">
            <v>16003569</v>
          </cell>
          <cell r="AR7867">
            <v>16</v>
          </cell>
          <cell r="AS7867">
            <v>42515</v>
          </cell>
          <cell r="AT7867" t="str">
            <v>IDU-2128-2013 Terminado Conservacion IDU Circuito Movilidad SD -</v>
          </cell>
          <cell r="AU7867">
            <v>0</v>
          </cell>
          <cell r="AV7867" t="str">
            <v>Buen estado</v>
          </cell>
        </row>
        <row r="7868">
          <cell r="AP7868">
            <v>186185</v>
          </cell>
          <cell r="AQ7868">
            <v>16003531</v>
          </cell>
          <cell r="AR7868">
            <v>16</v>
          </cell>
          <cell r="AS7868">
            <v>42515</v>
          </cell>
          <cell r="AT7868" t="str">
            <v>IDU-2128-2013 Terminado Conservacion IDU Circuito Movilidad SD -</v>
          </cell>
          <cell r="AU7868">
            <v>0</v>
          </cell>
          <cell r="AV7868" t="str">
            <v>Buen estado</v>
          </cell>
        </row>
        <row r="7869">
          <cell r="AP7869">
            <v>186186</v>
          </cell>
          <cell r="AQ7869">
            <v>16003502</v>
          </cell>
          <cell r="AR7869">
            <v>16</v>
          </cell>
          <cell r="AS7869">
            <v>42515</v>
          </cell>
          <cell r="AT7869" t="str">
            <v>IDU-2128-2013 Terminado Conservacion IDU Circuito Movilidad SD -</v>
          </cell>
          <cell r="AU7869">
            <v>0</v>
          </cell>
          <cell r="AV7869" t="str">
            <v>Buen estado</v>
          </cell>
        </row>
        <row r="7870">
          <cell r="AP7870">
            <v>186187</v>
          </cell>
          <cell r="AQ7870">
            <v>16003454</v>
          </cell>
          <cell r="AR7870">
            <v>16</v>
          </cell>
          <cell r="AS7870">
            <v>42515</v>
          </cell>
          <cell r="AT7870" t="str">
            <v>IDU-2128-2013 Terminado Conservacion IDU Circuito Movilidad SD -</v>
          </cell>
          <cell r="AU7870">
            <v>0</v>
          </cell>
          <cell r="AV7870" t="str">
            <v>Buen estado</v>
          </cell>
        </row>
        <row r="7871">
          <cell r="AP7871">
            <v>186188</v>
          </cell>
          <cell r="AQ7871">
            <v>16003428</v>
          </cell>
          <cell r="AR7871">
            <v>16</v>
          </cell>
          <cell r="AS7871">
            <v>42515</v>
          </cell>
          <cell r="AT7871" t="str">
            <v>IDU-2128-2013 Terminado Conservacion IDU Circuito Movilidad SD -</v>
          </cell>
          <cell r="AU7871">
            <v>0</v>
          </cell>
          <cell r="AV7871" t="str">
            <v>Buen estado</v>
          </cell>
        </row>
        <row r="7872">
          <cell r="AP7872">
            <v>186189</v>
          </cell>
          <cell r="AQ7872">
            <v>16003400</v>
          </cell>
          <cell r="AR7872">
            <v>16</v>
          </cell>
          <cell r="AS7872">
            <v>42515</v>
          </cell>
          <cell r="AT7872" t="str">
            <v>IDU-2128-2013 Terminado Conservacion IDU Circuito Movilidad SD -</v>
          </cell>
          <cell r="AU7872">
            <v>0</v>
          </cell>
          <cell r="AV7872" t="str">
            <v>Buen estado</v>
          </cell>
        </row>
        <row r="7873">
          <cell r="AP7873">
            <v>186190</v>
          </cell>
          <cell r="AQ7873">
            <v>16003349</v>
          </cell>
          <cell r="AR7873">
            <v>16</v>
          </cell>
          <cell r="AS7873">
            <v>42515</v>
          </cell>
          <cell r="AT7873" t="str">
            <v>IDU-2128-2013 Terminado Conservacion IDU Circuito Movilidad SD -</v>
          </cell>
          <cell r="AU7873">
            <v>0</v>
          </cell>
          <cell r="AV7873" t="str">
            <v>Buen estado</v>
          </cell>
        </row>
        <row r="7874">
          <cell r="AP7874">
            <v>186191</v>
          </cell>
          <cell r="AQ7874">
            <v>16003311</v>
          </cell>
          <cell r="AR7874">
            <v>16</v>
          </cell>
          <cell r="AS7874">
            <v>42515</v>
          </cell>
          <cell r="AT7874" t="str">
            <v>IDU-2128-2013 Terminado Conservacion IDU Circuito Movilidad SD -</v>
          </cell>
          <cell r="AU7874">
            <v>0</v>
          </cell>
          <cell r="AV7874" t="str">
            <v>Buen estado</v>
          </cell>
        </row>
        <row r="7875">
          <cell r="AP7875">
            <v>186192</v>
          </cell>
          <cell r="AQ7875">
            <v>16003299</v>
          </cell>
          <cell r="AR7875">
            <v>16</v>
          </cell>
          <cell r="AS7875">
            <v>42515</v>
          </cell>
          <cell r="AT7875" t="str">
            <v>IDU-2128-2013 Terminado Conservacion IDU Circuito Movilidad SD -</v>
          </cell>
          <cell r="AU7875">
            <v>0</v>
          </cell>
          <cell r="AV7875" t="str">
            <v>Buen estado</v>
          </cell>
        </row>
        <row r="7876">
          <cell r="AP7876">
            <v>186193</v>
          </cell>
          <cell r="AQ7876">
            <v>16003258</v>
          </cell>
          <cell r="AR7876">
            <v>16</v>
          </cell>
          <cell r="AS7876">
            <v>42515</v>
          </cell>
          <cell r="AT7876" t="str">
            <v>IDU-2128-2013 Terminado Conservacion IDU Circuito Movilidad SD -</v>
          </cell>
          <cell r="AU7876">
            <v>0</v>
          </cell>
          <cell r="AV7876" t="str">
            <v>Buen estado</v>
          </cell>
        </row>
        <row r="7877">
          <cell r="AP7877">
            <v>186194</v>
          </cell>
          <cell r="AQ7877">
            <v>16003228</v>
          </cell>
          <cell r="AR7877">
            <v>16</v>
          </cell>
          <cell r="AS7877">
            <v>42515</v>
          </cell>
          <cell r="AT7877" t="str">
            <v>IDU-2128-2013 Terminado Conservacion IDU Circuito Movilidad SD -</v>
          </cell>
          <cell r="AU7877">
            <v>0</v>
          </cell>
          <cell r="AV7877" t="str">
            <v>Buen estado</v>
          </cell>
        </row>
        <row r="7878">
          <cell r="AP7878">
            <v>186195</v>
          </cell>
          <cell r="AQ7878">
            <v>16003200</v>
          </cell>
          <cell r="AR7878">
            <v>16</v>
          </cell>
          <cell r="AS7878">
            <v>42515</v>
          </cell>
          <cell r="AT7878" t="str">
            <v>IDU-2128-2013 Terminado Conservacion IDU Circuito Movilidad SD -</v>
          </cell>
          <cell r="AU7878">
            <v>0</v>
          </cell>
          <cell r="AV7878" t="str">
            <v>Buen estado</v>
          </cell>
        </row>
        <row r="7879">
          <cell r="AP7879">
            <v>186196</v>
          </cell>
          <cell r="AQ7879">
            <v>16003168</v>
          </cell>
          <cell r="AR7879">
            <v>16</v>
          </cell>
          <cell r="AS7879">
            <v>42515</v>
          </cell>
          <cell r="AT7879" t="str">
            <v>IDU-2128-2013 Terminado Conservacion IDU Circuito Movilidad SD -</v>
          </cell>
          <cell r="AU7879">
            <v>0</v>
          </cell>
          <cell r="AV7879" t="str">
            <v>Buen estado</v>
          </cell>
        </row>
        <row r="7880">
          <cell r="AP7880">
            <v>186197</v>
          </cell>
          <cell r="AQ7880">
            <v>16003150</v>
          </cell>
          <cell r="AR7880">
            <v>16</v>
          </cell>
          <cell r="AS7880">
            <v>42515</v>
          </cell>
          <cell r="AT7880" t="str">
            <v>IDU-2128-2013 Terminado Conservacion IDU Circuito Movilidad SD -</v>
          </cell>
          <cell r="AU7880">
            <v>0</v>
          </cell>
          <cell r="AV7880" t="str">
            <v>Buen estado</v>
          </cell>
        </row>
        <row r="7881">
          <cell r="AP7881">
            <v>186198</v>
          </cell>
          <cell r="AQ7881">
            <v>16003065</v>
          </cell>
          <cell r="AR7881">
            <v>16</v>
          </cell>
          <cell r="AS7881">
            <v>42515</v>
          </cell>
          <cell r="AT7881" t="str">
            <v>IDU-2128-2013 Terminado Conservacion IDU Circuito Movilidad SD -</v>
          </cell>
          <cell r="AU7881">
            <v>0</v>
          </cell>
          <cell r="AV7881" t="str">
            <v>Buen estado</v>
          </cell>
        </row>
        <row r="7882">
          <cell r="AP7882">
            <v>186199</v>
          </cell>
          <cell r="AQ7882">
            <v>16003037</v>
          </cell>
          <cell r="AR7882">
            <v>16</v>
          </cell>
          <cell r="AS7882">
            <v>42515</v>
          </cell>
          <cell r="AT7882" t="str">
            <v>IDU-2128-2013 Terminado Conservacion IDU Circuito Movilidad SD -</v>
          </cell>
          <cell r="AU7882">
            <v>0</v>
          </cell>
          <cell r="AV7882" t="str">
            <v>sc</v>
          </cell>
        </row>
        <row r="7883">
          <cell r="AP7883">
            <v>186200</v>
          </cell>
          <cell r="AQ7883">
            <v>16002987</v>
          </cell>
          <cell r="AR7883">
            <v>16</v>
          </cell>
          <cell r="AS7883">
            <v>42515</v>
          </cell>
          <cell r="AT7883" t="str">
            <v>IDU-2128-2013 Terminado Conservacion IDU Circuito Movilidad SD -</v>
          </cell>
          <cell r="AU7883">
            <v>0</v>
          </cell>
          <cell r="AV7883" t="str">
            <v>sc</v>
          </cell>
        </row>
        <row r="7884">
          <cell r="AP7884">
            <v>186201</v>
          </cell>
          <cell r="AQ7884">
            <v>16002949</v>
          </cell>
          <cell r="AR7884">
            <v>16</v>
          </cell>
          <cell r="AS7884">
            <v>42515</v>
          </cell>
          <cell r="AT7884" t="str">
            <v>IDU-2128-2013 Terminado Conservacion IDU Circuito Movilidad SD -</v>
          </cell>
          <cell r="AU7884">
            <v>0</v>
          </cell>
          <cell r="AV7884" t="str">
            <v>sc</v>
          </cell>
        </row>
        <row r="7885">
          <cell r="AP7885">
            <v>186202</v>
          </cell>
          <cell r="AQ7885">
            <v>16002900</v>
          </cell>
          <cell r="AR7885">
            <v>16</v>
          </cell>
          <cell r="AS7885">
            <v>42515</v>
          </cell>
          <cell r="AT7885" t="str">
            <v>IDU-2128-2013 Terminado Conservacion IDU Circuito Movilidad SD -</v>
          </cell>
          <cell r="AU7885">
            <v>0</v>
          </cell>
          <cell r="AV7885" t="str">
            <v>sc</v>
          </cell>
        </row>
        <row r="7886">
          <cell r="AP7886">
            <v>186203</v>
          </cell>
          <cell r="AQ7886">
            <v>16002859</v>
          </cell>
          <cell r="AR7886">
            <v>16</v>
          </cell>
          <cell r="AS7886">
            <v>42515</v>
          </cell>
          <cell r="AT7886" t="str">
            <v>IDU-2128-2013 Terminado Conservacion IDU Circuito Movilidad SD -</v>
          </cell>
          <cell r="AU7886">
            <v>0</v>
          </cell>
          <cell r="AV7886" t="str">
            <v>sc</v>
          </cell>
        </row>
        <row r="7887">
          <cell r="AP7887">
            <v>186344</v>
          </cell>
          <cell r="AQ7887">
            <v>16003293</v>
          </cell>
          <cell r="AR7887">
            <v>16</v>
          </cell>
          <cell r="AS7887">
            <v>42226</v>
          </cell>
          <cell r="AT7887" t="str">
            <v>UMV-638-2013 Terminado Acciones de Movilidad UAERMV Local  -</v>
          </cell>
          <cell r="AU7887">
            <v>0</v>
          </cell>
          <cell r="AV7887" t="str">
            <v>sc</v>
          </cell>
        </row>
        <row r="7888">
          <cell r="AP7888">
            <v>186349</v>
          </cell>
          <cell r="AQ7888">
            <v>16004204</v>
          </cell>
          <cell r="AR7888">
            <v>16</v>
          </cell>
          <cell r="AS7888">
            <v>41836</v>
          </cell>
          <cell r="AT7888" t="str">
            <v>SD Terminado Rehabilitación UAERMV Circuito Movilidad  -</v>
          </cell>
          <cell r="AU7888">
            <v>0</v>
          </cell>
          <cell r="AV7888" t="str">
            <v>sc</v>
          </cell>
        </row>
        <row r="7889">
          <cell r="AP7889">
            <v>186350</v>
          </cell>
          <cell r="AQ7889">
            <v>16004159</v>
          </cell>
          <cell r="AR7889">
            <v>16</v>
          </cell>
          <cell r="AS7889">
            <v>41836</v>
          </cell>
          <cell r="AT7889" t="str">
            <v>SD Terminado Rehabilitación UAERMV Circuito Movilidad  -</v>
          </cell>
          <cell r="AU7889">
            <v>0</v>
          </cell>
          <cell r="AV7889" t="str">
            <v>sc</v>
          </cell>
        </row>
        <row r="7890">
          <cell r="AP7890">
            <v>186351</v>
          </cell>
          <cell r="AQ7890">
            <v>16004038</v>
          </cell>
          <cell r="AR7890">
            <v>16</v>
          </cell>
          <cell r="AS7890">
            <v>41836</v>
          </cell>
          <cell r="AT7890" t="str">
            <v>SD Terminado Rehabilitación UAERMV Circuito Movilidad  -</v>
          </cell>
          <cell r="AU7890">
            <v>0</v>
          </cell>
          <cell r="AV7890" t="str">
            <v>sc</v>
          </cell>
        </row>
        <row r="7891">
          <cell r="AP7891">
            <v>186531</v>
          </cell>
          <cell r="AQ7891">
            <v>16004172</v>
          </cell>
          <cell r="AR7891">
            <v>16</v>
          </cell>
          <cell r="AS7891">
            <v>42731</v>
          </cell>
          <cell r="AT7891" t="str">
            <v>SD Reservado Mantenimiento Periódico IDU Circuito Movilidad EJECUCION SITP 2016 -</v>
          </cell>
          <cell r="AU7891">
            <v>0</v>
          </cell>
          <cell r="AV7891" t="str">
            <v>sc</v>
          </cell>
        </row>
        <row r="7892">
          <cell r="AP7892">
            <v>186532</v>
          </cell>
          <cell r="AQ7892">
            <v>16004138</v>
          </cell>
          <cell r="AR7892">
            <v>16</v>
          </cell>
          <cell r="AS7892">
            <v>42731</v>
          </cell>
          <cell r="AT7892" t="str">
            <v>SD Reservado Mantenimiento Periódico IDU Circuito Movilidad EJECUCION SITP 2016 -</v>
          </cell>
          <cell r="AU7892">
            <v>0</v>
          </cell>
          <cell r="AV7892" t="str">
            <v>sc</v>
          </cell>
        </row>
        <row r="7893">
          <cell r="AP7893">
            <v>186533</v>
          </cell>
          <cell r="AQ7893">
            <v>16004100</v>
          </cell>
          <cell r="AR7893">
            <v>16</v>
          </cell>
          <cell r="AS7893">
            <v>42731</v>
          </cell>
          <cell r="AT7893" t="str">
            <v>SD Reservado Mantenimiento Periódico IDU Circuito Movilidad EJECUCION SITP 2016 -</v>
          </cell>
          <cell r="AU7893">
            <v>0</v>
          </cell>
          <cell r="AV7893" t="str">
            <v>sc</v>
          </cell>
        </row>
        <row r="7894">
          <cell r="AP7894">
            <v>186594</v>
          </cell>
          <cell r="AQ7894">
            <v>16003920</v>
          </cell>
          <cell r="AR7894">
            <v>16</v>
          </cell>
          <cell r="AS7894">
            <v>42515</v>
          </cell>
          <cell r="AT7894" t="str">
            <v>IDU-2128-2013 Terminado Diagnostico IDU Circuito Movilidad SD -</v>
          </cell>
          <cell r="AU7894">
            <v>0</v>
          </cell>
          <cell r="AV7894" t="str">
            <v>sc</v>
          </cell>
        </row>
        <row r="7895">
          <cell r="AP7895">
            <v>186595</v>
          </cell>
          <cell r="AQ7895">
            <v>16003852</v>
          </cell>
          <cell r="AR7895">
            <v>16</v>
          </cell>
          <cell r="AS7895">
            <v>42515</v>
          </cell>
          <cell r="AT7895" t="str">
            <v>IDU-2128-2013 Terminado Diagnostico IDU Circuito Movilidad SD -</v>
          </cell>
          <cell r="AU7895">
            <v>0</v>
          </cell>
          <cell r="AV7895" t="str">
            <v>sc</v>
          </cell>
        </row>
        <row r="7896">
          <cell r="AP7896">
            <v>186596</v>
          </cell>
          <cell r="AQ7896">
            <v>16003730</v>
          </cell>
          <cell r="AR7896">
            <v>16</v>
          </cell>
          <cell r="AS7896">
            <v>42515</v>
          </cell>
          <cell r="AT7896" t="str">
            <v>IDU-2128-2013 Terminado Conservacion IDU Circuito Movilidad SD -</v>
          </cell>
          <cell r="AU7896">
            <v>0</v>
          </cell>
          <cell r="AV7896" t="str">
            <v>sc</v>
          </cell>
        </row>
        <row r="7897">
          <cell r="AP7897">
            <v>186597</v>
          </cell>
          <cell r="AQ7897">
            <v>16004233</v>
          </cell>
          <cell r="AR7897">
            <v>16</v>
          </cell>
          <cell r="AS7897">
            <v>41836</v>
          </cell>
          <cell r="AT7897" t="str">
            <v>SD Terminado Rehabilitación UAERMV Circuito Movilidad  -</v>
          </cell>
          <cell r="AU7897">
            <v>0</v>
          </cell>
          <cell r="AV7897" t="str">
            <v>sc</v>
          </cell>
        </row>
        <row r="7898">
          <cell r="AP7898">
            <v>186598</v>
          </cell>
          <cell r="AQ7898">
            <v>16004212</v>
          </cell>
          <cell r="AR7898">
            <v>16</v>
          </cell>
          <cell r="AS7898">
            <v>41836</v>
          </cell>
          <cell r="AT7898" t="str">
            <v>SD Terminado Rehabilitación UAERMV Circuito Movilidad  -</v>
          </cell>
          <cell r="AU7898">
            <v>0</v>
          </cell>
          <cell r="AV7898" t="str">
            <v>sc</v>
          </cell>
        </row>
        <row r="7899">
          <cell r="AP7899">
            <v>187025</v>
          </cell>
          <cell r="AQ7899">
            <v>16001903</v>
          </cell>
          <cell r="AR7899">
            <v>16</v>
          </cell>
          <cell r="AS7899">
            <v>42577</v>
          </cell>
          <cell r="AT7899" t="str">
            <v>COP-053-2014 Terminado Rehabilitación FDL PUENTE ARANDA Circuito Movilidad SD -</v>
          </cell>
          <cell r="AU7899">
            <v>0</v>
          </cell>
          <cell r="AV7899" t="str">
            <v>sc</v>
          </cell>
        </row>
        <row r="7900">
          <cell r="AP7900">
            <v>187060</v>
          </cell>
          <cell r="AQ7900">
            <v>16001767</v>
          </cell>
          <cell r="AR7900">
            <v>16</v>
          </cell>
          <cell r="AS7900">
            <v>42226</v>
          </cell>
          <cell r="AT7900" t="str">
            <v>UMV-638-2013 Terminado Acciones de Movilidad UAERMV Circuito Movilidad  -</v>
          </cell>
          <cell r="AU7900">
            <v>0</v>
          </cell>
          <cell r="AV7900" t="str">
            <v>Buen estado</v>
          </cell>
        </row>
        <row r="7901">
          <cell r="AP7901">
            <v>187061</v>
          </cell>
          <cell r="AQ7901">
            <v>16001719</v>
          </cell>
          <cell r="AR7901">
            <v>16</v>
          </cell>
          <cell r="AS7901">
            <v>42226</v>
          </cell>
          <cell r="AT7901" t="str">
            <v>UMV-638-2013 Terminado Acciones de Movilidad UAERMV Circuito Movilidad  -</v>
          </cell>
          <cell r="AU7901">
            <v>0</v>
          </cell>
          <cell r="AV7901" t="str">
            <v>Buen estado</v>
          </cell>
        </row>
        <row r="7902">
          <cell r="AP7902">
            <v>187062</v>
          </cell>
          <cell r="AQ7902">
            <v>16001700</v>
          </cell>
          <cell r="AR7902">
            <v>16</v>
          </cell>
          <cell r="AS7902">
            <v>42313</v>
          </cell>
          <cell r="AT7902" t="str">
            <v>IDU-70-2008 Terminado Rehabilitación IDU Circuito Movilidad  -</v>
          </cell>
          <cell r="AU7902">
            <v>0</v>
          </cell>
          <cell r="AV7902" t="str">
            <v>Buen estado</v>
          </cell>
        </row>
        <row r="7903">
          <cell r="AP7903">
            <v>187063</v>
          </cell>
          <cell r="AQ7903">
            <v>16001682</v>
          </cell>
          <cell r="AR7903">
            <v>16</v>
          </cell>
          <cell r="AS7903">
            <v>42313</v>
          </cell>
          <cell r="AT7903" t="str">
            <v>IDU-70-2008 Terminado Rehabilitación IDU Circuito Movilidad  -</v>
          </cell>
          <cell r="AU7903">
            <v>0</v>
          </cell>
          <cell r="AV7903" t="str">
            <v>Buen estado</v>
          </cell>
        </row>
        <row r="7904">
          <cell r="AP7904">
            <v>187064</v>
          </cell>
          <cell r="AQ7904">
            <v>16001671</v>
          </cell>
          <cell r="AR7904">
            <v>16</v>
          </cell>
          <cell r="AS7904">
            <v>42313</v>
          </cell>
          <cell r="AT7904" t="str">
            <v>IDU-70-2008 Terminado Rehabilitación IDU Circuito Movilidad  -</v>
          </cell>
          <cell r="AU7904">
            <v>0</v>
          </cell>
          <cell r="AV7904" t="str">
            <v>Buen estado</v>
          </cell>
        </row>
        <row r="7905">
          <cell r="AP7905">
            <v>187067</v>
          </cell>
          <cell r="AQ7905">
            <v>16001614</v>
          </cell>
          <cell r="AR7905">
            <v>16</v>
          </cell>
          <cell r="AS7905">
            <v>42313</v>
          </cell>
          <cell r="AT7905" t="str">
            <v>IDU-70-2008 Terminado Rehabilitación IDU Circuito Movilidad  -</v>
          </cell>
          <cell r="AU7905">
            <v>0</v>
          </cell>
          <cell r="AV7905" t="str">
            <v>Buen estado</v>
          </cell>
        </row>
        <row r="7906">
          <cell r="AP7906">
            <v>187068</v>
          </cell>
          <cell r="AQ7906">
            <v>16001597</v>
          </cell>
          <cell r="AR7906">
            <v>16</v>
          </cell>
          <cell r="AS7906">
            <v>42313</v>
          </cell>
          <cell r="AT7906" t="str">
            <v>IDU-70-2008 Terminado Rehabilitación IDU Circuito Movilidad  -</v>
          </cell>
          <cell r="AU7906">
            <v>0</v>
          </cell>
          <cell r="AV7906" t="str">
            <v>Buen estado</v>
          </cell>
        </row>
        <row r="7907">
          <cell r="AP7907">
            <v>187069</v>
          </cell>
          <cell r="AQ7907">
            <v>16001587</v>
          </cell>
          <cell r="AR7907">
            <v>16</v>
          </cell>
          <cell r="AS7907">
            <v>42313</v>
          </cell>
          <cell r="AT7907" t="str">
            <v>IDU-70-2008 Terminado Rehabilitación IDU Circuito Movilidad  -</v>
          </cell>
          <cell r="AU7907">
            <v>0</v>
          </cell>
          <cell r="AV7907" t="str">
            <v>Buen estado</v>
          </cell>
        </row>
        <row r="7908">
          <cell r="AP7908">
            <v>187071</v>
          </cell>
          <cell r="AQ7908">
            <v>16001546</v>
          </cell>
          <cell r="AR7908">
            <v>16</v>
          </cell>
          <cell r="AS7908">
            <v>42313</v>
          </cell>
          <cell r="AT7908" t="str">
            <v>IDU-70-2008 Terminado Rehabilitación IDU Circuito Movilidad  -</v>
          </cell>
          <cell r="AU7908">
            <v>0</v>
          </cell>
          <cell r="AV7908" t="str">
            <v>Contrato 070-2008</v>
          </cell>
        </row>
        <row r="7909">
          <cell r="AP7909">
            <v>187073</v>
          </cell>
          <cell r="AQ7909">
            <v>16001495</v>
          </cell>
          <cell r="AR7909">
            <v>16</v>
          </cell>
          <cell r="AS7909">
            <v>42313</v>
          </cell>
          <cell r="AT7909" t="str">
            <v>IDU-70-2008 Terminado Rehabilitación IDU Circuito Movilidad  -</v>
          </cell>
          <cell r="AU7909">
            <v>0</v>
          </cell>
          <cell r="AV7909" t="str">
            <v>Contrato 070-2008</v>
          </cell>
        </row>
        <row r="7910">
          <cell r="AP7910">
            <v>187074</v>
          </cell>
          <cell r="AQ7910">
            <v>16001466</v>
          </cell>
          <cell r="AR7910">
            <v>16</v>
          </cell>
          <cell r="AS7910">
            <v>42313</v>
          </cell>
          <cell r="AT7910" t="str">
            <v>IDU-70-2008 Terminado Rehabilitación IDU Circuito Movilidad  -</v>
          </cell>
          <cell r="AU7910">
            <v>0</v>
          </cell>
          <cell r="AV7910" t="str">
            <v>Contrato 070-2008</v>
          </cell>
        </row>
        <row r="7911">
          <cell r="AP7911">
            <v>187075</v>
          </cell>
          <cell r="AQ7911">
            <v>16001432</v>
          </cell>
          <cell r="AR7911">
            <v>16</v>
          </cell>
          <cell r="AS7911">
            <v>42313</v>
          </cell>
          <cell r="AT7911" t="str">
            <v>IDU-70-2008 Terminado Rehabilitación IDU Circuito Movilidad  -</v>
          </cell>
          <cell r="AU7911">
            <v>0</v>
          </cell>
          <cell r="AV7911" t="str">
            <v>Reservada FDL 2013</v>
          </cell>
        </row>
        <row r="7912">
          <cell r="AP7912">
            <v>187156</v>
          </cell>
          <cell r="AQ7912">
            <v>16000992</v>
          </cell>
          <cell r="AR7912">
            <v>16</v>
          </cell>
          <cell r="AS7912">
            <v>42577</v>
          </cell>
          <cell r="AT7912" t="str">
            <v>COP-019-2014 Terminado Parcheo FDL PUENTE ARANDA Circuito Movilidad SD -</v>
          </cell>
          <cell r="AU7912">
            <v>0</v>
          </cell>
          <cell r="AV7912" t="str">
            <v>sc</v>
          </cell>
        </row>
        <row r="7913">
          <cell r="AP7913">
            <v>187191</v>
          </cell>
          <cell r="AQ7913">
            <v>16001151</v>
          </cell>
          <cell r="AR7913">
            <v>16</v>
          </cell>
          <cell r="AS7913">
            <v>42779</v>
          </cell>
          <cell r="AT7913" t="str">
            <v>SD Terminado Acciones de Movilidad UAERMV Circuito Movilidad Salvando Vidas -</v>
          </cell>
          <cell r="AU7913">
            <v>0</v>
          </cell>
          <cell r="AV7913" t="str">
            <v>sc</v>
          </cell>
        </row>
        <row r="7914">
          <cell r="AP7914">
            <v>187192</v>
          </cell>
          <cell r="AQ7914">
            <v>16001067</v>
          </cell>
          <cell r="AR7914">
            <v>16</v>
          </cell>
          <cell r="AS7914">
            <v>42775</v>
          </cell>
          <cell r="AT7914" t="str">
            <v>SD Terminado Acciones de Movilidad UAERMV Circuito Movilidad Salvando Vidas -</v>
          </cell>
          <cell r="AU7914">
            <v>0</v>
          </cell>
          <cell r="AV7914" t="str">
            <v>sc</v>
          </cell>
        </row>
        <row r="7915">
          <cell r="AP7915">
            <v>187382</v>
          </cell>
          <cell r="AQ7915">
            <v>16003342</v>
          </cell>
          <cell r="AR7915">
            <v>16</v>
          </cell>
          <cell r="AS7915">
            <v>42731</v>
          </cell>
          <cell r="AT7915" t="str">
            <v>SD Reservado Mantenimiento Rutinario IDU Circuito Movilidad EJECUCION SITP 2016 -</v>
          </cell>
          <cell r="AU7915">
            <v>0</v>
          </cell>
          <cell r="AV7915" t="str">
            <v>Reservado SITP 2016</v>
          </cell>
        </row>
        <row r="7916">
          <cell r="AP7916">
            <v>187383</v>
          </cell>
          <cell r="AQ7916">
            <v>16003295</v>
          </cell>
          <cell r="AR7916">
            <v>16</v>
          </cell>
          <cell r="AS7916">
            <v>42731</v>
          </cell>
          <cell r="AT7916" t="str">
            <v>SD Reservado Mantenimiento Rutinario IDU Circuito Movilidad EJECUCION SITP 2016 -</v>
          </cell>
          <cell r="AU7916">
            <v>0</v>
          </cell>
          <cell r="AV7916" t="str">
            <v>Reservado SITP 2016</v>
          </cell>
        </row>
        <row r="7917">
          <cell r="AP7917">
            <v>187384</v>
          </cell>
          <cell r="AQ7917">
            <v>16003242</v>
          </cell>
          <cell r="AR7917">
            <v>16</v>
          </cell>
          <cell r="AS7917">
            <v>42731</v>
          </cell>
          <cell r="AT7917" t="str">
            <v>SD Reservado Mantenimiento Periódico IDU Circuito Movilidad EJECUCION SITP 2016 -</v>
          </cell>
          <cell r="AU7917">
            <v>0</v>
          </cell>
          <cell r="AV7917" t="str">
            <v>Reservado SITP 2016</v>
          </cell>
        </row>
        <row r="7918">
          <cell r="AP7918">
            <v>187385</v>
          </cell>
          <cell r="AQ7918">
            <v>16003218</v>
          </cell>
          <cell r="AR7918">
            <v>16</v>
          </cell>
          <cell r="AS7918">
            <v>42731</v>
          </cell>
          <cell r="AT7918" t="str">
            <v>SD Reservado Mantenimiento Periódico IDU Circuito Movilidad EJECUCION SITP 2016 -</v>
          </cell>
          <cell r="AU7918">
            <v>0</v>
          </cell>
          <cell r="AV7918" t="str">
            <v>Reservado SITP 2016</v>
          </cell>
        </row>
        <row r="7919">
          <cell r="AP7919">
            <v>187386</v>
          </cell>
          <cell r="AQ7919">
            <v>16003166</v>
          </cell>
          <cell r="AR7919">
            <v>16</v>
          </cell>
          <cell r="AS7919">
            <v>42731</v>
          </cell>
          <cell r="AT7919" t="str">
            <v>SD Reservado Mantenimiento Rutinario IDU Circuito Movilidad EJECUCION SITP 2016 -</v>
          </cell>
          <cell r="AU7919">
            <v>0</v>
          </cell>
          <cell r="AV7919" t="str">
            <v>Reservado SITP 2016</v>
          </cell>
        </row>
        <row r="7920">
          <cell r="AP7920">
            <v>187387</v>
          </cell>
          <cell r="AQ7920">
            <v>16003134</v>
          </cell>
          <cell r="AR7920">
            <v>16</v>
          </cell>
          <cell r="AS7920">
            <v>42731</v>
          </cell>
          <cell r="AT7920" t="str">
            <v>SD Reservado Mantenimiento Periódico IDU Circuito Movilidad EJECUCION SITP 2016 -</v>
          </cell>
          <cell r="AU7920">
            <v>0</v>
          </cell>
          <cell r="AV7920" t="str">
            <v>Reservado SITP 2016</v>
          </cell>
        </row>
        <row r="7921">
          <cell r="AP7921">
            <v>187388</v>
          </cell>
          <cell r="AQ7921">
            <v>16003096</v>
          </cell>
          <cell r="AR7921">
            <v>16</v>
          </cell>
          <cell r="AS7921">
            <v>42731</v>
          </cell>
          <cell r="AT7921" t="str">
            <v>SD Reservado Mantenimiento Periódico IDU Circuito Movilidad EJECUCION SITP 2016 -</v>
          </cell>
          <cell r="AU7921">
            <v>0</v>
          </cell>
          <cell r="AV7921" t="str">
            <v>Viable</v>
          </cell>
        </row>
        <row r="7922">
          <cell r="AP7922">
            <v>187389</v>
          </cell>
          <cell r="AQ7922">
            <v>16003072</v>
          </cell>
          <cell r="AR7922">
            <v>16</v>
          </cell>
          <cell r="AS7922">
            <v>42731</v>
          </cell>
          <cell r="AT7922" t="str">
            <v>SD Reservado Mantenimiento Periódico IDU Circuito Movilidad EJECUCION SITP 2016 -</v>
          </cell>
          <cell r="AU7922">
            <v>0</v>
          </cell>
          <cell r="AV7922" t="str">
            <v>Viable</v>
          </cell>
        </row>
        <row r="7923">
          <cell r="AP7923">
            <v>187390</v>
          </cell>
          <cell r="AQ7923">
            <v>16003039</v>
          </cell>
          <cell r="AR7923">
            <v>16</v>
          </cell>
          <cell r="AS7923">
            <v>42731</v>
          </cell>
          <cell r="AT7923" t="str">
            <v>SD Reservado Mantenimiento Periódico IDU Circuito Movilidad EJECUCION SITP 2016 -</v>
          </cell>
          <cell r="AU7923">
            <v>0</v>
          </cell>
          <cell r="AV7923" t="str">
            <v>Viable</v>
          </cell>
        </row>
        <row r="7924">
          <cell r="AP7924">
            <v>187391</v>
          </cell>
          <cell r="AQ7924">
            <v>16003012</v>
          </cell>
          <cell r="AR7924">
            <v>16</v>
          </cell>
          <cell r="AS7924">
            <v>42731</v>
          </cell>
          <cell r="AT7924" t="str">
            <v>SD Reservado Mantenimiento Periódico IDU Circuito Movilidad EJECUCION SITP 2016 -</v>
          </cell>
          <cell r="AU7924">
            <v>0</v>
          </cell>
          <cell r="AV7924" t="str">
            <v>Viable</v>
          </cell>
        </row>
        <row r="7925">
          <cell r="AP7925">
            <v>187392</v>
          </cell>
          <cell r="AQ7925">
            <v>16002989</v>
          </cell>
          <cell r="AR7925">
            <v>16</v>
          </cell>
          <cell r="AS7925">
            <v>42731</v>
          </cell>
          <cell r="AT7925" t="str">
            <v>SD Reservado Mantenimiento Periódico IDU Circuito Movilidad EJECUCION SITP 2016 -</v>
          </cell>
          <cell r="AU7925">
            <v>0</v>
          </cell>
          <cell r="AV7925" t="str">
            <v>Reservado SITP 2016</v>
          </cell>
        </row>
        <row r="7926">
          <cell r="AP7926">
            <v>187393</v>
          </cell>
          <cell r="AQ7926">
            <v>16002932</v>
          </cell>
          <cell r="AR7926">
            <v>16</v>
          </cell>
          <cell r="AS7926">
            <v>42731</v>
          </cell>
          <cell r="AT7926" t="str">
            <v>SD Reservado Mantenimiento Rutinario IDU Circuito Movilidad EJECUCION SITP 2016 -</v>
          </cell>
          <cell r="AU7926">
            <v>0</v>
          </cell>
          <cell r="AV7926" t="str">
            <v>sc</v>
          </cell>
        </row>
        <row r="7927">
          <cell r="AP7927">
            <v>187394</v>
          </cell>
          <cell r="AQ7927">
            <v>16002890</v>
          </cell>
          <cell r="AR7927">
            <v>16</v>
          </cell>
          <cell r="AS7927">
            <v>42731</v>
          </cell>
          <cell r="AT7927" t="str">
            <v>SD Reservado Mantenimiento Periódico IDU Circuito Movilidad EJECUCION SITP 2016 -</v>
          </cell>
          <cell r="AU7927">
            <v>0</v>
          </cell>
          <cell r="AV7927" t="str">
            <v>sc</v>
          </cell>
        </row>
        <row r="7928">
          <cell r="AP7928">
            <v>187395</v>
          </cell>
          <cell r="AQ7928">
            <v>16002852</v>
          </cell>
          <cell r="AR7928">
            <v>16</v>
          </cell>
          <cell r="AS7928">
            <v>42731</v>
          </cell>
          <cell r="AT7928" t="str">
            <v>SD Reservado Mantenimiento Rutinario IDU Circuito Movilidad EJECUCION SITP 2016 -</v>
          </cell>
          <cell r="AU7928">
            <v>0</v>
          </cell>
          <cell r="AV7928" t="str">
            <v>sc</v>
          </cell>
        </row>
        <row r="7929">
          <cell r="AP7929">
            <v>187396</v>
          </cell>
          <cell r="AQ7929">
            <v>16002816</v>
          </cell>
          <cell r="AR7929">
            <v>16</v>
          </cell>
          <cell r="AS7929">
            <v>42731</v>
          </cell>
          <cell r="AT7929" t="str">
            <v>SD Reservado Mantenimiento Rutinario IDU Circuito Movilidad EJECUCION SITP 2016 -</v>
          </cell>
          <cell r="AU7929">
            <v>0</v>
          </cell>
          <cell r="AV7929" t="str">
            <v>sc</v>
          </cell>
        </row>
        <row r="7930">
          <cell r="AP7930">
            <v>187555</v>
          </cell>
          <cell r="AQ7930">
            <v>16002769</v>
          </cell>
          <cell r="AR7930">
            <v>16</v>
          </cell>
          <cell r="AS7930">
            <v>42667</v>
          </cell>
          <cell r="AT7930" t="str">
            <v>SD Terminado Mantenimiento Periódico UAERMV Circuito Movilidad SD Intervenida 25/09/2014 Reporte depuración ejecución UMV-</v>
          </cell>
          <cell r="AU7930">
            <v>0</v>
          </cell>
          <cell r="AV7930" t="str">
            <v>sc</v>
          </cell>
        </row>
        <row r="7931">
          <cell r="AP7931">
            <v>187556</v>
          </cell>
          <cell r="AQ7931">
            <v>16002717</v>
          </cell>
          <cell r="AR7931">
            <v>16</v>
          </cell>
          <cell r="AS7931">
            <v>42667</v>
          </cell>
          <cell r="AT7931" t="str">
            <v>SD Terminado Mantenimiento Periódico UAERMV Local SD Intervenida 25/09/2014 Reporte depuración ejecución UMV-</v>
          </cell>
          <cell r="AU7931">
            <v>0</v>
          </cell>
          <cell r="AV7931" t="str">
            <v>sc</v>
          </cell>
        </row>
        <row r="7932">
          <cell r="AP7932">
            <v>187557</v>
          </cell>
          <cell r="AQ7932">
            <v>16002683</v>
          </cell>
          <cell r="AR7932">
            <v>16</v>
          </cell>
          <cell r="AS7932">
            <v>42667</v>
          </cell>
          <cell r="AT7932" t="str">
            <v>SD Terminado Mantenimiento Periódico UAERMV Local SD Intervenida 24/09/2014 Reporte depuración ejecución UMV-</v>
          </cell>
          <cell r="AU7932">
            <v>0</v>
          </cell>
          <cell r="AV7932" t="str">
            <v>sc</v>
          </cell>
        </row>
        <row r="7933">
          <cell r="AP7933">
            <v>187558</v>
          </cell>
          <cell r="AQ7933">
            <v>16002635</v>
          </cell>
          <cell r="AR7933">
            <v>16</v>
          </cell>
          <cell r="AS7933">
            <v>42667</v>
          </cell>
          <cell r="AT7933" t="str">
            <v>SD Terminado Mantenimiento Periódico UAERMV Local SD Intervenida 23/09/2014 Reporte depuración ejecución UMV-</v>
          </cell>
          <cell r="AU7933">
            <v>0</v>
          </cell>
          <cell r="AV7933" t="str">
            <v>sc</v>
          </cell>
        </row>
        <row r="7934">
          <cell r="AP7934">
            <v>187559</v>
          </cell>
          <cell r="AQ7934">
            <v>16002604</v>
          </cell>
          <cell r="AR7934">
            <v>16</v>
          </cell>
          <cell r="AS7934">
            <v>42667</v>
          </cell>
          <cell r="AT7934" t="str">
            <v>SD Terminado Mantenimiento Periódico UAERMV Local SD Intervenida 25/09/2014 Reporte depuración ejecución UMV-</v>
          </cell>
          <cell r="AU7934">
            <v>0</v>
          </cell>
          <cell r="AV7934" t="str">
            <v>sc</v>
          </cell>
        </row>
        <row r="7935">
          <cell r="AP7935">
            <v>187653</v>
          </cell>
          <cell r="AQ7935">
            <v>16001720</v>
          </cell>
          <cell r="AR7935">
            <v>16</v>
          </cell>
          <cell r="AS7935">
            <v>42226</v>
          </cell>
          <cell r="AT7935" t="str">
            <v>UMV-638-2013 Terminado Acciones de Movilidad UAERMV Circuito Movilidad  -</v>
          </cell>
          <cell r="AU7935">
            <v>0</v>
          </cell>
          <cell r="AV7935" t="str">
            <v>sc</v>
          </cell>
        </row>
        <row r="7936">
          <cell r="AP7936">
            <v>187656</v>
          </cell>
          <cell r="AQ7936">
            <v>16001583</v>
          </cell>
          <cell r="AR7936">
            <v>16</v>
          </cell>
          <cell r="AS7936">
            <v>42226</v>
          </cell>
          <cell r="AT7936" t="str">
            <v>UMV-638-2013 Terminado Acciones de Movilidad UAERMV Circuito Movilidad  -</v>
          </cell>
          <cell r="AU7936">
            <v>0</v>
          </cell>
          <cell r="AV7936" t="str">
            <v>sc</v>
          </cell>
        </row>
        <row r="7937">
          <cell r="AP7937">
            <v>187721</v>
          </cell>
          <cell r="AQ7937">
            <v>16001243</v>
          </cell>
          <cell r="AR7937">
            <v>16</v>
          </cell>
          <cell r="AS7937">
            <v>42226</v>
          </cell>
          <cell r="AT7937" t="str">
            <v>UMV-638-2013 Terminado Acciones de Movilidad UAERMV Circuito Movilidad  -</v>
          </cell>
          <cell r="AU7937">
            <v>0</v>
          </cell>
          <cell r="AV7937" t="str">
            <v>Viable</v>
          </cell>
        </row>
        <row r="7938">
          <cell r="AP7938">
            <v>187723</v>
          </cell>
          <cell r="AQ7938">
            <v>16001179</v>
          </cell>
          <cell r="AR7938">
            <v>16</v>
          </cell>
          <cell r="AS7938">
            <v>42779</v>
          </cell>
          <cell r="AT7938" t="str">
            <v>SD Terminado Acciones de Movilidad UAERMV Circuito Movilidad Salvando Vidas -</v>
          </cell>
          <cell r="AU7938">
            <v>0</v>
          </cell>
          <cell r="AV7938" t="str">
            <v>Viable</v>
          </cell>
        </row>
        <row r="7939">
          <cell r="AP7939">
            <v>187739</v>
          </cell>
          <cell r="AQ7939">
            <v>16001036</v>
          </cell>
          <cell r="AR7939">
            <v>16</v>
          </cell>
          <cell r="AS7939">
            <v>42779</v>
          </cell>
          <cell r="AT7939" t="str">
            <v>SD Terminado Acciones de Movilidad UAERMV Circuito Movilidad Salvando Vidas -</v>
          </cell>
          <cell r="AU7939">
            <v>0</v>
          </cell>
          <cell r="AV7939" t="str">
            <v>sc</v>
          </cell>
        </row>
        <row r="7940">
          <cell r="AP7940">
            <v>187740</v>
          </cell>
          <cell r="AQ7940">
            <v>16001000</v>
          </cell>
          <cell r="AR7940">
            <v>16</v>
          </cell>
          <cell r="AS7940">
            <v>42779</v>
          </cell>
          <cell r="AT7940" t="str">
            <v>SD Terminado Acciones de Movilidad UAERMV Circuito Movilidad Salvando Vidas -</v>
          </cell>
          <cell r="AU7940">
            <v>0</v>
          </cell>
          <cell r="AV7940" t="str">
            <v>sc</v>
          </cell>
        </row>
        <row r="7941">
          <cell r="AP7941">
            <v>187881</v>
          </cell>
          <cell r="AQ7941">
            <v>16003968</v>
          </cell>
          <cell r="AR7941">
            <v>16</v>
          </cell>
          <cell r="AS7941">
            <v>42226</v>
          </cell>
          <cell r="AT7941" t="str">
            <v>UMV-638-2013 Terminado Acciones de Movilidad UAERMV Circuito Movilidad  -</v>
          </cell>
          <cell r="AU7941">
            <v>0</v>
          </cell>
          <cell r="AV7941" t="str">
            <v>sc</v>
          </cell>
        </row>
        <row r="7942">
          <cell r="AP7942">
            <v>187882</v>
          </cell>
          <cell r="AQ7942">
            <v>16003968</v>
          </cell>
          <cell r="AR7942">
            <v>16</v>
          </cell>
          <cell r="AS7942">
            <v>42226</v>
          </cell>
          <cell r="AT7942" t="str">
            <v>UMV-638-2013 Terminado Acciones de Movilidad UAERMV Circuito Movilidad  -</v>
          </cell>
          <cell r="AU7942">
            <v>0</v>
          </cell>
          <cell r="AV7942" t="str">
            <v>sc</v>
          </cell>
        </row>
        <row r="7943">
          <cell r="AP7943">
            <v>187909</v>
          </cell>
          <cell r="AQ7943">
            <v>16004431</v>
          </cell>
          <cell r="AR7943">
            <v>16</v>
          </cell>
          <cell r="AS7943">
            <v>42313</v>
          </cell>
          <cell r="AT7943" t="str">
            <v>IDU-1718-2014 Terminado Mantenimiento Rutinario IDU Arterial  -</v>
          </cell>
          <cell r="AU7943">
            <v>0</v>
          </cell>
          <cell r="AV7943" t="str">
            <v>sc</v>
          </cell>
        </row>
        <row r="7944">
          <cell r="AP7944">
            <v>187922</v>
          </cell>
          <cell r="AQ7944">
            <v>16004284</v>
          </cell>
          <cell r="AR7944">
            <v>16</v>
          </cell>
          <cell r="AS7944">
            <v>42313</v>
          </cell>
          <cell r="AT7944" t="str">
            <v>IDU-1718-2014 Terminado Mantenimiento Rutinario IDU Arterial  -</v>
          </cell>
          <cell r="AU7944">
            <v>0</v>
          </cell>
          <cell r="AV7944" t="str">
            <v>sc</v>
          </cell>
        </row>
        <row r="7945">
          <cell r="AP7945">
            <v>187923</v>
          </cell>
          <cell r="AQ7945">
            <v>16004344</v>
          </cell>
          <cell r="AR7945">
            <v>16</v>
          </cell>
          <cell r="AS7945">
            <v>42313</v>
          </cell>
          <cell r="AT7945" t="str">
            <v>IDU-1718-2014 Terminado Mantenimiento Rutinario IDU Arterial  -</v>
          </cell>
          <cell r="AU7945">
            <v>0</v>
          </cell>
          <cell r="AV7945" t="str">
            <v>sc</v>
          </cell>
        </row>
        <row r="7946">
          <cell r="AP7946">
            <v>187924</v>
          </cell>
          <cell r="AQ7946">
            <v>16004377</v>
          </cell>
          <cell r="AR7946">
            <v>16</v>
          </cell>
          <cell r="AS7946">
            <v>42313</v>
          </cell>
          <cell r="AT7946" t="str">
            <v>IDU-1718-2014 Terminado Mantenimiento Rutinario IDU Arterial  -</v>
          </cell>
          <cell r="AU7946">
            <v>0</v>
          </cell>
          <cell r="AV7946" t="str">
            <v>sc</v>
          </cell>
        </row>
        <row r="7947">
          <cell r="AP7947">
            <v>187928</v>
          </cell>
          <cell r="AQ7947">
            <v>16004415</v>
          </cell>
          <cell r="AR7947">
            <v>16</v>
          </cell>
          <cell r="AS7947">
            <v>42313</v>
          </cell>
          <cell r="AT7947" t="str">
            <v>IDU-1718-2014 Terminado Mantenimiento Rutinario IDU Arterial  -</v>
          </cell>
          <cell r="AU7947">
            <v>0</v>
          </cell>
          <cell r="AV7947" t="str">
            <v>sc</v>
          </cell>
        </row>
        <row r="7948">
          <cell r="AP7948">
            <v>187929</v>
          </cell>
          <cell r="AQ7948">
            <v>16004417</v>
          </cell>
          <cell r="AR7948">
            <v>16</v>
          </cell>
          <cell r="AS7948">
            <v>42313</v>
          </cell>
          <cell r="AT7948" t="str">
            <v>IDU-1718-2014 Terminado Mantenimiento Rutinario IDU Arterial  -</v>
          </cell>
          <cell r="AU7948">
            <v>0</v>
          </cell>
          <cell r="AV7948" t="str">
            <v>sc</v>
          </cell>
        </row>
        <row r="7949">
          <cell r="AP7949">
            <v>187932</v>
          </cell>
          <cell r="AQ7949">
            <v>16003879</v>
          </cell>
          <cell r="AR7949">
            <v>16</v>
          </cell>
          <cell r="AS7949">
            <v>42313</v>
          </cell>
          <cell r="AT7949" t="str">
            <v>IDU-1718-2014 Terminado Mantenimiento Rutinario IDU Arterial  --POLIZA ESTABILIDAD ACTIVA</v>
          </cell>
          <cell r="AU7949">
            <v>44466</v>
          </cell>
          <cell r="AV7949" t="str">
            <v>sc</v>
          </cell>
        </row>
        <row r="7950">
          <cell r="AP7950">
            <v>187933</v>
          </cell>
          <cell r="AQ7950">
            <v>16004015</v>
          </cell>
          <cell r="AR7950">
            <v>16</v>
          </cell>
          <cell r="AS7950">
            <v>42313</v>
          </cell>
          <cell r="AT7950" t="str">
            <v>IDU-1718-2014 Terminado Mantenimiento Rutinario IDU Arterial  -</v>
          </cell>
          <cell r="AU7950">
            <v>0</v>
          </cell>
          <cell r="AV7950" t="str">
            <v>sc</v>
          </cell>
        </row>
        <row r="7951">
          <cell r="AP7951">
            <v>187934</v>
          </cell>
          <cell r="AQ7951">
            <v>50008123</v>
          </cell>
          <cell r="AR7951">
            <v>16</v>
          </cell>
          <cell r="AS7951">
            <v>42313</v>
          </cell>
          <cell r="AT7951" t="str">
            <v>IDU-1718-2014 Terminado Mantenimiento Rutinario IDU Arterial  -</v>
          </cell>
          <cell r="AU7951">
            <v>0</v>
          </cell>
          <cell r="AV7951" t="str">
            <v>sc</v>
          </cell>
        </row>
        <row r="7952">
          <cell r="AP7952">
            <v>187989</v>
          </cell>
          <cell r="AQ7952">
            <v>16001892</v>
          </cell>
          <cell r="AR7952">
            <v>16</v>
          </cell>
          <cell r="AS7952">
            <v>42313</v>
          </cell>
          <cell r="AT7952" t="str">
            <v>CONV-1323-2013 Terminado Acciones de Movilidad IDU Arterial  -</v>
          </cell>
          <cell r="AU7952">
            <v>0</v>
          </cell>
          <cell r="AV7952" t="str">
            <v>sc</v>
          </cell>
        </row>
        <row r="7953">
          <cell r="AP7953">
            <v>187993</v>
          </cell>
          <cell r="AQ7953">
            <v>16001832</v>
          </cell>
          <cell r="AR7953">
            <v>16</v>
          </cell>
          <cell r="AS7953">
            <v>42667</v>
          </cell>
          <cell r="AT7953" t="str">
            <v>SD Terminado Mantenimiento Periódico UAERMV Arterial SD Intervenida 15/04/2014 Reporte depuración ejecución UMV-</v>
          </cell>
          <cell r="AU7953">
            <v>0</v>
          </cell>
          <cell r="AV7953" t="str">
            <v>sc</v>
          </cell>
        </row>
        <row r="7954">
          <cell r="AP7954">
            <v>187994</v>
          </cell>
          <cell r="AQ7954">
            <v>16001813</v>
          </cell>
          <cell r="AR7954">
            <v>16</v>
          </cell>
          <cell r="AS7954">
            <v>42313</v>
          </cell>
          <cell r="AT7954" t="str">
            <v>CONV-1323-2013 Terminado Acciones de Movilidad IDU Arterial  -</v>
          </cell>
          <cell r="AU7954">
            <v>0</v>
          </cell>
          <cell r="AV7954" t="str">
            <v>sc</v>
          </cell>
        </row>
        <row r="7955">
          <cell r="AP7955">
            <v>187997</v>
          </cell>
          <cell r="AQ7955">
            <v>16001788</v>
          </cell>
          <cell r="AR7955">
            <v>16</v>
          </cell>
          <cell r="AS7955">
            <v>42313</v>
          </cell>
          <cell r="AT7955" t="str">
            <v>CONV-1323-2013 Terminado Acciones de Movilidad IDU Arterial  -</v>
          </cell>
          <cell r="AU7955">
            <v>0</v>
          </cell>
          <cell r="AV7955" t="str">
            <v>sc</v>
          </cell>
        </row>
        <row r="7956">
          <cell r="AP7956">
            <v>187998</v>
          </cell>
          <cell r="AQ7956">
            <v>16001743</v>
          </cell>
          <cell r="AR7956">
            <v>16</v>
          </cell>
          <cell r="AS7956">
            <v>42313</v>
          </cell>
          <cell r="AT7956" t="str">
            <v>CONV-1323-2013 Terminado Acciones de Movilidad IDU Arterial  -</v>
          </cell>
          <cell r="AU7956">
            <v>0</v>
          </cell>
          <cell r="AV7956" t="str">
            <v>sc</v>
          </cell>
        </row>
        <row r="7957">
          <cell r="AP7957">
            <v>188001</v>
          </cell>
          <cell r="AQ7957">
            <v>16001726</v>
          </cell>
          <cell r="AR7957">
            <v>16</v>
          </cell>
          <cell r="AS7957">
            <v>42313</v>
          </cell>
          <cell r="AT7957" t="str">
            <v>CONV-1323-2013 Terminado Acciones de Movilidad IDU Arterial  -</v>
          </cell>
          <cell r="AU7957">
            <v>0</v>
          </cell>
          <cell r="AV7957" t="str">
            <v>sc</v>
          </cell>
        </row>
        <row r="7958">
          <cell r="AP7958">
            <v>188034</v>
          </cell>
          <cell r="AQ7958">
            <v>16001482</v>
          </cell>
          <cell r="AR7958">
            <v>16</v>
          </cell>
          <cell r="AS7958">
            <v>42577</v>
          </cell>
          <cell r="AT7958" t="str">
            <v>COP-053-2014 Terminado Rehabilitación FDL PUENTE ARANDA Circuito Movilidad SD -</v>
          </cell>
          <cell r="AU7958">
            <v>0</v>
          </cell>
          <cell r="AV7958" t="str">
            <v>sc</v>
          </cell>
        </row>
        <row r="7959">
          <cell r="AP7959">
            <v>188035</v>
          </cell>
          <cell r="AQ7959">
            <v>16001371</v>
          </cell>
          <cell r="AR7959">
            <v>16</v>
          </cell>
          <cell r="AS7959">
            <v>42577</v>
          </cell>
          <cell r="AT7959" t="str">
            <v>COP-053-2014 Terminado Rehabilitación FDL PUENTE ARANDA Circuito Movilidad SD -</v>
          </cell>
          <cell r="AU7959">
            <v>0</v>
          </cell>
          <cell r="AV7959" t="str">
            <v>sc</v>
          </cell>
        </row>
        <row r="7960">
          <cell r="AP7960">
            <v>188036</v>
          </cell>
          <cell r="AQ7960">
            <v>16001256</v>
          </cell>
          <cell r="AR7960">
            <v>16</v>
          </cell>
          <cell r="AS7960">
            <v>40864</v>
          </cell>
          <cell r="AT7960" t="str">
            <v>UMV-188-2009 Terminado Mantenimiento Periódico UAERMV Circuito Movilidad  -</v>
          </cell>
          <cell r="AU7960">
            <v>0</v>
          </cell>
          <cell r="AV7960" t="str">
            <v>sc</v>
          </cell>
        </row>
        <row r="7961">
          <cell r="AP7961">
            <v>188042</v>
          </cell>
          <cell r="AQ7961">
            <v>16001402</v>
          </cell>
          <cell r="AR7961">
            <v>16</v>
          </cell>
          <cell r="AS7961">
            <v>42226</v>
          </cell>
          <cell r="AT7961" t="str">
            <v>UMV-638-2013 Terminado Acciones de Movilidad UAERMV Circuito Movilidad  -</v>
          </cell>
          <cell r="AU7961">
            <v>0</v>
          </cell>
          <cell r="AV7961" t="str">
            <v>sc</v>
          </cell>
        </row>
        <row r="7962">
          <cell r="AP7962">
            <v>188044</v>
          </cell>
          <cell r="AQ7962">
            <v>16001187</v>
          </cell>
          <cell r="AR7962">
            <v>16</v>
          </cell>
          <cell r="AS7962">
            <v>42775</v>
          </cell>
          <cell r="AT7962" t="str">
            <v>SD Terminado Acciones de Movilidad UAERMV Circuito Movilidad Salvando Vidas -</v>
          </cell>
          <cell r="AU7962">
            <v>0</v>
          </cell>
          <cell r="AV7962" t="str">
            <v>sc</v>
          </cell>
        </row>
        <row r="7963">
          <cell r="AP7963">
            <v>188067</v>
          </cell>
          <cell r="AQ7963">
            <v>16004457</v>
          </cell>
          <cell r="AR7963">
            <v>16</v>
          </cell>
          <cell r="AS7963">
            <v>42313</v>
          </cell>
          <cell r="AT7963" t="str">
            <v>CONV-009-2011 Terminado Mantenimiento Periódico IDU Circuito Movilidad  -</v>
          </cell>
          <cell r="AU7963">
            <v>0</v>
          </cell>
          <cell r="AV7963" t="str">
            <v>FDL-019-2014</v>
          </cell>
        </row>
        <row r="7964">
          <cell r="AP7964">
            <v>188144</v>
          </cell>
          <cell r="AQ7964">
            <v>16000841</v>
          </cell>
          <cell r="AR7964">
            <v>16</v>
          </cell>
          <cell r="AS7964">
            <v>42775</v>
          </cell>
          <cell r="AT7964" t="str">
            <v>SD Terminado Acciones de Movilidad UAERMV Circuito Movilidad Salvando Vidas -</v>
          </cell>
          <cell r="AU7964">
            <v>0</v>
          </cell>
          <cell r="AV7964" t="str">
            <v>sc</v>
          </cell>
        </row>
        <row r="7965">
          <cell r="AP7965">
            <v>188167</v>
          </cell>
          <cell r="AQ7965">
            <v>16001120</v>
          </cell>
          <cell r="AR7965">
            <v>16</v>
          </cell>
          <cell r="AS7965">
            <v>42577</v>
          </cell>
          <cell r="AT7965" t="str">
            <v>COP-099-13 Terminado Rehabilitación FDL PUENTE ARANDA Circuito Movilidad SD -</v>
          </cell>
          <cell r="AU7965">
            <v>0</v>
          </cell>
          <cell r="AV7965" t="str">
            <v>sc</v>
          </cell>
        </row>
        <row r="7966">
          <cell r="AP7966">
            <v>188169</v>
          </cell>
          <cell r="AQ7966">
            <v>16001056</v>
          </cell>
          <cell r="AR7966">
            <v>16</v>
          </cell>
          <cell r="AS7966">
            <v>42775</v>
          </cell>
          <cell r="AT7966" t="str">
            <v>SD Terminado Acciones de Movilidad UAERMV Circuito Movilidad Salvando Vidas -</v>
          </cell>
          <cell r="AU7966">
            <v>0</v>
          </cell>
          <cell r="AV7966" t="str">
            <v>sc</v>
          </cell>
        </row>
        <row r="7967">
          <cell r="AP7967">
            <v>188170</v>
          </cell>
          <cell r="AQ7967">
            <v>16001023</v>
          </cell>
          <cell r="AR7967">
            <v>16</v>
          </cell>
          <cell r="AS7967">
            <v>42577</v>
          </cell>
          <cell r="AT7967" t="str">
            <v>COP-099-13 Terminado Rehabilitación FDL PUENTE ARANDA Circuito Movilidad SD -</v>
          </cell>
          <cell r="AU7967">
            <v>0</v>
          </cell>
          <cell r="AV7967" t="str">
            <v>sc</v>
          </cell>
        </row>
        <row r="7968">
          <cell r="AP7968">
            <v>188172</v>
          </cell>
          <cell r="AQ7968">
            <v>16000939</v>
          </cell>
          <cell r="AR7968">
            <v>16</v>
          </cell>
          <cell r="AS7968">
            <v>42577</v>
          </cell>
          <cell r="AT7968" t="str">
            <v>COP-099-13 Terminado Rehabilitación FDL PUENTE ARANDA Circuito Movilidad SD -</v>
          </cell>
          <cell r="AU7968">
            <v>0</v>
          </cell>
          <cell r="AV7968" t="str">
            <v>sc</v>
          </cell>
        </row>
        <row r="7969">
          <cell r="AP7969">
            <v>188173</v>
          </cell>
          <cell r="AQ7969">
            <v>16000869</v>
          </cell>
          <cell r="AR7969">
            <v>16</v>
          </cell>
          <cell r="AS7969">
            <v>42775</v>
          </cell>
          <cell r="AT7969" t="str">
            <v>SD Terminado Acciones de Movilidad UAERMV Circuito Movilidad Salvando Vidas -</v>
          </cell>
          <cell r="AU7969">
            <v>0</v>
          </cell>
          <cell r="AV7969" t="str">
            <v>sc</v>
          </cell>
        </row>
        <row r="7970">
          <cell r="AP7970">
            <v>188174</v>
          </cell>
          <cell r="AQ7970">
            <v>16000827</v>
          </cell>
          <cell r="AR7970">
            <v>16</v>
          </cell>
          <cell r="AS7970">
            <v>42226</v>
          </cell>
          <cell r="AT7970" t="str">
            <v>UMV-638-2013 Terminado Acciones de Movilidad UAERMV Circuito Movilidad  -</v>
          </cell>
          <cell r="AU7970">
            <v>0</v>
          </cell>
          <cell r="AV7970" t="str">
            <v>sc</v>
          </cell>
        </row>
        <row r="7971">
          <cell r="AP7971">
            <v>188179</v>
          </cell>
          <cell r="AQ7971">
            <v>16000644</v>
          </cell>
          <cell r="AR7971">
            <v>16</v>
          </cell>
          <cell r="AS7971">
            <v>42775</v>
          </cell>
          <cell r="AT7971" t="str">
            <v>SD Terminado Acciones de Movilidad UAERMV Circuito Movilidad Salvando Vidas -</v>
          </cell>
          <cell r="AU7971">
            <v>0</v>
          </cell>
          <cell r="AV7971" t="str">
            <v>sc</v>
          </cell>
        </row>
        <row r="7972">
          <cell r="AP7972">
            <v>188180</v>
          </cell>
          <cell r="AQ7972">
            <v>16000576</v>
          </cell>
          <cell r="AR7972">
            <v>16</v>
          </cell>
          <cell r="AS7972">
            <v>42775</v>
          </cell>
          <cell r="AT7972" t="str">
            <v>SD Terminado Acciones de Movilidad UAERMV Circuito Movilidad Salvando Vidas -</v>
          </cell>
          <cell r="AU7972">
            <v>0</v>
          </cell>
          <cell r="AV7972" t="str">
            <v>sc</v>
          </cell>
        </row>
        <row r="7973">
          <cell r="AP7973">
            <v>188183</v>
          </cell>
          <cell r="AQ7973">
            <v>16000441</v>
          </cell>
          <cell r="AR7973">
            <v>16</v>
          </cell>
          <cell r="AS7973">
            <v>42313</v>
          </cell>
          <cell r="AT7973" t="str">
            <v>IDU-70-2008 Terminado Rehabilitación IDU Circuito Movilidad  -Calzada2-POLIZA ESTABILIDAD ACTIVA</v>
          </cell>
          <cell r="AU7973">
            <v>43163</v>
          </cell>
          <cell r="AV7973" t="str">
            <v>sc</v>
          </cell>
        </row>
        <row r="7974">
          <cell r="AP7974">
            <v>188195</v>
          </cell>
          <cell r="AQ7974">
            <v>16000716</v>
          </cell>
          <cell r="AR7974">
            <v>16</v>
          </cell>
          <cell r="AS7974">
            <v>42779</v>
          </cell>
          <cell r="AT7974" t="str">
            <v>SD Terminado Acciones de Movilidad UAERMV Circuito Movilidad Salvando Vidas -</v>
          </cell>
          <cell r="AU7974">
            <v>0</v>
          </cell>
          <cell r="AV7974" t="str">
            <v>Viable</v>
          </cell>
        </row>
        <row r="7975">
          <cell r="AP7975">
            <v>188232</v>
          </cell>
          <cell r="AQ7975">
            <v>16000751</v>
          </cell>
          <cell r="AR7975">
            <v>16</v>
          </cell>
          <cell r="AS7975">
            <v>42775</v>
          </cell>
          <cell r="AT7975" t="str">
            <v>SD Terminado Acciones de Movilidad UAERMV Circuito Movilidad Salvando Vidas -</v>
          </cell>
          <cell r="AU7975">
            <v>0</v>
          </cell>
          <cell r="AV7975" t="str">
            <v>Viable IDU</v>
          </cell>
        </row>
        <row r="7976">
          <cell r="AP7976">
            <v>188240</v>
          </cell>
          <cell r="AQ7976">
            <v>16004463</v>
          </cell>
          <cell r="AR7976">
            <v>16</v>
          </cell>
          <cell r="AS7976">
            <v>42775</v>
          </cell>
          <cell r="AT7976" t="str">
            <v>SD Terminado Acciones de Movilidad UAERMV Circuito Movilidad Salvando Vidas -</v>
          </cell>
          <cell r="AU7976">
            <v>0</v>
          </cell>
          <cell r="AV7976" t="str">
            <v>Viable IDU</v>
          </cell>
        </row>
        <row r="7977">
          <cell r="AP7977">
            <v>188380</v>
          </cell>
          <cell r="AQ7977">
            <v>16002124</v>
          </cell>
          <cell r="AR7977">
            <v>16</v>
          </cell>
          <cell r="AS7977">
            <v>42775</v>
          </cell>
          <cell r="AT7977" t="str">
            <v>SD Terminado Acciones de Movilidad UAERMV Circuito Movilidad Salvando Vidas -</v>
          </cell>
          <cell r="AU7977">
            <v>0</v>
          </cell>
          <cell r="AV7977" t="str">
            <v>FDL-019-2014</v>
          </cell>
        </row>
        <row r="7978">
          <cell r="AP7978">
            <v>188381</v>
          </cell>
          <cell r="AQ7978">
            <v>16002061</v>
          </cell>
          <cell r="AR7978">
            <v>16</v>
          </cell>
          <cell r="AS7978">
            <v>42768</v>
          </cell>
          <cell r="AT7978" t="str">
            <v>SD Terminado Acciones de Movilidad UAERMV Circuito Movilidad Salvando Vidas -</v>
          </cell>
          <cell r="AU7978">
            <v>0</v>
          </cell>
          <cell r="AV7978" t="str">
            <v>FDL-019-2014</v>
          </cell>
        </row>
        <row r="7979">
          <cell r="AP7979">
            <v>188382</v>
          </cell>
          <cell r="AQ7979">
            <v>16001963</v>
          </cell>
          <cell r="AR7979">
            <v>16</v>
          </cell>
          <cell r="AS7979">
            <v>42768</v>
          </cell>
          <cell r="AT7979" t="str">
            <v>SD Terminado Acciones de Movilidad UAERMV Circuito Movilidad Salvando Vidas -</v>
          </cell>
          <cell r="AU7979">
            <v>0</v>
          </cell>
          <cell r="AV7979" t="str">
            <v>FDL-019-2014</v>
          </cell>
        </row>
        <row r="7980">
          <cell r="AP7980">
            <v>188436</v>
          </cell>
          <cell r="AQ7980">
            <v>16001483</v>
          </cell>
          <cell r="AR7980">
            <v>16</v>
          </cell>
          <cell r="AS7980">
            <v>42775</v>
          </cell>
          <cell r="AT7980" t="str">
            <v>SD Terminado Acciones de Movilidad UAERMV Circuito Movilidad Salvando Vidas -</v>
          </cell>
          <cell r="AU7980">
            <v>0</v>
          </cell>
          <cell r="AV7980" t="str">
            <v>No SITP</v>
          </cell>
        </row>
        <row r="7981">
          <cell r="AP7981">
            <v>188437</v>
          </cell>
          <cell r="AQ7981">
            <v>16001441</v>
          </cell>
          <cell r="AR7981">
            <v>16</v>
          </cell>
          <cell r="AS7981">
            <v>41411</v>
          </cell>
          <cell r="AT7981" t="str">
            <v>SD Terminado Mantenimiento Periódico UAERMV Circuito Movilidad  -</v>
          </cell>
          <cell r="AU7981">
            <v>0</v>
          </cell>
          <cell r="AV7981" t="str">
            <v>UMV 2013</v>
          </cell>
        </row>
        <row r="7982">
          <cell r="AP7982">
            <v>188438</v>
          </cell>
          <cell r="AQ7982">
            <v>16001403</v>
          </cell>
          <cell r="AR7982">
            <v>16</v>
          </cell>
          <cell r="AS7982">
            <v>42313</v>
          </cell>
          <cell r="AT7982" t="str">
            <v>CONV-009-2011 Terminado Mantenimiento Periódico IDU Circuito Movilidad  -</v>
          </cell>
          <cell r="AU7982">
            <v>0</v>
          </cell>
          <cell r="AV7982" t="str">
            <v>Convenio 9 de 2011</v>
          </cell>
        </row>
        <row r="7983">
          <cell r="AP7983">
            <v>188439</v>
          </cell>
          <cell r="AQ7983">
            <v>16001358</v>
          </cell>
          <cell r="AR7983">
            <v>16</v>
          </cell>
          <cell r="AS7983">
            <v>42313</v>
          </cell>
          <cell r="AT7983" t="str">
            <v>CONV-009-2011 Terminado Mantenimiento Periódico IDU Circuito Movilidad  -</v>
          </cell>
          <cell r="AU7983">
            <v>0</v>
          </cell>
          <cell r="AV7983" t="str">
            <v>Convenio 9 de 2011</v>
          </cell>
        </row>
        <row r="7984">
          <cell r="AP7984">
            <v>188440</v>
          </cell>
          <cell r="AQ7984">
            <v>16001325</v>
          </cell>
          <cell r="AR7984">
            <v>16</v>
          </cell>
          <cell r="AS7984">
            <v>42313</v>
          </cell>
          <cell r="AT7984" t="str">
            <v>CONV-009-2011 Terminado Mantenimiento Periódico IDU Circuito Movilidad  -</v>
          </cell>
          <cell r="AU7984">
            <v>0</v>
          </cell>
          <cell r="AV7984" t="str">
            <v>Convenio 9 de 2011</v>
          </cell>
        </row>
        <row r="7985">
          <cell r="AP7985">
            <v>188441</v>
          </cell>
          <cell r="AQ7985">
            <v>16001290</v>
          </cell>
          <cell r="AR7985">
            <v>16</v>
          </cell>
          <cell r="AS7985">
            <v>42313</v>
          </cell>
          <cell r="AT7985" t="str">
            <v>CONV-009-2011 Terminado Mantenimiento Periódico IDU Circuito Movilidad  -</v>
          </cell>
          <cell r="AU7985">
            <v>0</v>
          </cell>
          <cell r="AV7985" t="str">
            <v>Convenio 9 de 2011</v>
          </cell>
        </row>
        <row r="7986">
          <cell r="AP7986">
            <v>188591</v>
          </cell>
          <cell r="AQ7986">
            <v>16001105</v>
          </cell>
          <cell r="AR7986">
            <v>16</v>
          </cell>
          <cell r="AS7986">
            <v>41047</v>
          </cell>
          <cell r="AT7986" t="str">
            <v>UMV-189-2009 Terminado Mantenimiento Periódico UAERMV Circuito Movilidad  -</v>
          </cell>
          <cell r="AU7986">
            <v>0</v>
          </cell>
          <cell r="AV7986" t="str">
            <v>sc</v>
          </cell>
        </row>
        <row r="7987">
          <cell r="AP7987">
            <v>188592</v>
          </cell>
          <cell r="AQ7987">
            <v>16001059</v>
          </cell>
          <cell r="AR7987">
            <v>16</v>
          </cell>
          <cell r="AS7987">
            <v>40737</v>
          </cell>
          <cell r="AT7987" t="str">
            <v>UMV-188-2009 Terminado Mantenimiento Periódico UAERMV Circuito Movilidad  -</v>
          </cell>
          <cell r="AU7987">
            <v>0</v>
          </cell>
          <cell r="AV7987" t="str">
            <v>sc</v>
          </cell>
        </row>
        <row r="7988">
          <cell r="AP7988">
            <v>188593</v>
          </cell>
          <cell r="AQ7988">
            <v>16001020</v>
          </cell>
          <cell r="AR7988">
            <v>16</v>
          </cell>
          <cell r="AS7988">
            <v>41047</v>
          </cell>
          <cell r="AT7988" t="str">
            <v>UMV-189-2009 Terminado Mantenimiento Periódico UAERMV Circuito Movilidad  -</v>
          </cell>
          <cell r="AU7988">
            <v>0</v>
          </cell>
          <cell r="AV7988" t="str">
            <v>sc</v>
          </cell>
        </row>
        <row r="7989">
          <cell r="AP7989">
            <v>188594</v>
          </cell>
          <cell r="AQ7989">
            <v>16000971</v>
          </cell>
          <cell r="AR7989">
            <v>16</v>
          </cell>
          <cell r="AS7989">
            <v>41047</v>
          </cell>
          <cell r="AT7989" t="str">
            <v>UMV-189-2009 Terminado Mantenimiento Periódico UAERMV Circuito Movilidad  -</v>
          </cell>
          <cell r="AU7989">
            <v>0</v>
          </cell>
          <cell r="AV7989" t="str">
            <v>sc</v>
          </cell>
        </row>
        <row r="7990">
          <cell r="AP7990">
            <v>188595</v>
          </cell>
          <cell r="AQ7990">
            <v>16000936</v>
          </cell>
          <cell r="AR7990">
            <v>16</v>
          </cell>
          <cell r="AS7990">
            <v>42226</v>
          </cell>
          <cell r="AT7990" t="str">
            <v>UMV-638-2013 Terminado Acciones de Movilidad UAERMV Circuito Movilidad  -</v>
          </cell>
          <cell r="AU7990">
            <v>0</v>
          </cell>
          <cell r="AV7990" t="str">
            <v>sc</v>
          </cell>
        </row>
        <row r="7991">
          <cell r="AP7991">
            <v>188596</v>
          </cell>
          <cell r="AQ7991">
            <v>16000905</v>
          </cell>
          <cell r="AR7991">
            <v>16</v>
          </cell>
          <cell r="AS7991">
            <v>41047</v>
          </cell>
          <cell r="AT7991" t="str">
            <v>UMV-189-2009 Terminado Mantenimiento Periódico UAERMV Circuito Movilidad  -</v>
          </cell>
          <cell r="AU7991">
            <v>0</v>
          </cell>
          <cell r="AV7991" t="str">
            <v>sc</v>
          </cell>
        </row>
        <row r="7992">
          <cell r="AP7992">
            <v>188597</v>
          </cell>
          <cell r="AQ7992">
            <v>16000842</v>
          </cell>
          <cell r="AR7992">
            <v>16</v>
          </cell>
          <cell r="AS7992">
            <v>42775</v>
          </cell>
          <cell r="AT7992" t="str">
            <v>SD Terminado Acciones de Movilidad UAERMV Circuito Movilidad Salvando Vidas -</v>
          </cell>
          <cell r="AU7992">
            <v>0</v>
          </cell>
          <cell r="AV7992" t="str">
            <v>sc</v>
          </cell>
        </row>
        <row r="7993">
          <cell r="AP7993">
            <v>188598</v>
          </cell>
          <cell r="AQ7993">
            <v>16000738</v>
          </cell>
          <cell r="AR7993">
            <v>16</v>
          </cell>
          <cell r="AS7993">
            <v>42226</v>
          </cell>
          <cell r="AT7993" t="str">
            <v>UMV-638-2013 Terminado Acciones de Movilidad UAERMV Circuito Movilidad  -</v>
          </cell>
          <cell r="AU7993">
            <v>0</v>
          </cell>
          <cell r="AV7993" t="str">
            <v>sc</v>
          </cell>
        </row>
        <row r="7994">
          <cell r="AP7994">
            <v>188599</v>
          </cell>
          <cell r="AQ7994">
            <v>16000713</v>
          </cell>
          <cell r="AR7994">
            <v>16</v>
          </cell>
          <cell r="AS7994">
            <v>42226</v>
          </cell>
          <cell r="AT7994" t="str">
            <v>UMV-638-2013 Terminado Acciones de Movilidad UAERMV Circuito Movilidad  -</v>
          </cell>
          <cell r="AU7994">
            <v>0</v>
          </cell>
          <cell r="AV7994" t="str">
            <v>sc</v>
          </cell>
        </row>
        <row r="7995">
          <cell r="AP7995">
            <v>188617</v>
          </cell>
          <cell r="AQ7995">
            <v>16000866</v>
          </cell>
          <cell r="AR7995">
            <v>16</v>
          </cell>
          <cell r="AS7995">
            <v>41047</v>
          </cell>
          <cell r="AT7995" t="str">
            <v>UMV-189-2009 Terminado Mantenimiento Periódico UAERMV Circuito Movilidad  -</v>
          </cell>
          <cell r="AU7995">
            <v>0</v>
          </cell>
          <cell r="AV7995" t="str">
            <v>sc</v>
          </cell>
        </row>
        <row r="7996">
          <cell r="AP7996">
            <v>188618</v>
          </cell>
          <cell r="AQ7996">
            <v>16000838</v>
          </cell>
          <cell r="AR7996">
            <v>16</v>
          </cell>
          <cell r="AS7996">
            <v>41047</v>
          </cell>
          <cell r="AT7996" t="str">
            <v>UMV-189-2009 Terminado Mantenimiento Periódico UAERMV Circuito Movilidad  -</v>
          </cell>
          <cell r="AU7996">
            <v>0</v>
          </cell>
          <cell r="AV7996" t="str">
            <v>sc</v>
          </cell>
        </row>
        <row r="7997">
          <cell r="AP7997">
            <v>188619</v>
          </cell>
          <cell r="AQ7997">
            <v>16000793</v>
          </cell>
          <cell r="AR7997">
            <v>16</v>
          </cell>
          <cell r="AS7997">
            <v>42226</v>
          </cell>
          <cell r="AT7997" t="str">
            <v>UMV-638-2013 Terminado Acciones de Movilidad UAERMV Local  -</v>
          </cell>
          <cell r="AU7997">
            <v>0</v>
          </cell>
          <cell r="AV7997" t="str">
            <v>sc</v>
          </cell>
        </row>
        <row r="7998">
          <cell r="AP7998">
            <v>188645</v>
          </cell>
          <cell r="AQ7998">
            <v>16000918</v>
          </cell>
          <cell r="AR7998">
            <v>16</v>
          </cell>
          <cell r="AS7998">
            <v>42779</v>
          </cell>
          <cell r="AT7998" t="str">
            <v>SD Terminado Acciones de Movilidad UAERMV Circuito Movilidad Salvando Vidas -</v>
          </cell>
          <cell r="AU7998">
            <v>0</v>
          </cell>
          <cell r="AV7998" t="str">
            <v>sc</v>
          </cell>
        </row>
        <row r="7999">
          <cell r="AP7999">
            <v>188649</v>
          </cell>
          <cell r="AQ7999">
            <v>16000782</v>
          </cell>
          <cell r="AR7999">
            <v>16</v>
          </cell>
          <cell r="AS7999">
            <v>42779</v>
          </cell>
          <cell r="AT7999" t="str">
            <v>SD Terminado Acciones de Movilidad UAERMV Circuito Movilidad Salvando Vidas -</v>
          </cell>
          <cell r="AU7999">
            <v>0</v>
          </cell>
          <cell r="AV7999" t="str">
            <v>sc</v>
          </cell>
        </row>
        <row r="8000">
          <cell r="AP8000">
            <v>188651</v>
          </cell>
          <cell r="AQ8000">
            <v>16000730</v>
          </cell>
          <cell r="AR8000">
            <v>16</v>
          </cell>
          <cell r="AS8000">
            <v>42779</v>
          </cell>
          <cell r="AT8000" t="str">
            <v>SD Terminado Acciones de Movilidad UAERMV Circuito Movilidad Salvando Vidas -</v>
          </cell>
          <cell r="AU8000">
            <v>0</v>
          </cell>
          <cell r="AV8000" t="str">
            <v>sc</v>
          </cell>
        </row>
        <row r="8001">
          <cell r="AP8001">
            <v>188652</v>
          </cell>
          <cell r="AQ8001">
            <v>16000702</v>
          </cell>
          <cell r="AR8001">
            <v>16</v>
          </cell>
          <cell r="AS8001">
            <v>42779</v>
          </cell>
          <cell r="AT8001" t="str">
            <v>SD Terminado Acciones de Movilidad UAERMV Circuito Movilidad Salvando Vidas -</v>
          </cell>
          <cell r="AU8001">
            <v>0</v>
          </cell>
          <cell r="AV8001" t="str">
            <v>sc</v>
          </cell>
        </row>
        <row r="8002">
          <cell r="AP8002">
            <v>188653</v>
          </cell>
          <cell r="AQ8002">
            <v>16000664</v>
          </cell>
          <cell r="AR8002">
            <v>16</v>
          </cell>
          <cell r="AS8002">
            <v>42775</v>
          </cell>
          <cell r="AT8002" t="str">
            <v>SD Terminado Acciones de Movilidad UAERMV Circuito Movilidad Salvando Vidas -</v>
          </cell>
          <cell r="AU8002">
            <v>0</v>
          </cell>
          <cell r="AV8002" t="str">
            <v>sc</v>
          </cell>
        </row>
        <row r="8003">
          <cell r="AP8003">
            <v>188654</v>
          </cell>
          <cell r="AQ8003">
            <v>16000636</v>
          </cell>
          <cell r="AR8003">
            <v>16</v>
          </cell>
          <cell r="AS8003">
            <v>42775</v>
          </cell>
          <cell r="AT8003" t="str">
            <v>SD Terminado Acciones de Movilidad UAERMV Circuito Movilidad Salvando Vidas -</v>
          </cell>
          <cell r="AU8003">
            <v>0</v>
          </cell>
          <cell r="AV8003" t="str">
            <v>sc</v>
          </cell>
        </row>
        <row r="8004">
          <cell r="AP8004">
            <v>188655</v>
          </cell>
          <cell r="AQ8004">
            <v>16000611</v>
          </cell>
          <cell r="AR8004">
            <v>16</v>
          </cell>
          <cell r="AS8004">
            <v>42775</v>
          </cell>
          <cell r="AT8004" t="str">
            <v>SD Terminado Acciones de Movilidad UAERMV Circuito Movilidad Salvando Vidas -</v>
          </cell>
          <cell r="AU8004">
            <v>0</v>
          </cell>
          <cell r="AV8004" t="str">
            <v>sc</v>
          </cell>
        </row>
        <row r="8005">
          <cell r="AP8005">
            <v>188658</v>
          </cell>
          <cell r="AQ8005">
            <v>16000522</v>
          </cell>
          <cell r="AR8005">
            <v>16</v>
          </cell>
          <cell r="AS8005">
            <v>42577</v>
          </cell>
          <cell r="AT8005" t="str">
            <v>COP-053-2014 Terminado Rehabilitación FDL PUENTE ARANDA Circuito Movilidad SD -</v>
          </cell>
          <cell r="AU8005">
            <v>0</v>
          </cell>
          <cell r="AV8005" t="str">
            <v>sc</v>
          </cell>
        </row>
        <row r="8006">
          <cell r="AP8006">
            <v>188659</v>
          </cell>
          <cell r="AQ8006">
            <v>16000497</v>
          </cell>
          <cell r="AR8006">
            <v>16</v>
          </cell>
          <cell r="AS8006">
            <v>42577</v>
          </cell>
          <cell r="AT8006" t="str">
            <v>COP-053-2014 Terminado Rehabilitación FDL PUENTE ARANDA Circuito Movilidad SD -</v>
          </cell>
          <cell r="AU8006">
            <v>0</v>
          </cell>
          <cell r="AV8006" t="str">
            <v>sc</v>
          </cell>
        </row>
        <row r="8007">
          <cell r="AP8007">
            <v>188661</v>
          </cell>
          <cell r="AQ8007">
            <v>16000454</v>
          </cell>
          <cell r="AR8007">
            <v>16</v>
          </cell>
          <cell r="AS8007">
            <v>42775</v>
          </cell>
          <cell r="AT8007" t="str">
            <v>SD Terminado Acciones de Movilidad UAERMV Circuito Movilidad Salvando Vidas -</v>
          </cell>
          <cell r="AU8007">
            <v>0</v>
          </cell>
          <cell r="AV8007" t="str">
            <v>sc</v>
          </cell>
        </row>
        <row r="8008">
          <cell r="AP8008">
            <v>188662</v>
          </cell>
          <cell r="AQ8008">
            <v>16000438</v>
          </cell>
          <cell r="AR8008">
            <v>16</v>
          </cell>
          <cell r="AS8008">
            <v>42775</v>
          </cell>
          <cell r="AT8008" t="str">
            <v>SD Terminado Acciones de Movilidad UAERMV Circuito Movilidad Salvando Vidas -</v>
          </cell>
          <cell r="AU8008">
            <v>0</v>
          </cell>
          <cell r="AV8008" t="str">
            <v>sc</v>
          </cell>
        </row>
        <row r="8009">
          <cell r="AP8009">
            <v>188765</v>
          </cell>
          <cell r="AQ8009">
            <v>16001739</v>
          </cell>
          <cell r="AR8009">
            <v>16</v>
          </cell>
          <cell r="AS8009">
            <v>42226</v>
          </cell>
          <cell r="AT8009" t="str">
            <v>UMV-638-2013 Terminado Acciones de Movilidad UAERMV Circuito Movilidad  -</v>
          </cell>
          <cell r="AU8009">
            <v>0</v>
          </cell>
          <cell r="AV8009" t="str">
            <v>sc</v>
          </cell>
        </row>
        <row r="8010">
          <cell r="AP8010">
            <v>188767</v>
          </cell>
          <cell r="AQ8010">
            <v>16001512</v>
          </cell>
          <cell r="AR8010">
            <v>16</v>
          </cell>
          <cell r="AS8010">
            <v>42313</v>
          </cell>
          <cell r="AT8010" t="str">
            <v>IDU-70-2008 Terminado Acciones de Movilidad IDU Circuito Movilidad  -</v>
          </cell>
          <cell r="AU8010">
            <v>0</v>
          </cell>
          <cell r="AV8010" t="str">
            <v>Viable</v>
          </cell>
        </row>
        <row r="8011">
          <cell r="AP8011">
            <v>188821</v>
          </cell>
          <cell r="AQ8011">
            <v>16001197</v>
          </cell>
          <cell r="AR8011">
            <v>16</v>
          </cell>
          <cell r="AS8011">
            <v>42226</v>
          </cell>
          <cell r="AT8011" t="str">
            <v>UMV-638-2013 Terminado Acciones de Movilidad UAERMV Circuito Movilidad  -</v>
          </cell>
          <cell r="AU8011">
            <v>0</v>
          </cell>
          <cell r="AV8011" t="str">
            <v>Viable</v>
          </cell>
        </row>
        <row r="8012">
          <cell r="AP8012">
            <v>188896</v>
          </cell>
          <cell r="AQ8012">
            <v>16001474</v>
          </cell>
          <cell r="AR8012">
            <v>16</v>
          </cell>
          <cell r="AS8012">
            <v>42768</v>
          </cell>
          <cell r="AT8012" t="str">
            <v>SD Terminado Acciones de Movilidad UAERMV Circuito Movilidad Salvando Vidas -</v>
          </cell>
          <cell r="AU8012">
            <v>0</v>
          </cell>
          <cell r="AV8012" t="str">
            <v>sc</v>
          </cell>
        </row>
        <row r="8013">
          <cell r="AP8013">
            <v>188897</v>
          </cell>
          <cell r="AQ8013">
            <v>16001398</v>
          </cell>
          <cell r="AR8013">
            <v>16</v>
          </cell>
          <cell r="AS8013">
            <v>42762</v>
          </cell>
          <cell r="AT8013" t="str">
            <v>SD Terminado Acciones de Movilidad UAERMV Circuito Movilidad Salvando Vidas -</v>
          </cell>
          <cell r="AU8013">
            <v>0</v>
          </cell>
          <cell r="AV8013" t="str">
            <v>sc</v>
          </cell>
        </row>
        <row r="8014">
          <cell r="AP8014">
            <v>188898</v>
          </cell>
          <cell r="AQ8014">
            <v>16001251</v>
          </cell>
          <cell r="AR8014">
            <v>16</v>
          </cell>
          <cell r="AS8014">
            <v>42762</v>
          </cell>
          <cell r="AT8014" t="str">
            <v>SD Terminado Acciones de Movilidad UAERMV Circuito Movilidad Salvando Vidas -</v>
          </cell>
          <cell r="AU8014">
            <v>0</v>
          </cell>
          <cell r="AV8014" t="str">
            <v>sc</v>
          </cell>
        </row>
        <row r="8015">
          <cell r="AP8015">
            <v>188902</v>
          </cell>
          <cell r="AQ8015">
            <v>16001367</v>
          </cell>
          <cell r="AR8015">
            <v>16</v>
          </cell>
          <cell r="AS8015">
            <v>42608</v>
          </cell>
          <cell r="AT8015" t="str">
            <v>SD Terminado Mantenimiento Rutinario UAERMV Circuito Movilidad SD Reporte Ejecución Julio 2016-</v>
          </cell>
          <cell r="AU8015">
            <v>0</v>
          </cell>
          <cell r="AV8015" t="str">
            <v>sc</v>
          </cell>
        </row>
        <row r="8016">
          <cell r="AP8016">
            <v>188921</v>
          </cell>
          <cell r="AQ8016">
            <v>16000941</v>
          </cell>
          <cell r="AR8016">
            <v>16</v>
          </cell>
          <cell r="AS8016">
            <v>42762</v>
          </cell>
          <cell r="AT8016" t="str">
            <v>SD Terminado Acciones de Movilidad UAERMV Circuito Movilidad Salvando Vidas -</v>
          </cell>
          <cell r="AU8016">
            <v>0</v>
          </cell>
          <cell r="AV8016" t="str">
            <v>Buen estado</v>
          </cell>
        </row>
        <row r="8017">
          <cell r="AP8017">
            <v>188922</v>
          </cell>
          <cell r="AQ8017">
            <v>16000871</v>
          </cell>
          <cell r="AR8017">
            <v>16</v>
          </cell>
          <cell r="AS8017">
            <v>42768</v>
          </cell>
          <cell r="AT8017" t="str">
            <v>SD Reservado Acciones de Movilidad UAERMV Circuito Movilidad Salvando Vidas -</v>
          </cell>
          <cell r="AU8017">
            <v>0</v>
          </cell>
          <cell r="AV8017" t="str">
            <v>Intervenida UMV</v>
          </cell>
        </row>
        <row r="8018">
          <cell r="AP8018">
            <v>188923</v>
          </cell>
          <cell r="AQ8018">
            <v>16000871</v>
          </cell>
          <cell r="AR8018">
            <v>16</v>
          </cell>
          <cell r="AS8018">
            <v>42762</v>
          </cell>
          <cell r="AT8018" t="str">
            <v>SD Terminado Acciones de Movilidad UAERMV Circuito Movilidad Salvando Vidas -</v>
          </cell>
          <cell r="AU8018">
            <v>0</v>
          </cell>
          <cell r="AV8018" t="str">
            <v>Intervenida UMV</v>
          </cell>
        </row>
        <row r="8019">
          <cell r="AP8019">
            <v>188924</v>
          </cell>
          <cell r="AQ8019">
            <v>16000798</v>
          </cell>
          <cell r="AR8019">
            <v>16</v>
          </cell>
          <cell r="AS8019">
            <v>42762</v>
          </cell>
          <cell r="AT8019" t="str">
            <v>SD Terminado Acciones de Movilidad UAERMV Circuito Movilidad Salvando Vidas -</v>
          </cell>
          <cell r="AU8019">
            <v>0</v>
          </cell>
          <cell r="AV8019" t="str">
            <v>Buen estado</v>
          </cell>
        </row>
        <row r="8020">
          <cell r="AP8020">
            <v>188926</v>
          </cell>
          <cell r="AQ8020">
            <v>16000731</v>
          </cell>
          <cell r="AR8020">
            <v>16</v>
          </cell>
          <cell r="AS8020">
            <v>42768</v>
          </cell>
          <cell r="AT8020" t="str">
            <v>SD Terminado Acciones de Movilidad UAERMV Circuito Movilidad Salvando Vidas -</v>
          </cell>
          <cell r="AU8020">
            <v>0</v>
          </cell>
          <cell r="AV8020" t="str">
            <v>Intervenido contrato IDU-2128-2013</v>
          </cell>
        </row>
        <row r="8021">
          <cell r="AP8021">
            <v>188928</v>
          </cell>
          <cell r="AQ8021">
            <v>16000670</v>
          </cell>
          <cell r="AR8021">
            <v>16</v>
          </cell>
          <cell r="AS8021">
            <v>42768</v>
          </cell>
          <cell r="AT8021" t="str">
            <v>SD Terminado Acciones de Movilidad UAERMV Circuito Movilidad Salvando Vidas -</v>
          </cell>
          <cell r="AU8021">
            <v>0</v>
          </cell>
          <cell r="AV8021" t="str">
            <v>Intervenido contrato IDU-2128-2013</v>
          </cell>
        </row>
        <row r="8022">
          <cell r="AP8022">
            <v>188929</v>
          </cell>
          <cell r="AQ8022">
            <v>16000670</v>
          </cell>
          <cell r="AR8022">
            <v>16</v>
          </cell>
          <cell r="AS8022">
            <v>42768</v>
          </cell>
          <cell r="AT8022" t="str">
            <v>SD Terminado Acciones de Movilidad UAERMV Circuito Movilidad Salvando Vidas -</v>
          </cell>
          <cell r="AU8022">
            <v>0</v>
          </cell>
          <cell r="AV8022" t="str">
            <v>Buen estado</v>
          </cell>
        </row>
        <row r="8023">
          <cell r="AP8023">
            <v>188938</v>
          </cell>
          <cell r="AQ8023">
            <v>16000286</v>
          </cell>
          <cell r="AR8023">
            <v>16</v>
          </cell>
          <cell r="AS8023">
            <v>42534</v>
          </cell>
          <cell r="AT8023" t="str">
            <v>IDU-1806-2015 Terminado Mantenimiento Periódico IDU Circuito Movilidad BRIGADA FASE I - MVA NO TRONCAL Y SITP -</v>
          </cell>
          <cell r="AU8023">
            <v>0</v>
          </cell>
          <cell r="AV8023" t="str">
            <v>IDU-1806-2015</v>
          </cell>
        </row>
        <row r="8024">
          <cell r="AP8024">
            <v>189113</v>
          </cell>
          <cell r="AQ8024">
            <v>16000290</v>
          </cell>
          <cell r="AR8024">
            <v>16</v>
          </cell>
          <cell r="AS8024">
            <v>42313</v>
          </cell>
          <cell r="AT8024" t="str">
            <v>CONV-009-2011 Terminado Mantenimiento Periódico IDU Circuito Movilidad  -</v>
          </cell>
          <cell r="AU8024">
            <v>0</v>
          </cell>
          <cell r="AV8024" t="str">
            <v>UMV-638-2013</v>
          </cell>
        </row>
        <row r="8025">
          <cell r="AP8025">
            <v>189114</v>
          </cell>
          <cell r="AQ8025">
            <v>16000290</v>
          </cell>
          <cell r="AR8025">
            <v>16</v>
          </cell>
          <cell r="AS8025">
            <v>42226</v>
          </cell>
          <cell r="AT8025" t="str">
            <v>UMV-638-2013 Terminado Acciones de Movilidad UAERMV Circuito Movilidad  -</v>
          </cell>
          <cell r="AU8025">
            <v>0</v>
          </cell>
          <cell r="AV8025" t="str">
            <v>Viable</v>
          </cell>
        </row>
        <row r="8026">
          <cell r="AP8026">
            <v>189115</v>
          </cell>
          <cell r="AQ8026">
            <v>16000250</v>
          </cell>
          <cell r="AR8026">
            <v>16</v>
          </cell>
          <cell r="AS8026">
            <v>42313</v>
          </cell>
          <cell r="AT8026" t="str">
            <v>CONV-009-2011 Terminado Mantenimiento Periódico IDU Circuito Movilidad  -</v>
          </cell>
          <cell r="AU8026">
            <v>0</v>
          </cell>
          <cell r="AV8026" t="str">
            <v>UMV-638-2013</v>
          </cell>
        </row>
        <row r="8027">
          <cell r="AP8027">
            <v>189116</v>
          </cell>
          <cell r="AQ8027">
            <v>16000250</v>
          </cell>
          <cell r="AR8027">
            <v>16</v>
          </cell>
          <cell r="AS8027">
            <v>42226</v>
          </cell>
          <cell r="AT8027" t="str">
            <v>UMV-638-2013 Terminado Acciones de Movilidad UAERMV Circuito Movilidad  -</v>
          </cell>
          <cell r="AU8027">
            <v>0</v>
          </cell>
          <cell r="AV8027" t="str">
            <v>UMV-638-2013</v>
          </cell>
        </row>
        <row r="8028">
          <cell r="AP8028">
            <v>189117</v>
          </cell>
          <cell r="AQ8028">
            <v>16000210</v>
          </cell>
          <cell r="AR8028">
            <v>16</v>
          </cell>
          <cell r="AS8028">
            <v>42313</v>
          </cell>
          <cell r="AT8028" t="str">
            <v>CONV-009-2011 Terminado Mantenimiento Periódico IDU Circuito Movilidad  -</v>
          </cell>
          <cell r="AU8028">
            <v>0</v>
          </cell>
          <cell r="AV8028" t="str">
            <v>UMV-638-2013</v>
          </cell>
        </row>
        <row r="8029">
          <cell r="AP8029">
            <v>189118</v>
          </cell>
          <cell r="AQ8029">
            <v>16000210</v>
          </cell>
          <cell r="AR8029">
            <v>16</v>
          </cell>
          <cell r="AS8029">
            <v>42226</v>
          </cell>
          <cell r="AT8029" t="str">
            <v>UMV-638-2013 Terminado Acciones de Movilidad UAERMV Circuito Movilidad  -</v>
          </cell>
          <cell r="AU8029">
            <v>0</v>
          </cell>
          <cell r="AV8029" t="str">
            <v>UMV-638-2013</v>
          </cell>
        </row>
        <row r="8030">
          <cell r="AP8030">
            <v>189119</v>
          </cell>
          <cell r="AQ8030">
            <v>16000171</v>
          </cell>
          <cell r="AR8030">
            <v>16</v>
          </cell>
          <cell r="AS8030">
            <v>42313</v>
          </cell>
          <cell r="AT8030" t="str">
            <v>CONV-009-2011 Terminado Mantenimiento Periódico IDU Circuito Movilidad  -</v>
          </cell>
          <cell r="AU8030">
            <v>0</v>
          </cell>
          <cell r="AV8030" t="str">
            <v>UMV-638-2013</v>
          </cell>
        </row>
        <row r="8031">
          <cell r="AP8031">
            <v>189120</v>
          </cell>
          <cell r="AQ8031">
            <v>16000171</v>
          </cell>
          <cell r="AR8031">
            <v>16</v>
          </cell>
          <cell r="AS8031">
            <v>42226</v>
          </cell>
          <cell r="AT8031" t="str">
            <v>UMV-638-2013 Terminado Acciones de Movilidad UAERMV Circuito Movilidad  -</v>
          </cell>
          <cell r="AU8031">
            <v>0</v>
          </cell>
          <cell r="AV8031" t="str">
            <v>UMV-638-2013</v>
          </cell>
        </row>
        <row r="8032">
          <cell r="AP8032">
            <v>189121</v>
          </cell>
          <cell r="AQ8032">
            <v>16000138</v>
          </cell>
          <cell r="AR8032">
            <v>16</v>
          </cell>
          <cell r="AS8032">
            <v>42226</v>
          </cell>
          <cell r="AT8032" t="str">
            <v>UMV-638-2013 Terminado Acciones de Movilidad UAERMV Circuito Movilidad  -</v>
          </cell>
          <cell r="AU8032">
            <v>0</v>
          </cell>
          <cell r="AV8032" t="str">
            <v>UMV-638-2013</v>
          </cell>
        </row>
        <row r="8033">
          <cell r="AP8033">
            <v>189122</v>
          </cell>
          <cell r="AQ8033">
            <v>16000138</v>
          </cell>
          <cell r="AR8033">
            <v>16</v>
          </cell>
          <cell r="AS8033">
            <v>42226</v>
          </cell>
          <cell r="AT8033" t="str">
            <v>UMV-638-2013 Terminado Acciones de Movilidad UAERMV Circuito Movilidad  -</v>
          </cell>
          <cell r="AU8033">
            <v>0</v>
          </cell>
          <cell r="AV8033" t="str">
            <v>UMV-638-2013</v>
          </cell>
        </row>
        <row r="8034">
          <cell r="AP8034">
            <v>189236</v>
          </cell>
          <cell r="AQ8034">
            <v>16001475</v>
          </cell>
          <cell r="AR8034">
            <v>16</v>
          </cell>
          <cell r="AS8034">
            <v>42775</v>
          </cell>
          <cell r="AT8034" t="str">
            <v>SD Terminado Acciones de Movilidad UAERMV Circuito Movilidad Salvando Vidas -</v>
          </cell>
          <cell r="AU8034">
            <v>0</v>
          </cell>
          <cell r="AV8034" t="str">
            <v>sc</v>
          </cell>
        </row>
        <row r="8035">
          <cell r="AP8035">
            <v>189237</v>
          </cell>
          <cell r="AQ8035">
            <v>16001405</v>
          </cell>
          <cell r="AR8035">
            <v>16</v>
          </cell>
          <cell r="AS8035">
            <v>42775</v>
          </cell>
          <cell r="AT8035" t="str">
            <v>SD Terminado Acciones de Movilidad UAERMV Circuito Movilidad Salvando Vidas -</v>
          </cell>
          <cell r="AU8035">
            <v>0</v>
          </cell>
          <cell r="AV8035" t="str">
            <v>sc</v>
          </cell>
        </row>
        <row r="8036">
          <cell r="AP8036">
            <v>189238</v>
          </cell>
          <cell r="AQ8036">
            <v>16001364</v>
          </cell>
          <cell r="AR8036">
            <v>16</v>
          </cell>
          <cell r="AS8036">
            <v>42667</v>
          </cell>
          <cell r="AT8036" t="str">
            <v>SD Terminado Rehabilitación UAERMV Circuito Movilidad SD Intervenida 11/04/2014 Reporte depuración ejecución UMV-</v>
          </cell>
          <cell r="AU8036">
            <v>0</v>
          </cell>
          <cell r="AV8036" t="str">
            <v>sc</v>
          </cell>
        </row>
        <row r="8037">
          <cell r="AP8037">
            <v>189241</v>
          </cell>
          <cell r="AQ8037">
            <v>16001160</v>
          </cell>
          <cell r="AR8037">
            <v>16</v>
          </cell>
          <cell r="AS8037">
            <v>42226</v>
          </cell>
          <cell r="AT8037" t="str">
            <v>UMV-638-2013 Terminado Acciones de Movilidad UAERMV Local  -</v>
          </cell>
          <cell r="AU8037">
            <v>0</v>
          </cell>
          <cell r="AV8037" t="str">
            <v>sc</v>
          </cell>
        </row>
        <row r="8038">
          <cell r="AP8038">
            <v>189290</v>
          </cell>
          <cell r="AQ8038">
            <v>16001300</v>
          </cell>
          <cell r="AR8038">
            <v>16</v>
          </cell>
          <cell r="AS8038">
            <v>42775</v>
          </cell>
          <cell r="AT8038" t="str">
            <v>SD Terminado Acciones de Movilidad UAERMV Circuito Movilidad Salvando Vidas -</v>
          </cell>
          <cell r="AU8038">
            <v>0</v>
          </cell>
          <cell r="AV8038" t="str">
            <v>sc</v>
          </cell>
        </row>
        <row r="8039">
          <cell r="AP8039">
            <v>189291</v>
          </cell>
          <cell r="AQ8039">
            <v>16001175</v>
          </cell>
          <cell r="AR8039">
            <v>16</v>
          </cell>
          <cell r="AS8039">
            <v>42768</v>
          </cell>
          <cell r="AT8039" t="str">
            <v>SD Terminado Acciones de Movilidad UAERMV Circuito Movilidad Salvando Vidas -</v>
          </cell>
          <cell r="AU8039">
            <v>0</v>
          </cell>
          <cell r="AV8039" t="str">
            <v>sc</v>
          </cell>
        </row>
        <row r="8040">
          <cell r="AP8040">
            <v>189294</v>
          </cell>
          <cell r="AQ8040">
            <v>16000861</v>
          </cell>
          <cell r="AR8040">
            <v>16</v>
          </cell>
          <cell r="AS8040">
            <v>42313</v>
          </cell>
          <cell r="AT8040" t="str">
            <v>CONV-009-2011 Terminado Acciones de Movilidad IDU Circuito Movilidad  -</v>
          </cell>
          <cell r="AU8040">
            <v>0</v>
          </cell>
          <cell r="AV8040" t="str">
            <v>sc</v>
          </cell>
        </row>
        <row r="8041">
          <cell r="AP8041">
            <v>189338</v>
          </cell>
          <cell r="AQ8041">
            <v>16001302</v>
          </cell>
          <cell r="AR8041">
            <v>16</v>
          </cell>
          <cell r="AS8041">
            <v>42731</v>
          </cell>
          <cell r="AT8041" t="str">
            <v>SD Reservado Mantenimiento Periódico IDU Circuito Movilidad EJECUCION SITP 2016 -</v>
          </cell>
          <cell r="AU8041">
            <v>0</v>
          </cell>
          <cell r="AV8041" t="str">
            <v>Reservado SITP 2016</v>
          </cell>
        </row>
        <row r="8042">
          <cell r="AP8042">
            <v>189339</v>
          </cell>
          <cell r="AQ8042">
            <v>16001255</v>
          </cell>
          <cell r="AR8042">
            <v>16</v>
          </cell>
          <cell r="AS8042">
            <v>42731</v>
          </cell>
          <cell r="AT8042" t="str">
            <v>SD Reservado Mantenimiento Periódico IDU Circuito Movilidad EJECUCION SITP 2016 -</v>
          </cell>
          <cell r="AU8042">
            <v>0</v>
          </cell>
          <cell r="AV8042" t="str">
            <v>Reservado SITP 2016</v>
          </cell>
        </row>
        <row r="8043">
          <cell r="AP8043">
            <v>189495</v>
          </cell>
          <cell r="AQ8043">
            <v>16000168</v>
          </cell>
          <cell r="AR8043">
            <v>16</v>
          </cell>
          <cell r="AS8043">
            <v>42313</v>
          </cell>
          <cell r="AT8043" t="str">
            <v>IDU-1718-2014 Terminado Mantenimiento Rutinario IDU Arterial  -</v>
          </cell>
          <cell r="AU8043">
            <v>0</v>
          </cell>
          <cell r="AV8043" t="str">
            <v>sc</v>
          </cell>
        </row>
        <row r="8044">
          <cell r="AP8044">
            <v>320112</v>
          </cell>
          <cell r="AQ8044">
            <v>6000024</v>
          </cell>
          <cell r="AR8044">
            <v>16</v>
          </cell>
          <cell r="AS8044">
            <v>42313</v>
          </cell>
          <cell r="AT8044" t="str">
            <v>IDU-1718-2014 Terminado Mantenimiento Rutinario IDU Arterial  -</v>
          </cell>
          <cell r="AU8044">
            <v>0</v>
          </cell>
          <cell r="AV8044" t="str">
            <v>sc</v>
          </cell>
        </row>
        <row r="8045">
          <cell r="AP8045">
            <v>320114</v>
          </cell>
          <cell r="AQ8045">
            <v>6000024</v>
          </cell>
          <cell r="AR8045">
            <v>16</v>
          </cell>
          <cell r="AS8045">
            <v>42313</v>
          </cell>
          <cell r="AT8045" t="str">
            <v>IDU-1718-2014 Terminado Mantenimiento Rutinario IDU Arterial  -</v>
          </cell>
          <cell r="AU8045">
            <v>0</v>
          </cell>
          <cell r="AV8045" t="str">
            <v>sc</v>
          </cell>
        </row>
        <row r="8046">
          <cell r="AP8046">
            <v>320116</v>
          </cell>
          <cell r="AQ8046">
            <v>6000024</v>
          </cell>
          <cell r="AR8046">
            <v>16</v>
          </cell>
          <cell r="AS8046">
            <v>42313</v>
          </cell>
          <cell r="AT8046" t="str">
            <v>IDU-1718-2014 Terminado Mantenimiento Rutinario IDU Arterial  -</v>
          </cell>
          <cell r="AU8046">
            <v>0</v>
          </cell>
          <cell r="AV8046" t="str">
            <v>sc</v>
          </cell>
        </row>
        <row r="8047">
          <cell r="AP8047">
            <v>320121</v>
          </cell>
          <cell r="AQ8047">
            <v>6000025</v>
          </cell>
          <cell r="AR8047">
            <v>16</v>
          </cell>
          <cell r="AS8047">
            <v>42313</v>
          </cell>
          <cell r="AT8047" t="str">
            <v>IDU-1718-2014 Terminado Mantenimiento Rutinario IDU Arterial  -</v>
          </cell>
          <cell r="AU8047">
            <v>0</v>
          </cell>
          <cell r="AV8047" t="str">
            <v>sc</v>
          </cell>
        </row>
        <row r="8048">
          <cell r="AP8048">
            <v>320123</v>
          </cell>
          <cell r="AQ8048">
            <v>6000025</v>
          </cell>
          <cell r="AR8048">
            <v>16</v>
          </cell>
          <cell r="AS8048">
            <v>42313</v>
          </cell>
          <cell r="AT8048" t="str">
            <v>IDU-1718-2014 Terminado Mantenimiento Rutinario IDU Arterial  -</v>
          </cell>
          <cell r="AU8048">
            <v>0</v>
          </cell>
          <cell r="AV8048" t="str">
            <v>sc</v>
          </cell>
        </row>
        <row r="8049">
          <cell r="AP8049">
            <v>320125</v>
          </cell>
          <cell r="AQ8049">
            <v>6000025</v>
          </cell>
          <cell r="AR8049">
            <v>16</v>
          </cell>
          <cell r="AS8049">
            <v>42313</v>
          </cell>
          <cell r="AT8049" t="str">
            <v>IDU-1718-2014 Terminado Mantenimiento Rutinario IDU Arterial  -</v>
          </cell>
          <cell r="AU8049">
            <v>0</v>
          </cell>
          <cell r="AV8049" t="str">
            <v>sc</v>
          </cell>
        </row>
        <row r="8050">
          <cell r="AP8050">
            <v>320144</v>
          </cell>
          <cell r="AQ8050">
            <v>6000030</v>
          </cell>
          <cell r="AR8050">
            <v>16</v>
          </cell>
          <cell r="AS8050">
            <v>42313</v>
          </cell>
          <cell r="AT8050" t="str">
            <v>IDU-1718-2014 Terminado Mantenimiento Rutinario IDU Arterial  -</v>
          </cell>
          <cell r="AU8050">
            <v>0</v>
          </cell>
          <cell r="AV8050" t="str">
            <v>sc</v>
          </cell>
        </row>
        <row r="8051">
          <cell r="AP8051">
            <v>320146</v>
          </cell>
          <cell r="AQ8051">
            <v>6000030</v>
          </cell>
          <cell r="AR8051">
            <v>16</v>
          </cell>
          <cell r="AS8051">
            <v>42313</v>
          </cell>
          <cell r="AT8051" t="str">
            <v>IDU-1718-2014 Terminado Mantenimiento Rutinario IDU Arterial  -</v>
          </cell>
          <cell r="AU8051">
            <v>0</v>
          </cell>
          <cell r="AV8051" t="str">
            <v>sc</v>
          </cell>
        </row>
        <row r="8052">
          <cell r="AP8052">
            <v>325547</v>
          </cell>
          <cell r="AQ8052">
            <v>6001872</v>
          </cell>
          <cell r="AR8052">
            <v>16</v>
          </cell>
          <cell r="AS8052">
            <v>42313</v>
          </cell>
          <cell r="AT8052" t="str">
            <v>IDU-1718-2014 Terminado Mantenimiento Rutinario IDU Arterial  -</v>
          </cell>
          <cell r="AU8052">
            <v>0</v>
          </cell>
          <cell r="AV8052" t="str">
            <v>sc</v>
          </cell>
        </row>
        <row r="8053">
          <cell r="AP8053">
            <v>325549</v>
          </cell>
          <cell r="AQ8053">
            <v>6001872</v>
          </cell>
          <cell r="AR8053">
            <v>16</v>
          </cell>
          <cell r="AS8053">
            <v>42313</v>
          </cell>
          <cell r="AT8053" t="str">
            <v>IDU-1718-2014 Terminado Mantenimiento Rutinario IDU Arterial  -</v>
          </cell>
          <cell r="AU8053">
            <v>0</v>
          </cell>
          <cell r="AV8053" t="str">
            <v>sc</v>
          </cell>
        </row>
        <row r="8054">
          <cell r="AP8054">
            <v>325551</v>
          </cell>
          <cell r="AQ8054">
            <v>6001872</v>
          </cell>
          <cell r="AR8054">
            <v>16</v>
          </cell>
          <cell r="AS8054">
            <v>42313</v>
          </cell>
          <cell r="AT8054" t="str">
            <v>IDU-1718-2014 Terminado Mantenimiento Rutinario IDU Arterial  -</v>
          </cell>
          <cell r="AU8054">
            <v>0</v>
          </cell>
          <cell r="AV8054" t="str">
            <v>sc</v>
          </cell>
        </row>
        <row r="8055">
          <cell r="AP8055">
            <v>325554</v>
          </cell>
          <cell r="AQ8055">
            <v>6001873</v>
          </cell>
          <cell r="AR8055">
            <v>16</v>
          </cell>
          <cell r="AS8055">
            <v>42313</v>
          </cell>
          <cell r="AT8055" t="str">
            <v>IDU-1718-2014 Terminado Mantenimiento Rutinario IDU Arterial  -</v>
          </cell>
          <cell r="AU8055">
            <v>0</v>
          </cell>
          <cell r="AV8055" t="str">
            <v>sc</v>
          </cell>
        </row>
        <row r="8056">
          <cell r="AP8056">
            <v>325556</v>
          </cell>
          <cell r="AQ8056">
            <v>6001873</v>
          </cell>
          <cell r="AR8056">
            <v>16</v>
          </cell>
          <cell r="AS8056">
            <v>42313</v>
          </cell>
          <cell r="AT8056" t="str">
            <v>IDU-1718-2014 Terminado Mantenimiento Rutinario IDU Arterial  -</v>
          </cell>
          <cell r="AU8056">
            <v>0</v>
          </cell>
          <cell r="AV8056" t="str">
            <v>sc</v>
          </cell>
        </row>
        <row r="8057">
          <cell r="AP8057">
            <v>325559</v>
          </cell>
          <cell r="AQ8057">
            <v>6001874</v>
          </cell>
          <cell r="AR8057">
            <v>16</v>
          </cell>
          <cell r="AS8057">
            <v>42313</v>
          </cell>
          <cell r="AT8057" t="str">
            <v>SD Terminado Mantenimiento Periódico UAERMV Arterial  -</v>
          </cell>
          <cell r="AU8057">
            <v>0</v>
          </cell>
          <cell r="AV8057" t="str">
            <v>sc</v>
          </cell>
        </row>
        <row r="8058">
          <cell r="AP8058">
            <v>325561</v>
          </cell>
          <cell r="AQ8058">
            <v>6001874</v>
          </cell>
          <cell r="AR8058">
            <v>16</v>
          </cell>
          <cell r="AS8058">
            <v>42313</v>
          </cell>
          <cell r="AT8058" t="str">
            <v>SD Terminado Mantenimiento Periódico UAERMV Arterial  -</v>
          </cell>
          <cell r="AU8058">
            <v>0</v>
          </cell>
          <cell r="AV8058" t="str">
            <v>sc</v>
          </cell>
        </row>
        <row r="8059">
          <cell r="AP8059">
            <v>390335</v>
          </cell>
          <cell r="AQ8059">
            <v>9004011</v>
          </cell>
          <cell r="AR8059">
            <v>16</v>
          </cell>
          <cell r="AS8059">
            <v>42412</v>
          </cell>
          <cell r="AT8059" t="str">
            <v>IDU-1806-2015 Contratado Mantenimiento Periódico IDU Arterial BRIGADA DE REACCIÓN VIAL -</v>
          </cell>
          <cell r="AU8059">
            <v>0</v>
          </cell>
          <cell r="AV8059" t="str">
            <v>sc</v>
          </cell>
        </row>
        <row r="8060">
          <cell r="AP8060">
            <v>390337</v>
          </cell>
          <cell r="AQ8060">
            <v>9004011</v>
          </cell>
          <cell r="AR8060">
            <v>16</v>
          </cell>
          <cell r="AS8060">
            <v>42412</v>
          </cell>
          <cell r="AT8060" t="str">
            <v>IDU-1806-2015 Contratado Mantenimiento Periódico IDU Arterial BRIGADA DE REACCIÓN VIAL -</v>
          </cell>
          <cell r="AU8060">
            <v>0</v>
          </cell>
          <cell r="AV8060" t="str">
            <v>sc</v>
          </cell>
        </row>
        <row r="8061">
          <cell r="AP8061">
            <v>390339</v>
          </cell>
          <cell r="AQ8061">
            <v>9004011</v>
          </cell>
          <cell r="AR8061">
            <v>16</v>
          </cell>
          <cell r="AS8061">
            <v>42412</v>
          </cell>
          <cell r="AT8061" t="str">
            <v>IDU-1806-2015 Contratado Mantenimiento Periódico IDU Arterial BRIGADA DE REACCIÓN VIAL -</v>
          </cell>
          <cell r="AU8061">
            <v>0</v>
          </cell>
          <cell r="AV8061" t="str">
            <v>sc</v>
          </cell>
        </row>
        <row r="8062">
          <cell r="AP8062">
            <v>390341</v>
          </cell>
          <cell r="AQ8062">
            <v>9004011</v>
          </cell>
          <cell r="AR8062">
            <v>16</v>
          </cell>
          <cell r="AS8062">
            <v>42412</v>
          </cell>
          <cell r="AT8062" t="str">
            <v>IDU-1806-2015 Contratado Mantenimiento Periódico IDU Arterial BRIGADA DE REACCIÓN VIAL -</v>
          </cell>
          <cell r="AU8062">
            <v>0</v>
          </cell>
          <cell r="AV8062" t="str">
            <v>sc</v>
          </cell>
        </row>
        <row r="8063">
          <cell r="AP8063">
            <v>390397</v>
          </cell>
          <cell r="AQ8063">
            <v>9004025</v>
          </cell>
          <cell r="AR8063">
            <v>16</v>
          </cell>
          <cell r="AS8063">
            <v>42412</v>
          </cell>
          <cell r="AT8063" t="str">
            <v>IDU-1806-2015 Contratado Mantenimiento Periódico IDU Arterial BRIGADA DE REACCIÓN VIAL -</v>
          </cell>
          <cell r="AU8063">
            <v>0</v>
          </cell>
          <cell r="AV8063" t="str">
            <v>sc</v>
          </cell>
        </row>
        <row r="8064">
          <cell r="AP8064">
            <v>390443</v>
          </cell>
          <cell r="AQ8064">
            <v>9004035</v>
          </cell>
          <cell r="AR8064">
            <v>16</v>
          </cell>
          <cell r="AS8064">
            <v>42412</v>
          </cell>
          <cell r="AT8064" t="str">
            <v>IDU-1806-2015 Contratado Mantenimiento Periódico IDU Arterial BRIGADA DE REACCIÓN VIAL -</v>
          </cell>
          <cell r="AU8064">
            <v>0</v>
          </cell>
          <cell r="AV8064" t="str">
            <v>sc</v>
          </cell>
        </row>
        <row r="8065">
          <cell r="AP8065">
            <v>390507</v>
          </cell>
          <cell r="AQ8065">
            <v>9004045</v>
          </cell>
          <cell r="AR8065">
            <v>16</v>
          </cell>
          <cell r="AS8065">
            <v>42412</v>
          </cell>
          <cell r="AT8065" t="str">
            <v>IDU-1806-2015 Contratado Mantenimiento Periódico IDU Arterial BRIGADA DE REACCIÓN VIAL -</v>
          </cell>
          <cell r="AU8065">
            <v>0</v>
          </cell>
          <cell r="AV8065" t="str">
            <v>sc</v>
          </cell>
        </row>
        <row r="8066">
          <cell r="AP8066">
            <v>471414</v>
          </cell>
          <cell r="AQ8066">
            <v>6001953</v>
          </cell>
          <cell r="AR8066">
            <v>16</v>
          </cell>
          <cell r="AS8066">
            <v>42313</v>
          </cell>
          <cell r="AT8066" t="str">
            <v>IDU-1718-2014 Terminado Mantenimiento Rutinario IDU Arterial  --POLIZA ESTABILIDAD ACTIVA</v>
          </cell>
          <cell r="AU8066">
            <v>44466</v>
          </cell>
          <cell r="AV8066" t="str">
            <v>sc</v>
          </cell>
        </row>
        <row r="8067">
          <cell r="AP8067">
            <v>471415</v>
          </cell>
          <cell r="AQ8067">
            <v>6001953</v>
          </cell>
          <cell r="AR8067">
            <v>16</v>
          </cell>
          <cell r="AS8067">
            <v>42313</v>
          </cell>
          <cell r="AT8067" t="str">
            <v>IDU-1718-2014 Terminado Mantenimiento Rutinario IDU Arterial  --POLIZA ESTABILIDAD ACTIVA</v>
          </cell>
          <cell r="AU8067">
            <v>44466</v>
          </cell>
          <cell r="AV8067" t="str">
            <v>sc</v>
          </cell>
        </row>
        <row r="8068">
          <cell r="AP8068">
            <v>471416</v>
          </cell>
          <cell r="AQ8068">
            <v>6001953</v>
          </cell>
          <cell r="AR8068">
            <v>16</v>
          </cell>
          <cell r="AS8068">
            <v>42313</v>
          </cell>
          <cell r="AT8068" t="str">
            <v>IDU-1718-2014 Terminado Mantenimiento Rutinario IDU Arterial  --POLIZA ESTABILIDAD ACTIVA</v>
          </cell>
          <cell r="AU8068">
            <v>44466</v>
          </cell>
          <cell r="AV8068" t="str">
            <v>sc</v>
          </cell>
        </row>
        <row r="8069">
          <cell r="AP8069">
            <v>471418</v>
          </cell>
          <cell r="AQ8069">
            <v>6001954</v>
          </cell>
          <cell r="AR8069">
            <v>16</v>
          </cell>
          <cell r="AS8069">
            <v>42313</v>
          </cell>
          <cell r="AT8069" t="str">
            <v>IDU-1718-2014 Terminado Mantenimiento Rutinario IDU Arterial  -</v>
          </cell>
          <cell r="AU8069">
            <v>0</v>
          </cell>
          <cell r="AV8069" t="str">
            <v>sc</v>
          </cell>
        </row>
        <row r="8070">
          <cell r="AP8070">
            <v>471419</v>
          </cell>
          <cell r="AQ8070">
            <v>6001954</v>
          </cell>
          <cell r="AR8070">
            <v>16</v>
          </cell>
          <cell r="AS8070">
            <v>42313</v>
          </cell>
          <cell r="AT8070" t="str">
            <v>IDU-1718-2014 Terminado Mantenimiento Rutinario IDU Arterial  -</v>
          </cell>
          <cell r="AU8070">
            <v>0</v>
          </cell>
          <cell r="AV8070" t="str">
            <v>sc</v>
          </cell>
        </row>
        <row r="8071">
          <cell r="AP8071">
            <v>472694</v>
          </cell>
          <cell r="AQ8071">
            <v>16004226</v>
          </cell>
          <cell r="AR8071">
            <v>16</v>
          </cell>
          <cell r="AS8071">
            <v>42313</v>
          </cell>
          <cell r="AT8071" t="str">
            <v>IDU-1718-2014 Terminado Mantenimiento Rutinario IDU Arterial  -</v>
          </cell>
          <cell r="AU8071">
            <v>0</v>
          </cell>
          <cell r="AV8071" t="str">
            <v>sc</v>
          </cell>
        </row>
        <row r="8072">
          <cell r="AP8072">
            <v>472697</v>
          </cell>
          <cell r="AQ8072">
            <v>16004488</v>
          </cell>
          <cell r="AR8072">
            <v>16</v>
          </cell>
          <cell r="AS8072">
            <v>42226</v>
          </cell>
          <cell r="AT8072" t="str">
            <v>UMV-638-2013 Terminado Acciones de Movilidad UAERMV Circuito Movilidad  -</v>
          </cell>
          <cell r="AU8072">
            <v>0</v>
          </cell>
          <cell r="AV8072" t="str">
            <v>UMV-638-2013</v>
          </cell>
        </row>
        <row r="8073">
          <cell r="AP8073">
            <v>472703</v>
          </cell>
          <cell r="AQ8073">
            <v>16004499</v>
          </cell>
          <cell r="AR8073">
            <v>16</v>
          </cell>
          <cell r="AS8073">
            <v>42515</v>
          </cell>
          <cell r="AT8073" t="str">
            <v>IDU-2128-2013 Terminado Conservacion IDU Circuito Movilidad SD -</v>
          </cell>
          <cell r="AU8073">
            <v>0</v>
          </cell>
          <cell r="AV8073" t="str">
            <v>Buen estado</v>
          </cell>
        </row>
        <row r="8074">
          <cell r="AP8074">
            <v>472713</v>
          </cell>
          <cell r="AQ8074">
            <v>16004512</v>
          </cell>
          <cell r="AR8074">
            <v>16</v>
          </cell>
          <cell r="AS8074">
            <v>42313</v>
          </cell>
          <cell r="AT8074" t="str">
            <v>IDU-70-2008 Terminado Rehabilitación IDU Circuito Movilidad  -</v>
          </cell>
          <cell r="AU8074">
            <v>0</v>
          </cell>
          <cell r="AV8074" t="str">
            <v>Contrato 070-2008</v>
          </cell>
        </row>
        <row r="8075">
          <cell r="AP8075">
            <v>472717</v>
          </cell>
          <cell r="AQ8075">
            <v>16001159</v>
          </cell>
          <cell r="AR8075">
            <v>16</v>
          </cell>
          <cell r="AS8075">
            <v>42226</v>
          </cell>
          <cell r="AT8075" t="str">
            <v>UMV-638-2013 Terminado Acciones de Movilidad UAERMV Arterial  -</v>
          </cell>
          <cell r="AU8075">
            <v>0</v>
          </cell>
          <cell r="AV8075" t="str">
            <v>sc</v>
          </cell>
        </row>
        <row r="8076">
          <cell r="AP8076">
            <v>472719</v>
          </cell>
          <cell r="AQ8076">
            <v>16004529</v>
          </cell>
          <cell r="AR8076">
            <v>16</v>
          </cell>
          <cell r="AS8076">
            <v>42313</v>
          </cell>
          <cell r="AT8076" t="str">
            <v>IDU-1718-2014 Terminado Mantenimiento Rutinario IDU Arterial  -</v>
          </cell>
          <cell r="AU8076">
            <v>0</v>
          </cell>
          <cell r="AV8076" t="str">
            <v>sc</v>
          </cell>
        </row>
        <row r="8077">
          <cell r="AP8077">
            <v>472720</v>
          </cell>
          <cell r="AQ8077">
            <v>16004530</v>
          </cell>
          <cell r="AR8077">
            <v>16</v>
          </cell>
          <cell r="AS8077">
            <v>42313</v>
          </cell>
          <cell r="AT8077" t="str">
            <v>IDU-1718-2014 Terminado Mantenimiento Rutinario IDU Arterial  -</v>
          </cell>
          <cell r="AU8077">
            <v>0</v>
          </cell>
          <cell r="AV8077" t="str">
            <v>sc</v>
          </cell>
        </row>
        <row r="8078">
          <cell r="AP8078">
            <v>484508</v>
          </cell>
          <cell r="AQ8078">
            <v>50008122</v>
          </cell>
          <cell r="AR8078">
            <v>16</v>
          </cell>
          <cell r="AS8078">
            <v>42313</v>
          </cell>
          <cell r="AT8078" t="str">
            <v>IDU-1718-2014 Terminado Mantenimiento Rutinario IDU Arterial  -Puente 12-POLIZA ESTABILIDAD ACTIVA</v>
          </cell>
          <cell r="AU8078">
            <v>44053</v>
          </cell>
          <cell r="AV8078" t="str">
            <v>sc</v>
          </cell>
        </row>
        <row r="8079">
          <cell r="AP8079">
            <v>484532</v>
          </cell>
          <cell r="AQ8079">
            <v>15000111</v>
          </cell>
          <cell r="AR8079">
            <v>16</v>
          </cell>
          <cell r="AS8079">
            <v>42313</v>
          </cell>
          <cell r="AT8079" t="str">
            <v>IDU-1718-2014 Terminado Mantenimiento Rutinario IDU Arterial  -</v>
          </cell>
          <cell r="AU8079">
            <v>0</v>
          </cell>
          <cell r="AV8079" t="str">
            <v>sc</v>
          </cell>
        </row>
        <row r="8080">
          <cell r="AP8080">
            <v>484533</v>
          </cell>
          <cell r="AQ8080">
            <v>15000124</v>
          </cell>
          <cell r="AR8080">
            <v>16</v>
          </cell>
          <cell r="AS8080">
            <v>42313</v>
          </cell>
          <cell r="AT8080" t="str">
            <v>IDU-1718-2014 Terminado Mantenimiento Rutinario IDU Arterial  -</v>
          </cell>
          <cell r="AU8080">
            <v>0</v>
          </cell>
          <cell r="AV8080" t="str">
            <v>sc</v>
          </cell>
        </row>
        <row r="8081">
          <cell r="AP8081">
            <v>484538</v>
          </cell>
          <cell r="AQ8081">
            <v>15000142</v>
          </cell>
          <cell r="AR8081">
            <v>16</v>
          </cell>
          <cell r="AS8081">
            <v>42313</v>
          </cell>
          <cell r="AT8081" t="str">
            <v>IDU-1718-2014 Terminado Mantenimiento Rutinario IDU Arterial  -</v>
          </cell>
          <cell r="AU8081">
            <v>0</v>
          </cell>
          <cell r="AV8081" t="str">
            <v>sc</v>
          </cell>
        </row>
        <row r="8082">
          <cell r="AP8082">
            <v>484883</v>
          </cell>
          <cell r="AQ8082">
            <v>16004527</v>
          </cell>
          <cell r="AR8082">
            <v>16</v>
          </cell>
          <cell r="AS8082">
            <v>42313</v>
          </cell>
          <cell r="AT8082" t="str">
            <v>IDU-1718-2014 Terminado Mantenimiento Rutinario IDU Arterial  -</v>
          </cell>
          <cell r="AU8082">
            <v>0</v>
          </cell>
          <cell r="AV8082" t="str">
            <v>sc</v>
          </cell>
        </row>
        <row r="8083">
          <cell r="AP8083">
            <v>508323</v>
          </cell>
          <cell r="AQ8083">
            <v>16004636</v>
          </cell>
          <cell r="AR8083">
            <v>16</v>
          </cell>
          <cell r="AS8083">
            <v>42412</v>
          </cell>
          <cell r="AT8083" t="str">
            <v>IDU-1806-2015 Contratado Mantenimiento Periódico IDU Arterial BRIGADA DE REACCIÓN VIAL -</v>
          </cell>
          <cell r="AU8083">
            <v>0</v>
          </cell>
          <cell r="AV8083" t="str">
            <v>sc</v>
          </cell>
        </row>
        <row r="8084">
          <cell r="AP8084">
            <v>508325</v>
          </cell>
          <cell r="AQ8084">
            <v>16004636</v>
          </cell>
          <cell r="AR8084">
            <v>16</v>
          </cell>
          <cell r="AS8084">
            <v>42412</v>
          </cell>
          <cell r="AT8084" t="str">
            <v>IDU-1806-2015 Contratado Mantenimiento Periódico IDU Arterial BRIGADA DE REACCIÓN VIAL -</v>
          </cell>
          <cell r="AU8084">
            <v>0</v>
          </cell>
          <cell r="AV8084" t="str">
            <v>sc</v>
          </cell>
        </row>
        <row r="8085">
          <cell r="AP8085">
            <v>508327</v>
          </cell>
          <cell r="AQ8085">
            <v>16004636</v>
          </cell>
          <cell r="AR8085">
            <v>16</v>
          </cell>
          <cell r="AS8085">
            <v>42412</v>
          </cell>
          <cell r="AT8085" t="str">
            <v>IDU-1806-2015 Contratado Mantenimiento Periódico IDU Arterial BRIGADA DE REACCIÓN VIAL -</v>
          </cell>
          <cell r="AU8085">
            <v>0</v>
          </cell>
          <cell r="AV8085" t="str">
            <v>sc</v>
          </cell>
        </row>
        <row r="8086">
          <cell r="AP8086">
            <v>508329</v>
          </cell>
          <cell r="AQ8086">
            <v>16004636</v>
          </cell>
          <cell r="AR8086">
            <v>16</v>
          </cell>
          <cell r="AS8086">
            <v>42412</v>
          </cell>
          <cell r="AT8086" t="str">
            <v>IDU-1806-2015 Contratado Mantenimiento Periódico IDU Arterial BRIGADA DE REACCIÓN VIAL -</v>
          </cell>
          <cell r="AU8086">
            <v>0</v>
          </cell>
          <cell r="AV8086" t="str">
            <v>sc</v>
          </cell>
        </row>
        <row r="8087">
          <cell r="AP8087">
            <v>508332</v>
          </cell>
          <cell r="AQ8087">
            <v>16004635</v>
          </cell>
          <cell r="AR8087">
            <v>16</v>
          </cell>
          <cell r="AS8087">
            <v>42412</v>
          </cell>
          <cell r="AT8087" t="str">
            <v>IDU-1806-2015 Contratado Mantenimiento Periódico IDU Arterial BRIGADA DE REACCIÓN VIAL -</v>
          </cell>
          <cell r="AU8087">
            <v>0</v>
          </cell>
          <cell r="AV8087" t="str">
            <v>sc</v>
          </cell>
        </row>
        <row r="8088">
          <cell r="AP8088">
            <v>508334</v>
          </cell>
          <cell r="AQ8088">
            <v>16004635</v>
          </cell>
          <cell r="AR8088">
            <v>16</v>
          </cell>
          <cell r="AS8088">
            <v>42412</v>
          </cell>
          <cell r="AT8088" t="str">
            <v>IDU-1806-2015 Contratado Mantenimiento Periódico IDU Arterial BRIGADA DE REACCIÓN VIAL -</v>
          </cell>
          <cell r="AU8088">
            <v>0</v>
          </cell>
          <cell r="AV8088" t="str">
            <v>sc</v>
          </cell>
        </row>
        <row r="8089">
          <cell r="AP8089">
            <v>508336</v>
          </cell>
          <cell r="AQ8089">
            <v>16004635</v>
          </cell>
          <cell r="AR8089">
            <v>16</v>
          </cell>
          <cell r="AS8089">
            <v>42412</v>
          </cell>
          <cell r="AT8089" t="str">
            <v>IDU-1806-2015 Contratado Mantenimiento Periódico IDU Arterial BRIGADA DE REACCIÓN VIAL -</v>
          </cell>
          <cell r="AU8089">
            <v>0</v>
          </cell>
          <cell r="AV8089" t="str">
            <v>sc</v>
          </cell>
        </row>
        <row r="8090">
          <cell r="AP8090">
            <v>508338</v>
          </cell>
          <cell r="AQ8090">
            <v>16004635</v>
          </cell>
          <cell r="AR8090">
            <v>16</v>
          </cell>
          <cell r="AS8090">
            <v>42412</v>
          </cell>
          <cell r="AT8090" t="str">
            <v>IDU-1806-2015 Contratado Mantenimiento Periódico IDU Arterial BRIGADA DE REACCIÓN VIAL -</v>
          </cell>
          <cell r="AU8090">
            <v>0</v>
          </cell>
          <cell r="AV8090" t="str">
            <v>sc</v>
          </cell>
        </row>
        <row r="8091">
          <cell r="AP8091">
            <v>508341</v>
          </cell>
          <cell r="AQ8091">
            <v>16000324</v>
          </cell>
          <cell r="AR8091">
            <v>16</v>
          </cell>
          <cell r="AS8091">
            <v>42412</v>
          </cell>
          <cell r="AT8091" t="str">
            <v>IDU-1806-2015 Contratado Mantenimiento Periódico IDU Arterial BRIGADA DE REACCIÓN VIAL -</v>
          </cell>
          <cell r="AU8091">
            <v>0</v>
          </cell>
          <cell r="AV8091" t="str">
            <v>sc</v>
          </cell>
        </row>
        <row r="8092">
          <cell r="AP8092">
            <v>508343</v>
          </cell>
          <cell r="AQ8092">
            <v>16000324</v>
          </cell>
          <cell r="AR8092">
            <v>16</v>
          </cell>
          <cell r="AS8092">
            <v>42412</v>
          </cell>
          <cell r="AT8092" t="str">
            <v>IDU-1806-2015 Contratado Mantenimiento Periódico IDU Arterial BRIGADA DE REACCIÓN VIAL -</v>
          </cell>
          <cell r="AU8092">
            <v>0</v>
          </cell>
          <cell r="AV8092" t="str">
            <v>sc</v>
          </cell>
        </row>
        <row r="8093">
          <cell r="AP8093">
            <v>508345</v>
          </cell>
          <cell r="AQ8093">
            <v>16000324</v>
          </cell>
          <cell r="AR8093">
            <v>16</v>
          </cell>
          <cell r="AS8093">
            <v>42412</v>
          </cell>
          <cell r="AT8093" t="str">
            <v>IDU-1806-2015 Contratado Mantenimiento Periódico IDU Arterial BRIGADA DE REACCIÓN VIAL -</v>
          </cell>
          <cell r="AU8093">
            <v>0</v>
          </cell>
          <cell r="AV8093" t="str">
            <v>sc</v>
          </cell>
        </row>
        <row r="8094">
          <cell r="AP8094">
            <v>508347</v>
          </cell>
          <cell r="AQ8094">
            <v>16000324</v>
          </cell>
          <cell r="AR8094">
            <v>16</v>
          </cell>
          <cell r="AS8094">
            <v>42412</v>
          </cell>
          <cell r="AT8094" t="str">
            <v>IDU-1806-2015 Contratado Mantenimiento Periódico IDU Arterial BRIGADA DE REACCIÓN VIAL -</v>
          </cell>
          <cell r="AU8094">
            <v>0</v>
          </cell>
          <cell r="AV8094" t="str">
            <v>sc</v>
          </cell>
        </row>
        <row r="8095">
          <cell r="AP8095">
            <v>508350</v>
          </cell>
          <cell r="AQ8095">
            <v>16000270</v>
          </cell>
          <cell r="AR8095">
            <v>16</v>
          </cell>
          <cell r="AS8095">
            <v>42412</v>
          </cell>
          <cell r="AT8095" t="str">
            <v>IDU-1806-2015 Contratado Mantenimiento Periódico IDU Arterial BRIGADA DE REACCIÓN VIAL -</v>
          </cell>
          <cell r="AU8095">
            <v>0</v>
          </cell>
          <cell r="AV8095" t="str">
            <v>sc</v>
          </cell>
        </row>
        <row r="8096">
          <cell r="AP8096">
            <v>508352</v>
          </cell>
          <cell r="AQ8096">
            <v>16000270</v>
          </cell>
          <cell r="AR8096">
            <v>16</v>
          </cell>
          <cell r="AS8096">
            <v>42412</v>
          </cell>
          <cell r="AT8096" t="str">
            <v>IDU-1806-2015 Contratado Mantenimiento Periódico IDU Arterial BRIGADA DE REACCIÓN VIAL -</v>
          </cell>
          <cell r="AU8096">
            <v>0</v>
          </cell>
          <cell r="AV8096" t="str">
            <v>sc</v>
          </cell>
        </row>
        <row r="8097">
          <cell r="AP8097">
            <v>508354</v>
          </cell>
          <cell r="AQ8097">
            <v>16000270</v>
          </cell>
          <cell r="AR8097">
            <v>16</v>
          </cell>
          <cell r="AS8097">
            <v>42412</v>
          </cell>
          <cell r="AT8097" t="str">
            <v>IDU-1806-2015 Contratado Mantenimiento Periódico IDU Arterial BRIGADA DE REACCIÓN VIAL -</v>
          </cell>
          <cell r="AU8097">
            <v>0</v>
          </cell>
          <cell r="AV8097" t="str">
            <v>sc</v>
          </cell>
        </row>
        <row r="8098">
          <cell r="AP8098">
            <v>508356</v>
          </cell>
          <cell r="AQ8098">
            <v>16000270</v>
          </cell>
          <cell r="AR8098">
            <v>16</v>
          </cell>
          <cell r="AS8098">
            <v>42412</v>
          </cell>
          <cell r="AT8098" t="str">
            <v>IDU-1806-2015 Contratado Mantenimiento Periódico IDU Arterial BRIGADA DE REACCIÓN VIAL -</v>
          </cell>
          <cell r="AU8098">
            <v>0</v>
          </cell>
          <cell r="AV8098" t="str">
            <v>sc</v>
          </cell>
        </row>
        <row r="8099">
          <cell r="AP8099">
            <v>508655</v>
          </cell>
          <cell r="AQ8099">
            <v>16001104</v>
          </cell>
          <cell r="AR8099">
            <v>16</v>
          </cell>
          <cell r="AS8099">
            <v>42313</v>
          </cell>
          <cell r="AT8099" t="str">
            <v>IDU-49-2012 Terminado Mantenimiento Periódico IDU Arterial  -</v>
          </cell>
          <cell r="AU8099">
            <v>0</v>
          </cell>
          <cell r="AV8099" t="str">
            <v>sc</v>
          </cell>
        </row>
        <row r="8100">
          <cell r="AP8100">
            <v>508787</v>
          </cell>
          <cell r="AQ8100">
            <v>16003737</v>
          </cell>
          <cell r="AR8100">
            <v>16</v>
          </cell>
          <cell r="AS8100">
            <v>42313</v>
          </cell>
          <cell r="AT8100" t="str">
            <v>IDU-70-2008 Terminado Rehabilitación IDU Arterial  -</v>
          </cell>
          <cell r="AU8100">
            <v>0</v>
          </cell>
          <cell r="AV8100" t="str">
            <v>sc</v>
          </cell>
        </row>
        <row r="8101">
          <cell r="AP8101">
            <v>508855</v>
          </cell>
          <cell r="AQ8101">
            <v>16003093</v>
          </cell>
          <cell r="AR8101">
            <v>16</v>
          </cell>
          <cell r="AS8101">
            <v>42313</v>
          </cell>
          <cell r="AT8101" t="str">
            <v>IDU-70-2008 Terminado Rehabilitación IDU Arterial  -</v>
          </cell>
          <cell r="AU8101">
            <v>0</v>
          </cell>
          <cell r="AV8101" t="str">
            <v>sc</v>
          </cell>
        </row>
        <row r="8102">
          <cell r="AP8102">
            <v>508860</v>
          </cell>
          <cell r="AQ8102">
            <v>16003157</v>
          </cell>
          <cell r="AR8102">
            <v>16</v>
          </cell>
          <cell r="AS8102">
            <v>42226</v>
          </cell>
          <cell r="AT8102" t="str">
            <v>UMV-638-2013 Terminado Acciones de Movilidad UAERMV Arterial  -</v>
          </cell>
          <cell r="AU8102">
            <v>0</v>
          </cell>
          <cell r="AV8102" t="str">
            <v>sc</v>
          </cell>
        </row>
        <row r="8103">
          <cell r="AP8103">
            <v>508862</v>
          </cell>
          <cell r="AQ8103">
            <v>16003157</v>
          </cell>
          <cell r="AR8103">
            <v>16</v>
          </cell>
          <cell r="AS8103">
            <v>42226</v>
          </cell>
          <cell r="AT8103" t="str">
            <v>UMV-638-2013 Terminado Acciones de Movilidad UAERMV Arterial  -</v>
          </cell>
          <cell r="AU8103">
            <v>0</v>
          </cell>
          <cell r="AV8103" t="str">
            <v>sc</v>
          </cell>
        </row>
        <row r="8104">
          <cell r="AP8104">
            <v>508865</v>
          </cell>
          <cell r="AQ8104">
            <v>16003206</v>
          </cell>
          <cell r="AR8104">
            <v>16</v>
          </cell>
          <cell r="AS8104">
            <v>42226</v>
          </cell>
          <cell r="AT8104" t="str">
            <v>UMV-638-2013 Terminado Acciones de Movilidad UAERMV Arterial  -</v>
          </cell>
          <cell r="AU8104">
            <v>0</v>
          </cell>
          <cell r="AV8104" t="str">
            <v>sc</v>
          </cell>
        </row>
        <row r="8105">
          <cell r="AP8105">
            <v>508867</v>
          </cell>
          <cell r="AQ8105">
            <v>16003206</v>
          </cell>
          <cell r="AR8105">
            <v>16</v>
          </cell>
          <cell r="AS8105">
            <v>42226</v>
          </cell>
          <cell r="AT8105" t="str">
            <v>UMV-638-2013 Terminado Acciones de Movilidad UAERMV Arterial  -</v>
          </cell>
          <cell r="AU8105">
            <v>0</v>
          </cell>
          <cell r="AV8105" t="str">
            <v>sc</v>
          </cell>
        </row>
        <row r="8106">
          <cell r="AP8106">
            <v>508870</v>
          </cell>
          <cell r="AQ8106">
            <v>16003270</v>
          </cell>
          <cell r="AR8106">
            <v>16</v>
          </cell>
          <cell r="AS8106">
            <v>42313</v>
          </cell>
          <cell r="AT8106" t="str">
            <v>IDU-70-2008 Terminado Rehabilitación IDU Arterial  -</v>
          </cell>
          <cell r="AU8106">
            <v>0</v>
          </cell>
          <cell r="AV8106" t="str">
            <v>sc</v>
          </cell>
        </row>
        <row r="8107">
          <cell r="AP8107">
            <v>508872</v>
          </cell>
          <cell r="AQ8107">
            <v>16003270</v>
          </cell>
          <cell r="AR8107">
            <v>16</v>
          </cell>
          <cell r="AS8107">
            <v>42226</v>
          </cell>
          <cell r="AT8107" t="str">
            <v>UMV-638-2013 Terminado Acciones de Movilidad UAERMV Arterial  -</v>
          </cell>
          <cell r="AU8107">
            <v>0</v>
          </cell>
          <cell r="AV8107" t="str">
            <v>sc</v>
          </cell>
        </row>
        <row r="8108">
          <cell r="AP8108">
            <v>508875</v>
          </cell>
          <cell r="AQ8108">
            <v>16003399</v>
          </cell>
          <cell r="AR8108">
            <v>16</v>
          </cell>
          <cell r="AS8108">
            <v>42313</v>
          </cell>
          <cell r="AT8108" t="str">
            <v>IDU-70-2008 Terminado Rehabilitación IDU Arterial  -</v>
          </cell>
          <cell r="AU8108">
            <v>0</v>
          </cell>
          <cell r="AV8108" t="str">
            <v>sc</v>
          </cell>
        </row>
        <row r="8109">
          <cell r="AP8109">
            <v>508877</v>
          </cell>
          <cell r="AQ8109">
            <v>16003399</v>
          </cell>
          <cell r="AR8109">
            <v>16</v>
          </cell>
          <cell r="AS8109">
            <v>41298</v>
          </cell>
          <cell r="AT8109" t="str">
            <v>SD Terminado Mantenimiento Periódico UAERMV Arterial  -</v>
          </cell>
          <cell r="AU8109">
            <v>0</v>
          </cell>
          <cell r="AV8109" t="str">
            <v>sc</v>
          </cell>
        </row>
        <row r="8110">
          <cell r="AP8110">
            <v>508880</v>
          </cell>
          <cell r="AQ8110">
            <v>16003435</v>
          </cell>
          <cell r="AR8110">
            <v>16</v>
          </cell>
          <cell r="AS8110">
            <v>42313</v>
          </cell>
          <cell r="AT8110" t="str">
            <v>IDU-70-2008 Terminado Rehabilitación IDU Arterial  -</v>
          </cell>
          <cell r="AU8110">
            <v>0</v>
          </cell>
          <cell r="AV8110" t="str">
            <v>sc</v>
          </cell>
        </row>
        <row r="8111">
          <cell r="AP8111">
            <v>508885</v>
          </cell>
          <cell r="AQ8111">
            <v>16003512</v>
          </cell>
          <cell r="AR8111">
            <v>16</v>
          </cell>
          <cell r="AS8111">
            <v>42313</v>
          </cell>
          <cell r="AT8111" t="str">
            <v>IDU-70-2008 Terminado Rehabilitación IDU Arterial  -</v>
          </cell>
          <cell r="AU8111">
            <v>0</v>
          </cell>
          <cell r="AV8111" t="str">
            <v>sc</v>
          </cell>
        </row>
        <row r="8112">
          <cell r="AP8112">
            <v>508890</v>
          </cell>
          <cell r="AQ8112">
            <v>16003558</v>
          </cell>
          <cell r="AR8112">
            <v>16</v>
          </cell>
          <cell r="AS8112">
            <v>42313</v>
          </cell>
          <cell r="AT8112" t="str">
            <v>IDU-70-2008 Terminado Rehabilitación IDU Arterial  -</v>
          </cell>
          <cell r="AU8112">
            <v>0</v>
          </cell>
          <cell r="AV8112" t="str">
            <v>sc</v>
          </cell>
        </row>
        <row r="8113">
          <cell r="AP8113">
            <v>508895</v>
          </cell>
          <cell r="AQ8113">
            <v>16004481</v>
          </cell>
          <cell r="AR8113">
            <v>16</v>
          </cell>
          <cell r="AS8113">
            <v>42313</v>
          </cell>
          <cell r="AT8113" t="str">
            <v>IDU-70-2008 Terminado Rehabilitación IDU Arterial  -</v>
          </cell>
          <cell r="AU8113">
            <v>512092</v>
          </cell>
          <cell r="AV8113" t="str">
            <v>sc</v>
          </cell>
        </row>
        <row r="8114">
          <cell r="AP8114">
            <v>508910</v>
          </cell>
          <cell r="AQ8114">
            <v>16003616</v>
          </cell>
          <cell r="AR8114">
            <v>16</v>
          </cell>
          <cell r="AS8114">
            <v>42313</v>
          </cell>
          <cell r="AT8114" t="str">
            <v>IDU-70-2008 Terminado Rehabilitación IDU Arterial  -</v>
          </cell>
          <cell r="AU8114">
            <v>512057</v>
          </cell>
          <cell r="AV8114" t="str">
            <v>sc</v>
          </cell>
        </row>
        <row r="8115">
          <cell r="AP8115">
            <v>508920</v>
          </cell>
          <cell r="AQ8115">
            <v>16002873</v>
          </cell>
          <cell r="AR8115">
            <v>16</v>
          </cell>
          <cell r="AS8115">
            <v>42313</v>
          </cell>
          <cell r="AT8115" t="str">
            <v>IDU-70-2008 Terminado Mantenimiento Periódico IDU Arterial  -</v>
          </cell>
          <cell r="AU8115">
            <v>512054</v>
          </cell>
          <cell r="AV8115" t="str">
            <v>sc</v>
          </cell>
        </row>
        <row r="8116">
          <cell r="AP8116">
            <v>508960</v>
          </cell>
          <cell r="AQ8116">
            <v>16002505</v>
          </cell>
          <cell r="AR8116">
            <v>16</v>
          </cell>
          <cell r="AS8116">
            <v>42313</v>
          </cell>
          <cell r="AT8116" t="str">
            <v>IDU-70-2008 Terminado Rehabilitación IDU Arterial  -Calzada2-POLIZA ESTABILIDAD ACTIVA</v>
          </cell>
          <cell r="AU8116">
            <v>512052</v>
          </cell>
          <cell r="AV8116" t="str">
            <v>sc</v>
          </cell>
        </row>
        <row r="8117">
          <cell r="AP8117">
            <v>508962</v>
          </cell>
          <cell r="AQ8117">
            <v>16002505</v>
          </cell>
          <cell r="AR8117">
            <v>16</v>
          </cell>
          <cell r="AS8117">
            <v>42313</v>
          </cell>
          <cell r="AT8117" t="str">
            <v>IDU-70-2008 Terminado Acciones de Movilidad IDU Arterial  -Calzada2-POLIZA ESTABILIDAD ACTIVA</v>
          </cell>
          <cell r="AU8117">
            <v>512059</v>
          </cell>
          <cell r="AV8117" t="str">
            <v>sc</v>
          </cell>
        </row>
        <row r="8118">
          <cell r="AP8118">
            <v>509333</v>
          </cell>
          <cell r="AQ8118">
            <v>50008305</v>
          </cell>
          <cell r="AR8118">
            <v>16</v>
          </cell>
          <cell r="AS8118">
            <v>42412</v>
          </cell>
          <cell r="AT8118" t="str">
            <v>IDU-1806-2015 Contratado Mantenimiento Periódico IDU Arterial BRIGADA DE REACCIÓN VIAL -</v>
          </cell>
          <cell r="AV8118" t="str">
            <v>sc</v>
          </cell>
        </row>
        <row r="8119">
          <cell r="AP8119">
            <v>509335</v>
          </cell>
          <cell r="AQ8119">
            <v>50008305</v>
          </cell>
          <cell r="AR8119">
            <v>16</v>
          </cell>
          <cell r="AS8119">
            <v>42412</v>
          </cell>
          <cell r="AT8119" t="str">
            <v>IDU-1806-2015 Contratado Mantenimiento Periódico IDU Arterial BRIGADA DE REACCIÓN VIAL -</v>
          </cell>
          <cell r="AV8119" t="str">
            <v>sc</v>
          </cell>
        </row>
        <row r="8120">
          <cell r="AP8120">
            <v>509337</v>
          </cell>
          <cell r="AQ8120">
            <v>50008305</v>
          </cell>
          <cell r="AR8120">
            <v>16</v>
          </cell>
          <cell r="AS8120">
            <v>42412</v>
          </cell>
          <cell r="AT8120" t="str">
            <v>IDU-1806-2015 Contratado Mantenimiento Periódico IDU Arterial BRIGADA DE REACCIÓN VIAL -</v>
          </cell>
          <cell r="AV8120" t="str">
            <v>sc</v>
          </cell>
        </row>
        <row r="8121">
          <cell r="AP8121">
            <v>509339</v>
          </cell>
          <cell r="AQ8121">
            <v>50008305</v>
          </cell>
          <cell r="AR8121">
            <v>16</v>
          </cell>
          <cell r="AS8121">
            <v>42412</v>
          </cell>
          <cell r="AT8121" t="str">
            <v>IDU-1806-2015 Contratado Mantenimiento Periódico IDU Arterial BRIGADA DE REACCIÓN VIAL -</v>
          </cell>
          <cell r="AV8121" t="str">
            <v>sc</v>
          </cell>
        </row>
        <row r="8122">
          <cell r="AP8122">
            <v>509347</v>
          </cell>
          <cell r="AQ8122">
            <v>16004466</v>
          </cell>
          <cell r="AR8122">
            <v>16</v>
          </cell>
          <cell r="AS8122">
            <v>42412</v>
          </cell>
          <cell r="AT8122" t="str">
            <v>IDU-1806-2015 Contratado Mantenimiento Periódico IDU Arterial BRIGADA DE REACCIÓN VIAL -</v>
          </cell>
          <cell r="AV8122" t="str">
            <v>sc</v>
          </cell>
        </row>
        <row r="8123">
          <cell r="AP8123">
            <v>509349</v>
          </cell>
          <cell r="AQ8123">
            <v>16004466</v>
          </cell>
          <cell r="AR8123">
            <v>16</v>
          </cell>
          <cell r="AS8123">
            <v>42412</v>
          </cell>
          <cell r="AT8123" t="str">
            <v>IDU-1806-2015 Contratado Mantenimiento Periódico IDU Arterial BRIGADA DE REACCIÓN VIAL -</v>
          </cell>
          <cell r="AV8123" t="str">
            <v>sc</v>
          </cell>
        </row>
        <row r="8124">
          <cell r="AP8124">
            <v>509351</v>
          </cell>
          <cell r="AQ8124">
            <v>16004466</v>
          </cell>
          <cell r="AR8124">
            <v>16</v>
          </cell>
          <cell r="AS8124">
            <v>42412</v>
          </cell>
          <cell r="AT8124" t="str">
            <v>IDU-1806-2015 Contratado Mantenimiento Periódico IDU Arterial BRIGADA DE REACCIÓN VIAL -</v>
          </cell>
          <cell r="AV8124" t="str">
            <v>sc</v>
          </cell>
        </row>
        <row r="8125">
          <cell r="AP8125">
            <v>509353</v>
          </cell>
          <cell r="AQ8125">
            <v>16004466</v>
          </cell>
          <cell r="AR8125">
            <v>16</v>
          </cell>
          <cell r="AS8125">
            <v>42412</v>
          </cell>
          <cell r="AT8125" t="str">
            <v>IDU-1806-2015 Contratado Mantenimiento Periódico IDU Arterial BRIGADA DE REACCIÓN VIAL -</v>
          </cell>
          <cell r="AV8125" t="str">
            <v>sc</v>
          </cell>
        </row>
        <row r="8126">
          <cell r="AP8126">
            <v>509356</v>
          </cell>
          <cell r="AQ8126">
            <v>16004623</v>
          </cell>
          <cell r="AR8126">
            <v>16</v>
          </cell>
          <cell r="AS8126">
            <v>42412</v>
          </cell>
          <cell r="AT8126" t="str">
            <v>IDU-1806-2015 Contratado Mantenimiento Periódico IDU Arterial BRIGADA DE REACCIÓN VIAL -</v>
          </cell>
          <cell r="AV8126" t="str">
            <v>sc</v>
          </cell>
        </row>
        <row r="8127">
          <cell r="AP8127">
            <v>509358</v>
          </cell>
          <cell r="AQ8127">
            <v>16004623</v>
          </cell>
          <cell r="AR8127">
            <v>16</v>
          </cell>
          <cell r="AS8127">
            <v>42412</v>
          </cell>
          <cell r="AT8127" t="str">
            <v>IDU-1806-2015 Contratado Mantenimiento Periódico IDU Arterial BRIGADA DE REACCIÓN VIAL -</v>
          </cell>
          <cell r="AV8127" t="str">
            <v>sc</v>
          </cell>
        </row>
        <row r="8128">
          <cell r="AP8128">
            <v>509360</v>
          </cell>
          <cell r="AQ8128">
            <v>16004623</v>
          </cell>
          <cell r="AR8128">
            <v>16</v>
          </cell>
          <cell r="AS8128">
            <v>42412</v>
          </cell>
          <cell r="AT8128" t="str">
            <v>IDU-1806-2015 Contratado Mantenimiento Periódico IDU Arterial BRIGADA DE REACCIÓN VIAL -</v>
          </cell>
          <cell r="AV8128" t="str">
            <v>sc</v>
          </cell>
        </row>
        <row r="8129">
          <cell r="AP8129">
            <v>509362</v>
          </cell>
          <cell r="AQ8129">
            <v>16004623</v>
          </cell>
          <cell r="AR8129">
            <v>16</v>
          </cell>
          <cell r="AS8129">
            <v>42412</v>
          </cell>
          <cell r="AT8129" t="str">
            <v>IDU-1806-2015 Contratado Mantenimiento Periódico IDU Arterial BRIGADA DE REACCIÓN VIAL -</v>
          </cell>
          <cell r="AV8129" t="str">
            <v>sc</v>
          </cell>
        </row>
        <row r="8130">
          <cell r="AP8130">
            <v>509365</v>
          </cell>
          <cell r="AQ8130">
            <v>16000780</v>
          </cell>
          <cell r="AR8130">
            <v>16</v>
          </cell>
          <cell r="AS8130">
            <v>42412</v>
          </cell>
          <cell r="AT8130" t="str">
            <v>IDU-1806-2015 Contratado Mantenimiento Periódico IDU Arterial BRIGADA DE REACCIÓN VIAL -</v>
          </cell>
          <cell r="AV8130" t="str">
            <v>sc</v>
          </cell>
        </row>
        <row r="8131">
          <cell r="AP8131">
            <v>509367</v>
          </cell>
          <cell r="AQ8131">
            <v>16000780</v>
          </cell>
          <cell r="AR8131">
            <v>16</v>
          </cell>
          <cell r="AS8131">
            <v>42412</v>
          </cell>
          <cell r="AT8131" t="str">
            <v>IDU-1806-2015 Contratado Mantenimiento Periódico IDU Arterial BRIGADA DE REACCIÓN VIAL -</v>
          </cell>
          <cell r="AV8131" t="str">
            <v>sc</v>
          </cell>
        </row>
        <row r="8132">
          <cell r="AP8132">
            <v>509369</v>
          </cell>
          <cell r="AQ8132">
            <v>16000780</v>
          </cell>
          <cell r="AR8132">
            <v>16</v>
          </cell>
          <cell r="AS8132">
            <v>42412</v>
          </cell>
          <cell r="AT8132" t="str">
            <v>IDU-1806-2015 Contratado Mantenimiento Periódico IDU Arterial BRIGADA DE REACCIÓN VIAL -</v>
          </cell>
          <cell r="AV8132" t="str">
            <v>sc</v>
          </cell>
        </row>
        <row r="8133">
          <cell r="AP8133">
            <v>509371</v>
          </cell>
          <cell r="AQ8133">
            <v>16000780</v>
          </cell>
          <cell r="AR8133">
            <v>16</v>
          </cell>
          <cell r="AS8133">
            <v>42412</v>
          </cell>
          <cell r="AT8133" t="str">
            <v>IDU-1806-2015 Contratado Mantenimiento Periódico IDU Arterial BRIGADA DE REACCIÓN VIAL -</v>
          </cell>
          <cell r="AV8133" t="str">
            <v>sc</v>
          </cell>
        </row>
        <row r="8134">
          <cell r="AP8134">
            <v>509374</v>
          </cell>
          <cell r="AQ8134">
            <v>16000507</v>
          </cell>
          <cell r="AR8134">
            <v>16</v>
          </cell>
          <cell r="AS8134">
            <v>42412</v>
          </cell>
          <cell r="AT8134" t="str">
            <v>IDU-1806-2015 Contratado Mantenimiento Periódico IDU Arterial BRIGADA DE REACCIÓN VIAL -</v>
          </cell>
          <cell r="AV8134" t="str">
            <v>sc</v>
          </cell>
        </row>
        <row r="8135">
          <cell r="AP8135">
            <v>509376</v>
          </cell>
          <cell r="AQ8135">
            <v>16000507</v>
          </cell>
          <cell r="AR8135">
            <v>16</v>
          </cell>
          <cell r="AS8135">
            <v>42412</v>
          </cell>
          <cell r="AT8135" t="str">
            <v>IDU-1806-2015 Contratado Mantenimiento Periódico IDU Arterial BRIGADA DE REACCIÓN VIAL -</v>
          </cell>
          <cell r="AV8135" t="str">
            <v>sc</v>
          </cell>
        </row>
        <row r="8136">
          <cell r="AP8136">
            <v>509378</v>
          </cell>
          <cell r="AQ8136">
            <v>16000507</v>
          </cell>
          <cell r="AR8136">
            <v>16</v>
          </cell>
          <cell r="AS8136">
            <v>42412</v>
          </cell>
          <cell r="AT8136" t="str">
            <v>IDU-1806-2015 Contratado Mantenimiento Periódico IDU Arterial BRIGADA DE REACCIÓN VIAL -</v>
          </cell>
          <cell r="AV8136" t="str">
            <v>sc</v>
          </cell>
        </row>
        <row r="8137">
          <cell r="AP8137">
            <v>509380</v>
          </cell>
          <cell r="AQ8137">
            <v>16000507</v>
          </cell>
          <cell r="AR8137">
            <v>16</v>
          </cell>
          <cell r="AS8137">
            <v>42412</v>
          </cell>
          <cell r="AT8137" t="str">
            <v>IDU-1806-2015 Contratado Mantenimiento Periódico IDU Arterial BRIGADA DE REACCIÓN VIAL -</v>
          </cell>
          <cell r="AV8137" t="str">
            <v>sc</v>
          </cell>
        </row>
        <row r="8138">
          <cell r="AP8138">
            <v>509383</v>
          </cell>
          <cell r="AQ8138">
            <v>16000366</v>
          </cell>
          <cell r="AR8138">
            <v>16</v>
          </cell>
          <cell r="AS8138">
            <v>42412</v>
          </cell>
          <cell r="AT8138" t="str">
            <v>IDU-1806-2015 Contratado Mantenimiento Periódico IDU Arterial BRIGADA DE REACCIÓN VIAL -</v>
          </cell>
          <cell r="AV8138" t="str">
            <v>sc</v>
          </cell>
        </row>
        <row r="8139">
          <cell r="AP8139">
            <v>509385</v>
          </cell>
          <cell r="AQ8139">
            <v>16000366</v>
          </cell>
          <cell r="AR8139">
            <v>16</v>
          </cell>
          <cell r="AS8139">
            <v>42412</v>
          </cell>
          <cell r="AT8139" t="str">
            <v>IDU-1806-2015 Contratado Mantenimiento Periódico IDU Arterial BRIGADA DE REACCIÓN VIAL -</v>
          </cell>
          <cell r="AV8139" t="str">
            <v>sc</v>
          </cell>
        </row>
        <row r="8140">
          <cell r="AP8140">
            <v>509387</v>
          </cell>
          <cell r="AQ8140">
            <v>16000366</v>
          </cell>
          <cell r="AR8140">
            <v>16</v>
          </cell>
          <cell r="AS8140">
            <v>42412</v>
          </cell>
          <cell r="AT8140" t="str">
            <v>IDU-1806-2015 Contratado Mantenimiento Periódico IDU Arterial BRIGADA DE REACCIÓN VIAL -</v>
          </cell>
          <cell r="AV8140" t="str">
            <v>sc</v>
          </cell>
        </row>
        <row r="8141">
          <cell r="AP8141">
            <v>509389</v>
          </cell>
          <cell r="AQ8141">
            <v>16000366</v>
          </cell>
          <cell r="AR8141">
            <v>16</v>
          </cell>
          <cell r="AS8141">
            <v>42412</v>
          </cell>
          <cell r="AT8141" t="str">
            <v>IDU-1806-2015 Contratado Mantenimiento Periódico IDU Arterial BRIGADA DE REACCIÓN VIAL -</v>
          </cell>
          <cell r="AV8141" t="str">
            <v>sc</v>
          </cell>
        </row>
        <row r="8142">
          <cell r="AP8142">
            <v>509392</v>
          </cell>
          <cell r="AQ8142">
            <v>16000434</v>
          </cell>
          <cell r="AR8142">
            <v>16</v>
          </cell>
          <cell r="AS8142">
            <v>42412</v>
          </cell>
          <cell r="AT8142" t="str">
            <v>IDU-1806-2015 Contratado Mantenimiento Periódico IDU Arterial BRIGADA DE REACCIÓN VIAL -</v>
          </cell>
          <cell r="AV8142" t="str">
            <v>sc</v>
          </cell>
        </row>
        <row r="8143">
          <cell r="AP8143">
            <v>509394</v>
          </cell>
          <cell r="AQ8143">
            <v>16000434</v>
          </cell>
          <cell r="AR8143">
            <v>16</v>
          </cell>
          <cell r="AS8143">
            <v>42412</v>
          </cell>
          <cell r="AT8143" t="str">
            <v>IDU-1806-2015 Contratado Mantenimiento Periódico IDU Arterial BRIGADA DE REACCIÓN VIAL -</v>
          </cell>
          <cell r="AV8143" t="str">
            <v>sc</v>
          </cell>
        </row>
        <row r="8144">
          <cell r="AP8144">
            <v>509396</v>
          </cell>
          <cell r="AQ8144">
            <v>16000434</v>
          </cell>
          <cell r="AR8144">
            <v>16</v>
          </cell>
          <cell r="AS8144">
            <v>42412</v>
          </cell>
          <cell r="AT8144" t="str">
            <v>IDU-1806-2015 Contratado Mantenimiento Periódico IDU Arterial BRIGADA DE REACCIÓN VIAL -</v>
          </cell>
          <cell r="AV8144" t="str">
            <v>sc</v>
          </cell>
        </row>
        <row r="8145">
          <cell r="AP8145">
            <v>509398</v>
          </cell>
          <cell r="AQ8145">
            <v>16000434</v>
          </cell>
          <cell r="AR8145">
            <v>16</v>
          </cell>
          <cell r="AS8145">
            <v>42412</v>
          </cell>
          <cell r="AT8145" t="str">
            <v>IDU-1806-2015 Contratado Mantenimiento Periódico IDU Arterial BRIGADA DE REACCIÓN VIAL -</v>
          </cell>
          <cell r="AV8145" t="str">
            <v>sc</v>
          </cell>
        </row>
        <row r="8146">
          <cell r="AP8146">
            <v>511687</v>
          </cell>
          <cell r="AQ8146">
            <v>16002543</v>
          </cell>
          <cell r="AR8146">
            <v>16</v>
          </cell>
          <cell r="AS8146">
            <v>42313</v>
          </cell>
          <cell r="AT8146" t="str">
            <v>IDU-1825-2013 Terminado Acciones de Movilidad IDU Arterial  -</v>
          </cell>
          <cell r="AV8146" t="str">
            <v>sc</v>
          </cell>
        </row>
        <row r="8147">
          <cell r="AP8147">
            <v>511748</v>
          </cell>
          <cell r="AQ8147">
            <v>16002180</v>
          </cell>
          <cell r="AR8147">
            <v>16</v>
          </cell>
          <cell r="AS8147">
            <v>41411</v>
          </cell>
          <cell r="AT8147" t="str">
            <v>SD Terminado Mantenimiento Periódico UAERMV Arterial  -</v>
          </cell>
          <cell r="AV8147" t="str">
            <v>sc</v>
          </cell>
        </row>
        <row r="8148">
          <cell r="AP8148">
            <v>511752</v>
          </cell>
          <cell r="AQ8148">
            <v>16002180</v>
          </cell>
          <cell r="AR8148">
            <v>16</v>
          </cell>
          <cell r="AS8148">
            <v>41411</v>
          </cell>
          <cell r="AT8148" t="str">
            <v>SD Terminado Mantenimiento Periódico UAERMV Arterial  -</v>
          </cell>
          <cell r="AV8148" t="str">
            <v>sc</v>
          </cell>
        </row>
        <row r="8149">
          <cell r="AP8149">
            <v>511901</v>
          </cell>
          <cell r="AQ8149">
            <v>16001026</v>
          </cell>
          <cell r="AR8149">
            <v>16</v>
          </cell>
          <cell r="AS8149">
            <v>41912</v>
          </cell>
          <cell r="AT8149" t="str">
            <v>SD Terminado Mantenimiento Periódico UAERMV Arterial  -</v>
          </cell>
          <cell r="AV8149" t="str">
            <v>sc</v>
          </cell>
        </row>
        <row r="8150">
          <cell r="AP8150">
            <v>511905</v>
          </cell>
          <cell r="AQ8150">
            <v>16001026</v>
          </cell>
          <cell r="AR8150">
            <v>16</v>
          </cell>
          <cell r="AS8150">
            <v>41912</v>
          </cell>
          <cell r="AT8150" t="str">
            <v>SD Terminado Mantenimiento Periódico UAERMV Arterial  -</v>
          </cell>
          <cell r="AV8150" t="str">
            <v>sc</v>
          </cell>
        </row>
        <row r="8151">
          <cell r="AP8151">
            <v>511915</v>
          </cell>
          <cell r="AQ8151">
            <v>16004490</v>
          </cell>
          <cell r="AR8151">
            <v>16</v>
          </cell>
          <cell r="AS8151">
            <v>42313</v>
          </cell>
          <cell r="AT8151" t="str">
            <v>IDU-1825-2013 Terminado Acciones de Movilidad IDU Arterial  -</v>
          </cell>
          <cell r="AV8151" t="str">
            <v>sc</v>
          </cell>
        </row>
        <row r="8152">
          <cell r="AP8152">
            <v>511929</v>
          </cell>
          <cell r="AQ8152">
            <v>16001492</v>
          </cell>
          <cell r="AR8152">
            <v>16</v>
          </cell>
          <cell r="AS8152">
            <v>42313</v>
          </cell>
          <cell r="AT8152" t="str">
            <v>IDU-1825-2013 Terminado Acciones de Movilidad IDU Arterial  -</v>
          </cell>
          <cell r="AV8152" t="str">
            <v>sc</v>
          </cell>
        </row>
        <row r="8153">
          <cell r="AP8153">
            <v>511957</v>
          </cell>
          <cell r="AQ8153">
            <v>16000816</v>
          </cell>
          <cell r="AR8153">
            <v>16</v>
          </cell>
          <cell r="AS8153">
            <v>42313</v>
          </cell>
          <cell r="AT8153" t="str">
            <v>IDU-1825-2013 Terminado Acciones de Movilidad IDU Arterial  -</v>
          </cell>
          <cell r="AV8153" t="str">
            <v>sc</v>
          </cell>
        </row>
        <row r="8154">
          <cell r="AP8154">
            <v>511964</v>
          </cell>
          <cell r="AQ8154">
            <v>16000638</v>
          </cell>
          <cell r="AR8154">
            <v>16</v>
          </cell>
          <cell r="AS8154">
            <v>42313</v>
          </cell>
          <cell r="AT8154" t="str">
            <v>IDU-1825-2013 Terminado Acciones de Movilidad IDU Arterial  -</v>
          </cell>
          <cell r="AV8154" t="str">
            <v>sc</v>
          </cell>
        </row>
        <row r="8155">
          <cell r="AP8155">
            <v>511971</v>
          </cell>
          <cell r="AQ8155">
            <v>16000444</v>
          </cell>
          <cell r="AR8155">
            <v>16</v>
          </cell>
          <cell r="AS8155">
            <v>42313</v>
          </cell>
          <cell r="AT8155" t="str">
            <v>IDU-1825-2013 Terminado Acciones de Movilidad IDU Arterial  -</v>
          </cell>
          <cell r="AV8155" t="str">
            <v>sc</v>
          </cell>
        </row>
        <row r="8156">
          <cell r="AP8156">
            <v>511978</v>
          </cell>
          <cell r="AQ8156">
            <v>16001368</v>
          </cell>
          <cell r="AR8156">
            <v>16</v>
          </cell>
          <cell r="AS8156">
            <v>42313</v>
          </cell>
          <cell r="AT8156" t="str">
            <v>IDU-1825-2013 Terminado Acciones de Movilidad IDU Arterial  -</v>
          </cell>
          <cell r="AV8156" t="str">
            <v>sc</v>
          </cell>
        </row>
        <row r="8157">
          <cell r="AP8157">
            <v>511982</v>
          </cell>
          <cell r="AQ8157">
            <v>16001368</v>
          </cell>
          <cell r="AR8157">
            <v>16</v>
          </cell>
          <cell r="AS8157">
            <v>42313</v>
          </cell>
          <cell r="AT8157" t="str">
            <v>IDU-1825-2013 Terminado Acciones de Movilidad IDU Arterial  -</v>
          </cell>
          <cell r="AV8157" t="str">
            <v>sc</v>
          </cell>
        </row>
        <row r="8158">
          <cell r="AP8158">
            <v>512819</v>
          </cell>
          <cell r="AQ8158">
            <v>16002578</v>
          </cell>
          <cell r="AR8158">
            <v>16</v>
          </cell>
          <cell r="AS8158">
            <v>42313</v>
          </cell>
          <cell r="AT8158" t="str">
            <v>IDU-1825-2013 Terminado Acciones de Movilidad IDU Arterial  -</v>
          </cell>
          <cell r="AV8158" t="str">
            <v>sc</v>
          </cell>
        </row>
        <row r="8159">
          <cell r="AP8159">
            <v>513542</v>
          </cell>
          <cell r="AQ8159">
            <v>16003102</v>
          </cell>
          <cell r="AR8159">
            <v>16</v>
          </cell>
          <cell r="AS8159">
            <v>41772</v>
          </cell>
          <cell r="AT8159" t="str">
            <v>SD Terminado Mantenimiento Periódico UAERMV Arterial  -</v>
          </cell>
          <cell r="AV8159" t="str">
            <v>sc</v>
          </cell>
        </row>
        <row r="8160">
          <cell r="AP8160">
            <v>513544</v>
          </cell>
          <cell r="AQ8160">
            <v>16003102</v>
          </cell>
          <cell r="AR8160">
            <v>16</v>
          </cell>
          <cell r="AS8160">
            <v>42661</v>
          </cell>
          <cell r="AT8160" t="str">
            <v>SD Terminado Mantenimiento Periódico UAERMV Arterial SD Aclaración reporte ejecución mayo 2016-</v>
          </cell>
          <cell r="AV8160" t="str">
            <v>sc</v>
          </cell>
        </row>
        <row r="8161">
          <cell r="AP8161">
            <v>513547</v>
          </cell>
          <cell r="AQ8161">
            <v>16003489</v>
          </cell>
          <cell r="AR8161">
            <v>16</v>
          </cell>
          <cell r="AS8161">
            <v>42611</v>
          </cell>
          <cell r="AT8161" t="str">
            <v>SD Terminado Mantenimiento Periódico UAERMV Arterial  -</v>
          </cell>
          <cell r="AV8161" t="str">
            <v>sc</v>
          </cell>
        </row>
        <row r="8162">
          <cell r="AP8162">
            <v>513549</v>
          </cell>
          <cell r="AQ8162">
            <v>16003489</v>
          </cell>
          <cell r="AR8162">
            <v>16</v>
          </cell>
          <cell r="AS8162">
            <v>42611</v>
          </cell>
          <cell r="AT8162" t="str">
            <v>SD Terminado Mantenimiento Periódico UAERMV Arterial  -</v>
          </cell>
          <cell r="AV8162" t="str">
            <v>sc</v>
          </cell>
        </row>
        <row r="8163">
          <cell r="AP8163">
            <v>513552</v>
          </cell>
          <cell r="AQ8163">
            <v>16003704</v>
          </cell>
          <cell r="AR8163">
            <v>16</v>
          </cell>
          <cell r="AS8163">
            <v>42661</v>
          </cell>
          <cell r="AT8163" t="str">
            <v>SD Terminado Mantenimiento Periódico UAERMV Arterial SD Aclaración reporte ejecución mayo 2016-</v>
          </cell>
          <cell r="AV8163" t="str">
            <v>sc</v>
          </cell>
        </row>
        <row r="8164">
          <cell r="AP8164">
            <v>513554</v>
          </cell>
          <cell r="AQ8164">
            <v>16003704</v>
          </cell>
          <cell r="AR8164">
            <v>16</v>
          </cell>
          <cell r="AS8164">
            <v>42661</v>
          </cell>
          <cell r="AT8164" t="str">
            <v>SD Terminado Mantenimiento Periódico UAERMV Arterial SD Aclaración reporte ejecución mayo 2016-</v>
          </cell>
          <cell r="AV8164" t="str">
            <v>sc</v>
          </cell>
        </row>
        <row r="8165">
          <cell r="AP8165">
            <v>513557</v>
          </cell>
          <cell r="AQ8165">
            <v>16003404</v>
          </cell>
          <cell r="AR8165">
            <v>16</v>
          </cell>
          <cell r="AS8165">
            <v>42667</v>
          </cell>
          <cell r="AT8165" t="str">
            <v>SD Terminado Mantenimiento Periódico UAERMV Arterial SD -</v>
          </cell>
          <cell r="AV8165" t="str">
            <v>sc</v>
          </cell>
        </row>
        <row r="8166">
          <cell r="AP8166">
            <v>513559</v>
          </cell>
          <cell r="AQ8166">
            <v>16003404</v>
          </cell>
          <cell r="AR8166">
            <v>16</v>
          </cell>
          <cell r="AS8166">
            <v>42313</v>
          </cell>
          <cell r="AT8166" t="str">
            <v>IDU-70-2008 Terminado Acciones de Movilidad IDU Arterial  -</v>
          </cell>
          <cell r="AV8166" t="str">
            <v>sc</v>
          </cell>
        </row>
        <row r="8167">
          <cell r="AP8167">
            <v>513562</v>
          </cell>
          <cell r="AQ8167">
            <v>16003353</v>
          </cell>
          <cell r="AR8167">
            <v>16</v>
          </cell>
          <cell r="AS8167">
            <v>42667</v>
          </cell>
          <cell r="AT8167" t="str">
            <v>SD Terminado Mantenimiento Periódico UAERMV Arterial SD -</v>
          </cell>
          <cell r="AV8167" t="str">
            <v>sc</v>
          </cell>
        </row>
        <row r="8168">
          <cell r="AP8168">
            <v>513564</v>
          </cell>
          <cell r="AQ8168">
            <v>16003353</v>
          </cell>
          <cell r="AR8168">
            <v>16</v>
          </cell>
          <cell r="AS8168">
            <v>42667</v>
          </cell>
          <cell r="AT8168" t="str">
            <v>SD Terminado Mantenimiento Periódico UAERMV Arterial SD -</v>
          </cell>
          <cell r="AV8168" t="str">
            <v>sc</v>
          </cell>
        </row>
        <row r="8169">
          <cell r="AP8169">
            <v>513567</v>
          </cell>
          <cell r="AQ8169">
            <v>16003306</v>
          </cell>
          <cell r="AR8169">
            <v>16</v>
          </cell>
          <cell r="AS8169">
            <v>42667</v>
          </cell>
          <cell r="AT8169" t="str">
            <v>SD Terminado Mantenimiento Periódico UAERMV Arterial SD -</v>
          </cell>
          <cell r="AV8169" t="str">
            <v>sc</v>
          </cell>
        </row>
        <row r="8170">
          <cell r="AP8170">
            <v>513569</v>
          </cell>
          <cell r="AQ8170">
            <v>16003306</v>
          </cell>
          <cell r="AR8170">
            <v>16</v>
          </cell>
          <cell r="AS8170">
            <v>42611</v>
          </cell>
          <cell r="AT8170" t="str">
            <v>SD Terminado Mantenimiento Periódico UAERMV Arterial  -</v>
          </cell>
          <cell r="AV8170" t="str">
            <v>sc</v>
          </cell>
        </row>
        <row r="8171">
          <cell r="AP8171">
            <v>513577</v>
          </cell>
          <cell r="AQ8171">
            <v>16002647</v>
          </cell>
          <cell r="AR8171">
            <v>16</v>
          </cell>
          <cell r="AS8171">
            <v>42661</v>
          </cell>
          <cell r="AT8171" t="str">
            <v>SD Terminado Mantenimiento Periódico UAERMV Arterial SD Aclaración reporte ejecución mayo 2016-</v>
          </cell>
          <cell r="AV8171" t="str">
            <v>sc</v>
          </cell>
        </row>
        <row r="8172">
          <cell r="AP8172">
            <v>513579</v>
          </cell>
          <cell r="AQ8172">
            <v>16002647</v>
          </cell>
          <cell r="AR8172">
            <v>16</v>
          </cell>
          <cell r="AS8172">
            <v>42661</v>
          </cell>
          <cell r="AT8172" t="str">
            <v>SD Terminado Mantenimiento Periódico UAERMV Arterial SD Aclaración reporte ejecución mayo 2016-</v>
          </cell>
          <cell r="AV8172" t="str">
            <v>sc</v>
          </cell>
        </row>
        <row r="8173">
          <cell r="AP8173">
            <v>513584</v>
          </cell>
          <cell r="AQ8173">
            <v>16002928</v>
          </cell>
          <cell r="AR8173">
            <v>16</v>
          </cell>
          <cell r="AS8173">
            <v>42667</v>
          </cell>
          <cell r="AT8173" t="str">
            <v>SD Terminado Mantenimiento Periódico UAERMV Arterial SD -</v>
          </cell>
          <cell r="AV8173" t="str">
            <v>sc</v>
          </cell>
        </row>
        <row r="8174">
          <cell r="AP8174">
            <v>513597</v>
          </cell>
          <cell r="AQ8174">
            <v>16002723</v>
          </cell>
          <cell r="AR8174">
            <v>16</v>
          </cell>
          <cell r="AS8174">
            <v>42661</v>
          </cell>
          <cell r="AT8174" t="str">
            <v>SD Terminado Mantenimiento Periódico UAERMV Arterial SD Aclaración reporte ejecución mayo 2016-</v>
          </cell>
          <cell r="AV8174" t="str">
            <v>sc</v>
          </cell>
        </row>
        <row r="8175">
          <cell r="AP8175">
            <v>513599</v>
          </cell>
          <cell r="AQ8175">
            <v>16002723</v>
          </cell>
          <cell r="AR8175">
            <v>16</v>
          </cell>
          <cell r="AS8175">
            <v>42661</v>
          </cell>
          <cell r="AT8175" t="str">
            <v>SD Terminado Mantenimiento Periódico UAERMV Arterial SD Aclaración reporte ejecución mayo 2016-</v>
          </cell>
          <cell r="AV8175" t="str">
            <v>sc</v>
          </cell>
        </row>
        <row r="8176">
          <cell r="AP8176">
            <v>513604</v>
          </cell>
          <cell r="AQ8176">
            <v>16002804</v>
          </cell>
          <cell r="AR8176">
            <v>16</v>
          </cell>
          <cell r="AS8176">
            <v>42661</v>
          </cell>
          <cell r="AT8176" t="str">
            <v>SD Terminado Mantenimiento Periódico UAERMV Arterial SD Aclaración reporte ejecución mayo 2016-</v>
          </cell>
          <cell r="AV8176" t="str">
            <v>sc</v>
          </cell>
        </row>
        <row r="8177">
          <cell r="AP8177">
            <v>513609</v>
          </cell>
          <cell r="AQ8177">
            <v>16002835</v>
          </cell>
          <cell r="AR8177">
            <v>16</v>
          </cell>
          <cell r="AS8177">
            <v>42661</v>
          </cell>
          <cell r="AT8177" t="str">
            <v>SD Terminado Mantenimiento Periódico UAERMV Arterial SD Aclaración reporte ejecución mayo 2016-</v>
          </cell>
          <cell r="AV8177" t="str">
            <v>sc</v>
          </cell>
        </row>
        <row r="8178">
          <cell r="AP8178">
            <v>513614</v>
          </cell>
          <cell r="AQ8178">
            <v>16002869</v>
          </cell>
          <cell r="AR8178">
            <v>16</v>
          </cell>
          <cell r="AS8178">
            <v>42661</v>
          </cell>
          <cell r="AT8178" t="str">
            <v>SD Terminado Mantenimiento Periódico UAERMV Arterial SD Aclaración reporte ejecución mayo 2016-</v>
          </cell>
          <cell r="AV8178" t="str">
            <v>sc</v>
          </cell>
        </row>
        <row r="8179">
          <cell r="AP8179">
            <v>513619</v>
          </cell>
          <cell r="AQ8179">
            <v>16002906</v>
          </cell>
          <cell r="AR8179">
            <v>16</v>
          </cell>
          <cell r="AS8179">
            <v>42661</v>
          </cell>
          <cell r="AT8179" t="str">
            <v>SD Terminado Mantenimiento Periódico UAERMV Arterial SD Aclaración reporte ejecución mayo 2016-</v>
          </cell>
          <cell r="AV8179" t="str">
            <v>sc</v>
          </cell>
        </row>
        <row r="8180">
          <cell r="AP8180">
            <v>513713</v>
          </cell>
          <cell r="AQ8180">
            <v>16001804</v>
          </cell>
          <cell r="AR8180">
            <v>16</v>
          </cell>
          <cell r="AS8180">
            <v>41912</v>
          </cell>
          <cell r="AT8180" t="str">
            <v>SD Terminado Mantenimiento Periódico UAERMV Arterial  -</v>
          </cell>
          <cell r="AV8180" t="str">
            <v>sc</v>
          </cell>
        </row>
        <row r="8181">
          <cell r="AP8181">
            <v>513715</v>
          </cell>
          <cell r="AQ8181">
            <v>16001804</v>
          </cell>
          <cell r="AR8181">
            <v>16</v>
          </cell>
          <cell r="AS8181">
            <v>41912</v>
          </cell>
          <cell r="AT8181" t="str">
            <v>SD Terminado Mantenimiento Periódico UAERMV Arterial  -</v>
          </cell>
          <cell r="AV8181" t="str">
            <v>sc</v>
          </cell>
        </row>
        <row r="8182">
          <cell r="AP8182">
            <v>513728</v>
          </cell>
          <cell r="AQ8182">
            <v>16001667</v>
          </cell>
          <cell r="AR8182">
            <v>16</v>
          </cell>
          <cell r="AS8182">
            <v>41942</v>
          </cell>
          <cell r="AT8182" t="str">
            <v>SD Terminado Mantenimiento Periódico UAERMV Arterial  -</v>
          </cell>
          <cell r="AV8182" t="str">
            <v>sc</v>
          </cell>
        </row>
        <row r="8183">
          <cell r="AP8183">
            <v>513730</v>
          </cell>
          <cell r="AQ8183">
            <v>16001667</v>
          </cell>
          <cell r="AR8183">
            <v>16</v>
          </cell>
          <cell r="AS8183">
            <v>41942</v>
          </cell>
          <cell r="AT8183" t="str">
            <v>SD Terminado Mantenimiento Periódico UAERMV Arterial  -</v>
          </cell>
          <cell r="AV8183" t="str">
            <v>sc</v>
          </cell>
        </row>
        <row r="8184">
          <cell r="AP8184">
            <v>513738</v>
          </cell>
          <cell r="AQ8184">
            <v>16001504</v>
          </cell>
          <cell r="AR8184">
            <v>16</v>
          </cell>
          <cell r="AS8184">
            <v>41411</v>
          </cell>
          <cell r="AT8184" t="str">
            <v>SD Terminado Mantenimiento Periódico UAERMV Arterial  -</v>
          </cell>
          <cell r="AV8184" t="str">
            <v>sc</v>
          </cell>
        </row>
        <row r="8185">
          <cell r="AP8185">
            <v>513740</v>
          </cell>
          <cell r="AQ8185">
            <v>16001504</v>
          </cell>
          <cell r="AR8185">
            <v>16</v>
          </cell>
          <cell r="AS8185">
            <v>41411</v>
          </cell>
          <cell r="AT8185" t="str">
            <v>SD Terminado Mantenimiento Periódico UAERMV Arterial  -</v>
          </cell>
          <cell r="AV8185" t="str">
            <v>sc</v>
          </cell>
        </row>
        <row r="8186">
          <cell r="AP8186">
            <v>513751</v>
          </cell>
          <cell r="AQ8186">
            <v>16001540</v>
          </cell>
          <cell r="AR8186">
            <v>16</v>
          </cell>
          <cell r="AS8186">
            <v>41411</v>
          </cell>
          <cell r="AT8186" t="str">
            <v>SD Terminado Mantenimiento Periódico UAERMV Arterial  -</v>
          </cell>
          <cell r="AV8186" t="str">
            <v>sc</v>
          </cell>
        </row>
        <row r="8187">
          <cell r="AP8187">
            <v>513753</v>
          </cell>
          <cell r="AQ8187">
            <v>16001540</v>
          </cell>
          <cell r="AR8187">
            <v>16</v>
          </cell>
          <cell r="AS8187">
            <v>41411</v>
          </cell>
          <cell r="AT8187" t="str">
            <v>SD Terminado Mantenimiento Periódico UAERMV Arterial  -</v>
          </cell>
          <cell r="AV8187" t="str">
            <v>sc</v>
          </cell>
        </row>
        <row r="8188">
          <cell r="AP8188">
            <v>513778</v>
          </cell>
          <cell r="AQ8188">
            <v>16004639</v>
          </cell>
          <cell r="AR8188">
            <v>16</v>
          </cell>
          <cell r="AS8188">
            <v>41411</v>
          </cell>
          <cell r="AT8188" t="str">
            <v>SD Terminado Mantenimiento Periódico UAERMV Arterial  -</v>
          </cell>
          <cell r="AV8188" t="str">
            <v>sc</v>
          </cell>
        </row>
        <row r="8189">
          <cell r="AP8189">
            <v>513780</v>
          </cell>
          <cell r="AQ8189">
            <v>16004639</v>
          </cell>
          <cell r="AR8189">
            <v>16</v>
          </cell>
          <cell r="AS8189">
            <v>41411</v>
          </cell>
          <cell r="AT8189" t="str">
            <v>SD Terminado Mantenimiento Periódico UAERMV Arterial  -</v>
          </cell>
          <cell r="AV8189" t="str">
            <v>sc</v>
          </cell>
        </row>
        <row r="8190">
          <cell r="AP8190">
            <v>513788</v>
          </cell>
          <cell r="AQ8190">
            <v>16001081</v>
          </cell>
          <cell r="AR8190">
            <v>16</v>
          </cell>
          <cell r="AS8190">
            <v>41942</v>
          </cell>
          <cell r="AT8190" t="str">
            <v>SD Terminado Mantenimiento Periódico UAERMV Arterial  -</v>
          </cell>
          <cell r="AV8190" t="str">
            <v>sc</v>
          </cell>
        </row>
        <row r="8191">
          <cell r="AP8191">
            <v>513790</v>
          </cell>
          <cell r="AQ8191">
            <v>16001081</v>
          </cell>
          <cell r="AR8191">
            <v>16</v>
          </cell>
          <cell r="AS8191">
            <v>41942</v>
          </cell>
          <cell r="AT8191" t="str">
            <v>SD Terminado Mantenimiento Periódico UAERMV Arterial  -</v>
          </cell>
          <cell r="AV8191" t="str">
            <v>sc</v>
          </cell>
        </row>
        <row r="8192">
          <cell r="AP8192">
            <v>513793</v>
          </cell>
          <cell r="AQ8192">
            <v>16001326</v>
          </cell>
          <cell r="AR8192">
            <v>16</v>
          </cell>
          <cell r="AS8192">
            <v>41912</v>
          </cell>
          <cell r="AT8192" t="str">
            <v>CONV-IDU-1323-2013 Terminado Mantenimiento Periódico UAERMV Arterial  -</v>
          </cell>
          <cell r="AV8192" t="str">
            <v>sc</v>
          </cell>
        </row>
        <row r="8193">
          <cell r="AP8193">
            <v>513795</v>
          </cell>
          <cell r="AQ8193">
            <v>16001326</v>
          </cell>
          <cell r="AR8193">
            <v>16</v>
          </cell>
          <cell r="AS8193">
            <v>41912</v>
          </cell>
          <cell r="AT8193" t="str">
            <v>CONV-IDU-1323-2013 Terminado Mantenimiento Periódico UAERMV Arterial  -</v>
          </cell>
          <cell r="AV8193" t="str">
            <v>sc</v>
          </cell>
        </row>
        <row r="8194">
          <cell r="AP8194">
            <v>513821</v>
          </cell>
          <cell r="AQ8194">
            <v>16001294</v>
          </cell>
          <cell r="AR8194">
            <v>16</v>
          </cell>
          <cell r="AS8194">
            <v>41411</v>
          </cell>
          <cell r="AT8194" t="str">
            <v>SD Terminado Mantenimiento Periódico UAERMV Arterial  -</v>
          </cell>
          <cell r="AV8194" t="str">
            <v>sc</v>
          </cell>
        </row>
        <row r="8195">
          <cell r="AP8195">
            <v>513823</v>
          </cell>
          <cell r="AQ8195">
            <v>16001294</v>
          </cell>
          <cell r="AR8195">
            <v>16</v>
          </cell>
          <cell r="AS8195">
            <v>41411</v>
          </cell>
          <cell r="AT8195" t="str">
            <v>SD Terminado Mantenimiento Periódico UAERMV Arterial  -</v>
          </cell>
          <cell r="AV8195" t="str">
            <v>sc</v>
          </cell>
        </row>
        <row r="8196">
          <cell r="AP8196">
            <v>513826</v>
          </cell>
          <cell r="AQ8196">
            <v>16000707</v>
          </cell>
          <cell r="AR8196">
            <v>16</v>
          </cell>
          <cell r="AS8196">
            <v>41772</v>
          </cell>
          <cell r="AT8196" t="str">
            <v>SD Terminado Mantenimiento Periódico UAERMV Arterial  -</v>
          </cell>
          <cell r="AV8196" t="str">
            <v>sc</v>
          </cell>
        </row>
        <row r="8197">
          <cell r="AP8197">
            <v>513828</v>
          </cell>
          <cell r="AQ8197">
            <v>16000707</v>
          </cell>
          <cell r="AR8197">
            <v>16</v>
          </cell>
          <cell r="AS8197">
            <v>41772</v>
          </cell>
          <cell r="AT8197" t="str">
            <v>SD Terminado Mantenimiento Periódico UAERMV Arterial  -</v>
          </cell>
          <cell r="AV8197" t="str">
            <v>sc</v>
          </cell>
        </row>
        <row r="8198">
          <cell r="AP8198">
            <v>513851</v>
          </cell>
          <cell r="AQ8198">
            <v>16001237</v>
          </cell>
          <cell r="AR8198">
            <v>16</v>
          </cell>
          <cell r="AS8198">
            <v>41411</v>
          </cell>
          <cell r="AT8198" t="str">
            <v>SD Terminado Mantenimiento Periódico UAERMV Arterial  -</v>
          </cell>
          <cell r="AV8198" t="str">
            <v>sc</v>
          </cell>
        </row>
        <row r="8199">
          <cell r="AP8199">
            <v>513853</v>
          </cell>
          <cell r="AQ8199">
            <v>16001237</v>
          </cell>
          <cell r="AR8199">
            <v>16</v>
          </cell>
          <cell r="AS8199">
            <v>41411</v>
          </cell>
          <cell r="AT8199" t="str">
            <v>SD Terminado Mantenimiento Periódico UAERMV Arterial  -</v>
          </cell>
          <cell r="AV8199" t="str">
            <v>sc</v>
          </cell>
        </row>
        <row r="8200">
          <cell r="AP8200">
            <v>513871</v>
          </cell>
          <cell r="AQ8200">
            <v>16001266</v>
          </cell>
          <cell r="AR8200">
            <v>16</v>
          </cell>
          <cell r="AS8200">
            <v>41411</v>
          </cell>
          <cell r="AT8200" t="str">
            <v>SD Terminado Mantenimiento Periódico UAERMV Arterial  -</v>
          </cell>
          <cell r="AV8200" t="str">
            <v>sc</v>
          </cell>
        </row>
        <row r="8201">
          <cell r="AP8201">
            <v>513873</v>
          </cell>
          <cell r="AQ8201">
            <v>16001266</v>
          </cell>
          <cell r="AR8201">
            <v>16</v>
          </cell>
          <cell r="AS8201">
            <v>41411</v>
          </cell>
          <cell r="AT8201" t="str">
            <v>SD Terminado Mantenimiento Periódico UAERMV Arterial  -</v>
          </cell>
          <cell r="AV8201" t="str">
            <v>sc</v>
          </cell>
        </row>
        <row r="8202">
          <cell r="AP8202">
            <v>513881</v>
          </cell>
          <cell r="AQ8202">
            <v>16000549</v>
          </cell>
          <cell r="AR8202">
            <v>16</v>
          </cell>
          <cell r="AS8202">
            <v>41411</v>
          </cell>
          <cell r="AT8202" t="str">
            <v>SD Terminado Mantenimiento Periódico UAERMV Arterial  -</v>
          </cell>
          <cell r="AV8202" t="str">
            <v>sc</v>
          </cell>
        </row>
        <row r="8203">
          <cell r="AP8203">
            <v>513883</v>
          </cell>
          <cell r="AQ8203">
            <v>16000549</v>
          </cell>
          <cell r="AR8203">
            <v>16</v>
          </cell>
          <cell r="AS8203">
            <v>41411</v>
          </cell>
          <cell r="AT8203" t="str">
            <v>SD Terminado Mantenimiento Periódico UAERMV Arterial  -</v>
          </cell>
          <cell r="AV8203" t="str">
            <v>sc</v>
          </cell>
        </row>
        <row r="8204">
          <cell r="AP8204">
            <v>514106</v>
          </cell>
          <cell r="AQ8204">
            <v>16002480</v>
          </cell>
          <cell r="AR8204">
            <v>16</v>
          </cell>
          <cell r="AS8204">
            <v>42550</v>
          </cell>
          <cell r="AT8204" t="str">
            <v>SD Terminado Parcheo UAERMV Arterial SD DECRETO 064/2015-</v>
          </cell>
          <cell r="AV8204" t="str">
            <v>sc</v>
          </cell>
        </row>
        <row r="8205">
          <cell r="AP8205">
            <v>514108</v>
          </cell>
          <cell r="AQ8205">
            <v>16002480</v>
          </cell>
          <cell r="AR8205">
            <v>16</v>
          </cell>
          <cell r="AS8205">
            <v>42723</v>
          </cell>
          <cell r="AT8205" t="str">
            <v>SD Terminado Mantenimiento Periódico UAERMV Arterial SD -</v>
          </cell>
          <cell r="AV8205" t="str">
            <v>sc</v>
          </cell>
        </row>
        <row r="8206">
          <cell r="AP8206">
            <v>514754</v>
          </cell>
          <cell r="AQ8206">
            <v>16003282</v>
          </cell>
          <cell r="AR8206">
            <v>16</v>
          </cell>
          <cell r="AS8206">
            <v>42667</v>
          </cell>
          <cell r="AT8206" t="str">
            <v>SD Terminado Mantenimiento Periódico UAERMV Arterial SD -</v>
          </cell>
          <cell r="AV8206" t="str">
            <v>sc</v>
          </cell>
        </row>
        <row r="8207">
          <cell r="AP8207">
            <v>514766</v>
          </cell>
          <cell r="AQ8207">
            <v>16004557</v>
          </cell>
          <cell r="AR8207">
            <v>16</v>
          </cell>
          <cell r="AS8207">
            <v>42661</v>
          </cell>
          <cell r="AT8207" t="str">
            <v>SD Terminado Mantenimiento Periódico UAERMV Arterial SD Aclaración reporte ejecución mayo 2016-</v>
          </cell>
          <cell r="AV8207" t="str">
            <v>sc</v>
          </cell>
        </row>
        <row r="8208">
          <cell r="AP8208">
            <v>514778</v>
          </cell>
          <cell r="AQ8208">
            <v>50001418</v>
          </cell>
          <cell r="AR8208">
            <v>16</v>
          </cell>
          <cell r="AS8208">
            <v>42661</v>
          </cell>
          <cell r="AT8208" t="str">
            <v>SD Terminado Mantenimiento Periódico UAERMV Arterial SD Aclaración reporte ejecución mayo 2016-</v>
          </cell>
          <cell r="AV8208" t="str">
            <v>sc</v>
          </cell>
        </row>
        <row r="8209">
          <cell r="AP8209">
            <v>514791</v>
          </cell>
          <cell r="AQ8209">
            <v>16002971</v>
          </cell>
          <cell r="AR8209">
            <v>16</v>
          </cell>
          <cell r="AS8209">
            <v>42667</v>
          </cell>
          <cell r="AT8209" t="str">
            <v>SD Terminado Mantenimiento Periódico UAERMV Arterial SD -</v>
          </cell>
          <cell r="AV8209" t="str">
            <v>sc</v>
          </cell>
        </row>
        <row r="8210">
          <cell r="AP8210">
            <v>520871</v>
          </cell>
          <cell r="AQ8210">
            <v>16000389</v>
          </cell>
          <cell r="AR8210">
            <v>16</v>
          </cell>
          <cell r="AS8210">
            <v>42313</v>
          </cell>
          <cell r="AT8210" t="str">
            <v>IDU-70-2008 Terminado Acciones de Movilidad IDU Arterial  -</v>
          </cell>
          <cell r="AV8210" t="str">
            <v>sc</v>
          </cell>
        </row>
        <row r="8211">
          <cell r="AP8211">
            <v>520882</v>
          </cell>
          <cell r="AQ8211">
            <v>16004539</v>
          </cell>
          <cell r="AR8211">
            <v>16</v>
          </cell>
          <cell r="AS8211">
            <v>42313</v>
          </cell>
          <cell r="AT8211" t="str">
            <v>IDU-70-2008 Terminado Acciones de Movilidad IDU Arterial  -</v>
          </cell>
          <cell r="AV8211" t="str">
            <v>sc</v>
          </cell>
        </row>
        <row r="8212">
          <cell r="AP8212">
            <v>520884</v>
          </cell>
          <cell r="AQ8212">
            <v>16004539</v>
          </cell>
          <cell r="AR8212">
            <v>16</v>
          </cell>
          <cell r="AS8212">
            <v>42760</v>
          </cell>
          <cell r="AT8212" t="str">
            <v>SD Terminado Parcheo UAERMV Arterial SD Reporte Ejecución diciembre de 2016-</v>
          </cell>
          <cell r="AV8212" t="str">
            <v>sc</v>
          </cell>
        </row>
        <row r="8213">
          <cell r="AP8213">
            <v>520910</v>
          </cell>
          <cell r="AQ8213">
            <v>16004539</v>
          </cell>
          <cell r="AR8213">
            <v>16</v>
          </cell>
          <cell r="AS8213">
            <v>42760</v>
          </cell>
          <cell r="AT8213" t="str">
            <v>SD Terminado Parcheo UAERMV Arterial SD Reporte Ejecución diciembre de 2016-</v>
          </cell>
          <cell r="AV8213" t="str">
            <v>sc</v>
          </cell>
        </row>
        <row r="8214">
          <cell r="AP8214">
            <v>520912</v>
          </cell>
          <cell r="AQ8214">
            <v>16004539</v>
          </cell>
          <cell r="AR8214">
            <v>16</v>
          </cell>
          <cell r="AS8214">
            <v>42760</v>
          </cell>
          <cell r="AT8214" t="str">
            <v>SD Terminado Parcheo UAERMV Arterial SD Reporte Ejecución diciembre de 2016-</v>
          </cell>
          <cell r="AV8214" t="str">
            <v>sc</v>
          </cell>
        </row>
        <row r="8215">
          <cell r="AP8215">
            <v>520944</v>
          </cell>
          <cell r="AQ8215">
            <v>16000092</v>
          </cell>
          <cell r="AR8215">
            <v>16</v>
          </cell>
          <cell r="AS8215">
            <v>42412</v>
          </cell>
          <cell r="AT8215" t="str">
            <v>IDU-1806-2015 Contratado Mantenimiento Periódico IDU Arterial BRIGADA DE REACCIÓN VIAL -</v>
          </cell>
          <cell r="AV8215" t="str">
            <v>sc</v>
          </cell>
        </row>
        <row r="8216">
          <cell r="AP8216">
            <v>520946</v>
          </cell>
          <cell r="AQ8216">
            <v>16000092</v>
          </cell>
          <cell r="AR8216">
            <v>16</v>
          </cell>
          <cell r="AS8216">
            <v>42412</v>
          </cell>
          <cell r="AT8216" t="str">
            <v>IDU-1806-2015 Contratado Mantenimiento Periódico IDU Arterial BRIGADA DE REACCIÓN VIAL -</v>
          </cell>
          <cell r="AV8216" t="str">
            <v>sc</v>
          </cell>
        </row>
        <row r="8217">
          <cell r="AP8217">
            <v>520948</v>
          </cell>
          <cell r="AQ8217">
            <v>16000092</v>
          </cell>
          <cell r="AR8217">
            <v>16</v>
          </cell>
          <cell r="AS8217">
            <v>42412</v>
          </cell>
          <cell r="AT8217" t="str">
            <v>IDU-1806-2015 Contratado Mantenimiento Periódico IDU Arterial BRIGADA DE REACCIÓN VIAL -</v>
          </cell>
          <cell r="AV8217" t="str">
            <v>sc</v>
          </cell>
        </row>
        <row r="8218">
          <cell r="AP8218">
            <v>520950</v>
          </cell>
          <cell r="AQ8218">
            <v>16000092</v>
          </cell>
          <cell r="AR8218">
            <v>16</v>
          </cell>
          <cell r="AS8218">
            <v>42412</v>
          </cell>
          <cell r="AT8218" t="str">
            <v>IDU-1806-2015 Contratado Mantenimiento Periódico IDU Arterial BRIGADA DE REACCIÓN VIAL -</v>
          </cell>
          <cell r="AV8218" t="str">
            <v>sc</v>
          </cell>
        </row>
        <row r="8219">
          <cell r="AP8219">
            <v>520953</v>
          </cell>
          <cell r="AQ8219">
            <v>16000135</v>
          </cell>
          <cell r="AR8219">
            <v>16</v>
          </cell>
          <cell r="AS8219">
            <v>42412</v>
          </cell>
          <cell r="AT8219" t="str">
            <v>IDU-1806-2015 Contratado Mantenimiento Periódico IDU Arterial BRIGADA DE REACCIÓN VIAL -</v>
          </cell>
          <cell r="AV8219" t="str">
            <v>sc</v>
          </cell>
        </row>
        <row r="8220">
          <cell r="AP8220">
            <v>520955</v>
          </cell>
          <cell r="AQ8220">
            <v>16000135</v>
          </cell>
          <cell r="AR8220">
            <v>16</v>
          </cell>
          <cell r="AS8220">
            <v>42412</v>
          </cell>
          <cell r="AT8220" t="str">
            <v>IDU-1806-2015 Contratado Mantenimiento Periódico IDU Arterial BRIGADA DE REACCIÓN VIAL -</v>
          </cell>
          <cell r="AV8220" t="str">
            <v>sc</v>
          </cell>
        </row>
        <row r="8221">
          <cell r="AP8221">
            <v>520957</v>
          </cell>
          <cell r="AQ8221">
            <v>16000135</v>
          </cell>
          <cell r="AR8221">
            <v>16</v>
          </cell>
          <cell r="AS8221">
            <v>42412</v>
          </cell>
          <cell r="AT8221" t="str">
            <v>IDU-1806-2015 Contratado Mantenimiento Periódico IDU Arterial BRIGADA DE REACCIÓN VIAL -</v>
          </cell>
          <cell r="AV8221" t="str">
            <v>sc</v>
          </cell>
        </row>
        <row r="8222">
          <cell r="AP8222">
            <v>520959</v>
          </cell>
          <cell r="AQ8222">
            <v>16000135</v>
          </cell>
          <cell r="AR8222">
            <v>16</v>
          </cell>
          <cell r="AS8222">
            <v>42412</v>
          </cell>
          <cell r="AT8222" t="str">
            <v>IDU-1806-2015 Contratado Mantenimiento Periódico IDU Arterial BRIGADA DE REACCIÓN VIAL -</v>
          </cell>
          <cell r="AV8222" t="str">
            <v>sc</v>
          </cell>
        </row>
        <row r="8223">
          <cell r="AP8223">
            <v>520962</v>
          </cell>
          <cell r="AQ8223">
            <v>16000160</v>
          </cell>
          <cell r="AR8223">
            <v>16</v>
          </cell>
          <cell r="AS8223">
            <v>42412</v>
          </cell>
          <cell r="AT8223" t="str">
            <v>IDU-1806-2015 Contratado Mantenimiento Periódico IDU Arterial BRIGADA DE REACCIÓN VIAL -</v>
          </cell>
          <cell r="AV8223" t="str">
            <v>sc</v>
          </cell>
        </row>
        <row r="8224">
          <cell r="AP8224">
            <v>520964</v>
          </cell>
          <cell r="AQ8224">
            <v>16000160</v>
          </cell>
          <cell r="AR8224">
            <v>16</v>
          </cell>
          <cell r="AS8224">
            <v>42412</v>
          </cell>
          <cell r="AT8224" t="str">
            <v>IDU-1806-2015 Contratado Mantenimiento Periódico IDU Arterial BRIGADA DE REACCIÓN VIAL -</v>
          </cell>
          <cell r="AV8224" t="str">
            <v>sc</v>
          </cell>
        </row>
        <row r="8225">
          <cell r="AP8225">
            <v>520966</v>
          </cell>
          <cell r="AQ8225">
            <v>16000160</v>
          </cell>
          <cell r="AR8225">
            <v>16</v>
          </cell>
          <cell r="AS8225">
            <v>42412</v>
          </cell>
          <cell r="AT8225" t="str">
            <v>IDU-1806-2015 Contratado Mantenimiento Periódico IDU Arterial BRIGADA DE REACCIÓN VIAL -</v>
          </cell>
          <cell r="AV8225" t="str">
            <v>sc</v>
          </cell>
        </row>
        <row r="8226">
          <cell r="AP8226">
            <v>520968</v>
          </cell>
          <cell r="AQ8226">
            <v>16000160</v>
          </cell>
          <cell r="AR8226">
            <v>16</v>
          </cell>
          <cell r="AS8226">
            <v>42412</v>
          </cell>
          <cell r="AT8226" t="str">
            <v>IDU-1806-2015 Contratado Mantenimiento Periódico IDU Arterial BRIGADA DE REACCIÓN VIAL -</v>
          </cell>
          <cell r="AV8226" t="str">
            <v>sc</v>
          </cell>
        </row>
        <row r="8227">
          <cell r="AP8227">
            <v>520971</v>
          </cell>
          <cell r="AQ8227">
            <v>16000185</v>
          </cell>
          <cell r="AR8227">
            <v>16</v>
          </cell>
          <cell r="AS8227">
            <v>42412</v>
          </cell>
          <cell r="AT8227" t="str">
            <v>IDU-1806-2015 Contratado Mantenimiento Periódico IDU Arterial BRIGADA DE REACCIÓN VIAL -</v>
          </cell>
          <cell r="AV8227" t="str">
            <v>sc</v>
          </cell>
        </row>
        <row r="8228">
          <cell r="AP8228">
            <v>520973</v>
          </cell>
          <cell r="AQ8228">
            <v>16000185</v>
          </cell>
          <cell r="AR8228">
            <v>16</v>
          </cell>
          <cell r="AS8228">
            <v>42412</v>
          </cell>
          <cell r="AT8228" t="str">
            <v>IDU-1806-2015 Contratado Mantenimiento Periódico IDU Arterial BRIGADA DE REACCIÓN VIAL -</v>
          </cell>
          <cell r="AV8228" t="str">
            <v>sc</v>
          </cell>
        </row>
        <row r="8229">
          <cell r="AP8229">
            <v>520975</v>
          </cell>
          <cell r="AQ8229">
            <v>16000185</v>
          </cell>
          <cell r="AR8229">
            <v>16</v>
          </cell>
          <cell r="AS8229">
            <v>42412</v>
          </cell>
          <cell r="AT8229" t="str">
            <v>IDU-1806-2015 Contratado Mantenimiento Periódico IDU Arterial BRIGADA DE REACCIÓN VIAL -</v>
          </cell>
          <cell r="AV8229" t="str">
            <v>sc</v>
          </cell>
        </row>
        <row r="8230">
          <cell r="AP8230">
            <v>520977</v>
          </cell>
          <cell r="AQ8230">
            <v>16000185</v>
          </cell>
          <cell r="AR8230">
            <v>16</v>
          </cell>
          <cell r="AS8230">
            <v>42412</v>
          </cell>
          <cell r="AT8230" t="str">
            <v>IDU-1806-2015 Contratado Mantenimiento Periódico IDU Arterial BRIGADA DE REACCIÓN VIAL -</v>
          </cell>
          <cell r="AV8230" t="str">
            <v>sc</v>
          </cell>
        </row>
        <row r="8231">
          <cell r="AP8231">
            <v>520980</v>
          </cell>
          <cell r="AQ8231">
            <v>16000215</v>
          </cell>
          <cell r="AR8231">
            <v>16</v>
          </cell>
          <cell r="AS8231">
            <v>42412</v>
          </cell>
          <cell r="AT8231" t="str">
            <v>IDU-1806-2015 Contratado Mantenimiento Periódico IDU Arterial BRIGADA DE REACCIÓN VIAL -</v>
          </cell>
          <cell r="AV8231" t="str">
            <v>sc</v>
          </cell>
        </row>
        <row r="8232">
          <cell r="AP8232">
            <v>520982</v>
          </cell>
          <cell r="AQ8232">
            <v>16000215</v>
          </cell>
          <cell r="AR8232">
            <v>16</v>
          </cell>
          <cell r="AS8232">
            <v>42412</v>
          </cell>
          <cell r="AT8232" t="str">
            <v>IDU-1806-2015 Contratado Mantenimiento Periódico IDU Arterial BRIGADA DE REACCIÓN VIAL -</v>
          </cell>
          <cell r="AV8232" t="str">
            <v>sc</v>
          </cell>
        </row>
        <row r="8233">
          <cell r="AP8233">
            <v>520984</v>
          </cell>
          <cell r="AQ8233">
            <v>16000215</v>
          </cell>
          <cell r="AR8233">
            <v>16</v>
          </cell>
          <cell r="AS8233">
            <v>42412</v>
          </cell>
          <cell r="AT8233" t="str">
            <v>IDU-1806-2015 Contratado Mantenimiento Periódico IDU Arterial BRIGADA DE REACCIÓN VIAL -</v>
          </cell>
          <cell r="AV8233" t="str">
            <v>sc</v>
          </cell>
        </row>
        <row r="8234">
          <cell r="AP8234">
            <v>520986</v>
          </cell>
          <cell r="AQ8234">
            <v>16000215</v>
          </cell>
          <cell r="AR8234">
            <v>16</v>
          </cell>
          <cell r="AS8234">
            <v>42412</v>
          </cell>
          <cell r="AT8234" t="str">
            <v>IDU-1806-2015 Contratado Mantenimiento Periódico IDU Arterial BRIGADA DE REACCIÓN VIAL -</v>
          </cell>
          <cell r="AV8234" t="str">
            <v>sc</v>
          </cell>
        </row>
        <row r="8235">
          <cell r="AP8235">
            <v>520989</v>
          </cell>
          <cell r="AQ8235">
            <v>16000249</v>
          </cell>
          <cell r="AR8235">
            <v>16</v>
          </cell>
          <cell r="AS8235">
            <v>42412</v>
          </cell>
          <cell r="AT8235" t="str">
            <v>IDU-1806-2015 Contratado Mantenimiento Periódico IDU Arterial BRIGADA DE REACCIÓN VIAL -</v>
          </cell>
          <cell r="AV8235" t="str">
            <v>sc</v>
          </cell>
        </row>
        <row r="8236">
          <cell r="AP8236">
            <v>520991</v>
          </cell>
          <cell r="AQ8236">
            <v>16000249</v>
          </cell>
          <cell r="AR8236">
            <v>16</v>
          </cell>
          <cell r="AS8236">
            <v>42412</v>
          </cell>
          <cell r="AT8236" t="str">
            <v>IDU-1806-2015 Contratado Mantenimiento Periódico IDU Arterial BRIGADA DE REACCIÓN VIAL -</v>
          </cell>
          <cell r="AV8236" t="str">
            <v>sc</v>
          </cell>
        </row>
        <row r="8237">
          <cell r="AP8237">
            <v>520993</v>
          </cell>
          <cell r="AQ8237">
            <v>16000249</v>
          </cell>
          <cell r="AR8237">
            <v>16</v>
          </cell>
          <cell r="AS8237">
            <v>42412</v>
          </cell>
          <cell r="AT8237" t="str">
            <v>IDU-1806-2015 Contratado Mantenimiento Periódico IDU Arterial BRIGADA DE REACCIÓN VIAL -</v>
          </cell>
          <cell r="AV8237" t="str">
            <v>sc</v>
          </cell>
        </row>
        <row r="8238">
          <cell r="AP8238">
            <v>520995</v>
          </cell>
          <cell r="AQ8238">
            <v>16000249</v>
          </cell>
          <cell r="AR8238">
            <v>16</v>
          </cell>
          <cell r="AS8238">
            <v>42412</v>
          </cell>
          <cell r="AT8238" t="str">
            <v>IDU-1806-2015 Contratado Mantenimiento Periódico IDU Arterial BRIGADA DE REACCIÓN VIAL -</v>
          </cell>
          <cell r="AV8238" t="str">
            <v>sc</v>
          </cell>
        </row>
        <row r="8239">
          <cell r="AP8239">
            <v>520998</v>
          </cell>
          <cell r="AQ8239">
            <v>16000262</v>
          </cell>
          <cell r="AR8239">
            <v>16</v>
          </cell>
          <cell r="AS8239">
            <v>42412</v>
          </cell>
          <cell r="AT8239" t="str">
            <v>IDU-1806-2015 Contratado Mantenimiento Periódico IDU Arterial BRIGADA DE REACCIÓN VIAL -</v>
          </cell>
          <cell r="AV8239" t="str">
            <v>sc</v>
          </cell>
        </row>
        <row r="8240">
          <cell r="AP8240">
            <v>521000</v>
          </cell>
          <cell r="AQ8240">
            <v>16000262</v>
          </cell>
          <cell r="AR8240">
            <v>16</v>
          </cell>
          <cell r="AS8240">
            <v>42412</v>
          </cell>
          <cell r="AT8240" t="str">
            <v>IDU-1806-2015 Contratado Mantenimiento Periódico IDU Arterial BRIGADA DE REACCIÓN VIAL -</v>
          </cell>
          <cell r="AV8240" t="str">
            <v>sc</v>
          </cell>
        </row>
        <row r="8241">
          <cell r="AP8241">
            <v>521002</v>
          </cell>
          <cell r="AQ8241">
            <v>16000262</v>
          </cell>
          <cell r="AR8241">
            <v>16</v>
          </cell>
          <cell r="AS8241">
            <v>42412</v>
          </cell>
          <cell r="AT8241" t="str">
            <v>IDU-1806-2015 Contratado Mantenimiento Periódico IDU Arterial BRIGADA DE REACCIÓN VIAL -</v>
          </cell>
          <cell r="AV8241" t="str">
            <v>sc</v>
          </cell>
        </row>
        <row r="8242">
          <cell r="AP8242">
            <v>521005</v>
          </cell>
          <cell r="AQ8242">
            <v>16000315</v>
          </cell>
          <cell r="AR8242">
            <v>16</v>
          </cell>
          <cell r="AS8242">
            <v>42412</v>
          </cell>
          <cell r="AT8242" t="str">
            <v>IDU-1806-2015 Contratado Mantenimiento Periódico IDU Arterial BRIGADA DE REACCIÓN VIAL -</v>
          </cell>
          <cell r="AV8242" t="str">
            <v>sc</v>
          </cell>
        </row>
        <row r="8243">
          <cell r="AP8243">
            <v>521007</v>
          </cell>
          <cell r="AQ8243">
            <v>16000315</v>
          </cell>
          <cell r="AR8243">
            <v>16</v>
          </cell>
          <cell r="AS8243">
            <v>42412</v>
          </cell>
          <cell r="AT8243" t="str">
            <v>IDU-1806-2015 Contratado Mantenimiento Periódico IDU Arterial BRIGADA DE REACCIÓN VIAL -</v>
          </cell>
          <cell r="AV8243" t="str">
            <v>sc</v>
          </cell>
        </row>
        <row r="8244">
          <cell r="AP8244">
            <v>521010</v>
          </cell>
          <cell r="AQ8244">
            <v>16000199</v>
          </cell>
          <cell r="AR8244">
            <v>16</v>
          </cell>
          <cell r="AS8244">
            <v>42412</v>
          </cell>
          <cell r="AT8244" t="str">
            <v>IDU-1806-2015 Contratado Mantenimiento Periódico IDU Arterial BRIGADA DE REACCIÓN VIAL -</v>
          </cell>
          <cell r="AV8244" t="str">
            <v>sc</v>
          </cell>
        </row>
        <row r="8245">
          <cell r="AP8245">
            <v>521012</v>
          </cell>
          <cell r="AQ8245">
            <v>16000199</v>
          </cell>
          <cell r="AR8245">
            <v>16</v>
          </cell>
          <cell r="AS8245">
            <v>42412</v>
          </cell>
          <cell r="AT8245" t="str">
            <v>IDU-1806-2015 Contratado Mantenimiento Periódico IDU Arterial BRIGADA DE REACCIÓN VIAL -</v>
          </cell>
          <cell r="AV8245" t="str">
            <v>sc</v>
          </cell>
        </row>
        <row r="8246">
          <cell r="AP8246">
            <v>521014</v>
          </cell>
          <cell r="AQ8246">
            <v>16000199</v>
          </cell>
          <cell r="AR8246">
            <v>16</v>
          </cell>
          <cell r="AS8246">
            <v>42412</v>
          </cell>
          <cell r="AT8246" t="str">
            <v>IDU-1806-2015 Contratado Mantenimiento Periódico IDU Arterial BRIGADA DE REACCIÓN VIAL -</v>
          </cell>
          <cell r="AV8246" t="str">
            <v>sc</v>
          </cell>
        </row>
        <row r="8247">
          <cell r="AP8247">
            <v>521016</v>
          </cell>
          <cell r="AQ8247">
            <v>16000199</v>
          </cell>
          <cell r="AR8247">
            <v>16</v>
          </cell>
          <cell r="AS8247">
            <v>42412</v>
          </cell>
          <cell r="AT8247" t="str">
            <v>IDU-1806-2015 Contratado Mantenimiento Periódico IDU Arterial BRIGADA DE REACCIÓN VIAL -</v>
          </cell>
          <cell r="AV8247" t="str">
            <v>sc</v>
          </cell>
        </row>
        <row r="8248">
          <cell r="AP8248">
            <v>521019</v>
          </cell>
          <cell r="AQ8248">
            <v>16000281</v>
          </cell>
          <cell r="AR8248">
            <v>16</v>
          </cell>
          <cell r="AS8248">
            <v>42412</v>
          </cell>
          <cell r="AT8248" t="str">
            <v>IDU-1806-2015 Contratado Mantenimiento Periódico IDU Arterial BRIGADA DE REACCIÓN VIAL -</v>
          </cell>
          <cell r="AV8248" t="str">
            <v>sc</v>
          </cell>
        </row>
        <row r="8249">
          <cell r="AP8249">
            <v>521021</v>
          </cell>
          <cell r="AQ8249">
            <v>16000281</v>
          </cell>
          <cell r="AR8249">
            <v>16</v>
          </cell>
          <cell r="AS8249">
            <v>42412</v>
          </cell>
          <cell r="AT8249" t="str">
            <v>IDU-1806-2015 Contratado Mantenimiento Periódico IDU Arterial BRIGADA DE REACCIÓN VIAL -</v>
          </cell>
          <cell r="AV8249" t="str">
            <v>sc</v>
          </cell>
        </row>
        <row r="8250">
          <cell r="AP8250">
            <v>521023</v>
          </cell>
          <cell r="AQ8250">
            <v>16000281</v>
          </cell>
          <cell r="AR8250">
            <v>16</v>
          </cell>
          <cell r="AS8250">
            <v>42412</v>
          </cell>
          <cell r="AT8250" t="str">
            <v>IDU-1806-2015 Contratado Mantenimiento Periódico IDU Arterial BRIGADA DE REACCIÓN VIAL -</v>
          </cell>
          <cell r="AV8250" t="str">
            <v>sc</v>
          </cell>
        </row>
        <row r="8251">
          <cell r="AP8251">
            <v>521026</v>
          </cell>
          <cell r="AQ8251">
            <v>16000234</v>
          </cell>
          <cell r="AR8251">
            <v>16</v>
          </cell>
          <cell r="AS8251">
            <v>42412</v>
          </cell>
          <cell r="AT8251" t="str">
            <v>IDU-1806-2015 Contratado Mantenimiento Periódico IDU Arterial BRIGADA DE REACCIÓN VIAL -</v>
          </cell>
          <cell r="AV8251" t="str">
            <v>sc</v>
          </cell>
        </row>
        <row r="8252">
          <cell r="AP8252">
            <v>521028</v>
          </cell>
          <cell r="AQ8252">
            <v>16000234</v>
          </cell>
          <cell r="AR8252">
            <v>16</v>
          </cell>
          <cell r="AS8252">
            <v>42412</v>
          </cell>
          <cell r="AT8252" t="str">
            <v>IDU-1806-2015 Contratado Mantenimiento Periódico IDU Arterial BRIGADA DE REACCIÓN VIAL -</v>
          </cell>
          <cell r="AV8252" t="str">
            <v>sc</v>
          </cell>
        </row>
        <row r="8253">
          <cell r="AP8253">
            <v>521030</v>
          </cell>
          <cell r="AQ8253">
            <v>16000234</v>
          </cell>
          <cell r="AR8253">
            <v>16</v>
          </cell>
          <cell r="AS8253">
            <v>42412</v>
          </cell>
          <cell r="AT8253" t="str">
            <v>IDU-1806-2015 Contratado Mantenimiento Periódico IDU Arterial BRIGADA DE REACCIÓN VIAL -</v>
          </cell>
          <cell r="AV8253" t="str">
            <v>sc</v>
          </cell>
        </row>
        <row r="8254">
          <cell r="AP8254">
            <v>521032</v>
          </cell>
          <cell r="AQ8254">
            <v>16000234</v>
          </cell>
          <cell r="AR8254">
            <v>16</v>
          </cell>
          <cell r="AS8254">
            <v>42412</v>
          </cell>
          <cell r="AT8254" t="str">
            <v>IDU-1806-2015 Contratado Mantenimiento Periódico IDU Arterial BRIGADA DE REACCIÓN VIAL -</v>
          </cell>
          <cell r="AV8254" t="str">
            <v>sc</v>
          </cell>
        </row>
        <row r="8255">
          <cell r="AP8255">
            <v>521688</v>
          </cell>
          <cell r="AQ8255">
            <v>8006972</v>
          </cell>
          <cell r="AR8255">
            <v>16</v>
          </cell>
          <cell r="AS8255">
            <v>42412</v>
          </cell>
          <cell r="AT8255" t="str">
            <v>IDU-1806-2015 Contratado Mantenimiento Periódico IDU Arterial BRIGADA DE REACCIÓN VIAL -</v>
          </cell>
          <cell r="AV8255" t="str">
            <v>sc</v>
          </cell>
        </row>
        <row r="8256">
          <cell r="AP8256">
            <v>521690</v>
          </cell>
          <cell r="AQ8256">
            <v>8006972</v>
          </cell>
          <cell r="AR8256">
            <v>16</v>
          </cell>
          <cell r="AS8256">
            <v>42412</v>
          </cell>
          <cell r="AT8256" t="str">
            <v>IDU-1806-2015 Contratado Mantenimiento Periódico IDU Arterial BRIGADA DE REACCIÓN VIAL -</v>
          </cell>
          <cell r="AV8256" t="str">
            <v>sc</v>
          </cell>
        </row>
        <row r="8257">
          <cell r="AP8257">
            <v>521692</v>
          </cell>
          <cell r="AQ8257">
            <v>8006972</v>
          </cell>
          <cell r="AR8257">
            <v>16</v>
          </cell>
          <cell r="AS8257">
            <v>42412</v>
          </cell>
          <cell r="AT8257" t="str">
            <v>IDU-1806-2015 Contratado Mantenimiento Periódico IDU Arterial BRIGADA DE REACCIÓN VIAL -</v>
          </cell>
          <cell r="AV8257" t="str">
            <v>sc</v>
          </cell>
        </row>
        <row r="8258">
          <cell r="AP8258">
            <v>521694</v>
          </cell>
          <cell r="AQ8258">
            <v>8006972</v>
          </cell>
          <cell r="AR8258">
            <v>16</v>
          </cell>
          <cell r="AS8258">
            <v>42412</v>
          </cell>
          <cell r="AT8258" t="str">
            <v>IDU-1806-2015 Contratado Mantenimiento Periódico IDU Arterial BRIGADA DE REACCIÓN VIAL -</v>
          </cell>
          <cell r="AV8258" t="str">
            <v>sc</v>
          </cell>
        </row>
        <row r="8259">
          <cell r="AP8259">
            <v>521697</v>
          </cell>
          <cell r="AQ8259">
            <v>8007107</v>
          </cell>
          <cell r="AR8259">
            <v>16</v>
          </cell>
          <cell r="AS8259">
            <v>42412</v>
          </cell>
          <cell r="AT8259" t="str">
            <v>IDU-1806-2015 Contratado Mantenimiento Periódico IDU Arterial BRIGADA DE REACCIÓN VIAL -</v>
          </cell>
          <cell r="AV8259" t="str">
            <v>sc</v>
          </cell>
        </row>
        <row r="8260">
          <cell r="AP8260">
            <v>521699</v>
          </cell>
          <cell r="AQ8260">
            <v>8007107</v>
          </cell>
          <cell r="AR8260">
            <v>16</v>
          </cell>
          <cell r="AS8260">
            <v>42412</v>
          </cell>
          <cell r="AT8260" t="str">
            <v>IDU-1806-2015 Contratado Mantenimiento Periódico IDU Arterial BRIGADA DE REACCIÓN VIAL -</v>
          </cell>
          <cell r="AV8260" t="str">
            <v>sc</v>
          </cell>
        </row>
        <row r="8261">
          <cell r="AP8261">
            <v>521701</v>
          </cell>
          <cell r="AQ8261">
            <v>8007107</v>
          </cell>
          <cell r="AR8261">
            <v>16</v>
          </cell>
          <cell r="AS8261">
            <v>42412</v>
          </cell>
          <cell r="AT8261" t="str">
            <v>IDU-1806-2015 Contratado Mantenimiento Periódico IDU Arterial BRIGADA DE REACCIÓN VIAL -</v>
          </cell>
          <cell r="AV8261" t="str">
            <v>sc</v>
          </cell>
        </row>
        <row r="8262">
          <cell r="AP8262">
            <v>521703</v>
          </cell>
          <cell r="AQ8262">
            <v>8007107</v>
          </cell>
          <cell r="AR8262">
            <v>16</v>
          </cell>
          <cell r="AS8262">
            <v>42412</v>
          </cell>
          <cell r="AT8262" t="str">
            <v>IDU-1806-2015 Contratado Mantenimiento Periódico IDU Arterial BRIGADA DE REACCIÓN VIAL -</v>
          </cell>
          <cell r="AV8262" t="str">
            <v>sc</v>
          </cell>
        </row>
        <row r="8263">
          <cell r="AP8263">
            <v>521706</v>
          </cell>
          <cell r="AQ8263">
            <v>8007231</v>
          </cell>
          <cell r="AR8263">
            <v>16</v>
          </cell>
          <cell r="AS8263">
            <v>42412</v>
          </cell>
          <cell r="AT8263" t="str">
            <v>IDU-1806-2015 Contratado Mantenimiento Periódico IDU Arterial BRIGADA DE REACCIÓN VIAL -</v>
          </cell>
          <cell r="AV8263" t="str">
            <v>sc</v>
          </cell>
        </row>
        <row r="8264">
          <cell r="AP8264">
            <v>521708</v>
          </cell>
          <cell r="AQ8264">
            <v>8007231</v>
          </cell>
          <cell r="AR8264">
            <v>16</v>
          </cell>
          <cell r="AS8264">
            <v>42412</v>
          </cell>
          <cell r="AT8264" t="str">
            <v>IDU-1806-2015 Contratado Mantenimiento Periódico IDU Arterial BRIGADA DE REACCIÓN VIAL -</v>
          </cell>
          <cell r="AV8264" t="str">
            <v>sc</v>
          </cell>
        </row>
        <row r="8265">
          <cell r="AP8265">
            <v>521710</v>
          </cell>
          <cell r="AQ8265">
            <v>8007231</v>
          </cell>
          <cell r="AR8265">
            <v>16</v>
          </cell>
          <cell r="AS8265">
            <v>42412</v>
          </cell>
          <cell r="AT8265" t="str">
            <v>IDU-1806-2015 Contratado Mantenimiento Periódico IDU Arterial BRIGADA DE REACCIÓN VIAL -</v>
          </cell>
          <cell r="AV8265" t="str">
            <v>sc</v>
          </cell>
        </row>
        <row r="8266">
          <cell r="AP8266">
            <v>521712</v>
          </cell>
          <cell r="AQ8266">
            <v>8007231</v>
          </cell>
          <cell r="AR8266">
            <v>16</v>
          </cell>
          <cell r="AS8266">
            <v>42412</v>
          </cell>
          <cell r="AT8266" t="str">
            <v>IDU-1806-2015 Contratado Mantenimiento Periódico IDU Arterial BRIGADA DE REACCIÓN VIAL -</v>
          </cell>
          <cell r="AV8266" t="str">
            <v>sc</v>
          </cell>
        </row>
        <row r="8267">
          <cell r="AP8267">
            <v>523722</v>
          </cell>
          <cell r="AQ8267">
            <v>16000078</v>
          </cell>
          <cell r="AR8267">
            <v>16</v>
          </cell>
          <cell r="AS8267">
            <v>42412</v>
          </cell>
          <cell r="AT8267" t="str">
            <v>IDU-1806-2015 Contratado Mantenimiento Periódico IDU Arterial BRIGADA DE REACCIÓN VIAL -Anden 9-POLIZA ESTABILIDAD ACTIVA</v>
          </cell>
          <cell r="AV8267" t="str">
            <v>sc</v>
          </cell>
        </row>
        <row r="8268">
          <cell r="AP8268">
            <v>523724</v>
          </cell>
          <cell r="AQ8268">
            <v>16000078</v>
          </cell>
          <cell r="AR8268">
            <v>16</v>
          </cell>
          <cell r="AS8268">
            <v>42412</v>
          </cell>
          <cell r="AT8268" t="str">
            <v>IDU-1806-2015 Contratado Mantenimiento Periódico IDU Arterial BRIGADA DE REACCIÓN VIAL -Anden 9-POLIZA ESTABILIDAD ACTIVA</v>
          </cell>
          <cell r="AV8268" t="str">
            <v>sc</v>
          </cell>
        </row>
        <row r="8269">
          <cell r="AP8269">
            <v>523726</v>
          </cell>
          <cell r="AQ8269">
            <v>16000078</v>
          </cell>
          <cell r="AR8269">
            <v>16</v>
          </cell>
          <cell r="AS8269">
            <v>42412</v>
          </cell>
          <cell r="AT8269" t="str">
            <v>IDU-1806-2015 Contratado Mantenimiento Periódico IDU Arterial BRIGADA DE REACCIÓN VIAL -Anden 9-POLIZA ESTABILIDAD ACTIVA</v>
          </cell>
          <cell r="AV8269" t="str">
            <v>sc</v>
          </cell>
        </row>
        <row r="8270">
          <cell r="AP8270">
            <v>523728</v>
          </cell>
          <cell r="AQ8270">
            <v>16000078</v>
          </cell>
          <cell r="AR8270">
            <v>16</v>
          </cell>
          <cell r="AS8270">
            <v>42412</v>
          </cell>
          <cell r="AT8270" t="str">
            <v>IDU-1806-2015 Contratado Mantenimiento Periódico IDU Arterial BRIGADA DE REACCIÓN VIAL -Anden 9-POLIZA ESTABILIDAD ACTIVA</v>
          </cell>
          <cell r="AV8270" t="str">
            <v>sc</v>
          </cell>
        </row>
        <row r="8271">
          <cell r="AP8271">
            <v>523731</v>
          </cell>
          <cell r="AQ8271">
            <v>16000101</v>
          </cell>
          <cell r="AR8271">
            <v>16</v>
          </cell>
          <cell r="AS8271">
            <v>42412</v>
          </cell>
          <cell r="AT8271" t="str">
            <v>IDU-1806-2015 Contratado Mantenimiento Periódico IDU Arterial BRIGADA DE REACCIÓN VIAL -</v>
          </cell>
          <cell r="AV8271" t="str">
            <v>sc</v>
          </cell>
        </row>
        <row r="8272">
          <cell r="AP8272">
            <v>523733</v>
          </cell>
          <cell r="AQ8272">
            <v>16000101</v>
          </cell>
          <cell r="AR8272">
            <v>16</v>
          </cell>
          <cell r="AS8272">
            <v>42412</v>
          </cell>
          <cell r="AT8272" t="str">
            <v>IDU-1806-2015 Contratado Mantenimiento Periódico IDU Arterial BRIGADA DE REACCIÓN VIAL -</v>
          </cell>
          <cell r="AV8272" t="str">
            <v>sc</v>
          </cell>
        </row>
        <row r="8273">
          <cell r="AP8273">
            <v>523735</v>
          </cell>
          <cell r="AQ8273">
            <v>16000101</v>
          </cell>
          <cell r="AR8273">
            <v>16</v>
          </cell>
          <cell r="AS8273">
            <v>42412</v>
          </cell>
          <cell r="AT8273" t="str">
            <v>IDU-1806-2015 Contratado Mantenimiento Periódico IDU Arterial BRIGADA DE REACCIÓN VIAL -</v>
          </cell>
          <cell r="AV8273" t="str">
            <v>sc</v>
          </cell>
        </row>
        <row r="8274">
          <cell r="AP8274">
            <v>523737</v>
          </cell>
          <cell r="AQ8274">
            <v>16000101</v>
          </cell>
          <cell r="AR8274">
            <v>16</v>
          </cell>
          <cell r="AS8274">
            <v>42412</v>
          </cell>
          <cell r="AT8274" t="str">
            <v>IDU-1806-2015 Contratado Mantenimiento Periódico IDU Arterial BRIGADA DE REACCIÓN VIAL -</v>
          </cell>
          <cell r="AV8274" t="str">
            <v>sc</v>
          </cell>
        </row>
        <row r="8275">
          <cell r="AP8275">
            <v>523745</v>
          </cell>
          <cell r="AQ8275">
            <v>16000154</v>
          </cell>
          <cell r="AR8275">
            <v>16</v>
          </cell>
          <cell r="AS8275">
            <v>42412</v>
          </cell>
          <cell r="AT8275" t="str">
            <v>IDU-1806-2015 Contratado Mantenimiento Periódico IDU Arterial BRIGADA DE REACCIÓN VIAL -</v>
          </cell>
          <cell r="AV8275" t="str">
            <v>sc</v>
          </cell>
        </row>
        <row r="8276">
          <cell r="AP8276">
            <v>523747</v>
          </cell>
          <cell r="AQ8276">
            <v>16000154</v>
          </cell>
          <cell r="AR8276">
            <v>16</v>
          </cell>
          <cell r="AS8276">
            <v>42412</v>
          </cell>
          <cell r="AT8276" t="str">
            <v>IDU-1806-2015 Contratado Mantenimiento Periódico IDU Arterial BRIGADA DE REACCIÓN VIAL -</v>
          </cell>
          <cell r="AV8276" t="str">
            <v>sc</v>
          </cell>
        </row>
        <row r="8277">
          <cell r="AP8277">
            <v>523749</v>
          </cell>
          <cell r="AQ8277">
            <v>16000154</v>
          </cell>
          <cell r="AR8277">
            <v>16</v>
          </cell>
          <cell r="AS8277">
            <v>42412</v>
          </cell>
          <cell r="AT8277" t="str">
            <v>IDU-1806-2015 Contratado Mantenimiento Periódico IDU Arterial BRIGADA DE REACCIÓN VIAL -</v>
          </cell>
          <cell r="AV8277" t="str">
            <v>sc</v>
          </cell>
        </row>
        <row r="8278">
          <cell r="AP8278">
            <v>523751</v>
          </cell>
          <cell r="AQ8278">
            <v>16000154</v>
          </cell>
          <cell r="AR8278">
            <v>16</v>
          </cell>
          <cell r="AS8278">
            <v>42412</v>
          </cell>
          <cell r="AT8278" t="str">
            <v>IDU-1806-2015 Contratado Mantenimiento Periódico IDU Arterial BRIGADA DE REACCIÓN VIAL -</v>
          </cell>
          <cell r="AV8278" t="str">
            <v>sc</v>
          </cell>
        </row>
        <row r="8279">
          <cell r="AP8279">
            <v>523754</v>
          </cell>
          <cell r="AQ8279">
            <v>16000188</v>
          </cell>
          <cell r="AR8279">
            <v>16</v>
          </cell>
          <cell r="AS8279">
            <v>42412</v>
          </cell>
          <cell r="AT8279" t="str">
            <v>IDU-1806-2015 Contratado Mantenimiento Periódico IDU Arterial BRIGADA DE REACCIÓN VIAL -</v>
          </cell>
          <cell r="AV8279" t="str">
            <v>sc</v>
          </cell>
        </row>
        <row r="8280">
          <cell r="AP8280">
            <v>523756</v>
          </cell>
          <cell r="AQ8280">
            <v>16000188</v>
          </cell>
          <cell r="AR8280">
            <v>16</v>
          </cell>
          <cell r="AS8280">
            <v>42412</v>
          </cell>
          <cell r="AT8280" t="str">
            <v>IDU-1806-2015 Contratado Mantenimiento Periódico IDU Arterial BRIGADA DE REACCIÓN VIAL -</v>
          </cell>
          <cell r="AV8280" t="str">
            <v>sc</v>
          </cell>
        </row>
        <row r="8281">
          <cell r="AP8281">
            <v>523764</v>
          </cell>
          <cell r="AQ8281">
            <v>16000221</v>
          </cell>
          <cell r="AR8281">
            <v>16</v>
          </cell>
          <cell r="AS8281">
            <v>42412</v>
          </cell>
          <cell r="AT8281" t="str">
            <v>IDU-1806-2015 Contratado Mantenimiento Periódico IDU Arterial BRIGADA DE REACCIÓN VIAL -</v>
          </cell>
          <cell r="AV8281" t="str">
            <v>sc</v>
          </cell>
        </row>
        <row r="8282">
          <cell r="AP8282">
            <v>523766</v>
          </cell>
          <cell r="AQ8282">
            <v>16000221</v>
          </cell>
          <cell r="AR8282">
            <v>16</v>
          </cell>
          <cell r="AS8282">
            <v>42412</v>
          </cell>
          <cell r="AT8282" t="str">
            <v>IDU-1806-2015 Contratado Mantenimiento Periódico IDU Arterial BRIGADA DE REACCIÓN VIAL -</v>
          </cell>
          <cell r="AV8282" t="str">
            <v>sc</v>
          </cell>
        </row>
        <row r="8283">
          <cell r="AP8283">
            <v>523768</v>
          </cell>
          <cell r="AQ8283">
            <v>16000221</v>
          </cell>
          <cell r="AR8283">
            <v>16</v>
          </cell>
          <cell r="AS8283">
            <v>42412</v>
          </cell>
          <cell r="AT8283" t="str">
            <v>IDU-1806-2015 Contratado Mantenimiento Periódico IDU Arterial BRIGADA DE REACCIÓN VIAL -</v>
          </cell>
          <cell r="AV8283" t="str">
            <v>sc</v>
          </cell>
        </row>
        <row r="8284">
          <cell r="AP8284">
            <v>523770</v>
          </cell>
          <cell r="AQ8284">
            <v>16000221</v>
          </cell>
          <cell r="AR8284">
            <v>16</v>
          </cell>
          <cell r="AS8284">
            <v>42412</v>
          </cell>
          <cell r="AT8284" t="str">
            <v>IDU-1806-2015 Contratado Mantenimiento Periódico IDU Arterial BRIGADA DE REACCIÓN VIAL -</v>
          </cell>
          <cell r="AV8284" t="str">
            <v>sc</v>
          </cell>
        </row>
        <row r="8285">
          <cell r="AP8285">
            <v>523804</v>
          </cell>
          <cell r="AQ8285">
            <v>16000766</v>
          </cell>
          <cell r="AR8285">
            <v>16</v>
          </cell>
          <cell r="AS8285">
            <v>42313</v>
          </cell>
          <cell r="AT8285" t="str">
            <v>IDU-70-2008 Terminado Rehabilitación IDU Arterial  -</v>
          </cell>
          <cell r="AV8285" t="str">
            <v>sc</v>
          </cell>
        </row>
        <row r="8286">
          <cell r="AP8286">
            <v>523806</v>
          </cell>
          <cell r="AQ8286">
            <v>16000766</v>
          </cell>
          <cell r="AR8286">
            <v>16</v>
          </cell>
          <cell r="AS8286">
            <v>42313</v>
          </cell>
          <cell r="AT8286" t="str">
            <v>IDU-70-2008 Terminado Rehabilitación IDU Arterial  -</v>
          </cell>
          <cell r="AV8286" t="str">
            <v>sc</v>
          </cell>
        </row>
        <row r="8287">
          <cell r="AP8287">
            <v>523809</v>
          </cell>
          <cell r="AQ8287">
            <v>16000917</v>
          </cell>
          <cell r="AR8287">
            <v>16</v>
          </cell>
          <cell r="AS8287">
            <v>42313</v>
          </cell>
          <cell r="AT8287" t="str">
            <v>IDU-70-2008 Terminado Rehabilitación IDU Arterial  -Calzada4-POLIZA ESTABILIDAD ACTIVA</v>
          </cell>
          <cell r="AV8287" t="str">
            <v>sc</v>
          </cell>
        </row>
        <row r="8288">
          <cell r="AP8288">
            <v>523811</v>
          </cell>
          <cell r="AQ8288">
            <v>16000917</v>
          </cell>
          <cell r="AR8288">
            <v>16</v>
          </cell>
          <cell r="AS8288">
            <v>42313</v>
          </cell>
          <cell r="AT8288" t="str">
            <v>IDU-49-2012 Terminado Mantenimiento Periódico IDU Arterial  -Calzada4-POLIZA ESTABILIDAD ACTIVA</v>
          </cell>
          <cell r="AV8288" t="str">
            <v>sc</v>
          </cell>
        </row>
        <row r="8289">
          <cell r="AP8289">
            <v>523824</v>
          </cell>
          <cell r="AQ8289">
            <v>16001171</v>
          </cell>
          <cell r="AR8289">
            <v>16</v>
          </cell>
          <cell r="AS8289">
            <v>42313</v>
          </cell>
          <cell r="AT8289" t="str">
            <v>IDU-49-2012 Terminado Mantenimiento Periódico IDU Arterial  -</v>
          </cell>
          <cell r="AV8289" t="str">
            <v>sc</v>
          </cell>
        </row>
        <row r="8290">
          <cell r="AP8290">
            <v>523829</v>
          </cell>
          <cell r="AQ8290">
            <v>16001215</v>
          </cell>
          <cell r="AR8290">
            <v>16</v>
          </cell>
          <cell r="AS8290">
            <v>42313</v>
          </cell>
          <cell r="AT8290" t="str">
            <v>IDU-49-2012 Terminado Mantenimiento Periódico IDU Arterial  -</v>
          </cell>
          <cell r="AV8290" t="str">
            <v>sc</v>
          </cell>
        </row>
        <row r="8291">
          <cell r="AP8291">
            <v>523834</v>
          </cell>
          <cell r="AQ8291">
            <v>16001246</v>
          </cell>
          <cell r="AR8291">
            <v>16</v>
          </cell>
          <cell r="AS8291">
            <v>42313</v>
          </cell>
          <cell r="AT8291" t="str">
            <v>IDU-49-2012 Terminado Mantenimiento Periódico IDU Arterial  -</v>
          </cell>
          <cell r="AV8291" t="str">
            <v>sc</v>
          </cell>
        </row>
        <row r="8292">
          <cell r="AP8292">
            <v>523841</v>
          </cell>
          <cell r="AQ8292">
            <v>16001320</v>
          </cell>
          <cell r="AR8292">
            <v>16</v>
          </cell>
          <cell r="AS8292">
            <v>42313</v>
          </cell>
          <cell r="AT8292" t="str">
            <v>IDU-49-2012 Terminado Mantenimiento Periódico IDU Arterial  -</v>
          </cell>
          <cell r="AV8292" t="str">
            <v>sc</v>
          </cell>
        </row>
        <row r="8293">
          <cell r="AP8293">
            <v>523849</v>
          </cell>
          <cell r="AQ8293">
            <v>16001538</v>
          </cell>
          <cell r="AR8293">
            <v>16</v>
          </cell>
          <cell r="AS8293">
            <v>42412</v>
          </cell>
          <cell r="AT8293" t="str">
            <v>IDU-1806-2015 Contratado Mantenimiento Periódico IDU Arterial BRIGADA DE REACCIÓN VIAL -</v>
          </cell>
          <cell r="AV8293" t="str">
            <v>sc</v>
          </cell>
        </row>
        <row r="8294">
          <cell r="AP8294">
            <v>523851</v>
          </cell>
          <cell r="AQ8294">
            <v>16001538</v>
          </cell>
          <cell r="AR8294">
            <v>16</v>
          </cell>
          <cell r="AS8294">
            <v>42412</v>
          </cell>
          <cell r="AT8294" t="str">
            <v>IDU-1806-2015 Contratado Mantenimiento Periódico IDU Arterial BRIGADA DE REACCIÓN VIAL -</v>
          </cell>
          <cell r="AV8294" t="str">
            <v>sc</v>
          </cell>
        </row>
        <row r="8295">
          <cell r="AP8295">
            <v>523853</v>
          </cell>
          <cell r="AQ8295">
            <v>16001538</v>
          </cell>
          <cell r="AR8295">
            <v>16</v>
          </cell>
          <cell r="AS8295">
            <v>42412</v>
          </cell>
          <cell r="AT8295" t="str">
            <v>IDU-1806-2015 Contratado Mantenimiento Periódico IDU Arterial BRIGADA DE REACCIÓN VIAL -</v>
          </cell>
          <cell r="AV8295" t="str">
            <v>sc</v>
          </cell>
        </row>
        <row r="8296">
          <cell r="AP8296">
            <v>523855</v>
          </cell>
          <cell r="AQ8296">
            <v>16001538</v>
          </cell>
          <cell r="AR8296">
            <v>16</v>
          </cell>
          <cell r="AS8296">
            <v>42412</v>
          </cell>
          <cell r="AT8296" t="str">
            <v>IDU-1806-2015 Contratado Mantenimiento Periódico IDU Arterial BRIGADA DE REACCIÓN VIAL -</v>
          </cell>
          <cell r="AV8296" t="str">
            <v>sc</v>
          </cell>
        </row>
        <row r="8297">
          <cell r="AP8297">
            <v>523986</v>
          </cell>
          <cell r="AQ8297">
            <v>16003297</v>
          </cell>
          <cell r="AR8297">
            <v>16</v>
          </cell>
          <cell r="AS8297">
            <v>42313</v>
          </cell>
          <cell r="AT8297" t="str">
            <v>IDU-49-2012 Terminado Mantenimiento Periódico IDU Arterial  -</v>
          </cell>
          <cell r="AV8297" t="str">
            <v>sc</v>
          </cell>
        </row>
        <row r="8298">
          <cell r="AP8298">
            <v>523991</v>
          </cell>
          <cell r="AQ8298">
            <v>16003357</v>
          </cell>
          <cell r="AR8298">
            <v>16</v>
          </cell>
          <cell r="AS8298">
            <v>42313</v>
          </cell>
          <cell r="AT8298" t="str">
            <v>IDU-49-2012 Terminado Mantenimiento Periódico IDU Arterial  -</v>
          </cell>
          <cell r="AV8298" t="str">
            <v>sc</v>
          </cell>
        </row>
        <row r="8299">
          <cell r="AP8299">
            <v>524032</v>
          </cell>
          <cell r="AQ8299">
            <v>16004232</v>
          </cell>
          <cell r="AR8299">
            <v>16</v>
          </cell>
          <cell r="AS8299">
            <v>42313</v>
          </cell>
          <cell r="AT8299" t="str">
            <v>IDU-70-2008 Terminado Rehabilitación IDU Arterial  -</v>
          </cell>
          <cell r="AV8299" t="str">
            <v>sc</v>
          </cell>
        </row>
        <row r="8300">
          <cell r="AP8300">
            <v>524093</v>
          </cell>
          <cell r="AQ8300">
            <v>16004628</v>
          </cell>
          <cell r="AR8300">
            <v>16</v>
          </cell>
          <cell r="AS8300">
            <v>42412</v>
          </cell>
          <cell r="AT8300" t="str">
            <v>IDU-1806-2015 Contratado Mantenimiento Periódico IDU Arterial BRIGADA DE REACCIÓN VIAL -</v>
          </cell>
          <cell r="AV8300" t="str">
            <v>sc</v>
          </cell>
        </row>
        <row r="8301">
          <cell r="AP8301">
            <v>524095</v>
          </cell>
          <cell r="AQ8301">
            <v>16004628</v>
          </cell>
          <cell r="AR8301">
            <v>16</v>
          </cell>
          <cell r="AS8301">
            <v>42412</v>
          </cell>
          <cell r="AT8301" t="str">
            <v>IDU-1806-2015 Contratado Mantenimiento Periódico IDU Arterial BRIGADA DE REACCIÓN VIAL -</v>
          </cell>
          <cell r="AV8301" t="str">
            <v>sc</v>
          </cell>
        </row>
        <row r="8302">
          <cell r="AP8302">
            <v>524097</v>
          </cell>
          <cell r="AQ8302">
            <v>16004628</v>
          </cell>
          <cell r="AR8302">
            <v>16</v>
          </cell>
          <cell r="AS8302">
            <v>42412</v>
          </cell>
          <cell r="AT8302" t="str">
            <v>IDU-1806-2015 Contratado Mantenimiento Periódico IDU Arterial BRIGADA DE REACCIÓN VIAL -</v>
          </cell>
          <cell r="AV8302" t="str">
            <v>sc</v>
          </cell>
        </row>
        <row r="8303">
          <cell r="AP8303">
            <v>524099</v>
          </cell>
          <cell r="AQ8303">
            <v>16004628</v>
          </cell>
          <cell r="AR8303">
            <v>16</v>
          </cell>
          <cell r="AS8303">
            <v>42412</v>
          </cell>
          <cell r="AT8303" t="str">
            <v>IDU-1806-2015 Contratado Mantenimiento Periódico IDU Arterial BRIGADA DE REACCIÓN VIAL -</v>
          </cell>
          <cell r="AV8303" t="str">
            <v>sc</v>
          </cell>
        </row>
        <row r="8304">
          <cell r="AP8304">
            <v>524239</v>
          </cell>
          <cell r="AQ8304">
            <v>16004536</v>
          </cell>
          <cell r="AR8304">
            <v>16</v>
          </cell>
          <cell r="AS8304">
            <v>42412</v>
          </cell>
          <cell r="AT8304" t="str">
            <v>IDU-1806-2015 Contratado Mantenimiento Periódico IDU Arterial BRIGADA DE REACCIÓN VIAL -</v>
          </cell>
          <cell r="AV8304" t="str">
            <v>sc</v>
          </cell>
        </row>
        <row r="8305">
          <cell r="AP8305">
            <v>524241</v>
          </cell>
          <cell r="AQ8305">
            <v>16004536</v>
          </cell>
          <cell r="AR8305">
            <v>16</v>
          </cell>
          <cell r="AS8305">
            <v>42412</v>
          </cell>
          <cell r="AT8305" t="str">
            <v>IDU-1806-2015 Contratado Mantenimiento Periódico IDU Arterial BRIGADA DE REACCIÓN VIAL -</v>
          </cell>
          <cell r="AV8305" t="str">
            <v>sc</v>
          </cell>
        </row>
        <row r="8306">
          <cell r="AP8306">
            <v>524243</v>
          </cell>
          <cell r="AQ8306">
            <v>16004536</v>
          </cell>
          <cell r="AR8306">
            <v>16</v>
          </cell>
          <cell r="AS8306">
            <v>42412</v>
          </cell>
          <cell r="AT8306" t="str">
            <v>IDU-1806-2015 Contratado Mantenimiento Periódico IDU Arterial BRIGADA DE REACCIÓN VIAL -</v>
          </cell>
          <cell r="AV8306" t="str">
            <v>sc</v>
          </cell>
        </row>
        <row r="8307">
          <cell r="AP8307">
            <v>524245</v>
          </cell>
          <cell r="AQ8307">
            <v>16004536</v>
          </cell>
          <cell r="AR8307">
            <v>16</v>
          </cell>
          <cell r="AS8307">
            <v>42412</v>
          </cell>
          <cell r="AT8307" t="str">
            <v>IDU-1806-2015 Contratado Mantenimiento Periódico IDU Arterial BRIGADA DE REACCIÓN VIAL -</v>
          </cell>
          <cell r="AV8307" t="str">
            <v>sc</v>
          </cell>
        </row>
        <row r="8308">
          <cell r="AP8308">
            <v>524249</v>
          </cell>
          <cell r="AQ8308">
            <v>16000354</v>
          </cell>
          <cell r="AR8308">
            <v>16</v>
          </cell>
          <cell r="AS8308">
            <v>42760</v>
          </cell>
          <cell r="AT8308" t="str">
            <v>SD Terminado Parcheo UAERMV Arterial SD Reporte Ejecución diciembre de 2016-</v>
          </cell>
          <cell r="AV8308" t="str">
            <v>sc</v>
          </cell>
        </row>
        <row r="8309">
          <cell r="AP8309">
            <v>524250</v>
          </cell>
          <cell r="AQ8309">
            <v>16000354</v>
          </cell>
          <cell r="AR8309">
            <v>16</v>
          </cell>
          <cell r="AS8309">
            <v>42760</v>
          </cell>
          <cell r="AT8309" t="str">
            <v>SD Terminado Parcheo UAERMV Arterial SD Reporte Ejecución diciembre de 2016-</v>
          </cell>
          <cell r="AV8309" t="str">
            <v>sc</v>
          </cell>
        </row>
        <row r="8310">
          <cell r="AP8310">
            <v>524252</v>
          </cell>
          <cell r="AQ8310">
            <v>16000354</v>
          </cell>
          <cell r="AR8310">
            <v>16</v>
          </cell>
          <cell r="AS8310">
            <v>42760</v>
          </cell>
          <cell r="AT8310" t="str">
            <v>SD Terminado Parcheo UAERMV Arterial SD Reporte Ejecución diciembre de 2016-</v>
          </cell>
          <cell r="AV8310" t="str">
            <v>sc</v>
          </cell>
        </row>
        <row r="8311">
          <cell r="AP8311">
            <v>524254</v>
          </cell>
          <cell r="AQ8311">
            <v>16000354</v>
          </cell>
          <cell r="AR8311">
            <v>16</v>
          </cell>
          <cell r="AS8311">
            <v>42760</v>
          </cell>
          <cell r="AT8311" t="str">
            <v>SD Terminado Parcheo UAERMV Arterial SD Reporte Ejecución diciembre de 2016-</v>
          </cell>
          <cell r="AV8311" t="str">
            <v>sc</v>
          </cell>
        </row>
        <row r="8312">
          <cell r="AP8312">
            <v>524257</v>
          </cell>
          <cell r="AQ8312">
            <v>16000349</v>
          </cell>
          <cell r="AR8312">
            <v>16</v>
          </cell>
          <cell r="AS8312">
            <v>42313</v>
          </cell>
          <cell r="AT8312" t="str">
            <v>IDU-70-2008 Terminado Acciones de Movilidad IDU Arterial  -</v>
          </cell>
          <cell r="AV8312" t="str">
            <v>sc</v>
          </cell>
        </row>
        <row r="8313">
          <cell r="AP8313">
            <v>524259</v>
          </cell>
          <cell r="AQ8313">
            <v>16000349</v>
          </cell>
          <cell r="AR8313">
            <v>16</v>
          </cell>
          <cell r="AS8313">
            <v>42760</v>
          </cell>
          <cell r="AT8313" t="str">
            <v>SD Terminado Parcheo UAERMV Arterial SD Reporte Ejecución diciembre de 2016-</v>
          </cell>
          <cell r="AV8313" t="str">
            <v>sc</v>
          </cell>
        </row>
        <row r="8314">
          <cell r="AP8314">
            <v>524262</v>
          </cell>
          <cell r="AQ8314">
            <v>16000349</v>
          </cell>
          <cell r="AR8314">
            <v>16</v>
          </cell>
          <cell r="AS8314">
            <v>42760</v>
          </cell>
          <cell r="AT8314" t="str">
            <v>SD Terminado Parcheo UAERMV Arterial SD Reporte Ejecución diciembre de 2016-</v>
          </cell>
          <cell r="AV8314" t="str">
            <v>sc</v>
          </cell>
        </row>
        <row r="8315">
          <cell r="AP8315">
            <v>524263</v>
          </cell>
          <cell r="AQ8315">
            <v>16000349</v>
          </cell>
          <cell r="AR8315">
            <v>16</v>
          </cell>
          <cell r="AS8315">
            <v>42760</v>
          </cell>
          <cell r="AT8315" t="str">
            <v>SD Terminado Parcheo UAERMV Arterial SD Reporte Ejecución diciembre de 2016-</v>
          </cell>
          <cell r="AV8315" t="str">
            <v>sc</v>
          </cell>
        </row>
        <row r="8316">
          <cell r="AP8316">
            <v>524285</v>
          </cell>
          <cell r="AQ8316">
            <v>16000361</v>
          </cell>
          <cell r="AR8316">
            <v>16</v>
          </cell>
          <cell r="AS8316">
            <v>42313</v>
          </cell>
          <cell r="AT8316" t="str">
            <v>IDU-70-2008 Terminado Acciones de Movilidad IDU Arterial  -</v>
          </cell>
          <cell r="AV8316" t="str">
            <v>sc</v>
          </cell>
        </row>
        <row r="8317">
          <cell r="AP8317">
            <v>524286</v>
          </cell>
          <cell r="AQ8317">
            <v>16000361</v>
          </cell>
          <cell r="AR8317">
            <v>16</v>
          </cell>
          <cell r="AS8317">
            <v>42313</v>
          </cell>
          <cell r="AT8317" t="str">
            <v>IDU-70-2008 Terminado Acciones de Movilidad IDU Arterial  -</v>
          </cell>
          <cell r="AV8317" t="str">
            <v>sc</v>
          </cell>
        </row>
        <row r="8318">
          <cell r="AP8318">
            <v>526916</v>
          </cell>
          <cell r="AQ8318">
            <v>16004566</v>
          </cell>
          <cell r="AR8318">
            <v>16</v>
          </cell>
          <cell r="AS8318">
            <v>42534</v>
          </cell>
          <cell r="AT8318" t="str">
            <v>IDU-1806-2015 Terminado Acciones de Movilidad IDU Arterial BRIGADA FASE I - MVA NO TRONCAL Y SITP -</v>
          </cell>
          <cell r="AV8318" t="str">
            <v>sc</v>
          </cell>
        </row>
        <row r="8319">
          <cell r="AP8319">
            <v>526943</v>
          </cell>
          <cell r="AQ8319">
            <v>16004567</v>
          </cell>
          <cell r="AR8319">
            <v>16</v>
          </cell>
          <cell r="AS8319">
            <v>42412</v>
          </cell>
          <cell r="AT8319" t="str">
            <v>IDU-1806-2015 Contratado Mantenimiento Periódico IDU Arterial BRIGADA DE REACCIÓN VIAL -</v>
          </cell>
          <cell r="AV8319" t="str">
            <v>sc</v>
          </cell>
        </row>
        <row r="8320">
          <cell r="AP8320">
            <v>528080</v>
          </cell>
          <cell r="AQ8320">
            <v>16000059</v>
          </cell>
          <cell r="AR8320">
            <v>16</v>
          </cell>
          <cell r="AS8320">
            <v>42412</v>
          </cell>
          <cell r="AT8320" t="str">
            <v>IDU-1806-2015 Contratado Mantenimiento Periódico IDU Arterial BRIGADA DE REACCIÓN VIAL -</v>
          </cell>
          <cell r="AV8320" t="str">
            <v>sc</v>
          </cell>
        </row>
        <row r="8321">
          <cell r="AP8321">
            <v>528082</v>
          </cell>
          <cell r="AQ8321">
            <v>16000059</v>
          </cell>
          <cell r="AR8321">
            <v>16</v>
          </cell>
          <cell r="AS8321">
            <v>42412</v>
          </cell>
          <cell r="AT8321" t="str">
            <v>IDU-1806-2015 Contratado Mantenimiento Periódico IDU Arterial BRIGADA DE REACCIÓN VIAL -</v>
          </cell>
          <cell r="AV8321" t="str">
            <v>sc</v>
          </cell>
        </row>
        <row r="8322">
          <cell r="AP8322">
            <v>528083</v>
          </cell>
          <cell r="AQ8322">
            <v>16000059</v>
          </cell>
          <cell r="AR8322">
            <v>16</v>
          </cell>
          <cell r="AS8322">
            <v>42412</v>
          </cell>
          <cell r="AT8322" t="str">
            <v>IDU-1806-2015 Contratado Mantenimiento Periódico IDU Arterial BRIGADA DE REACCIÓN VIAL -</v>
          </cell>
          <cell r="AV8322" t="str">
            <v>sc</v>
          </cell>
        </row>
        <row r="8323">
          <cell r="AP8323">
            <v>528085</v>
          </cell>
          <cell r="AQ8323">
            <v>16000059</v>
          </cell>
          <cell r="AR8323">
            <v>16</v>
          </cell>
          <cell r="AS8323">
            <v>42412</v>
          </cell>
          <cell r="AT8323" t="str">
            <v>IDU-1806-2015 Contratado Mantenimiento Periódico IDU Arterial BRIGADA DE REACCIÓN VIAL -</v>
          </cell>
          <cell r="AV8323" t="str">
            <v>sc</v>
          </cell>
        </row>
        <row r="8324">
          <cell r="AP8324">
            <v>528104</v>
          </cell>
          <cell r="AQ8324">
            <v>16004661</v>
          </cell>
          <cell r="AR8324">
            <v>16</v>
          </cell>
          <cell r="AS8324">
            <v>42313</v>
          </cell>
          <cell r="AT8324" t="str">
            <v>CONV-1323-2013 Terminado Acciones de Movilidad IDU Arterial  -</v>
          </cell>
          <cell r="AV8324" t="str">
            <v>sc</v>
          </cell>
        </row>
        <row r="8325">
          <cell r="AP8325">
            <v>533641</v>
          </cell>
          <cell r="AQ8325">
            <v>50008294</v>
          </cell>
          <cell r="AR8325">
            <v>16</v>
          </cell>
          <cell r="AS8325">
            <v>42412</v>
          </cell>
          <cell r="AT8325" t="str">
            <v>IDU-1806-2015 Contratado Mantenimiento Periódico IDU Arterial BRIGADA DE REACCIÓN VIAL -</v>
          </cell>
          <cell r="AV8325" t="str">
            <v>sc</v>
          </cell>
        </row>
        <row r="8326">
          <cell r="AP8326">
            <v>533644</v>
          </cell>
          <cell r="AQ8326">
            <v>50008294</v>
          </cell>
          <cell r="AR8326">
            <v>16</v>
          </cell>
          <cell r="AS8326">
            <v>42412</v>
          </cell>
          <cell r="AT8326" t="str">
            <v>IDU-1806-2015 Contratado Mantenimiento Periódico IDU Arterial BRIGADA DE REACCIÓN VIAL -</v>
          </cell>
          <cell r="AV8326" t="str">
            <v>sc</v>
          </cell>
        </row>
        <row r="8327">
          <cell r="AP8327">
            <v>533671</v>
          </cell>
          <cell r="AQ8327">
            <v>50008294</v>
          </cell>
          <cell r="AR8327">
            <v>16</v>
          </cell>
          <cell r="AS8327">
            <v>42412</v>
          </cell>
          <cell r="AT8327" t="str">
            <v>IDU-1806-2015 Contratado Mantenimiento Periódico IDU Arterial BRIGADA DE REACCIÓN VIAL -</v>
          </cell>
          <cell r="AV8327" t="str">
            <v>sc</v>
          </cell>
        </row>
        <row r="8328">
          <cell r="AP8328">
            <v>600648</v>
          </cell>
          <cell r="AQ8328">
            <v>16000980</v>
          </cell>
          <cell r="AR8328">
            <v>16</v>
          </cell>
          <cell r="AS8328">
            <v>42762</v>
          </cell>
          <cell r="AT8328" t="str">
            <v>SD Terminado Acciones de Movilidad UAERMV Circuito Movilidad Salvando Vidas -</v>
          </cell>
          <cell r="AV8328" t="str">
            <v>Intervenida IDU-2128-2013</v>
          </cell>
        </row>
        <row r="8329">
          <cell r="AP8329">
            <v>600651</v>
          </cell>
          <cell r="AQ8329">
            <v>16001025</v>
          </cell>
          <cell r="AR8329">
            <v>16</v>
          </cell>
          <cell r="AS8329">
            <v>42762</v>
          </cell>
          <cell r="AT8329" t="str">
            <v>SD Terminado Acciones de Movilidad UAERMV Circuito Movilidad Salvando Vidas -</v>
          </cell>
          <cell r="AV8329" t="str">
            <v>Intervenida UMV-638-2013</v>
          </cell>
        </row>
        <row r="8330">
          <cell r="AP8330">
            <v>600661</v>
          </cell>
          <cell r="AQ8330">
            <v>16001241</v>
          </cell>
          <cell r="AR8330">
            <v>16</v>
          </cell>
          <cell r="AS8330">
            <v>42313</v>
          </cell>
          <cell r="AT8330" t="str">
            <v>CONV-009-2011 Terminado Mantenimiento Periódico IDU Circuito Movilidad  -</v>
          </cell>
          <cell r="AV8330" t="str">
            <v>Convenio 9 de 2011</v>
          </cell>
        </row>
        <row r="8331">
          <cell r="AP8331">
            <v>604229</v>
          </cell>
          <cell r="AQ8331">
            <v>16001159</v>
          </cell>
          <cell r="AR8331">
            <v>16</v>
          </cell>
          <cell r="AS8331">
            <v>42226</v>
          </cell>
          <cell r="AT8331" t="str">
            <v>UMV-638-2013 Terminado Acciones de Movilidad UAERMV Arterial  -</v>
          </cell>
          <cell r="AV8331" t="str">
            <v>sc</v>
          </cell>
        </row>
        <row r="8332">
          <cell r="AP8332">
            <v>604231</v>
          </cell>
          <cell r="AQ8332">
            <v>16001159</v>
          </cell>
          <cell r="AR8332">
            <v>16</v>
          </cell>
          <cell r="AS8332">
            <v>42226</v>
          </cell>
          <cell r="AT8332" t="str">
            <v>UMV-638-2013 Terminado Acciones de Movilidad UAERMV Arterial  -</v>
          </cell>
          <cell r="AV8332" t="str">
            <v>sc</v>
          </cell>
        </row>
        <row r="8333">
          <cell r="AP8333">
            <v>604236</v>
          </cell>
          <cell r="AQ8333">
            <v>16001199</v>
          </cell>
          <cell r="AR8333">
            <v>16</v>
          </cell>
          <cell r="AS8333">
            <v>42313</v>
          </cell>
          <cell r="AT8333" t="str">
            <v>CONV-009-2011 Terminado Acciones de Movilidad IDU Arterial  -</v>
          </cell>
          <cell r="AV8333" t="str">
            <v>sc</v>
          </cell>
        </row>
        <row r="8334">
          <cell r="AP8334">
            <v>604238</v>
          </cell>
          <cell r="AQ8334">
            <v>16001199</v>
          </cell>
          <cell r="AR8334">
            <v>16</v>
          </cell>
          <cell r="AS8334">
            <v>41772</v>
          </cell>
          <cell r="AT8334" t="str">
            <v>CONV-009-2011 Terminado Mantenimiento Periódico UAERMV Arterial  -</v>
          </cell>
          <cell r="AV8334" t="str">
            <v>sc</v>
          </cell>
        </row>
        <row r="8335">
          <cell r="AP8335">
            <v>604265</v>
          </cell>
          <cell r="AQ8335">
            <v>16001980</v>
          </cell>
          <cell r="AR8335">
            <v>16</v>
          </cell>
          <cell r="AS8335">
            <v>42313</v>
          </cell>
          <cell r="AT8335" t="str">
            <v>CONV-1323-2013 Terminado Acciones de Movilidad IDU Arterial  -</v>
          </cell>
          <cell r="AV8335" t="str">
            <v>sc</v>
          </cell>
        </row>
        <row r="8336">
          <cell r="AP8336">
            <v>604277</v>
          </cell>
          <cell r="AQ8336">
            <v>16002033</v>
          </cell>
          <cell r="AR8336">
            <v>16</v>
          </cell>
          <cell r="AS8336">
            <v>42313</v>
          </cell>
          <cell r="AT8336" t="str">
            <v>CONV-1323-2013 Terminado Acciones de Movilidad IDU Arterial  -</v>
          </cell>
          <cell r="AV8336" t="str">
            <v>sc</v>
          </cell>
        </row>
        <row r="8337">
          <cell r="AP8337">
            <v>604282</v>
          </cell>
          <cell r="AQ8337">
            <v>16002106</v>
          </cell>
          <cell r="AR8337">
            <v>16</v>
          </cell>
          <cell r="AS8337">
            <v>42313</v>
          </cell>
          <cell r="AT8337" t="str">
            <v>CONV-1323-2013 Terminado Acciones de Movilidad IDU Arterial  -</v>
          </cell>
          <cell r="AV8337" t="str">
            <v>sc</v>
          </cell>
        </row>
        <row r="8338">
          <cell r="AP8338">
            <v>604285</v>
          </cell>
          <cell r="AQ8338">
            <v>16002148</v>
          </cell>
          <cell r="AR8338">
            <v>16</v>
          </cell>
          <cell r="AS8338">
            <v>42313</v>
          </cell>
          <cell r="AT8338" t="str">
            <v>CONV-1323-2013 Terminado Acciones de Movilidad IDU Arterial  -</v>
          </cell>
          <cell r="AV8338" t="str">
            <v>sc</v>
          </cell>
        </row>
        <row r="8339">
          <cell r="AP8339">
            <v>604290</v>
          </cell>
          <cell r="AQ8339">
            <v>16002191</v>
          </cell>
          <cell r="AR8339">
            <v>16</v>
          </cell>
          <cell r="AS8339">
            <v>42313</v>
          </cell>
          <cell r="AT8339" t="str">
            <v>CONV-1323-2013 Terminado Acciones de Movilidad IDU Arterial  -</v>
          </cell>
          <cell r="AV8339" t="str">
            <v>sc</v>
          </cell>
        </row>
        <row r="8340">
          <cell r="AP8340">
            <v>604897</v>
          </cell>
          <cell r="AQ8340">
            <v>9004025</v>
          </cell>
          <cell r="AR8340">
            <v>16</v>
          </cell>
          <cell r="AS8340">
            <v>42412</v>
          </cell>
          <cell r="AT8340" t="str">
            <v>IDU-1806-2015 Contratado Mantenimiento Periódico IDU Arterial BRIGADA DE REACCIÓN VIAL -</v>
          </cell>
          <cell r="AV8340" t="str">
            <v>sc</v>
          </cell>
        </row>
        <row r="8341">
          <cell r="AP8341">
            <v>604901</v>
          </cell>
          <cell r="AQ8341">
            <v>9004025</v>
          </cell>
          <cell r="AR8341">
            <v>16</v>
          </cell>
          <cell r="AS8341">
            <v>42412</v>
          </cell>
          <cell r="AT8341" t="str">
            <v>IDU-1806-2015 Contratado Mantenimiento Periódico IDU Arterial BRIGADA DE REACCIÓN VIAL -</v>
          </cell>
          <cell r="AV8341" t="str">
            <v>sc</v>
          </cell>
        </row>
        <row r="8342">
          <cell r="AP8342">
            <v>604904</v>
          </cell>
          <cell r="AQ8342">
            <v>9004035</v>
          </cell>
          <cell r="AR8342">
            <v>16</v>
          </cell>
          <cell r="AS8342">
            <v>42412</v>
          </cell>
          <cell r="AT8342" t="str">
            <v>IDU-1806-2015 Contratado Mantenimiento Periódico IDU Arterial BRIGADA DE REACCIÓN VIAL -</v>
          </cell>
          <cell r="AV8342" t="str">
            <v>sc</v>
          </cell>
        </row>
        <row r="8343">
          <cell r="AP8343">
            <v>604908</v>
          </cell>
          <cell r="AQ8343">
            <v>9004035</v>
          </cell>
          <cell r="AR8343">
            <v>16</v>
          </cell>
          <cell r="AS8343">
            <v>42412</v>
          </cell>
          <cell r="AT8343" t="str">
            <v>IDU-1806-2015 Contratado Mantenimiento Periódico IDU Arterial BRIGADA DE REACCIÓN VIAL -</v>
          </cell>
          <cell r="AV8343" t="str">
            <v>sc</v>
          </cell>
        </row>
        <row r="8344">
          <cell r="AP8344">
            <v>604927</v>
          </cell>
          <cell r="AQ8344">
            <v>9004045</v>
          </cell>
          <cell r="AR8344">
            <v>16</v>
          </cell>
          <cell r="AS8344">
            <v>42412</v>
          </cell>
          <cell r="AT8344" t="str">
            <v>IDU-1806-2015 Contratado Mantenimiento Periódico IDU Arterial BRIGADA DE REACCIÓN VIAL -</v>
          </cell>
          <cell r="AV8344" t="str">
            <v>sc</v>
          </cell>
        </row>
        <row r="8345">
          <cell r="AP8345">
            <v>604929</v>
          </cell>
          <cell r="AQ8345">
            <v>9004045</v>
          </cell>
          <cell r="AR8345">
            <v>16</v>
          </cell>
          <cell r="AS8345">
            <v>42412</v>
          </cell>
          <cell r="AT8345" t="str">
            <v>IDU-1806-2015 Contratado Mantenimiento Periódico IDU Arterial BRIGADA DE REACCIÓN VIAL -</v>
          </cell>
          <cell r="AV8345" t="str">
            <v>sc</v>
          </cell>
        </row>
        <row r="8346">
          <cell r="AP8346">
            <v>900202</v>
          </cell>
          <cell r="AQ8346">
            <v>16000319</v>
          </cell>
          <cell r="AR8346">
            <v>16</v>
          </cell>
          <cell r="AS8346">
            <v>42534</v>
          </cell>
          <cell r="AT8346" t="str">
            <v>IDU-1707-2014 Terminado Mantenimiento Periódico IDU Arterial SITP Y TRONCALES -</v>
          </cell>
          <cell r="AV8346" t="str">
            <v>sc</v>
          </cell>
        </row>
        <row r="8347">
          <cell r="AP8347">
            <v>902128</v>
          </cell>
          <cell r="AQ8347">
            <v>30000775</v>
          </cell>
          <cell r="AR8347">
            <v>16</v>
          </cell>
          <cell r="AS8347">
            <v>42515</v>
          </cell>
          <cell r="AT8347" t="str">
            <v>IDU-2128-2013 Terminado Conservacion IDU Circuito Movilidad SD -</v>
          </cell>
          <cell r="AV8347" t="str">
            <v>sc</v>
          </cell>
        </row>
        <row r="8348">
          <cell r="AP8348">
            <v>904047</v>
          </cell>
          <cell r="AQ8348">
            <v>15001526</v>
          </cell>
          <cell r="AR8348">
            <v>16</v>
          </cell>
          <cell r="AS8348">
            <v>42313</v>
          </cell>
          <cell r="AT8348" t="str">
            <v>IDU-1718-2014 Terminado Mantenimiento Rutinario IDU Arterial  -</v>
          </cell>
          <cell r="AV8348" t="str">
            <v>sc</v>
          </cell>
        </row>
        <row r="8349">
          <cell r="AP8349">
            <v>2506310</v>
          </cell>
          <cell r="AQ8349">
            <v>50008134</v>
          </cell>
          <cell r="AR8349">
            <v>16</v>
          </cell>
          <cell r="AS8349">
            <v>42412</v>
          </cell>
          <cell r="AT8349" t="str">
            <v>IDU-1806-2015 Contratado Mantenimiento Periódico IDU Arterial BRIGADA DE REACCIÓN VIAL -</v>
          </cell>
          <cell r="AV8349" t="str">
            <v>sc</v>
          </cell>
        </row>
        <row r="8350">
          <cell r="AP8350">
            <v>2506346</v>
          </cell>
          <cell r="AQ8350">
            <v>16000188</v>
          </cell>
          <cell r="AR8350">
            <v>16</v>
          </cell>
          <cell r="AS8350">
            <v>42412</v>
          </cell>
          <cell r="AT8350" t="str">
            <v>IDU-1806-2015 Contratado Mantenimiento Periódico IDU Arterial BRIGADA DE REACCIÓN VIAL -</v>
          </cell>
          <cell r="AV8350" t="str">
            <v>sc</v>
          </cell>
        </row>
        <row r="8351">
          <cell r="AP8351">
            <v>2506353</v>
          </cell>
          <cell r="AQ8351">
            <v>50008134</v>
          </cell>
          <cell r="AR8351">
            <v>16</v>
          </cell>
          <cell r="AS8351">
            <v>42412</v>
          </cell>
          <cell r="AT8351" t="str">
            <v>IDU-1806-2015 Contratado Mantenimiento Periódico IDU Arterial BRIGADA DE REACCIÓN VIAL -</v>
          </cell>
          <cell r="AV8351" t="str">
            <v>sc</v>
          </cell>
        </row>
        <row r="8352">
          <cell r="AP8352">
            <v>2506355</v>
          </cell>
          <cell r="AQ8352">
            <v>16000188</v>
          </cell>
          <cell r="AR8352">
            <v>16</v>
          </cell>
          <cell r="AS8352">
            <v>42412</v>
          </cell>
          <cell r="AT8352" t="str">
            <v>IDU-1806-2015 Contratado Mantenimiento Periódico IDU Arterial BRIGADA DE REACCIÓN VIAL -</v>
          </cell>
          <cell r="AV8352" t="str">
            <v>sc</v>
          </cell>
        </row>
        <row r="8353">
          <cell r="AP8353">
            <v>24119886</v>
          </cell>
          <cell r="AQ8353">
            <v>6001874</v>
          </cell>
          <cell r="AR8353">
            <v>16</v>
          </cell>
          <cell r="AS8353">
            <v>42313</v>
          </cell>
          <cell r="AT8353" t="str">
            <v>SD Terminado Mantenimiento Periódico UAERMV Arterial  -</v>
          </cell>
          <cell r="AV8353" t="str">
            <v>sc</v>
          </cell>
        </row>
        <row r="8354">
          <cell r="AP8354">
            <v>24119887</v>
          </cell>
          <cell r="AQ8354">
            <v>6001874</v>
          </cell>
          <cell r="AR8354">
            <v>16</v>
          </cell>
          <cell r="AS8354">
            <v>42313</v>
          </cell>
          <cell r="AT8354" t="str">
            <v>SD Terminado Mantenimiento Periódico UAERMV Arterial  -</v>
          </cell>
          <cell r="AV8354" t="str">
            <v>sc</v>
          </cell>
        </row>
        <row r="8355">
          <cell r="AP8355">
            <v>24120140</v>
          </cell>
          <cell r="AQ8355">
            <v>9004025</v>
          </cell>
          <cell r="AR8355">
            <v>16</v>
          </cell>
          <cell r="AS8355">
            <v>42412</v>
          </cell>
          <cell r="AT8355" t="str">
            <v>IDU-1806-2015 Contratado Mantenimiento Periódico IDU Arterial BRIGADA DE REACCIÓN VIAL -</v>
          </cell>
          <cell r="AV8355" t="str">
            <v>sc</v>
          </cell>
        </row>
        <row r="8356">
          <cell r="AP8356">
            <v>24121131</v>
          </cell>
          <cell r="AQ8356">
            <v>14000797</v>
          </cell>
          <cell r="AR8356">
            <v>16</v>
          </cell>
          <cell r="AS8356">
            <v>42313</v>
          </cell>
          <cell r="AT8356" t="str">
            <v>IDU-1718-2014 Terminado Mantenimiento Rutinario IDU Arterial  --POLIZA ESTABILIDAD ACTIVA</v>
          </cell>
          <cell r="AV8356" t="str">
            <v>sc</v>
          </cell>
        </row>
        <row r="8357">
          <cell r="AP8357">
            <v>24121132</v>
          </cell>
          <cell r="AQ8357">
            <v>14000797</v>
          </cell>
          <cell r="AR8357">
            <v>16</v>
          </cell>
          <cell r="AS8357">
            <v>42313</v>
          </cell>
          <cell r="AT8357" t="str">
            <v>IDU-1718-2014 Terminado Mantenimiento Rutinario IDU Arterial  --POLIZA ESTABILIDAD ACTIVA</v>
          </cell>
          <cell r="AV8357" t="str">
            <v>sc</v>
          </cell>
        </row>
        <row r="8358">
          <cell r="AP8358">
            <v>24121133</v>
          </cell>
          <cell r="AQ8358">
            <v>14000797</v>
          </cell>
          <cell r="AR8358">
            <v>16</v>
          </cell>
          <cell r="AS8358">
            <v>42313</v>
          </cell>
          <cell r="AT8358" t="str">
            <v>IDU-1718-2014 Terminado Mantenimiento Rutinario IDU Arterial  --POLIZA ESTABILIDAD ACTIVA</v>
          </cell>
          <cell r="AV8358" t="str">
            <v>sc</v>
          </cell>
        </row>
        <row r="8359">
          <cell r="AP8359">
            <v>24121134</v>
          </cell>
          <cell r="AQ8359">
            <v>14000797</v>
          </cell>
          <cell r="AR8359">
            <v>16</v>
          </cell>
          <cell r="AS8359">
            <v>42313</v>
          </cell>
          <cell r="AT8359" t="str">
            <v>IDU-1718-2014 Terminado Mantenimiento Rutinario IDU Arterial  --POLIZA ESTABILIDAD ACTIVA</v>
          </cell>
          <cell r="AV8359" t="str">
            <v>sc</v>
          </cell>
        </row>
        <row r="8360">
          <cell r="AP8360">
            <v>24121135</v>
          </cell>
          <cell r="AQ8360">
            <v>14000814</v>
          </cell>
          <cell r="AR8360">
            <v>16</v>
          </cell>
          <cell r="AS8360">
            <v>42313</v>
          </cell>
          <cell r="AT8360" t="str">
            <v>IDU-1718-2014 Terminado Mantenimiento Rutinario IDU Arterial  --POLIZA ESTABILIDAD ACTIVA</v>
          </cell>
          <cell r="AV8360" t="str">
            <v>sc</v>
          </cell>
        </row>
        <row r="8361">
          <cell r="AP8361">
            <v>24121136</v>
          </cell>
          <cell r="AQ8361">
            <v>14000814</v>
          </cell>
          <cell r="AR8361">
            <v>16</v>
          </cell>
          <cell r="AS8361">
            <v>42313</v>
          </cell>
          <cell r="AT8361" t="str">
            <v>IDU-1718-2014 Terminado Mantenimiento Rutinario IDU Arterial  --POLIZA ESTABILIDAD ACTIVA</v>
          </cell>
          <cell r="AV8361" t="str">
            <v>sc</v>
          </cell>
        </row>
        <row r="8362">
          <cell r="AP8362">
            <v>24121137</v>
          </cell>
          <cell r="AQ8362">
            <v>14000814</v>
          </cell>
          <cell r="AR8362">
            <v>16</v>
          </cell>
          <cell r="AS8362">
            <v>42313</v>
          </cell>
          <cell r="AT8362" t="str">
            <v>IDU-1718-2014 Terminado Mantenimiento Rutinario IDU Arterial  --POLIZA ESTABILIDAD ACTIVA</v>
          </cell>
          <cell r="AV8362" t="str">
            <v>sc</v>
          </cell>
        </row>
        <row r="8363">
          <cell r="AP8363">
            <v>24121138</v>
          </cell>
          <cell r="AQ8363">
            <v>14000814</v>
          </cell>
          <cell r="AR8363">
            <v>16</v>
          </cell>
          <cell r="AS8363">
            <v>42313</v>
          </cell>
          <cell r="AT8363" t="str">
            <v>IDU-1718-2014 Terminado Mantenimiento Rutinario IDU Arterial  --POLIZA ESTABILIDAD ACTIVA</v>
          </cell>
          <cell r="AV8363" t="str">
            <v>sc</v>
          </cell>
        </row>
        <row r="8364">
          <cell r="AP8364">
            <v>24121140</v>
          </cell>
          <cell r="AQ8364">
            <v>14000877</v>
          </cell>
          <cell r="AR8364">
            <v>16</v>
          </cell>
          <cell r="AS8364">
            <v>42313</v>
          </cell>
          <cell r="AT8364" t="str">
            <v>IDU-1718-2014 Terminado Mantenimiento Rutinario IDU Arterial  --POLIZA ESTABILIDAD ACTIVA</v>
          </cell>
          <cell r="AV8364" t="str">
            <v>sc</v>
          </cell>
        </row>
        <row r="8365">
          <cell r="AP8365">
            <v>24121141</v>
          </cell>
          <cell r="AQ8365">
            <v>14000877</v>
          </cell>
          <cell r="AR8365">
            <v>16</v>
          </cell>
          <cell r="AS8365">
            <v>42313</v>
          </cell>
          <cell r="AT8365" t="str">
            <v>IDU-1718-2014 Terminado Mantenimiento Rutinario IDU Arterial  --POLIZA ESTABILIDAD ACTIVA</v>
          </cell>
          <cell r="AV8365" t="str">
            <v>sc</v>
          </cell>
        </row>
        <row r="8366">
          <cell r="AP8366">
            <v>24121142</v>
          </cell>
          <cell r="AQ8366">
            <v>14000877</v>
          </cell>
          <cell r="AR8366">
            <v>16</v>
          </cell>
          <cell r="AS8366">
            <v>42313</v>
          </cell>
          <cell r="AT8366" t="str">
            <v>IDU-1718-2014 Terminado Mantenimiento Rutinario IDU Arterial  --POLIZA ESTABILIDAD ACTIVA</v>
          </cell>
          <cell r="AV8366" t="str">
            <v>sc</v>
          </cell>
        </row>
        <row r="8367">
          <cell r="AP8367">
            <v>24121143</v>
          </cell>
          <cell r="AQ8367">
            <v>14000877</v>
          </cell>
          <cell r="AR8367">
            <v>16</v>
          </cell>
          <cell r="AS8367">
            <v>42313</v>
          </cell>
          <cell r="AT8367" t="str">
            <v>IDU-1718-2014 Terminado Mantenimiento Rutinario IDU Arterial  --POLIZA ESTABILIDAD ACTIVA</v>
          </cell>
          <cell r="AV8367" t="str">
            <v>sc</v>
          </cell>
        </row>
        <row r="8368">
          <cell r="AP8368">
            <v>24121144</v>
          </cell>
          <cell r="AQ8368">
            <v>14000908</v>
          </cell>
          <cell r="AR8368">
            <v>16</v>
          </cell>
          <cell r="AS8368">
            <v>42313</v>
          </cell>
          <cell r="AT8368" t="str">
            <v>IDU-1718-2014 Terminado Mantenimiento Rutinario IDU Arterial  --POLIZA ESTABILIDAD ACTIVA</v>
          </cell>
          <cell r="AV8368" t="str">
            <v>sc</v>
          </cell>
        </row>
        <row r="8369">
          <cell r="AP8369">
            <v>24121145</v>
          </cell>
          <cell r="AQ8369">
            <v>14000908</v>
          </cell>
          <cell r="AR8369">
            <v>16</v>
          </cell>
          <cell r="AS8369">
            <v>42313</v>
          </cell>
          <cell r="AT8369" t="str">
            <v>IDU-1718-2014 Terminado Mantenimiento Rutinario IDU Arterial  --POLIZA ESTABILIDAD ACTIVA</v>
          </cell>
          <cell r="AV8369" t="str">
            <v>sc</v>
          </cell>
        </row>
        <row r="8370">
          <cell r="AP8370">
            <v>24121146</v>
          </cell>
          <cell r="AQ8370">
            <v>14000908</v>
          </cell>
          <cell r="AR8370">
            <v>16</v>
          </cell>
          <cell r="AS8370">
            <v>42313</v>
          </cell>
          <cell r="AT8370" t="str">
            <v>IDU-1718-2014 Terminado Mantenimiento Rutinario IDU Arterial  --POLIZA ESTABILIDAD ACTIVA</v>
          </cell>
          <cell r="AV8370" t="str">
            <v>sc</v>
          </cell>
        </row>
        <row r="8371">
          <cell r="AP8371">
            <v>24121147</v>
          </cell>
          <cell r="AQ8371">
            <v>14000908</v>
          </cell>
          <cell r="AR8371">
            <v>16</v>
          </cell>
          <cell r="AS8371">
            <v>42313</v>
          </cell>
          <cell r="AT8371" t="str">
            <v>IDU-1718-2014 Terminado Mantenimiento Rutinario IDU Arterial  --POLIZA ESTABILIDAD ACTIVA</v>
          </cell>
          <cell r="AV8371" t="str">
            <v>sc</v>
          </cell>
        </row>
        <row r="8372">
          <cell r="AP8372">
            <v>24121148</v>
          </cell>
          <cell r="AQ8372">
            <v>14000961</v>
          </cell>
          <cell r="AR8372">
            <v>16</v>
          </cell>
          <cell r="AS8372">
            <v>42313</v>
          </cell>
          <cell r="AT8372" t="str">
            <v>IDU-1718-2014 Terminado Mantenimiento Rutinario IDU Arterial  --POLIZA ESTABILIDAD ACTIVA</v>
          </cell>
          <cell r="AV8372" t="str">
            <v>sc</v>
          </cell>
        </row>
        <row r="8373">
          <cell r="AP8373">
            <v>24121149</v>
          </cell>
          <cell r="AQ8373">
            <v>14000961</v>
          </cell>
          <cell r="AR8373">
            <v>16</v>
          </cell>
          <cell r="AS8373">
            <v>42313</v>
          </cell>
          <cell r="AT8373" t="str">
            <v>IDU-1718-2014 Terminado Mantenimiento Rutinario IDU Arterial  --POLIZA ESTABILIDAD ACTIVA</v>
          </cell>
          <cell r="AV8373" t="str">
            <v>sc</v>
          </cell>
        </row>
        <row r="8374">
          <cell r="AP8374">
            <v>24121150</v>
          </cell>
          <cell r="AQ8374">
            <v>14000961</v>
          </cell>
          <cell r="AR8374">
            <v>16</v>
          </cell>
          <cell r="AS8374">
            <v>42313</v>
          </cell>
          <cell r="AT8374" t="str">
            <v>IDU-1718-2014 Terminado Mantenimiento Rutinario IDU Arterial  --POLIZA ESTABILIDAD ACTIVA</v>
          </cell>
          <cell r="AV8374" t="str">
            <v>sc</v>
          </cell>
        </row>
        <row r="8375">
          <cell r="AP8375">
            <v>24121151</v>
          </cell>
          <cell r="AQ8375">
            <v>14000961</v>
          </cell>
          <cell r="AR8375">
            <v>16</v>
          </cell>
          <cell r="AS8375">
            <v>42313</v>
          </cell>
          <cell r="AT8375" t="str">
            <v>IDU-1718-2014 Terminado Mantenimiento Rutinario IDU Arterial  --POLIZA ESTABILIDAD ACTIVA</v>
          </cell>
          <cell r="AV8375" t="str">
            <v>sc</v>
          </cell>
        </row>
        <row r="8376">
          <cell r="AP8376">
            <v>24121153</v>
          </cell>
          <cell r="AQ8376">
            <v>14001146</v>
          </cell>
          <cell r="AR8376">
            <v>16</v>
          </cell>
          <cell r="AS8376">
            <v>42313</v>
          </cell>
          <cell r="AT8376" t="str">
            <v>IDU-1718-2014 Terminado Mantenimiento Rutinario IDU Arterial  --POLIZA ESTABILIDAD ACTIVA</v>
          </cell>
          <cell r="AV8376" t="str">
            <v>sc</v>
          </cell>
        </row>
        <row r="8377">
          <cell r="AP8377">
            <v>24121154</v>
          </cell>
          <cell r="AQ8377">
            <v>14001146</v>
          </cell>
          <cell r="AR8377">
            <v>16</v>
          </cell>
          <cell r="AS8377">
            <v>42313</v>
          </cell>
          <cell r="AT8377" t="str">
            <v>IDU-1718-2014 Terminado Mantenimiento Rutinario IDU Arterial  --POLIZA ESTABILIDAD ACTIVA</v>
          </cell>
          <cell r="AV8377" t="str">
            <v>sc</v>
          </cell>
        </row>
        <row r="8378">
          <cell r="AP8378">
            <v>24121155</v>
          </cell>
          <cell r="AQ8378">
            <v>14001146</v>
          </cell>
          <cell r="AR8378">
            <v>16</v>
          </cell>
          <cell r="AS8378">
            <v>42313</v>
          </cell>
          <cell r="AT8378" t="str">
            <v>IDU-1718-2014 Terminado Mantenimiento Rutinario IDU Arterial  --POLIZA ESTABILIDAD ACTIVA</v>
          </cell>
          <cell r="AV8378" t="str">
            <v>sc</v>
          </cell>
        </row>
        <row r="8379">
          <cell r="AP8379">
            <v>24121157</v>
          </cell>
          <cell r="AQ8379">
            <v>14001196</v>
          </cell>
          <cell r="AR8379">
            <v>16</v>
          </cell>
          <cell r="AS8379">
            <v>42313</v>
          </cell>
          <cell r="AT8379" t="str">
            <v>IDU-1718-2014 Terminado Mantenimiento Rutinario IDU Arterial  --POLIZA ESTABILIDAD ACTIVA</v>
          </cell>
          <cell r="AV8379" t="str">
            <v>sc</v>
          </cell>
        </row>
        <row r="8380">
          <cell r="AP8380">
            <v>24121158</v>
          </cell>
          <cell r="AQ8380">
            <v>14001196</v>
          </cell>
          <cell r="AR8380">
            <v>16</v>
          </cell>
          <cell r="AS8380">
            <v>42313</v>
          </cell>
          <cell r="AT8380" t="str">
            <v>IDU-1718-2014 Terminado Mantenimiento Rutinario IDU Arterial  --POLIZA ESTABILIDAD ACTIVA</v>
          </cell>
          <cell r="AV8380" t="str">
            <v>sc</v>
          </cell>
        </row>
        <row r="8381">
          <cell r="AP8381">
            <v>24121159</v>
          </cell>
          <cell r="AQ8381">
            <v>14001196</v>
          </cell>
          <cell r="AR8381">
            <v>16</v>
          </cell>
          <cell r="AS8381">
            <v>42313</v>
          </cell>
          <cell r="AT8381" t="str">
            <v>IDU-1718-2014 Terminado Mantenimiento Rutinario IDU Arterial  --POLIZA ESTABILIDAD ACTIVA</v>
          </cell>
          <cell r="AV8381" t="str">
            <v>sc</v>
          </cell>
        </row>
        <row r="8382">
          <cell r="AP8382">
            <v>24121160</v>
          </cell>
          <cell r="AQ8382">
            <v>14001196</v>
          </cell>
          <cell r="AR8382">
            <v>16</v>
          </cell>
          <cell r="AS8382">
            <v>42313</v>
          </cell>
          <cell r="AT8382" t="str">
            <v>IDU-1718-2014 Terminado Mantenimiento Rutinario IDU Arterial  --POLIZA ESTABILIDAD ACTIVA</v>
          </cell>
          <cell r="AV8382" t="str">
            <v>sc</v>
          </cell>
        </row>
        <row r="8383">
          <cell r="AP8383">
            <v>24121187</v>
          </cell>
          <cell r="AQ8383">
            <v>14001750</v>
          </cell>
          <cell r="AR8383">
            <v>16</v>
          </cell>
          <cell r="AS8383">
            <v>42313</v>
          </cell>
          <cell r="AT8383" t="str">
            <v>IDU-1718-2014 Terminado Mantenimiento Rutinario IDU Arterial  --POLIZA ESTABILIDAD ACTIVA</v>
          </cell>
          <cell r="AV8383" t="str">
            <v>sc</v>
          </cell>
        </row>
        <row r="8384">
          <cell r="AP8384">
            <v>24121188</v>
          </cell>
          <cell r="AQ8384">
            <v>14001750</v>
          </cell>
          <cell r="AR8384">
            <v>16</v>
          </cell>
          <cell r="AS8384">
            <v>42313</v>
          </cell>
          <cell r="AT8384" t="str">
            <v>IDU-1718-2014 Terminado Mantenimiento Rutinario IDU Arterial  --POLIZA ESTABILIDAD ACTIVA</v>
          </cell>
          <cell r="AV8384" t="str">
            <v>sc</v>
          </cell>
        </row>
        <row r="8385">
          <cell r="AP8385">
            <v>24121189</v>
          </cell>
          <cell r="AQ8385">
            <v>14001750</v>
          </cell>
          <cell r="AR8385">
            <v>16</v>
          </cell>
          <cell r="AS8385">
            <v>42313</v>
          </cell>
          <cell r="AT8385" t="str">
            <v>IDU-1718-2014 Terminado Mantenimiento Rutinario IDU Arterial  --POLIZA ESTABILIDAD ACTIVA</v>
          </cell>
          <cell r="AV8385" t="str">
            <v>sc</v>
          </cell>
        </row>
        <row r="8386">
          <cell r="AP8386">
            <v>24121203</v>
          </cell>
          <cell r="AQ8386">
            <v>15000111</v>
          </cell>
          <cell r="AR8386">
            <v>16</v>
          </cell>
          <cell r="AS8386">
            <v>42313</v>
          </cell>
          <cell r="AT8386" t="str">
            <v>IDU-1718-2014 Terminado Mantenimiento Rutinario IDU Arterial  -</v>
          </cell>
          <cell r="AV8386" t="str">
            <v>sc</v>
          </cell>
        </row>
        <row r="8387">
          <cell r="AP8387">
            <v>24121204</v>
          </cell>
          <cell r="AQ8387">
            <v>15000111</v>
          </cell>
          <cell r="AR8387">
            <v>16</v>
          </cell>
          <cell r="AS8387">
            <v>42313</v>
          </cell>
          <cell r="AT8387" t="str">
            <v>IDU-1718-2014 Terminado Mantenimiento Rutinario IDU Arterial  -</v>
          </cell>
          <cell r="AV8387" t="str">
            <v>sc</v>
          </cell>
        </row>
        <row r="8388">
          <cell r="AP8388">
            <v>24121206</v>
          </cell>
          <cell r="AQ8388">
            <v>15000124</v>
          </cell>
          <cell r="AR8388">
            <v>16</v>
          </cell>
          <cell r="AS8388">
            <v>42313</v>
          </cell>
          <cell r="AT8388" t="str">
            <v>IDU-1718-2014 Terminado Mantenimiento Rutinario IDU Arterial  -</v>
          </cell>
          <cell r="AV8388" t="str">
            <v>sc</v>
          </cell>
        </row>
        <row r="8389">
          <cell r="AP8389">
            <v>24121208</v>
          </cell>
          <cell r="AQ8389">
            <v>15000124</v>
          </cell>
          <cell r="AR8389">
            <v>16</v>
          </cell>
          <cell r="AS8389">
            <v>42313</v>
          </cell>
          <cell r="AT8389" t="str">
            <v>IDU-1718-2014 Terminado Mantenimiento Rutinario IDU Arterial  -</v>
          </cell>
          <cell r="AV8389" t="str">
            <v>sc</v>
          </cell>
        </row>
        <row r="8390">
          <cell r="AP8390">
            <v>24121210</v>
          </cell>
          <cell r="AQ8390">
            <v>15000142</v>
          </cell>
          <cell r="AR8390">
            <v>16</v>
          </cell>
          <cell r="AS8390">
            <v>42313</v>
          </cell>
          <cell r="AT8390" t="str">
            <v>IDU-1718-2014 Terminado Mantenimiento Rutinario IDU Arterial  -</v>
          </cell>
          <cell r="AV8390" t="str">
            <v>sc</v>
          </cell>
        </row>
        <row r="8391">
          <cell r="AP8391">
            <v>24121211</v>
          </cell>
          <cell r="AQ8391">
            <v>15000142</v>
          </cell>
          <cell r="AR8391">
            <v>16</v>
          </cell>
          <cell r="AS8391">
            <v>42313</v>
          </cell>
          <cell r="AT8391" t="str">
            <v>IDU-1718-2014 Terminado Mantenimiento Rutinario IDU Arterial  -</v>
          </cell>
          <cell r="AV8391" t="str">
            <v>sc</v>
          </cell>
        </row>
        <row r="8392">
          <cell r="AP8392">
            <v>24121215</v>
          </cell>
          <cell r="AQ8392">
            <v>15001525</v>
          </cell>
          <cell r="AR8392">
            <v>16</v>
          </cell>
          <cell r="AS8392">
            <v>42313</v>
          </cell>
          <cell r="AT8392" t="str">
            <v>IDU-1718-2014 Terminado Mantenimiento Rutinario IDU Arterial  -</v>
          </cell>
          <cell r="AV8392" t="str">
            <v>sc</v>
          </cell>
        </row>
        <row r="8393">
          <cell r="AP8393">
            <v>24121216</v>
          </cell>
          <cell r="AQ8393">
            <v>15001525</v>
          </cell>
          <cell r="AR8393">
            <v>16</v>
          </cell>
          <cell r="AS8393">
            <v>42313</v>
          </cell>
          <cell r="AT8393" t="str">
            <v>IDU-1718-2014 Terminado Mantenimiento Rutinario IDU Arterial  -</v>
          </cell>
          <cell r="AV8393" t="str">
            <v>sc</v>
          </cell>
        </row>
        <row r="8394">
          <cell r="AP8394">
            <v>24121217</v>
          </cell>
          <cell r="AQ8394">
            <v>15001525</v>
          </cell>
          <cell r="AR8394">
            <v>16</v>
          </cell>
          <cell r="AS8394">
            <v>42313</v>
          </cell>
          <cell r="AT8394" t="str">
            <v>IDU-1718-2014 Terminado Mantenimiento Rutinario IDU Arterial  -</v>
          </cell>
          <cell r="AV8394" t="str">
            <v>sc</v>
          </cell>
        </row>
        <row r="8395">
          <cell r="AP8395">
            <v>24121272</v>
          </cell>
          <cell r="AQ8395">
            <v>16000325</v>
          </cell>
          <cell r="AR8395">
            <v>16</v>
          </cell>
          <cell r="AS8395">
            <v>42534</v>
          </cell>
          <cell r="AT8395" t="str">
            <v>IDU-1707-2014 Terminado Mantenimiento Periódico IDU Arterial SITP Y TRONCALES -Anden 13-POLIZA ESTABILIDAD Y CALIDAD ACTIVA</v>
          </cell>
          <cell r="AV8395" t="str">
            <v>sc</v>
          </cell>
        </row>
        <row r="8396">
          <cell r="AP8396">
            <v>24121277</v>
          </cell>
          <cell r="AQ8396">
            <v>16000349</v>
          </cell>
          <cell r="AR8396">
            <v>16</v>
          </cell>
          <cell r="AS8396">
            <v>42760</v>
          </cell>
          <cell r="AT8396" t="str">
            <v>SD Terminado Parcheo UAERMV Arterial SD Reporte Ejecución diciembre de 2016-</v>
          </cell>
          <cell r="AV8396" t="str">
            <v>sc</v>
          </cell>
        </row>
        <row r="8397">
          <cell r="AP8397">
            <v>24121278</v>
          </cell>
          <cell r="AQ8397">
            <v>16000354</v>
          </cell>
          <cell r="AR8397">
            <v>16</v>
          </cell>
          <cell r="AS8397">
            <v>42760</v>
          </cell>
          <cell r="AT8397" t="str">
            <v>SD Terminado Parcheo UAERMV Arterial SD Reporte Ejecución diciembre de 2016-</v>
          </cell>
          <cell r="AV8397" t="str">
            <v>sc</v>
          </cell>
        </row>
        <row r="8398">
          <cell r="AP8398">
            <v>24121285</v>
          </cell>
          <cell r="AQ8398">
            <v>16000389</v>
          </cell>
          <cell r="AR8398">
            <v>16</v>
          </cell>
          <cell r="AS8398">
            <v>42313</v>
          </cell>
          <cell r="AT8398" t="str">
            <v>IDU-70-2008 Terminado Acciones de Movilidad IDU Arterial  -</v>
          </cell>
          <cell r="AV8398" t="str">
            <v>sc</v>
          </cell>
        </row>
        <row r="8399">
          <cell r="AP8399">
            <v>24121335</v>
          </cell>
          <cell r="AQ8399">
            <v>16001026</v>
          </cell>
          <cell r="AR8399">
            <v>16</v>
          </cell>
          <cell r="AS8399">
            <v>41912</v>
          </cell>
          <cell r="AT8399" t="str">
            <v>SD Terminado Mantenimiento Periódico UAERMV Arterial  -</v>
          </cell>
          <cell r="AV8399" t="str">
            <v>sc</v>
          </cell>
        </row>
        <row r="8400">
          <cell r="AP8400">
            <v>24121336</v>
          </cell>
          <cell r="AQ8400">
            <v>16001026</v>
          </cell>
          <cell r="AR8400">
            <v>16</v>
          </cell>
          <cell r="AS8400">
            <v>41912</v>
          </cell>
          <cell r="AT8400" t="str">
            <v>SD Terminado Mantenimiento Periódico UAERMV Arterial  -</v>
          </cell>
          <cell r="AV8400" t="str">
            <v>sc</v>
          </cell>
        </row>
        <row r="8401">
          <cell r="AP8401">
            <v>24121347</v>
          </cell>
          <cell r="AQ8401">
            <v>16001199</v>
          </cell>
          <cell r="AR8401">
            <v>16</v>
          </cell>
          <cell r="AS8401">
            <v>41772</v>
          </cell>
          <cell r="AT8401" t="str">
            <v>CONV-009-2011 Terminado Mantenimiento Periódico UAERMV Arterial  -</v>
          </cell>
          <cell r="AV8401" t="str">
            <v>sc</v>
          </cell>
        </row>
        <row r="8402">
          <cell r="AP8402">
            <v>24121393</v>
          </cell>
          <cell r="AQ8402">
            <v>16003206</v>
          </cell>
          <cell r="AR8402">
            <v>16</v>
          </cell>
          <cell r="AS8402">
            <v>42226</v>
          </cell>
          <cell r="AT8402" t="str">
            <v>UMV-638-2013 Terminado Acciones de Movilidad UAERMV Arterial  -</v>
          </cell>
          <cell r="AV8402" t="str">
            <v>sc</v>
          </cell>
        </row>
        <row r="8403">
          <cell r="AP8403">
            <v>24121394</v>
          </cell>
          <cell r="AQ8403">
            <v>16003270</v>
          </cell>
          <cell r="AR8403">
            <v>16</v>
          </cell>
          <cell r="AS8403">
            <v>42226</v>
          </cell>
          <cell r="AT8403" t="str">
            <v>UMV-638-2013 Terminado Acciones de Movilidad UAERMV Arterial  -</v>
          </cell>
          <cell r="AV8403" t="str">
            <v>sc</v>
          </cell>
        </row>
        <row r="8404">
          <cell r="AP8404">
            <v>24121395</v>
          </cell>
          <cell r="AQ8404">
            <v>16003556</v>
          </cell>
          <cell r="AR8404">
            <v>16</v>
          </cell>
          <cell r="AS8404">
            <v>42313</v>
          </cell>
          <cell r="AT8404" t="str">
            <v>IDU-1718-2014 Terminado Mantenimiento Rutinario IDU Arterial  --POLIZA ESTABILIDAD ACTIVA</v>
          </cell>
          <cell r="AV8404" t="str">
            <v>sc</v>
          </cell>
        </row>
        <row r="8405">
          <cell r="AP8405">
            <v>24121396</v>
          </cell>
          <cell r="AQ8405">
            <v>16003556</v>
          </cell>
          <cell r="AR8405">
            <v>16</v>
          </cell>
          <cell r="AS8405">
            <v>42313</v>
          </cell>
          <cell r="AT8405" t="str">
            <v>IDU-1718-2014 Terminado Mantenimiento Rutinario IDU Arterial  --POLIZA ESTABILIDAD ACTIVA</v>
          </cell>
          <cell r="AV8405" t="str">
            <v>sc</v>
          </cell>
        </row>
        <row r="8406">
          <cell r="AP8406">
            <v>24121397</v>
          </cell>
          <cell r="AQ8406">
            <v>16003556</v>
          </cell>
          <cell r="AR8406">
            <v>16</v>
          </cell>
          <cell r="AS8406">
            <v>42313</v>
          </cell>
          <cell r="AT8406" t="str">
            <v>IDU-1718-2014 Terminado Mantenimiento Rutinario IDU Arterial  --POLIZA ESTABILIDAD ACTIVA</v>
          </cell>
          <cell r="AV8406" t="str">
            <v>sc</v>
          </cell>
        </row>
        <row r="8407">
          <cell r="AP8407">
            <v>24121398</v>
          </cell>
          <cell r="AQ8407">
            <v>16003556</v>
          </cell>
          <cell r="AR8407">
            <v>16</v>
          </cell>
          <cell r="AS8407">
            <v>42313</v>
          </cell>
          <cell r="AT8407" t="str">
            <v>IDU-1718-2014 Terminado Mantenimiento Rutinario IDU Arterial  --POLIZA ESTABILIDAD ACTIVA</v>
          </cell>
          <cell r="AV8407" t="str">
            <v>sc</v>
          </cell>
        </row>
        <row r="8408">
          <cell r="AP8408">
            <v>24121399</v>
          </cell>
          <cell r="AQ8408">
            <v>16003879</v>
          </cell>
          <cell r="AR8408">
            <v>16</v>
          </cell>
          <cell r="AS8408">
            <v>42313</v>
          </cell>
          <cell r="AT8408" t="str">
            <v>IDU-1718-2014 Terminado Mantenimiento Rutinario IDU Arterial  --POLIZA ESTABILIDAD ACTIVA</v>
          </cell>
          <cell r="AV8408" t="str">
            <v>sc</v>
          </cell>
        </row>
        <row r="8409">
          <cell r="AP8409">
            <v>24121401</v>
          </cell>
          <cell r="AQ8409">
            <v>16003879</v>
          </cell>
          <cell r="AR8409">
            <v>16</v>
          </cell>
          <cell r="AS8409">
            <v>42313</v>
          </cell>
          <cell r="AT8409" t="str">
            <v>IDU-1718-2014 Terminado Mantenimiento Rutinario IDU Arterial  --POLIZA ESTABILIDAD ACTIVA</v>
          </cell>
          <cell r="AV8409" t="str">
            <v>sc</v>
          </cell>
        </row>
        <row r="8410">
          <cell r="AP8410">
            <v>24121402</v>
          </cell>
          <cell r="AQ8410">
            <v>16004015</v>
          </cell>
          <cell r="AR8410">
            <v>16</v>
          </cell>
          <cell r="AS8410">
            <v>42313</v>
          </cell>
          <cell r="AT8410" t="str">
            <v>IDU-1718-2014 Terminado Mantenimiento Rutinario IDU Arterial  -</v>
          </cell>
          <cell r="AV8410" t="str">
            <v>sc</v>
          </cell>
        </row>
        <row r="8411">
          <cell r="AP8411">
            <v>24121404</v>
          </cell>
          <cell r="AQ8411">
            <v>16004226</v>
          </cell>
          <cell r="AR8411">
            <v>16</v>
          </cell>
          <cell r="AS8411">
            <v>42313</v>
          </cell>
          <cell r="AT8411" t="str">
            <v>IDU-1718-2014 Terminado Mantenimiento Rutinario IDU Arterial  -</v>
          </cell>
          <cell r="AV8411" t="str">
            <v>sc</v>
          </cell>
        </row>
        <row r="8412">
          <cell r="AP8412">
            <v>24121405</v>
          </cell>
          <cell r="AQ8412">
            <v>16004226</v>
          </cell>
          <cell r="AR8412">
            <v>16</v>
          </cell>
          <cell r="AS8412">
            <v>42313</v>
          </cell>
          <cell r="AT8412" t="str">
            <v>IDU-1718-2014 Terminado Mantenimiento Rutinario IDU Arterial  -</v>
          </cell>
          <cell r="AV8412" t="str">
            <v>sc</v>
          </cell>
        </row>
        <row r="8413">
          <cell r="AP8413">
            <v>24121407</v>
          </cell>
          <cell r="AQ8413">
            <v>16004284</v>
          </cell>
          <cell r="AR8413">
            <v>16</v>
          </cell>
          <cell r="AS8413">
            <v>42313</v>
          </cell>
          <cell r="AT8413" t="str">
            <v>IDU-1718-2014 Terminado Mantenimiento Rutinario IDU Arterial  -</v>
          </cell>
          <cell r="AV8413" t="str">
            <v>sc</v>
          </cell>
        </row>
        <row r="8414">
          <cell r="AP8414">
            <v>24121409</v>
          </cell>
          <cell r="AQ8414">
            <v>16004284</v>
          </cell>
          <cell r="AR8414">
            <v>16</v>
          </cell>
          <cell r="AS8414">
            <v>42313</v>
          </cell>
          <cell r="AT8414" t="str">
            <v>IDU-1718-2014 Terminado Mantenimiento Rutinario IDU Arterial  -</v>
          </cell>
          <cell r="AV8414" t="str">
            <v>sc</v>
          </cell>
        </row>
        <row r="8415">
          <cell r="AP8415">
            <v>24121410</v>
          </cell>
          <cell r="AQ8415">
            <v>16004344</v>
          </cell>
          <cell r="AR8415">
            <v>16</v>
          </cell>
          <cell r="AS8415">
            <v>42313</v>
          </cell>
          <cell r="AT8415" t="str">
            <v>IDU-1718-2014 Terminado Mantenimiento Rutinario IDU Arterial  -</v>
          </cell>
          <cell r="AV8415" t="str">
            <v>sc</v>
          </cell>
        </row>
        <row r="8416">
          <cell r="AP8416">
            <v>24121411</v>
          </cell>
          <cell r="AQ8416">
            <v>16004344</v>
          </cell>
          <cell r="AR8416">
            <v>16</v>
          </cell>
          <cell r="AS8416">
            <v>42313</v>
          </cell>
          <cell r="AT8416" t="str">
            <v>IDU-1718-2014 Terminado Mantenimiento Rutinario IDU Arterial  -</v>
          </cell>
          <cell r="AV8416" t="str">
            <v>sc</v>
          </cell>
        </row>
        <row r="8417">
          <cell r="AP8417">
            <v>24121414</v>
          </cell>
          <cell r="AQ8417">
            <v>16004377</v>
          </cell>
          <cell r="AR8417">
            <v>16</v>
          </cell>
          <cell r="AS8417">
            <v>42313</v>
          </cell>
          <cell r="AT8417" t="str">
            <v>IDU-1718-2014 Terminado Mantenimiento Rutinario IDU Arterial  -</v>
          </cell>
          <cell r="AV8417" t="str">
            <v>sc</v>
          </cell>
        </row>
        <row r="8418">
          <cell r="AP8418">
            <v>24121415</v>
          </cell>
          <cell r="AQ8418">
            <v>16004377</v>
          </cell>
          <cell r="AR8418">
            <v>16</v>
          </cell>
          <cell r="AS8418">
            <v>42313</v>
          </cell>
          <cell r="AT8418" t="str">
            <v>IDU-1718-2014 Terminado Mantenimiento Rutinario IDU Arterial  -</v>
          </cell>
          <cell r="AV8418" t="str">
            <v>sc</v>
          </cell>
        </row>
        <row r="8419">
          <cell r="AP8419">
            <v>24121416</v>
          </cell>
          <cell r="AQ8419">
            <v>16004415</v>
          </cell>
          <cell r="AR8419">
            <v>16</v>
          </cell>
          <cell r="AS8419">
            <v>42313</v>
          </cell>
          <cell r="AT8419" t="str">
            <v>IDU-1718-2014 Terminado Mantenimiento Rutinario IDU Arterial  -</v>
          </cell>
          <cell r="AV8419" t="str">
            <v>sc</v>
          </cell>
        </row>
        <row r="8420">
          <cell r="AP8420">
            <v>24121418</v>
          </cell>
          <cell r="AQ8420">
            <v>16004415</v>
          </cell>
          <cell r="AR8420">
            <v>16</v>
          </cell>
          <cell r="AS8420">
            <v>42313</v>
          </cell>
          <cell r="AT8420" t="str">
            <v>IDU-1718-2014 Terminado Mantenimiento Rutinario IDU Arterial  -</v>
          </cell>
          <cell r="AV8420" t="str">
            <v>sc</v>
          </cell>
        </row>
        <row r="8421">
          <cell r="AP8421">
            <v>24121419</v>
          </cell>
          <cell r="AQ8421">
            <v>16004417</v>
          </cell>
          <cell r="AR8421">
            <v>16</v>
          </cell>
          <cell r="AS8421">
            <v>42313</v>
          </cell>
          <cell r="AT8421" t="str">
            <v>IDU-1718-2014 Terminado Mantenimiento Rutinario IDU Arterial  -</v>
          </cell>
          <cell r="AV8421" t="str">
            <v>sc</v>
          </cell>
        </row>
        <row r="8422">
          <cell r="AP8422">
            <v>24121420</v>
          </cell>
          <cell r="AQ8422">
            <v>16004417</v>
          </cell>
          <cell r="AR8422">
            <v>16</v>
          </cell>
          <cell r="AS8422">
            <v>42313</v>
          </cell>
          <cell r="AT8422" t="str">
            <v>IDU-1718-2014 Terminado Mantenimiento Rutinario IDU Arterial  -</v>
          </cell>
          <cell r="AV8422" t="str">
            <v>sc</v>
          </cell>
        </row>
        <row r="8423">
          <cell r="AP8423">
            <v>24121431</v>
          </cell>
          <cell r="AQ8423">
            <v>16004431</v>
          </cell>
          <cell r="AR8423">
            <v>16</v>
          </cell>
          <cell r="AS8423">
            <v>42313</v>
          </cell>
          <cell r="AT8423" t="str">
            <v>IDU-1718-2014 Terminado Mantenimiento Rutinario IDU Arterial  -</v>
          </cell>
          <cell r="AV8423" t="str">
            <v>sc</v>
          </cell>
        </row>
        <row r="8424">
          <cell r="AP8424">
            <v>24121433</v>
          </cell>
          <cell r="AQ8424">
            <v>16004431</v>
          </cell>
          <cell r="AR8424">
            <v>16</v>
          </cell>
          <cell r="AS8424">
            <v>42313</v>
          </cell>
          <cell r="AT8424" t="str">
            <v>IDU-1718-2014 Terminado Mantenimiento Rutinario IDU Arterial  -</v>
          </cell>
          <cell r="AV8424" t="str">
            <v>sc</v>
          </cell>
        </row>
        <row r="8425">
          <cell r="AP8425">
            <v>24121443</v>
          </cell>
          <cell r="AQ8425">
            <v>16004526</v>
          </cell>
          <cell r="AR8425">
            <v>16</v>
          </cell>
          <cell r="AS8425">
            <v>42313</v>
          </cell>
          <cell r="AT8425" t="str">
            <v>IDU-1718-2014 Terminado Mantenimiento Rutinario IDU Arterial  --POLIZA ESTABILIDAD ACTIVA</v>
          </cell>
          <cell r="AV8425" t="str">
            <v>sc</v>
          </cell>
        </row>
        <row r="8426">
          <cell r="AP8426">
            <v>24121444</v>
          </cell>
          <cell r="AQ8426">
            <v>16004526</v>
          </cell>
          <cell r="AR8426">
            <v>16</v>
          </cell>
          <cell r="AS8426">
            <v>42313</v>
          </cell>
          <cell r="AT8426" t="str">
            <v>IDU-1718-2014 Terminado Mantenimiento Rutinario IDU Arterial  --POLIZA ESTABILIDAD ACTIVA</v>
          </cell>
          <cell r="AV8426" t="str">
            <v>sc</v>
          </cell>
        </row>
        <row r="8427">
          <cell r="AP8427">
            <v>24121445</v>
          </cell>
          <cell r="AQ8427">
            <v>16004526</v>
          </cell>
          <cell r="AR8427">
            <v>16</v>
          </cell>
          <cell r="AS8427">
            <v>42313</v>
          </cell>
          <cell r="AT8427" t="str">
            <v>IDU-1718-2014 Terminado Mantenimiento Rutinario IDU Arterial  --POLIZA ESTABILIDAD ACTIVA</v>
          </cell>
          <cell r="AV8427" t="str">
            <v>sc</v>
          </cell>
        </row>
        <row r="8428">
          <cell r="AP8428">
            <v>24121449</v>
          </cell>
          <cell r="AQ8428">
            <v>16004529</v>
          </cell>
          <cell r="AR8428">
            <v>16</v>
          </cell>
          <cell r="AS8428">
            <v>42313</v>
          </cell>
          <cell r="AT8428" t="str">
            <v>IDU-1718-2014 Terminado Mantenimiento Rutinario IDU Arterial  -</v>
          </cell>
          <cell r="AV8428" t="str">
            <v>sc</v>
          </cell>
        </row>
        <row r="8429">
          <cell r="AP8429">
            <v>24121450</v>
          </cell>
          <cell r="AQ8429">
            <v>16004529</v>
          </cell>
          <cell r="AR8429">
            <v>16</v>
          </cell>
          <cell r="AS8429">
            <v>42313</v>
          </cell>
          <cell r="AT8429" t="str">
            <v>IDU-1718-2014 Terminado Mantenimiento Rutinario IDU Arterial  -</v>
          </cell>
          <cell r="AV8429" t="str">
            <v>sc</v>
          </cell>
        </row>
        <row r="8430">
          <cell r="AP8430">
            <v>24121452</v>
          </cell>
          <cell r="AQ8430">
            <v>16004530</v>
          </cell>
          <cell r="AR8430">
            <v>16</v>
          </cell>
          <cell r="AS8430">
            <v>42313</v>
          </cell>
          <cell r="AT8430" t="str">
            <v>IDU-1718-2014 Terminado Mantenimiento Rutinario IDU Arterial  -</v>
          </cell>
          <cell r="AV8430" t="str">
            <v>sc</v>
          </cell>
        </row>
        <row r="8431">
          <cell r="AP8431">
            <v>24121453</v>
          </cell>
          <cell r="AQ8431">
            <v>16004530</v>
          </cell>
          <cell r="AR8431">
            <v>16</v>
          </cell>
          <cell r="AS8431">
            <v>42313</v>
          </cell>
          <cell r="AT8431" t="str">
            <v>IDU-1718-2014 Terminado Mantenimiento Rutinario IDU Arterial  -</v>
          </cell>
          <cell r="AV8431" t="str">
            <v>sc</v>
          </cell>
        </row>
        <row r="8432">
          <cell r="AP8432">
            <v>24121457</v>
          </cell>
          <cell r="AQ8432">
            <v>16004533</v>
          </cell>
          <cell r="AR8432">
            <v>16</v>
          </cell>
          <cell r="AS8432">
            <v>42313</v>
          </cell>
          <cell r="AT8432" t="str">
            <v>IDU-1718-2014 Terminado Mantenimiento Rutinario IDU Arterial  --POLIZA ESTABILIDAD ACTIVA</v>
          </cell>
          <cell r="AV8432" t="str">
            <v>sc</v>
          </cell>
        </row>
        <row r="8433">
          <cell r="AP8433">
            <v>24121458</v>
          </cell>
          <cell r="AQ8433">
            <v>16004533</v>
          </cell>
          <cell r="AR8433">
            <v>16</v>
          </cell>
          <cell r="AS8433">
            <v>42313</v>
          </cell>
          <cell r="AT8433" t="str">
            <v>IDU-1718-2014 Terminado Mantenimiento Rutinario IDU Arterial  --POLIZA ESTABILIDAD ACTIVA</v>
          </cell>
          <cell r="AV8433" t="str">
            <v>sc</v>
          </cell>
        </row>
        <row r="8434">
          <cell r="AP8434">
            <v>24121459</v>
          </cell>
          <cell r="AQ8434">
            <v>16004533</v>
          </cell>
          <cell r="AR8434">
            <v>16</v>
          </cell>
          <cell r="AS8434">
            <v>42313</v>
          </cell>
          <cell r="AT8434" t="str">
            <v>IDU-1718-2014 Terminado Mantenimiento Rutinario IDU Arterial  --POLIZA ESTABILIDAD ACTIVA</v>
          </cell>
          <cell r="AV8434" t="str">
            <v>sc</v>
          </cell>
        </row>
        <row r="8435">
          <cell r="AP8435">
            <v>24121460</v>
          </cell>
          <cell r="AQ8435">
            <v>16004533</v>
          </cell>
          <cell r="AR8435">
            <v>16</v>
          </cell>
          <cell r="AS8435">
            <v>42313</v>
          </cell>
          <cell r="AT8435" t="str">
            <v>IDU-1718-2014 Terminado Mantenimiento Rutinario IDU Arterial  --POLIZA ESTABILIDAD ACTIVA</v>
          </cell>
          <cell r="AV8435" t="str">
            <v>sc</v>
          </cell>
        </row>
        <row r="8436">
          <cell r="AP8436">
            <v>24121461</v>
          </cell>
          <cell r="AQ8436">
            <v>16004539</v>
          </cell>
          <cell r="AR8436">
            <v>16</v>
          </cell>
          <cell r="AS8436">
            <v>42760</v>
          </cell>
          <cell r="AT8436" t="str">
            <v>SD Terminado Parcheo UAERMV Arterial SD Reporte Ejecución diciembre de 2016-</v>
          </cell>
          <cell r="AV8436" t="str">
            <v>sc</v>
          </cell>
        </row>
        <row r="8437">
          <cell r="AP8437">
            <v>24121462</v>
          </cell>
          <cell r="AQ8437">
            <v>16004539</v>
          </cell>
          <cell r="AR8437">
            <v>16</v>
          </cell>
          <cell r="AS8437">
            <v>42760</v>
          </cell>
          <cell r="AT8437" t="str">
            <v>SD Terminado Parcheo UAERMV Arterial SD Reporte Ejecución diciembre de 2016-</v>
          </cell>
          <cell r="AV8437" t="str">
            <v>sc</v>
          </cell>
        </row>
        <row r="8438">
          <cell r="AP8438">
            <v>24121464</v>
          </cell>
          <cell r="AQ8438">
            <v>16004579</v>
          </cell>
          <cell r="AR8438">
            <v>16</v>
          </cell>
          <cell r="AS8438">
            <v>41481</v>
          </cell>
          <cell r="AT8438" t="str">
            <v>SD Terminado Mantenimiento Periódico UAERMV Arterial  -</v>
          </cell>
          <cell r="AV8438" t="str">
            <v>sc</v>
          </cell>
        </row>
        <row r="8439">
          <cell r="AP8439">
            <v>24121465</v>
          </cell>
          <cell r="AQ8439">
            <v>16004579</v>
          </cell>
          <cell r="AR8439">
            <v>16</v>
          </cell>
          <cell r="AS8439">
            <v>41481</v>
          </cell>
          <cell r="AT8439" t="str">
            <v>SD Terminado Mantenimiento Periódico UAERMV Arterial  -</v>
          </cell>
          <cell r="AV8439" t="str">
            <v>sc</v>
          </cell>
        </row>
        <row r="8440">
          <cell r="AP8440">
            <v>24121466</v>
          </cell>
          <cell r="AQ8440">
            <v>16004579</v>
          </cell>
          <cell r="AR8440">
            <v>16</v>
          </cell>
          <cell r="AS8440">
            <v>41481</v>
          </cell>
          <cell r="AT8440" t="str">
            <v>SD Terminado Mantenimiento Periódico UAERMV Arterial  -</v>
          </cell>
          <cell r="AV8440" t="str">
            <v>sc</v>
          </cell>
        </row>
        <row r="8441">
          <cell r="AP8441">
            <v>24121657</v>
          </cell>
          <cell r="AQ8441">
            <v>50001418</v>
          </cell>
          <cell r="AR8441">
            <v>16</v>
          </cell>
          <cell r="AS8441">
            <v>42661</v>
          </cell>
          <cell r="AT8441" t="str">
            <v>SD Terminado Mantenimiento Periódico UAERMV Arterial SD Aclaración reporte ejecución mayo 2016-</v>
          </cell>
          <cell r="AV8441" t="str">
            <v>sc</v>
          </cell>
        </row>
        <row r="8442">
          <cell r="AP8442">
            <v>24121935</v>
          </cell>
          <cell r="AQ8442">
            <v>50005974</v>
          </cell>
          <cell r="AR8442">
            <v>16</v>
          </cell>
          <cell r="AS8442">
            <v>42313</v>
          </cell>
          <cell r="AT8442" t="str">
            <v>IDU-1825-2013 Terminado Acciones de Movilidad IDU Arterial  -</v>
          </cell>
          <cell r="AV8442" t="str">
            <v>sc</v>
          </cell>
        </row>
        <row r="8443">
          <cell r="AP8443">
            <v>24121958</v>
          </cell>
          <cell r="AQ8443">
            <v>50006013</v>
          </cell>
          <cell r="AR8443">
            <v>16</v>
          </cell>
          <cell r="AS8443">
            <v>42611</v>
          </cell>
          <cell r="AT8443" t="str">
            <v>SD Terminado Mantenimiento Periódico UAERMV Arterial  -</v>
          </cell>
          <cell r="AV8443" t="str">
            <v>sc</v>
          </cell>
        </row>
        <row r="8444">
          <cell r="AP8444">
            <v>24121959</v>
          </cell>
          <cell r="AQ8444">
            <v>50006013</v>
          </cell>
          <cell r="AR8444">
            <v>16</v>
          </cell>
          <cell r="AS8444">
            <v>42611</v>
          </cell>
          <cell r="AT8444" t="str">
            <v>SD Terminado Mantenimiento Periódico UAERMV Arterial  -</v>
          </cell>
          <cell r="AV8444" t="str">
            <v>sc</v>
          </cell>
        </row>
        <row r="8445">
          <cell r="AP8445">
            <v>24121960</v>
          </cell>
          <cell r="AQ8445">
            <v>50006014</v>
          </cell>
          <cell r="AR8445">
            <v>16</v>
          </cell>
          <cell r="AS8445">
            <v>42611</v>
          </cell>
          <cell r="AT8445" t="str">
            <v>SD Terminado Mantenimiento Periódico UAERMV Arterial  -</v>
          </cell>
          <cell r="AV8445" t="str">
            <v>sc</v>
          </cell>
        </row>
        <row r="8446">
          <cell r="AP8446">
            <v>24121961</v>
          </cell>
          <cell r="AQ8446">
            <v>50006014</v>
          </cell>
          <cell r="AR8446">
            <v>16</v>
          </cell>
          <cell r="AS8446">
            <v>42611</v>
          </cell>
          <cell r="AT8446" t="str">
            <v>SD Terminado Mantenimiento Periódico UAERMV Arterial  -</v>
          </cell>
          <cell r="AV8446" t="str">
            <v>sc</v>
          </cell>
        </row>
        <row r="8447">
          <cell r="AP8447">
            <v>24121962</v>
          </cell>
          <cell r="AQ8447">
            <v>50006015</v>
          </cell>
          <cell r="AR8447">
            <v>16</v>
          </cell>
          <cell r="AS8447">
            <v>42667</v>
          </cell>
          <cell r="AT8447" t="str">
            <v>SD Terminado Mantenimiento Periódico UAERMV Arterial SD -</v>
          </cell>
          <cell r="AV8447" t="str">
            <v>sc</v>
          </cell>
        </row>
        <row r="8448">
          <cell r="AP8448">
            <v>24121963</v>
          </cell>
          <cell r="AQ8448">
            <v>50006015</v>
          </cell>
          <cell r="AR8448">
            <v>16</v>
          </cell>
          <cell r="AS8448">
            <v>42667</v>
          </cell>
          <cell r="AT8448" t="str">
            <v>SD Terminado Mantenimiento Periódico UAERMV Arterial SD -</v>
          </cell>
          <cell r="AV8448" t="str">
            <v>sc</v>
          </cell>
        </row>
        <row r="8449">
          <cell r="AP8449">
            <v>24121976</v>
          </cell>
          <cell r="AQ8449">
            <v>50006026</v>
          </cell>
          <cell r="AR8449">
            <v>16</v>
          </cell>
          <cell r="AS8449">
            <v>42661</v>
          </cell>
          <cell r="AT8449" t="str">
            <v>SD Terminado Mantenimiento Periódico UAERMV Arterial SD Aclaración reporte ejecución mayo 2016-Anden 1-POLIZA ESTABILIDAD ACTIVA</v>
          </cell>
          <cell r="AV8449" t="str">
            <v>sc</v>
          </cell>
        </row>
        <row r="8450">
          <cell r="AP8450">
            <v>24121977</v>
          </cell>
          <cell r="AQ8450">
            <v>50006026</v>
          </cell>
          <cell r="AR8450">
            <v>16</v>
          </cell>
          <cell r="AS8450">
            <v>42661</v>
          </cell>
          <cell r="AT8450" t="str">
            <v>SD Terminado Mantenimiento Periódico UAERMV Arterial SD Aclaración reporte ejecución mayo 2016-Anden 1-POLIZA ESTABILIDAD ACTIVA</v>
          </cell>
          <cell r="AV8450" t="str">
            <v>sc</v>
          </cell>
        </row>
        <row r="8451">
          <cell r="AP8451">
            <v>24121978</v>
          </cell>
          <cell r="AQ8451">
            <v>50006027</v>
          </cell>
          <cell r="AR8451">
            <v>16</v>
          </cell>
          <cell r="AS8451">
            <v>42611</v>
          </cell>
          <cell r="AT8451" t="str">
            <v>SD Terminado Mantenimiento Periódico UAERMV Arterial  -</v>
          </cell>
          <cell r="AV8451" t="str">
            <v>sc</v>
          </cell>
        </row>
        <row r="8452">
          <cell r="AP8452">
            <v>24121979</v>
          </cell>
          <cell r="AQ8452">
            <v>50006027</v>
          </cell>
          <cell r="AR8452">
            <v>16</v>
          </cell>
          <cell r="AS8452">
            <v>42488</v>
          </cell>
          <cell r="AT8452" t="str">
            <v>SD Terminado Parcheo UAERMV Arterial  -</v>
          </cell>
          <cell r="AV8452" t="str">
            <v>sc</v>
          </cell>
        </row>
        <row r="8453">
          <cell r="AP8453">
            <v>24121980</v>
          </cell>
          <cell r="AQ8453">
            <v>50006028</v>
          </cell>
          <cell r="AR8453">
            <v>16</v>
          </cell>
          <cell r="AS8453">
            <v>42661</v>
          </cell>
          <cell r="AT8453" t="str">
            <v>SD Terminado Mantenimiento Periódico UAERMV Arterial SD Aclaración reporte ejecución mayo 2016-</v>
          </cell>
          <cell r="AV8453" t="str">
            <v>sc</v>
          </cell>
        </row>
        <row r="8454">
          <cell r="AP8454">
            <v>24121981</v>
          </cell>
          <cell r="AQ8454">
            <v>50006028</v>
          </cell>
          <cell r="AR8454">
            <v>16</v>
          </cell>
          <cell r="AS8454">
            <v>42661</v>
          </cell>
          <cell r="AT8454" t="str">
            <v>SD Terminado Mantenimiento Periódico UAERMV Arterial SD Aclaración reporte ejecución mayo 2016-</v>
          </cell>
          <cell r="AV8454" t="str">
            <v>sc</v>
          </cell>
        </row>
        <row r="8455">
          <cell r="AP8455">
            <v>24121982</v>
          </cell>
          <cell r="AQ8455">
            <v>50006029</v>
          </cell>
          <cell r="AR8455">
            <v>16</v>
          </cell>
          <cell r="AS8455">
            <v>41772</v>
          </cell>
          <cell r="AT8455" t="str">
            <v>SD Terminado Mantenimiento Periódico UAERMV Arterial  -</v>
          </cell>
          <cell r="AV8455" t="str">
            <v>sc</v>
          </cell>
        </row>
        <row r="8456">
          <cell r="AP8456">
            <v>24121983</v>
          </cell>
          <cell r="AQ8456">
            <v>50006029</v>
          </cell>
          <cell r="AR8456">
            <v>16</v>
          </cell>
          <cell r="AS8456">
            <v>42661</v>
          </cell>
          <cell r="AT8456" t="str">
            <v>SD Terminado Mantenimiento Periódico UAERMV Arterial SD Aclaración reporte ejecución mayo 2016-</v>
          </cell>
          <cell r="AV8456" t="str">
            <v>sc</v>
          </cell>
        </row>
        <row r="8457">
          <cell r="AP8457">
            <v>24121984</v>
          </cell>
          <cell r="AQ8457">
            <v>50006030</v>
          </cell>
          <cell r="AR8457">
            <v>16</v>
          </cell>
          <cell r="AS8457">
            <v>42313</v>
          </cell>
          <cell r="AT8457" t="str">
            <v>IDU-49-2012 Terminado Mantenimiento Periódico IDU Arterial  -</v>
          </cell>
          <cell r="AV8457" t="str">
            <v>sc</v>
          </cell>
        </row>
        <row r="8458">
          <cell r="AP8458">
            <v>24121986</v>
          </cell>
          <cell r="AQ8458">
            <v>50006031</v>
          </cell>
          <cell r="AR8458">
            <v>16</v>
          </cell>
          <cell r="AS8458">
            <v>42313</v>
          </cell>
          <cell r="AT8458" t="str">
            <v>IDU-49-2012 Terminado Mantenimiento Periódico IDU Arterial  -</v>
          </cell>
          <cell r="AV8458" t="str">
            <v>sc</v>
          </cell>
        </row>
        <row r="8459">
          <cell r="AP8459">
            <v>24121993</v>
          </cell>
          <cell r="AQ8459">
            <v>50006036</v>
          </cell>
          <cell r="AR8459">
            <v>16</v>
          </cell>
          <cell r="AS8459">
            <v>42313</v>
          </cell>
          <cell r="AT8459" t="str">
            <v>IDU-49-2012 Terminado Mantenimiento Periódico IDU Arterial  -</v>
          </cell>
          <cell r="AV8459" t="str">
            <v>sc</v>
          </cell>
        </row>
        <row r="8460">
          <cell r="AP8460">
            <v>24121996</v>
          </cell>
          <cell r="AQ8460">
            <v>50006038</v>
          </cell>
          <cell r="AR8460">
            <v>16</v>
          </cell>
          <cell r="AS8460">
            <v>42313</v>
          </cell>
          <cell r="AT8460" t="str">
            <v>IDU-49-2012 Terminado Mantenimiento Periódico IDU Arterial  -</v>
          </cell>
          <cell r="AV8460" t="str">
            <v>sc</v>
          </cell>
        </row>
        <row r="8461">
          <cell r="AP8461">
            <v>24121999</v>
          </cell>
          <cell r="AQ8461">
            <v>50006039</v>
          </cell>
          <cell r="AR8461">
            <v>16</v>
          </cell>
          <cell r="AS8461">
            <v>42313</v>
          </cell>
          <cell r="AT8461" t="str">
            <v>IDU-49-2012 Terminado Mantenimiento Periódico IDU Arterial  -</v>
          </cell>
          <cell r="AV8461" t="str">
            <v>sc</v>
          </cell>
        </row>
        <row r="8462">
          <cell r="AP8462">
            <v>24122001</v>
          </cell>
          <cell r="AQ8462">
            <v>50006046</v>
          </cell>
          <cell r="AR8462">
            <v>16</v>
          </cell>
          <cell r="AS8462">
            <v>42313</v>
          </cell>
          <cell r="AT8462" t="str">
            <v>IDU-49-2012 Terminado Mantenimiento Periódico IDU Arterial  -</v>
          </cell>
          <cell r="AV8462" t="str">
            <v>sc</v>
          </cell>
        </row>
        <row r="8463">
          <cell r="AP8463">
            <v>24122002</v>
          </cell>
          <cell r="AQ8463">
            <v>50006047</v>
          </cell>
          <cell r="AR8463">
            <v>16</v>
          </cell>
          <cell r="AS8463">
            <v>42313</v>
          </cell>
          <cell r="AT8463" t="str">
            <v>IDU-49-2012 Terminado Mantenimiento Periódico IDU Arterial  -</v>
          </cell>
          <cell r="AV8463" t="str">
            <v>sc</v>
          </cell>
        </row>
        <row r="8464">
          <cell r="AP8464">
            <v>24122004</v>
          </cell>
          <cell r="AQ8464">
            <v>50006048</v>
          </cell>
          <cell r="AR8464">
            <v>16</v>
          </cell>
          <cell r="AS8464">
            <v>42313</v>
          </cell>
          <cell r="AT8464" t="str">
            <v>IDU-1825-2013 Terminado Mantenimiento Periódico IDU Arterial  -</v>
          </cell>
          <cell r="AV8464" t="str">
            <v>sc</v>
          </cell>
        </row>
        <row r="8465">
          <cell r="AP8465">
            <v>24122216</v>
          </cell>
          <cell r="AQ8465">
            <v>50006452</v>
          </cell>
          <cell r="AR8465">
            <v>16</v>
          </cell>
          <cell r="AS8465">
            <v>42412</v>
          </cell>
          <cell r="AT8465" t="str">
            <v>IDU-1806-2015 Contratado Mantenimiento Periódico IDU Arterial BRIGADA DE REACCIÓN VIAL -</v>
          </cell>
          <cell r="AV8465" t="str">
            <v>sc</v>
          </cell>
        </row>
        <row r="8466">
          <cell r="AP8466">
            <v>24122217</v>
          </cell>
          <cell r="AQ8466">
            <v>50006452</v>
          </cell>
          <cell r="AR8466">
            <v>16</v>
          </cell>
          <cell r="AS8466">
            <v>42412</v>
          </cell>
          <cell r="AT8466" t="str">
            <v>IDU-1806-2015 Contratado Mantenimiento Periódico IDU Arterial BRIGADA DE REACCIÓN VIAL -</v>
          </cell>
          <cell r="AV8466" t="str">
            <v>sc</v>
          </cell>
        </row>
        <row r="8467">
          <cell r="AP8467">
            <v>24122218</v>
          </cell>
          <cell r="AQ8467">
            <v>50006452</v>
          </cell>
          <cell r="AR8467">
            <v>16</v>
          </cell>
          <cell r="AS8467">
            <v>42412</v>
          </cell>
          <cell r="AT8467" t="str">
            <v>IDU-1806-2015 Contratado Mantenimiento Periódico IDU Arterial BRIGADA DE REACCIÓN VIAL -</v>
          </cell>
          <cell r="AV8467" t="str">
            <v>sc</v>
          </cell>
        </row>
        <row r="8468">
          <cell r="AP8468">
            <v>24122219</v>
          </cell>
          <cell r="AQ8468">
            <v>50006452</v>
          </cell>
          <cell r="AR8468">
            <v>16</v>
          </cell>
          <cell r="AS8468">
            <v>42412</v>
          </cell>
          <cell r="AT8468" t="str">
            <v>IDU-1806-2015 Contratado Mantenimiento Periódico IDU Arterial BRIGADA DE REACCIÓN VIAL -</v>
          </cell>
          <cell r="AV8468" t="str">
            <v>sc</v>
          </cell>
        </row>
        <row r="8469">
          <cell r="AP8469">
            <v>24122226</v>
          </cell>
          <cell r="AQ8469">
            <v>50006463</v>
          </cell>
          <cell r="AR8469">
            <v>16</v>
          </cell>
          <cell r="AS8469">
            <v>42313</v>
          </cell>
          <cell r="AT8469" t="str">
            <v>IDU-49-2012 Terminado Mantenimiento Periódico IDU Arterial  -</v>
          </cell>
          <cell r="AV8469" t="str">
            <v>sc</v>
          </cell>
        </row>
        <row r="8470">
          <cell r="AP8470">
            <v>24122228</v>
          </cell>
          <cell r="AQ8470">
            <v>50006464</v>
          </cell>
          <cell r="AR8470">
            <v>16</v>
          </cell>
          <cell r="AS8470">
            <v>42313</v>
          </cell>
          <cell r="AT8470" t="str">
            <v>IDU-49-2012 Terminado Mantenimiento Periódico IDU Arterial  -</v>
          </cell>
          <cell r="AV8470" t="str">
            <v>sc</v>
          </cell>
        </row>
        <row r="8471">
          <cell r="AP8471">
            <v>24122230</v>
          </cell>
          <cell r="AQ8471">
            <v>50006465</v>
          </cell>
          <cell r="AR8471">
            <v>16</v>
          </cell>
          <cell r="AS8471">
            <v>42412</v>
          </cell>
          <cell r="AT8471" t="str">
            <v>IDU-1806-2015 Contratado Mantenimiento Periódico IDU Arterial BRIGADA DE REACCIÓN VIAL -</v>
          </cell>
          <cell r="AV8471" t="str">
            <v>sc</v>
          </cell>
        </row>
        <row r="8472">
          <cell r="AP8472">
            <v>24122232</v>
          </cell>
          <cell r="AQ8472">
            <v>50006465</v>
          </cell>
          <cell r="AR8472">
            <v>16</v>
          </cell>
          <cell r="AS8472">
            <v>42412</v>
          </cell>
          <cell r="AT8472" t="str">
            <v>IDU-1806-2015 Contratado Mantenimiento Periódico IDU Arterial BRIGADA DE REACCIÓN VIAL -</v>
          </cell>
          <cell r="AV8472" t="str">
            <v>sc</v>
          </cell>
        </row>
        <row r="8473">
          <cell r="AP8473">
            <v>24122234</v>
          </cell>
          <cell r="AQ8473">
            <v>50006466</v>
          </cell>
          <cell r="AR8473">
            <v>16</v>
          </cell>
          <cell r="AS8473">
            <v>42412</v>
          </cell>
          <cell r="AT8473" t="str">
            <v>IDU-1806-2015 Contratado Mantenimiento Periódico IDU Arterial BRIGADA DE REACCIÓN VIAL -</v>
          </cell>
          <cell r="AV8473" t="str">
            <v>sc</v>
          </cell>
        </row>
        <row r="8474">
          <cell r="AP8474">
            <v>24122235</v>
          </cell>
          <cell r="AQ8474">
            <v>50006466</v>
          </cell>
          <cell r="AR8474">
            <v>16</v>
          </cell>
          <cell r="AS8474">
            <v>42412</v>
          </cell>
          <cell r="AT8474" t="str">
            <v>IDU-1806-2015 Contratado Mantenimiento Periódico IDU Arterial BRIGADA DE REACCIÓN VIAL -</v>
          </cell>
          <cell r="AV8474" t="str">
            <v>sc</v>
          </cell>
        </row>
        <row r="8475">
          <cell r="AP8475">
            <v>24122236</v>
          </cell>
          <cell r="AQ8475">
            <v>50006466</v>
          </cell>
          <cell r="AR8475">
            <v>16</v>
          </cell>
          <cell r="AS8475">
            <v>42412</v>
          </cell>
          <cell r="AT8475" t="str">
            <v>IDU-1806-2015 Contratado Mantenimiento Periódico IDU Arterial BRIGADA DE REACCIÓN VIAL -</v>
          </cell>
          <cell r="AV8475" t="str">
            <v>sc</v>
          </cell>
        </row>
        <row r="8476">
          <cell r="AP8476">
            <v>24122237</v>
          </cell>
          <cell r="AQ8476">
            <v>50006466</v>
          </cell>
          <cell r="AR8476">
            <v>16</v>
          </cell>
          <cell r="AS8476">
            <v>42412</v>
          </cell>
          <cell r="AT8476" t="str">
            <v>IDU-1806-2015 Contratado Mantenimiento Periódico IDU Arterial BRIGADA DE REACCIÓN VIAL -</v>
          </cell>
          <cell r="AV8476" t="str">
            <v>sc</v>
          </cell>
        </row>
        <row r="8477">
          <cell r="AP8477">
            <v>24122255</v>
          </cell>
          <cell r="AQ8477">
            <v>50006473</v>
          </cell>
          <cell r="AR8477">
            <v>16</v>
          </cell>
          <cell r="AS8477">
            <v>41411</v>
          </cell>
          <cell r="AT8477" t="str">
            <v>SD Terminado Mantenimiento Periódico UAERMV Arterial  -</v>
          </cell>
          <cell r="AV8477" t="str">
            <v>sc</v>
          </cell>
        </row>
        <row r="8478">
          <cell r="AP8478">
            <v>24122256</v>
          </cell>
          <cell r="AQ8478">
            <v>50006473</v>
          </cell>
          <cell r="AR8478">
            <v>16</v>
          </cell>
          <cell r="AS8478">
            <v>41411</v>
          </cell>
          <cell r="AT8478" t="str">
            <v>SD Terminado Mantenimiento Periódico UAERMV Arterial  -</v>
          </cell>
          <cell r="AV8478" t="str">
            <v>sc</v>
          </cell>
        </row>
        <row r="8479">
          <cell r="AP8479">
            <v>24122257</v>
          </cell>
          <cell r="AQ8479">
            <v>50006474</v>
          </cell>
          <cell r="AR8479">
            <v>16</v>
          </cell>
          <cell r="AS8479">
            <v>42412</v>
          </cell>
          <cell r="AT8479" t="str">
            <v>IDU-1806-2015 Contratado Mantenimiento Periódico IDU Arterial BRIGADA DE REACCIÓN VIAL -</v>
          </cell>
          <cell r="AV8479" t="str">
            <v>sc</v>
          </cell>
        </row>
        <row r="8480">
          <cell r="AP8480">
            <v>24122258</v>
          </cell>
          <cell r="AQ8480">
            <v>50006474</v>
          </cell>
          <cell r="AR8480">
            <v>16</v>
          </cell>
          <cell r="AS8480">
            <v>42412</v>
          </cell>
          <cell r="AT8480" t="str">
            <v>IDU-1806-2015 Contratado Mantenimiento Periódico IDU Arterial BRIGADA DE REACCIÓN VIAL -</v>
          </cell>
          <cell r="AV8480" t="str">
            <v>sc</v>
          </cell>
        </row>
        <row r="8481">
          <cell r="AP8481">
            <v>24122259</v>
          </cell>
          <cell r="AQ8481">
            <v>50006474</v>
          </cell>
          <cell r="AR8481">
            <v>16</v>
          </cell>
          <cell r="AS8481">
            <v>42412</v>
          </cell>
          <cell r="AT8481" t="str">
            <v>IDU-1806-2015 Contratado Mantenimiento Periódico IDU Arterial BRIGADA DE REACCIÓN VIAL -</v>
          </cell>
          <cell r="AV8481" t="str">
            <v>sc</v>
          </cell>
        </row>
        <row r="8482">
          <cell r="AP8482">
            <v>24122260</v>
          </cell>
          <cell r="AQ8482">
            <v>50006474</v>
          </cell>
          <cell r="AR8482">
            <v>16</v>
          </cell>
          <cell r="AS8482">
            <v>42412</v>
          </cell>
          <cell r="AT8482" t="str">
            <v>IDU-1806-2015 Contratado Mantenimiento Periódico IDU Arterial BRIGADA DE REACCIÓN VIAL -</v>
          </cell>
          <cell r="AV8482" t="str">
            <v>sc</v>
          </cell>
        </row>
        <row r="8483">
          <cell r="AP8483">
            <v>24122261</v>
          </cell>
          <cell r="AQ8483">
            <v>50006475</v>
          </cell>
          <cell r="AR8483">
            <v>16</v>
          </cell>
          <cell r="AS8483">
            <v>42412</v>
          </cell>
          <cell r="AT8483" t="str">
            <v>IDU-1806-2015 Contratado Mantenimiento Periódico IDU Arterial BRIGADA DE REACCIÓN VIAL -</v>
          </cell>
          <cell r="AV8483" t="str">
            <v>sc</v>
          </cell>
        </row>
        <row r="8484">
          <cell r="AP8484">
            <v>24122262</v>
          </cell>
          <cell r="AQ8484">
            <v>50006475</v>
          </cell>
          <cell r="AR8484">
            <v>16</v>
          </cell>
          <cell r="AS8484">
            <v>42412</v>
          </cell>
          <cell r="AT8484" t="str">
            <v>IDU-1806-2015 Contratado Mantenimiento Periódico IDU Arterial BRIGADA DE REACCIÓN VIAL -</v>
          </cell>
          <cell r="AV8484" t="str">
            <v>sc</v>
          </cell>
        </row>
        <row r="8485">
          <cell r="AP8485">
            <v>24122263</v>
          </cell>
          <cell r="AQ8485">
            <v>50006475</v>
          </cell>
          <cell r="AR8485">
            <v>16</v>
          </cell>
          <cell r="AS8485">
            <v>42412</v>
          </cell>
          <cell r="AT8485" t="str">
            <v>IDU-1806-2015 Contratado Mantenimiento Periódico IDU Arterial BRIGADA DE REACCIÓN VIAL -</v>
          </cell>
          <cell r="AV8485" t="str">
            <v>sc</v>
          </cell>
        </row>
        <row r="8486">
          <cell r="AP8486">
            <v>24122264</v>
          </cell>
          <cell r="AQ8486">
            <v>50006475</v>
          </cell>
          <cell r="AR8486">
            <v>16</v>
          </cell>
          <cell r="AS8486">
            <v>42412</v>
          </cell>
          <cell r="AT8486" t="str">
            <v>IDU-1806-2015 Contratado Mantenimiento Periódico IDU Arterial BRIGADA DE REACCIÓN VIAL -</v>
          </cell>
          <cell r="AV8486" t="str">
            <v>sc</v>
          </cell>
        </row>
        <row r="8487">
          <cell r="AP8487">
            <v>24122265</v>
          </cell>
          <cell r="AQ8487">
            <v>50006476</v>
          </cell>
          <cell r="AR8487">
            <v>16</v>
          </cell>
          <cell r="AS8487">
            <v>42412</v>
          </cell>
          <cell r="AT8487" t="str">
            <v>IDU-1806-2015 Contratado Mantenimiento Periódico IDU Arterial BRIGADA DE REACCIÓN VIAL -</v>
          </cell>
          <cell r="AV8487" t="str">
            <v>sc</v>
          </cell>
        </row>
        <row r="8488">
          <cell r="AP8488">
            <v>24122266</v>
          </cell>
          <cell r="AQ8488">
            <v>50006476</v>
          </cell>
          <cell r="AR8488">
            <v>16</v>
          </cell>
          <cell r="AS8488">
            <v>42412</v>
          </cell>
          <cell r="AT8488" t="str">
            <v>IDU-1806-2015 Contratado Mantenimiento Periódico IDU Arterial BRIGADA DE REACCIÓN VIAL -</v>
          </cell>
          <cell r="AV8488" t="str">
            <v>sc</v>
          </cell>
        </row>
        <row r="8489">
          <cell r="AP8489">
            <v>24122267</v>
          </cell>
          <cell r="AQ8489">
            <v>50006476</v>
          </cell>
          <cell r="AR8489">
            <v>16</v>
          </cell>
          <cell r="AS8489">
            <v>42412</v>
          </cell>
          <cell r="AT8489" t="str">
            <v>IDU-1806-2015 Contratado Mantenimiento Periódico IDU Arterial BRIGADA DE REACCIÓN VIAL -</v>
          </cell>
          <cell r="AV8489" t="str">
            <v>sc</v>
          </cell>
        </row>
        <row r="8490">
          <cell r="AP8490">
            <v>24122268</v>
          </cell>
          <cell r="AQ8490">
            <v>50006476</v>
          </cell>
          <cell r="AR8490">
            <v>16</v>
          </cell>
          <cell r="AS8490">
            <v>42412</v>
          </cell>
          <cell r="AT8490" t="str">
            <v>IDU-1806-2015 Contratado Mantenimiento Periódico IDU Arterial BRIGADA DE REACCIÓN VIAL -</v>
          </cell>
          <cell r="AV8490" t="str">
            <v>sc</v>
          </cell>
        </row>
        <row r="8491">
          <cell r="AP8491">
            <v>24122269</v>
          </cell>
          <cell r="AQ8491">
            <v>50006477</v>
          </cell>
          <cell r="AR8491">
            <v>16</v>
          </cell>
          <cell r="AS8491">
            <v>42412</v>
          </cell>
          <cell r="AT8491" t="str">
            <v>IDU-1806-2015 Contratado Mantenimiento Periódico IDU Arterial BRIGADA DE REACCIÓN VIAL -</v>
          </cell>
          <cell r="AV8491" t="str">
            <v>sc</v>
          </cell>
        </row>
        <row r="8492">
          <cell r="AP8492">
            <v>24122270</v>
          </cell>
          <cell r="AQ8492">
            <v>50006477</v>
          </cell>
          <cell r="AR8492">
            <v>16</v>
          </cell>
          <cell r="AS8492">
            <v>42412</v>
          </cell>
          <cell r="AT8492" t="str">
            <v>IDU-1806-2015 Contratado Mantenimiento Periódico IDU Arterial BRIGADA DE REACCIÓN VIAL -</v>
          </cell>
          <cell r="AV8492" t="str">
            <v>sc</v>
          </cell>
        </row>
        <row r="8493">
          <cell r="AP8493">
            <v>24122271</v>
          </cell>
          <cell r="AQ8493">
            <v>50006477</v>
          </cell>
          <cell r="AR8493">
            <v>16</v>
          </cell>
          <cell r="AS8493">
            <v>42412</v>
          </cell>
          <cell r="AT8493" t="str">
            <v>IDU-1806-2015 Contratado Mantenimiento Periódico IDU Arterial BRIGADA DE REACCIÓN VIAL -</v>
          </cell>
          <cell r="AV8493" t="str">
            <v>sc</v>
          </cell>
        </row>
        <row r="8494">
          <cell r="AP8494">
            <v>24122272</v>
          </cell>
          <cell r="AQ8494">
            <v>50006477</v>
          </cell>
          <cell r="AR8494">
            <v>16</v>
          </cell>
          <cell r="AS8494">
            <v>42412</v>
          </cell>
          <cell r="AT8494" t="str">
            <v>IDU-1806-2015 Contratado Mantenimiento Periódico IDU Arterial BRIGADA DE REACCIÓN VIAL -</v>
          </cell>
          <cell r="AV8494" t="str">
            <v>sc</v>
          </cell>
        </row>
        <row r="8495">
          <cell r="AP8495">
            <v>24123446</v>
          </cell>
          <cell r="AQ8495">
            <v>50008120</v>
          </cell>
          <cell r="AR8495">
            <v>16</v>
          </cell>
          <cell r="AS8495">
            <v>42313</v>
          </cell>
          <cell r="AT8495" t="str">
            <v>IDU-1718-2014 Terminado Mantenimiento Rutinario IDU Arterial  --POLIZA ESTABILIDAD ACTIVA</v>
          </cell>
          <cell r="AV8495" t="str">
            <v>sc</v>
          </cell>
        </row>
        <row r="8496">
          <cell r="AP8496">
            <v>24123449</v>
          </cell>
          <cell r="AQ8496">
            <v>50008120</v>
          </cell>
          <cell r="AR8496">
            <v>16</v>
          </cell>
          <cell r="AS8496">
            <v>42313</v>
          </cell>
          <cell r="AT8496" t="str">
            <v>IDU-1718-2014 Terminado Mantenimiento Rutinario IDU Arterial  --POLIZA ESTABILIDAD ACTIVA</v>
          </cell>
          <cell r="AV8496" t="str">
            <v>sc</v>
          </cell>
        </row>
        <row r="8497">
          <cell r="AP8497">
            <v>24123456</v>
          </cell>
          <cell r="AQ8497">
            <v>50008122</v>
          </cell>
          <cell r="AR8497">
            <v>16</v>
          </cell>
          <cell r="AS8497">
            <v>42313</v>
          </cell>
          <cell r="AT8497" t="str">
            <v>IDU-1718-2014 Terminado Mantenimiento Rutinario IDU Arterial  -Puente 12-POLIZA ESTABILIDAD ACTIVA</v>
          </cell>
          <cell r="AV8497" t="str">
            <v>sc</v>
          </cell>
        </row>
        <row r="8498">
          <cell r="AP8498">
            <v>24123457</v>
          </cell>
          <cell r="AQ8498">
            <v>50008122</v>
          </cell>
          <cell r="AR8498">
            <v>16</v>
          </cell>
          <cell r="AS8498">
            <v>42313</v>
          </cell>
          <cell r="AT8498" t="str">
            <v>IDU-1718-2014 Terminado Mantenimiento Rutinario IDU Arterial  -Puente 12-POLIZA ESTABILIDAD ACTIVA</v>
          </cell>
          <cell r="AV8498" t="str">
            <v>sc</v>
          </cell>
        </row>
        <row r="8499">
          <cell r="AP8499">
            <v>24123458</v>
          </cell>
          <cell r="AQ8499">
            <v>50008123</v>
          </cell>
          <cell r="AR8499">
            <v>16</v>
          </cell>
          <cell r="AS8499">
            <v>42313</v>
          </cell>
          <cell r="AT8499" t="str">
            <v>IDU-1718-2014 Terminado Mantenimiento Rutinario IDU Arterial  -</v>
          </cell>
          <cell r="AV8499" t="str">
            <v>sc</v>
          </cell>
        </row>
        <row r="8500">
          <cell r="AP8500">
            <v>24123459</v>
          </cell>
          <cell r="AQ8500">
            <v>50008123</v>
          </cell>
          <cell r="AR8500">
            <v>16</v>
          </cell>
          <cell r="AS8500">
            <v>42313</v>
          </cell>
          <cell r="AT8500" t="str">
            <v>IDU-1718-2014 Terminado Mantenimiento Rutinario IDU Arterial  -</v>
          </cell>
          <cell r="AV8500" t="str">
            <v>sc</v>
          </cell>
        </row>
        <row r="8501">
          <cell r="AP8501">
            <v>24123496</v>
          </cell>
          <cell r="AQ8501">
            <v>16004579</v>
          </cell>
          <cell r="AR8501">
            <v>16</v>
          </cell>
          <cell r="AS8501">
            <v>41481</v>
          </cell>
          <cell r="AT8501" t="str">
            <v>SD Terminado Mantenimiento Periódico UAERMV Arterial  -</v>
          </cell>
          <cell r="AV8501" t="str">
            <v>sc</v>
          </cell>
        </row>
        <row r="8502">
          <cell r="AP8502">
            <v>24123499</v>
          </cell>
          <cell r="AQ8502">
            <v>50008300</v>
          </cell>
          <cell r="AR8502">
            <v>16</v>
          </cell>
          <cell r="AS8502">
            <v>42313</v>
          </cell>
          <cell r="AT8502" t="str">
            <v>IDU-1825-2013 Terminado Acciones de Movilidad IDU Arterial  -</v>
          </cell>
          <cell r="AV8502" t="str">
            <v>sc</v>
          </cell>
        </row>
        <row r="8503">
          <cell r="AP8503">
            <v>90000000</v>
          </cell>
          <cell r="AQ8503">
            <v>16004579</v>
          </cell>
          <cell r="AR8503">
            <v>16</v>
          </cell>
          <cell r="AS8503">
            <v>41481</v>
          </cell>
          <cell r="AT8503" t="str">
            <v>SD Terminado Mantenimiento Periódico UAERMV Arterial  -</v>
          </cell>
          <cell r="AV8503" t="str">
            <v>sc</v>
          </cell>
        </row>
        <row r="8504">
          <cell r="AP8504">
            <v>91010533</v>
          </cell>
          <cell r="AQ8504">
            <v>16004661</v>
          </cell>
          <cell r="AR8504">
            <v>16</v>
          </cell>
          <cell r="AS8504">
            <v>42667</v>
          </cell>
          <cell r="AT8504" t="str">
            <v>SD Terminado Mantenimiento Periódico UAERMV Arterial SD Intervenida 16/06/2014 Reporte depuración ejecución UMV-</v>
          </cell>
          <cell r="AV8504" t="str">
            <v>sc</v>
          </cell>
        </row>
        <row r="8505">
          <cell r="AP8505">
            <v>91010534</v>
          </cell>
          <cell r="AQ8505">
            <v>16004661</v>
          </cell>
          <cell r="AR8505">
            <v>16</v>
          </cell>
          <cell r="AS8505">
            <v>42667</v>
          </cell>
          <cell r="AT8505" t="str">
            <v>SD Terminado Mantenimiento Periódico UAERMV Arterial SD Intervenida 16/06/2014 Reporte depuración ejecución UMV-</v>
          </cell>
          <cell r="AV8505" t="str">
            <v>sc</v>
          </cell>
        </row>
        <row r="8506">
          <cell r="AP8506">
            <v>91010535</v>
          </cell>
          <cell r="AQ8506">
            <v>16004661</v>
          </cell>
          <cell r="AR8506">
            <v>16</v>
          </cell>
          <cell r="AS8506">
            <v>42667</v>
          </cell>
          <cell r="AT8506" t="str">
            <v>SD Terminado Mantenimiento Periódico UAERMV Arterial SD Intervenida 16/06/2014 Reporte depuración ejecución UMV-</v>
          </cell>
          <cell r="AV8506" t="str">
            <v>sc</v>
          </cell>
        </row>
        <row r="8507">
          <cell r="AP8507">
            <v>91011234</v>
          </cell>
          <cell r="AQ8507">
            <v>16000549</v>
          </cell>
          <cell r="AR8507">
            <v>16</v>
          </cell>
          <cell r="AS8507">
            <v>41411</v>
          </cell>
          <cell r="AT8507" t="str">
            <v>SD Terminado Mantenimiento Periódico UAERMV Arterial  -</v>
          </cell>
          <cell r="AV8507" t="str">
            <v>sc</v>
          </cell>
        </row>
        <row r="8508">
          <cell r="AP8508">
            <v>91011238</v>
          </cell>
          <cell r="AQ8508">
            <v>16004457</v>
          </cell>
          <cell r="AR8508">
            <v>16</v>
          </cell>
          <cell r="AS8508">
            <v>41298</v>
          </cell>
          <cell r="AT8508" t="str">
            <v>CONV-009-2011 Terminado Mantenimiento Periódico UAERMV Circuito Movilidad  -</v>
          </cell>
          <cell r="AV8508" t="str">
            <v>sc</v>
          </cell>
        </row>
        <row r="8509">
          <cell r="AP8509">
            <v>91011459</v>
          </cell>
          <cell r="AQ8509">
            <v>16004579</v>
          </cell>
          <cell r="AR8509">
            <v>16</v>
          </cell>
          <cell r="AS8509">
            <v>42760</v>
          </cell>
          <cell r="AT8509" t="str">
            <v>SD Terminado Parcheo UAERMV Arterial SD Reporte Ejecución diciembre de 2016-</v>
          </cell>
          <cell r="AV8509" t="str">
            <v>sc</v>
          </cell>
        </row>
        <row r="8510">
          <cell r="AP8510">
            <v>91011461</v>
          </cell>
          <cell r="AQ8510">
            <v>16000262</v>
          </cell>
          <cell r="AR8510">
            <v>16</v>
          </cell>
          <cell r="AS8510">
            <v>42412</v>
          </cell>
          <cell r="AT8510" t="str">
            <v>IDU-1806-2015 Contratado Mantenimiento Periódico IDU Arterial BRIGADA DE REACCIÓN VIAL -</v>
          </cell>
          <cell r="AV8510" t="str">
            <v>sc</v>
          </cell>
        </row>
        <row r="8511">
          <cell r="AP8511">
            <v>91011489</v>
          </cell>
          <cell r="AQ8511">
            <v>16004579</v>
          </cell>
          <cell r="AR8511">
            <v>16</v>
          </cell>
          <cell r="AS8511">
            <v>42760</v>
          </cell>
          <cell r="AT8511" t="str">
            <v>SD Terminado Parcheo UAERMV Arterial SD Reporte Ejecución diciembre de 2016-</v>
          </cell>
          <cell r="AV8511" t="str">
            <v>sc</v>
          </cell>
        </row>
        <row r="8512">
          <cell r="AP8512">
            <v>91011491</v>
          </cell>
          <cell r="AQ8512">
            <v>16000315</v>
          </cell>
          <cell r="AR8512">
            <v>16</v>
          </cell>
          <cell r="AS8512">
            <v>42412</v>
          </cell>
          <cell r="AT8512" t="str">
            <v>IDU-1806-2015 Contratado Mantenimiento Periódico IDU Arterial BRIGADA DE REACCIÓN VIAL -</v>
          </cell>
          <cell r="AV8512" t="str">
            <v>sc</v>
          </cell>
        </row>
        <row r="8513">
          <cell r="AP8513">
            <v>91011691</v>
          </cell>
          <cell r="AQ8513">
            <v>14000229</v>
          </cell>
          <cell r="AR8513">
            <v>16</v>
          </cell>
          <cell r="AS8513">
            <v>41464</v>
          </cell>
          <cell r="AT8513" t="str">
            <v>SD Terminado Mantenimiento Periódico UAERMV Arterial  --POLIZA ESTABILIDAD ACTIVA</v>
          </cell>
          <cell r="AV8513" t="str">
            <v>sc</v>
          </cell>
        </row>
        <row r="8514">
          <cell r="AP8514">
            <v>91011703</v>
          </cell>
          <cell r="AQ8514">
            <v>14000229</v>
          </cell>
          <cell r="AR8514">
            <v>16</v>
          </cell>
          <cell r="AS8514">
            <v>41464</v>
          </cell>
          <cell r="AT8514" t="str">
            <v>SD Terminado Mantenimiento Periódico UAERMV Arterial  --POLIZA ESTABILIDAD ACTIVA</v>
          </cell>
          <cell r="AV8514" t="str">
            <v>sc</v>
          </cell>
        </row>
        <row r="8515">
          <cell r="AP8515">
            <v>91011721</v>
          </cell>
          <cell r="AQ8515">
            <v>14000229</v>
          </cell>
          <cell r="AR8515">
            <v>16</v>
          </cell>
          <cell r="AS8515">
            <v>41464</v>
          </cell>
          <cell r="AT8515" t="str">
            <v>SD Terminado Mantenimiento Periódico UAERMV Arterial  --POLIZA ESTABILIDAD ACTIVA</v>
          </cell>
          <cell r="AV8515" t="str">
            <v>sc</v>
          </cell>
        </row>
        <row r="8516">
          <cell r="AP8516">
            <v>91015272</v>
          </cell>
          <cell r="AQ8516">
            <v>50008134</v>
          </cell>
          <cell r="AR8516">
            <v>16</v>
          </cell>
          <cell r="AS8516">
            <v>42412</v>
          </cell>
          <cell r="AT8516" t="str">
            <v>IDU-1806-2015 Contratado Mantenimiento Periódico IDU Arterial BRIGADA DE REACCIÓN VIAL -</v>
          </cell>
          <cell r="AV8516" t="str">
            <v>sc</v>
          </cell>
        </row>
        <row r="8517">
          <cell r="AP8517">
            <v>91015273</v>
          </cell>
          <cell r="AQ8517">
            <v>50008134</v>
          </cell>
          <cell r="AR8517">
            <v>16</v>
          </cell>
          <cell r="AS8517">
            <v>42412</v>
          </cell>
          <cell r="AT8517" t="str">
            <v>IDU-1806-2015 Contratado Mantenimiento Periódico IDU Arterial BRIGADA DE REACCIÓN VIAL -</v>
          </cell>
          <cell r="AV8517" t="str">
            <v>sc</v>
          </cell>
        </row>
        <row r="8518">
          <cell r="AP8518">
            <v>91015274</v>
          </cell>
          <cell r="AQ8518">
            <v>50008134</v>
          </cell>
          <cell r="AR8518">
            <v>16</v>
          </cell>
          <cell r="AS8518">
            <v>42412</v>
          </cell>
          <cell r="AT8518" t="str">
            <v>IDU-1806-2015 Contratado Mantenimiento Periódico IDU Arterial BRIGADA DE REACCIÓN VIAL -</v>
          </cell>
          <cell r="AV8518" t="str">
            <v>sc</v>
          </cell>
        </row>
        <row r="8519">
          <cell r="AP8519">
            <v>91015275</v>
          </cell>
          <cell r="AQ8519">
            <v>50008134</v>
          </cell>
          <cell r="AR8519">
            <v>16</v>
          </cell>
          <cell r="AS8519">
            <v>42412</v>
          </cell>
          <cell r="AT8519" t="str">
            <v>IDU-1806-2015 Contratado Mantenimiento Periódico IDU Arterial BRIGADA DE REACCIÓN VIAL -</v>
          </cell>
          <cell r="AV8519" t="str">
            <v>sc</v>
          </cell>
        </row>
        <row r="8520">
          <cell r="AP8520">
            <v>91015276</v>
          </cell>
          <cell r="AQ8520">
            <v>50008134</v>
          </cell>
          <cell r="AR8520">
            <v>16</v>
          </cell>
          <cell r="AS8520">
            <v>42412</v>
          </cell>
          <cell r="AT8520" t="str">
            <v>IDU-1806-2015 Contratado Mantenimiento Periódico IDU Arterial BRIGADA DE REACCIÓN VIAL -</v>
          </cell>
          <cell r="AV8520" t="str">
            <v>sc</v>
          </cell>
        </row>
        <row r="8521">
          <cell r="AP8521">
            <v>91015277</v>
          </cell>
          <cell r="AQ8521">
            <v>50008134</v>
          </cell>
          <cell r="AR8521">
            <v>16</v>
          </cell>
          <cell r="AS8521">
            <v>42412</v>
          </cell>
          <cell r="AT8521" t="str">
            <v>IDU-1806-2015 Contratado Mantenimiento Periódico IDU Arterial BRIGADA DE REACCIÓN VIAL -</v>
          </cell>
          <cell r="AV8521" t="str">
            <v>sc</v>
          </cell>
        </row>
        <row r="8522">
          <cell r="AP8522">
            <v>91015281</v>
          </cell>
          <cell r="AQ8522">
            <v>50008134</v>
          </cell>
          <cell r="AR8522">
            <v>16</v>
          </cell>
          <cell r="AS8522">
            <v>42412</v>
          </cell>
          <cell r="AT8522" t="str">
            <v>IDU-1806-2015 Contratado Mantenimiento Periódico IDU Arterial BRIGADA DE REACCIÓN VIAL -</v>
          </cell>
          <cell r="AV8522" t="str">
            <v>sc</v>
          </cell>
        </row>
        <row r="8523">
          <cell r="AP8523">
            <v>91015282</v>
          </cell>
          <cell r="AQ8523">
            <v>50008134</v>
          </cell>
          <cell r="AR8523">
            <v>16</v>
          </cell>
          <cell r="AS8523">
            <v>42412</v>
          </cell>
          <cell r="AT8523" t="str">
            <v>IDU-1806-2015 Contratado Mantenimiento Periódico IDU Arterial BRIGADA DE REACCIÓN VIAL -</v>
          </cell>
          <cell r="AV8523" t="str">
            <v>sc</v>
          </cell>
        </row>
        <row r="8524">
          <cell r="AP8524">
            <v>91015283</v>
          </cell>
          <cell r="AQ8524">
            <v>50008134</v>
          </cell>
          <cell r="AR8524">
            <v>16</v>
          </cell>
          <cell r="AS8524">
            <v>42412</v>
          </cell>
          <cell r="AT8524" t="str">
            <v>IDU-1806-2015 Contratado Mantenimiento Periódico IDU Arterial BRIGADA DE REACCIÓN VIAL -</v>
          </cell>
          <cell r="AV8524" t="str">
            <v>sc</v>
          </cell>
        </row>
        <row r="8525">
          <cell r="AP8525">
            <v>91015285</v>
          </cell>
          <cell r="AQ8525">
            <v>50008134</v>
          </cell>
          <cell r="AR8525">
            <v>16</v>
          </cell>
          <cell r="AS8525">
            <v>42412</v>
          </cell>
          <cell r="AT8525" t="str">
            <v>IDU-1806-2015 Contratado Mantenimiento Periódico IDU Arterial BRIGADA DE REACCIÓN VIAL -</v>
          </cell>
          <cell r="AV8525" t="str">
            <v>sc</v>
          </cell>
        </row>
        <row r="8526">
          <cell r="AP8526">
            <v>91015287</v>
          </cell>
          <cell r="AQ8526">
            <v>50008134</v>
          </cell>
          <cell r="AR8526">
            <v>16</v>
          </cell>
          <cell r="AS8526">
            <v>42412</v>
          </cell>
          <cell r="AT8526" t="str">
            <v>IDU-1806-2015 Contratado Mantenimiento Periódico IDU Arterial BRIGADA DE REACCIÓN VIAL -</v>
          </cell>
          <cell r="AV8526" t="str">
            <v>sc</v>
          </cell>
        </row>
        <row r="8527">
          <cell r="AP8527">
            <v>91015289</v>
          </cell>
          <cell r="AQ8527">
            <v>50008134</v>
          </cell>
          <cell r="AR8527">
            <v>16</v>
          </cell>
          <cell r="AS8527">
            <v>42412</v>
          </cell>
          <cell r="AT8527" t="str">
            <v>IDU-1806-2015 Contratado Mantenimiento Periódico IDU Arterial BRIGADA DE REACCIÓN VIAL -</v>
          </cell>
          <cell r="AV8527" t="str">
            <v>sc</v>
          </cell>
        </row>
        <row r="8528">
          <cell r="AP8528">
            <v>91022659</v>
          </cell>
          <cell r="AQ8528">
            <v>16004775</v>
          </cell>
          <cell r="AR8528">
            <v>16</v>
          </cell>
          <cell r="AS8528">
            <v>42412</v>
          </cell>
          <cell r="AT8528" t="str">
            <v>IDU-1806-2015 Contratado Mantenimiento Periódico IDU Arterial BRIGADA DE REACCIÓN VIAL -</v>
          </cell>
          <cell r="AV8528" t="str">
            <v>sc</v>
          </cell>
        </row>
        <row r="8529">
          <cell r="AP8529">
            <v>91022662</v>
          </cell>
          <cell r="AQ8529">
            <v>16004774</v>
          </cell>
          <cell r="AR8529">
            <v>16</v>
          </cell>
          <cell r="AS8529">
            <v>42412</v>
          </cell>
          <cell r="AT8529" t="str">
            <v>IDU-1806-2015 Contratado Mantenimiento Periódico IDU Arterial BRIGADA DE REACCIÓN VIAL -</v>
          </cell>
          <cell r="AV8529" t="str">
            <v>sc</v>
          </cell>
        </row>
        <row r="8530">
          <cell r="AP8530">
            <v>91022664</v>
          </cell>
          <cell r="AQ8530">
            <v>16004774</v>
          </cell>
          <cell r="AR8530">
            <v>16</v>
          </cell>
          <cell r="AS8530">
            <v>42412</v>
          </cell>
          <cell r="AT8530" t="str">
            <v>IDU-1806-2015 Contratado Mantenimiento Periódico IDU Arterial BRIGADA DE REACCIÓN VIAL -</v>
          </cell>
          <cell r="AV8530" t="str">
            <v>sc</v>
          </cell>
        </row>
        <row r="8531">
          <cell r="AP8531">
            <v>91022665</v>
          </cell>
          <cell r="AQ8531">
            <v>16004694</v>
          </cell>
          <cell r="AR8531">
            <v>16</v>
          </cell>
          <cell r="AS8531">
            <v>42668</v>
          </cell>
          <cell r="AT8531" t="str">
            <v>SD Reservado Mantenimiento Periódico UAERMV Arterial SD -</v>
          </cell>
          <cell r="AV8531" t="str">
            <v>sc</v>
          </cell>
        </row>
        <row r="8532">
          <cell r="AP8532">
            <v>91022673</v>
          </cell>
          <cell r="AQ8532">
            <v>16004713</v>
          </cell>
          <cell r="AR8532">
            <v>16</v>
          </cell>
          <cell r="AS8532">
            <v>42775</v>
          </cell>
          <cell r="AT8532" t="str">
            <v>SD Terminado Acciones de Movilidad UAERMV Circuito Movilidad Salvando Vidas -</v>
          </cell>
          <cell r="AV8532" t="str">
            <v>Viable IDU</v>
          </cell>
        </row>
        <row r="8533">
          <cell r="AP8533">
            <v>91022710</v>
          </cell>
          <cell r="AQ8533">
            <v>16004707</v>
          </cell>
          <cell r="AR8533">
            <v>16</v>
          </cell>
          <cell r="AS8533">
            <v>42760</v>
          </cell>
          <cell r="AT8533" t="str">
            <v>SD Terminado Parcheo UAERMV Arterial SD Reporte Ejecución diciembre de 2016-</v>
          </cell>
          <cell r="AV8533" t="str">
            <v>sc</v>
          </cell>
        </row>
        <row r="8534">
          <cell r="AP8534">
            <v>91022711</v>
          </cell>
          <cell r="AQ8534">
            <v>16004707</v>
          </cell>
          <cell r="AR8534">
            <v>16</v>
          </cell>
          <cell r="AS8534">
            <v>42760</v>
          </cell>
          <cell r="AT8534" t="str">
            <v>SD Terminado Parcheo UAERMV Arterial SD Reporte Ejecución diciembre de 2016-</v>
          </cell>
          <cell r="AV8534" t="str">
            <v>sc</v>
          </cell>
        </row>
        <row r="8535">
          <cell r="AP8535">
            <v>91022712</v>
          </cell>
          <cell r="AQ8535">
            <v>16004707</v>
          </cell>
          <cell r="AR8535">
            <v>16</v>
          </cell>
          <cell r="AS8535">
            <v>42760</v>
          </cell>
          <cell r="AT8535" t="str">
            <v>SD Terminado Parcheo UAERMV Arterial SD Reporte Ejecución diciembre de 2016-</v>
          </cell>
          <cell r="AV8535" t="str">
            <v>sc</v>
          </cell>
        </row>
        <row r="8536">
          <cell r="AP8536">
            <v>91022713</v>
          </cell>
          <cell r="AQ8536">
            <v>16004707</v>
          </cell>
          <cell r="AR8536">
            <v>16</v>
          </cell>
          <cell r="AS8536">
            <v>42760</v>
          </cell>
          <cell r="AT8536" t="str">
            <v>SD Terminado Parcheo UAERMV Arterial SD Reporte Ejecución diciembre de 2016-</v>
          </cell>
          <cell r="AV8536" t="str">
            <v>sc</v>
          </cell>
        </row>
        <row r="8537">
          <cell r="AP8537">
            <v>91022715</v>
          </cell>
          <cell r="AQ8537">
            <v>16004696</v>
          </cell>
          <cell r="AR8537">
            <v>16</v>
          </cell>
          <cell r="AS8537">
            <v>42412</v>
          </cell>
          <cell r="AT8537" t="str">
            <v>IDU-1806-2015 Contratado Mantenimiento Periódico IDU Arterial BRIGADA DE REACCIÓN VIAL -</v>
          </cell>
          <cell r="AV8537" t="str">
            <v>sc</v>
          </cell>
        </row>
        <row r="8538">
          <cell r="AP8538">
            <v>91022716</v>
          </cell>
          <cell r="AQ8538">
            <v>16004696</v>
          </cell>
          <cell r="AR8538">
            <v>16</v>
          </cell>
          <cell r="AS8538">
            <v>42412</v>
          </cell>
          <cell r="AT8538" t="str">
            <v>IDU-1806-2015 Contratado Mantenimiento Periódico IDU Arterial BRIGADA DE REACCIÓN VIAL -</v>
          </cell>
          <cell r="AV8538" t="str">
            <v>sc</v>
          </cell>
        </row>
        <row r="8539">
          <cell r="AP8539">
            <v>91022717</v>
          </cell>
          <cell r="AQ8539">
            <v>16004696</v>
          </cell>
          <cell r="AR8539">
            <v>16</v>
          </cell>
          <cell r="AS8539">
            <v>42412</v>
          </cell>
          <cell r="AT8539" t="str">
            <v>IDU-1806-2015 Contratado Mantenimiento Periódico IDU Arterial BRIGADA DE REACCIÓN VIAL -</v>
          </cell>
          <cell r="AV8539" t="str">
            <v>sc</v>
          </cell>
        </row>
        <row r="8540">
          <cell r="AP8540">
            <v>91022718</v>
          </cell>
          <cell r="AQ8540">
            <v>16004696</v>
          </cell>
          <cell r="AR8540">
            <v>16</v>
          </cell>
          <cell r="AS8540">
            <v>42412</v>
          </cell>
          <cell r="AT8540" t="str">
            <v>IDU-1806-2015 Contratado Mantenimiento Periódico IDU Arterial BRIGADA DE REACCIÓN VIAL -</v>
          </cell>
          <cell r="AV8540" t="str">
            <v>sc</v>
          </cell>
        </row>
        <row r="8541">
          <cell r="AP8541">
            <v>91022719</v>
          </cell>
          <cell r="AQ8541">
            <v>16004692</v>
          </cell>
          <cell r="AR8541">
            <v>16</v>
          </cell>
          <cell r="AS8541">
            <v>42412</v>
          </cell>
          <cell r="AT8541" t="str">
            <v>IDU-1806-2015 Contratado Mantenimiento Periódico IDU Arterial BRIGADA DE REACCIÓN VIAL -</v>
          </cell>
          <cell r="AV8541" t="str">
            <v>sc</v>
          </cell>
        </row>
        <row r="8542">
          <cell r="AP8542">
            <v>91022720</v>
          </cell>
          <cell r="AQ8542">
            <v>16004691</v>
          </cell>
          <cell r="AR8542">
            <v>16</v>
          </cell>
          <cell r="AS8542">
            <v>42412</v>
          </cell>
          <cell r="AT8542" t="str">
            <v>IDU-1806-2015 Contratado Mantenimiento Periódico IDU Arterial BRIGADA DE REACCIÓN VIAL -</v>
          </cell>
          <cell r="AV8542" t="str">
            <v>sc</v>
          </cell>
        </row>
        <row r="8543">
          <cell r="AP8543">
            <v>91024167</v>
          </cell>
          <cell r="AQ8543">
            <v>50008158</v>
          </cell>
          <cell r="AR8543">
            <v>16</v>
          </cell>
          <cell r="AS8543">
            <v>42313</v>
          </cell>
          <cell r="AT8543" t="str">
            <v>CONV-1323-2013 Terminado Acciones de Movilidad IDU Arterial  -Calzada 2-4-POLIZA ESTABILIDAD ACTIVA</v>
          </cell>
          <cell r="AV8543" t="str">
            <v>sc</v>
          </cell>
        </row>
        <row r="8544">
          <cell r="AP8544">
            <v>189633</v>
          </cell>
          <cell r="AQ8544">
            <v>17000119</v>
          </cell>
          <cell r="AR8544">
            <v>17</v>
          </cell>
          <cell r="AS8544">
            <v>42731</v>
          </cell>
          <cell r="AT8544" t="str">
            <v>SD Reservado Rehabilitación IDU Local EJECUCION SITP 2016 -</v>
          </cell>
          <cell r="AU8544">
            <v>0</v>
          </cell>
          <cell r="AV8544" t="str">
            <v>RESERVADO UMV 2017</v>
          </cell>
        </row>
        <row r="8545">
          <cell r="AP8545">
            <v>189636</v>
          </cell>
          <cell r="AQ8545">
            <v>17000056</v>
          </cell>
          <cell r="AR8545">
            <v>17</v>
          </cell>
          <cell r="AS8545">
            <v>41298</v>
          </cell>
          <cell r="AT8545" t="str">
            <v>SD Terminado Mantenimiento Periódico UAERMV Local  -</v>
          </cell>
          <cell r="AU8545">
            <v>0</v>
          </cell>
          <cell r="AV8545" t="str">
            <v>VIABLE</v>
          </cell>
        </row>
        <row r="8546">
          <cell r="AP8546">
            <v>189639</v>
          </cell>
          <cell r="AQ8546">
            <v>17000362</v>
          </cell>
          <cell r="AR8546">
            <v>17</v>
          </cell>
          <cell r="AS8546">
            <v>40645</v>
          </cell>
          <cell r="AT8546" t="str">
            <v>UMV-78-2010 Terminado Rehabilitación UAERMV Circuito Movilidad  -</v>
          </cell>
          <cell r="AU8546">
            <v>0</v>
          </cell>
          <cell r="AV8546" t="str">
            <v>RESERVADO FDL 2016</v>
          </cell>
        </row>
        <row r="8547">
          <cell r="AP8547">
            <v>189640</v>
          </cell>
          <cell r="AQ8547">
            <v>17000317</v>
          </cell>
          <cell r="AR8547">
            <v>17</v>
          </cell>
          <cell r="AS8547">
            <v>40645</v>
          </cell>
          <cell r="AT8547" t="str">
            <v>UMV-78-2010 Terminado Rehabilitación UAERMV Circuito Movilidad  -</v>
          </cell>
          <cell r="AU8547">
            <v>0</v>
          </cell>
          <cell r="AV8547" t="str">
            <v>VIABLE</v>
          </cell>
        </row>
        <row r="8548">
          <cell r="AP8548">
            <v>189641</v>
          </cell>
          <cell r="AQ8548">
            <v>17000308</v>
          </cell>
          <cell r="AR8548">
            <v>17</v>
          </cell>
          <cell r="AS8548">
            <v>40645</v>
          </cell>
          <cell r="AT8548" t="str">
            <v>UMV-78-2010 Terminado Rehabilitación UAERMV Circuito Movilidad  -</v>
          </cell>
          <cell r="AU8548">
            <v>0</v>
          </cell>
          <cell r="AV8548" t="str">
            <v>RESERVADO FDL 2016</v>
          </cell>
        </row>
        <row r="8549">
          <cell r="AP8549">
            <v>189643</v>
          </cell>
          <cell r="AQ8549">
            <v>17000261</v>
          </cell>
          <cell r="AR8549">
            <v>17</v>
          </cell>
          <cell r="AS8549">
            <v>41411</v>
          </cell>
          <cell r="AT8549" t="str">
            <v>SD Terminado Mantenimiento Periódico UAERMV Circuito Movilidad  -</v>
          </cell>
          <cell r="AU8549">
            <v>0</v>
          </cell>
          <cell r="AV8549" t="str">
            <v>VIABLE CONSTRUCCION ANDENES IDU-714-2014</v>
          </cell>
        </row>
        <row r="8550">
          <cell r="AP8550">
            <v>189644</v>
          </cell>
          <cell r="AQ8550">
            <v>17000233</v>
          </cell>
          <cell r="AR8550">
            <v>17</v>
          </cell>
          <cell r="AS8550">
            <v>42760</v>
          </cell>
          <cell r="AT8550" t="str">
            <v>SD Terminado Parcheo UAERMV Circuito Movilidad SD Reporte Ejecución diciembre de 2016-</v>
          </cell>
          <cell r="AU8550">
            <v>0</v>
          </cell>
          <cell r="AV8550" t="str">
            <v>VIABLE PARCHEO UMV 2016</v>
          </cell>
        </row>
        <row r="8551">
          <cell r="AP8551">
            <v>189645</v>
          </cell>
          <cell r="AQ8551">
            <v>17000204</v>
          </cell>
          <cell r="AR8551">
            <v>17</v>
          </cell>
          <cell r="AS8551">
            <v>42760</v>
          </cell>
          <cell r="AT8551" t="str">
            <v>SD Terminado Parcheo UAERMV Circuito Movilidad SD Reporte Ejecución diciembre de 2016-</v>
          </cell>
          <cell r="AU8551">
            <v>0</v>
          </cell>
          <cell r="AV8551" t="str">
            <v>VIABLE PARCHEO UMV 2016</v>
          </cell>
        </row>
        <row r="8552">
          <cell r="AP8552">
            <v>189646</v>
          </cell>
          <cell r="AQ8552">
            <v>17000180</v>
          </cell>
          <cell r="AR8552">
            <v>17</v>
          </cell>
          <cell r="AS8552">
            <v>42760</v>
          </cell>
          <cell r="AT8552" t="str">
            <v>SD Terminado Parcheo UAERMV Circuito Movilidad SD Reporte Ejecución diciembre de 2016-</v>
          </cell>
          <cell r="AU8552">
            <v>0</v>
          </cell>
          <cell r="AV8552" t="str">
            <v>VIABLE PARCHEO UMV 2017</v>
          </cell>
        </row>
        <row r="8553">
          <cell r="AP8553">
            <v>189647</v>
          </cell>
          <cell r="AQ8553">
            <v>17000152</v>
          </cell>
          <cell r="AR8553">
            <v>17</v>
          </cell>
          <cell r="AS8553">
            <v>41519</v>
          </cell>
          <cell r="AT8553" t="str">
            <v>SD Terminado Mantenimiento Periódico UAERMV Circuito Movilidad  -</v>
          </cell>
          <cell r="AU8553">
            <v>0</v>
          </cell>
          <cell r="AV8553" t="str">
            <v>VIABLE</v>
          </cell>
        </row>
        <row r="8554">
          <cell r="AP8554">
            <v>189648</v>
          </cell>
          <cell r="AQ8554">
            <v>17000128</v>
          </cell>
          <cell r="AR8554">
            <v>17</v>
          </cell>
          <cell r="AS8554">
            <v>41519</v>
          </cell>
          <cell r="AT8554" t="str">
            <v>SD Terminado Mantenimiento Periódico UAERMV Circuito Movilidad  -</v>
          </cell>
          <cell r="AU8554">
            <v>0</v>
          </cell>
          <cell r="AV8554" t="str">
            <v xml:space="preserve">VIABLE </v>
          </cell>
        </row>
        <row r="8555">
          <cell r="AP8555">
            <v>189649</v>
          </cell>
          <cell r="AQ8555">
            <v>17000101</v>
          </cell>
          <cell r="AR8555">
            <v>17</v>
          </cell>
          <cell r="AS8555">
            <v>41579</v>
          </cell>
          <cell r="AT8555" t="str">
            <v>CONV-1292-2012 Terminado Rehabilitación UAERMV Circuito Movilidad  -</v>
          </cell>
          <cell r="AU8555">
            <v>0</v>
          </cell>
          <cell r="AV8555" t="str">
            <v>REHABILITACION UMV CONV 1292-2012</v>
          </cell>
        </row>
        <row r="8556">
          <cell r="AP8556">
            <v>189650</v>
          </cell>
          <cell r="AQ8556">
            <v>17000064</v>
          </cell>
          <cell r="AR8556">
            <v>17</v>
          </cell>
          <cell r="AS8556">
            <v>42521</v>
          </cell>
          <cell r="AT8556" t="str">
            <v>SD Terminado Parcheo UAERMV Circuito Movilidad  DECRETO 064/2015-Calzada 2-POLIZA ESTABILIDAD ACTIVA</v>
          </cell>
          <cell r="AU8556">
            <v>44053</v>
          </cell>
          <cell r="AV8556" t="str">
            <v>POLIZA ESTABILIDAD ACTIVA</v>
          </cell>
        </row>
        <row r="8557">
          <cell r="AP8557">
            <v>189651</v>
          </cell>
          <cell r="AQ8557">
            <v>17000382</v>
          </cell>
          <cell r="AR8557">
            <v>17</v>
          </cell>
          <cell r="AS8557">
            <v>41298</v>
          </cell>
          <cell r="AT8557" t="str">
            <v>SD Terminado Mantenimiento Periódico UAERMV Circuito Movilidad  -</v>
          </cell>
          <cell r="AU8557">
            <v>0</v>
          </cell>
          <cell r="AV8557" t="str">
            <v>RESERVADO FDL 2016</v>
          </cell>
        </row>
        <row r="8558">
          <cell r="AP8558">
            <v>189652</v>
          </cell>
          <cell r="AQ8558">
            <v>17000368</v>
          </cell>
          <cell r="AR8558">
            <v>17</v>
          </cell>
          <cell r="AS8558">
            <v>42768</v>
          </cell>
          <cell r="AT8558" t="str">
            <v>SD Reservado Acciones de Movilidad UAERMV Local Salvando Vidas -</v>
          </cell>
          <cell r="AU8558">
            <v>0</v>
          </cell>
          <cell r="AV8558" t="str">
            <v>RESERVADO ACC. MOVILIDAD UMV 2017</v>
          </cell>
        </row>
        <row r="8559">
          <cell r="AP8559">
            <v>189658</v>
          </cell>
          <cell r="AQ8559">
            <v>17000219</v>
          </cell>
          <cell r="AR8559">
            <v>17</v>
          </cell>
          <cell r="AS8559">
            <v>41298</v>
          </cell>
          <cell r="AT8559" t="str">
            <v>SD Terminado Mantenimiento Periódico UAERMV Local  -</v>
          </cell>
          <cell r="AU8559">
            <v>0</v>
          </cell>
          <cell r="AV8559" t="str">
            <v>RESERVADO FDL 2016</v>
          </cell>
        </row>
        <row r="8560">
          <cell r="AP8560">
            <v>189659</v>
          </cell>
          <cell r="AQ8560">
            <v>17000190</v>
          </cell>
          <cell r="AR8560">
            <v>17</v>
          </cell>
          <cell r="AS8560">
            <v>41519</v>
          </cell>
          <cell r="AT8560" t="str">
            <v>SD Terminado Mantenimiento Periódico UAERMV Local  -</v>
          </cell>
          <cell r="AU8560">
            <v>0</v>
          </cell>
          <cell r="AV8560" t="str">
            <v>RESERVADO FDL 2016</v>
          </cell>
        </row>
        <row r="8561">
          <cell r="AP8561">
            <v>189660</v>
          </cell>
          <cell r="AQ8561">
            <v>17000162</v>
          </cell>
          <cell r="AR8561">
            <v>17</v>
          </cell>
          <cell r="AS8561">
            <v>41579</v>
          </cell>
          <cell r="AT8561" t="str">
            <v>CONV-1292-2012 Terminado Rehabilitación UAERMV Local  -</v>
          </cell>
          <cell r="AU8561">
            <v>0</v>
          </cell>
          <cell r="AV8561" t="str">
            <v>REHABILITACION UMV CONV 1292-2014</v>
          </cell>
        </row>
        <row r="8562">
          <cell r="AP8562">
            <v>189661</v>
          </cell>
          <cell r="AQ8562">
            <v>17000136</v>
          </cell>
          <cell r="AR8562">
            <v>17</v>
          </cell>
          <cell r="AS8562">
            <v>41579</v>
          </cell>
          <cell r="AT8562" t="str">
            <v>CONV-1292-2012 Terminado Rehabilitación UAERMV Local  -</v>
          </cell>
          <cell r="AU8562">
            <v>0</v>
          </cell>
          <cell r="AV8562" t="str">
            <v>REHABILITACION UMV CONV 1292-2012</v>
          </cell>
        </row>
        <row r="8563">
          <cell r="AP8563">
            <v>189662</v>
          </cell>
          <cell r="AQ8563">
            <v>17000109</v>
          </cell>
          <cell r="AR8563">
            <v>17</v>
          </cell>
          <cell r="AS8563">
            <v>42667</v>
          </cell>
          <cell r="AT8563" t="str">
            <v>SD Terminado Rehabilitación UAERMV Local SD Intervenida 06/12/2012 Reporte depuración ejecución UMV-</v>
          </cell>
          <cell r="AU8563">
            <v>0</v>
          </cell>
          <cell r="AV8563" t="str">
            <v>REHABILITACION UMV CONV 1292-2013</v>
          </cell>
        </row>
        <row r="8564">
          <cell r="AP8564">
            <v>189666</v>
          </cell>
          <cell r="AQ8564">
            <v>17000371</v>
          </cell>
          <cell r="AR8564">
            <v>17</v>
          </cell>
          <cell r="AS8564">
            <v>41411</v>
          </cell>
          <cell r="AT8564" t="str">
            <v>SD Terminado Mantenimiento Periódico UAERMV Circuito Movilidad  -</v>
          </cell>
          <cell r="AU8564">
            <v>0</v>
          </cell>
          <cell r="AV8564" t="str">
            <v>VIABLE MANT PERIODICO UMV 2013</v>
          </cell>
        </row>
        <row r="8565">
          <cell r="AP8565">
            <v>189667</v>
          </cell>
          <cell r="AQ8565">
            <v>17000341</v>
          </cell>
          <cell r="AR8565">
            <v>17</v>
          </cell>
          <cell r="AS8565">
            <v>42667</v>
          </cell>
          <cell r="AT8565" t="str">
            <v>SD Terminado Mantenimiento Periódico UAERMV Circuito Movilidad SD Intervenida 07/07/2009 Reporte depuración ejecución UMV-</v>
          </cell>
          <cell r="AU8565">
            <v>0</v>
          </cell>
          <cell r="AV8565" t="str">
            <v xml:space="preserve">VIABLE MANT PERIODICO UMV </v>
          </cell>
        </row>
        <row r="8566">
          <cell r="AP8566">
            <v>189789</v>
          </cell>
          <cell r="AQ8566">
            <v>17000120</v>
          </cell>
          <cell r="AR8566">
            <v>17</v>
          </cell>
          <cell r="AS8566">
            <v>42667</v>
          </cell>
          <cell r="AT8566" t="str">
            <v>SD Terminado Mantenimiento Periódico UAERMV Circuito Movilidad SD Intervenida 29/07/2013 Reporte depuración ejecución UMV-</v>
          </cell>
          <cell r="AU8566">
            <v>0</v>
          </cell>
          <cell r="AV8566" t="str">
            <v>RESERVADO FDL 2016</v>
          </cell>
        </row>
        <row r="8567">
          <cell r="AP8567">
            <v>189790</v>
          </cell>
          <cell r="AQ8567">
            <v>17000102</v>
          </cell>
          <cell r="AR8567">
            <v>17</v>
          </cell>
          <cell r="AS8567">
            <v>41912</v>
          </cell>
          <cell r="AT8567" t="str">
            <v>SD Terminado Rehabilitación UAERMV Local  -</v>
          </cell>
          <cell r="AU8567">
            <v>0</v>
          </cell>
          <cell r="AV8567" t="str">
            <v>REHABILITACION UMV 2014</v>
          </cell>
        </row>
        <row r="8568">
          <cell r="AP8568">
            <v>189815</v>
          </cell>
          <cell r="AQ8568">
            <v>17000006</v>
          </cell>
          <cell r="AR8568">
            <v>17</v>
          </cell>
          <cell r="AS8568">
            <v>42516</v>
          </cell>
          <cell r="AT8568" t="str">
            <v>SD Reservado Diagnostico IDU Circuito Movilidad SITP 2016 -</v>
          </cell>
          <cell r="AU8568">
            <v>0</v>
          </cell>
          <cell r="AV8568" t="str">
            <v>PRESELECCIONADO IDU 2016</v>
          </cell>
        </row>
        <row r="8569">
          <cell r="AP8569">
            <v>189841</v>
          </cell>
          <cell r="AQ8569">
            <v>17000363</v>
          </cell>
          <cell r="AR8569">
            <v>17</v>
          </cell>
          <cell r="AS8569">
            <v>41298</v>
          </cell>
          <cell r="AT8569" t="str">
            <v>SD Terminado Mantenimiento Periódico UAERMV Local  -</v>
          </cell>
          <cell r="AU8569">
            <v>0</v>
          </cell>
          <cell r="AV8569" t="str">
            <v>RESERVADO FDL 2016</v>
          </cell>
        </row>
        <row r="8570">
          <cell r="AP8570">
            <v>189869</v>
          </cell>
          <cell r="AQ8570">
            <v>17000340</v>
          </cell>
          <cell r="AR8570">
            <v>17</v>
          </cell>
          <cell r="AS8570">
            <v>41411</v>
          </cell>
          <cell r="AT8570" t="str">
            <v>SD Terminado Mantenimiento Periódico UAERMV Circuito Movilidad  -Calzada2 y 4-POLIZA ESTABILIDAD ACTIVA</v>
          </cell>
          <cell r="AU8570">
            <v>43871</v>
          </cell>
          <cell r="AV8570" t="str">
            <v>sc</v>
          </cell>
        </row>
        <row r="8571">
          <cell r="AP8571">
            <v>189870</v>
          </cell>
          <cell r="AQ8571">
            <v>17000340</v>
          </cell>
          <cell r="AR8571">
            <v>17</v>
          </cell>
          <cell r="AS8571">
            <v>42313</v>
          </cell>
          <cell r="AT8571" t="str">
            <v>IDU-068-2012 Terminado Rehabilitación IDU Circuito Movilidad  -Calzada2 y 4-POLIZA ESTABILIDAD ACTIVA</v>
          </cell>
          <cell r="AU8571">
            <v>43871</v>
          </cell>
          <cell r="AV8571" t="str">
            <v>sc</v>
          </cell>
        </row>
        <row r="8572">
          <cell r="AP8572">
            <v>189871</v>
          </cell>
          <cell r="AQ8572">
            <v>17000345</v>
          </cell>
          <cell r="AR8572">
            <v>17</v>
          </cell>
          <cell r="AS8572">
            <v>42313</v>
          </cell>
          <cell r="AT8572" t="str">
            <v>IDU-068-2012 Terminado Rehabilitación IDU Circuito Movilidad  -Calzada2 y 4-POLIZA ESTABILIDAD ACTIVA</v>
          </cell>
          <cell r="AU8572">
            <v>43871</v>
          </cell>
          <cell r="AV8572" t="str">
            <v>sc</v>
          </cell>
        </row>
        <row r="8573">
          <cell r="AP8573">
            <v>189872</v>
          </cell>
          <cell r="AQ8573">
            <v>17000345</v>
          </cell>
          <cell r="AR8573">
            <v>17</v>
          </cell>
          <cell r="AS8573">
            <v>42313</v>
          </cell>
          <cell r="AT8573" t="str">
            <v>IDU-068-2012 Terminado Rehabilitación IDU Circuito Movilidad  -Calzada2 y 4-POLIZA ESTABILIDAD ACTIVA</v>
          </cell>
          <cell r="AU8573">
            <v>43871</v>
          </cell>
          <cell r="AV8573" t="str">
            <v>sc</v>
          </cell>
        </row>
        <row r="8574">
          <cell r="AP8574">
            <v>189873</v>
          </cell>
          <cell r="AQ8574">
            <v>17000352</v>
          </cell>
          <cell r="AR8574">
            <v>17</v>
          </cell>
          <cell r="AS8574">
            <v>42313</v>
          </cell>
          <cell r="AT8574" t="str">
            <v>IDU-068-2012 Terminado Rehabilitación IDU Circuito Movilidad  -Calzada2 y 4-POLIZA ESTABILIDAD ACTIVA</v>
          </cell>
          <cell r="AU8574">
            <v>43871</v>
          </cell>
          <cell r="AV8574" t="str">
            <v>sc</v>
          </cell>
        </row>
        <row r="8575">
          <cell r="AP8575">
            <v>189874</v>
          </cell>
          <cell r="AQ8575">
            <v>17000352</v>
          </cell>
          <cell r="AR8575">
            <v>17</v>
          </cell>
          <cell r="AS8575">
            <v>42313</v>
          </cell>
          <cell r="AT8575" t="str">
            <v>IDU-068-2012 Terminado Rehabilitación IDU Circuito Movilidad  -Calzada2 y 4-POLIZA ESTABILIDAD ACTIVA</v>
          </cell>
          <cell r="AU8575">
            <v>43871</v>
          </cell>
          <cell r="AV8575" t="str">
            <v>sc</v>
          </cell>
        </row>
        <row r="8576">
          <cell r="AP8576">
            <v>189875</v>
          </cell>
          <cell r="AQ8576">
            <v>17000327</v>
          </cell>
          <cell r="AR8576">
            <v>17</v>
          </cell>
          <cell r="AS8576">
            <v>42313</v>
          </cell>
          <cell r="AT8576" t="str">
            <v>IDU-068-2012 Terminado Rehabilitación IDU Circuito Movilidad  -Calzada2 y 4-POLIZA ESTABILIDAD ACTIVA</v>
          </cell>
          <cell r="AU8576">
            <v>43871</v>
          </cell>
          <cell r="AV8576" t="str">
            <v>sc</v>
          </cell>
        </row>
        <row r="8577">
          <cell r="AP8577">
            <v>189876</v>
          </cell>
          <cell r="AQ8577">
            <v>17000327</v>
          </cell>
          <cell r="AR8577">
            <v>17</v>
          </cell>
          <cell r="AS8577">
            <v>42313</v>
          </cell>
          <cell r="AT8577" t="str">
            <v>IDU-068-2012 Terminado Rehabilitación IDU Circuito Movilidad  -Calzada2 y 4-POLIZA ESTABILIDAD ACTIVA</v>
          </cell>
          <cell r="AU8577">
            <v>43871</v>
          </cell>
          <cell r="AV8577" t="str">
            <v>sc</v>
          </cell>
        </row>
        <row r="8578">
          <cell r="AP8578">
            <v>189877</v>
          </cell>
          <cell r="AQ8578">
            <v>17000316</v>
          </cell>
          <cell r="AR8578">
            <v>17</v>
          </cell>
          <cell r="AS8578">
            <v>42313</v>
          </cell>
          <cell r="AT8578" t="str">
            <v>IDU-068-2012 Terminado Rehabilitación IDU Circuito Movilidad  --POLIZA ESTABILIDAD ACTIVA</v>
          </cell>
          <cell r="AU8578">
            <v>44462</v>
          </cell>
          <cell r="AV8578" t="str">
            <v>sc</v>
          </cell>
        </row>
        <row r="8579">
          <cell r="AP8579">
            <v>189878</v>
          </cell>
          <cell r="AQ8579">
            <v>17000316</v>
          </cell>
          <cell r="AR8579">
            <v>17</v>
          </cell>
          <cell r="AS8579">
            <v>42313</v>
          </cell>
          <cell r="AT8579" t="str">
            <v>IDU-068-2012 Terminado Rehabilitación IDU Circuito Movilidad  --POLIZA ESTABILIDAD ACTIVA</v>
          </cell>
          <cell r="AU8579">
            <v>44462</v>
          </cell>
          <cell r="AV8579" t="str">
            <v>sc</v>
          </cell>
        </row>
        <row r="8580">
          <cell r="AP8580">
            <v>189879</v>
          </cell>
          <cell r="AQ8580">
            <v>50008105</v>
          </cell>
          <cell r="AR8580">
            <v>17</v>
          </cell>
          <cell r="AS8580">
            <v>42313</v>
          </cell>
          <cell r="AT8580" t="str">
            <v>IDU-068-2012 Terminado Rehabilitación IDU Circuito Movilidad  --POLIZA ESTABILIDAD ACTIVA</v>
          </cell>
          <cell r="AU8580">
            <v>44462</v>
          </cell>
          <cell r="AV8580" t="str">
            <v>sc</v>
          </cell>
        </row>
        <row r="8581">
          <cell r="AP8581">
            <v>189880</v>
          </cell>
          <cell r="AQ8581">
            <v>50008105</v>
          </cell>
          <cell r="AR8581">
            <v>17</v>
          </cell>
          <cell r="AS8581">
            <v>42313</v>
          </cell>
          <cell r="AT8581" t="str">
            <v>IDU-068-2012 Terminado Rehabilitación IDU Circuito Movilidad  --POLIZA ESTABILIDAD ACTIVA</v>
          </cell>
          <cell r="AU8581">
            <v>44462</v>
          </cell>
          <cell r="AV8581" t="str">
            <v>sc</v>
          </cell>
        </row>
        <row r="8582">
          <cell r="AP8582">
            <v>189881</v>
          </cell>
          <cell r="AQ8582">
            <v>17000297</v>
          </cell>
          <cell r="AR8582">
            <v>17</v>
          </cell>
          <cell r="AS8582">
            <v>42313</v>
          </cell>
          <cell r="AT8582" t="str">
            <v>IDU-068-2012 Terminado Rehabilitación IDU Circuito Movilidad  --POLIZA ESTABILIDAD ACTIVA</v>
          </cell>
          <cell r="AU8582">
            <v>44462</v>
          </cell>
          <cell r="AV8582" t="str">
            <v>sc</v>
          </cell>
        </row>
        <row r="8583">
          <cell r="AP8583">
            <v>189882</v>
          </cell>
          <cell r="AQ8583">
            <v>17000297</v>
          </cell>
          <cell r="AR8583">
            <v>17</v>
          </cell>
          <cell r="AS8583">
            <v>42313</v>
          </cell>
          <cell r="AT8583" t="str">
            <v>IDU-068-2012 Terminado Rehabilitación IDU Circuito Movilidad  --POLIZA ESTABILIDAD ACTIVA</v>
          </cell>
          <cell r="AU8583">
            <v>44462</v>
          </cell>
          <cell r="AV8583" t="str">
            <v>sc</v>
          </cell>
        </row>
        <row r="8584">
          <cell r="AP8584">
            <v>189883</v>
          </cell>
          <cell r="AQ8584">
            <v>17000270</v>
          </cell>
          <cell r="AR8584">
            <v>17</v>
          </cell>
          <cell r="AS8584">
            <v>42313</v>
          </cell>
          <cell r="AT8584" t="str">
            <v>IDU-068-2012 Terminado Rehabilitación IDU Circuito Movilidad  -Calzada2 y 4-POLIZA ESTABILIDAD ACTIVA</v>
          </cell>
          <cell r="AU8584">
            <v>43871</v>
          </cell>
          <cell r="AV8584" t="str">
            <v>sc</v>
          </cell>
        </row>
        <row r="8585">
          <cell r="AP8585">
            <v>189884</v>
          </cell>
          <cell r="AQ8585">
            <v>17000270</v>
          </cell>
          <cell r="AR8585">
            <v>17</v>
          </cell>
          <cell r="AS8585">
            <v>42313</v>
          </cell>
          <cell r="AT8585" t="str">
            <v>IDU-068-2012 Terminado Rehabilitación IDU Circuito Movilidad  -Calzada2 y 4-POLIZA ESTABILIDAD ACTIVA</v>
          </cell>
          <cell r="AU8585">
            <v>43871</v>
          </cell>
          <cell r="AV8585" t="str">
            <v>sc</v>
          </cell>
        </row>
        <row r="8586">
          <cell r="AP8586">
            <v>512243</v>
          </cell>
          <cell r="AQ8586">
            <v>3000803</v>
          </cell>
          <cell r="AR8586">
            <v>17</v>
          </cell>
          <cell r="AS8586">
            <v>42342</v>
          </cell>
          <cell r="AT8586" t="str">
            <v>IDU-136-2007 Terminado Construcción IDU Arterial  --POLIZA ESTABILIDAD ACTIVA</v>
          </cell>
          <cell r="AV8586" t="str">
            <v>sc</v>
          </cell>
        </row>
        <row r="8587">
          <cell r="AP8587">
            <v>512248</v>
          </cell>
          <cell r="AQ8587">
            <v>3000791</v>
          </cell>
          <cell r="AR8587">
            <v>17</v>
          </cell>
          <cell r="AS8587">
            <v>42342</v>
          </cell>
          <cell r="AT8587" t="str">
            <v>IDU-136-2007 Terminado Construcción IDU Arterial  --POLIZA ESTABILIDAD ACTIVA</v>
          </cell>
          <cell r="AV8587" t="str">
            <v>sc</v>
          </cell>
        </row>
        <row r="8588">
          <cell r="AP8588">
            <v>512263</v>
          </cell>
          <cell r="AQ8588">
            <v>3000755</v>
          </cell>
          <cell r="AR8588">
            <v>17</v>
          </cell>
          <cell r="AS8588">
            <v>42342</v>
          </cell>
          <cell r="AT8588" t="str">
            <v>IDU-136-2007 Terminado Construcción IDU Arterial  --POLIZA ESTABILIDAD ACTIVA</v>
          </cell>
          <cell r="AV8588" t="str">
            <v>sc</v>
          </cell>
        </row>
        <row r="8589">
          <cell r="AP8589">
            <v>516443</v>
          </cell>
          <cell r="AQ8589">
            <v>17000306</v>
          </cell>
          <cell r="AR8589">
            <v>17</v>
          </cell>
          <cell r="AS8589">
            <v>41772</v>
          </cell>
          <cell r="AT8589" t="str">
            <v>CONV-011-2011 Terminado Mantenimiento Periódico UAERMV Arterial  -</v>
          </cell>
          <cell r="AV8589" t="str">
            <v>sc</v>
          </cell>
        </row>
        <row r="8590">
          <cell r="AP8590">
            <v>516445</v>
          </cell>
          <cell r="AQ8590">
            <v>17000306</v>
          </cell>
          <cell r="AR8590">
            <v>17</v>
          </cell>
          <cell r="AS8590">
            <v>41772</v>
          </cell>
          <cell r="AT8590" t="str">
            <v>CONV-011-2011 Terminado Mantenimiento Periódico UAERMV Arterial  -</v>
          </cell>
          <cell r="AV8590" t="str">
            <v>sc</v>
          </cell>
        </row>
        <row r="8591">
          <cell r="AP8591">
            <v>520091</v>
          </cell>
          <cell r="AQ8591">
            <v>3000992</v>
          </cell>
          <cell r="AR8591">
            <v>17</v>
          </cell>
          <cell r="AS8591">
            <v>41411</v>
          </cell>
          <cell r="AT8591" t="str">
            <v>SD Terminado Mantenimiento Periódico UAERMV Circuito Movilidad  -</v>
          </cell>
          <cell r="AV8591" t="str">
            <v>RESERVADO FDL</v>
          </cell>
        </row>
        <row r="8592">
          <cell r="AP8592">
            <v>520130</v>
          </cell>
          <cell r="AQ8592">
            <v>3001011</v>
          </cell>
          <cell r="AR8592">
            <v>17</v>
          </cell>
          <cell r="AS8592">
            <v>42768</v>
          </cell>
          <cell r="AT8592" t="str">
            <v>SD Reservado Acciones de Movilidad UAERMV Local Salvando Vidas -</v>
          </cell>
          <cell r="AV8592" t="str">
            <v>RESERVADO ACC. MOVILIDAD UMV 2017</v>
          </cell>
        </row>
        <row r="8593">
          <cell r="AP8593">
            <v>527791</v>
          </cell>
          <cell r="AQ8593">
            <v>3000838</v>
          </cell>
          <cell r="AR8593">
            <v>17</v>
          </cell>
          <cell r="AS8593">
            <v>42342</v>
          </cell>
          <cell r="AT8593" t="str">
            <v>IDU-135-2007 Terminado Construcción IDU Arterial  -Anden1-11-9 Calzada2-4-6-8 Ciclo10 Sep3-5-7-POLIZA ESTABILIDAD ACTIVA</v>
          </cell>
          <cell r="AV8593" t="str">
            <v>sc</v>
          </cell>
        </row>
        <row r="8594">
          <cell r="AP8594">
            <v>605465</v>
          </cell>
          <cell r="AQ8594">
            <v>50008839</v>
          </cell>
          <cell r="AR8594">
            <v>17</v>
          </cell>
          <cell r="AS8594">
            <v>42391</v>
          </cell>
          <cell r="AT8594" t="str">
            <v>IDU-1762-2015 Contratado Construcción IDU Circuito Movilidad REVITALIZACIÓN DEL EJE AMBIENTAL -</v>
          </cell>
          <cell r="AV8594" t="str">
            <v>IDU-1762-2015 REVITALIZACION EJE AMBIENTAL</v>
          </cell>
        </row>
        <row r="8595">
          <cell r="AP8595">
            <v>605469</v>
          </cell>
          <cell r="AQ8595">
            <v>3000672</v>
          </cell>
          <cell r="AR8595">
            <v>17</v>
          </cell>
          <cell r="AS8595">
            <v>42391</v>
          </cell>
          <cell r="AT8595" t="str">
            <v>IDU-1762-2015 Contratado Construcción IDU Arterial REVITALIZACIÓN DEL EJE AMBIENTAL -Calzada 2-POLIZA ESTABILIDAD ACTIVA</v>
          </cell>
          <cell r="AV8595" t="str">
            <v>sc</v>
          </cell>
        </row>
        <row r="8596">
          <cell r="AP8596">
            <v>605472</v>
          </cell>
          <cell r="AQ8596">
            <v>3000700</v>
          </cell>
          <cell r="AR8596">
            <v>17</v>
          </cell>
          <cell r="AS8596">
            <v>42391</v>
          </cell>
          <cell r="AT8596" t="str">
            <v>IDU-1762-2015 Contratado Construcción IDU Arterial REVITALIZACIÓN DEL EJE AMBIENTAL -</v>
          </cell>
          <cell r="AV8596" t="str">
            <v>sc</v>
          </cell>
        </row>
        <row r="8597">
          <cell r="AP8597">
            <v>605498</v>
          </cell>
          <cell r="AQ8597">
            <v>3000742</v>
          </cell>
          <cell r="AR8597">
            <v>17</v>
          </cell>
          <cell r="AS8597">
            <v>42391</v>
          </cell>
          <cell r="AT8597" t="str">
            <v>IDU-1762-2015 Contratado Construcción IDU Arterial REVITALIZACIÓN DEL EJE AMBIENTAL -Anden1 Calzada2 Sep3-POLIZA ESTABILIDAD ACTIVA</v>
          </cell>
          <cell r="AV8597" t="str">
            <v>sc</v>
          </cell>
        </row>
        <row r="8598">
          <cell r="AP8598">
            <v>605503</v>
          </cell>
          <cell r="AQ8598">
            <v>3002308</v>
          </cell>
          <cell r="AR8598">
            <v>17</v>
          </cell>
          <cell r="AS8598">
            <v>42391</v>
          </cell>
          <cell r="AT8598" t="str">
            <v>IDU-1762-2015 Contratado Construcción IDU Arterial REVITALIZACIÓN DEL EJE AMBIENTAL -Anden1 Calzada2 Sep3-POLIZA ESTABILIDAD ACTIVA</v>
          </cell>
          <cell r="AV8598" t="str">
            <v>sc</v>
          </cell>
        </row>
        <row r="8599">
          <cell r="AP8599">
            <v>605508</v>
          </cell>
          <cell r="AQ8599">
            <v>3002348</v>
          </cell>
          <cell r="AR8599">
            <v>17</v>
          </cell>
          <cell r="AS8599">
            <v>42391</v>
          </cell>
          <cell r="AT8599" t="str">
            <v>IDU-1762-2015 Contratado Construcción IDU Arterial REVITALIZACIÓN DEL EJE AMBIENTAL -</v>
          </cell>
          <cell r="AV8599" t="str">
            <v>sc</v>
          </cell>
        </row>
        <row r="8600">
          <cell r="AP8600">
            <v>605510</v>
          </cell>
          <cell r="AQ8600">
            <v>3000701</v>
          </cell>
          <cell r="AR8600">
            <v>17</v>
          </cell>
          <cell r="AS8600">
            <v>41298</v>
          </cell>
          <cell r="AT8600" t="str">
            <v>IDU-1762-2015 Contratado Construcción IDU Arterial  --POLIZA ESTABILIDAD ACTIVA</v>
          </cell>
          <cell r="AV8600" t="str">
            <v>sc</v>
          </cell>
        </row>
        <row r="8601">
          <cell r="AP8601">
            <v>605525</v>
          </cell>
          <cell r="AQ8601">
            <v>17000033</v>
          </cell>
          <cell r="AR8601">
            <v>17</v>
          </cell>
          <cell r="AS8601">
            <v>42391</v>
          </cell>
          <cell r="AT8601" t="str">
            <v>IDU-1762-2015 Contratado Construcción IDU Arterial REVITALIZACIÓN DEL EJE AMBIENTAL -Anden1 Calzada2 Sep3-POLIZA ESTABILIDAD ACTIVA</v>
          </cell>
          <cell r="AV8601" t="str">
            <v>sc</v>
          </cell>
        </row>
        <row r="8602">
          <cell r="AP8602">
            <v>605527</v>
          </cell>
          <cell r="AQ8602">
            <v>17000033</v>
          </cell>
          <cell r="AR8602">
            <v>17</v>
          </cell>
          <cell r="AS8602">
            <v>42391</v>
          </cell>
          <cell r="AT8602" t="str">
            <v>IDU-1762-2015 Contratado Construcción IDU Arterial REVITALIZACIÓN DEL EJE AMBIENTAL -Anden1 Calzada2 Sep3-POLIZA ESTABILIDAD ACTIVA</v>
          </cell>
          <cell r="AV8602" t="str">
            <v>sc</v>
          </cell>
        </row>
        <row r="8603">
          <cell r="AP8603">
            <v>605547</v>
          </cell>
          <cell r="AQ8603">
            <v>17000459</v>
          </cell>
          <cell r="AR8603">
            <v>17</v>
          </cell>
          <cell r="AS8603">
            <v>42391</v>
          </cell>
          <cell r="AT8603" t="str">
            <v>IDU-1762-2015 Contratado Construcción IDU Arterial REVITALIZACIÓN DEL EJE AMBIENTAL -Anden1 Calzada2 Sep3-POLIZA ESTABILIDAD ACTIVA</v>
          </cell>
          <cell r="AV8603" t="str">
            <v>sc</v>
          </cell>
        </row>
        <row r="8604">
          <cell r="AP8604">
            <v>605816</v>
          </cell>
          <cell r="AQ8604">
            <v>3001012</v>
          </cell>
          <cell r="AR8604">
            <v>17</v>
          </cell>
          <cell r="AS8604">
            <v>41563</v>
          </cell>
          <cell r="AT8604" t="str">
            <v>SD Terminado Mantenimiento Periódico UAERMV Arterial  -</v>
          </cell>
          <cell r="AV8604" t="str">
            <v>sc</v>
          </cell>
        </row>
        <row r="8605">
          <cell r="AP8605">
            <v>24121483</v>
          </cell>
          <cell r="AQ8605">
            <v>17000235</v>
          </cell>
          <cell r="AR8605">
            <v>17</v>
          </cell>
          <cell r="AS8605">
            <v>42667</v>
          </cell>
          <cell r="AT8605" t="str">
            <v>SD Terminado Mantenimiento Periódico UAERMV Arterial SD -</v>
          </cell>
          <cell r="AV8605" t="str">
            <v>sc</v>
          </cell>
        </row>
        <row r="8606">
          <cell r="AP8606">
            <v>24121861</v>
          </cell>
          <cell r="AQ8606">
            <v>50005910</v>
          </cell>
          <cell r="AR8606">
            <v>17</v>
          </cell>
          <cell r="AS8606">
            <v>42667</v>
          </cell>
          <cell r="AT8606" t="str">
            <v>SD Terminado Mantenimiento Periódico UAERMV Arterial SD -</v>
          </cell>
          <cell r="AV8606" t="str">
            <v>sc</v>
          </cell>
        </row>
        <row r="8607">
          <cell r="AP8607">
            <v>24121883</v>
          </cell>
          <cell r="AQ8607">
            <v>50005936</v>
          </cell>
          <cell r="AR8607">
            <v>17</v>
          </cell>
          <cell r="AS8607">
            <v>42488</v>
          </cell>
          <cell r="AT8607" t="str">
            <v>CONV-011-2011 Terminado Parcheo UAERMV Arterial  -</v>
          </cell>
          <cell r="AV8607" t="str">
            <v>sc</v>
          </cell>
        </row>
        <row r="8608">
          <cell r="AP8608">
            <v>24121884</v>
          </cell>
          <cell r="AQ8608">
            <v>50005936</v>
          </cell>
          <cell r="AR8608">
            <v>17</v>
          </cell>
          <cell r="AS8608">
            <v>42488</v>
          </cell>
          <cell r="AT8608" t="str">
            <v>CONV-011-2011 Terminado Parcheo UAERMV Arterial  -</v>
          </cell>
          <cell r="AV8608" t="str">
            <v>sc</v>
          </cell>
        </row>
        <row r="8609">
          <cell r="AP8609">
            <v>91010593</v>
          </cell>
          <cell r="AQ8609">
            <v>3001012</v>
          </cell>
          <cell r="AR8609">
            <v>17</v>
          </cell>
          <cell r="AS8609">
            <v>41563</v>
          </cell>
          <cell r="AT8609" t="str">
            <v>SD Terminado Mantenimiento Periódico UAERMV Arterial  -Anden 1, Calzada2, Separador3, Calzada4, Anden5 -POLIZA ESTABILIDAD ACTIVA</v>
          </cell>
          <cell r="AV8609" t="str">
            <v>sc</v>
          </cell>
        </row>
        <row r="8610">
          <cell r="AP8610">
            <v>91010596</v>
          </cell>
          <cell r="AQ8610">
            <v>3001012</v>
          </cell>
          <cell r="AR8610">
            <v>17</v>
          </cell>
          <cell r="AS8610">
            <v>41563</v>
          </cell>
          <cell r="AT8610" t="str">
            <v>SD Terminado Mantenimiento Periódico UAERMV Arterial  -Anden 1, Calzada2, Separador3, Calzada4, Anden5 -POLIZA ESTABILIDAD ACTIVA</v>
          </cell>
          <cell r="AV8610" t="str">
            <v>sc</v>
          </cell>
        </row>
        <row r="8611">
          <cell r="AP8611">
            <v>184790</v>
          </cell>
          <cell r="AQ8611">
            <v>15001193</v>
          </cell>
          <cell r="AR8611">
            <v>18</v>
          </cell>
          <cell r="AS8611">
            <v>42313</v>
          </cell>
          <cell r="AT8611" t="str">
            <v>CONV-1323-2013 Terminado Acciones de Movilidad IDU Circuito Movilidad  -</v>
          </cell>
          <cell r="AU8611">
            <v>0</v>
          </cell>
          <cell r="AV8611" t="str">
            <v>sc</v>
          </cell>
        </row>
        <row r="8612">
          <cell r="AP8612">
            <v>203318</v>
          </cell>
          <cell r="AQ8612">
            <v>4001224</v>
          </cell>
          <cell r="AR8612">
            <v>18</v>
          </cell>
          <cell r="AS8612">
            <v>42313</v>
          </cell>
          <cell r="AT8612" t="str">
            <v>IDU-1804-2013 Terminado Mantenimiento Periódico IDU Arterial  -</v>
          </cell>
          <cell r="AU8612">
            <v>0</v>
          </cell>
          <cell r="AV8612" t="str">
            <v>sc</v>
          </cell>
        </row>
        <row r="8613">
          <cell r="AP8613">
            <v>203320</v>
          </cell>
          <cell r="AQ8613">
            <v>4001224</v>
          </cell>
          <cell r="AR8613">
            <v>18</v>
          </cell>
          <cell r="AS8613">
            <v>42313</v>
          </cell>
          <cell r="AT8613" t="str">
            <v>IDU-1804-2013 Terminado Mantenimiento Periódico IDU Arterial  -</v>
          </cell>
          <cell r="AU8613">
            <v>0</v>
          </cell>
          <cell r="AV8613" t="str">
            <v>sc</v>
          </cell>
        </row>
        <row r="8614">
          <cell r="AP8614">
            <v>203608</v>
          </cell>
          <cell r="AQ8614">
            <v>4001333</v>
          </cell>
          <cell r="AR8614">
            <v>18</v>
          </cell>
          <cell r="AS8614">
            <v>41149</v>
          </cell>
          <cell r="AT8614" t="str">
            <v>SD Terminado Mantenimiento Periódico UAERMV Arterial  -</v>
          </cell>
          <cell r="AU8614">
            <v>0</v>
          </cell>
          <cell r="AV8614" t="str">
            <v>sc</v>
          </cell>
        </row>
        <row r="8615">
          <cell r="AP8615">
            <v>203610</v>
          </cell>
          <cell r="AQ8615">
            <v>4001333</v>
          </cell>
          <cell r="AR8615">
            <v>18</v>
          </cell>
          <cell r="AS8615">
            <v>41149</v>
          </cell>
          <cell r="AT8615" t="str">
            <v>SD Terminado Mantenimiento Periódico UAERMV Arterial  -</v>
          </cell>
          <cell r="AU8615">
            <v>0</v>
          </cell>
          <cell r="AV8615" t="str">
            <v>sc</v>
          </cell>
        </row>
        <row r="8616">
          <cell r="AP8616">
            <v>325500</v>
          </cell>
          <cell r="AQ8616">
            <v>6001857</v>
          </cell>
          <cell r="AR8616">
            <v>18</v>
          </cell>
          <cell r="AS8616">
            <v>42313</v>
          </cell>
          <cell r="AT8616" t="str">
            <v>IDU-72-2008 Terminado Rehabilitación IDU Local  -Calzada2-POLIZA ESTABILIDAD ACTIVA</v>
          </cell>
          <cell r="AU8616">
            <v>43307</v>
          </cell>
          <cell r="AV8616" t="str">
            <v>poliza estabilidad activa IDU 072/08</v>
          </cell>
        </row>
        <row r="8617">
          <cell r="AP8617">
            <v>410015</v>
          </cell>
          <cell r="AQ8617">
            <v>18000004</v>
          </cell>
          <cell r="AR8617">
            <v>18</v>
          </cell>
          <cell r="AS8617">
            <v>40864</v>
          </cell>
          <cell r="AT8617" t="str">
            <v>IDU-868-2013 Contratado Construcción IDU Arterial  -Anden1-5-7 Calzada 2-4 Cicloruta 6 Separador 3-POLIZA ESTABILIDAD ACTIVA</v>
          </cell>
          <cell r="AU8617">
            <v>43753</v>
          </cell>
          <cell r="AV8617" t="str">
            <v>sc</v>
          </cell>
        </row>
        <row r="8618">
          <cell r="AP8618">
            <v>410051</v>
          </cell>
          <cell r="AQ8618">
            <v>18000015</v>
          </cell>
          <cell r="AR8618">
            <v>18</v>
          </cell>
          <cell r="AS8618">
            <v>40864</v>
          </cell>
          <cell r="AT8618" t="str">
            <v>IDU-868-2013 Contratado Construcción IDU Arterial  -Anden1-5-7 Calzada 2-4 Cicloruta 6 Separador 3-POLIZA ESTABILIDAD ACTIVA</v>
          </cell>
          <cell r="AU8618">
            <v>43753</v>
          </cell>
          <cell r="AV8618" t="str">
            <v>sc</v>
          </cell>
        </row>
        <row r="8619">
          <cell r="AP8619">
            <v>410111</v>
          </cell>
          <cell r="AQ8619">
            <v>18000033</v>
          </cell>
          <cell r="AR8619">
            <v>18</v>
          </cell>
          <cell r="AS8619">
            <v>42313</v>
          </cell>
          <cell r="AT8619" t="str">
            <v>IDU-70-2008 Terminado Acciones de Movilidad IDU Arterial  -</v>
          </cell>
          <cell r="AU8619">
            <v>0</v>
          </cell>
          <cell r="AV8619" t="str">
            <v>sc</v>
          </cell>
        </row>
        <row r="8620">
          <cell r="AP8620">
            <v>410130</v>
          </cell>
          <cell r="AQ8620">
            <v>18000038</v>
          </cell>
          <cell r="AR8620">
            <v>18</v>
          </cell>
          <cell r="AS8620">
            <v>42313</v>
          </cell>
          <cell r="AT8620" t="str">
            <v>IDU-70-2008 Terminado Acciones de Movilidad IDU Arterial  -</v>
          </cell>
          <cell r="AU8620">
            <v>0</v>
          </cell>
          <cell r="AV8620" t="str">
            <v>sc</v>
          </cell>
        </row>
        <row r="8621">
          <cell r="AP8621">
            <v>410138</v>
          </cell>
          <cell r="AQ8621">
            <v>18000041</v>
          </cell>
          <cell r="AR8621">
            <v>18</v>
          </cell>
          <cell r="AS8621">
            <v>42313</v>
          </cell>
          <cell r="AT8621" t="str">
            <v>IDU-70-2008 Terminado Acciones de Movilidad IDU Arterial  -</v>
          </cell>
          <cell r="AU8621">
            <v>0</v>
          </cell>
          <cell r="AV8621" t="str">
            <v>sc</v>
          </cell>
        </row>
        <row r="8622">
          <cell r="AP8622">
            <v>410143</v>
          </cell>
          <cell r="AQ8622">
            <v>18000042</v>
          </cell>
          <cell r="AR8622">
            <v>18</v>
          </cell>
          <cell r="AS8622">
            <v>42313</v>
          </cell>
          <cell r="AT8622" t="str">
            <v>IDU-70-2008 Terminado Acciones de Movilidad IDU Arterial  -</v>
          </cell>
          <cell r="AU8622">
            <v>0</v>
          </cell>
          <cell r="AV8622" t="str">
            <v>sc</v>
          </cell>
        </row>
        <row r="8623">
          <cell r="AP8623">
            <v>410148</v>
          </cell>
          <cell r="AQ8623">
            <v>18000043</v>
          </cell>
          <cell r="AR8623">
            <v>18</v>
          </cell>
          <cell r="AS8623">
            <v>42313</v>
          </cell>
          <cell r="AT8623" t="str">
            <v>IDU-70-2008 Terminado Acciones de Movilidad IDU Arterial  -</v>
          </cell>
          <cell r="AU8623">
            <v>0</v>
          </cell>
          <cell r="AV8623" t="str">
            <v>sc</v>
          </cell>
        </row>
        <row r="8624">
          <cell r="AP8624">
            <v>410168</v>
          </cell>
          <cell r="AQ8624">
            <v>18000050</v>
          </cell>
          <cell r="AR8624">
            <v>18</v>
          </cell>
          <cell r="AS8624">
            <v>42611</v>
          </cell>
          <cell r="AT8624" t="str">
            <v>SD Terminado Mantenimiento Periódico UAERMV Arterial  -</v>
          </cell>
          <cell r="AU8624">
            <v>0</v>
          </cell>
          <cell r="AV8624" t="str">
            <v>sc</v>
          </cell>
        </row>
        <row r="8625">
          <cell r="AP8625">
            <v>410219</v>
          </cell>
          <cell r="AQ8625">
            <v>18000065</v>
          </cell>
          <cell r="AR8625">
            <v>18</v>
          </cell>
          <cell r="AS8625">
            <v>42313</v>
          </cell>
          <cell r="AT8625" t="str">
            <v>CONV-011-2011 Terminado Acciones de Movilidad IDU Circuito Movilidad  -</v>
          </cell>
          <cell r="AU8625">
            <v>0</v>
          </cell>
          <cell r="AV8625" t="str">
            <v>sc</v>
          </cell>
        </row>
        <row r="8626">
          <cell r="AP8626">
            <v>410227</v>
          </cell>
          <cell r="AQ8626">
            <v>18000067</v>
          </cell>
          <cell r="AR8626">
            <v>18</v>
          </cell>
          <cell r="AS8626">
            <v>42342</v>
          </cell>
          <cell r="AT8626" t="str">
            <v>IDU-868-2013 Terminado Construcción IDU Arterial  -Anden1-5-7 Calzada 2-4 Cicloruta 6 Separador 3-POLIZA ESTABILIDAD ACTIVA</v>
          </cell>
          <cell r="AU8626">
            <v>43753</v>
          </cell>
          <cell r="AV8626" t="str">
            <v>sc</v>
          </cell>
        </row>
        <row r="8627">
          <cell r="AP8627">
            <v>410287</v>
          </cell>
          <cell r="AQ8627">
            <v>18000086</v>
          </cell>
          <cell r="AR8627">
            <v>18</v>
          </cell>
          <cell r="AS8627">
            <v>42723</v>
          </cell>
          <cell r="AT8627" t="str">
            <v>SD Terminado Mantenimiento Periódico UAERMV Arterial SD -</v>
          </cell>
          <cell r="AU8627">
            <v>0</v>
          </cell>
          <cell r="AV8627" t="str">
            <v>sc</v>
          </cell>
        </row>
        <row r="8628">
          <cell r="AP8628">
            <v>410289</v>
          </cell>
          <cell r="AQ8628">
            <v>18000086</v>
          </cell>
          <cell r="AR8628">
            <v>18</v>
          </cell>
          <cell r="AS8628">
            <v>42611</v>
          </cell>
          <cell r="AT8628" t="str">
            <v>SD Terminado Mantenimiento Periódico UAERMV Arterial  -</v>
          </cell>
          <cell r="AU8628">
            <v>0</v>
          </cell>
          <cell r="AV8628" t="str">
            <v>sc</v>
          </cell>
        </row>
        <row r="8629">
          <cell r="AP8629">
            <v>410425</v>
          </cell>
          <cell r="AQ8629">
            <v>18000130</v>
          </cell>
          <cell r="AR8629">
            <v>18</v>
          </cell>
          <cell r="AS8629">
            <v>42313</v>
          </cell>
          <cell r="AT8629" t="str">
            <v>IDU-57-2012 Terminado Acciones de Movilidad IDU Arterial  -</v>
          </cell>
          <cell r="AU8629">
            <v>0</v>
          </cell>
          <cell r="AV8629" t="str">
            <v>sc</v>
          </cell>
        </row>
        <row r="8630">
          <cell r="AP8630">
            <v>410443</v>
          </cell>
          <cell r="AQ8630">
            <v>18000137</v>
          </cell>
          <cell r="AR8630">
            <v>18</v>
          </cell>
          <cell r="AS8630">
            <v>42389</v>
          </cell>
          <cell r="AT8630" t="str">
            <v>SD Terminado Acciones de Movilidad UAERMV Circuito Movilidad Salvando Vidas -</v>
          </cell>
          <cell r="AU8630">
            <v>0</v>
          </cell>
          <cell r="AV8630" t="str">
            <v>sc</v>
          </cell>
        </row>
        <row r="8631">
          <cell r="AP8631">
            <v>410448</v>
          </cell>
          <cell r="AQ8631">
            <v>18000138</v>
          </cell>
          <cell r="AR8631">
            <v>18</v>
          </cell>
          <cell r="AS8631">
            <v>42313</v>
          </cell>
          <cell r="AT8631" t="str">
            <v>IDU-57-2012 Terminado Acciones de Movilidad IDU Arterial  -</v>
          </cell>
          <cell r="AU8631">
            <v>0</v>
          </cell>
          <cell r="AV8631" t="str">
            <v>sc</v>
          </cell>
        </row>
        <row r="8632">
          <cell r="AP8632">
            <v>410525</v>
          </cell>
          <cell r="AQ8632">
            <v>18000165</v>
          </cell>
          <cell r="AR8632">
            <v>18</v>
          </cell>
          <cell r="AS8632">
            <v>42786</v>
          </cell>
          <cell r="AT8632" t="str">
            <v>COP-71-2016 Reservado Conservacion FDL RAFAEL URIBE URIBE Circuito Movilidad SD -</v>
          </cell>
          <cell r="AU8632">
            <v>0</v>
          </cell>
          <cell r="AV8632" t="str">
            <v>sc</v>
          </cell>
        </row>
        <row r="8633">
          <cell r="AP8633">
            <v>410546</v>
          </cell>
          <cell r="AQ8633">
            <v>18000173</v>
          </cell>
          <cell r="AR8633">
            <v>18</v>
          </cell>
          <cell r="AS8633">
            <v>42313</v>
          </cell>
          <cell r="AT8633" t="str">
            <v>IDU-70-2008 Terminado Acciones de Movilidad IDU Arterial  -</v>
          </cell>
          <cell r="AU8633">
            <v>0</v>
          </cell>
          <cell r="AV8633" t="str">
            <v>sc</v>
          </cell>
        </row>
        <row r="8634">
          <cell r="AP8634">
            <v>410548</v>
          </cell>
          <cell r="AQ8634">
            <v>18000173</v>
          </cell>
          <cell r="AR8634">
            <v>18</v>
          </cell>
          <cell r="AS8634">
            <v>42723</v>
          </cell>
          <cell r="AT8634" t="str">
            <v>SD Terminado Mantenimiento Periódico UAERMV Arterial SD -</v>
          </cell>
          <cell r="AU8634">
            <v>0</v>
          </cell>
          <cell r="AV8634" t="str">
            <v>sc</v>
          </cell>
        </row>
        <row r="8635">
          <cell r="AP8635">
            <v>410554</v>
          </cell>
          <cell r="AQ8635">
            <v>18000175</v>
          </cell>
          <cell r="AR8635">
            <v>18</v>
          </cell>
          <cell r="AS8635">
            <v>42313</v>
          </cell>
          <cell r="AT8635" t="str">
            <v>IDU-1804-2013 Terminado Rehabilitación IDU Arterial  -</v>
          </cell>
          <cell r="AU8635">
            <v>0</v>
          </cell>
          <cell r="AV8635" t="str">
            <v>sc</v>
          </cell>
        </row>
        <row r="8636">
          <cell r="AP8636">
            <v>410639</v>
          </cell>
          <cell r="AQ8636">
            <v>18000202</v>
          </cell>
          <cell r="AR8636">
            <v>18</v>
          </cell>
          <cell r="AS8636">
            <v>42313</v>
          </cell>
          <cell r="AT8636" t="str">
            <v>IDU-57-2012 Terminado Acciones de Movilidad IDU Arterial  -</v>
          </cell>
          <cell r="AU8636">
            <v>0</v>
          </cell>
          <cell r="AV8636" t="str">
            <v>sc</v>
          </cell>
        </row>
        <row r="8637">
          <cell r="AP8637">
            <v>410644</v>
          </cell>
          <cell r="AQ8637">
            <v>18000203</v>
          </cell>
          <cell r="AR8637">
            <v>18</v>
          </cell>
          <cell r="AT8637" t="str">
            <v>IDU-868-2013 Contratado Construcción IDU Arterial  -Anden1-5-7 Calzada 2-4 Cicloruta 6 Separador 3-POLIZA ESTABILIDAD ACTIVA</v>
          </cell>
          <cell r="AU8637">
            <v>43753</v>
          </cell>
          <cell r="AV8637" t="str">
            <v>sc</v>
          </cell>
        </row>
        <row r="8638">
          <cell r="AP8638">
            <v>410650</v>
          </cell>
          <cell r="AQ8638">
            <v>18000205</v>
          </cell>
          <cell r="AR8638">
            <v>18</v>
          </cell>
          <cell r="AS8638">
            <v>42786</v>
          </cell>
          <cell r="AT8638" t="str">
            <v>COP-71-2016 Reservado Conservacion FDL RAFAEL URIBE URIBE Circuito Movilidad SD -</v>
          </cell>
          <cell r="AU8638">
            <v>0</v>
          </cell>
          <cell r="AV8638" t="str">
            <v>sc</v>
          </cell>
        </row>
        <row r="8639">
          <cell r="AP8639">
            <v>410713</v>
          </cell>
          <cell r="AQ8639">
            <v>18000227</v>
          </cell>
          <cell r="AR8639">
            <v>18</v>
          </cell>
          <cell r="AS8639">
            <v>42611</v>
          </cell>
          <cell r="AT8639" t="str">
            <v>SD Terminado Mantenimiento Periódico UAERMV Arterial  -</v>
          </cell>
          <cell r="AU8639">
            <v>0</v>
          </cell>
          <cell r="AV8639" t="str">
            <v>sc</v>
          </cell>
        </row>
        <row r="8640">
          <cell r="AP8640">
            <v>410747</v>
          </cell>
          <cell r="AQ8640">
            <v>18000237</v>
          </cell>
          <cell r="AR8640">
            <v>18</v>
          </cell>
          <cell r="AS8640">
            <v>42313</v>
          </cell>
          <cell r="AT8640" t="str">
            <v>IDU-1804-2013 Terminado Rehabilitación IDU Arterial  -</v>
          </cell>
          <cell r="AU8640">
            <v>0</v>
          </cell>
          <cell r="AV8640" t="str">
            <v>sc</v>
          </cell>
        </row>
        <row r="8641">
          <cell r="AP8641">
            <v>410768</v>
          </cell>
          <cell r="AQ8641">
            <v>18000244</v>
          </cell>
          <cell r="AR8641">
            <v>18</v>
          </cell>
          <cell r="AS8641">
            <v>41519</v>
          </cell>
          <cell r="AT8641" t="str">
            <v>CONV-011-2011 Terminado Mantenimiento Periódico UAERMV Arterial  -</v>
          </cell>
          <cell r="AU8641">
            <v>0</v>
          </cell>
          <cell r="AV8641" t="str">
            <v>sc</v>
          </cell>
        </row>
        <row r="8642">
          <cell r="AP8642">
            <v>410770</v>
          </cell>
          <cell r="AQ8642">
            <v>18000244</v>
          </cell>
          <cell r="AR8642">
            <v>18</v>
          </cell>
          <cell r="AS8642">
            <v>41519</v>
          </cell>
          <cell r="AT8642" t="str">
            <v>CONV-011-2011 Terminado Mantenimiento Periódico UAERMV Arterial  -</v>
          </cell>
          <cell r="AU8642">
            <v>0</v>
          </cell>
          <cell r="AV8642" t="str">
            <v>sc</v>
          </cell>
        </row>
        <row r="8643">
          <cell r="AP8643">
            <v>410788</v>
          </cell>
          <cell r="AQ8643">
            <v>18000250</v>
          </cell>
          <cell r="AR8643">
            <v>18</v>
          </cell>
          <cell r="AS8643">
            <v>42762</v>
          </cell>
          <cell r="AT8643" t="str">
            <v>SD Terminado Acciones de Movilidad UAERMV Circuito Movilidad Salvando Vidas -</v>
          </cell>
          <cell r="AU8643">
            <v>0</v>
          </cell>
          <cell r="AV8643" t="str">
            <v>sc</v>
          </cell>
        </row>
        <row r="8644">
          <cell r="AP8644">
            <v>410797</v>
          </cell>
          <cell r="AQ8644">
            <v>18000253</v>
          </cell>
          <cell r="AR8644">
            <v>18</v>
          </cell>
          <cell r="AS8644">
            <v>42389</v>
          </cell>
          <cell r="AT8644" t="str">
            <v>SD Terminado Acciones de Movilidad UAERMV Circuito Movilidad Salvando Vidas -</v>
          </cell>
          <cell r="AU8644">
            <v>0</v>
          </cell>
          <cell r="AV8644" t="str">
            <v>sc</v>
          </cell>
        </row>
        <row r="8645">
          <cell r="AP8645">
            <v>410886</v>
          </cell>
          <cell r="AQ8645">
            <v>18000284</v>
          </cell>
          <cell r="AR8645">
            <v>18</v>
          </cell>
          <cell r="AS8645">
            <v>42313</v>
          </cell>
          <cell r="AT8645" t="str">
            <v>IDU-57-2012 Terminado Acciones de Movilidad IDU Arterial  -</v>
          </cell>
          <cell r="AU8645">
            <v>0</v>
          </cell>
          <cell r="AV8645" t="str">
            <v>sc</v>
          </cell>
        </row>
        <row r="8646">
          <cell r="AP8646">
            <v>410900</v>
          </cell>
          <cell r="AQ8646">
            <v>18000290</v>
          </cell>
          <cell r="AR8646">
            <v>18</v>
          </cell>
          <cell r="AS8646">
            <v>42611</v>
          </cell>
          <cell r="AT8646" t="str">
            <v>SD Terminado Mantenimiento Periódico UAERMV Arterial  -</v>
          </cell>
          <cell r="AU8646">
            <v>0</v>
          </cell>
          <cell r="AV8646" t="str">
            <v>sc</v>
          </cell>
        </row>
        <row r="8647">
          <cell r="AP8647">
            <v>410903</v>
          </cell>
          <cell r="AQ8647">
            <v>18000291</v>
          </cell>
          <cell r="AR8647">
            <v>18</v>
          </cell>
          <cell r="AS8647">
            <v>42313</v>
          </cell>
          <cell r="AT8647" t="str">
            <v>SD Terminado Mantenimiento Periódico UAERMV Circuito Movilidad  -</v>
          </cell>
          <cell r="AU8647">
            <v>0</v>
          </cell>
          <cell r="AV8647" t="str">
            <v>sc</v>
          </cell>
        </row>
        <row r="8648">
          <cell r="AP8648">
            <v>410912</v>
          </cell>
          <cell r="AQ8648">
            <v>18000294</v>
          </cell>
          <cell r="AR8648">
            <v>18</v>
          </cell>
          <cell r="AS8648">
            <v>42313</v>
          </cell>
          <cell r="AT8648" t="str">
            <v>IDU-57-2012 Terminado Acciones de Movilidad IDU Arterial  -Anden 1-POLIZA ESTABILIDAD ACTIVA</v>
          </cell>
          <cell r="AU8648">
            <v>43748</v>
          </cell>
          <cell r="AV8648" t="str">
            <v>sc</v>
          </cell>
        </row>
        <row r="8649">
          <cell r="AP8649">
            <v>410997</v>
          </cell>
          <cell r="AQ8649">
            <v>18000321</v>
          </cell>
          <cell r="AR8649">
            <v>18</v>
          </cell>
          <cell r="AS8649">
            <v>42313</v>
          </cell>
          <cell r="AT8649" t="str">
            <v>SD Terminado Mantenimiento Periódico UAERMV Circuito Movilidad  -</v>
          </cell>
          <cell r="AU8649">
            <v>0</v>
          </cell>
          <cell r="AV8649" t="str">
            <v>sc</v>
          </cell>
        </row>
        <row r="8650">
          <cell r="AP8650">
            <v>411015</v>
          </cell>
          <cell r="AQ8650">
            <v>18000328</v>
          </cell>
          <cell r="AR8650">
            <v>18</v>
          </cell>
          <cell r="AS8650">
            <v>41519</v>
          </cell>
          <cell r="AT8650" t="str">
            <v>CONV-011-2011 Terminado Rehabilitación UAERMV Arterial  -</v>
          </cell>
          <cell r="AU8650">
            <v>0</v>
          </cell>
          <cell r="AV8650" t="str">
            <v>sc</v>
          </cell>
        </row>
        <row r="8651">
          <cell r="AP8651">
            <v>411017</v>
          </cell>
          <cell r="AQ8651">
            <v>18000328</v>
          </cell>
          <cell r="AR8651">
            <v>18</v>
          </cell>
          <cell r="AS8651">
            <v>42313</v>
          </cell>
          <cell r="AT8651" t="str">
            <v>CONV-011-2011 Terminado Acciones de Movilidad IDU Arterial  -</v>
          </cell>
          <cell r="AU8651">
            <v>0</v>
          </cell>
          <cell r="AV8651" t="str">
            <v>sc</v>
          </cell>
        </row>
        <row r="8652">
          <cell r="AP8652">
            <v>411035</v>
          </cell>
          <cell r="AQ8652">
            <v>18000334</v>
          </cell>
          <cell r="AR8652">
            <v>18</v>
          </cell>
          <cell r="AS8652">
            <v>42277</v>
          </cell>
          <cell r="AT8652" t="str">
            <v>SD Terminado Mantenimiento Periódico UAERMV Circuito Movilidad  -</v>
          </cell>
          <cell r="AU8652">
            <v>0</v>
          </cell>
          <cell r="AV8652" t="str">
            <v>sc</v>
          </cell>
        </row>
        <row r="8653">
          <cell r="AP8653">
            <v>411077</v>
          </cell>
          <cell r="AQ8653">
            <v>18000349</v>
          </cell>
          <cell r="AR8653">
            <v>18</v>
          </cell>
          <cell r="AS8653">
            <v>42611</v>
          </cell>
          <cell r="AT8653" t="str">
            <v>SD Terminado Mantenimiento Periódico UAERMV Arterial  -</v>
          </cell>
          <cell r="AU8653">
            <v>0</v>
          </cell>
          <cell r="AV8653" t="str">
            <v>sc</v>
          </cell>
        </row>
        <row r="8654">
          <cell r="AP8654">
            <v>411099</v>
          </cell>
          <cell r="AQ8654">
            <v>18000355</v>
          </cell>
          <cell r="AR8654">
            <v>18</v>
          </cell>
          <cell r="AS8654">
            <v>42313</v>
          </cell>
          <cell r="AT8654" t="str">
            <v>IDU-1804-2013 Terminado Rehabilitación IDU Arterial  -</v>
          </cell>
          <cell r="AU8654">
            <v>0</v>
          </cell>
          <cell r="AV8654" t="str">
            <v>sc</v>
          </cell>
        </row>
        <row r="8655">
          <cell r="AP8655">
            <v>411111</v>
          </cell>
          <cell r="AQ8655">
            <v>18000359</v>
          </cell>
          <cell r="AR8655">
            <v>18</v>
          </cell>
          <cell r="AS8655">
            <v>42389</v>
          </cell>
          <cell r="AT8655" t="str">
            <v>SD Terminado Acciones de Movilidad UAERMV Circuito Movilidad Salvando Vidas -</v>
          </cell>
          <cell r="AU8655">
            <v>0</v>
          </cell>
          <cell r="AV8655" t="str">
            <v>sc</v>
          </cell>
        </row>
        <row r="8656">
          <cell r="AP8656">
            <v>411180</v>
          </cell>
          <cell r="AQ8656">
            <v>18000382</v>
          </cell>
          <cell r="AR8656">
            <v>18</v>
          </cell>
          <cell r="AS8656">
            <v>42313</v>
          </cell>
          <cell r="AT8656" t="str">
            <v>CONV-011-2011 Terminado Mantenimiento Periódico IDU Circuito Movilidad  -</v>
          </cell>
          <cell r="AU8656">
            <v>0</v>
          </cell>
          <cell r="AV8656" t="str">
            <v>sc</v>
          </cell>
        </row>
        <row r="8657">
          <cell r="AP8657">
            <v>411210</v>
          </cell>
          <cell r="AQ8657">
            <v>18000393</v>
          </cell>
          <cell r="AR8657">
            <v>18</v>
          </cell>
          <cell r="AS8657">
            <v>42313</v>
          </cell>
          <cell r="AT8657" t="str">
            <v>CONV-011-2011 Terminado Mantenimiento Periódico IDU Circuito Movilidad  -</v>
          </cell>
          <cell r="AU8657">
            <v>0</v>
          </cell>
          <cell r="AV8657" t="str">
            <v>sc</v>
          </cell>
        </row>
        <row r="8658">
          <cell r="AP8658">
            <v>411213</v>
          </cell>
          <cell r="AQ8658">
            <v>18000394</v>
          </cell>
          <cell r="AR8658">
            <v>18</v>
          </cell>
          <cell r="AS8658">
            <v>42313</v>
          </cell>
          <cell r="AT8658" t="str">
            <v>CONV-011-2011 Terminado Mantenimiento Periódico IDU Circuito Movilidad  -</v>
          </cell>
          <cell r="AU8658">
            <v>0</v>
          </cell>
          <cell r="AV8658" t="str">
            <v>sc</v>
          </cell>
        </row>
        <row r="8659">
          <cell r="AP8659">
            <v>411266</v>
          </cell>
          <cell r="AQ8659">
            <v>18000411</v>
          </cell>
          <cell r="AR8659">
            <v>18</v>
          </cell>
          <cell r="AS8659">
            <v>42389</v>
          </cell>
          <cell r="AT8659" t="str">
            <v>SD Terminado Acciones de Movilidad UAERMV Circuito Movilidad Salvando Vidas -</v>
          </cell>
          <cell r="AU8659">
            <v>0</v>
          </cell>
          <cell r="AV8659" t="str">
            <v>sc</v>
          </cell>
        </row>
        <row r="8660">
          <cell r="AP8660">
            <v>411281</v>
          </cell>
          <cell r="AQ8660">
            <v>18000416</v>
          </cell>
          <cell r="AR8660">
            <v>18</v>
          </cell>
          <cell r="AS8660">
            <v>41519</v>
          </cell>
          <cell r="AT8660" t="str">
            <v>CONV-011-2011 Terminado Rehabilitación UAERMV Arterial  -</v>
          </cell>
          <cell r="AU8660">
            <v>0</v>
          </cell>
          <cell r="AV8660" t="str">
            <v>sc</v>
          </cell>
        </row>
        <row r="8661">
          <cell r="AP8661">
            <v>411283</v>
          </cell>
          <cell r="AQ8661">
            <v>18000416</v>
          </cell>
          <cell r="AR8661">
            <v>18</v>
          </cell>
          <cell r="AS8661">
            <v>42313</v>
          </cell>
          <cell r="AT8661" t="str">
            <v>CONV-011-2011 Terminado Acciones de Movilidad IDU Arterial  -</v>
          </cell>
          <cell r="AU8661">
            <v>0</v>
          </cell>
          <cell r="AV8661" t="str">
            <v>sc</v>
          </cell>
        </row>
        <row r="8662">
          <cell r="AP8662">
            <v>411309</v>
          </cell>
          <cell r="AQ8662">
            <v>18000425</v>
          </cell>
          <cell r="AR8662">
            <v>18</v>
          </cell>
          <cell r="AS8662">
            <v>42611</v>
          </cell>
          <cell r="AT8662" t="str">
            <v>SD Terminado Mantenimiento Periódico UAERMV Arterial  -</v>
          </cell>
          <cell r="AU8662">
            <v>0</v>
          </cell>
          <cell r="AV8662" t="str">
            <v>sc</v>
          </cell>
        </row>
        <row r="8663">
          <cell r="AP8663">
            <v>411376</v>
          </cell>
          <cell r="AQ8663">
            <v>50008132</v>
          </cell>
          <cell r="AR8663">
            <v>18</v>
          </cell>
          <cell r="AS8663">
            <v>42313</v>
          </cell>
          <cell r="AT8663" t="str">
            <v>IDU-1804-2013 Terminado Mantenimiento Periódico IDU Arterial  -</v>
          </cell>
          <cell r="AU8663">
            <v>0</v>
          </cell>
          <cell r="AV8663" t="str">
            <v>sc</v>
          </cell>
        </row>
        <row r="8664">
          <cell r="AP8664">
            <v>411403</v>
          </cell>
          <cell r="AQ8664">
            <v>18000455</v>
          </cell>
          <cell r="AR8664">
            <v>18</v>
          </cell>
          <cell r="AS8664">
            <v>42723</v>
          </cell>
          <cell r="AT8664" t="str">
            <v>SD Terminado Mantenimiento Periódico UAERMV Arterial SD -</v>
          </cell>
          <cell r="AU8664">
            <v>0</v>
          </cell>
          <cell r="AV8664" t="str">
            <v>sc</v>
          </cell>
        </row>
        <row r="8665">
          <cell r="AP8665">
            <v>411405</v>
          </cell>
          <cell r="AQ8665">
            <v>18000455</v>
          </cell>
          <cell r="AR8665">
            <v>18</v>
          </cell>
          <cell r="AS8665">
            <v>42611</v>
          </cell>
          <cell r="AT8665" t="str">
            <v>SD Terminado Mantenimiento Periódico UAERMV Arterial  -</v>
          </cell>
          <cell r="AU8665">
            <v>0</v>
          </cell>
          <cell r="AV8665" t="str">
            <v>sc</v>
          </cell>
        </row>
        <row r="8666">
          <cell r="AP8666">
            <v>411422</v>
          </cell>
          <cell r="AQ8666">
            <v>18000460</v>
          </cell>
          <cell r="AR8666">
            <v>18</v>
          </cell>
          <cell r="AS8666">
            <v>42786</v>
          </cell>
          <cell r="AT8666" t="str">
            <v>COP-71-2016 Reservado Conservacion FDL RAFAEL URIBE URIBE Circuito Movilidad SD -</v>
          </cell>
          <cell r="AU8666">
            <v>0</v>
          </cell>
          <cell r="AV8666" t="str">
            <v>sc</v>
          </cell>
        </row>
        <row r="8667">
          <cell r="AP8667">
            <v>411486</v>
          </cell>
          <cell r="AQ8667">
            <v>18000480</v>
          </cell>
          <cell r="AR8667">
            <v>18</v>
          </cell>
          <cell r="AS8667">
            <v>42762</v>
          </cell>
          <cell r="AT8667" t="str">
            <v>SD Terminado Acciones de Movilidad UAERMV Circuito Movilidad Salvando Vidas -</v>
          </cell>
          <cell r="AU8667">
            <v>0</v>
          </cell>
          <cell r="AV8667" t="str">
            <v>sc</v>
          </cell>
        </row>
        <row r="8668">
          <cell r="AP8668">
            <v>411489</v>
          </cell>
          <cell r="AQ8668">
            <v>18000481</v>
          </cell>
          <cell r="AR8668">
            <v>18</v>
          </cell>
          <cell r="AS8668">
            <v>42786</v>
          </cell>
          <cell r="AT8668" t="str">
            <v>COP-71-2016 Reservado Conservacion FDL RAFAEL URIBE URIBE Circuito Movilidad SD -</v>
          </cell>
          <cell r="AU8668">
            <v>0</v>
          </cell>
          <cell r="AV8668" t="str">
            <v>sc</v>
          </cell>
        </row>
        <row r="8669">
          <cell r="AP8669">
            <v>411527</v>
          </cell>
          <cell r="AQ8669">
            <v>18000493</v>
          </cell>
          <cell r="AR8669">
            <v>18</v>
          </cell>
          <cell r="AS8669">
            <v>42611</v>
          </cell>
          <cell r="AT8669" t="str">
            <v>SD Terminado Mantenimiento Periódico UAERMV Arterial  -</v>
          </cell>
          <cell r="AU8669">
            <v>0</v>
          </cell>
          <cell r="AV8669" t="str">
            <v>sc</v>
          </cell>
        </row>
        <row r="8670">
          <cell r="AP8670">
            <v>411535</v>
          </cell>
          <cell r="AQ8670">
            <v>18000495</v>
          </cell>
          <cell r="AR8670">
            <v>18</v>
          </cell>
          <cell r="AS8670">
            <v>42313</v>
          </cell>
          <cell r="AT8670" t="str">
            <v>CONV-011-2011 Terminado Reconstrucción IDU Intermedia  -</v>
          </cell>
          <cell r="AU8670">
            <v>0</v>
          </cell>
          <cell r="AV8670" t="str">
            <v>sc</v>
          </cell>
        </row>
        <row r="8671">
          <cell r="AP8671">
            <v>411541</v>
          </cell>
          <cell r="AQ8671">
            <v>18000497</v>
          </cell>
          <cell r="AR8671">
            <v>18</v>
          </cell>
          <cell r="AS8671">
            <v>42786</v>
          </cell>
          <cell r="AT8671" t="str">
            <v>COP-71-2016 Reservado Conservacion FDL RAFAEL URIBE URIBE Circuito Movilidad SD -</v>
          </cell>
          <cell r="AU8671">
            <v>0</v>
          </cell>
          <cell r="AV8671" t="str">
            <v>sc</v>
          </cell>
        </row>
        <row r="8672">
          <cell r="AP8672">
            <v>411562</v>
          </cell>
          <cell r="AQ8672">
            <v>18000504</v>
          </cell>
          <cell r="AR8672">
            <v>18</v>
          </cell>
          <cell r="AS8672">
            <v>42786</v>
          </cell>
          <cell r="AT8672" t="str">
            <v>COP-71-2016 Reservado Conservacion FDL RAFAEL URIBE URIBE Circuito Movilidad SD -</v>
          </cell>
          <cell r="AU8672">
            <v>0</v>
          </cell>
          <cell r="AV8672" t="str">
            <v>sc</v>
          </cell>
        </row>
        <row r="8673">
          <cell r="AP8673">
            <v>411574</v>
          </cell>
          <cell r="AQ8673">
            <v>18000508</v>
          </cell>
          <cell r="AR8673">
            <v>18</v>
          </cell>
          <cell r="AS8673">
            <v>42786</v>
          </cell>
          <cell r="AT8673" t="str">
            <v>COP-71-2016 Reservado Conservacion FDL RAFAEL URIBE URIBE Circuito Movilidad SD -</v>
          </cell>
          <cell r="AU8673">
            <v>0</v>
          </cell>
          <cell r="AV8673" t="str">
            <v>sc</v>
          </cell>
        </row>
        <row r="8674">
          <cell r="AP8674">
            <v>411583</v>
          </cell>
          <cell r="AQ8674">
            <v>18000511</v>
          </cell>
          <cell r="AR8674">
            <v>18</v>
          </cell>
          <cell r="AS8674">
            <v>42786</v>
          </cell>
          <cell r="AT8674" t="str">
            <v>COP-71-2016 Reservado Conservacion FDL RAFAEL URIBE URIBE Circuito Movilidad SD -</v>
          </cell>
          <cell r="AU8674">
            <v>0</v>
          </cell>
          <cell r="AV8674" t="str">
            <v>sc</v>
          </cell>
        </row>
        <row r="8675">
          <cell r="AP8675">
            <v>411604</v>
          </cell>
          <cell r="AQ8675">
            <v>18000518</v>
          </cell>
          <cell r="AR8675">
            <v>18</v>
          </cell>
          <cell r="AS8675">
            <v>42313</v>
          </cell>
          <cell r="AT8675" t="str">
            <v>IDU-1804-2013 Terminado Rehabilitación IDU Arterial  -</v>
          </cell>
          <cell r="AU8675">
            <v>0</v>
          </cell>
          <cell r="AV8675" t="str">
            <v>sc</v>
          </cell>
        </row>
        <row r="8676">
          <cell r="AP8676">
            <v>411606</v>
          </cell>
          <cell r="AQ8676">
            <v>18000518</v>
          </cell>
          <cell r="AR8676">
            <v>18</v>
          </cell>
          <cell r="AS8676">
            <v>41519</v>
          </cell>
          <cell r="AT8676" t="str">
            <v>SD Terminado Mantenimiento Periódico UAERMV Arterial  -</v>
          </cell>
          <cell r="AU8676">
            <v>0</v>
          </cell>
          <cell r="AV8676" t="str">
            <v>sc</v>
          </cell>
        </row>
        <row r="8677">
          <cell r="AP8677">
            <v>411612</v>
          </cell>
          <cell r="AQ8677">
            <v>18000520</v>
          </cell>
          <cell r="AR8677">
            <v>18</v>
          </cell>
          <cell r="AS8677">
            <v>42313</v>
          </cell>
          <cell r="AT8677" t="str">
            <v>IDU-1804-2013 Terminado Mantenimiento Periódico IDU Arterial  -</v>
          </cell>
          <cell r="AU8677">
            <v>0</v>
          </cell>
          <cell r="AV8677" t="str">
            <v>sc</v>
          </cell>
        </row>
        <row r="8678">
          <cell r="AP8678">
            <v>411617</v>
          </cell>
          <cell r="AQ8678">
            <v>18000521</v>
          </cell>
          <cell r="AR8678">
            <v>18</v>
          </cell>
          <cell r="AS8678">
            <v>42786</v>
          </cell>
          <cell r="AT8678" t="str">
            <v>COP-71-2016 Reservado Conservacion FDL RAFAEL URIBE URIBE Circuito Movilidad SD -</v>
          </cell>
          <cell r="AU8678">
            <v>0</v>
          </cell>
          <cell r="AV8678" t="str">
            <v>sc</v>
          </cell>
        </row>
        <row r="8679">
          <cell r="AP8679">
            <v>411620</v>
          </cell>
          <cell r="AQ8679">
            <v>18000522</v>
          </cell>
          <cell r="AR8679">
            <v>18</v>
          </cell>
          <cell r="AS8679">
            <v>42786</v>
          </cell>
          <cell r="AT8679" t="str">
            <v>COP-71-2016 Reservado Conservacion FDL RAFAEL URIBE URIBE Circuito Movilidad SD -</v>
          </cell>
          <cell r="AU8679">
            <v>0</v>
          </cell>
          <cell r="AV8679" t="str">
            <v>sc</v>
          </cell>
        </row>
        <row r="8680">
          <cell r="AP8680">
            <v>411623</v>
          </cell>
          <cell r="AQ8680">
            <v>18000523</v>
          </cell>
          <cell r="AR8680">
            <v>18</v>
          </cell>
          <cell r="AS8680">
            <v>42786</v>
          </cell>
          <cell r="AT8680" t="str">
            <v>COP-71-2016 Reservado Conservacion FDL RAFAEL URIBE URIBE Circuito Movilidad SD -</v>
          </cell>
          <cell r="AU8680">
            <v>0</v>
          </cell>
          <cell r="AV8680" t="str">
            <v>sc</v>
          </cell>
        </row>
        <row r="8681">
          <cell r="AP8681">
            <v>411641</v>
          </cell>
          <cell r="AQ8681">
            <v>18000529</v>
          </cell>
          <cell r="AR8681">
            <v>18</v>
          </cell>
          <cell r="AS8681">
            <v>42661</v>
          </cell>
          <cell r="AT8681" t="str">
            <v>SD Terminado Mantenimiento Periódico UAERMV Circuito Movilidad SD Aclaración reporte ejecución mayo 2016-</v>
          </cell>
          <cell r="AU8681">
            <v>0</v>
          </cell>
          <cell r="AV8681" t="str">
            <v>sc</v>
          </cell>
        </row>
        <row r="8682">
          <cell r="AP8682">
            <v>411664</v>
          </cell>
          <cell r="AQ8682">
            <v>18000536</v>
          </cell>
          <cell r="AR8682">
            <v>18</v>
          </cell>
          <cell r="AS8682">
            <v>42313</v>
          </cell>
          <cell r="AT8682" t="str">
            <v>CONV-011-2011 Terminado Reconstrucción IDU Intermedia  -</v>
          </cell>
          <cell r="AU8682">
            <v>0</v>
          </cell>
          <cell r="AV8682" t="str">
            <v>sc</v>
          </cell>
        </row>
        <row r="8683">
          <cell r="AP8683">
            <v>411679</v>
          </cell>
          <cell r="AQ8683">
            <v>18000541</v>
          </cell>
          <cell r="AR8683">
            <v>18</v>
          </cell>
          <cell r="AS8683">
            <v>42661</v>
          </cell>
          <cell r="AT8683" t="str">
            <v>SD Terminado Mantenimiento Periódico UAERMV Circuito Movilidad SD Aclaración reporte ejecución mayo 2016-</v>
          </cell>
          <cell r="AU8683">
            <v>0</v>
          </cell>
          <cell r="AV8683" t="str">
            <v>sc</v>
          </cell>
        </row>
        <row r="8684">
          <cell r="AP8684">
            <v>411762</v>
          </cell>
          <cell r="AQ8684">
            <v>18000567</v>
          </cell>
          <cell r="AR8684">
            <v>18</v>
          </cell>
          <cell r="AS8684">
            <v>40864</v>
          </cell>
          <cell r="AT8684" t="str">
            <v>UMV-188-2009 Terminado Mantenimiento Periódico UAERMV Circuito Movilidad  -</v>
          </cell>
          <cell r="AU8684">
            <v>0</v>
          </cell>
          <cell r="AV8684" t="str">
            <v>sc</v>
          </cell>
        </row>
        <row r="8685">
          <cell r="AP8685">
            <v>411799</v>
          </cell>
          <cell r="AQ8685">
            <v>18000578</v>
          </cell>
          <cell r="AR8685">
            <v>18</v>
          </cell>
          <cell r="AS8685">
            <v>42313</v>
          </cell>
          <cell r="AT8685" t="str">
            <v>IDU-1804-2013 Terminado Rehabilitación IDU Arterial  -</v>
          </cell>
          <cell r="AU8685">
            <v>0</v>
          </cell>
          <cell r="AV8685" t="str">
            <v>sc</v>
          </cell>
        </row>
        <row r="8686">
          <cell r="AP8686">
            <v>411829</v>
          </cell>
          <cell r="AQ8686">
            <v>18000586</v>
          </cell>
          <cell r="AR8686">
            <v>18</v>
          </cell>
          <cell r="AS8686">
            <v>42313</v>
          </cell>
          <cell r="AT8686" t="str">
            <v>IDU-1804-2013 Terminado Rehabilitación IDU Arterial  -</v>
          </cell>
          <cell r="AU8686">
            <v>0</v>
          </cell>
          <cell r="AV8686" t="str">
            <v>sc</v>
          </cell>
        </row>
        <row r="8687">
          <cell r="AP8687">
            <v>411861</v>
          </cell>
          <cell r="AQ8687">
            <v>18000598</v>
          </cell>
          <cell r="AR8687">
            <v>18</v>
          </cell>
          <cell r="AS8687">
            <v>42313</v>
          </cell>
          <cell r="AT8687" t="str">
            <v>IDU-1804-2013 Terminado Rehabilitación IDU Arterial  -</v>
          </cell>
          <cell r="AU8687">
            <v>0</v>
          </cell>
          <cell r="AV8687" t="str">
            <v>sc</v>
          </cell>
        </row>
        <row r="8688">
          <cell r="AP8688">
            <v>411863</v>
          </cell>
          <cell r="AQ8688">
            <v>18000598</v>
          </cell>
          <cell r="AR8688">
            <v>18</v>
          </cell>
          <cell r="AS8688">
            <v>42313</v>
          </cell>
          <cell r="AT8688" t="str">
            <v>IDU-1804-2013 Terminado Rehabilitación IDU Arterial  -</v>
          </cell>
          <cell r="AU8688">
            <v>0</v>
          </cell>
          <cell r="AV8688" t="str">
            <v>sc</v>
          </cell>
        </row>
        <row r="8689">
          <cell r="AP8689">
            <v>411872</v>
          </cell>
          <cell r="AQ8689">
            <v>18000601</v>
          </cell>
          <cell r="AR8689">
            <v>18</v>
          </cell>
          <cell r="AS8689">
            <v>42762</v>
          </cell>
          <cell r="AT8689" t="str">
            <v>SD Terminado Acciones de Movilidad UAERMV Circuito Movilidad Salvando Vidas -</v>
          </cell>
          <cell r="AU8689">
            <v>0</v>
          </cell>
          <cell r="AV8689" t="str">
            <v>VIABLE</v>
          </cell>
        </row>
        <row r="8690">
          <cell r="AP8690">
            <v>411952</v>
          </cell>
          <cell r="AQ8690">
            <v>18000629</v>
          </cell>
          <cell r="AR8690">
            <v>18</v>
          </cell>
          <cell r="AS8690">
            <v>42313</v>
          </cell>
          <cell r="AT8690" t="str">
            <v>IDU-1804-2013 Terminado Rehabilitación IDU Arterial  -</v>
          </cell>
          <cell r="AU8690">
            <v>0</v>
          </cell>
          <cell r="AV8690" t="str">
            <v>sc</v>
          </cell>
        </row>
        <row r="8691">
          <cell r="AP8691">
            <v>411957</v>
          </cell>
          <cell r="AQ8691">
            <v>18000632</v>
          </cell>
          <cell r="AR8691">
            <v>18</v>
          </cell>
          <cell r="AS8691">
            <v>42313</v>
          </cell>
          <cell r="AT8691" t="str">
            <v>IDU-1804-2013 Terminado Rehabilitación IDU Arterial  -</v>
          </cell>
          <cell r="AU8691">
            <v>0</v>
          </cell>
          <cell r="AV8691" t="str">
            <v>sc</v>
          </cell>
        </row>
        <row r="8692">
          <cell r="AP8692">
            <v>411959</v>
          </cell>
          <cell r="AQ8692">
            <v>18000632</v>
          </cell>
          <cell r="AR8692">
            <v>18</v>
          </cell>
          <cell r="AS8692">
            <v>42313</v>
          </cell>
          <cell r="AT8692" t="str">
            <v>IDU-1804-2013 Terminado Rehabilitación IDU Arterial  -</v>
          </cell>
          <cell r="AU8692">
            <v>0</v>
          </cell>
          <cell r="AV8692" t="str">
            <v>sc</v>
          </cell>
        </row>
        <row r="8693">
          <cell r="AP8693">
            <v>412017</v>
          </cell>
          <cell r="AQ8693">
            <v>18000654</v>
          </cell>
          <cell r="AR8693">
            <v>18</v>
          </cell>
          <cell r="AS8693">
            <v>42313</v>
          </cell>
          <cell r="AT8693" t="str">
            <v>IDU-1804-2013 Terminado Rehabilitación IDU Arterial  -</v>
          </cell>
          <cell r="AU8693">
            <v>0</v>
          </cell>
          <cell r="AV8693" t="str">
            <v>sc</v>
          </cell>
        </row>
        <row r="8694">
          <cell r="AP8694">
            <v>412019</v>
          </cell>
          <cell r="AQ8694">
            <v>18000654</v>
          </cell>
          <cell r="AR8694">
            <v>18</v>
          </cell>
          <cell r="AS8694">
            <v>42313</v>
          </cell>
          <cell r="AT8694" t="str">
            <v>IDU-1804-2013 Terminado Rehabilitación IDU Arterial  -</v>
          </cell>
          <cell r="AU8694">
            <v>0</v>
          </cell>
          <cell r="AV8694" t="str">
            <v>sc</v>
          </cell>
        </row>
        <row r="8695">
          <cell r="AP8695">
            <v>412025</v>
          </cell>
          <cell r="AQ8695">
            <v>18000656</v>
          </cell>
          <cell r="AR8695">
            <v>18</v>
          </cell>
          <cell r="AS8695">
            <v>42762</v>
          </cell>
          <cell r="AT8695" t="str">
            <v>SD Terminado Acciones de Movilidad UAERMV Circuito Movilidad Salvando Vidas -</v>
          </cell>
          <cell r="AU8695">
            <v>0</v>
          </cell>
          <cell r="AV8695" t="str">
            <v>sc</v>
          </cell>
        </row>
        <row r="8696">
          <cell r="AP8696">
            <v>412062</v>
          </cell>
          <cell r="AQ8696">
            <v>18000667</v>
          </cell>
          <cell r="AR8696">
            <v>18</v>
          </cell>
          <cell r="AS8696">
            <v>42313</v>
          </cell>
          <cell r="AT8696" t="str">
            <v>CONV-011-2011 Terminado Acciones de Movilidad IDU Circuito Movilidad  -</v>
          </cell>
          <cell r="AU8696">
            <v>0</v>
          </cell>
          <cell r="AV8696" t="str">
            <v>sc</v>
          </cell>
        </row>
        <row r="8697">
          <cell r="AP8697">
            <v>412077</v>
          </cell>
          <cell r="AQ8697">
            <v>18000672</v>
          </cell>
          <cell r="AR8697">
            <v>18</v>
          </cell>
          <cell r="AS8697">
            <v>42313</v>
          </cell>
          <cell r="AT8697" t="str">
            <v>CONV-011-2011 Terminado Acciones de Movilidad IDU Local  -</v>
          </cell>
          <cell r="AU8697">
            <v>0</v>
          </cell>
          <cell r="AV8697" t="str">
            <v>sc</v>
          </cell>
        </row>
        <row r="8698">
          <cell r="AP8698">
            <v>412125</v>
          </cell>
          <cell r="AQ8698">
            <v>18000692</v>
          </cell>
          <cell r="AR8698">
            <v>18</v>
          </cell>
          <cell r="AS8698">
            <v>42313</v>
          </cell>
          <cell r="AT8698" t="str">
            <v>IDU-1804-2013 Terminado Rehabilitación IDU Arterial  -</v>
          </cell>
          <cell r="AU8698">
            <v>0</v>
          </cell>
          <cell r="AV8698" t="str">
            <v>sc</v>
          </cell>
        </row>
        <row r="8699">
          <cell r="AP8699">
            <v>412127</v>
          </cell>
          <cell r="AQ8699">
            <v>18000692</v>
          </cell>
          <cell r="AR8699">
            <v>18</v>
          </cell>
          <cell r="AS8699">
            <v>42313</v>
          </cell>
          <cell r="AT8699" t="str">
            <v>IDU-1804-2013 Terminado Rehabilitación IDU Arterial  -</v>
          </cell>
          <cell r="AU8699">
            <v>0</v>
          </cell>
          <cell r="AV8699" t="str">
            <v>sc</v>
          </cell>
        </row>
        <row r="8700">
          <cell r="AP8700">
            <v>412238</v>
          </cell>
          <cell r="AQ8700">
            <v>18000733</v>
          </cell>
          <cell r="AR8700">
            <v>18</v>
          </cell>
          <cell r="AS8700">
            <v>42313</v>
          </cell>
          <cell r="AT8700" t="str">
            <v>CONV-011-2011 Terminado Mantenimiento Periódico IDU Circuito Movilidad  -</v>
          </cell>
          <cell r="AU8700">
            <v>0</v>
          </cell>
          <cell r="AV8700" t="str">
            <v>sc</v>
          </cell>
        </row>
        <row r="8701">
          <cell r="AP8701">
            <v>412253</v>
          </cell>
          <cell r="AQ8701">
            <v>18000739</v>
          </cell>
          <cell r="AR8701">
            <v>18</v>
          </cell>
          <cell r="AS8701">
            <v>42611</v>
          </cell>
          <cell r="AT8701" t="str">
            <v>SD Terminado Mantenimiento Periódico UAERMV Arterial  -</v>
          </cell>
          <cell r="AU8701">
            <v>0</v>
          </cell>
          <cell r="AV8701" t="str">
            <v>sc</v>
          </cell>
        </row>
        <row r="8702">
          <cell r="AP8702">
            <v>412267</v>
          </cell>
          <cell r="AQ8702">
            <v>18000744</v>
          </cell>
          <cell r="AR8702">
            <v>18</v>
          </cell>
          <cell r="AS8702">
            <v>42313</v>
          </cell>
          <cell r="AT8702" t="str">
            <v>IDU-1804-2013 Terminado Rehabilitación IDU Arterial  -</v>
          </cell>
          <cell r="AU8702">
            <v>0</v>
          </cell>
          <cell r="AV8702" t="str">
            <v>sc</v>
          </cell>
        </row>
        <row r="8703">
          <cell r="AP8703">
            <v>412269</v>
          </cell>
          <cell r="AQ8703">
            <v>18000744</v>
          </cell>
          <cell r="AR8703">
            <v>18</v>
          </cell>
          <cell r="AS8703">
            <v>42313</v>
          </cell>
          <cell r="AT8703" t="str">
            <v>IDU-1804-2013 Terminado Rehabilitación IDU Arterial  -</v>
          </cell>
          <cell r="AU8703">
            <v>0</v>
          </cell>
          <cell r="AV8703" t="str">
            <v>sc</v>
          </cell>
        </row>
        <row r="8704">
          <cell r="AP8704">
            <v>412275</v>
          </cell>
          <cell r="AQ8704">
            <v>18000746</v>
          </cell>
          <cell r="AR8704">
            <v>18</v>
          </cell>
          <cell r="AS8704">
            <v>42313</v>
          </cell>
          <cell r="AT8704" t="str">
            <v>CONV-011-2011 Terminado Acciones de Movilidad IDU Circuito Movilidad  -</v>
          </cell>
          <cell r="AU8704">
            <v>0</v>
          </cell>
          <cell r="AV8704" t="str">
            <v>sc</v>
          </cell>
        </row>
        <row r="8705">
          <cell r="AP8705">
            <v>412278</v>
          </cell>
          <cell r="AQ8705">
            <v>18000747</v>
          </cell>
          <cell r="AR8705">
            <v>18</v>
          </cell>
          <cell r="AS8705">
            <v>40737</v>
          </cell>
          <cell r="AT8705" t="str">
            <v>UMV-188-2009 Terminado Mantenimiento Periódico UAERMV Local  -</v>
          </cell>
          <cell r="AU8705">
            <v>0</v>
          </cell>
          <cell r="AV8705" t="str">
            <v>sc</v>
          </cell>
        </row>
        <row r="8706">
          <cell r="AP8706">
            <v>412287</v>
          </cell>
          <cell r="AQ8706">
            <v>18000752</v>
          </cell>
          <cell r="AR8706">
            <v>18</v>
          </cell>
          <cell r="AS8706">
            <v>42313</v>
          </cell>
          <cell r="AT8706" t="str">
            <v>IDU-1804-2013 Terminado Rehabilitación IDU Arterial  -</v>
          </cell>
          <cell r="AU8706">
            <v>0</v>
          </cell>
          <cell r="AV8706" t="str">
            <v>sc</v>
          </cell>
        </row>
        <row r="8707">
          <cell r="AP8707">
            <v>412289</v>
          </cell>
          <cell r="AQ8707">
            <v>18000752</v>
          </cell>
          <cell r="AR8707">
            <v>18</v>
          </cell>
          <cell r="AS8707">
            <v>42313</v>
          </cell>
          <cell r="AT8707" t="str">
            <v>IDU-1804-2013 Terminado Rehabilitación IDU Arterial  -</v>
          </cell>
          <cell r="AU8707">
            <v>0</v>
          </cell>
          <cell r="AV8707" t="str">
            <v>sc</v>
          </cell>
        </row>
        <row r="8708">
          <cell r="AP8708">
            <v>412324</v>
          </cell>
          <cell r="AQ8708">
            <v>18000766</v>
          </cell>
          <cell r="AR8708">
            <v>18</v>
          </cell>
          <cell r="AS8708">
            <v>42313</v>
          </cell>
          <cell r="AT8708" t="str">
            <v>IDU-1804-2013 Terminado Rehabilitación IDU Arterial  -</v>
          </cell>
          <cell r="AU8708">
            <v>0</v>
          </cell>
          <cell r="AV8708" t="str">
            <v>sc</v>
          </cell>
        </row>
        <row r="8709">
          <cell r="AP8709">
            <v>412326</v>
          </cell>
          <cell r="AQ8709">
            <v>18000766</v>
          </cell>
          <cell r="AR8709">
            <v>18</v>
          </cell>
          <cell r="AS8709">
            <v>42313</v>
          </cell>
          <cell r="AT8709" t="str">
            <v>IDU-1804-2013 Terminado Rehabilitación IDU Arterial  -</v>
          </cell>
          <cell r="AU8709">
            <v>0</v>
          </cell>
          <cell r="AV8709" t="str">
            <v>sc</v>
          </cell>
        </row>
        <row r="8710">
          <cell r="AP8710">
            <v>412350</v>
          </cell>
          <cell r="AQ8710">
            <v>18000778</v>
          </cell>
          <cell r="AR8710">
            <v>18</v>
          </cell>
          <cell r="AS8710">
            <v>42762</v>
          </cell>
          <cell r="AT8710" t="str">
            <v>SD Terminado Acciones de Movilidad UAERMV Circuito Movilidad Salvando Vidas -</v>
          </cell>
          <cell r="AU8710">
            <v>0</v>
          </cell>
          <cell r="AV8710" t="str">
            <v>VIABLE</v>
          </cell>
        </row>
        <row r="8711">
          <cell r="AP8711">
            <v>412356</v>
          </cell>
          <cell r="AQ8711">
            <v>18000780</v>
          </cell>
          <cell r="AR8711">
            <v>18</v>
          </cell>
          <cell r="AS8711">
            <v>41519</v>
          </cell>
          <cell r="AT8711" t="str">
            <v>SD Terminado Mantenimiento Periódico UAERMV Arterial  -</v>
          </cell>
          <cell r="AU8711">
            <v>0</v>
          </cell>
          <cell r="AV8711" t="str">
            <v>sc</v>
          </cell>
        </row>
        <row r="8712">
          <cell r="AP8712">
            <v>412358</v>
          </cell>
          <cell r="AQ8712">
            <v>18000780</v>
          </cell>
          <cell r="AR8712">
            <v>18</v>
          </cell>
          <cell r="AS8712">
            <v>42313</v>
          </cell>
          <cell r="AT8712" t="str">
            <v>IDU-1804-2013 Terminado Rehabilitación IDU Arterial  -</v>
          </cell>
          <cell r="AU8712">
            <v>0</v>
          </cell>
          <cell r="AV8712" t="str">
            <v>sc</v>
          </cell>
        </row>
        <row r="8713">
          <cell r="AP8713">
            <v>412369</v>
          </cell>
          <cell r="AQ8713">
            <v>18000784</v>
          </cell>
          <cell r="AR8713">
            <v>18</v>
          </cell>
          <cell r="AS8713">
            <v>42762</v>
          </cell>
          <cell r="AT8713" t="str">
            <v>SD Terminado Acciones de Movilidad UAERMV Circuito Movilidad Salvando Vidas -</v>
          </cell>
          <cell r="AU8713">
            <v>0</v>
          </cell>
          <cell r="AV8713" t="str">
            <v>sc</v>
          </cell>
        </row>
        <row r="8714">
          <cell r="AP8714">
            <v>412378</v>
          </cell>
          <cell r="AQ8714">
            <v>18000788</v>
          </cell>
          <cell r="AR8714">
            <v>18</v>
          </cell>
          <cell r="AS8714">
            <v>42768</v>
          </cell>
          <cell r="AT8714" t="str">
            <v>SD Reservado Acciones de Movilidad UAERMV Circuito Movilidad Salvando Vidas -</v>
          </cell>
          <cell r="AU8714">
            <v>0</v>
          </cell>
          <cell r="AV8714" t="str">
            <v>sc</v>
          </cell>
        </row>
        <row r="8715">
          <cell r="AP8715">
            <v>412417</v>
          </cell>
          <cell r="AQ8715">
            <v>18000807</v>
          </cell>
          <cell r="AR8715">
            <v>18</v>
          </cell>
          <cell r="AS8715">
            <v>42313</v>
          </cell>
          <cell r="AT8715" t="str">
            <v>IDU-1804-2013 Terminado Rehabilitación IDU Arterial  -</v>
          </cell>
          <cell r="AU8715">
            <v>0</v>
          </cell>
          <cell r="AV8715" t="str">
            <v>sc</v>
          </cell>
        </row>
        <row r="8716">
          <cell r="AP8716">
            <v>412419</v>
          </cell>
          <cell r="AQ8716">
            <v>18000807</v>
          </cell>
          <cell r="AR8716">
            <v>18</v>
          </cell>
          <cell r="AS8716">
            <v>41519</v>
          </cell>
          <cell r="AT8716" t="str">
            <v>SD Terminado Mantenimiento Periódico UAERMV Arterial  -</v>
          </cell>
          <cell r="AU8716">
            <v>0</v>
          </cell>
          <cell r="AV8716" t="str">
            <v>sc</v>
          </cell>
        </row>
        <row r="8717">
          <cell r="AP8717">
            <v>412468</v>
          </cell>
          <cell r="AQ8717">
            <v>18000823</v>
          </cell>
          <cell r="AR8717">
            <v>18</v>
          </cell>
          <cell r="AS8717">
            <v>42611</v>
          </cell>
          <cell r="AT8717" t="str">
            <v>SD Terminado Mantenimiento Periódico UAERMV Arterial  -</v>
          </cell>
          <cell r="AU8717">
            <v>0</v>
          </cell>
          <cell r="AV8717" t="str">
            <v>sc</v>
          </cell>
        </row>
        <row r="8718">
          <cell r="AP8718">
            <v>412486</v>
          </cell>
          <cell r="AQ8718">
            <v>18000831</v>
          </cell>
          <cell r="AR8718">
            <v>18</v>
          </cell>
          <cell r="AS8718">
            <v>42762</v>
          </cell>
          <cell r="AT8718" t="str">
            <v>SD Terminado Acciones de Movilidad UAERMV Circuito Movilidad Salvando Vidas -</v>
          </cell>
          <cell r="AU8718">
            <v>0</v>
          </cell>
          <cell r="AV8718" t="str">
            <v>sc</v>
          </cell>
        </row>
        <row r="8719">
          <cell r="AP8719">
            <v>412535</v>
          </cell>
          <cell r="AQ8719">
            <v>18000846</v>
          </cell>
          <cell r="AR8719">
            <v>18</v>
          </cell>
          <cell r="AS8719">
            <v>42313</v>
          </cell>
          <cell r="AT8719" t="str">
            <v>IDU-1804-2013 Terminado Rehabilitación IDU Arterial  -</v>
          </cell>
          <cell r="AU8719">
            <v>0</v>
          </cell>
          <cell r="AV8719" t="str">
            <v>sc</v>
          </cell>
        </row>
        <row r="8720">
          <cell r="AP8720">
            <v>412556</v>
          </cell>
          <cell r="AQ8720">
            <v>18000855</v>
          </cell>
          <cell r="AR8720">
            <v>18</v>
          </cell>
          <cell r="AS8720">
            <v>42762</v>
          </cell>
          <cell r="AT8720" t="str">
            <v>SD Terminado Acciones de Movilidad UAERMV Circuito Movilidad Salvando Vidas -</v>
          </cell>
          <cell r="AU8720">
            <v>0</v>
          </cell>
          <cell r="AV8720" t="str">
            <v>RESERVADO FDL</v>
          </cell>
        </row>
        <row r="8721">
          <cell r="AP8721">
            <v>412585</v>
          </cell>
          <cell r="AQ8721">
            <v>18000867</v>
          </cell>
          <cell r="AR8721">
            <v>18</v>
          </cell>
          <cell r="AS8721">
            <v>42313</v>
          </cell>
          <cell r="AT8721" t="str">
            <v>IDU-1804-2013 Terminado Rehabilitación IDU Arterial  -</v>
          </cell>
          <cell r="AU8721">
            <v>0</v>
          </cell>
          <cell r="AV8721" t="str">
            <v>sc</v>
          </cell>
        </row>
        <row r="8722">
          <cell r="AP8722">
            <v>412597</v>
          </cell>
          <cell r="AQ8722">
            <v>18000871</v>
          </cell>
          <cell r="AR8722">
            <v>18</v>
          </cell>
          <cell r="AS8722">
            <v>42313</v>
          </cell>
          <cell r="AT8722" t="str">
            <v>IDU-1804-2013 Terminado Mantenimiento Periódico IDU Arterial  -</v>
          </cell>
          <cell r="AU8722">
            <v>0</v>
          </cell>
          <cell r="AV8722" t="str">
            <v>sc</v>
          </cell>
        </row>
        <row r="8723">
          <cell r="AP8723">
            <v>412599</v>
          </cell>
          <cell r="AQ8723">
            <v>18000871</v>
          </cell>
          <cell r="AR8723">
            <v>18</v>
          </cell>
          <cell r="AS8723">
            <v>42313</v>
          </cell>
          <cell r="AT8723" t="str">
            <v>IDU-1804-2013 Terminado Rehabilitación IDU Arterial  -</v>
          </cell>
          <cell r="AU8723">
            <v>0</v>
          </cell>
          <cell r="AV8723" t="str">
            <v>sc</v>
          </cell>
        </row>
        <row r="8724">
          <cell r="AP8724">
            <v>412605</v>
          </cell>
          <cell r="AQ8724">
            <v>18000873</v>
          </cell>
          <cell r="AR8724">
            <v>18</v>
          </cell>
          <cell r="AS8724">
            <v>41411</v>
          </cell>
          <cell r="AT8724" t="str">
            <v>CONV-IDU-011-2011 Terminado Mantenimiento Periódico UAERMV Circuito Movilidad  -</v>
          </cell>
          <cell r="AU8724">
            <v>0</v>
          </cell>
          <cell r="AV8724" t="str">
            <v>sc</v>
          </cell>
        </row>
        <row r="8725">
          <cell r="AP8725">
            <v>412648</v>
          </cell>
          <cell r="AQ8725">
            <v>18000888</v>
          </cell>
          <cell r="AR8725">
            <v>18</v>
          </cell>
          <cell r="AS8725">
            <v>42474</v>
          </cell>
          <cell r="AT8725" t="str">
            <v>IDU-1794-2015 Terminado Mantenimiento Periódico IDU Circuito Movilidad BRIGADA FASE II - SITP Y TRONCALES -</v>
          </cell>
          <cell r="AU8725">
            <v>0</v>
          </cell>
          <cell r="AV8725" t="str">
            <v>sc</v>
          </cell>
        </row>
        <row r="8726">
          <cell r="AP8726">
            <v>412651</v>
          </cell>
          <cell r="AQ8726">
            <v>18000889</v>
          </cell>
          <cell r="AR8726">
            <v>18</v>
          </cell>
          <cell r="AS8726">
            <v>42313</v>
          </cell>
          <cell r="AT8726" t="str">
            <v>IDU-1804-2013 Terminado Rehabilitación IDU Arterial  -</v>
          </cell>
          <cell r="AU8726">
            <v>0</v>
          </cell>
          <cell r="AV8726" t="str">
            <v>sc</v>
          </cell>
        </row>
        <row r="8727">
          <cell r="AP8727">
            <v>412720</v>
          </cell>
          <cell r="AQ8727">
            <v>18000916</v>
          </cell>
          <cell r="AR8727">
            <v>18</v>
          </cell>
          <cell r="AS8727">
            <v>42313</v>
          </cell>
          <cell r="AT8727" t="str">
            <v>IDU-1804-2013 Terminado Rehabilitación IDU Arterial  -</v>
          </cell>
          <cell r="AU8727">
            <v>0</v>
          </cell>
          <cell r="AV8727" t="str">
            <v>sc</v>
          </cell>
        </row>
        <row r="8728">
          <cell r="AP8728">
            <v>412722</v>
          </cell>
          <cell r="AQ8728">
            <v>18000916</v>
          </cell>
          <cell r="AR8728">
            <v>18</v>
          </cell>
          <cell r="AS8728">
            <v>42313</v>
          </cell>
          <cell r="AT8728" t="str">
            <v>IDU-1804-2013 Terminado Rehabilitación IDU Arterial  -</v>
          </cell>
          <cell r="AU8728">
            <v>0</v>
          </cell>
          <cell r="AV8728" t="str">
            <v>sc</v>
          </cell>
        </row>
        <row r="8729">
          <cell r="AP8729">
            <v>412725</v>
          </cell>
          <cell r="AQ8729">
            <v>18000917</v>
          </cell>
          <cell r="AR8729">
            <v>18</v>
          </cell>
          <cell r="AS8729">
            <v>41912</v>
          </cell>
          <cell r="AT8729" t="str">
            <v>CONV-IDU-011-2011 Terminado Mantenimiento Periódico UAERMV Arterial  -</v>
          </cell>
          <cell r="AU8729">
            <v>0</v>
          </cell>
          <cell r="AV8729" t="str">
            <v>sc</v>
          </cell>
        </row>
        <row r="8730">
          <cell r="AP8730">
            <v>412727</v>
          </cell>
          <cell r="AQ8730">
            <v>18000917</v>
          </cell>
          <cell r="AR8730">
            <v>18</v>
          </cell>
          <cell r="AS8730">
            <v>42313</v>
          </cell>
          <cell r="AT8730" t="str">
            <v>IDU-1804-2013 Terminado Rehabilitación IDU Arterial  -</v>
          </cell>
          <cell r="AU8730">
            <v>0</v>
          </cell>
          <cell r="AV8730" t="str">
            <v>sc</v>
          </cell>
        </row>
        <row r="8731">
          <cell r="AP8731">
            <v>412739</v>
          </cell>
          <cell r="AQ8731">
            <v>18000921</v>
          </cell>
          <cell r="AR8731">
            <v>18</v>
          </cell>
          <cell r="AS8731">
            <v>42313</v>
          </cell>
          <cell r="AT8731" t="str">
            <v>CONV-011-2011 Terminado Reconstrucción IDU Circuito Movilidad  -</v>
          </cell>
          <cell r="AU8731">
            <v>0</v>
          </cell>
          <cell r="AV8731" t="str">
            <v>sc</v>
          </cell>
        </row>
        <row r="8732">
          <cell r="AP8732">
            <v>412775</v>
          </cell>
          <cell r="AQ8732">
            <v>18000938</v>
          </cell>
          <cell r="AR8732">
            <v>18</v>
          </cell>
          <cell r="AS8732">
            <v>41912</v>
          </cell>
          <cell r="AT8732" t="str">
            <v>CONV-IDU-011-2011 Terminado Mantenimiento Periódico UAERMV Arterial  -</v>
          </cell>
          <cell r="AU8732">
            <v>0</v>
          </cell>
          <cell r="AV8732" t="str">
            <v>sc</v>
          </cell>
        </row>
        <row r="8733">
          <cell r="AP8733">
            <v>412777</v>
          </cell>
          <cell r="AQ8733">
            <v>18000938</v>
          </cell>
          <cell r="AR8733">
            <v>18</v>
          </cell>
          <cell r="AS8733">
            <v>42313</v>
          </cell>
          <cell r="AT8733" t="str">
            <v>IDU-1804-2013 Terminado Rehabilitación IDU Arterial  -</v>
          </cell>
          <cell r="AU8733">
            <v>0</v>
          </cell>
          <cell r="AV8733" t="str">
            <v>sc</v>
          </cell>
        </row>
        <row r="8734">
          <cell r="AP8734">
            <v>412810</v>
          </cell>
          <cell r="AQ8734">
            <v>18000952</v>
          </cell>
          <cell r="AR8734">
            <v>18</v>
          </cell>
          <cell r="AS8734">
            <v>42277</v>
          </cell>
          <cell r="AT8734" t="str">
            <v>SD Terminado Mantenimiento Periódico UAERMV Local  -</v>
          </cell>
          <cell r="AU8734">
            <v>0</v>
          </cell>
          <cell r="AV8734" t="str">
            <v>sc</v>
          </cell>
        </row>
        <row r="8735">
          <cell r="AP8735">
            <v>412813</v>
          </cell>
          <cell r="AQ8735">
            <v>18000953</v>
          </cell>
          <cell r="AR8735">
            <v>18</v>
          </cell>
          <cell r="AS8735">
            <v>41411</v>
          </cell>
          <cell r="AT8735" t="str">
            <v>CONV-IDU-011-2011 Terminado Mantenimiento Periódico UAERMV Circuito Movilidad  -</v>
          </cell>
          <cell r="AU8735">
            <v>0</v>
          </cell>
          <cell r="AV8735" t="str">
            <v>sc</v>
          </cell>
        </row>
        <row r="8736">
          <cell r="AP8736">
            <v>412857</v>
          </cell>
          <cell r="AQ8736">
            <v>18000973</v>
          </cell>
          <cell r="AR8736">
            <v>18</v>
          </cell>
          <cell r="AS8736">
            <v>42313</v>
          </cell>
          <cell r="AT8736" t="str">
            <v>CONV-011-2011 Terminado Reconstrucción IDU Circuito Movilidad  -</v>
          </cell>
          <cell r="AU8736">
            <v>0</v>
          </cell>
          <cell r="AV8736" t="str">
            <v>sc</v>
          </cell>
        </row>
        <row r="8737">
          <cell r="AP8737">
            <v>412865</v>
          </cell>
          <cell r="AQ8737">
            <v>18000975</v>
          </cell>
          <cell r="AR8737">
            <v>18</v>
          </cell>
          <cell r="AS8737">
            <v>41912</v>
          </cell>
          <cell r="AT8737" t="str">
            <v>CONV-IDU-011-2011 Terminado Mantenimiento Periódico UAERMV Arterial  -</v>
          </cell>
          <cell r="AU8737">
            <v>0</v>
          </cell>
          <cell r="AV8737" t="str">
            <v>sc</v>
          </cell>
        </row>
        <row r="8738">
          <cell r="AP8738">
            <v>412867</v>
          </cell>
          <cell r="AQ8738">
            <v>18000975</v>
          </cell>
          <cell r="AR8738">
            <v>18</v>
          </cell>
          <cell r="AS8738">
            <v>42313</v>
          </cell>
          <cell r="AT8738" t="str">
            <v>IDU-1804-2013 Terminado Rehabilitación IDU Arterial  -</v>
          </cell>
          <cell r="AU8738">
            <v>0</v>
          </cell>
          <cell r="AV8738" t="str">
            <v>sc</v>
          </cell>
        </row>
        <row r="8739">
          <cell r="AP8739">
            <v>412876</v>
          </cell>
          <cell r="AQ8739">
            <v>18000978</v>
          </cell>
          <cell r="AR8739">
            <v>18</v>
          </cell>
          <cell r="AS8739">
            <v>42474</v>
          </cell>
          <cell r="AT8739" t="str">
            <v>IDU-1794-2015 Terminado Mantenimiento Periódico IDU Circuito Movilidad BRIGADA FASE II - SITP Y TRONCALES -</v>
          </cell>
          <cell r="AU8739">
            <v>0</v>
          </cell>
          <cell r="AV8739" t="str">
            <v>sc</v>
          </cell>
        </row>
        <row r="8740">
          <cell r="AP8740">
            <v>412945</v>
          </cell>
          <cell r="AQ8740">
            <v>18001006</v>
          </cell>
          <cell r="AR8740">
            <v>18</v>
          </cell>
          <cell r="AS8740">
            <v>41912</v>
          </cell>
          <cell r="AT8740" t="str">
            <v>CONV-1292-2012 Terminado Mantenimiento Periódico UAERMV Arterial  -</v>
          </cell>
          <cell r="AU8740">
            <v>0</v>
          </cell>
          <cell r="AV8740" t="str">
            <v>sc</v>
          </cell>
        </row>
        <row r="8741">
          <cell r="AP8741">
            <v>412947</v>
          </cell>
          <cell r="AQ8741">
            <v>18001006</v>
          </cell>
          <cell r="AR8741">
            <v>18</v>
          </cell>
          <cell r="AS8741">
            <v>42313</v>
          </cell>
          <cell r="AT8741" t="str">
            <v>IDU-1804-2013 Terminado Rehabilitación IDU Arterial  -</v>
          </cell>
          <cell r="AU8741">
            <v>0</v>
          </cell>
          <cell r="AV8741" t="str">
            <v>sc</v>
          </cell>
        </row>
        <row r="8742">
          <cell r="AP8742">
            <v>412956</v>
          </cell>
          <cell r="AQ8742">
            <v>18001014</v>
          </cell>
          <cell r="AR8742">
            <v>18</v>
          </cell>
          <cell r="AS8742">
            <v>42474</v>
          </cell>
          <cell r="AT8742" t="str">
            <v>IDU-1794-2015 Terminado Mantenimiento Periódico IDU Circuito Movilidad BRIGADA FASE II - SITP Y TRONCALES -</v>
          </cell>
          <cell r="AU8742">
            <v>0</v>
          </cell>
          <cell r="AV8742" t="str">
            <v>sc</v>
          </cell>
        </row>
        <row r="8743">
          <cell r="AP8743">
            <v>412980</v>
          </cell>
          <cell r="AQ8743">
            <v>18001025</v>
          </cell>
          <cell r="AR8743">
            <v>18</v>
          </cell>
          <cell r="AS8743">
            <v>42762</v>
          </cell>
          <cell r="AT8743" t="str">
            <v>SD Terminado Acciones de Movilidad UAERMV Circuito Movilidad Salvando Vidas -</v>
          </cell>
          <cell r="AU8743">
            <v>0</v>
          </cell>
          <cell r="AV8743" t="str">
            <v>sc</v>
          </cell>
        </row>
        <row r="8744">
          <cell r="AP8744">
            <v>412986</v>
          </cell>
          <cell r="AQ8744">
            <v>18001027</v>
          </cell>
          <cell r="AR8744">
            <v>18</v>
          </cell>
          <cell r="AS8744">
            <v>42313</v>
          </cell>
          <cell r="AT8744" t="str">
            <v>IDU-1804-2013 Terminado Rehabilitación IDU Arterial  -</v>
          </cell>
          <cell r="AU8744">
            <v>0</v>
          </cell>
          <cell r="AV8744" t="str">
            <v>sc</v>
          </cell>
        </row>
        <row r="8745">
          <cell r="AP8745">
            <v>412988</v>
          </cell>
          <cell r="AQ8745">
            <v>18001027</v>
          </cell>
          <cell r="AR8745">
            <v>18</v>
          </cell>
          <cell r="AS8745">
            <v>42313</v>
          </cell>
          <cell r="AT8745" t="str">
            <v>IDU-1804-2013 Terminado Rehabilitación IDU Arterial  -</v>
          </cell>
          <cell r="AU8745">
            <v>0</v>
          </cell>
          <cell r="AV8745" t="str">
            <v>sc</v>
          </cell>
        </row>
        <row r="8746">
          <cell r="AP8746">
            <v>413008</v>
          </cell>
          <cell r="AQ8746">
            <v>18001034</v>
          </cell>
          <cell r="AR8746">
            <v>18</v>
          </cell>
          <cell r="AS8746">
            <v>42313</v>
          </cell>
          <cell r="AT8746" t="str">
            <v>IDU-1804-2013 Terminado Rehabilitación IDU Arterial  -</v>
          </cell>
          <cell r="AU8746">
            <v>0</v>
          </cell>
          <cell r="AV8746" t="str">
            <v>sc</v>
          </cell>
        </row>
        <row r="8747">
          <cell r="AP8747">
            <v>413075</v>
          </cell>
          <cell r="AQ8747">
            <v>18001066</v>
          </cell>
          <cell r="AR8747">
            <v>18</v>
          </cell>
          <cell r="AS8747">
            <v>42313</v>
          </cell>
          <cell r="AT8747" t="str">
            <v>IDU-1804-2013 Terminado Rehabilitación IDU Arterial  -</v>
          </cell>
          <cell r="AU8747">
            <v>0</v>
          </cell>
          <cell r="AV8747" t="str">
            <v>sc</v>
          </cell>
        </row>
        <row r="8748">
          <cell r="AP8748">
            <v>413077</v>
          </cell>
          <cell r="AQ8748">
            <v>18001066</v>
          </cell>
          <cell r="AR8748">
            <v>18</v>
          </cell>
          <cell r="AS8748">
            <v>42313</v>
          </cell>
          <cell r="AT8748" t="str">
            <v>IDU-1804-2013 Terminado Rehabilitación IDU Arterial  -</v>
          </cell>
          <cell r="AU8748">
            <v>0</v>
          </cell>
          <cell r="AV8748" t="str">
            <v>sc</v>
          </cell>
        </row>
        <row r="8749">
          <cell r="AP8749">
            <v>413089</v>
          </cell>
          <cell r="AQ8749">
            <v>18001069</v>
          </cell>
          <cell r="AR8749">
            <v>18</v>
          </cell>
          <cell r="AS8749">
            <v>42762</v>
          </cell>
          <cell r="AT8749" t="str">
            <v>SD Terminado Acciones de Movilidad UAERMV Circuito Movilidad Salvando Vidas -</v>
          </cell>
          <cell r="AU8749">
            <v>0</v>
          </cell>
          <cell r="AV8749" t="str">
            <v>sc</v>
          </cell>
        </row>
        <row r="8750">
          <cell r="AP8750">
            <v>413125</v>
          </cell>
          <cell r="AQ8750">
            <v>18001081</v>
          </cell>
          <cell r="AR8750">
            <v>18</v>
          </cell>
          <cell r="AS8750">
            <v>42762</v>
          </cell>
          <cell r="AT8750" t="str">
            <v>SD Terminado Acciones de Movilidad UAERMV Circuito Movilidad Salvando Vidas -</v>
          </cell>
          <cell r="AU8750">
            <v>0</v>
          </cell>
          <cell r="AV8750" t="str">
            <v>sc</v>
          </cell>
        </row>
        <row r="8751">
          <cell r="AP8751">
            <v>413208</v>
          </cell>
          <cell r="AQ8751">
            <v>18001119</v>
          </cell>
          <cell r="AR8751">
            <v>18</v>
          </cell>
          <cell r="AS8751">
            <v>42474</v>
          </cell>
          <cell r="AT8751" t="str">
            <v>IDU-1794-2015 Terminado Mantenimiento Periódico IDU Circuito Movilidad BRIGADA FASE II - SITP Y TRONCALES -</v>
          </cell>
          <cell r="AU8751">
            <v>0</v>
          </cell>
          <cell r="AV8751" t="str">
            <v>sc</v>
          </cell>
        </row>
        <row r="8752">
          <cell r="AP8752">
            <v>413259</v>
          </cell>
          <cell r="AQ8752">
            <v>18001142</v>
          </cell>
          <cell r="AR8752">
            <v>18</v>
          </cell>
          <cell r="AS8752">
            <v>42313</v>
          </cell>
          <cell r="AT8752" t="str">
            <v>IDU-1804-2013 Terminado Rehabilitación IDU Arterial  -</v>
          </cell>
          <cell r="AU8752">
            <v>0</v>
          </cell>
          <cell r="AV8752" t="str">
            <v>sc</v>
          </cell>
        </row>
        <row r="8753">
          <cell r="AP8753">
            <v>413261</v>
          </cell>
          <cell r="AQ8753">
            <v>18001142</v>
          </cell>
          <cell r="AR8753">
            <v>18</v>
          </cell>
          <cell r="AS8753">
            <v>42313</v>
          </cell>
          <cell r="AT8753" t="str">
            <v>IDU-1804-2013 Terminado Rehabilitación IDU Arterial  -</v>
          </cell>
          <cell r="AU8753">
            <v>0</v>
          </cell>
          <cell r="AV8753" t="str">
            <v>sc</v>
          </cell>
        </row>
        <row r="8754">
          <cell r="AP8754">
            <v>413264</v>
          </cell>
          <cell r="AQ8754">
            <v>18001143</v>
          </cell>
          <cell r="AR8754">
            <v>18</v>
          </cell>
          <cell r="AS8754">
            <v>42409</v>
          </cell>
          <cell r="AT8754" t="str">
            <v>IDU-1717-2014 Terminado Mantenimiento Periódico IDU Circuito Movilidad  -</v>
          </cell>
          <cell r="AU8754">
            <v>0</v>
          </cell>
          <cell r="AV8754" t="str">
            <v>sc</v>
          </cell>
        </row>
        <row r="8755">
          <cell r="AP8755">
            <v>413276</v>
          </cell>
          <cell r="AQ8755">
            <v>18001147</v>
          </cell>
          <cell r="AR8755">
            <v>18</v>
          </cell>
          <cell r="AS8755">
            <v>42762</v>
          </cell>
          <cell r="AT8755" t="str">
            <v>SD Terminado Acciones de Movilidad UAERMV Circuito Movilidad Salvando Vidas -</v>
          </cell>
          <cell r="AU8755">
            <v>0</v>
          </cell>
          <cell r="AV8755" t="str">
            <v>sc</v>
          </cell>
        </row>
        <row r="8756">
          <cell r="AP8756">
            <v>413326</v>
          </cell>
          <cell r="AQ8756">
            <v>18001174</v>
          </cell>
          <cell r="AR8756">
            <v>18</v>
          </cell>
          <cell r="AS8756">
            <v>42313</v>
          </cell>
          <cell r="AT8756" t="str">
            <v>CONV-011-2011 Terminado Acciones de Movilidad IDU Circuito Movilidad  -</v>
          </cell>
          <cell r="AU8756">
            <v>0</v>
          </cell>
          <cell r="AV8756" t="str">
            <v>RESERVADO FDL</v>
          </cell>
        </row>
        <row r="8757">
          <cell r="AP8757">
            <v>413377</v>
          </cell>
          <cell r="AQ8757">
            <v>18001195</v>
          </cell>
          <cell r="AR8757">
            <v>18</v>
          </cell>
          <cell r="AS8757">
            <v>42313</v>
          </cell>
          <cell r="AT8757" t="str">
            <v>CONV-011-2011 Terminado Acciones de Movilidad IDU Circuito Movilidad  -</v>
          </cell>
          <cell r="AU8757">
            <v>0</v>
          </cell>
          <cell r="AV8757" t="str">
            <v>sc</v>
          </cell>
        </row>
        <row r="8758">
          <cell r="AP8758">
            <v>413380</v>
          </cell>
          <cell r="AQ8758">
            <v>18001196</v>
          </cell>
          <cell r="AR8758">
            <v>18</v>
          </cell>
          <cell r="AS8758">
            <v>42313</v>
          </cell>
          <cell r="AT8758" t="str">
            <v>CONV-008-2011 Terminado Acciones de Movilidad IDU Arterial  -</v>
          </cell>
          <cell r="AU8758">
            <v>0</v>
          </cell>
          <cell r="AV8758" t="str">
            <v>sc</v>
          </cell>
        </row>
        <row r="8759">
          <cell r="AP8759">
            <v>413382</v>
          </cell>
          <cell r="AQ8759">
            <v>18001196</v>
          </cell>
          <cell r="AR8759">
            <v>18</v>
          </cell>
          <cell r="AS8759">
            <v>42667</v>
          </cell>
          <cell r="AT8759" t="str">
            <v>SD Terminado Rehabilitación UAERMV Arterial SD Intervenida 12/09/2014 Reporte depuración ejecución UMV-</v>
          </cell>
          <cell r="AU8759">
            <v>0</v>
          </cell>
          <cell r="AV8759" t="str">
            <v>sc</v>
          </cell>
        </row>
        <row r="8760">
          <cell r="AP8760">
            <v>413384</v>
          </cell>
          <cell r="AQ8760">
            <v>18001196</v>
          </cell>
          <cell r="AR8760">
            <v>18</v>
          </cell>
          <cell r="AS8760">
            <v>42667</v>
          </cell>
          <cell r="AT8760" t="str">
            <v>SD Terminado Rehabilitación UAERMV Arterial SD Intervenida 12/09/2014 Reporte depuración ejecución UMV-</v>
          </cell>
          <cell r="AU8760">
            <v>0</v>
          </cell>
          <cell r="AV8760" t="str">
            <v>sc</v>
          </cell>
        </row>
        <row r="8761">
          <cell r="AP8761">
            <v>413386</v>
          </cell>
          <cell r="AQ8761">
            <v>18001196</v>
          </cell>
          <cell r="AR8761">
            <v>18</v>
          </cell>
          <cell r="AS8761">
            <v>42313</v>
          </cell>
          <cell r="AT8761" t="str">
            <v>CONV-1323-2013 Terminado Acciones de Movilidad IDU Arterial  -</v>
          </cell>
          <cell r="AU8761">
            <v>0</v>
          </cell>
          <cell r="AV8761" t="str">
            <v>sc</v>
          </cell>
        </row>
        <row r="8762">
          <cell r="AP8762">
            <v>413389</v>
          </cell>
          <cell r="AQ8762">
            <v>18001197</v>
          </cell>
          <cell r="AR8762">
            <v>18</v>
          </cell>
          <cell r="AS8762">
            <v>42474</v>
          </cell>
          <cell r="AT8762" t="str">
            <v>IDU-1794-2015 Terminado Mantenimiento Periódico IDU Circuito Movilidad BRIGADA FASE II - SITP Y TRONCALES -</v>
          </cell>
          <cell r="AU8762">
            <v>0</v>
          </cell>
          <cell r="AV8762" t="str">
            <v>sc</v>
          </cell>
        </row>
        <row r="8763">
          <cell r="AP8763">
            <v>413469</v>
          </cell>
          <cell r="AQ8763">
            <v>18001230</v>
          </cell>
          <cell r="AR8763">
            <v>18</v>
          </cell>
          <cell r="AS8763">
            <v>42313</v>
          </cell>
          <cell r="AT8763" t="str">
            <v>IDU-1804-2013 Terminado Mantenimiento Periódico IDU Arterial  -</v>
          </cell>
          <cell r="AU8763">
            <v>0</v>
          </cell>
          <cell r="AV8763" t="str">
            <v>sc</v>
          </cell>
        </row>
        <row r="8764">
          <cell r="AP8764">
            <v>413499</v>
          </cell>
          <cell r="AQ8764">
            <v>18001240</v>
          </cell>
          <cell r="AR8764">
            <v>18</v>
          </cell>
          <cell r="AS8764">
            <v>42313</v>
          </cell>
          <cell r="AT8764" t="str">
            <v>CONV-011-2011 Terminado Acciones de Movilidad IDU Circuito Movilidad  -</v>
          </cell>
          <cell r="AU8764">
            <v>0</v>
          </cell>
          <cell r="AV8764" t="str">
            <v>sc</v>
          </cell>
        </row>
        <row r="8765">
          <cell r="AP8765">
            <v>413501</v>
          </cell>
          <cell r="AQ8765">
            <v>18001240</v>
          </cell>
          <cell r="AR8765">
            <v>18</v>
          </cell>
          <cell r="AS8765">
            <v>42667</v>
          </cell>
          <cell r="AT8765" t="str">
            <v>SD Terminado Mantenimiento Periódico UAERMV Circuito Movilidad SD Intervenida 14/03/2013 Reporte depuración ejecución UMV-</v>
          </cell>
          <cell r="AU8765">
            <v>0</v>
          </cell>
          <cell r="AV8765" t="str">
            <v>sc</v>
          </cell>
        </row>
        <row r="8766">
          <cell r="AP8766">
            <v>413528</v>
          </cell>
          <cell r="AQ8766">
            <v>18001252</v>
          </cell>
          <cell r="AR8766">
            <v>18</v>
          </cell>
          <cell r="AS8766">
            <v>42762</v>
          </cell>
          <cell r="AT8766" t="str">
            <v>SD Terminado Acciones de Movilidad UAERMV Circuito Movilidad Salvando Vidas -</v>
          </cell>
          <cell r="AU8766">
            <v>0</v>
          </cell>
          <cell r="AV8766" t="str">
            <v>RESERVADO FDL</v>
          </cell>
        </row>
        <row r="8767">
          <cell r="AP8767">
            <v>413531</v>
          </cell>
          <cell r="AQ8767">
            <v>18001255</v>
          </cell>
          <cell r="AR8767">
            <v>18</v>
          </cell>
          <cell r="AS8767">
            <v>42313</v>
          </cell>
          <cell r="AT8767" t="str">
            <v>CONV-011-2011 Terminado Reconstrucción IDU Circuito Movilidad  -</v>
          </cell>
          <cell r="AU8767">
            <v>0</v>
          </cell>
          <cell r="AV8767" t="str">
            <v>sc</v>
          </cell>
        </row>
        <row r="8768">
          <cell r="AP8768">
            <v>413575</v>
          </cell>
          <cell r="AQ8768">
            <v>18001272</v>
          </cell>
          <cell r="AR8768">
            <v>18</v>
          </cell>
          <cell r="AS8768">
            <v>42409</v>
          </cell>
          <cell r="AT8768" t="str">
            <v>IDU-1717-2014 Terminado Mantenimiento Periódico IDU Circuito Movilidad  -</v>
          </cell>
          <cell r="AU8768">
            <v>0</v>
          </cell>
          <cell r="AV8768" t="str">
            <v>sc</v>
          </cell>
        </row>
        <row r="8769">
          <cell r="AP8769">
            <v>413596</v>
          </cell>
          <cell r="AQ8769">
            <v>18001282</v>
          </cell>
          <cell r="AR8769">
            <v>18</v>
          </cell>
          <cell r="AS8769">
            <v>42667</v>
          </cell>
          <cell r="AT8769" t="str">
            <v>SD Terminado Mantenimiento Periódico UAERMV Circuito Movilidad SD Intervenida 14/03/2013 Reporte depuración ejecución UMV-</v>
          </cell>
          <cell r="AU8769">
            <v>0</v>
          </cell>
          <cell r="AV8769" t="str">
            <v>sc</v>
          </cell>
        </row>
        <row r="8770">
          <cell r="AP8770">
            <v>413598</v>
          </cell>
          <cell r="AQ8770">
            <v>18001282</v>
          </cell>
          <cell r="AR8770">
            <v>18</v>
          </cell>
          <cell r="AS8770">
            <v>42313</v>
          </cell>
          <cell r="AT8770" t="str">
            <v>CONV-011-2011 Terminado Acciones de Movilidad IDU Circuito Movilidad  -</v>
          </cell>
          <cell r="AU8770">
            <v>0</v>
          </cell>
          <cell r="AV8770" t="str">
            <v>sc</v>
          </cell>
        </row>
        <row r="8771">
          <cell r="AP8771">
            <v>413683</v>
          </cell>
          <cell r="AQ8771">
            <v>18001318</v>
          </cell>
          <cell r="AR8771">
            <v>18</v>
          </cell>
          <cell r="AS8771">
            <v>42313</v>
          </cell>
          <cell r="AT8771" t="str">
            <v>CONV-011-2011 Terminado Reconstrucción IDU Circuito Movilidad  -</v>
          </cell>
          <cell r="AU8771">
            <v>0</v>
          </cell>
          <cell r="AV8771" t="str">
            <v>sc</v>
          </cell>
        </row>
        <row r="8772">
          <cell r="AP8772">
            <v>413737</v>
          </cell>
          <cell r="AQ8772">
            <v>18001340</v>
          </cell>
          <cell r="AR8772">
            <v>18</v>
          </cell>
          <cell r="AS8772">
            <v>42313</v>
          </cell>
          <cell r="AT8772" t="str">
            <v>CONV-011-2011 Terminado Acciones de Movilidad IDU Circuito Movilidad  -</v>
          </cell>
          <cell r="AU8772">
            <v>0</v>
          </cell>
          <cell r="AV8772" t="str">
            <v>sc</v>
          </cell>
        </row>
        <row r="8773">
          <cell r="AP8773">
            <v>413739</v>
          </cell>
          <cell r="AQ8773">
            <v>18001340</v>
          </cell>
          <cell r="AR8773">
            <v>18</v>
          </cell>
          <cell r="AS8773">
            <v>42667</v>
          </cell>
          <cell r="AT8773" t="str">
            <v>SD Terminado Mantenimiento Periódico UAERMV Circuito Movilidad SD Intervenida 26/02/2013 Reporte depuración ejecución UMV-</v>
          </cell>
          <cell r="AU8773">
            <v>0</v>
          </cell>
          <cell r="AV8773" t="str">
            <v>sc</v>
          </cell>
        </row>
        <row r="8774">
          <cell r="AP8774">
            <v>413827</v>
          </cell>
          <cell r="AQ8774">
            <v>18001376</v>
          </cell>
          <cell r="AR8774">
            <v>18</v>
          </cell>
          <cell r="AS8774">
            <v>42313</v>
          </cell>
          <cell r="AT8774" t="str">
            <v>CONV-011-2011 Terminado Acciones de Movilidad IDU Circuito Movilidad  -</v>
          </cell>
          <cell r="AU8774">
            <v>0</v>
          </cell>
          <cell r="AV8774" t="str">
            <v>sc</v>
          </cell>
        </row>
        <row r="8775">
          <cell r="AP8775">
            <v>413829</v>
          </cell>
          <cell r="AQ8775">
            <v>18001376</v>
          </cell>
          <cell r="AR8775">
            <v>18</v>
          </cell>
          <cell r="AS8775">
            <v>42667</v>
          </cell>
          <cell r="AT8775" t="str">
            <v>SD Terminado Mantenimiento Periódico UAERMV Circuito Movilidad SD Intervenida 26/02/2013 Reporte depuración ejecución UMV-</v>
          </cell>
          <cell r="AU8775">
            <v>0</v>
          </cell>
          <cell r="AV8775" t="str">
            <v>sc</v>
          </cell>
        </row>
        <row r="8776">
          <cell r="AP8776">
            <v>413874</v>
          </cell>
          <cell r="AQ8776">
            <v>18001400</v>
          </cell>
          <cell r="AR8776">
            <v>18</v>
          </cell>
          <cell r="AS8776">
            <v>42409</v>
          </cell>
          <cell r="AT8776" t="str">
            <v>IDU-1717-2014 Terminado Mantenimiento Periódico IDU Circuito Movilidad  -</v>
          </cell>
          <cell r="AU8776">
            <v>0</v>
          </cell>
          <cell r="AV8776" t="str">
            <v>sc</v>
          </cell>
        </row>
        <row r="8777">
          <cell r="AP8777">
            <v>413883</v>
          </cell>
          <cell r="AQ8777">
            <v>18001404</v>
          </cell>
          <cell r="AR8777">
            <v>18</v>
          </cell>
          <cell r="AS8777">
            <v>42762</v>
          </cell>
          <cell r="AT8777" t="str">
            <v>SD Terminado Acciones de Movilidad UAERMV Circuito Movilidad Salvando Vidas -</v>
          </cell>
          <cell r="AU8777">
            <v>0</v>
          </cell>
          <cell r="AV8777" t="str">
            <v>sc</v>
          </cell>
        </row>
        <row r="8778">
          <cell r="AP8778">
            <v>413912</v>
          </cell>
          <cell r="AQ8778">
            <v>18001415</v>
          </cell>
          <cell r="AR8778">
            <v>18</v>
          </cell>
          <cell r="AS8778">
            <v>42313</v>
          </cell>
          <cell r="AT8778" t="str">
            <v>CONV-011-2011 Terminado Acciones de Movilidad IDU Circuito Movilidad  -</v>
          </cell>
          <cell r="AU8778">
            <v>0</v>
          </cell>
          <cell r="AV8778" t="str">
            <v>sc</v>
          </cell>
        </row>
        <row r="8779">
          <cell r="AP8779">
            <v>413914</v>
          </cell>
          <cell r="AQ8779">
            <v>18001415</v>
          </cell>
          <cell r="AR8779">
            <v>18</v>
          </cell>
          <cell r="AS8779">
            <v>42667</v>
          </cell>
          <cell r="AT8779" t="str">
            <v>SD Terminado Mantenimiento Periódico UAERMV Circuito Movilidad SD Intervenida 25/02/2013 Reporte depuración ejecución UMV-</v>
          </cell>
          <cell r="AU8779">
            <v>0</v>
          </cell>
          <cell r="AV8779" t="str">
            <v>sc</v>
          </cell>
        </row>
        <row r="8780">
          <cell r="AP8780">
            <v>413968</v>
          </cell>
          <cell r="AQ8780">
            <v>18001432</v>
          </cell>
          <cell r="AR8780">
            <v>18</v>
          </cell>
          <cell r="AS8780">
            <v>42762</v>
          </cell>
          <cell r="AT8780" t="str">
            <v>SD Terminado Acciones de Movilidad UAERMV Circuito Movilidad Salvando Vidas -</v>
          </cell>
          <cell r="AU8780">
            <v>0</v>
          </cell>
          <cell r="AV8780" t="str">
            <v>sc</v>
          </cell>
        </row>
        <row r="8781">
          <cell r="AP8781">
            <v>414033</v>
          </cell>
          <cell r="AQ8781">
            <v>18001458</v>
          </cell>
          <cell r="AR8781">
            <v>18</v>
          </cell>
          <cell r="AS8781">
            <v>42313</v>
          </cell>
          <cell r="AT8781" t="str">
            <v>CONV-011-2011 Terminado Acciones de Movilidad IDU Circuito Movilidad  -</v>
          </cell>
          <cell r="AU8781">
            <v>0</v>
          </cell>
          <cell r="AV8781" t="str">
            <v>sc</v>
          </cell>
        </row>
        <row r="8782">
          <cell r="AP8782">
            <v>414035</v>
          </cell>
          <cell r="AQ8782">
            <v>18001458</v>
          </cell>
          <cell r="AR8782">
            <v>18</v>
          </cell>
          <cell r="AS8782">
            <v>42667</v>
          </cell>
          <cell r="AT8782" t="str">
            <v>SD Terminado Mantenimiento Periódico UAERMV Circuito Movilidad SD Intervenida 25/02/2013 Reporte depuración ejecución UMV-</v>
          </cell>
          <cell r="AU8782">
            <v>0</v>
          </cell>
          <cell r="AV8782" t="str">
            <v>sc</v>
          </cell>
        </row>
        <row r="8783">
          <cell r="AP8783">
            <v>414110</v>
          </cell>
          <cell r="AQ8783">
            <v>18001483</v>
          </cell>
          <cell r="AR8783">
            <v>18</v>
          </cell>
          <cell r="AS8783">
            <v>42313</v>
          </cell>
          <cell r="AT8783" t="str">
            <v>IDU-64-2012 Terminado Reconstrucción IDU Circuito Movilidad  -Calzada2-POLIZA ESTABILIDAD ACTIVA</v>
          </cell>
          <cell r="AU8783">
            <v>43935</v>
          </cell>
          <cell r="AV8783" t="str">
            <v>sc</v>
          </cell>
        </row>
        <row r="8784">
          <cell r="AP8784">
            <v>414149</v>
          </cell>
          <cell r="AQ8784">
            <v>18001498</v>
          </cell>
          <cell r="AR8784">
            <v>18</v>
          </cell>
          <cell r="AS8784">
            <v>42313</v>
          </cell>
          <cell r="AT8784" t="str">
            <v>CONV-011-2011 Terminado Acciones de Movilidad IDU Arterial  -</v>
          </cell>
          <cell r="AU8784">
            <v>0</v>
          </cell>
          <cell r="AV8784" t="str">
            <v>sc</v>
          </cell>
        </row>
        <row r="8785">
          <cell r="AP8785">
            <v>414151</v>
          </cell>
          <cell r="AQ8785">
            <v>18001498</v>
          </cell>
          <cell r="AR8785">
            <v>18</v>
          </cell>
          <cell r="AS8785">
            <v>41411</v>
          </cell>
          <cell r="AT8785" t="str">
            <v>CONV-IDU-011-2011 Terminado Mantenimiento Periódico UAERMV Arterial  -</v>
          </cell>
          <cell r="AU8785">
            <v>0</v>
          </cell>
          <cell r="AV8785" t="str">
            <v>sc</v>
          </cell>
        </row>
        <row r="8786">
          <cell r="AP8786">
            <v>414154</v>
          </cell>
          <cell r="AQ8786">
            <v>18001499</v>
          </cell>
          <cell r="AR8786">
            <v>18</v>
          </cell>
          <cell r="AS8786">
            <v>42313</v>
          </cell>
          <cell r="AT8786" t="str">
            <v>IDU-1804-2013 Terminado Mantenimiento Rutinario IDU Arterial  -</v>
          </cell>
          <cell r="AU8786">
            <v>0</v>
          </cell>
          <cell r="AV8786" t="str">
            <v>sc</v>
          </cell>
        </row>
        <row r="8787">
          <cell r="AP8787">
            <v>414156</v>
          </cell>
          <cell r="AQ8787">
            <v>18001499</v>
          </cell>
          <cell r="AR8787">
            <v>18</v>
          </cell>
          <cell r="AS8787">
            <v>42313</v>
          </cell>
          <cell r="AT8787" t="str">
            <v>IDU-1804-2013 Terminado Mantenimiento Rutinario IDU Arterial  -</v>
          </cell>
          <cell r="AU8787">
            <v>0</v>
          </cell>
          <cell r="AV8787" t="str">
            <v>sc</v>
          </cell>
        </row>
        <row r="8788">
          <cell r="AP8788">
            <v>414198</v>
          </cell>
          <cell r="AQ8788">
            <v>18001516</v>
          </cell>
          <cell r="AR8788">
            <v>18</v>
          </cell>
          <cell r="AS8788">
            <v>42313</v>
          </cell>
          <cell r="AT8788" t="str">
            <v>IDU-64-2012 Terminado Rehabilitación IDU Circuito Movilidad  -Calzada2-POLIZA ESTABILIDAD ACTIVA</v>
          </cell>
          <cell r="AU8788">
            <v>43935</v>
          </cell>
          <cell r="AV8788" t="str">
            <v>sc</v>
          </cell>
        </row>
        <row r="8789">
          <cell r="AP8789">
            <v>414201</v>
          </cell>
          <cell r="AQ8789">
            <v>18001517</v>
          </cell>
          <cell r="AR8789">
            <v>18</v>
          </cell>
          <cell r="AS8789">
            <v>42409</v>
          </cell>
          <cell r="AT8789" t="str">
            <v>IDU-1717-2014 Terminado Mantenimiento Periódico IDU Circuito Movilidad  -</v>
          </cell>
          <cell r="AU8789">
            <v>0</v>
          </cell>
          <cell r="AV8789" t="str">
            <v>sc</v>
          </cell>
        </row>
        <row r="8790">
          <cell r="AP8790">
            <v>414213</v>
          </cell>
          <cell r="AQ8790">
            <v>18001521</v>
          </cell>
          <cell r="AR8790">
            <v>18</v>
          </cell>
          <cell r="AS8790">
            <v>42667</v>
          </cell>
          <cell r="AT8790" t="str">
            <v>SD Terminado Mantenimiento Periódico UAERMV Circuito Movilidad SD Intervenida 22/02/2013 Reporte depuración ejecución UMV-</v>
          </cell>
          <cell r="AU8790">
            <v>0</v>
          </cell>
          <cell r="AV8790" t="str">
            <v>sc</v>
          </cell>
        </row>
        <row r="8791">
          <cell r="AP8791">
            <v>414215</v>
          </cell>
          <cell r="AQ8791">
            <v>18001521</v>
          </cell>
          <cell r="AR8791">
            <v>18</v>
          </cell>
          <cell r="AS8791">
            <v>42313</v>
          </cell>
          <cell r="AT8791" t="str">
            <v>CONV-011-2011 Terminado Acciones de Movilidad IDU Circuito Movilidad  -</v>
          </cell>
          <cell r="AU8791">
            <v>0</v>
          </cell>
          <cell r="AV8791" t="str">
            <v>sc</v>
          </cell>
        </row>
        <row r="8792">
          <cell r="AP8792">
            <v>414376</v>
          </cell>
          <cell r="AQ8792">
            <v>18001578</v>
          </cell>
          <cell r="AR8792">
            <v>18</v>
          </cell>
          <cell r="AS8792">
            <v>42313</v>
          </cell>
          <cell r="AT8792" t="str">
            <v>CONV-011-2011 Terminado Acciones de Movilidad IDU Circuito Movilidad  -</v>
          </cell>
          <cell r="AU8792">
            <v>0</v>
          </cell>
          <cell r="AV8792" t="str">
            <v>sc</v>
          </cell>
        </row>
        <row r="8793">
          <cell r="AP8793">
            <v>414378</v>
          </cell>
          <cell r="AQ8793">
            <v>18001578</v>
          </cell>
          <cell r="AR8793">
            <v>18</v>
          </cell>
          <cell r="AS8793">
            <v>41411</v>
          </cell>
          <cell r="AT8793" t="str">
            <v>CONV-IDU-011-2011 Terminado Mantenimiento Periódico UAERMV Circuito Movilidad  -</v>
          </cell>
          <cell r="AU8793">
            <v>0</v>
          </cell>
          <cell r="AV8793" t="str">
            <v>sc</v>
          </cell>
        </row>
        <row r="8794">
          <cell r="AP8794">
            <v>414448</v>
          </cell>
          <cell r="AQ8794">
            <v>18001597</v>
          </cell>
          <cell r="AR8794">
            <v>18</v>
          </cell>
          <cell r="AS8794">
            <v>42313</v>
          </cell>
          <cell r="AT8794" t="str">
            <v>IDU-1804-2013 Terminado Mantenimiento Rutinario IDU Arterial  -</v>
          </cell>
          <cell r="AU8794">
            <v>0</v>
          </cell>
          <cell r="AV8794" t="str">
            <v>sc</v>
          </cell>
        </row>
        <row r="8795">
          <cell r="AP8795">
            <v>414454</v>
          </cell>
          <cell r="AQ8795">
            <v>18001600</v>
          </cell>
          <cell r="AR8795">
            <v>18</v>
          </cell>
          <cell r="AS8795">
            <v>42768</v>
          </cell>
          <cell r="AT8795" t="str">
            <v>SD Reservado Acciones de Movilidad UAERMV Intermedia Salvando Vidas -</v>
          </cell>
          <cell r="AU8795">
            <v>0</v>
          </cell>
          <cell r="AV8795" t="str">
            <v>sc</v>
          </cell>
        </row>
        <row r="8796">
          <cell r="AP8796">
            <v>414510</v>
          </cell>
          <cell r="AQ8796">
            <v>18001615</v>
          </cell>
          <cell r="AR8796">
            <v>18</v>
          </cell>
          <cell r="AS8796">
            <v>42313</v>
          </cell>
          <cell r="AT8796" t="str">
            <v>CONV-011-2011 Terminado Acciones de Movilidad IDU Arterial  -</v>
          </cell>
          <cell r="AU8796">
            <v>0</v>
          </cell>
          <cell r="AV8796" t="str">
            <v>sc</v>
          </cell>
        </row>
        <row r="8797">
          <cell r="AP8797">
            <v>414512</v>
          </cell>
          <cell r="AQ8797">
            <v>18001615</v>
          </cell>
          <cell r="AR8797">
            <v>18</v>
          </cell>
          <cell r="AS8797">
            <v>41411</v>
          </cell>
          <cell r="AT8797" t="str">
            <v>CONV-IDU-011-2011 Terminado Mantenimiento Periódico UAERMV Arterial  -</v>
          </cell>
          <cell r="AU8797">
            <v>0</v>
          </cell>
          <cell r="AV8797" t="str">
            <v>sc</v>
          </cell>
        </row>
        <row r="8798">
          <cell r="AP8798">
            <v>414586</v>
          </cell>
          <cell r="AQ8798">
            <v>18001633</v>
          </cell>
          <cell r="AR8798">
            <v>18</v>
          </cell>
          <cell r="AS8798">
            <v>42313</v>
          </cell>
          <cell r="AT8798" t="str">
            <v>CONV-011-2011 Terminado Acciones de Movilidad IDU Circuito Movilidad  -</v>
          </cell>
          <cell r="AU8798">
            <v>0</v>
          </cell>
          <cell r="AV8798" t="str">
            <v>sc</v>
          </cell>
        </row>
        <row r="8799">
          <cell r="AP8799">
            <v>414588</v>
          </cell>
          <cell r="AQ8799">
            <v>18001633</v>
          </cell>
          <cell r="AR8799">
            <v>18</v>
          </cell>
          <cell r="AS8799">
            <v>41411</v>
          </cell>
          <cell r="AT8799" t="str">
            <v>CONV-IDU-011-2011 Terminado Mantenimiento Periódico UAERMV Circuito Movilidad  -</v>
          </cell>
          <cell r="AU8799">
            <v>0</v>
          </cell>
          <cell r="AV8799" t="str">
            <v>sc</v>
          </cell>
        </row>
        <row r="8800">
          <cell r="AP8800">
            <v>414600</v>
          </cell>
          <cell r="AQ8800">
            <v>18001637</v>
          </cell>
          <cell r="AR8800">
            <v>18</v>
          </cell>
          <cell r="AS8800">
            <v>42667</v>
          </cell>
          <cell r="AT8800" t="str">
            <v>SD Terminado Mantenimiento Periódico UAERMV Arterial SD Intervenida 30/10/2012 Reporte depuración ejecución UMV-Calzada6-POLIZA ESTABILIDAD ACTIVA</v>
          </cell>
          <cell r="AU8800">
            <v>43065</v>
          </cell>
          <cell r="AV8800" t="str">
            <v>sc</v>
          </cell>
        </row>
        <row r="8801">
          <cell r="AP8801">
            <v>414602</v>
          </cell>
          <cell r="AQ8801">
            <v>18001637</v>
          </cell>
          <cell r="AR8801">
            <v>18</v>
          </cell>
          <cell r="AS8801">
            <v>42313</v>
          </cell>
          <cell r="AT8801" t="str">
            <v>CONV-008-2011 Terminado Acciones de Movilidad IDU Arterial  -Calzada6-POLIZA ESTABILIDAD ACTIVA</v>
          </cell>
          <cell r="AU8801">
            <v>43065</v>
          </cell>
          <cell r="AV8801" t="str">
            <v>sc</v>
          </cell>
        </row>
        <row r="8802">
          <cell r="AP8802">
            <v>414604</v>
          </cell>
          <cell r="AQ8802">
            <v>18001637</v>
          </cell>
          <cell r="AR8802">
            <v>18</v>
          </cell>
          <cell r="AS8802">
            <v>42667</v>
          </cell>
          <cell r="AT8802" t="str">
            <v>SD Terminado Mantenimiento Periódico UAERMV Arterial SD Intervenida 30/10/2012 Reporte depuración ejecución UMV-Calzada6-POLIZA ESTABILIDAD ACTIVA</v>
          </cell>
          <cell r="AU8802">
            <v>43065</v>
          </cell>
          <cell r="AV8802" t="str">
            <v>sc</v>
          </cell>
        </row>
        <row r="8803">
          <cell r="AP8803">
            <v>414606</v>
          </cell>
          <cell r="AQ8803">
            <v>18001637</v>
          </cell>
          <cell r="AR8803">
            <v>18</v>
          </cell>
          <cell r="AS8803">
            <v>42313</v>
          </cell>
          <cell r="AT8803" t="str">
            <v>CONV-008-2011 Terminado Acciones de Movilidad IDU Arterial  -Calzada6-POLIZA ESTABILIDAD ACTIVA</v>
          </cell>
          <cell r="AU8803">
            <v>43065</v>
          </cell>
          <cell r="AV8803" t="str">
            <v>sc</v>
          </cell>
        </row>
        <row r="8804">
          <cell r="AP8804">
            <v>414734</v>
          </cell>
          <cell r="AQ8804">
            <v>18001682</v>
          </cell>
          <cell r="AR8804">
            <v>18</v>
          </cell>
          <cell r="AS8804">
            <v>42313</v>
          </cell>
          <cell r="AT8804" t="str">
            <v>CONV-011-2011 Terminado Acciones de Movilidad IDU Circuito Movilidad  -</v>
          </cell>
          <cell r="AU8804">
            <v>0</v>
          </cell>
          <cell r="AV8804" t="str">
            <v>sc</v>
          </cell>
        </row>
        <row r="8805">
          <cell r="AP8805">
            <v>414736</v>
          </cell>
          <cell r="AQ8805">
            <v>18001682</v>
          </cell>
          <cell r="AR8805">
            <v>18</v>
          </cell>
          <cell r="AS8805">
            <v>42667</v>
          </cell>
          <cell r="AT8805" t="str">
            <v>SD Terminado Mantenimiento Periódico UAERMV Circuito Movilidad SD Intervenida 07/03/2013 Reporte depuración ejecución UMV-</v>
          </cell>
          <cell r="AU8805">
            <v>0</v>
          </cell>
          <cell r="AV8805" t="str">
            <v>sc</v>
          </cell>
        </row>
        <row r="8806">
          <cell r="AP8806">
            <v>414823</v>
          </cell>
          <cell r="AQ8806">
            <v>18001714</v>
          </cell>
          <cell r="AR8806">
            <v>18</v>
          </cell>
          <cell r="AS8806">
            <v>42313</v>
          </cell>
          <cell r="AT8806" t="str">
            <v>CONV-011-2011 Terminado Acciones de Movilidad IDU Circuito Movilidad  -</v>
          </cell>
          <cell r="AU8806">
            <v>0</v>
          </cell>
          <cell r="AV8806" t="str">
            <v>sc</v>
          </cell>
        </row>
        <row r="8807">
          <cell r="AP8807">
            <v>414841</v>
          </cell>
          <cell r="AQ8807">
            <v>18001720</v>
          </cell>
          <cell r="AR8807">
            <v>18</v>
          </cell>
          <cell r="AS8807">
            <v>42313</v>
          </cell>
          <cell r="AT8807" t="str">
            <v>IDU-1699-2014 Terminado Mantenimiento Periódico IDU Arterial  -Calzada6-POLIZA ESTABILIDAD ACTIVA</v>
          </cell>
          <cell r="AU8807">
            <v>43065</v>
          </cell>
          <cell r="AV8807" t="str">
            <v>sc</v>
          </cell>
        </row>
        <row r="8808">
          <cell r="AP8808">
            <v>414843</v>
          </cell>
          <cell r="AQ8808">
            <v>18001720</v>
          </cell>
          <cell r="AR8808">
            <v>18</v>
          </cell>
          <cell r="AS8808">
            <v>41411</v>
          </cell>
          <cell r="AT8808" t="str">
            <v>CONV-IDU-008-2011 Terminado Mantenimiento Periódico UAERMV Arterial  -Calzada6-POLIZA ESTABILIDAD ACTIVA</v>
          </cell>
          <cell r="AU8808">
            <v>43065</v>
          </cell>
          <cell r="AV8808" t="str">
            <v>sc</v>
          </cell>
        </row>
        <row r="8809">
          <cell r="AP8809">
            <v>414845</v>
          </cell>
          <cell r="AQ8809">
            <v>18001720</v>
          </cell>
          <cell r="AR8809">
            <v>18</v>
          </cell>
          <cell r="AS8809">
            <v>42313</v>
          </cell>
          <cell r="AT8809" t="str">
            <v>CONV-008-2011 Terminado Acciones de Movilidad IDU Arterial  -Calzada6-POLIZA ESTABILIDAD ACTIVA</v>
          </cell>
          <cell r="AU8809">
            <v>43065</v>
          </cell>
          <cell r="AV8809" t="str">
            <v>sc</v>
          </cell>
        </row>
        <row r="8810">
          <cell r="AP8810">
            <v>414847</v>
          </cell>
          <cell r="AQ8810">
            <v>18001720</v>
          </cell>
          <cell r="AR8810">
            <v>18</v>
          </cell>
          <cell r="AS8810">
            <v>41411</v>
          </cell>
          <cell r="AT8810" t="str">
            <v>CONV-IDU-008-2011 Terminado Mantenimiento Periódico UAERMV Arterial  -Calzada6-POLIZA ESTABILIDAD ACTIVA</v>
          </cell>
          <cell r="AU8810">
            <v>43065</v>
          </cell>
          <cell r="AV8810" t="str">
            <v>sc</v>
          </cell>
        </row>
        <row r="8811">
          <cell r="AP8811">
            <v>414853</v>
          </cell>
          <cell r="AQ8811">
            <v>18001723</v>
          </cell>
          <cell r="AR8811">
            <v>18</v>
          </cell>
          <cell r="AS8811">
            <v>42313</v>
          </cell>
          <cell r="AT8811" t="str">
            <v>CONV-011-2011 Terminado Acciones de Movilidad IDU Arterial  -</v>
          </cell>
          <cell r="AU8811">
            <v>0</v>
          </cell>
          <cell r="AV8811" t="str">
            <v>sc</v>
          </cell>
        </row>
        <row r="8812">
          <cell r="AP8812">
            <v>414855</v>
          </cell>
          <cell r="AQ8812">
            <v>18001723</v>
          </cell>
          <cell r="AR8812">
            <v>18</v>
          </cell>
          <cell r="AS8812">
            <v>41411</v>
          </cell>
          <cell r="AT8812" t="str">
            <v>CONV-IDU-011-2011 Terminado Mantenimiento Periódico UAERMV Arterial  -</v>
          </cell>
          <cell r="AU8812">
            <v>0</v>
          </cell>
          <cell r="AV8812" t="str">
            <v>sc</v>
          </cell>
        </row>
        <row r="8813">
          <cell r="AP8813">
            <v>414941</v>
          </cell>
          <cell r="AQ8813">
            <v>18001756</v>
          </cell>
          <cell r="AR8813">
            <v>18</v>
          </cell>
          <cell r="AS8813">
            <v>42409</v>
          </cell>
          <cell r="AT8813" t="str">
            <v>IDU-1699-2014 Terminado Mantenimiento Periódico IDU Arterial  -Calzada4-POLIZA ESTABILIDAD ACTIVA</v>
          </cell>
          <cell r="AU8813">
            <v>43065</v>
          </cell>
          <cell r="AV8813" t="str">
            <v>sc</v>
          </cell>
        </row>
        <row r="8814">
          <cell r="AP8814">
            <v>414954</v>
          </cell>
          <cell r="AQ8814">
            <v>18001759</v>
          </cell>
          <cell r="AR8814">
            <v>18</v>
          </cell>
          <cell r="AS8814">
            <v>42667</v>
          </cell>
          <cell r="AT8814" t="str">
            <v>SD Terminado Mantenimiento Periódico UAERMV Circuito Movilidad SD Intervenida 06/03/2013 Reporte depuración ejecución UMV-</v>
          </cell>
          <cell r="AU8814">
            <v>0</v>
          </cell>
          <cell r="AV8814" t="str">
            <v>sc</v>
          </cell>
        </row>
        <row r="8815">
          <cell r="AP8815">
            <v>414956</v>
          </cell>
          <cell r="AQ8815">
            <v>18001759</v>
          </cell>
          <cell r="AR8815">
            <v>18</v>
          </cell>
          <cell r="AS8815">
            <v>42313</v>
          </cell>
          <cell r="AT8815" t="str">
            <v>CONV-011-2011 Terminado Acciones de Movilidad IDU Circuito Movilidad  -</v>
          </cell>
          <cell r="AU8815">
            <v>0</v>
          </cell>
          <cell r="AV8815" t="str">
            <v>sc</v>
          </cell>
        </row>
        <row r="8816">
          <cell r="AP8816">
            <v>415000</v>
          </cell>
          <cell r="AQ8816">
            <v>18001777</v>
          </cell>
          <cell r="AR8816">
            <v>18</v>
          </cell>
          <cell r="AS8816">
            <v>42313</v>
          </cell>
          <cell r="AT8816" t="str">
            <v>CONV-011-2011 Terminado Acciones de Movilidad IDU Circuito Movilidad  -</v>
          </cell>
          <cell r="AU8816">
            <v>0</v>
          </cell>
          <cell r="AV8816" t="str">
            <v>sc</v>
          </cell>
        </row>
        <row r="8817">
          <cell r="AP8817">
            <v>415045</v>
          </cell>
          <cell r="AQ8817">
            <v>18001797</v>
          </cell>
          <cell r="AR8817">
            <v>18</v>
          </cell>
          <cell r="AS8817">
            <v>42342</v>
          </cell>
          <cell r="AT8817" t="str">
            <v>IDU-135-2007 Terminado Construcción IDU Arterial  -Anden1-11-3 Calzada10-4-6-8 Ciclo2 Sep5-7-9-POLIZA ESTABILIDAD ACTIVA</v>
          </cell>
          <cell r="AU8817">
            <v>42999</v>
          </cell>
          <cell r="AV8817" t="str">
            <v>sc</v>
          </cell>
        </row>
        <row r="8818">
          <cell r="AP8818">
            <v>415052</v>
          </cell>
          <cell r="AQ8818">
            <v>18001798</v>
          </cell>
          <cell r="AR8818">
            <v>18</v>
          </cell>
          <cell r="AS8818">
            <v>42409</v>
          </cell>
          <cell r="AT8818" t="str">
            <v>IDU-1699-2014 Terminado Mantenimiento Periódico IDU Arterial  -Calzada4-POLIZA ESTABILIDAD ACTIVA</v>
          </cell>
          <cell r="AU8818">
            <v>43065</v>
          </cell>
          <cell r="AV8818" t="str">
            <v>sc</v>
          </cell>
        </row>
        <row r="8819">
          <cell r="AP8819">
            <v>415137</v>
          </cell>
          <cell r="AQ8819">
            <v>18001826</v>
          </cell>
          <cell r="AR8819">
            <v>18</v>
          </cell>
          <cell r="AS8819">
            <v>42313</v>
          </cell>
          <cell r="AT8819" t="str">
            <v>CONV-011-2011 Terminado Acciones de Movilidad IDU Circuito Movilidad  -</v>
          </cell>
          <cell r="AU8819">
            <v>0</v>
          </cell>
          <cell r="AV8819" t="str">
            <v>sc</v>
          </cell>
        </row>
        <row r="8820">
          <cell r="AP8820">
            <v>415145</v>
          </cell>
          <cell r="AQ8820">
            <v>18001828</v>
          </cell>
          <cell r="AR8820">
            <v>18</v>
          </cell>
          <cell r="AS8820">
            <v>42313</v>
          </cell>
          <cell r="AT8820" t="str">
            <v>CONV-011-2011 Terminado Acciones de Movilidad IDU Arterial  -</v>
          </cell>
          <cell r="AU8820">
            <v>0</v>
          </cell>
          <cell r="AV8820" t="str">
            <v>sc</v>
          </cell>
        </row>
        <row r="8821">
          <cell r="AP8821">
            <v>415148</v>
          </cell>
          <cell r="AQ8821">
            <v>18001829</v>
          </cell>
          <cell r="AR8821">
            <v>18</v>
          </cell>
          <cell r="AS8821">
            <v>42313</v>
          </cell>
          <cell r="AT8821" t="str">
            <v>CONV-011-2011 Terminado Acciones de Movilidad IDU Arterial  -</v>
          </cell>
          <cell r="AU8821">
            <v>0</v>
          </cell>
          <cell r="AV8821" t="str">
            <v>sc</v>
          </cell>
        </row>
        <row r="8822">
          <cell r="AP8822">
            <v>415150</v>
          </cell>
          <cell r="AQ8822">
            <v>18001829</v>
          </cell>
          <cell r="AR8822">
            <v>18</v>
          </cell>
          <cell r="AS8822">
            <v>41411</v>
          </cell>
          <cell r="AT8822" t="str">
            <v>CONV-IDU-011-2011 Terminado Mantenimiento Periódico UAERMV Arterial  -</v>
          </cell>
          <cell r="AU8822">
            <v>0</v>
          </cell>
          <cell r="AV8822" t="str">
            <v>sc</v>
          </cell>
        </row>
        <row r="8823">
          <cell r="AP8823">
            <v>415203</v>
          </cell>
          <cell r="AQ8823">
            <v>18001855</v>
          </cell>
          <cell r="AR8823">
            <v>18</v>
          </cell>
          <cell r="AS8823">
            <v>42313</v>
          </cell>
          <cell r="AT8823" t="str">
            <v>CONV-011-2011 Terminado Acciones de Movilidad IDU Arterial  -</v>
          </cell>
          <cell r="AU8823">
            <v>0</v>
          </cell>
          <cell r="AV8823" t="str">
            <v>sc</v>
          </cell>
        </row>
        <row r="8824">
          <cell r="AP8824">
            <v>415243</v>
          </cell>
          <cell r="AQ8824">
            <v>18001869</v>
          </cell>
          <cell r="AR8824">
            <v>18</v>
          </cell>
          <cell r="AS8824">
            <v>42409</v>
          </cell>
          <cell r="AT8824" t="str">
            <v>IDU-1699-2014 Terminado Mantenimiento Periódico IDU Arterial  -Calzada4-POLIZA ESTABILIDAD ACTIVA</v>
          </cell>
          <cell r="AU8824">
            <v>43065</v>
          </cell>
          <cell r="AV8824" t="str">
            <v>sc</v>
          </cell>
        </row>
        <row r="8825">
          <cell r="AP8825">
            <v>415250</v>
          </cell>
          <cell r="AQ8825">
            <v>18001870</v>
          </cell>
          <cell r="AR8825">
            <v>18</v>
          </cell>
          <cell r="AS8825">
            <v>42313</v>
          </cell>
          <cell r="AT8825" t="str">
            <v>CONV-011-2011 Terminado Acciones de Movilidad IDU Arterial  -</v>
          </cell>
          <cell r="AU8825">
            <v>0</v>
          </cell>
          <cell r="AV8825" t="str">
            <v>sc</v>
          </cell>
        </row>
        <row r="8826">
          <cell r="AP8826">
            <v>415262</v>
          </cell>
          <cell r="AQ8826">
            <v>18001876</v>
          </cell>
          <cell r="AR8826">
            <v>18</v>
          </cell>
          <cell r="AS8826">
            <v>42667</v>
          </cell>
          <cell r="AT8826" t="str">
            <v>SD Terminado Mantenimiento Periódico UAERMV Circuito Movilidad SD Intervenida 04/03/2013 Reporte depuración ejecución UMV-</v>
          </cell>
          <cell r="AU8826">
            <v>0</v>
          </cell>
          <cell r="AV8826" t="str">
            <v>sc</v>
          </cell>
        </row>
        <row r="8827">
          <cell r="AP8827">
            <v>415264</v>
          </cell>
          <cell r="AQ8827">
            <v>18001876</v>
          </cell>
          <cell r="AR8827">
            <v>18</v>
          </cell>
          <cell r="AS8827">
            <v>42313</v>
          </cell>
          <cell r="AT8827" t="str">
            <v>CONV-011-2011 Terminado Acciones de Movilidad IDU Circuito Movilidad  -</v>
          </cell>
          <cell r="AU8827">
            <v>0</v>
          </cell>
          <cell r="AV8827" t="str">
            <v>sc</v>
          </cell>
        </row>
        <row r="8828">
          <cell r="AP8828">
            <v>415314</v>
          </cell>
          <cell r="AQ8828">
            <v>18001895</v>
          </cell>
          <cell r="AR8828">
            <v>18</v>
          </cell>
          <cell r="AS8828">
            <v>42313</v>
          </cell>
          <cell r="AT8828" t="str">
            <v>CONV-011-2011 Terminado Acciones de Movilidad IDU Circuito Movilidad  -</v>
          </cell>
          <cell r="AU8828">
            <v>0</v>
          </cell>
          <cell r="AV8828" t="str">
            <v>sc</v>
          </cell>
        </row>
        <row r="8829">
          <cell r="AP8829">
            <v>415320</v>
          </cell>
          <cell r="AQ8829">
            <v>18001898</v>
          </cell>
          <cell r="AR8829">
            <v>18</v>
          </cell>
          <cell r="AS8829">
            <v>42342</v>
          </cell>
          <cell r="AT8829" t="str">
            <v>IDU-135-2007 Terminado Construcción IDU Arterial  -Anden1-11-3 Calzada10-4-6-8 Ciclo2 Sep5-7-9-POLIZA ESTABILIDAD ACTIVA</v>
          </cell>
          <cell r="AU8829">
            <v>42999</v>
          </cell>
          <cell r="AV8829" t="str">
            <v>sc</v>
          </cell>
        </row>
        <row r="8830">
          <cell r="AP8830">
            <v>415367</v>
          </cell>
          <cell r="AQ8830">
            <v>18001917</v>
          </cell>
          <cell r="AR8830">
            <v>18</v>
          </cell>
          <cell r="AS8830">
            <v>42313</v>
          </cell>
          <cell r="AT8830" t="str">
            <v>CONV-011-2011 Terminado Acciones de Movilidad IDU Arterial  -</v>
          </cell>
          <cell r="AU8830">
            <v>0</v>
          </cell>
          <cell r="AV8830" t="str">
            <v>sc</v>
          </cell>
        </row>
        <row r="8831">
          <cell r="AP8831">
            <v>415388</v>
          </cell>
          <cell r="AQ8831">
            <v>18001924</v>
          </cell>
          <cell r="AR8831">
            <v>18</v>
          </cell>
          <cell r="AS8831">
            <v>42313</v>
          </cell>
          <cell r="AT8831" t="str">
            <v>CONV-011-2011 Terminado Acciones de Movilidad IDU Circuito Movilidad  -</v>
          </cell>
          <cell r="AU8831">
            <v>0</v>
          </cell>
          <cell r="AV8831" t="str">
            <v>sc</v>
          </cell>
        </row>
        <row r="8832">
          <cell r="AP8832">
            <v>415390</v>
          </cell>
          <cell r="AQ8832">
            <v>18001924</v>
          </cell>
          <cell r="AR8832">
            <v>18</v>
          </cell>
          <cell r="AS8832">
            <v>42667</v>
          </cell>
          <cell r="AT8832" t="str">
            <v>SD Terminado Mantenimiento Periódico UAERMV Circuito Movilidad SD Intervenida 02/06/2012 Reporte depuración ejecución UMV-</v>
          </cell>
          <cell r="AU8832">
            <v>0</v>
          </cell>
          <cell r="AV8832" t="str">
            <v>sc</v>
          </cell>
        </row>
        <row r="8833">
          <cell r="AP8833">
            <v>415429</v>
          </cell>
          <cell r="AQ8833">
            <v>18001941</v>
          </cell>
          <cell r="AR8833">
            <v>18</v>
          </cell>
          <cell r="AS8833">
            <v>42313</v>
          </cell>
          <cell r="AT8833" t="str">
            <v>CONV-011-2011 Terminado Acciones de Movilidad IDU Arterial  -</v>
          </cell>
          <cell r="AU8833">
            <v>0</v>
          </cell>
          <cell r="AV8833" t="str">
            <v>sc</v>
          </cell>
        </row>
        <row r="8834">
          <cell r="AP8834">
            <v>415444</v>
          </cell>
          <cell r="AQ8834">
            <v>18001947</v>
          </cell>
          <cell r="AR8834">
            <v>18</v>
          </cell>
          <cell r="AS8834">
            <v>42342</v>
          </cell>
          <cell r="AT8834" t="str">
            <v>IDU-135-2007 Terminado Construcción IDU Arterial  -Anden1-11-3 Calzada10-4-6-8 Ciclo2 Sep5-7-9-POLIZA ESTABILIDAD ACTIVA</v>
          </cell>
          <cell r="AU8834">
            <v>42999</v>
          </cell>
          <cell r="AV8834" t="str">
            <v>sc</v>
          </cell>
        </row>
        <row r="8835">
          <cell r="AP8835">
            <v>415501</v>
          </cell>
          <cell r="AQ8835">
            <v>18001970</v>
          </cell>
          <cell r="AR8835">
            <v>18</v>
          </cell>
          <cell r="AS8835">
            <v>42667</v>
          </cell>
          <cell r="AT8835" t="str">
            <v>SD Terminado Mantenimiento Periódico UAERMV Circuito Movilidad SD Intervenida 05/03/2013 Reporte depuración ejecución UMV-</v>
          </cell>
          <cell r="AU8835">
            <v>0</v>
          </cell>
          <cell r="AV8835" t="str">
            <v>sc</v>
          </cell>
        </row>
        <row r="8836">
          <cell r="AP8836">
            <v>415503</v>
          </cell>
          <cell r="AQ8836">
            <v>18001970</v>
          </cell>
          <cell r="AR8836">
            <v>18</v>
          </cell>
          <cell r="AS8836">
            <v>42313</v>
          </cell>
          <cell r="AT8836" t="str">
            <v>CONV-011-2011 Terminado Acciones de Movilidad IDU Circuito Movilidad  -</v>
          </cell>
          <cell r="AU8836">
            <v>0</v>
          </cell>
          <cell r="AV8836" t="str">
            <v>sc</v>
          </cell>
        </row>
        <row r="8837">
          <cell r="AP8837">
            <v>415590</v>
          </cell>
          <cell r="AQ8837">
            <v>18002008</v>
          </cell>
          <cell r="AR8837">
            <v>18</v>
          </cell>
          <cell r="AS8837">
            <v>42342</v>
          </cell>
          <cell r="AT8837" t="str">
            <v>IDU-135-2007 Terminado Construcción IDU Arterial  -Anden1-11-3 Calzada10-4-6-8 Ciclo2 Sep5-7-9-POLIZA ESTABILIDAD ACTIVA</v>
          </cell>
          <cell r="AU8837">
            <v>42999</v>
          </cell>
          <cell r="AV8837" t="str">
            <v>sc</v>
          </cell>
        </row>
        <row r="8838">
          <cell r="AP8838">
            <v>415613</v>
          </cell>
          <cell r="AQ8838">
            <v>18002017</v>
          </cell>
          <cell r="AR8838">
            <v>18</v>
          </cell>
          <cell r="AS8838">
            <v>42313</v>
          </cell>
          <cell r="AT8838" t="str">
            <v>CONV-011-2011 Terminado Acciones de Movilidad IDU Circuito Movilidad  -</v>
          </cell>
          <cell r="AU8838">
            <v>0</v>
          </cell>
          <cell r="AV8838" t="str">
            <v>sc</v>
          </cell>
        </row>
        <row r="8839">
          <cell r="AP8839">
            <v>415615</v>
          </cell>
          <cell r="AQ8839">
            <v>18002017</v>
          </cell>
          <cell r="AR8839">
            <v>18</v>
          </cell>
          <cell r="AS8839">
            <v>42667</v>
          </cell>
          <cell r="AT8839" t="str">
            <v>SD Terminado Mantenimiento Periódico UAERMV Circuito Movilidad SD Intervenida 18/03/2013 Reporte depuración ejecución UMV-</v>
          </cell>
          <cell r="AU8839">
            <v>0</v>
          </cell>
          <cell r="AV8839" t="str">
            <v>sc</v>
          </cell>
        </row>
        <row r="8840">
          <cell r="AP8840">
            <v>415744</v>
          </cell>
          <cell r="AQ8840">
            <v>18002067</v>
          </cell>
          <cell r="AR8840">
            <v>18</v>
          </cell>
          <cell r="AS8840">
            <v>42313</v>
          </cell>
          <cell r="AT8840" t="str">
            <v>CONV-011-2011 Terminado Acciones de Movilidad IDU Circuito Movilidad  -</v>
          </cell>
          <cell r="AU8840">
            <v>0</v>
          </cell>
          <cell r="AV8840" t="str">
            <v>sc</v>
          </cell>
        </row>
        <row r="8841">
          <cell r="AP8841">
            <v>415792</v>
          </cell>
          <cell r="AQ8841">
            <v>18002087</v>
          </cell>
          <cell r="AR8841">
            <v>18</v>
          </cell>
          <cell r="AS8841">
            <v>42768</v>
          </cell>
          <cell r="AT8841" t="str">
            <v>SD Reservado Acciones de Movilidad UAERMV Local Salvando Vidas -</v>
          </cell>
          <cell r="AU8841">
            <v>0</v>
          </cell>
          <cell r="AV8841" t="str">
            <v>sc</v>
          </cell>
        </row>
        <row r="8842">
          <cell r="AP8842">
            <v>415795</v>
          </cell>
          <cell r="AQ8842">
            <v>18002088</v>
          </cell>
          <cell r="AR8842">
            <v>18</v>
          </cell>
          <cell r="AS8842">
            <v>42768</v>
          </cell>
          <cell r="AT8842" t="str">
            <v>SD Reservado Acciones de Movilidad UAERMV Local Salvando Vidas -</v>
          </cell>
          <cell r="AU8842">
            <v>0</v>
          </cell>
          <cell r="AV8842" t="str">
            <v>sc</v>
          </cell>
        </row>
        <row r="8843">
          <cell r="AP8843">
            <v>415831</v>
          </cell>
          <cell r="AQ8843">
            <v>18002104</v>
          </cell>
          <cell r="AR8843">
            <v>18</v>
          </cell>
          <cell r="AS8843">
            <v>42768</v>
          </cell>
          <cell r="AT8843" t="str">
            <v>SD Reservado Acciones de Movilidad UAERMV Local Salvando Vidas -</v>
          </cell>
          <cell r="AU8843">
            <v>0</v>
          </cell>
          <cell r="AV8843" t="str">
            <v>sc</v>
          </cell>
        </row>
        <row r="8844">
          <cell r="AP8844">
            <v>415846</v>
          </cell>
          <cell r="AQ8844">
            <v>18002115</v>
          </cell>
          <cell r="AR8844">
            <v>18</v>
          </cell>
          <cell r="AS8844">
            <v>42313</v>
          </cell>
          <cell r="AT8844" t="str">
            <v>CONV-011-2011 Terminado Acciones de Movilidad IDU Circuito Movilidad  -</v>
          </cell>
          <cell r="AU8844">
            <v>0</v>
          </cell>
          <cell r="AV8844" t="str">
            <v>sc</v>
          </cell>
        </row>
        <row r="8845">
          <cell r="AP8845">
            <v>415948</v>
          </cell>
          <cell r="AQ8845">
            <v>18002162</v>
          </cell>
          <cell r="AR8845">
            <v>18</v>
          </cell>
          <cell r="AS8845">
            <v>42313</v>
          </cell>
          <cell r="AT8845" t="str">
            <v>CONV-011-2011 Terminado Acciones de Movilidad IDU Circuito Movilidad  -</v>
          </cell>
          <cell r="AU8845">
            <v>0</v>
          </cell>
          <cell r="AV8845" t="str">
            <v>sc</v>
          </cell>
        </row>
        <row r="8846">
          <cell r="AP8846">
            <v>416010</v>
          </cell>
          <cell r="AQ8846">
            <v>18002192</v>
          </cell>
          <cell r="AR8846">
            <v>18</v>
          </cell>
          <cell r="AS8846">
            <v>42313</v>
          </cell>
          <cell r="AT8846" t="str">
            <v>CONV-011-2011 Terminado Acciones de Movilidad IDU Circuito Movilidad  -</v>
          </cell>
          <cell r="AU8846">
            <v>0</v>
          </cell>
          <cell r="AV8846" t="str">
            <v>sc</v>
          </cell>
        </row>
        <row r="8847">
          <cell r="AP8847">
            <v>416147</v>
          </cell>
          <cell r="AQ8847">
            <v>18002255</v>
          </cell>
          <cell r="AR8847">
            <v>18</v>
          </cell>
          <cell r="AS8847">
            <v>42342</v>
          </cell>
          <cell r="AT8847" t="str">
            <v>IDU-135-2007 Terminado Construcción IDU Arterial  -Anden1-11-3 Calzada10-4-6-8 Ciclo2 Sep5-7-9-POLIZA ESTABILIDAD ACTIVA</v>
          </cell>
          <cell r="AU8847">
            <v>42999</v>
          </cell>
          <cell r="AV8847" t="str">
            <v>sc</v>
          </cell>
        </row>
        <row r="8848">
          <cell r="AP8848">
            <v>416493</v>
          </cell>
          <cell r="AQ8848">
            <v>18002415</v>
          </cell>
          <cell r="AR8848">
            <v>18</v>
          </cell>
          <cell r="AS8848">
            <v>42342</v>
          </cell>
          <cell r="AT8848" t="str">
            <v>IDU-135-2007 Terminado Construcción IDU Arterial  -Anden1-11-3 Calzada10-4-6-8 Ciclo2 Sep5-7-9-POLIZA ESTABILIDAD ACTIVA</v>
          </cell>
          <cell r="AU8848">
            <v>42999</v>
          </cell>
          <cell r="AV8848" t="str">
            <v>sc</v>
          </cell>
        </row>
        <row r="8849">
          <cell r="AP8849">
            <v>416672</v>
          </cell>
          <cell r="AQ8849">
            <v>18002482</v>
          </cell>
          <cell r="AR8849">
            <v>18</v>
          </cell>
          <cell r="AS8849">
            <v>42278</v>
          </cell>
          <cell r="AT8849" t="str">
            <v>SD Terminado Mantenimiento Periódico UAERMV Circuito Movilidad  -</v>
          </cell>
          <cell r="AU8849">
            <v>0</v>
          </cell>
          <cell r="AV8849" t="str">
            <v>sc</v>
          </cell>
        </row>
        <row r="8850">
          <cell r="AP8850">
            <v>416774</v>
          </cell>
          <cell r="AQ8850">
            <v>18002516</v>
          </cell>
          <cell r="AR8850">
            <v>18</v>
          </cell>
          <cell r="AS8850">
            <v>42342</v>
          </cell>
          <cell r="AT8850" t="str">
            <v>IDU-135-2007 Terminado Construcción IDU Arterial  -Anden1-11-3 Calzada10-4-6-8 Ciclo2 Sep5-7-9-POLIZA ESTABILIDAD ACTIVA</v>
          </cell>
          <cell r="AU8850">
            <v>42999</v>
          </cell>
          <cell r="AV8850" t="str">
            <v>sc</v>
          </cell>
        </row>
        <row r="8851">
          <cell r="AP8851">
            <v>416866</v>
          </cell>
          <cell r="AQ8851">
            <v>18002549</v>
          </cell>
          <cell r="AR8851">
            <v>18</v>
          </cell>
          <cell r="AS8851">
            <v>42342</v>
          </cell>
          <cell r="AT8851" t="str">
            <v>IDU-135-2007 Terminado Construcción IDU Arterial  -Anden1-11-3 Calzada10-4-6-8 Ciclo2 Sep5-7-9-POLIZA ESTABILIDAD ACTIVA</v>
          </cell>
          <cell r="AU8851">
            <v>42999</v>
          </cell>
          <cell r="AV8851" t="str">
            <v>sc</v>
          </cell>
        </row>
        <row r="8852">
          <cell r="AP8852">
            <v>416948</v>
          </cell>
          <cell r="AQ8852">
            <v>18002576</v>
          </cell>
          <cell r="AR8852">
            <v>18</v>
          </cell>
          <cell r="AS8852">
            <v>42278</v>
          </cell>
          <cell r="AT8852" t="str">
            <v>SD Terminado Mantenimiento Periódico UAERMV Circuito Movilidad  -</v>
          </cell>
          <cell r="AU8852">
            <v>0</v>
          </cell>
          <cell r="AV8852" t="str">
            <v>sc</v>
          </cell>
        </row>
        <row r="8853">
          <cell r="AP8853">
            <v>416990</v>
          </cell>
          <cell r="AQ8853">
            <v>18002590</v>
          </cell>
          <cell r="AR8853">
            <v>18</v>
          </cell>
          <cell r="AS8853">
            <v>42313</v>
          </cell>
          <cell r="AT8853" t="str">
            <v>IDU-64-2012 Terminado Rehabilitación IDU Circuito Movilidad  -Calzada2-POLIZA ESTABILIDAD ACTIVA</v>
          </cell>
          <cell r="AU8853">
            <v>43935</v>
          </cell>
          <cell r="AV8853" t="str">
            <v>sc</v>
          </cell>
        </row>
        <row r="8854">
          <cell r="AP8854">
            <v>417071</v>
          </cell>
          <cell r="AQ8854">
            <v>18002622</v>
          </cell>
          <cell r="AR8854">
            <v>18</v>
          </cell>
          <cell r="AS8854">
            <v>42313</v>
          </cell>
          <cell r="AT8854" t="str">
            <v>IDU-64-2012 Terminado Rehabilitación IDU Circuito Movilidad  -Calzada2-POLIZA ESTABILIDAD ACTIVA</v>
          </cell>
          <cell r="AU8854">
            <v>43935</v>
          </cell>
          <cell r="AV8854" t="str">
            <v>sc</v>
          </cell>
        </row>
        <row r="8855">
          <cell r="AP8855">
            <v>417110</v>
          </cell>
          <cell r="AQ8855">
            <v>18002636</v>
          </cell>
          <cell r="AR8855">
            <v>18</v>
          </cell>
          <cell r="AS8855">
            <v>42313</v>
          </cell>
          <cell r="AT8855" t="str">
            <v>IDU-64-2012 Terminado Rehabilitación IDU Circuito Movilidad  -Calzada2-POLIZA ESTABILIDAD ACTIVA</v>
          </cell>
          <cell r="AU8855">
            <v>43935</v>
          </cell>
          <cell r="AV8855" t="str">
            <v>sc</v>
          </cell>
        </row>
        <row r="8856">
          <cell r="AP8856">
            <v>417140</v>
          </cell>
          <cell r="AQ8856">
            <v>18002646</v>
          </cell>
          <cell r="AR8856">
            <v>18</v>
          </cell>
          <cell r="AS8856">
            <v>42313</v>
          </cell>
          <cell r="AT8856" t="str">
            <v>IDU-64-2012 Terminado Rehabilitación IDU Circuito Movilidad  -Calzada2-POLIZA ESTABILIDAD ACTIVA</v>
          </cell>
          <cell r="AU8856">
            <v>43935</v>
          </cell>
          <cell r="AV8856" t="str">
            <v>sc</v>
          </cell>
        </row>
        <row r="8857">
          <cell r="AP8857">
            <v>417176</v>
          </cell>
          <cell r="AQ8857">
            <v>18002660</v>
          </cell>
          <cell r="AR8857">
            <v>18</v>
          </cell>
          <cell r="AS8857">
            <v>42313</v>
          </cell>
          <cell r="AT8857" t="str">
            <v>IDU-64-2012 Terminado Rehabilitación IDU Circuito Movilidad  -Calzada2-POLIZA ESTABILIDAD ACTIVA</v>
          </cell>
          <cell r="AU8857">
            <v>43935</v>
          </cell>
          <cell r="AV8857" t="str">
            <v>sc</v>
          </cell>
        </row>
        <row r="8858">
          <cell r="AP8858">
            <v>417182</v>
          </cell>
          <cell r="AQ8858">
            <v>18002662</v>
          </cell>
          <cell r="AR8858">
            <v>18</v>
          </cell>
          <cell r="AS8858">
            <v>42278</v>
          </cell>
          <cell r="AT8858" t="str">
            <v>SD Terminado Mantenimiento Periódico UAERMV Circuito Movilidad  -</v>
          </cell>
          <cell r="AU8858">
            <v>0</v>
          </cell>
          <cell r="AV8858" t="str">
            <v>sc</v>
          </cell>
        </row>
        <row r="8859">
          <cell r="AP8859">
            <v>417200</v>
          </cell>
          <cell r="AQ8859">
            <v>18002668</v>
          </cell>
          <cell r="AR8859">
            <v>18</v>
          </cell>
          <cell r="AS8859">
            <v>42313</v>
          </cell>
          <cell r="AT8859" t="str">
            <v>IDU-64-2012 Terminado Reconstrucción IDU Circuito Movilidad  -Calzada2-POLIZA ESTABILIDAD ACTIVA</v>
          </cell>
          <cell r="AU8859">
            <v>43935</v>
          </cell>
          <cell r="AV8859" t="str">
            <v>sc</v>
          </cell>
        </row>
        <row r="8860">
          <cell r="AP8860">
            <v>417212</v>
          </cell>
          <cell r="AQ8860">
            <v>18002672</v>
          </cell>
          <cell r="AR8860">
            <v>18</v>
          </cell>
          <cell r="AS8860">
            <v>42342</v>
          </cell>
          <cell r="AT8860" t="str">
            <v>IDU-135-2007 Terminado Construcción IDU Arterial  -Anden1-11-3 Calzada10-4-6-8 Ciclo2 Sep5-7-9-POLIZA ESTABILIDAD ACTIVA</v>
          </cell>
          <cell r="AU8860">
            <v>42999</v>
          </cell>
          <cell r="AV8860" t="str">
            <v>sc</v>
          </cell>
        </row>
        <row r="8861">
          <cell r="AP8861">
            <v>417226</v>
          </cell>
          <cell r="AQ8861">
            <v>18002676</v>
          </cell>
          <cell r="AR8861">
            <v>18</v>
          </cell>
          <cell r="AS8861">
            <v>42768</v>
          </cell>
          <cell r="AT8861" t="str">
            <v>SD Reservado Acciones de Movilidad UAERMV Circuito Movilidad Salvando Vidas -</v>
          </cell>
          <cell r="AU8861">
            <v>0</v>
          </cell>
          <cell r="AV8861" t="str">
            <v>sc</v>
          </cell>
        </row>
        <row r="8862">
          <cell r="AP8862">
            <v>417313</v>
          </cell>
          <cell r="AQ8862">
            <v>18002706</v>
          </cell>
          <cell r="AR8862">
            <v>18</v>
          </cell>
          <cell r="AS8862">
            <v>42313</v>
          </cell>
          <cell r="AT8862" t="str">
            <v>IDU-64-2012 Terminado Rehabilitación IDU Circuito Movilidad  -Calzada2-POLIZA ESTABILIDAD ACTIVA</v>
          </cell>
          <cell r="AU8862">
            <v>43935</v>
          </cell>
          <cell r="AV8862" t="str">
            <v>sc</v>
          </cell>
        </row>
        <row r="8863">
          <cell r="AP8863">
            <v>417355</v>
          </cell>
          <cell r="AQ8863">
            <v>18002721</v>
          </cell>
          <cell r="AR8863">
            <v>18</v>
          </cell>
          <cell r="AS8863">
            <v>42768</v>
          </cell>
          <cell r="AT8863" t="str">
            <v>SD Reservado Acciones de Movilidad UAERMV Circuito Movilidad Salvando Vidas -</v>
          </cell>
          <cell r="AU8863">
            <v>0</v>
          </cell>
          <cell r="AV8863" t="str">
            <v>sc</v>
          </cell>
        </row>
        <row r="8864">
          <cell r="AP8864">
            <v>417370</v>
          </cell>
          <cell r="AQ8864">
            <v>18002726</v>
          </cell>
          <cell r="AR8864">
            <v>18</v>
          </cell>
          <cell r="AS8864">
            <v>42342</v>
          </cell>
          <cell r="AT8864" t="str">
            <v>IDU-134-2007 Terminado Construcción IDU Arterial  -</v>
          </cell>
          <cell r="AU8864">
            <v>0</v>
          </cell>
          <cell r="AV8864" t="str">
            <v>sc</v>
          </cell>
        </row>
        <row r="8865">
          <cell r="AP8865">
            <v>417387</v>
          </cell>
          <cell r="AQ8865">
            <v>18002733</v>
          </cell>
          <cell r="AR8865">
            <v>18</v>
          </cell>
          <cell r="AS8865">
            <v>42313</v>
          </cell>
          <cell r="AT8865" t="str">
            <v>IDU-64-2012 Terminado Reconstrucción IDU Circuito Movilidad  -Calzada2-POLIZA ESTABILIDAD ACTIVA</v>
          </cell>
          <cell r="AU8865">
            <v>43935</v>
          </cell>
          <cell r="AV8865" t="str">
            <v>sc</v>
          </cell>
        </row>
        <row r="8866">
          <cell r="AP8866">
            <v>417393</v>
          </cell>
          <cell r="AQ8866">
            <v>18002735</v>
          </cell>
          <cell r="AR8866">
            <v>18</v>
          </cell>
          <cell r="AS8866">
            <v>42768</v>
          </cell>
          <cell r="AT8866" t="str">
            <v>SD Reservado Acciones de Movilidad UAERMV Circuito Movilidad Salvando Vidas -</v>
          </cell>
          <cell r="AU8866">
            <v>0</v>
          </cell>
          <cell r="AV8866" t="str">
            <v>RESERVADO UMV</v>
          </cell>
        </row>
        <row r="8867">
          <cell r="AP8867">
            <v>417423</v>
          </cell>
          <cell r="AQ8867">
            <v>18002746</v>
          </cell>
          <cell r="AR8867">
            <v>18</v>
          </cell>
          <cell r="AS8867">
            <v>42768</v>
          </cell>
          <cell r="AT8867" t="str">
            <v>SD Reservado Acciones de Movilidad UAERMV Circuito Movilidad Salvando Vidas -</v>
          </cell>
          <cell r="AU8867">
            <v>0</v>
          </cell>
          <cell r="AV8867" t="str">
            <v>RESERVADO UMV</v>
          </cell>
        </row>
        <row r="8868">
          <cell r="AP8868">
            <v>417489</v>
          </cell>
          <cell r="AQ8868">
            <v>18002772</v>
          </cell>
          <cell r="AR8868">
            <v>18</v>
          </cell>
          <cell r="AS8868">
            <v>42768</v>
          </cell>
          <cell r="AT8868" t="str">
            <v>SD Reservado Acciones de Movilidad UAERMV Circuito Movilidad Salvando Vidas -</v>
          </cell>
          <cell r="AU8868">
            <v>0</v>
          </cell>
          <cell r="AV8868" t="str">
            <v>sc</v>
          </cell>
        </row>
        <row r="8869">
          <cell r="AP8869">
            <v>417509</v>
          </cell>
          <cell r="AQ8869">
            <v>50007944</v>
          </cell>
          <cell r="AR8869">
            <v>18</v>
          </cell>
          <cell r="AS8869">
            <v>41149</v>
          </cell>
          <cell r="AT8869" t="str">
            <v>SD Terminado Mantenimiento Periódico UAERMV Arterial  -</v>
          </cell>
          <cell r="AU8869">
            <v>0</v>
          </cell>
          <cell r="AV8869" t="str">
            <v>sc</v>
          </cell>
        </row>
        <row r="8870">
          <cell r="AP8870">
            <v>417521</v>
          </cell>
          <cell r="AQ8870">
            <v>18002784</v>
          </cell>
          <cell r="AR8870">
            <v>18</v>
          </cell>
          <cell r="AS8870">
            <v>42786</v>
          </cell>
          <cell r="AT8870" t="str">
            <v>COP-71-2016 Reservado Conservacion FDL RAFAEL URIBE URIBE Circuito Movilidad SD -</v>
          </cell>
          <cell r="AU8870">
            <v>0</v>
          </cell>
          <cell r="AV8870" t="str">
            <v>VIABLE</v>
          </cell>
        </row>
        <row r="8871">
          <cell r="AP8871">
            <v>417644</v>
          </cell>
          <cell r="AQ8871">
            <v>50007944</v>
          </cell>
          <cell r="AR8871">
            <v>18</v>
          </cell>
          <cell r="AS8871">
            <v>41149</v>
          </cell>
          <cell r="AT8871" t="str">
            <v>SD Terminado Mantenimiento Periódico UAERMV Arterial  -</v>
          </cell>
          <cell r="AU8871">
            <v>0</v>
          </cell>
          <cell r="AV8871" t="str">
            <v>sc</v>
          </cell>
        </row>
        <row r="8872">
          <cell r="AP8872">
            <v>417646</v>
          </cell>
          <cell r="AQ8872">
            <v>50007944</v>
          </cell>
          <cell r="AR8872">
            <v>18</v>
          </cell>
          <cell r="AS8872">
            <v>41149</v>
          </cell>
          <cell r="AT8872" t="str">
            <v>SD Terminado Mantenimiento Periódico UAERMV Arterial  -</v>
          </cell>
          <cell r="AU8872">
            <v>0</v>
          </cell>
          <cell r="AV8872" t="str">
            <v>sc</v>
          </cell>
        </row>
        <row r="8873">
          <cell r="AP8873">
            <v>417661</v>
          </cell>
          <cell r="AQ8873">
            <v>18002833</v>
          </cell>
          <cell r="AR8873">
            <v>18</v>
          </cell>
          <cell r="AS8873">
            <v>42313</v>
          </cell>
          <cell r="AT8873" t="str">
            <v>IDU-64-2012 Terminado Reconstrucción IDU Circuito Movilidad  -Calzada2-POLIZA ESTABILIDAD ACTIVA</v>
          </cell>
          <cell r="AU8873">
            <v>43935</v>
          </cell>
          <cell r="AV8873" t="str">
            <v>sc</v>
          </cell>
        </row>
        <row r="8874">
          <cell r="AP8874">
            <v>417714</v>
          </cell>
          <cell r="AQ8874">
            <v>18002853</v>
          </cell>
          <cell r="AR8874">
            <v>18</v>
          </cell>
          <cell r="AS8874">
            <v>42313</v>
          </cell>
          <cell r="AT8874" t="str">
            <v>IDU-64-2012 Terminado Reconstrucción IDU Circuito Movilidad  -Calzada2-POLIZA ESTABILIDAD ACTIVA</v>
          </cell>
          <cell r="AU8874">
            <v>43935</v>
          </cell>
          <cell r="AV8874" t="str">
            <v>sc</v>
          </cell>
        </row>
        <row r="8875">
          <cell r="AP8875">
            <v>417732</v>
          </cell>
          <cell r="AQ8875">
            <v>18002861</v>
          </cell>
          <cell r="AR8875">
            <v>18</v>
          </cell>
          <cell r="AS8875">
            <v>42313</v>
          </cell>
          <cell r="AT8875" t="str">
            <v>IDU-64-2012 Terminado Reconstrucción IDU Circuito Movilidad  -Calzada2-POLIZA ESTABILIDAD ACTIVA</v>
          </cell>
          <cell r="AU8875">
            <v>43935</v>
          </cell>
          <cell r="AV8875" t="str">
            <v>sc</v>
          </cell>
        </row>
        <row r="8876">
          <cell r="AP8876">
            <v>417762</v>
          </cell>
          <cell r="AQ8876">
            <v>18002878</v>
          </cell>
          <cell r="AR8876">
            <v>18</v>
          </cell>
          <cell r="AS8876">
            <v>42313</v>
          </cell>
          <cell r="AT8876" t="str">
            <v>IDU-64-2012 Terminado Reconstrucción IDU Circuito Movilidad  -Calzada2-POLIZA ESTABILIDAD ACTIVA</v>
          </cell>
          <cell r="AU8876">
            <v>43935</v>
          </cell>
          <cell r="AV8876" t="str">
            <v>sc</v>
          </cell>
        </row>
        <row r="8877">
          <cell r="AP8877">
            <v>417783</v>
          </cell>
          <cell r="AQ8877">
            <v>18002890</v>
          </cell>
          <cell r="AR8877">
            <v>18</v>
          </cell>
          <cell r="AS8877">
            <v>42313</v>
          </cell>
          <cell r="AT8877" t="str">
            <v>IDU-64-2012 Terminado Reconstrucción IDU Circuito Movilidad  -Calzada2-POLIZA ESTABILIDAD ACTIVA</v>
          </cell>
          <cell r="AU8877">
            <v>43935</v>
          </cell>
          <cell r="AV8877" t="str">
            <v>sc</v>
          </cell>
        </row>
        <row r="8878">
          <cell r="AP8878">
            <v>417792</v>
          </cell>
          <cell r="AQ8878">
            <v>18002894</v>
          </cell>
          <cell r="AR8878">
            <v>18</v>
          </cell>
          <cell r="AS8878">
            <v>42313</v>
          </cell>
          <cell r="AT8878" t="str">
            <v>IDU-64-2012 Terminado Reconstrucción IDU Circuito Movilidad  -Calzada2-POLIZA ESTABILIDAD ACTIVA</v>
          </cell>
          <cell r="AU8878">
            <v>43935</v>
          </cell>
          <cell r="AV8878" t="str">
            <v>sc</v>
          </cell>
        </row>
        <row r="8879">
          <cell r="AP8879">
            <v>417903</v>
          </cell>
          <cell r="AQ8879">
            <v>18002940</v>
          </cell>
          <cell r="AR8879">
            <v>18</v>
          </cell>
          <cell r="AS8879">
            <v>41149</v>
          </cell>
          <cell r="AT8879" t="str">
            <v>SD Terminado Mantenimiento Periódico UAERMV Arterial  -</v>
          </cell>
          <cell r="AU8879">
            <v>0</v>
          </cell>
          <cell r="AV8879" t="str">
            <v>sc</v>
          </cell>
        </row>
        <row r="8880">
          <cell r="AP8880">
            <v>417905</v>
          </cell>
          <cell r="AQ8880">
            <v>18002940</v>
          </cell>
          <cell r="AR8880">
            <v>18</v>
          </cell>
          <cell r="AS8880">
            <v>41149</v>
          </cell>
          <cell r="AT8880" t="str">
            <v>SD Terminado Mantenimiento Periódico UAERMV Arterial  -</v>
          </cell>
          <cell r="AU8880">
            <v>0</v>
          </cell>
          <cell r="AV8880" t="str">
            <v>sc</v>
          </cell>
        </row>
        <row r="8881">
          <cell r="AP8881">
            <v>417977</v>
          </cell>
          <cell r="AQ8881">
            <v>18002968</v>
          </cell>
          <cell r="AR8881">
            <v>18</v>
          </cell>
          <cell r="AS8881">
            <v>42313</v>
          </cell>
          <cell r="AT8881" t="str">
            <v>IDU-64-2012 Terminado Reconstrucción IDU Circuito Movilidad  -Calzada2-POLIZA ESTABILIDAD ACTIVA</v>
          </cell>
          <cell r="AU8881">
            <v>43935</v>
          </cell>
          <cell r="AV8881" t="str">
            <v>sc</v>
          </cell>
        </row>
        <row r="8882">
          <cell r="AP8882">
            <v>418001</v>
          </cell>
          <cell r="AQ8882">
            <v>18002979</v>
          </cell>
          <cell r="AR8882">
            <v>18</v>
          </cell>
          <cell r="AS8882">
            <v>41149</v>
          </cell>
          <cell r="AT8882" t="str">
            <v>SD Terminado Mantenimiento Periódico UAERMV Arterial  -</v>
          </cell>
          <cell r="AU8882">
            <v>0</v>
          </cell>
          <cell r="AV8882" t="str">
            <v>sc</v>
          </cell>
        </row>
        <row r="8883">
          <cell r="AP8883">
            <v>418003</v>
          </cell>
          <cell r="AQ8883">
            <v>18002979</v>
          </cell>
          <cell r="AR8883">
            <v>18</v>
          </cell>
          <cell r="AS8883">
            <v>41149</v>
          </cell>
          <cell r="AT8883" t="str">
            <v>SD Terminado Mantenimiento Periódico UAERMV Arterial  -</v>
          </cell>
          <cell r="AU8883">
            <v>0</v>
          </cell>
          <cell r="AV8883" t="str">
            <v>sc</v>
          </cell>
        </row>
        <row r="8884">
          <cell r="AP8884">
            <v>418012</v>
          </cell>
          <cell r="AQ8884">
            <v>18002983</v>
          </cell>
          <cell r="AR8884">
            <v>18</v>
          </cell>
          <cell r="AS8884">
            <v>42313</v>
          </cell>
          <cell r="AT8884" t="str">
            <v>IDU-64-2012 Terminado Reconstrucción IDU Circuito Movilidad  -Calzada2-POLIZA ESTABILIDAD ACTIVA</v>
          </cell>
          <cell r="AU8884">
            <v>43935</v>
          </cell>
          <cell r="AV8884" t="str">
            <v>sc</v>
          </cell>
        </row>
        <row r="8885">
          <cell r="AP8885">
            <v>418048</v>
          </cell>
          <cell r="AQ8885">
            <v>18002998</v>
          </cell>
          <cell r="AR8885">
            <v>18</v>
          </cell>
          <cell r="AS8885">
            <v>42313</v>
          </cell>
          <cell r="AT8885" t="str">
            <v>IDU-64-2012 Terminado Reconstrucción IDU Circuito Movilidad  -Calzada2-POLIZA ESTABILIDAD ACTIVA</v>
          </cell>
          <cell r="AU8885">
            <v>43935</v>
          </cell>
          <cell r="AV8885" t="str">
            <v>sc</v>
          </cell>
        </row>
        <row r="8886">
          <cell r="AP8886">
            <v>418123</v>
          </cell>
          <cell r="AQ8886">
            <v>18003029</v>
          </cell>
          <cell r="AR8886">
            <v>18</v>
          </cell>
          <cell r="AS8886">
            <v>42768</v>
          </cell>
          <cell r="AT8886" t="str">
            <v>SD Reservado Acciones de Movilidad UAERMV Circuito Movilidad Salvando Vidas -</v>
          </cell>
          <cell r="AU8886">
            <v>0</v>
          </cell>
          <cell r="AV8886" t="str">
            <v>sc</v>
          </cell>
        </row>
        <row r="8887">
          <cell r="AP8887">
            <v>418144</v>
          </cell>
          <cell r="AQ8887">
            <v>18003039</v>
          </cell>
          <cell r="AR8887">
            <v>18</v>
          </cell>
          <cell r="AS8887">
            <v>42768</v>
          </cell>
          <cell r="AT8887" t="str">
            <v>SD Reservado Acciones de Movilidad UAERMV Circuito Movilidad Salvando Vidas -</v>
          </cell>
          <cell r="AU8887">
            <v>0</v>
          </cell>
          <cell r="AV8887" t="str">
            <v>sc</v>
          </cell>
        </row>
        <row r="8888">
          <cell r="AP8888">
            <v>418353</v>
          </cell>
          <cell r="AQ8888">
            <v>18003150</v>
          </cell>
          <cell r="AR8888">
            <v>18</v>
          </cell>
          <cell r="AS8888">
            <v>42768</v>
          </cell>
          <cell r="AT8888" t="str">
            <v>SD Reservado Acciones de Movilidad UAERMV Circuito Movilidad Salvando Vidas -</v>
          </cell>
          <cell r="AU8888">
            <v>0</v>
          </cell>
          <cell r="AV8888" t="str">
            <v>sc</v>
          </cell>
        </row>
        <row r="8889">
          <cell r="AP8889">
            <v>418554</v>
          </cell>
          <cell r="AQ8889">
            <v>18003271</v>
          </cell>
          <cell r="AR8889">
            <v>18</v>
          </cell>
          <cell r="AS8889">
            <v>42786</v>
          </cell>
          <cell r="AT8889" t="str">
            <v>COP-71-2016 Reservado Conservacion FDL RAFAEL URIBE URIBE Circuito Movilidad SD -</v>
          </cell>
          <cell r="AU8889">
            <v>0</v>
          </cell>
          <cell r="AV8889" t="str">
            <v>VIABLE</v>
          </cell>
        </row>
        <row r="8890">
          <cell r="AP8890">
            <v>418662</v>
          </cell>
          <cell r="AQ8890">
            <v>18003347</v>
          </cell>
          <cell r="AR8890">
            <v>18</v>
          </cell>
          <cell r="AS8890">
            <v>42786</v>
          </cell>
          <cell r="AT8890" t="str">
            <v>COP-71-2016 Reservado Conservacion FDL RAFAEL URIBE URIBE Circuito Movilidad SD -</v>
          </cell>
          <cell r="AU8890">
            <v>0</v>
          </cell>
          <cell r="AV8890" t="str">
            <v>VIABLE</v>
          </cell>
        </row>
        <row r="8891">
          <cell r="AP8891">
            <v>418743</v>
          </cell>
          <cell r="AQ8891">
            <v>18003400</v>
          </cell>
          <cell r="AR8891">
            <v>18</v>
          </cell>
          <cell r="AS8891">
            <v>42667</v>
          </cell>
          <cell r="AT8891" t="str">
            <v>SD Terminado Mantenimiento Periódico UAERMV Arterial SD Intervenida 31/07/2012 Reporte depuración ejecución UMV-</v>
          </cell>
          <cell r="AU8891">
            <v>0</v>
          </cell>
          <cell r="AV8891" t="str">
            <v>CRA 10 ARTERIAL</v>
          </cell>
        </row>
        <row r="8892">
          <cell r="AP8892">
            <v>418782</v>
          </cell>
          <cell r="AQ8892">
            <v>18003427</v>
          </cell>
          <cell r="AR8892">
            <v>18</v>
          </cell>
          <cell r="AS8892">
            <v>42786</v>
          </cell>
          <cell r="AT8892" t="str">
            <v>COP-71-2016 Reservado Conservacion FDL RAFAEL URIBE URIBE Circuito Movilidad SD -</v>
          </cell>
          <cell r="AU8892">
            <v>0</v>
          </cell>
          <cell r="AV8892" t="str">
            <v>RESERVADA FDL</v>
          </cell>
        </row>
        <row r="8893">
          <cell r="AP8893">
            <v>418806</v>
          </cell>
          <cell r="AQ8893">
            <v>18003438</v>
          </cell>
          <cell r="AR8893">
            <v>18</v>
          </cell>
          <cell r="AS8893">
            <v>42786</v>
          </cell>
          <cell r="AT8893" t="str">
            <v>COP-71-2016 Reservado Conservacion FDL RAFAEL URIBE URIBE Circuito Movilidad SD -</v>
          </cell>
          <cell r="AU8893">
            <v>0</v>
          </cell>
          <cell r="AV8893" t="str">
            <v>RESERVADA FDL</v>
          </cell>
        </row>
        <row r="8894">
          <cell r="AP8894">
            <v>418818</v>
          </cell>
          <cell r="AQ8894">
            <v>18003445</v>
          </cell>
          <cell r="AR8894">
            <v>18</v>
          </cell>
          <cell r="AS8894">
            <v>42667</v>
          </cell>
          <cell r="AT8894" t="str">
            <v>SD Terminado Mantenimiento Periódico UAERMV Arterial SD Intervenida 21/12/2012 Reporte depuración ejecución UMV-</v>
          </cell>
          <cell r="AU8894">
            <v>0</v>
          </cell>
          <cell r="AV8894" t="str">
            <v>CRA 10 ARTERIAL</v>
          </cell>
        </row>
        <row r="8895">
          <cell r="AP8895">
            <v>418820</v>
          </cell>
          <cell r="AQ8895">
            <v>18003445</v>
          </cell>
          <cell r="AR8895">
            <v>18</v>
          </cell>
          <cell r="AS8895">
            <v>42667</v>
          </cell>
          <cell r="AT8895" t="str">
            <v>SD Terminado Mantenimiento Periódico UAERMV Arterial SD Intervenida 21/12/2012 Reporte depuración ejecución UMV-</v>
          </cell>
          <cell r="AU8895">
            <v>0</v>
          </cell>
          <cell r="AV8895" t="str">
            <v>CRA 10 ARTERIAL</v>
          </cell>
        </row>
        <row r="8896">
          <cell r="AP8896">
            <v>418823</v>
          </cell>
          <cell r="AQ8896">
            <v>18003446</v>
          </cell>
          <cell r="AR8896">
            <v>18</v>
          </cell>
          <cell r="AS8896">
            <v>42786</v>
          </cell>
          <cell r="AT8896" t="str">
            <v>COP-71-2016 Reservado Conservacion FDL RAFAEL URIBE URIBE Local SD -</v>
          </cell>
          <cell r="AU8896">
            <v>0</v>
          </cell>
          <cell r="AV8896" t="str">
            <v>RESERVADA FDL</v>
          </cell>
        </row>
        <row r="8897">
          <cell r="AP8897">
            <v>418955</v>
          </cell>
          <cell r="AQ8897">
            <v>18003564</v>
          </cell>
          <cell r="AR8897">
            <v>18</v>
          </cell>
          <cell r="AS8897">
            <v>42667</v>
          </cell>
          <cell r="AT8897" t="str">
            <v>SD Terminado Mantenimiento Periódico UAERMV Arterial SD Intervenida 20/12/2012 Reporte depuración ejecución UMV-</v>
          </cell>
          <cell r="AU8897">
            <v>0</v>
          </cell>
          <cell r="AV8897" t="str">
            <v>CRA 10 ARTERIAL</v>
          </cell>
        </row>
        <row r="8898">
          <cell r="AP8898">
            <v>418957</v>
          </cell>
          <cell r="AQ8898">
            <v>18003564</v>
          </cell>
          <cell r="AR8898">
            <v>18</v>
          </cell>
          <cell r="AS8898">
            <v>42667</v>
          </cell>
          <cell r="AT8898" t="str">
            <v>SD Terminado Mantenimiento Periódico UAERMV Arterial SD Intervenida 20/12/2012 Reporte depuración ejecución UMV-</v>
          </cell>
          <cell r="AU8898">
            <v>0</v>
          </cell>
          <cell r="AV8898" t="str">
            <v>CRA 10 ARTERIAL</v>
          </cell>
        </row>
        <row r="8899">
          <cell r="AP8899">
            <v>419749</v>
          </cell>
          <cell r="AQ8899">
            <v>18004010</v>
          </cell>
          <cell r="AR8899">
            <v>18</v>
          </cell>
          <cell r="AS8899">
            <v>42313</v>
          </cell>
          <cell r="AT8899" t="str">
            <v>CONV-011-2011 Terminado Acciones de Movilidad IDU Local  -</v>
          </cell>
          <cell r="AU8899">
            <v>0</v>
          </cell>
          <cell r="AV8899" t="str">
            <v>VIABLE</v>
          </cell>
        </row>
        <row r="8900">
          <cell r="AP8900">
            <v>419788</v>
          </cell>
          <cell r="AQ8900">
            <v>18004036</v>
          </cell>
          <cell r="AR8900">
            <v>18</v>
          </cell>
          <cell r="AS8900">
            <v>42313</v>
          </cell>
          <cell r="AT8900" t="str">
            <v>CONV-011-2011 Terminado Acciones de Movilidad IDU Local  -</v>
          </cell>
          <cell r="AU8900">
            <v>0</v>
          </cell>
          <cell r="AV8900" t="str">
            <v>RESERVADO FDL</v>
          </cell>
        </row>
        <row r="8901">
          <cell r="AP8901">
            <v>419815</v>
          </cell>
          <cell r="AQ8901">
            <v>18004061</v>
          </cell>
          <cell r="AR8901">
            <v>18</v>
          </cell>
          <cell r="AS8901">
            <v>42313</v>
          </cell>
          <cell r="AT8901" t="str">
            <v>CONV-011-2011 Terminado Acciones de Movilidad IDU Local  -</v>
          </cell>
          <cell r="AU8901">
            <v>0</v>
          </cell>
          <cell r="AV8901" t="str">
            <v>VIABLE</v>
          </cell>
        </row>
        <row r="8902">
          <cell r="AP8902">
            <v>419833</v>
          </cell>
          <cell r="AQ8902">
            <v>18004081</v>
          </cell>
          <cell r="AR8902">
            <v>18</v>
          </cell>
          <cell r="AS8902">
            <v>42313</v>
          </cell>
          <cell r="AT8902" t="str">
            <v>CONV-011-2011 Terminado Acciones de Movilidad IDU Local  -</v>
          </cell>
          <cell r="AU8902">
            <v>0</v>
          </cell>
          <cell r="AV8902" t="str">
            <v>VIABLE</v>
          </cell>
        </row>
        <row r="8903">
          <cell r="AP8903">
            <v>420163</v>
          </cell>
          <cell r="AQ8903">
            <v>50008005</v>
          </cell>
          <cell r="AR8903">
            <v>18</v>
          </cell>
          <cell r="AS8903">
            <v>42313</v>
          </cell>
          <cell r="AT8903" t="str">
            <v>CONV-011-2011 Terminado Estudios y diseños IDU Arterial  -</v>
          </cell>
          <cell r="AU8903">
            <v>0</v>
          </cell>
          <cell r="AV8903" t="str">
            <v>ARTERIAL Avenida Dario Echandia</v>
          </cell>
        </row>
        <row r="8904">
          <cell r="AP8904">
            <v>420715</v>
          </cell>
          <cell r="AQ8904">
            <v>18004702</v>
          </cell>
          <cell r="AR8904">
            <v>18</v>
          </cell>
          <cell r="AS8904">
            <v>42409</v>
          </cell>
          <cell r="AT8904" t="str">
            <v>IDU-1717-2014 Terminado Mantenimiento Periódico IDU Circuito Movilidad  -</v>
          </cell>
          <cell r="AU8904">
            <v>0</v>
          </cell>
          <cell r="AV8904" t="str">
            <v>sc</v>
          </cell>
        </row>
        <row r="8905">
          <cell r="AP8905">
            <v>420873</v>
          </cell>
          <cell r="AQ8905">
            <v>18004782</v>
          </cell>
          <cell r="AR8905">
            <v>18</v>
          </cell>
          <cell r="AS8905">
            <v>42768</v>
          </cell>
          <cell r="AT8905" t="str">
            <v>SD Reservado Acciones de Movilidad UAERMV Circuito Movilidad Salvando Vidas -</v>
          </cell>
          <cell r="AU8905">
            <v>0</v>
          </cell>
          <cell r="AV8905" t="str">
            <v>RESERVADO UMV</v>
          </cell>
        </row>
        <row r="8906">
          <cell r="AP8906">
            <v>420975</v>
          </cell>
          <cell r="AQ8906">
            <v>18004850</v>
          </cell>
          <cell r="AR8906">
            <v>18</v>
          </cell>
          <cell r="AS8906">
            <v>42768</v>
          </cell>
          <cell r="AT8906" t="str">
            <v>SD Reservado Acciones de Movilidad UAERMV Circuito Movilidad Salvando Vidas -</v>
          </cell>
          <cell r="AU8906">
            <v>0</v>
          </cell>
          <cell r="AV8906" t="str">
            <v>VIABLE</v>
          </cell>
        </row>
        <row r="8907">
          <cell r="AP8907">
            <v>421024</v>
          </cell>
          <cell r="AQ8907">
            <v>18004877</v>
          </cell>
          <cell r="AR8907">
            <v>18</v>
          </cell>
          <cell r="AS8907">
            <v>42768</v>
          </cell>
          <cell r="AT8907" t="str">
            <v>SD Reservado Acciones de Movilidad UAERMV Circuito Movilidad Salvando Vidas -</v>
          </cell>
          <cell r="AU8907">
            <v>0</v>
          </cell>
          <cell r="AV8907" t="str">
            <v>RESERVADO UMV</v>
          </cell>
        </row>
        <row r="8908">
          <cell r="AP8908">
            <v>421091</v>
          </cell>
          <cell r="AQ8908">
            <v>18004917</v>
          </cell>
          <cell r="AR8908">
            <v>18</v>
          </cell>
          <cell r="AS8908">
            <v>42313</v>
          </cell>
          <cell r="AT8908" t="str">
            <v>IDU-2053-2015 Terminado Mantenimiento Periódico IDU Circuito Movilidad  -</v>
          </cell>
          <cell r="AU8908">
            <v>0</v>
          </cell>
          <cell r="AV8908" t="str">
            <v>sc</v>
          </cell>
        </row>
        <row r="8909">
          <cell r="AP8909">
            <v>421103</v>
          </cell>
          <cell r="AQ8909">
            <v>18004921</v>
          </cell>
          <cell r="AR8909">
            <v>18</v>
          </cell>
          <cell r="AS8909">
            <v>42313</v>
          </cell>
          <cell r="AT8909" t="str">
            <v>IDU-2053-2015 Terminado Mantenimiento Periódico IDU Circuito Movilidad  -</v>
          </cell>
          <cell r="AU8909">
            <v>0</v>
          </cell>
          <cell r="AV8909" t="str">
            <v>sc</v>
          </cell>
        </row>
        <row r="8910">
          <cell r="AP8910">
            <v>421126</v>
          </cell>
          <cell r="AQ8910">
            <v>18004931</v>
          </cell>
          <cell r="AR8910">
            <v>18</v>
          </cell>
          <cell r="AS8910">
            <v>42313</v>
          </cell>
          <cell r="AT8910" t="str">
            <v>IDU-2053-2015 Terminado Mantenimiento Periódico IDU Circuito Movilidad  -</v>
          </cell>
          <cell r="AU8910">
            <v>0</v>
          </cell>
          <cell r="AV8910" t="str">
            <v>sc</v>
          </cell>
        </row>
        <row r="8911">
          <cell r="AP8911">
            <v>421135</v>
          </cell>
          <cell r="AQ8911">
            <v>18004935</v>
          </cell>
          <cell r="AR8911">
            <v>18</v>
          </cell>
          <cell r="AS8911">
            <v>42313</v>
          </cell>
          <cell r="AT8911" t="str">
            <v>IDU-2053-2015 Terminado Mantenimiento Periódico IDU Circuito Movilidad  -</v>
          </cell>
          <cell r="AU8911">
            <v>0</v>
          </cell>
          <cell r="AV8911" t="str">
            <v>sc</v>
          </cell>
        </row>
        <row r="8912">
          <cell r="AP8912">
            <v>421161</v>
          </cell>
          <cell r="AQ8912">
            <v>18004948</v>
          </cell>
          <cell r="AR8912">
            <v>18</v>
          </cell>
          <cell r="AS8912">
            <v>42313</v>
          </cell>
          <cell r="AT8912" t="str">
            <v>IDU-2053-2015 Terminado Mantenimiento Periódico IDU Circuito Movilidad  -</v>
          </cell>
          <cell r="AU8912">
            <v>0</v>
          </cell>
          <cell r="AV8912" t="str">
            <v>sc</v>
          </cell>
        </row>
        <row r="8913">
          <cell r="AP8913">
            <v>421173</v>
          </cell>
          <cell r="AQ8913">
            <v>18004953</v>
          </cell>
          <cell r="AR8913">
            <v>18</v>
          </cell>
          <cell r="AS8913">
            <v>42313</v>
          </cell>
          <cell r="AT8913" t="str">
            <v>IDU-2053-2015 Terminado Mantenimiento Periódico IDU Circuito Movilidad  -</v>
          </cell>
          <cell r="AU8913">
            <v>0</v>
          </cell>
          <cell r="AV8913" t="str">
            <v>sc</v>
          </cell>
        </row>
        <row r="8914">
          <cell r="AP8914">
            <v>421176</v>
          </cell>
          <cell r="AQ8914">
            <v>18004955</v>
          </cell>
          <cell r="AR8914">
            <v>18</v>
          </cell>
          <cell r="AS8914">
            <v>42313</v>
          </cell>
          <cell r="AT8914" t="str">
            <v>IDU-2053-2015 Terminado Mantenimiento Periódico IDU Circuito Movilidad  -</v>
          </cell>
          <cell r="AU8914">
            <v>0</v>
          </cell>
          <cell r="AV8914" t="str">
            <v>sc</v>
          </cell>
        </row>
        <row r="8915">
          <cell r="AP8915">
            <v>421179</v>
          </cell>
          <cell r="AQ8915">
            <v>18004956</v>
          </cell>
          <cell r="AR8915">
            <v>18</v>
          </cell>
          <cell r="AS8915">
            <v>42313</v>
          </cell>
          <cell r="AT8915" t="str">
            <v>IDU-2053-2015 Terminado Mantenimiento Periódico IDU Circuito Movilidad  -</v>
          </cell>
          <cell r="AU8915">
            <v>0</v>
          </cell>
          <cell r="AV8915" t="str">
            <v>sc</v>
          </cell>
        </row>
        <row r="8916">
          <cell r="AP8916">
            <v>421182</v>
          </cell>
          <cell r="AQ8916">
            <v>18004958</v>
          </cell>
          <cell r="AR8916">
            <v>18</v>
          </cell>
          <cell r="AS8916">
            <v>42313</v>
          </cell>
          <cell r="AT8916" t="str">
            <v>IDU-2053-2015 Terminado Mantenimiento Periódico IDU Circuito Movilidad  -</v>
          </cell>
          <cell r="AU8916">
            <v>0</v>
          </cell>
          <cell r="AV8916" t="str">
            <v>sc</v>
          </cell>
        </row>
        <row r="8917">
          <cell r="AP8917">
            <v>421185</v>
          </cell>
          <cell r="AQ8917">
            <v>18004960</v>
          </cell>
          <cell r="AR8917">
            <v>18</v>
          </cell>
          <cell r="AS8917">
            <v>42530</v>
          </cell>
          <cell r="AT8917" t="str">
            <v>COP-160-2015 Reservado Conservacion FDL RAFAEL URIBE URIBE Circuito Movilidad SD -</v>
          </cell>
          <cell r="AU8917">
            <v>0</v>
          </cell>
          <cell r="AV8917" t="str">
            <v>sc</v>
          </cell>
        </row>
        <row r="8918">
          <cell r="AP8918">
            <v>421217</v>
          </cell>
          <cell r="AQ8918">
            <v>18004972</v>
          </cell>
          <cell r="AR8918">
            <v>18</v>
          </cell>
          <cell r="AS8918">
            <v>42313</v>
          </cell>
          <cell r="AT8918" t="str">
            <v>IDU-2053-2015 Terminado Mantenimiento Periódico IDU Circuito Movilidad  -</v>
          </cell>
          <cell r="AU8918">
            <v>0</v>
          </cell>
          <cell r="AV8918" t="str">
            <v>INTERVENCION IDU IDU-2053-2015 Mantenimiento Periódico Fecha Reporte 4/11/2015</v>
          </cell>
        </row>
        <row r="8919">
          <cell r="AP8919">
            <v>421229</v>
          </cell>
          <cell r="AQ8919">
            <v>18004979</v>
          </cell>
          <cell r="AR8919">
            <v>18</v>
          </cell>
          <cell r="AS8919">
            <v>42786</v>
          </cell>
          <cell r="AT8919" t="str">
            <v>COP-71-2016 Reservado Conservacion FDL RAFAEL URIBE URIBE Circuito Movilidad SD -</v>
          </cell>
          <cell r="AU8919">
            <v>0</v>
          </cell>
          <cell r="AV8919" t="str">
            <v>VIABLE</v>
          </cell>
        </row>
        <row r="8920">
          <cell r="AP8920">
            <v>421238</v>
          </cell>
          <cell r="AQ8920">
            <v>18004987</v>
          </cell>
          <cell r="AR8920">
            <v>18</v>
          </cell>
          <cell r="AS8920">
            <v>42313</v>
          </cell>
          <cell r="AT8920" t="str">
            <v>IDU-2053-2015 Terminado Mantenimiento Periódico IDU Circuito Movilidad  -</v>
          </cell>
          <cell r="AU8920">
            <v>0</v>
          </cell>
          <cell r="AV8920" t="str">
            <v>INTERVENCION IDU IDU-2053-2015 Mantenimiento Periódico Fecha Reporte 4/11/2015</v>
          </cell>
        </row>
        <row r="8921">
          <cell r="AP8921">
            <v>421264</v>
          </cell>
          <cell r="AQ8921">
            <v>18004999</v>
          </cell>
          <cell r="AR8921">
            <v>18</v>
          </cell>
          <cell r="AS8921">
            <v>42313</v>
          </cell>
          <cell r="AT8921" t="str">
            <v>IDU-2053-2015 Terminado Mantenimiento Periódico IDU Circuito Movilidad  -</v>
          </cell>
          <cell r="AU8921">
            <v>0</v>
          </cell>
          <cell r="AV8921" t="str">
            <v>INTERVENCION IDU IDU-2053-2015 Mantenimiento Periódico Fecha Reporte 4/11/2015</v>
          </cell>
        </row>
        <row r="8922">
          <cell r="AP8922">
            <v>421270</v>
          </cell>
          <cell r="AQ8922">
            <v>18005001</v>
          </cell>
          <cell r="AR8922">
            <v>18</v>
          </cell>
          <cell r="AS8922">
            <v>42786</v>
          </cell>
          <cell r="AT8922" t="str">
            <v>COP-71-2016 Reservado Conservacion FDL RAFAEL URIBE URIBE Circuito Movilidad SD -</v>
          </cell>
          <cell r="AU8922">
            <v>0</v>
          </cell>
          <cell r="AV8922" t="str">
            <v>VIABLE</v>
          </cell>
        </row>
        <row r="8923">
          <cell r="AP8923">
            <v>421309</v>
          </cell>
          <cell r="AQ8923">
            <v>18005033</v>
          </cell>
          <cell r="AR8923">
            <v>18</v>
          </cell>
          <cell r="AS8923">
            <v>42768</v>
          </cell>
          <cell r="AT8923" t="str">
            <v>SD Reservado Acciones de Movilidad UAERMV Circuito Movilidad Salvando Vidas -</v>
          </cell>
          <cell r="AU8923">
            <v>0</v>
          </cell>
          <cell r="AV8923" t="str">
            <v>sc</v>
          </cell>
        </row>
        <row r="8924">
          <cell r="AP8924">
            <v>421330</v>
          </cell>
          <cell r="AQ8924">
            <v>18005044</v>
          </cell>
          <cell r="AR8924">
            <v>18</v>
          </cell>
          <cell r="AS8924">
            <v>42313</v>
          </cell>
          <cell r="AT8924" t="str">
            <v>IDU-2053-2015 Terminado Mantenimiento Periódico IDU Circuito Movilidad  -</v>
          </cell>
          <cell r="AU8924">
            <v>0</v>
          </cell>
          <cell r="AV8924" t="str">
            <v>INTERVENCION IDU IDU-2053-2015 Mantenimiento Periódico Fecha Reporte 4/11/2015</v>
          </cell>
        </row>
        <row r="8925">
          <cell r="AP8925">
            <v>421351</v>
          </cell>
          <cell r="AQ8925">
            <v>18005060</v>
          </cell>
          <cell r="AR8925">
            <v>18</v>
          </cell>
          <cell r="AS8925">
            <v>42768</v>
          </cell>
          <cell r="AT8925" t="str">
            <v>SD Reservado Acciones de Movilidad UAERMV Intermedia Salvando Vidas -</v>
          </cell>
          <cell r="AU8925">
            <v>0</v>
          </cell>
          <cell r="AV8925" t="str">
            <v>RESERVADO UMV</v>
          </cell>
        </row>
        <row r="8926">
          <cell r="AP8926">
            <v>421395</v>
          </cell>
          <cell r="AQ8926">
            <v>18005088</v>
          </cell>
          <cell r="AR8926">
            <v>18</v>
          </cell>
          <cell r="AS8926">
            <v>42768</v>
          </cell>
          <cell r="AT8926" t="str">
            <v>SD Reservado Acciones de Movilidad UAERMV Circuito Movilidad Salvando Vidas -</v>
          </cell>
          <cell r="AU8926">
            <v>0</v>
          </cell>
          <cell r="AV8926" t="str">
            <v>RESERVADO UMV</v>
          </cell>
        </row>
        <row r="8927">
          <cell r="AP8927">
            <v>421425</v>
          </cell>
          <cell r="AQ8927">
            <v>18005125</v>
          </cell>
          <cell r="AR8927">
            <v>18</v>
          </cell>
          <cell r="AS8927">
            <v>42768</v>
          </cell>
          <cell r="AT8927" t="str">
            <v>SD Reservado Acciones de Movilidad UAERMV Circuito Movilidad Salvando Vidas -</v>
          </cell>
          <cell r="AU8927">
            <v>0</v>
          </cell>
          <cell r="AV8927" t="str">
            <v>RESERVADO UMV</v>
          </cell>
        </row>
        <row r="8928">
          <cell r="AP8928">
            <v>421458</v>
          </cell>
          <cell r="AQ8928">
            <v>18005151</v>
          </cell>
          <cell r="AR8928">
            <v>18</v>
          </cell>
          <cell r="AS8928">
            <v>42768</v>
          </cell>
          <cell r="AT8928" t="str">
            <v>SD Reservado Acciones de Movilidad UAERMV Intermedia Salvando Vidas -</v>
          </cell>
          <cell r="AU8928">
            <v>0</v>
          </cell>
          <cell r="AV8928" t="str">
            <v>RESERVADO UMV</v>
          </cell>
        </row>
        <row r="8929">
          <cell r="AP8929">
            <v>421461</v>
          </cell>
          <cell r="AQ8929">
            <v>18005152</v>
          </cell>
          <cell r="AR8929">
            <v>18</v>
          </cell>
          <cell r="AS8929">
            <v>42768</v>
          </cell>
          <cell r="AT8929" t="str">
            <v>SD Reservado Acciones de Movilidad UAERMV Intermedia Salvando Vidas -</v>
          </cell>
          <cell r="AU8929">
            <v>0</v>
          </cell>
          <cell r="AV8929" t="str">
            <v>RESERVADO UMV</v>
          </cell>
        </row>
        <row r="8930">
          <cell r="AP8930">
            <v>421512</v>
          </cell>
          <cell r="AQ8930">
            <v>18005205</v>
          </cell>
          <cell r="AR8930">
            <v>18</v>
          </cell>
          <cell r="AS8930">
            <v>42731</v>
          </cell>
          <cell r="AT8930" t="str">
            <v>SD Reservado Mantenimiento Rutinario IDU Circuito Movilidad EJECUCION SITP 2016 -</v>
          </cell>
          <cell r="AU8930">
            <v>0</v>
          </cell>
          <cell r="AV8930" t="str">
            <v>RESERVADO IDU</v>
          </cell>
        </row>
        <row r="8931">
          <cell r="AP8931">
            <v>421521</v>
          </cell>
          <cell r="AQ8931">
            <v>18005214</v>
          </cell>
          <cell r="AR8931">
            <v>18</v>
          </cell>
          <cell r="AS8931">
            <v>42731</v>
          </cell>
          <cell r="AT8931" t="str">
            <v>SD Reservado Mantenimiento Rutinario IDU Circuito Movilidad EJECUCION SITP 2016 -</v>
          </cell>
          <cell r="AU8931">
            <v>0</v>
          </cell>
          <cell r="AV8931" t="str">
            <v>RESERVADO IDU</v>
          </cell>
        </row>
        <row r="8932">
          <cell r="AP8932">
            <v>421533</v>
          </cell>
          <cell r="AQ8932">
            <v>18005220</v>
          </cell>
          <cell r="AR8932">
            <v>18</v>
          </cell>
          <cell r="AS8932">
            <v>42731</v>
          </cell>
          <cell r="AT8932" t="str">
            <v>SD Reservado Mantenimiento Rutinario IDU Circuito Movilidad EJECUCION SITP 2016 -</v>
          </cell>
          <cell r="AU8932">
            <v>0</v>
          </cell>
          <cell r="AV8932" t="str">
            <v>RESERVADO IDU</v>
          </cell>
        </row>
        <row r="8933">
          <cell r="AP8933">
            <v>421588</v>
          </cell>
          <cell r="AQ8933">
            <v>18005246</v>
          </cell>
          <cell r="AR8933">
            <v>18</v>
          </cell>
          <cell r="AS8933">
            <v>42731</v>
          </cell>
          <cell r="AT8933" t="str">
            <v>SD Reservado Mantenimiento Rutinario IDU Circuito Movilidad EJECUCION SITP 2016 -</v>
          </cell>
          <cell r="AU8933">
            <v>0</v>
          </cell>
          <cell r="AV8933" t="str">
            <v>RESERVADO IDU</v>
          </cell>
        </row>
        <row r="8934">
          <cell r="AP8934">
            <v>421605</v>
          </cell>
          <cell r="AQ8934">
            <v>18005254</v>
          </cell>
          <cell r="AR8934">
            <v>18</v>
          </cell>
          <cell r="AS8934">
            <v>42731</v>
          </cell>
          <cell r="AT8934" t="str">
            <v>SD Reservado Rehabilitación IDU Circuito Movilidad EJECUCION SITP 2016 -</v>
          </cell>
          <cell r="AU8934">
            <v>0</v>
          </cell>
          <cell r="AV8934" t="str">
            <v>RESERVADO IDU</v>
          </cell>
        </row>
        <row r="8935">
          <cell r="AP8935">
            <v>421617</v>
          </cell>
          <cell r="AQ8935">
            <v>18005259</v>
          </cell>
          <cell r="AR8935">
            <v>18</v>
          </cell>
          <cell r="AS8935">
            <v>42731</v>
          </cell>
          <cell r="AT8935" t="str">
            <v>SD Reservado Mantenimiento Rutinario IDU Circuito Movilidad EJECUCION SITP 2016 -</v>
          </cell>
          <cell r="AU8935">
            <v>0</v>
          </cell>
          <cell r="AV8935" t="str">
            <v>RESERVADO IDU</v>
          </cell>
        </row>
        <row r="8936">
          <cell r="AP8936">
            <v>421644</v>
          </cell>
          <cell r="AQ8936">
            <v>18005269</v>
          </cell>
          <cell r="AR8936">
            <v>18</v>
          </cell>
          <cell r="AS8936">
            <v>42731</v>
          </cell>
          <cell r="AT8936" t="str">
            <v>SD Reservado Mantenimiento Rutinario IDU Circuito Movilidad EJECUCION SITP 2016 -</v>
          </cell>
          <cell r="AU8936">
            <v>0</v>
          </cell>
          <cell r="AV8936" t="str">
            <v>RESERVADO IDU</v>
          </cell>
        </row>
        <row r="8937">
          <cell r="AP8937">
            <v>421674</v>
          </cell>
          <cell r="AQ8937">
            <v>18005281</v>
          </cell>
          <cell r="AR8937">
            <v>18</v>
          </cell>
          <cell r="AS8937">
            <v>42731</v>
          </cell>
          <cell r="AT8937" t="str">
            <v>SD Reservado Mantenimiento Rutinario IDU Circuito Movilidad EJECUCION SITP 2016 -</v>
          </cell>
          <cell r="AU8937">
            <v>0</v>
          </cell>
          <cell r="AV8937" t="str">
            <v>RESERVADO IDU</v>
          </cell>
        </row>
        <row r="8938">
          <cell r="AP8938">
            <v>421707</v>
          </cell>
          <cell r="AQ8938">
            <v>18005297</v>
          </cell>
          <cell r="AR8938">
            <v>18</v>
          </cell>
          <cell r="AS8938">
            <v>42731</v>
          </cell>
          <cell r="AT8938" t="str">
            <v>SD Reservado Mantenimiento Rutinario IDU Local EJECUCION SITP 2016 -</v>
          </cell>
          <cell r="AU8938">
            <v>0</v>
          </cell>
          <cell r="AV8938" t="str">
            <v>RESERVADO IDU</v>
          </cell>
        </row>
        <row r="8939">
          <cell r="AP8939">
            <v>421719</v>
          </cell>
          <cell r="AQ8939">
            <v>18005304</v>
          </cell>
          <cell r="AR8939">
            <v>18</v>
          </cell>
          <cell r="AS8939">
            <v>42731</v>
          </cell>
          <cell r="AT8939" t="str">
            <v>SD Reservado Mantenimiento Rutinario IDU Local EJECUCION SITP 2016 -</v>
          </cell>
          <cell r="AU8939">
            <v>0</v>
          </cell>
          <cell r="AV8939" t="str">
            <v>RESERVADO IDU</v>
          </cell>
        </row>
        <row r="8940">
          <cell r="AP8940">
            <v>421728</v>
          </cell>
          <cell r="AQ8940">
            <v>18005307</v>
          </cell>
          <cell r="AR8940">
            <v>18</v>
          </cell>
          <cell r="AS8940">
            <v>42731</v>
          </cell>
          <cell r="AT8940" t="str">
            <v>SD Reservado Mantenimiento Rutinario IDU Circuito Movilidad EJECUCION SITP 2016 -</v>
          </cell>
          <cell r="AU8940">
            <v>0</v>
          </cell>
          <cell r="AV8940" t="str">
            <v>RESERVADO IDU</v>
          </cell>
        </row>
        <row r="8941">
          <cell r="AP8941">
            <v>421731</v>
          </cell>
          <cell r="AQ8941">
            <v>18005308</v>
          </cell>
          <cell r="AR8941">
            <v>18</v>
          </cell>
          <cell r="AS8941">
            <v>42731</v>
          </cell>
          <cell r="AT8941" t="str">
            <v>SD Reservado Mantenimiento Rutinario IDU Local EJECUCION SITP 2016 -</v>
          </cell>
          <cell r="AU8941">
            <v>0</v>
          </cell>
          <cell r="AV8941" t="str">
            <v>RESERVADO IDU</v>
          </cell>
        </row>
        <row r="8942">
          <cell r="AP8942">
            <v>421752</v>
          </cell>
          <cell r="AQ8942">
            <v>18005319</v>
          </cell>
          <cell r="AR8942">
            <v>18</v>
          </cell>
          <cell r="AS8942">
            <v>42731</v>
          </cell>
          <cell r="AT8942" t="str">
            <v>SD Reservado Mantenimiento Rutinario IDU Local EJECUCION SITP 2016 -</v>
          </cell>
          <cell r="AU8942">
            <v>0</v>
          </cell>
          <cell r="AV8942" t="str">
            <v>RESERVADO IDU</v>
          </cell>
        </row>
        <row r="8943">
          <cell r="AP8943">
            <v>421773</v>
          </cell>
          <cell r="AQ8943">
            <v>18005328</v>
          </cell>
          <cell r="AR8943">
            <v>18</v>
          </cell>
          <cell r="AS8943">
            <v>42731</v>
          </cell>
          <cell r="AT8943" t="str">
            <v>SD Reservado Mantenimiento Rutinario IDU Local EJECUCION SITP 2016 -</v>
          </cell>
          <cell r="AU8943">
            <v>0</v>
          </cell>
          <cell r="AV8943" t="str">
            <v>RESERVADO IDU</v>
          </cell>
        </row>
        <row r="8944">
          <cell r="AP8944">
            <v>421782</v>
          </cell>
          <cell r="AQ8944">
            <v>18005337</v>
          </cell>
          <cell r="AR8944">
            <v>18</v>
          </cell>
          <cell r="AS8944">
            <v>42731</v>
          </cell>
          <cell r="AT8944" t="str">
            <v>SD Reservado Mantenimiento Rutinario IDU Circuito Movilidad EJECUCION SITP 2016 -</v>
          </cell>
          <cell r="AU8944">
            <v>0</v>
          </cell>
          <cell r="AV8944" t="str">
            <v>RESERVADO IDU</v>
          </cell>
        </row>
        <row r="8945">
          <cell r="AP8945">
            <v>421788</v>
          </cell>
          <cell r="AQ8945">
            <v>18005339</v>
          </cell>
          <cell r="AR8945">
            <v>18</v>
          </cell>
          <cell r="AS8945">
            <v>42731</v>
          </cell>
          <cell r="AT8945" t="str">
            <v>SD Reservado Mantenimiento Rutinario IDU Circuito Movilidad EJECUCION SITP 2016 -</v>
          </cell>
          <cell r="AU8945">
            <v>0</v>
          </cell>
          <cell r="AV8945" t="str">
            <v>RESERVADO IDU</v>
          </cell>
        </row>
        <row r="8946">
          <cell r="AP8946">
            <v>421791</v>
          </cell>
          <cell r="AQ8946">
            <v>18005340</v>
          </cell>
          <cell r="AR8946">
            <v>18</v>
          </cell>
          <cell r="AS8946">
            <v>42731</v>
          </cell>
          <cell r="AT8946" t="str">
            <v>SD Reservado Mantenimiento Rutinario IDU Local EJECUCION SITP 2016 -</v>
          </cell>
          <cell r="AU8946">
            <v>0</v>
          </cell>
          <cell r="AV8946" t="str">
            <v>RESERVADO IDU</v>
          </cell>
        </row>
        <row r="8947">
          <cell r="AP8947">
            <v>421806</v>
          </cell>
          <cell r="AQ8947">
            <v>18005346</v>
          </cell>
          <cell r="AR8947">
            <v>18</v>
          </cell>
          <cell r="AS8947">
            <v>42731</v>
          </cell>
          <cell r="AT8947" t="str">
            <v>SD Reservado Mantenimiento Rutinario IDU Intermedia EJECUCION SITP 2016 -</v>
          </cell>
          <cell r="AU8947">
            <v>0</v>
          </cell>
          <cell r="AV8947" t="str">
            <v>RESERVADO IDU</v>
          </cell>
        </row>
        <row r="8948">
          <cell r="AP8948">
            <v>421815</v>
          </cell>
          <cell r="AQ8948">
            <v>18005352</v>
          </cell>
          <cell r="AR8948">
            <v>18</v>
          </cell>
          <cell r="AS8948">
            <v>42731</v>
          </cell>
          <cell r="AT8948" t="str">
            <v>SD Reservado Mantenimiento Rutinario IDU Circuito Movilidad EJECUCION SITP 2016 -</v>
          </cell>
          <cell r="AU8948">
            <v>0</v>
          </cell>
          <cell r="AV8948" t="str">
            <v>RESERVADO IDU</v>
          </cell>
        </row>
        <row r="8949">
          <cell r="AP8949">
            <v>421818</v>
          </cell>
          <cell r="AQ8949">
            <v>18005353</v>
          </cell>
          <cell r="AR8949">
            <v>18</v>
          </cell>
          <cell r="AS8949">
            <v>42731</v>
          </cell>
          <cell r="AT8949" t="str">
            <v>SD Reservado Mantenimiento Rutinario IDU Local EJECUCION SITP 2016 -</v>
          </cell>
          <cell r="AU8949">
            <v>0</v>
          </cell>
          <cell r="AV8949" t="str">
            <v>RESERVADO IDU</v>
          </cell>
        </row>
        <row r="8950">
          <cell r="AP8950">
            <v>421833</v>
          </cell>
          <cell r="AQ8950">
            <v>18005361</v>
          </cell>
          <cell r="AR8950">
            <v>18</v>
          </cell>
          <cell r="AS8950">
            <v>42731</v>
          </cell>
          <cell r="AT8950" t="str">
            <v>SD Reservado Mantenimiento Rutinario IDU Circuito Movilidad EJECUCION SITP 2016 -</v>
          </cell>
          <cell r="AU8950">
            <v>0</v>
          </cell>
          <cell r="AV8950" t="str">
            <v>RESERVADO IDU</v>
          </cell>
        </row>
        <row r="8951">
          <cell r="AP8951">
            <v>421842</v>
          </cell>
          <cell r="AQ8951">
            <v>18005368</v>
          </cell>
          <cell r="AR8951">
            <v>18</v>
          </cell>
          <cell r="AS8951">
            <v>42731</v>
          </cell>
          <cell r="AT8951" t="str">
            <v>SD Reservado Mantenimiento Rutinario IDU Local EJECUCION SITP 2016 -</v>
          </cell>
          <cell r="AU8951">
            <v>0</v>
          </cell>
          <cell r="AV8951" t="str">
            <v>RESERVADO IDU</v>
          </cell>
        </row>
        <row r="8952">
          <cell r="AP8952">
            <v>421854</v>
          </cell>
          <cell r="AQ8952">
            <v>18005374</v>
          </cell>
          <cell r="AR8952">
            <v>18</v>
          </cell>
          <cell r="AS8952">
            <v>42731</v>
          </cell>
          <cell r="AT8952" t="str">
            <v>SD Reservado Mantenimiento Rutinario IDU Circuito Movilidad EJECUCION SITP 2016 -</v>
          </cell>
          <cell r="AU8952">
            <v>0</v>
          </cell>
          <cell r="AV8952" t="str">
            <v>RESERVADO IDU</v>
          </cell>
        </row>
        <row r="8953">
          <cell r="AP8953">
            <v>421860</v>
          </cell>
          <cell r="AQ8953">
            <v>18005377</v>
          </cell>
          <cell r="AR8953">
            <v>18</v>
          </cell>
          <cell r="AS8953">
            <v>42731</v>
          </cell>
          <cell r="AT8953" t="str">
            <v>SD Reservado Mantenimiento Rutinario IDU Local EJECUCION SITP 2016 -</v>
          </cell>
          <cell r="AU8953">
            <v>0</v>
          </cell>
          <cell r="AV8953" t="str">
            <v>RESERVADO IDU</v>
          </cell>
        </row>
        <row r="8954">
          <cell r="AP8954">
            <v>421869</v>
          </cell>
          <cell r="AQ8954">
            <v>18005384</v>
          </cell>
          <cell r="AR8954">
            <v>18</v>
          </cell>
          <cell r="AS8954">
            <v>42731</v>
          </cell>
          <cell r="AT8954" t="str">
            <v>SD Reservado Mantenimiento Rutinario IDU Circuito Movilidad EJECUCION SITP 2016 -</v>
          </cell>
          <cell r="AU8954">
            <v>0</v>
          </cell>
          <cell r="AV8954" t="str">
            <v>RESERVADO IDU</v>
          </cell>
        </row>
        <row r="8955">
          <cell r="AP8955">
            <v>421881</v>
          </cell>
          <cell r="AQ8955">
            <v>18005388</v>
          </cell>
          <cell r="AR8955">
            <v>18</v>
          </cell>
          <cell r="AS8955">
            <v>42731</v>
          </cell>
          <cell r="AT8955" t="str">
            <v>SD Reservado Mantenimiento Rutinario IDU Local EJECUCION SITP 2016 -</v>
          </cell>
          <cell r="AU8955">
            <v>0</v>
          </cell>
          <cell r="AV8955" t="str">
            <v>RESERVADO IDU</v>
          </cell>
        </row>
        <row r="8956">
          <cell r="AP8956">
            <v>421898</v>
          </cell>
          <cell r="AQ8956">
            <v>18005396</v>
          </cell>
          <cell r="AR8956">
            <v>18</v>
          </cell>
          <cell r="AS8956">
            <v>42731</v>
          </cell>
          <cell r="AT8956" t="str">
            <v>SD Reservado Rehabilitación IDU Local EJECUCION SITP 2016 -</v>
          </cell>
          <cell r="AU8956">
            <v>0</v>
          </cell>
          <cell r="AV8956" t="str">
            <v>RESERVADO IDU</v>
          </cell>
        </row>
        <row r="8957">
          <cell r="AP8957">
            <v>421901</v>
          </cell>
          <cell r="AQ8957">
            <v>18005397</v>
          </cell>
          <cell r="AR8957">
            <v>18</v>
          </cell>
          <cell r="AS8957">
            <v>42731</v>
          </cell>
          <cell r="AT8957" t="str">
            <v>SD Reservado Mantenimiento Periódico IDU Intermedia EJECUCION SITP 2016 -</v>
          </cell>
          <cell r="AU8957">
            <v>0</v>
          </cell>
          <cell r="AV8957" t="str">
            <v>RESERVADO IDU</v>
          </cell>
        </row>
        <row r="8958">
          <cell r="AP8958">
            <v>421922</v>
          </cell>
          <cell r="AQ8958">
            <v>18005408</v>
          </cell>
          <cell r="AR8958">
            <v>18</v>
          </cell>
          <cell r="AS8958">
            <v>42731</v>
          </cell>
          <cell r="AT8958" t="str">
            <v>SD Reservado Mantenimiento Rutinario IDU Circuito Movilidad EJECUCION SITP 2016 -</v>
          </cell>
          <cell r="AU8958">
            <v>0</v>
          </cell>
          <cell r="AV8958" t="str">
            <v>RESERVADO IDU</v>
          </cell>
        </row>
        <row r="8959">
          <cell r="AP8959">
            <v>421925</v>
          </cell>
          <cell r="AQ8959">
            <v>18005409</v>
          </cell>
          <cell r="AR8959">
            <v>18</v>
          </cell>
          <cell r="AS8959">
            <v>42731</v>
          </cell>
          <cell r="AT8959" t="str">
            <v>SD Reservado Mantenimiento Rutinario IDU Circuito Movilidad EJECUCION SITP 2016 -</v>
          </cell>
          <cell r="AU8959">
            <v>0</v>
          </cell>
          <cell r="AV8959" t="str">
            <v>RESERVADO IDU</v>
          </cell>
        </row>
        <row r="8960">
          <cell r="AP8960">
            <v>421948</v>
          </cell>
          <cell r="AQ8960">
            <v>18005419</v>
          </cell>
          <cell r="AR8960">
            <v>18</v>
          </cell>
          <cell r="AS8960">
            <v>42313</v>
          </cell>
          <cell r="AT8960" t="str">
            <v>CONV-011-2011 Terminado Rehabilitación IDU Arterial  -</v>
          </cell>
          <cell r="AU8960">
            <v>0</v>
          </cell>
          <cell r="AV8960" t="str">
            <v>sc</v>
          </cell>
        </row>
        <row r="8961">
          <cell r="AP8961">
            <v>421951</v>
          </cell>
          <cell r="AQ8961">
            <v>18005422</v>
          </cell>
          <cell r="AR8961">
            <v>18</v>
          </cell>
          <cell r="AS8961">
            <v>42731</v>
          </cell>
          <cell r="AT8961" t="str">
            <v>SD Reservado Mantenimiento Rutinario IDU Circuito Movilidad EJECUCION SITP 2016 -</v>
          </cell>
          <cell r="AU8961">
            <v>0</v>
          </cell>
          <cell r="AV8961" t="str">
            <v>RESERVADO IDU</v>
          </cell>
        </row>
        <row r="8962">
          <cell r="AP8962">
            <v>421966</v>
          </cell>
          <cell r="AQ8962">
            <v>18005428</v>
          </cell>
          <cell r="AR8962">
            <v>18</v>
          </cell>
          <cell r="AS8962">
            <v>42731</v>
          </cell>
          <cell r="AT8962" t="str">
            <v>SD Reservado Mantenimiento Rutinario IDU Local EJECUCION SITP 2016 -</v>
          </cell>
          <cell r="AU8962">
            <v>0</v>
          </cell>
          <cell r="AV8962" t="str">
            <v>RESERVADO IDU</v>
          </cell>
        </row>
        <row r="8963">
          <cell r="AP8963">
            <v>421975</v>
          </cell>
          <cell r="AQ8963">
            <v>18005431</v>
          </cell>
          <cell r="AR8963">
            <v>18</v>
          </cell>
          <cell r="AS8963">
            <v>42731</v>
          </cell>
          <cell r="AT8963" t="str">
            <v>SD Reservado Mantenimiento Rutinario IDU Circuito Movilidad EJECUCION SITP 2016 -</v>
          </cell>
          <cell r="AU8963">
            <v>0</v>
          </cell>
          <cell r="AV8963" t="str">
            <v>RESERVADO IDU</v>
          </cell>
        </row>
        <row r="8964">
          <cell r="AP8964">
            <v>421984</v>
          </cell>
          <cell r="AQ8964">
            <v>18005434</v>
          </cell>
          <cell r="AR8964">
            <v>18</v>
          </cell>
          <cell r="AS8964">
            <v>42731</v>
          </cell>
          <cell r="AT8964" t="str">
            <v>SD Reservado Mantenimiento Rutinario IDU Intermedia EJECUCION SITP 2016 -</v>
          </cell>
          <cell r="AU8964">
            <v>0</v>
          </cell>
          <cell r="AV8964" t="str">
            <v>RESERVADO IDU</v>
          </cell>
        </row>
        <row r="8965">
          <cell r="AP8965">
            <v>421990</v>
          </cell>
          <cell r="AQ8965">
            <v>18005436</v>
          </cell>
          <cell r="AR8965">
            <v>18</v>
          </cell>
          <cell r="AS8965">
            <v>42731</v>
          </cell>
          <cell r="AT8965" t="str">
            <v>SD Reservado Mantenimiento Periódico IDU Circuito Movilidad EJECUCION SITP 2016 -</v>
          </cell>
          <cell r="AU8965">
            <v>0</v>
          </cell>
          <cell r="AV8965" t="str">
            <v>RESERVADO IDU</v>
          </cell>
        </row>
        <row r="8966">
          <cell r="AP8966">
            <v>422011</v>
          </cell>
          <cell r="AQ8966">
            <v>18005443</v>
          </cell>
          <cell r="AR8966">
            <v>18</v>
          </cell>
          <cell r="AS8966">
            <v>42731</v>
          </cell>
          <cell r="AT8966" t="str">
            <v>SD Reservado Mantenimiento Rutinario IDU Circuito Movilidad EJECUCION SITP 2016 -</v>
          </cell>
          <cell r="AU8966">
            <v>0</v>
          </cell>
          <cell r="AV8966" t="str">
            <v>RESERVADO IDU</v>
          </cell>
        </row>
        <row r="8967">
          <cell r="AP8967">
            <v>422017</v>
          </cell>
          <cell r="AQ8967">
            <v>18005445</v>
          </cell>
          <cell r="AR8967">
            <v>18</v>
          </cell>
          <cell r="AS8967">
            <v>42731</v>
          </cell>
          <cell r="AT8967" t="str">
            <v>SD Reservado Mantenimiento Rutinario IDU Circuito Movilidad EJECUCION SITP 2016 -</v>
          </cell>
          <cell r="AU8967">
            <v>0</v>
          </cell>
          <cell r="AV8967" t="str">
            <v>RESERVADO IDU</v>
          </cell>
        </row>
        <row r="8968">
          <cell r="AP8968">
            <v>422023</v>
          </cell>
          <cell r="AQ8968">
            <v>18005447</v>
          </cell>
          <cell r="AR8968">
            <v>18</v>
          </cell>
          <cell r="AS8968">
            <v>42731</v>
          </cell>
          <cell r="AT8968" t="str">
            <v>SD Reservado Mantenimiento Periódico IDU Local EJECUCION SITP 2016 -</v>
          </cell>
          <cell r="AU8968">
            <v>0</v>
          </cell>
          <cell r="AV8968" t="str">
            <v>RESERVADO IDU</v>
          </cell>
        </row>
        <row r="8969">
          <cell r="AP8969">
            <v>422035</v>
          </cell>
          <cell r="AQ8969">
            <v>18005451</v>
          </cell>
          <cell r="AR8969">
            <v>18</v>
          </cell>
          <cell r="AS8969">
            <v>42731</v>
          </cell>
          <cell r="AT8969" t="str">
            <v>SD Reservado Mantenimiento Periódico IDU Circuito Movilidad EJECUCION SITP 2016 -</v>
          </cell>
          <cell r="AU8969">
            <v>0</v>
          </cell>
          <cell r="AV8969" t="str">
            <v>RESERVADO IDU</v>
          </cell>
        </row>
        <row r="8970">
          <cell r="AP8970">
            <v>422050</v>
          </cell>
          <cell r="AQ8970">
            <v>18005456</v>
          </cell>
          <cell r="AR8970">
            <v>18</v>
          </cell>
          <cell r="AS8970">
            <v>42731</v>
          </cell>
          <cell r="AT8970" t="str">
            <v>SD Reservado Mantenimiento Periódico IDU Local EJECUCION SITP 2016 -</v>
          </cell>
          <cell r="AU8970">
            <v>0</v>
          </cell>
          <cell r="AV8970" t="str">
            <v>RESERVADO IDU</v>
          </cell>
        </row>
        <row r="8971">
          <cell r="AP8971">
            <v>422053</v>
          </cell>
          <cell r="AQ8971">
            <v>18005457</v>
          </cell>
          <cell r="AR8971">
            <v>18</v>
          </cell>
          <cell r="AS8971">
            <v>42731</v>
          </cell>
          <cell r="AT8971" t="str">
            <v>SD Reservado Mantenimiento Rutinario IDU Circuito Movilidad EJECUCION SITP 2016 -</v>
          </cell>
          <cell r="AU8971">
            <v>0</v>
          </cell>
          <cell r="AV8971" t="str">
            <v>RESERVADO IDU</v>
          </cell>
        </row>
        <row r="8972">
          <cell r="AP8972">
            <v>422056</v>
          </cell>
          <cell r="AQ8972">
            <v>18005458</v>
          </cell>
          <cell r="AR8972">
            <v>18</v>
          </cell>
          <cell r="AS8972">
            <v>42313</v>
          </cell>
          <cell r="AT8972" t="str">
            <v>CONV-011-2011 Terminado Acciones de Movilidad IDU Local  -</v>
          </cell>
          <cell r="AU8972">
            <v>0</v>
          </cell>
          <cell r="AV8972" t="str">
            <v>sc</v>
          </cell>
        </row>
        <row r="8973">
          <cell r="AP8973">
            <v>422074</v>
          </cell>
          <cell r="AQ8973">
            <v>18005464</v>
          </cell>
          <cell r="AR8973">
            <v>18</v>
          </cell>
          <cell r="AS8973">
            <v>42731</v>
          </cell>
          <cell r="AT8973" t="str">
            <v>SD Reservado Mantenimiento Periódico IDU Circuito Movilidad EJECUCION SITP 2016 -</v>
          </cell>
          <cell r="AU8973">
            <v>0</v>
          </cell>
          <cell r="AV8973" t="str">
            <v>RESERVADO IDU</v>
          </cell>
        </row>
        <row r="8974">
          <cell r="AP8974">
            <v>422080</v>
          </cell>
          <cell r="AQ8974">
            <v>18005466</v>
          </cell>
          <cell r="AR8974">
            <v>18</v>
          </cell>
          <cell r="AS8974">
            <v>42731</v>
          </cell>
          <cell r="AT8974" t="str">
            <v>SD Reservado Mantenimiento Rutinario IDU Local EJECUCION SITP 2016 -</v>
          </cell>
          <cell r="AU8974">
            <v>0</v>
          </cell>
          <cell r="AV8974" t="str">
            <v>RESERVADO IDU</v>
          </cell>
        </row>
        <row r="8975">
          <cell r="AP8975">
            <v>422098</v>
          </cell>
          <cell r="AQ8975">
            <v>18005473</v>
          </cell>
          <cell r="AR8975">
            <v>18</v>
          </cell>
          <cell r="AS8975">
            <v>42731</v>
          </cell>
          <cell r="AT8975" t="str">
            <v>SD Reservado Mantenimiento Rutinario IDU Circuito Movilidad EJECUCION SITP 2016 -</v>
          </cell>
          <cell r="AU8975">
            <v>0</v>
          </cell>
          <cell r="AV8975" t="str">
            <v>RESERVADO IDU</v>
          </cell>
        </row>
        <row r="8976">
          <cell r="AP8976">
            <v>422110</v>
          </cell>
          <cell r="AQ8976">
            <v>18005477</v>
          </cell>
          <cell r="AR8976">
            <v>18</v>
          </cell>
          <cell r="AS8976">
            <v>42731</v>
          </cell>
          <cell r="AT8976" t="str">
            <v>SD Reservado Rehabilitación IDU Circuito Movilidad EJECUCION SITP 2016 -</v>
          </cell>
          <cell r="AU8976">
            <v>0</v>
          </cell>
          <cell r="AV8976" t="str">
            <v>RESERVADO IDU</v>
          </cell>
        </row>
        <row r="8977">
          <cell r="AP8977">
            <v>422146</v>
          </cell>
          <cell r="AQ8977">
            <v>18005489</v>
          </cell>
          <cell r="AR8977">
            <v>18</v>
          </cell>
          <cell r="AS8977">
            <v>42731</v>
          </cell>
          <cell r="AT8977" t="str">
            <v>SD Reservado Mantenimiento Rutinario IDU Circuito Movilidad EJECUCION SITP 2016 -</v>
          </cell>
          <cell r="AU8977">
            <v>0</v>
          </cell>
          <cell r="AV8977" t="str">
            <v>RESERVADO IDU</v>
          </cell>
        </row>
        <row r="8978">
          <cell r="AP8978">
            <v>422167</v>
          </cell>
          <cell r="AQ8978">
            <v>18005496</v>
          </cell>
          <cell r="AR8978">
            <v>18</v>
          </cell>
          <cell r="AS8978">
            <v>42731</v>
          </cell>
          <cell r="AT8978" t="str">
            <v>SD Reservado Mantenimiento Rutinario IDU Circuito Movilidad EJECUCION SITP 2016 -</v>
          </cell>
          <cell r="AU8978">
            <v>0</v>
          </cell>
          <cell r="AV8978" t="str">
            <v>RESERVADO IDU</v>
          </cell>
        </row>
        <row r="8979">
          <cell r="AP8979">
            <v>422170</v>
          </cell>
          <cell r="AQ8979">
            <v>18005497</v>
          </cell>
          <cell r="AR8979">
            <v>18</v>
          </cell>
          <cell r="AS8979">
            <v>42731</v>
          </cell>
          <cell r="AT8979" t="str">
            <v>SD Reservado Mantenimiento Rutinario IDU Intermedia EJECUCION SITP 2016 -</v>
          </cell>
          <cell r="AU8979">
            <v>0</v>
          </cell>
          <cell r="AV8979" t="str">
            <v>RESERVADO IDU</v>
          </cell>
        </row>
        <row r="8980">
          <cell r="AP8980">
            <v>422194</v>
          </cell>
          <cell r="AQ8980">
            <v>18005505</v>
          </cell>
          <cell r="AR8980">
            <v>18</v>
          </cell>
          <cell r="AS8980">
            <v>42731</v>
          </cell>
          <cell r="AT8980" t="str">
            <v>SD Reservado Mantenimiento Rutinario IDU Circuito Movilidad EJECUCION SITP 2016 -</v>
          </cell>
          <cell r="AU8980">
            <v>0</v>
          </cell>
          <cell r="AV8980" t="str">
            <v>RESERVADO IDU</v>
          </cell>
        </row>
        <row r="8981">
          <cell r="AP8981">
            <v>422227</v>
          </cell>
          <cell r="AQ8981">
            <v>18005516</v>
          </cell>
          <cell r="AR8981">
            <v>18</v>
          </cell>
          <cell r="AS8981">
            <v>42731</v>
          </cell>
          <cell r="AT8981" t="str">
            <v>SD Reservado Mantenimiento Periódico IDU Circuito Movilidad EJECUCION SITP 2016 -</v>
          </cell>
          <cell r="AU8981">
            <v>0</v>
          </cell>
          <cell r="AV8981" t="str">
            <v>RESERVADO IDU</v>
          </cell>
        </row>
        <row r="8982">
          <cell r="AP8982">
            <v>422254</v>
          </cell>
          <cell r="AQ8982">
            <v>18005525</v>
          </cell>
          <cell r="AR8982">
            <v>18</v>
          </cell>
          <cell r="AS8982">
            <v>42313</v>
          </cell>
          <cell r="AT8982" t="str">
            <v>CONV-011-2011 Terminado Acciones de Movilidad IDU Arterial  -</v>
          </cell>
          <cell r="AU8982">
            <v>0</v>
          </cell>
          <cell r="AV8982" t="str">
            <v>sc</v>
          </cell>
        </row>
        <row r="8983">
          <cell r="AP8983">
            <v>422269</v>
          </cell>
          <cell r="AQ8983">
            <v>18005530</v>
          </cell>
          <cell r="AR8983">
            <v>18</v>
          </cell>
          <cell r="AS8983">
            <v>42731</v>
          </cell>
          <cell r="AT8983" t="str">
            <v>SD Reservado Mantenimiento Periódico IDU Circuito Movilidad EJECUCION SITP 2016 -</v>
          </cell>
          <cell r="AU8983">
            <v>0</v>
          </cell>
          <cell r="AV8983" t="str">
            <v>RESERVADO IDU</v>
          </cell>
        </row>
        <row r="8984">
          <cell r="AP8984">
            <v>422287</v>
          </cell>
          <cell r="AQ8984">
            <v>18005538</v>
          </cell>
          <cell r="AR8984">
            <v>18</v>
          </cell>
          <cell r="AS8984">
            <v>42731</v>
          </cell>
          <cell r="AT8984" t="str">
            <v>SD Reservado Mantenimiento Rutinario IDU Circuito Movilidad EJECUCION SITP 2016 -</v>
          </cell>
          <cell r="AU8984">
            <v>0</v>
          </cell>
          <cell r="AV8984" t="str">
            <v>RESERVADO IDU</v>
          </cell>
        </row>
        <row r="8985">
          <cell r="AP8985">
            <v>422338</v>
          </cell>
          <cell r="AQ8985">
            <v>18005560</v>
          </cell>
          <cell r="AR8985">
            <v>18</v>
          </cell>
          <cell r="AS8985">
            <v>42731</v>
          </cell>
          <cell r="AT8985" t="str">
            <v>SD Reservado Mantenimiento Rutinario IDU Local EJECUCION SITP 2016 -</v>
          </cell>
          <cell r="AU8985">
            <v>0</v>
          </cell>
          <cell r="AV8985" t="str">
            <v>RESERVADO IDU</v>
          </cell>
        </row>
        <row r="8986">
          <cell r="AP8986">
            <v>422347</v>
          </cell>
          <cell r="AQ8986">
            <v>18005563</v>
          </cell>
          <cell r="AR8986">
            <v>18</v>
          </cell>
          <cell r="AS8986">
            <v>42731</v>
          </cell>
          <cell r="AT8986" t="str">
            <v>SD Reservado Mantenimiento Periódico IDU Circuito Movilidad EJECUCION SITP 2016 -</v>
          </cell>
          <cell r="AU8986">
            <v>0</v>
          </cell>
          <cell r="AV8986" t="str">
            <v>RESERVADO IDU</v>
          </cell>
        </row>
        <row r="8987">
          <cell r="AP8987">
            <v>422362</v>
          </cell>
          <cell r="AQ8987">
            <v>18005570</v>
          </cell>
          <cell r="AR8987">
            <v>18</v>
          </cell>
          <cell r="AS8987">
            <v>42731</v>
          </cell>
          <cell r="AT8987" t="str">
            <v>SD Reservado Mantenimiento Periódico IDU Circuito Movilidad EJECUCION SITP 2016 -</v>
          </cell>
          <cell r="AU8987">
            <v>0</v>
          </cell>
          <cell r="AV8987" t="str">
            <v>RESERVADO IDU</v>
          </cell>
        </row>
        <row r="8988">
          <cell r="AP8988">
            <v>422380</v>
          </cell>
          <cell r="AQ8988">
            <v>18005578</v>
          </cell>
          <cell r="AR8988">
            <v>18</v>
          </cell>
          <cell r="AS8988">
            <v>42731</v>
          </cell>
          <cell r="AT8988" t="str">
            <v>SD Reservado Mantenimiento Periódico IDU Circuito Movilidad EJECUCION SITP 2016 -</v>
          </cell>
          <cell r="AU8988">
            <v>0</v>
          </cell>
          <cell r="AV8988" t="str">
            <v>RESERVADO IDU</v>
          </cell>
        </row>
        <row r="8989">
          <cell r="AP8989">
            <v>422383</v>
          </cell>
          <cell r="AQ8989">
            <v>18005579</v>
          </cell>
          <cell r="AR8989">
            <v>18</v>
          </cell>
          <cell r="AS8989">
            <v>42731</v>
          </cell>
          <cell r="AT8989" t="str">
            <v>SD Reservado Mantenimiento Rutinario IDU Circuito Movilidad EJECUCION SITP 2016 -</v>
          </cell>
          <cell r="AU8989">
            <v>0</v>
          </cell>
          <cell r="AV8989" t="str">
            <v>RESERVADO IDU</v>
          </cell>
        </row>
        <row r="8990">
          <cell r="AP8990">
            <v>422421</v>
          </cell>
          <cell r="AQ8990">
            <v>18005597</v>
          </cell>
          <cell r="AR8990">
            <v>18</v>
          </cell>
          <cell r="AS8990">
            <v>42313</v>
          </cell>
          <cell r="AT8990" t="str">
            <v>CONV-011-2011 Terminado Acciones de Movilidad IDU Arterial  -</v>
          </cell>
          <cell r="AU8990">
            <v>0</v>
          </cell>
          <cell r="AV8990" t="str">
            <v>sc</v>
          </cell>
        </row>
        <row r="8991">
          <cell r="AP8991">
            <v>422424</v>
          </cell>
          <cell r="AQ8991">
            <v>18005598</v>
          </cell>
          <cell r="AR8991">
            <v>18</v>
          </cell>
          <cell r="AS8991">
            <v>42731</v>
          </cell>
          <cell r="AT8991" t="str">
            <v>SD Reservado Mantenimiento Periódico IDU Circuito Movilidad EJECUCION SITP 2016 -</v>
          </cell>
          <cell r="AU8991">
            <v>0</v>
          </cell>
          <cell r="AV8991" t="str">
            <v>RESERVADO IDU</v>
          </cell>
        </row>
        <row r="8992">
          <cell r="AP8992">
            <v>422430</v>
          </cell>
          <cell r="AQ8992">
            <v>18005600</v>
          </cell>
          <cell r="AR8992">
            <v>18</v>
          </cell>
          <cell r="AS8992">
            <v>42731</v>
          </cell>
          <cell r="AT8992" t="str">
            <v>SD Reservado Mantenimiento Periódico IDU Circuito Movilidad EJECUCION SITP 2016 -</v>
          </cell>
          <cell r="AU8992">
            <v>0</v>
          </cell>
          <cell r="AV8992" t="str">
            <v>RESERVADO IDU</v>
          </cell>
        </row>
        <row r="8993">
          <cell r="AP8993">
            <v>422436</v>
          </cell>
          <cell r="AQ8993">
            <v>18005602</v>
          </cell>
          <cell r="AR8993">
            <v>18</v>
          </cell>
          <cell r="AS8993">
            <v>42731</v>
          </cell>
          <cell r="AT8993" t="str">
            <v>SD Reservado Mantenimiento Periódico IDU Circuito Movilidad EJECUCION SITP 2016 -</v>
          </cell>
          <cell r="AU8993">
            <v>0</v>
          </cell>
          <cell r="AV8993" t="str">
            <v>RESERVADO IDU</v>
          </cell>
        </row>
        <row r="8994">
          <cell r="AP8994">
            <v>422466</v>
          </cell>
          <cell r="AQ8994">
            <v>18005617</v>
          </cell>
          <cell r="AR8994">
            <v>18</v>
          </cell>
          <cell r="AS8994">
            <v>42731</v>
          </cell>
          <cell r="AT8994" t="str">
            <v>SD Reservado Mantenimiento Periódico IDU Circuito Movilidad EJECUCION SITP 2016 -</v>
          </cell>
          <cell r="AU8994">
            <v>0</v>
          </cell>
          <cell r="AV8994" t="str">
            <v>RESERVADO IDU</v>
          </cell>
        </row>
        <row r="8995">
          <cell r="AP8995">
            <v>422496</v>
          </cell>
          <cell r="AQ8995">
            <v>18005628</v>
          </cell>
          <cell r="AR8995">
            <v>18</v>
          </cell>
          <cell r="AS8995">
            <v>42731</v>
          </cell>
          <cell r="AT8995" t="str">
            <v>SD Reservado Mantenimiento Rutinario IDU Circuito Movilidad EJECUCION SITP 2016 -</v>
          </cell>
          <cell r="AU8995">
            <v>0</v>
          </cell>
          <cell r="AV8995" t="str">
            <v>RESERVADO IDU</v>
          </cell>
        </row>
        <row r="8996">
          <cell r="AP8996">
            <v>422544</v>
          </cell>
          <cell r="AQ8996">
            <v>18005645</v>
          </cell>
          <cell r="AR8996">
            <v>18</v>
          </cell>
          <cell r="AS8996">
            <v>42731</v>
          </cell>
          <cell r="AT8996" t="str">
            <v>SD Reservado Mantenimiento Periódico IDU Circuito Movilidad EJECUCION SITP 2016 -</v>
          </cell>
          <cell r="AU8996">
            <v>0</v>
          </cell>
          <cell r="AV8996" t="str">
            <v>RESERVADO IDU</v>
          </cell>
        </row>
        <row r="8997">
          <cell r="AP8997">
            <v>422580</v>
          </cell>
          <cell r="AQ8997">
            <v>18005658</v>
          </cell>
          <cell r="AR8997">
            <v>18</v>
          </cell>
          <cell r="AS8997">
            <v>42731</v>
          </cell>
          <cell r="AT8997" t="str">
            <v>SD Reservado Mantenimiento Periódico IDU Circuito Movilidad EJECUCION SITP 2016 -</v>
          </cell>
          <cell r="AU8997">
            <v>0</v>
          </cell>
          <cell r="AV8997" t="str">
            <v>RESERVADO IDU</v>
          </cell>
        </row>
        <row r="8998">
          <cell r="AP8998">
            <v>422634</v>
          </cell>
          <cell r="AQ8998">
            <v>18005681</v>
          </cell>
          <cell r="AR8998">
            <v>18</v>
          </cell>
          <cell r="AS8998">
            <v>42731</v>
          </cell>
          <cell r="AT8998" t="str">
            <v>SD Reservado Mantenimiento Periódico IDU Local EJECUCION SITP 2016 -</v>
          </cell>
          <cell r="AU8998">
            <v>0</v>
          </cell>
          <cell r="AV8998" t="str">
            <v>RESERVADO IDU</v>
          </cell>
        </row>
        <row r="8999">
          <cell r="AP8999">
            <v>422688</v>
          </cell>
          <cell r="AQ8999">
            <v>18005700</v>
          </cell>
          <cell r="AR8999">
            <v>18</v>
          </cell>
          <cell r="AS8999">
            <v>42731</v>
          </cell>
          <cell r="AT8999" t="str">
            <v>SD Reservado Mantenimiento Periódico IDU Circuito Movilidad EJECUCION SITP 2016 -</v>
          </cell>
          <cell r="AU8999">
            <v>0</v>
          </cell>
          <cell r="AV8999" t="str">
            <v>RESERVADO IDU</v>
          </cell>
        </row>
        <row r="9000">
          <cell r="AP9000">
            <v>422724</v>
          </cell>
          <cell r="AQ9000">
            <v>18005716</v>
          </cell>
          <cell r="AR9000">
            <v>18</v>
          </cell>
          <cell r="AS9000">
            <v>42731</v>
          </cell>
          <cell r="AT9000" t="str">
            <v>SD Reservado Mantenimiento Periódico IDU Circuito Movilidad EJECUCION SITP 2016 -</v>
          </cell>
          <cell r="AU9000">
            <v>0</v>
          </cell>
          <cell r="AV9000" t="str">
            <v>RESERVADO IDU</v>
          </cell>
        </row>
        <row r="9001">
          <cell r="AP9001">
            <v>422847</v>
          </cell>
          <cell r="AQ9001">
            <v>18005770</v>
          </cell>
          <cell r="AR9001">
            <v>18</v>
          </cell>
          <cell r="AS9001">
            <v>42731</v>
          </cell>
          <cell r="AT9001" t="str">
            <v>SD Reservado Mantenimiento Rutinario IDU Circuito Movilidad EJECUCION SITP 2016 -</v>
          </cell>
          <cell r="AU9001">
            <v>0</v>
          </cell>
          <cell r="AV9001" t="str">
            <v>RESERVADO IDU</v>
          </cell>
        </row>
        <row r="9002">
          <cell r="AP9002">
            <v>423234</v>
          </cell>
          <cell r="AQ9002">
            <v>18005940</v>
          </cell>
          <cell r="AR9002">
            <v>18</v>
          </cell>
          <cell r="AS9002">
            <v>42731</v>
          </cell>
          <cell r="AT9002" t="str">
            <v>SD Reservado Mantenimiento Rutinario IDU Circuito Movilidad EJECUCION SITP 2016 -</v>
          </cell>
          <cell r="AU9002">
            <v>0</v>
          </cell>
          <cell r="AV9002" t="str">
            <v>RESERVADO IDU</v>
          </cell>
        </row>
        <row r="9003">
          <cell r="AP9003">
            <v>423309</v>
          </cell>
          <cell r="AQ9003">
            <v>18005970</v>
          </cell>
          <cell r="AR9003">
            <v>18</v>
          </cell>
          <cell r="AS9003">
            <v>42731</v>
          </cell>
          <cell r="AT9003" t="str">
            <v>SD Reservado Mantenimiento Rutinario IDU Circuito Movilidad EJECUCION SITP 2016 -</v>
          </cell>
          <cell r="AU9003">
            <v>0</v>
          </cell>
          <cell r="AV9003" t="str">
            <v>RESERVADO IDU</v>
          </cell>
        </row>
        <row r="9004">
          <cell r="AP9004">
            <v>423405</v>
          </cell>
          <cell r="AQ9004">
            <v>18006014</v>
          </cell>
          <cell r="AR9004">
            <v>18</v>
          </cell>
          <cell r="AS9004">
            <v>42313</v>
          </cell>
          <cell r="AT9004" t="str">
            <v>CONV-011-2011 Terminado Mantenimiento Periódico IDU Local  -</v>
          </cell>
          <cell r="AU9004">
            <v>0</v>
          </cell>
          <cell r="AV9004" t="str">
            <v>sc</v>
          </cell>
        </row>
        <row r="9005">
          <cell r="AP9005">
            <v>423443</v>
          </cell>
          <cell r="AQ9005">
            <v>18006030</v>
          </cell>
          <cell r="AR9005">
            <v>18</v>
          </cell>
          <cell r="AS9005">
            <v>42313</v>
          </cell>
          <cell r="AT9005" t="str">
            <v>CONV-011-2011 Terminado Mantenimiento Periódico IDU Local  -</v>
          </cell>
          <cell r="AU9005">
            <v>0</v>
          </cell>
          <cell r="AV9005" t="str">
            <v>sc</v>
          </cell>
        </row>
        <row r="9006">
          <cell r="AP9006">
            <v>423458</v>
          </cell>
          <cell r="AQ9006">
            <v>18006038</v>
          </cell>
          <cell r="AR9006">
            <v>18</v>
          </cell>
          <cell r="AS9006">
            <v>42313</v>
          </cell>
          <cell r="AT9006" t="str">
            <v>CONV-011-2011 Terminado Acciones de Movilidad IDU Circuito Movilidad  -</v>
          </cell>
          <cell r="AU9006">
            <v>0</v>
          </cell>
          <cell r="AV9006" t="str">
            <v>sc</v>
          </cell>
        </row>
        <row r="9007">
          <cell r="AP9007">
            <v>423514</v>
          </cell>
          <cell r="AQ9007">
            <v>18006059</v>
          </cell>
          <cell r="AR9007">
            <v>18</v>
          </cell>
          <cell r="AS9007">
            <v>42313</v>
          </cell>
          <cell r="AT9007" t="str">
            <v>CONV-011-2011 Terminado Mantenimiento Periódico IDU Local  -</v>
          </cell>
          <cell r="AU9007">
            <v>0</v>
          </cell>
          <cell r="AV9007" t="str">
            <v>sc</v>
          </cell>
        </row>
        <row r="9008">
          <cell r="AP9008">
            <v>423562</v>
          </cell>
          <cell r="AQ9008">
            <v>18006081</v>
          </cell>
          <cell r="AR9008">
            <v>18</v>
          </cell>
          <cell r="AS9008">
            <v>42313</v>
          </cell>
          <cell r="AT9008" t="str">
            <v>CONV-011-2011 Terminado Acciones de Movilidad IDU Circuito Movilidad  -</v>
          </cell>
          <cell r="AU9008">
            <v>0</v>
          </cell>
          <cell r="AV9008" t="str">
            <v>sc</v>
          </cell>
        </row>
        <row r="9009">
          <cell r="AP9009">
            <v>423606</v>
          </cell>
          <cell r="AQ9009">
            <v>18006097</v>
          </cell>
          <cell r="AR9009">
            <v>18</v>
          </cell>
          <cell r="AS9009">
            <v>42313</v>
          </cell>
          <cell r="AT9009" t="str">
            <v>CONV-011-2011 Terminado Acciones de Movilidad IDU Circuito Movilidad  -</v>
          </cell>
          <cell r="AU9009">
            <v>0</v>
          </cell>
          <cell r="AV9009" t="str">
            <v>sc</v>
          </cell>
        </row>
        <row r="9010">
          <cell r="AP9010">
            <v>423804</v>
          </cell>
          <cell r="AQ9010">
            <v>18006173</v>
          </cell>
          <cell r="AR9010">
            <v>18</v>
          </cell>
          <cell r="AS9010">
            <v>42313</v>
          </cell>
          <cell r="AT9010" t="str">
            <v>CONV-011-2011 Terminado Mantenimiento Periódico IDU Local  -</v>
          </cell>
          <cell r="AU9010">
            <v>0</v>
          </cell>
          <cell r="AV9010" t="str">
            <v>sc</v>
          </cell>
        </row>
        <row r="9011">
          <cell r="AP9011">
            <v>424114</v>
          </cell>
          <cell r="AQ9011">
            <v>18006294</v>
          </cell>
          <cell r="AR9011">
            <v>18</v>
          </cell>
          <cell r="AS9011">
            <v>42313</v>
          </cell>
          <cell r="AT9011" t="str">
            <v>CONV-011-2011 Terminado Acciones de Movilidad IDU Circuito Movilidad  -</v>
          </cell>
          <cell r="AU9011">
            <v>0</v>
          </cell>
          <cell r="AV9011" t="str">
            <v>sc</v>
          </cell>
        </row>
        <row r="9012">
          <cell r="AP9012">
            <v>424651</v>
          </cell>
          <cell r="AQ9012">
            <v>18006837</v>
          </cell>
          <cell r="AR9012">
            <v>18</v>
          </cell>
          <cell r="AS9012">
            <v>42313</v>
          </cell>
          <cell r="AT9012" t="str">
            <v>CONV-011-2011 Terminado Acciones de Movilidad IDU Arterial  -</v>
          </cell>
          <cell r="AU9012">
            <v>0</v>
          </cell>
          <cell r="AV9012" t="str">
            <v>CRA 10 ARTERIAL</v>
          </cell>
        </row>
        <row r="9013">
          <cell r="AP9013">
            <v>424657</v>
          </cell>
          <cell r="AQ9013">
            <v>18006839</v>
          </cell>
          <cell r="AR9013">
            <v>18</v>
          </cell>
          <cell r="AS9013">
            <v>42313</v>
          </cell>
          <cell r="AT9013" t="str">
            <v>CONV-011-2011 Terminado Acciones de Movilidad IDU Arterial  -</v>
          </cell>
          <cell r="AU9013">
            <v>0</v>
          </cell>
          <cell r="AV9013" t="str">
            <v>CRA 10 ARTERIAL</v>
          </cell>
        </row>
        <row r="9014">
          <cell r="AP9014">
            <v>424660</v>
          </cell>
          <cell r="AQ9014">
            <v>18006840</v>
          </cell>
          <cell r="AR9014">
            <v>18</v>
          </cell>
          <cell r="AS9014">
            <v>42313</v>
          </cell>
          <cell r="AT9014" t="str">
            <v>CONV-011-2011 Terminado Acciones de Movilidad IDU Arterial  -</v>
          </cell>
          <cell r="AU9014">
            <v>0</v>
          </cell>
          <cell r="AV9014" t="str">
            <v>CRA 10 ARTERIAL</v>
          </cell>
        </row>
        <row r="9015">
          <cell r="AP9015">
            <v>424663</v>
          </cell>
          <cell r="AQ9015">
            <v>18006841</v>
          </cell>
          <cell r="AR9015">
            <v>18</v>
          </cell>
          <cell r="AS9015">
            <v>42313</v>
          </cell>
          <cell r="AT9015" t="str">
            <v>CONV-011-2011 Terminado Acciones de Movilidad IDU Arterial  -</v>
          </cell>
          <cell r="AU9015">
            <v>0</v>
          </cell>
          <cell r="AV9015" t="str">
            <v>CRA 10 ARTERIAL</v>
          </cell>
        </row>
        <row r="9016">
          <cell r="AP9016">
            <v>424681</v>
          </cell>
          <cell r="AQ9016">
            <v>18006847</v>
          </cell>
          <cell r="AR9016">
            <v>18</v>
          </cell>
          <cell r="AS9016">
            <v>42313</v>
          </cell>
          <cell r="AT9016" t="str">
            <v>CONV-011-2011 Terminado Rehabilitación IDU Arterial  -</v>
          </cell>
          <cell r="AU9016">
            <v>0</v>
          </cell>
          <cell r="AV9016" t="str">
            <v>sc</v>
          </cell>
        </row>
        <row r="9017">
          <cell r="AP9017">
            <v>424684</v>
          </cell>
          <cell r="AQ9017">
            <v>18006848</v>
          </cell>
          <cell r="AR9017">
            <v>18</v>
          </cell>
          <cell r="AS9017">
            <v>42313</v>
          </cell>
          <cell r="AT9017" t="str">
            <v>CONV-011-2011 Terminado Acciones de Movilidad IDU Arterial  -</v>
          </cell>
          <cell r="AU9017">
            <v>0</v>
          </cell>
          <cell r="AV9017" t="str">
            <v>sc</v>
          </cell>
        </row>
        <row r="9018">
          <cell r="AP9018">
            <v>472774</v>
          </cell>
          <cell r="AQ9018">
            <v>18006872</v>
          </cell>
          <cell r="AR9018">
            <v>18</v>
          </cell>
          <cell r="AS9018">
            <v>42786</v>
          </cell>
          <cell r="AT9018" t="str">
            <v>COP-71-2016 Reservado Conservacion FDL RAFAEL URIBE URIBE Circuito Movilidad SD -</v>
          </cell>
          <cell r="AU9018">
            <v>0</v>
          </cell>
          <cell r="AV9018" t="str">
            <v>VIABLE</v>
          </cell>
        </row>
        <row r="9019">
          <cell r="AP9019">
            <v>472787</v>
          </cell>
          <cell r="AQ9019">
            <v>18006890</v>
          </cell>
          <cell r="AR9019">
            <v>18</v>
          </cell>
          <cell r="AS9019">
            <v>42313</v>
          </cell>
          <cell r="AT9019" t="str">
            <v>CONV-011-2011 Terminado Acciones de Movilidad IDU Circuito Movilidad  -</v>
          </cell>
          <cell r="AU9019">
            <v>0</v>
          </cell>
          <cell r="AV9019" t="str">
            <v>sc</v>
          </cell>
        </row>
        <row r="9020">
          <cell r="AP9020">
            <v>472788</v>
          </cell>
          <cell r="AQ9020">
            <v>18006890</v>
          </cell>
          <cell r="AR9020">
            <v>18</v>
          </cell>
          <cell r="AS9020">
            <v>42667</v>
          </cell>
          <cell r="AT9020" t="str">
            <v>SD Terminado Mantenimiento Periódico UAERMV Circuito Movilidad SD Intervenida 05/03/2013 Reporte depuración ejecución UMV-</v>
          </cell>
          <cell r="AU9020">
            <v>0</v>
          </cell>
          <cell r="AV9020" t="str">
            <v>sc</v>
          </cell>
        </row>
        <row r="9021">
          <cell r="AP9021">
            <v>472789</v>
          </cell>
          <cell r="AQ9021">
            <v>18006891</v>
          </cell>
          <cell r="AR9021">
            <v>18</v>
          </cell>
          <cell r="AS9021">
            <v>42313</v>
          </cell>
          <cell r="AT9021" t="str">
            <v>CONV-011-2011 Terminado Acciones de Movilidad IDU Circuito Movilidad  -</v>
          </cell>
          <cell r="AU9021">
            <v>0</v>
          </cell>
          <cell r="AV9021" t="str">
            <v>sc</v>
          </cell>
        </row>
        <row r="9022">
          <cell r="AP9022">
            <v>472796</v>
          </cell>
          <cell r="AQ9022">
            <v>18006896</v>
          </cell>
          <cell r="AR9022">
            <v>18</v>
          </cell>
          <cell r="AS9022">
            <v>42313</v>
          </cell>
          <cell r="AT9022" t="str">
            <v>CONV-011-2011 Terminado Acciones de Movilidad IDU Circuito Movilidad  -</v>
          </cell>
          <cell r="AU9022">
            <v>0</v>
          </cell>
          <cell r="AV9022" t="str">
            <v>sc</v>
          </cell>
        </row>
        <row r="9023">
          <cell r="AP9023">
            <v>472797</v>
          </cell>
          <cell r="AQ9023">
            <v>18006898</v>
          </cell>
          <cell r="AR9023">
            <v>18</v>
          </cell>
          <cell r="AS9023">
            <v>42313</v>
          </cell>
          <cell r="AT9023" t="str">
            <v>CONV-011-2011 Terminado Acciones de Movilidad IDU Circuito Movilidad  -</v>
          </cell>
          <cell r="AU9023">
            <v>0</v>
          </cell>
          <cell r="AV9023" t="str">
            <v>sc</v>
          </cell>
        </row>
        <row r="9024">
          <cell r="AP9024">
            <v>472798</v>
          </cell>
          <cell r="AQ9024">
            <v>18006898</v>
          </cell>
          <cell r="AR9024">
            <v>18</v>
          </cell>
          <cell r="AS9024">
            <v>42667</v>
          </cell>
          <cell r="AT9024" t="str">
            <v>SD Terminado Mantenimiento Periódico UAERMV Circuito Movilidad SD Intervenida 22/02/2013 Reporte depuración ejecución UMV-</v>
          </cell>
          <cell r="AU9024">
            <v>0</v>
          </cell>
          <cell r="AV9024" t="str">
            <v>sc</v>
          </cell>
        </row>
        <row r="9025">
          <cell r="AP9025">
            <v>472799</v>
          </cell>
          <cell r="AQ9025">
            <v>18006899</v>
          </cell>
          <cell r="AR9025">
            <v>18</v>
          </cell>
          <cell r="AS9025">
            <v>42762</v>
          </cell>
          <cell r="AT9025" t="str">
            <v>SD Terminado Acciones de Movilidad UAERMV Circuito Movilidad Salvando Vidas -</v>
          </cell>
          <cell r="AU9025">
            <v>0</v>
          </cell>
          <cell r="AV9025" t="str">
            <v>sc</v>
          </cell>
        </row>
        <row r="9026">
          <cell r="AP9026">
            <v>472800</v>
          </cell>
          <cell r="AQ9026">
            <v>18006900</v>
          </cell>
          <cell r="AR9026">
            <v>18</v>
          </cell>
          <cell r="AS9026">
            <v>41579</v>
          </cell>
          <cell r="AT9026" t="str">
            <v>SD Terminado Mantenimiento Periódico UAERMV Circuito Movilidad  -</v>
          </cell>
          <cell r="AU9026">
            <v>0</v>
          </cell>
          <cell r="AV9026" t="str">
            <v>sc</v>
          </cell>
        </row>
        <row r="9027">
          <cell r="AP9027">
            <v>472805</v>
          </cell>
          <cell r="AQ9027">
            <v>18006905</v>
          </cell>
          <cell r="AR9027">
            <v>18</v>
          </cell>
          <cell r="AS9027">
            <v>42313</v>
          </cell>
          <cell r="AT9027" t="str">
            <v>CONV-011-2011 Terminado Mantenimiento Periódico IDU Circuito Movilidad  -</v>
          </cell>
          <cell r="AU9027">
            <v>0</v>
          </cell>
          <cell r="AV9027" t="str">
            <v>sc</v>
          </cell>
        </row>
        <row r="9028">
          <cell r="AP9028">
            <v>472818</v>
          </cell>
          <cell r="AQ9028">
            <v>18006918</v>
          </cell>
          <cell r="AR9028">
            <v>18</v>
          </cell>
          <cell r="AS9028">
            <v>42313</v>
          </cell>
          <cell r="AT9028" t="str">
            <v>IDU-1804-2013 Terminado Mantenimiento Periódico IDU Arterial  -</v>
          </cell>
          <cell r="AU9028">
            <v>0</v>
          </cell>
          <cell r="AV9028" t="str">
            <v>sc</v>
          </cell>
        </row>
        <row r="9029">
          <cell r="AP9029">
            <v>472819</v>
          </cell>
          <cell r="AQ9029">
            <v>18006918</v>
          </cell>
          <cell r="AR9029">
            <v>18</v>
          </cell>
          <cell r="AS9029">
            <v>42313</v>
          </cell>
          <cell r="AT9029" t="str">
            <v>IDU-1804-2013 Terminado Mantenimiento Periódico IDU Arterial  -</v>
          </cell>
          <cell r="AU9029">
            <v>0</v>
          </cell>
          <cell r="AV9029" t="str">
            <v>sc</v>
          </cell>
        </row>
        <row r="9030">
          <cell r="AP9030">
            <v>472820</v>
          </cell>
          <cell r="AQ9030">
            <v>18006919</v>
          </cell>
          <cell r="AR9030">
            <v>18</v>
          </cell>
          <cell r="AS9030">
            <v>42313</v>
          </cell>
          <cell r="AT9030" t="str">
            <v>IDU-1804-2013 Terminado Mantenimiento Periódico IDU Arterial  -</v>
          </cell>
          <cell r="AU9030">
            <v>0</v>
          </cell>
          <cell r="AV9030" t="str">
            <v>sc</v>
          </cell>
        </row>
        <row r="9031">
          <cell r="AP9031">
            <v>472821</v>
          </cell>
          <cell r="AQ9031">
            <v>18006919</v>
          </cell>
          <cell r="AR9031">
            <v>18</v>
          </cell>
          <cell r="AS9031">
            <v>42313</v>
          </cell>
          <cell r="AT9031" t="str">
            <v>IDU-1804-2013 Terminado Mantenimiento Periódico IDU Arterial  -</v>
          </cell>
          <cell r="AU9031">
            <v>0</v>
          </cell>
          <cell r="AV9031" t="str">
            <v>sc</v>
          </cell>
        </row>
        <row r="9032">
          <cell r="AP9032">
            <v>472828</v>
          </cell>
          <cell r="AQ9032">
            <v>18006923</v>
          </cell>
          <cell r="AR9032">
            <v>18</v>
          </cell>
          <cell r="AS9032">
            <v>42313</v>
          </cell>
          <cell r="AT9032" t="str">
            <v>IDU-1804-2013 Terminado Mantenimiento Periódico IDU Arterial  -</v>
          </cell>
          <cell r="AU9032">
            <v>0</v>
          </cell>
          <cell r="AV9032" t="str">
            <v>sc</v>
          </cell>
        </row>
        <row r="9033">
          <cell r="AP9033">
            <v>472862</v>
          </cell>
          <cell r="AQ9033">
            <v>18006955</v>
          </cell>
          <cell r="AR9033">
            <v>18</v>
          </cell>
          <cell r="AS9033">
            <v>42313</v>
          </cell>
          <cell r="AT9033" t="str">
            <v>IDU-70-2008 Terminado Acciones de Movilidad IDU Arterial  -</v>
          </cell>
          <cell r="AU9033">
            <v>0</v>
          </cell>
          <cell r="AV9033" t="str">
            <v>sc</v>
          </cell>
        </row>
        <row r="9034">
          <cell r="AP9034">
            <v>473658</v>
          </cell>
          <cell r="AQ9034">
            <v>18006897</v>
          </cell>
          <cell r="AR9034">
            <v>18</v>
          </cell>
          <cell r="AS9034">
            <v>42667</v>
          </cell>
          <cell r="AT9034" t="str">
            <v>SD Terminado Mantenimiento Periódico UAERMV Circuito Movilidad SD Intervenida 08/03/2013 Reporte depuración ejecución UMV-</v>
          </cell>
          <cell r="AU9034">
            <v>0</v>
          </cell>
          <cell r="AV9034" t="str">
            <v>sc</v>
          </cell>
        </row>
        <row r="9035">
          <cell r="AP9035">
            <v>473659</v>
          </cell>
          <cell r="AQ9035">
            <v>18006897</v>
          </cell>
          <cell r="AR9035">
            <v>18</v>
          </cell>
          <cell r="AS9035">
            <v>42313</v>
          </cell>
          <cell r="AT9035" t="str">
            <v>CONV-011-2011 Terminado Acciones de Movilidad IDU Circuito Movilidad  -</v>
          </cell>
          <cell r="AU9035">
            <v>0</v>
          </cell>
          <cell r="AV9035" t="str">
            <v>sc</v>
          </cell>
        </row>
        <row r="9036">
          <cell r="AP9036">
            <v>473662</v>
          </cell>
          <cell r="AQ9036">
            <v>18006881</v>
          </cell>
          <cell r="AR9036">
            <v>18</v>
          </cell>
          <cell r="AS9036">
            <v>42313</v>
          </cell>
          <cell r="AT9036" t="str">
            <v>IDU-64-2012 Terminado Reconstrucción IDU Circuito Movilidad  -Calzada2-POLIZA ESTABILIDAD ACTIVA</v>
          </cell>
          <cell r="AU9036">
            <v>43935</v>
          </cell>
          <cell r="AV9036" t="str">
            <v>sc</v>
          </cell>
        </row>
        <row r="9037">
          <cell r="AP9037">
            <v>473664</v>
          </cell>
          <cell r="AQ9037">
            <v>18006883</v>
          </cell>
          <cell r="AR9037">
            <v>18</v>
          </cell>
          <cell r="AS9037">
            <v>42313</v>
          </cell>
          <cell r="AT9037" t="str">
            <v>IDU-64-2012 Terminado Reconstrucción IDU Circuito Movilidad  -Calzada2-POLIZA ESTABILIDAD ACTIVA</v>
          </cell>
          <cell r="AU9037">
            <v>43935</v>
          </cell>
          <cell r="AV9037" t="str">
            <v>sc</v>
          </cell>
        </row>
        <row r="9038">
          <cell r="AP9038">
            <v>486339</v>
          </cell>
          <cell r="AQ9038">
            <v>18004981</v>
          </cell>
          <cell r="AR9038">
            <v>18</v>
          </cell>
          <cell r="AS9038">
            <v>42409</v>
          </cell>
          <cell r="AT9038" t="str">
            <v>IDU-1717-2014 Terminado Rehabilitación IDU Local  -</v>
          </cell>
          <cell r="AU9038">
            <v>0</v>
          </cell>
          <cell r="AV9038" t="str">
            <v>sc</v>
          </cell>
        </row>
        <row r="9039">
          <cell r="AP9039">
            <v>486554</v>
          </cell>
          <cell r="AQ9039">
            <v>18005564</v>
          </cell>
          <cell r="AR9039">
            <v>18</v>
          </cell>
          <cell r="AS9039">
            <v>42731</v>
          </cell>
          <cell r="AT9039" t="str">
            <v>SD Reservado Mantenimiento Rutinario IDU Circuito Movilidad EJECUCION SITP 2016 -</v>
          </cell>
          <cell r="AU9039">
            <v>0</v>
          </cell>
          <cell r="AV9039" t="str">
            <v>RESERVADO IDU</v>
          </cell>
        </row>
        <row r="9040">
          <cell r="AP9040">
            <v>506843</v>
          </cell>
          <cell r="AQ9040">
            <v>18002103</v>
          </cell>
          <cell r="AR9040">
            <v>18</v>
          </cell>
          <cell r="AS9040">
            <v>42313</v>
          </cell>
          <cell r="AT9040" t="str">
            <v>CONV-008-2011 Terminado Acciones de Movilidad IDU Arterial  -Calzada4-6-POLIZA ESTABILIDAD ACTIVA</v>
          </cell>
          <cell r="AU9040">
            <v>43065</v>
          </cell>
          <cell r="AV9040" t="str">
            <v>sc</v>
          </cell>
        </row>
        <row r="9041">
          <cell r="AP9041">
            <v>506845</v>
          </cell>
          <cell r="AQ9041">
            <v>18002103</v>
          </cell>
          <cell r="AR9041">
            <v>18</v>
          </cell>
          <cell r="AS9041">
            <v>41298</v>
          </cell>
          <cell r="AT9041" t="str">
            <v>CONV-008-2011 Terminado Mantenimiento Periódico UAERMV Arterial  -Calzada4-6-POLIZA ESTABILIDAD ACTIVA</v>
          </cell>
          <cell r="AU9041">
            <v>43065</v>
          </cell>
          <cell r="AV9041" t="str">
            <v>sc</v>
          </cell>
        </row>
        <row r="9042">
          <cell r="AP9042">
            <v>506847</v>
          </cell>
          <cell r="AQ9042">
            <v>18002103</v>
          </cell>
          <cell r="AR9042">
            <v>18</v>
          </cell>
          <cell r="AS9042">
            <v>41298</v>
          </cell>
          <cell r="AT9042" t="str">
            <v>CONV-008-2011 Terminado Mantenimiento Periódico UAERMV Arterial  -Calzada4-6-POLIZA ESTABILIDAD ACTIVA</v>
          </cell>
          <cell r="AU9042">
            <v>43065</v>
          </cell>
          <cell r="AV9042" t="str">
            <v>sc</v>
          </cell>
        </row>
        <row r="9043">
          <cell r="AP9043">
            <v>506849</v>
          </cell>
          <cell r="AQ9043">
            <v>18002103</v>
          </cell>
          <cell r="AR9043">
            <v>18</v>
          </cell>
          <cell r="AS9043">
            <v>41298</v>
          </cell>
          <cell r="AT9043" t="str">
            <v>CONV-008-2011 Terminado Mantenimiento Periódico UAERMV Arterial  -Calzada4-6-POLIZA ESTABILIDAD ACTIVA</v>
          </cell>
          <cell r="AU9043">
            <v>43065</v>
          </cell>
          <cell r="AV9043" t="str">
            <v>sc</v>
          </cell>
        </row>
        <row r="9044">
          <cell r="AP9044">
            <v>512198</v>
          </cell>
          <cell r="AQ9044">
            <v>4007434</v>
          </cell>
          <cell r="AR9044">
            <v>18</v>
          </cell>
          <cell r="AS9044">
            <v>42342</v>
          </cell>
          <cell r="AT9044" t="str">
            <v>IDU-135-2007 Terminado Construcción IDU Arterial  -Anden1-11-3 Calzada10-4-6-8 Ciclo2 Sep5-7-9-POLIZA ESTABILIDAD ACTIVA</v>
          </cell>
          <cell r="AV9044" t="str">
            <v>sc</v>
          </cell>
        </row>
        <row r="9045">
          <cell r="AP9045">
            <v>526509</v>
          </cell>
          <cell r="AQ9045">
            <v>18006990</v>
          </cell>
          <cell r="AR9045">
            <v>18</v>
          </cell>
          <cell r="AS9045">
            <v>42768</v>
          </cell>
          <cell r="AT9045" t="str">
            <v>SD Reservado Acciones de Movilidad UAERMV Circuito Movilidad Salvando Vidas -</v>
          </cell>
          <cell r="AV9045" t="str">
            <v>sc</v>
          </cell>
        </row>
        <row r="9046">
          <cell r="AP9046">
            <v>526616</v>
          </cell>
          <cell r="AQ9046">
            <v>18006994</v>
          </cell>
          <cell r="AR9046">
            <v>18</v>
          </cell>
          <cell r="AS9046">
            <v>42409</v>
          </cell>
          <cell r="AT9046" t="str">
            <v>IDU-1717-2014 Terminado Rehabilitación IDU Circuito Movilidad  -</v>
          </cell>
          <cell r="AV9046" t="str">
            <v>sc</v>
          </cell>
        </row>
        <row r="9047">
          <cell r="AP9047">
            <v>527505</v>
          </cell>
          <cell r="AQ9047">
            <v>18007067</v>
          </cell>
          <cell r="AR9047">
            <v>18</v>
          </cell>
          <cell r="AS9047">
            <v>42409</v>
          </cell>
          <cell r="AT9047" t="str">
            <v>IDU-1717-2014 Terminado Rehabilitación IDU Local  -</v>
          </cell>
          <cell r="AV9047" t="str">
            <v>sc</v>
          </cell>
        </row>
        <row r="9048">
          <cell r="AP9048">
            <v>527538</v>
          </cell>
          <cell r="AQ9048">
            <v>18007086</v>
          </cell>
          <cell r="AR9048">
            <v>18</v>
          </cell>
          <cell r="AS9048">
            <v>42313</v>
          </cell>
          <cell r="AT9048" t="str">
            <v>IDU-1804-2013 Terminado Mantenimiento Periódico IDU Arterial  -</v>
          </cell>
          <cell r="AV9048" t="str">
            <v>sc</v>
          </cell>
        </row>
        <row r="9049">
          <cell r="AP9049">
            <v>527565</v>
          </cell>
          <cell r="AQ9049">
            <v>18007069</v>
          </cell>
          <cell r="AR9049">
            <v>18</v>
          </cell>
          <cell r="AS9049">
            <v>42409</v>
          </cell>
          <cell r="AT9049" t="str">
            <v>IDU-1717-2014 Terminado Rehabilitación IDU Local  -</v>
          </cell>
          <cell r="AV9049" t="str">
            <v>sc</v>
          </cell>
        </row>
        <row r="9050">
          <cell r="AP9050">
            <v>529598</v>
          </cell>
          <cell r="AQ9050">
            <v>50005966</v>
          </cell>
          <cell r="AR9050">
            <v>18</v>
          </cell>
          <cell r="AS9050">
            <v>42313</v>
          </cell>
          <cell r="AT9050" t="str">
            <v>IDU-57-2012 Terminado Acciones de Movilidad IDU Arterial  -</v>
          </cell>
          <cell r="AV9050" t="str">
            <v>sc</v>
          </cell>
        </row>
        <row r="9051">
          <cell r="AP9051">
            <v>532130</v>
          </cell>
          <cell r="AQ9051">
            <v>18007164</v>
          </cell>
          <cell r="AR9051">
            <v>18</v>
          </cell>
          <cell r="AS9051">
            <v>42731</v>
          </cell>
          <cell r="AT9051" t="str">
            <v>SD Reservado Mantenimiento Rutinario IDU Circuito Movilidad EJECUCION SITP 2016 -</v>
          </cell>
          <cell r="AV9051" t="str">
            <v>RESERVADO IDU</v>
          </cell>
        </row>
        <row r="9052">
          <cell r="AP9052">
            <v>533794</v>
          </cell>
          <cell r="AQ9052">
            <v>18007108</v>
          </cell>
          <cell r="AR9052">
            <v>18</v>
          </cell>
          <cell r="AS9052">
            <v>42313</v>
          </cell>
          <cell r="AT9052" t="str">
            <v>IDU-1804-2013 Terminado Mantenimiento Periódico IDU Arterial  -</v>
          </cell>
          <cell r="AV9052" t="str">
            <v>sc</v>
          </cell>
        </row>
        <row r="9053">
          <cell r="AP9053">
            <v>533807</v>
          </cell>
          <cell r="AQ9053">
            <v>18007108</v>
          </cell>
          <cell r="AR9053">
            <v>18</v>
          </cell>
          <cell r="AS9053">
            <v>42313</v>
          </cell>
          <cell r="AT9053" t="str">
            <v>IDU-1804-2013 Terminado Mantenimiento Periódico IDU Arterial  -</v>
          </cell>
          <cell r="AV9053" t="str">
            <v>sc</v>
          </cell>
        </row>
        <row r="9054">
          <cell r="AP9054">
            <v>600172</v>
          </cell>
          <cell r="AQ9054">
            <v>50007997</v>
          </cell>
          <cell r="AR9054">
            <v>18</v>
          </cell>
          <cell r="AS9054">
            <v>42731</v>
          </cell>
          <cell r="AT9054" t="str">
            <v>SD Reservado Mantenimiento Rutinario IDU Circuito Movilidad EJECUCION SITP 2016 -</v>
          </cell>
          <cell r="AV9054" t="str">
            <v>RESERVADO IDU</v>
          </cell>
        </row>
        <row r="9055">
          <cell r="AP9055">
            <v>601060</v>
          </cell>
          <cell r="AQ9055">
            <v>18002471</v>
          </cell>
          <cell r="AR9055">
            <v>18</v>
          </cell>
          <cell r="AS9055">
            <v>42409</v>
          </cell>
          <cell r="AT9055" t="str">
            <v>IDU-1699-2014 Terminado Mantenimiento Periódico IDU Arterial  -</v>
          </cell>
          <cell r="AV9055" t="str">
            <v>sc</v>
          </cell>
        </row>
        <row r="9056">
          <cell r="AP9056">
            <v>602628</v>
          </cell>
          <cell r="AQ9056">
            <v>18002653</v>
          </cell>
          <cell r="AR9056">
            <v>18</v>
          </cell>
          <cell r="AS9056">
            <v>42313</v>
          </cell>
          <cell r="AT9056" t="str">
            <v>IDU-1804-2013 Terminado Mantenimiento Periódico IDU Arterial  -</v>
          </cell>
          <cell r="AV9056" t="str">
            <v>sc</v>
          </cell>
        </row>
        <row r="9057">
          <cell r="AP9057">
            <v>602634</v>
          </cell>
          <cell r="AQ9057">
            <v>18002653</v>
          </cell>
          <cell r="AR9057">
            <v>18</v>
          </cell>
          <cell r="AS9057">
            <v>42313</v>
          </cell>
          <cell r="AT9057" t="str">
            <v>IDU-1804-2013 Terminado Mantenimiento Periódico IDU Arterial  -</v>
          </cell>
          <cell r="AV9057" t="str">
            <v>sc</v>
          </cell>
        </row>
        <row r="9058">
          <cell r="AP9058">
            <v>603726</v>
          </cell>
          <cell r="AQ9058">
            <v>4001306</v>
          </cell>
          <cell r="AR9058">
            <v>18</v>
          </cell>
          <cell r="AS9058">
            <v>42313</v>
          </cell>
          <cell r="AT9058" t="str">
            <v>IDU-1804-2013 Terminado Mantenimiento Periódico IDU Arterial  -</v>
          </cell>
          <cell r="AV9058" t="str">
            <v>sc</v>
          </cell>
        </row>
        <row r="9059">
          <cell r="AP9059">
            <v>603728</v>
          </cell>
          <cell r="AQ9059">
            <v>4001306</v>
          </cell>
          <cell r="AR9059">
            <v>18</v>
          </cell>
          <cell r="AS9059">
            <v>42313</v>
          </cell>
          <cell r="AT9059" t="str">
            <v>IDU-1804-2013 Terminado Mantenimiento Periódico IDU Arterial  -</v>
          </cell>
          <cell r="AV9059" t="str">
            <v>sc</v>
          </cell>
        </row>
        <row r="9060">
          <cell r="AP9060">
            <v>605957</v>
          </cell>
          <cell r="AQ9060">
            <v>18002326</v>
          </cell>
          <cell r="AR9060">
            <v>18</v>
          </cell>
          <cell r="AS9060">
            <v>42313</v>
          </cell>
          <cell r="AT9060" t="str">
            <v>IDU-071-2012 Terminado Mantenimiento Periódico IDU Arterial  -Calzada6-POLIZA ESTABILIDAD ACTIVA</v>
          </cell>
          <cell r="AV9060" t="str">
            <v>sc</v>
          </cell>
        </row>
        <row r="9061">
          <cell r="AP9061">
            <v>605962</v>
          </cell>
          <cell r="AQ9061">
            <v>18002356</v>
          </cell>
          <cell r="AR9061">
            <v>18</v>
          </cell>
          <cell r="AS9061">
            <v>41298</v>
          </cell>
          <cell r="AT9061" t="str">
            <v>CONV-008-2011 Terminado Mantenimiento Periódico UAERMV Arterial  -</v>
          </cell>
          <cell r="AV9061" t="str">
            <v>sc</v>
          </cell>
        </row>
        <row r="9062">
          <cell r="AP9062">
            <v>605964</v>
          </cell>
          <cell r="AQ9062">
            <v>18002356</v>
          </cell>
          <cell r="AR9062">
            <v>18</v>
          </cell>
          <cell r="AS9062">
            <v>41298</v>
          </cell>
          <cell r="AT9062" t="str">
            <v>CONV-008-2011 Terminado Mantenimiento Periódico UAERMV Arterial  -</v>
          </cell>
          <cell r="AV9062" t="str">
            <v>sc</v>
          </cell>
        </row>
        <row r="9063">
          <cell r="AP9063">
            <v>605966</v>
          </cell>
          <cell r="AQ9063">
            <v>18002356</v>
          </cell>
          <cell r="AR9063">
            <v>18</v>
          </cell>
          <cell r="AS9063">
            <v>41298</v>
          </cell>
          <cell r="AT9063" t="str">
            <v>CONV-008-2011 Terminado Mantenimiento Periódico UAERMV Arterial  -</v>
          </cell>
          <cell r="AV9063" t="str">
            <v>sc</v>
          </cell>
        </row>
        <row r="9064">
          <cell r="AP9064">
            <v>605968</v>
          </cell>
          <cell r="AQ9064">
            <v>18002356</v>
          </cell>
          <cell r="AR9064">
            <v>18</v>
          </cell>
          <cell r="AS9064">
            <v>42313</v>
          </cell>
          <cell r="AT9064" t="str">
            <v>CONV-008-2011 Terminado Acciones de Movilidad IDU Arterial  -</v>
          </cell>
          <cell r="AV9064" t="str">
            <v>sc</v>
          </cell>
        </row>
        <row r="9065">
          <cell r="AP9065">
            <v>605971</v>
          </cell>
          <cell r="AQ9065">
            <v>18002413</v>
          </cell>
          <cell r="AR9065">
            <v>18</v>
          </cell>
          <cell r="AS9065">
            <v>41298</v>
          </cell>
          <cell r="AT9065" t="str">
            <v>CONV-008-2011 Terminado Mantenimiento Periódico UAERMV Arterial  -</v>
          </cell>
          <cell r="AV9065" t="str">
            <v>sc</v>
          </cell>
        </row>
        <row r="9066">
          <cell r="AP9066">
            <v>605973</v>
          </cell>
          <cell r="AQ9066">
            <v>18002413</v>
          </cell>
          <cell r="AR9066">
            <v>18</v>
          </cell>
          <cell r="AS9066">
            <v>41298</v>
          </cell>
          <cell r="AT9066" t="str">
            <v>CONV-008-2011 Terminado Mantenimiento Periódico UAERMV Arterial  -</v>
          </cell>
          <cell r="AV9066" t="str">
            <v>sc</v>
          </cell>
        </row>
        <row r="9067">
          <cell r="AP9067">
            <v>605975</v>
          </cell>
          <cell r="AQ9067">
            <v>18002413</v>
          </cell>
          <cell r="AR9067">
            <v>18</v>
          </cell>
          <cell r="AS9067">
            <v>41298</v>
          </cell>
          <cell r="AT9067" t="str">
            <v>CONV-008-2011 Terminado Mantenimiento Periódico UAERMV Arterial  -</v>
          </cell>
          <cell r="AV9067" t="str">
            <v>sc</v>
          </cell>
        </row>
        <row r="9068">
          <cell r="AP9068">
            <v>605977</v>
          </cell>
          <cell r="AQ9068">
            <v>18002413</v>
          </cell>
          <cell r="AR9068">
            <v>18</v>
          </cell>
          <cell r="AS9068">
            <v>42313</v>
          </cell>
          <cell r="AT9068" t="str">
            <v>CONV-008-2011 Terminado Acciones de Movilidad IDU Arterial  -</v>
          </cell>
          <cell r="AV9068" t="str">
            <v>sc</v>
          </cell>
        </row>
        <row r="9069">
          <cell r="AP9069">
            <v>605980</v>
          </cell>
          <cell r="AQ9069">
            <v>18002545</v>
          </cell>
          <cell r="AR9069">
            <v>18</v>
          </cell>
          <cell r="AS9069">
            <v>41298</v>
          </cell>
          <cell r="AT9069" t="str">
            <v>CONV-008-2011 Terminado Mantenimiento Periódico UAERMV Arterial  -</v>
          </cell>
          <cell r="AV9069" t="str">
            <v>sc</v>
          </cell>
        </row>
        <row r="9070">
          <cell r="AP9070">
            <v>605982</v>
          </cell>
          <cell r="AQ9070">
            <v>18002545</v>
          </cell>
          <cell r="AR9070">
            <v>18</v>
          </cell>
          <cell r="AS9070">
            <v>42313</v>
          </cell>
          <cell r="AT9070" t="str">
            <v>IDU-071-2012 Terminado Mantenimiento Periódico IDU Arterial  -</v>
          </cell>
          <cell r="AV9070" t="str">
            <v>sc</v>
          </cell>
        </row>
        <row r="9071">
          <cell r="AP9071">
            <v>605984</v>
          </cell>
          <cell r="AQ9071">
            <v>18002545</v>
          </cell>
          <cell r="AR9071">
            <v>18</v>
          </cell>
          <cell r="AS9071">
            <v>42313</v>
          </cell>
          <cell r="AT9071" t="str">
            <v>IDU-071-2012 Terminado Mantenimiento Periódico IDU Arterial  -</v>
          </cell>
          <cell r="AV9071" t="str">
            <v>sc</v>
          </cell>
        </row>
        <row r="9072">
          <cell r="AP9072">
            <v>605986</v>
          </cell>
          <cell r="AQ9072">
            <v>18002545</v>
          </cell>
          <cell r="AR9072">
            <v>18</v>
          </cell>
          <cell r="AS9072">
            <v>41298</v>
          </cell>
          <cell r="AT9072" t="str">
            <v>CONV-008-2011 Terminado Mantenimiento Periódico UAERMV Arterial  -</v>
          </cell>
          <cell r="AV9072" t="str">
            <v>sc</v>
          </cell>
        </row>
        <row r="9073">
          <cell r="AP9073">
            <v>606040</v>
          </cell>
          <cell r="AQ9073">
            <v>18002164</v>
          </cell>
          <cell r="AR9073">
            <v>18</v>
          </cell>
          <cell r="AS9073">
            <v>41298</v>
          </cell>
          <cell r="AT9073" t="str">
            <v>CONV-008-2011 Terminado Mantenimiento Periódico UAERMV Arterial  -Calzada6-POLIZA ESTABILIDAD ACTIVA</v>
          </cell>
          <cell r="AV9073" t="str">
            <v>sc</v>
          </cell>
        </row>
        <row r="9074">
          <cell r="AP9074">
            <v>606042</v>
          </cell>
          <cell r="AQ9074">
            <v>18002164</v>
          </cell>
          <cell r="AR9074">
            <v>18</v>
          </cell>
          <cell r="AS9074">
            <v>41298</v>
          </cell>
          <cell r="AT9074" t="str">
            <v>CONV-008-2011 Terminado Mantenimiento Periódico UAERMV Arterial  -Calzada6-POLIZA ESTABILIDAD ACTIVA</v>
          </cell>
          <cell r="AV9074" t="str">
            <v>sc</v>
          </cell>
        </row>
        <row r="9075">
          <cell r="AP9075">
            <v>606044</v>
          </cell>
          <cell r="AQ9075">
            <v>18002164</v>
          </cell>
          <cell r="AR9075">
            <v>18</v>
          </cell>
          <cell r="AS9075">
            <v>42313</v>
          </cell>
          <cell r="AT9075" t="str">
            <v>CONV-008-2011 Terminado Acciones de Movilidad IDU Arterial  -Calzada6-POLIZA ESTABILIDAD ACTIVA</v>
          </cell>
          <cell r="AV9075" t="str">
            <v>sc</v>
          </cell>
        </row>
        <row r="9076">
          <cell r="AP9076">
            <v>606046</v>
          </cell>
          <cell r="AQ9076">
            <v>18002164</v>
          </cell>
          <cell r="AR9076">
            <v>18</v>
          </cell>
          <cell r="AS9076">
            <v>41298</v>
          </cell>
          <cell r="AT9076" t="str">
            <v>CONV-008-2011 Terminado Mantenimiento Periódico UAERMV Arterial  -Calzada6-POLIZA ESTABILIDAD ACTIVA</v>
          </cell>
          <cell r="AV9076" t="str">
            <v>sc</v>
          </cell>
        </row>
        <row r="9077">
          <cell r="AP9077">
            <v>606049</v>
          </cell>
          <cell r="AQ9077">
            <v>18002214</v>
          </cell>
          <cell r="AR9077">
            <v>18</v>
          </cell>
          <cell r="AS9077">
            <v>41298</v>
          </cell>
          <cell r="AT9077" t="str">
            <v>CONV-008-2011 Terminado Mantenimiento Periódico UAERMV Arterial  -Calzada6-POLIZA ESTABILIDAD ACTIVA</v>
          </cell>
          <cell r="AV9077" t="str">
            <v>sc</v>
          </cell>
        </row>
        <row r="9078">
          <cell r="AP9078">
            <v>606051</v>
          </cell>
          <cell r="AQ9078">
            <v>18002214</v>
          </cell>
          <cell r="AR9078">
            <v>18</v>
          </cell>
          <cell r="AS9078">
            <v>42313</v>
          </cell>
          <cell r="AT9078" t="str">
            <v>CONV-008-2011 Terminado Acciones de Movilidad IDU Arterial  -Calzada6-POLIZA ESTABILIDAD ACTIVA</v>
          </cell>
          <cell r="AV9078" t="str">
            <v>sc</v>
          </cell>
        </row>
        <row r="9079">
          <cell r="AP9079">
            <v>606053</v>
          </cell>
          <cell r="AQ9079">
            <v>18002214</v>
          </cell>
          <cell r="AR9079">
            <v>18</v>
          </cell>
          <cell r="AS9079">
            <v>42313</v>
          </cell>
          <cell r="AT9079" t="str">
            <v>CONV-008-2011 Terminado Acciones de Movilidad IDU Arterial  -Calzada6-POLIZA ESTABILIDAD ACTIVA</v>
          </cell>
          <cell r="AV9079" t="str">
            <v>sc</v>
          </cell>
        </row>
        <row r="9080">
          <cell r="AP9080">
            <v>606055</v>
          </cell>
          <cell r="AQ9080">
            <v>18002214</v>
          </cell>
          <cell r="AR9080">
            <v>18</v>
          </cell>
          <cell r="AS9080">
            <v>41298</v>
          </cell>
          <cell r="AT9080" t="str">
            <v>CONV-008-2011 Terminado Mantenimiento Periódico UAERMV Arterial  -Calzada6-POLIZA ESTABILIDAD ACTIVA</v>
          </cell>
          <cell r="AV9080" t="str">
            <v>sc</v>
          </cell>
        </row>
        <row r="9081">
          <cell r="AP9081">
            <v>607420</v>
          </cell>
          <cell r="AQ9081">
            <v>18007378</v>
          </cell>
          <cell r="AR9081">
            <v>18</v>
          </cell>
          <cell r="AS9081">
            <v>42731</v>
          </cell>
          <cell r="AT9081" t="str">
            <v>SD Reservado Mantenimiento Rutinario IDU Local EJECUCION SITP 2016 -</v>
          </cell>
          <cell r="AV9081" t="str">
            <v>RESERVADO IDU</v>
          </cell>
        </row>
        <row r="9082">
          <cell r="AP9082">
            <v>607423</v>
          </cell>
          <cell r="AQ9082">
            <v>18007379</v>
          </cell>
          <cell r="AR9082">
            <v>18</v>
          </cell>
          <cell r="AS9082">
            <v>42731</v>
          </cell>
          <cell r="AT9082" t="str">
            <v>SD Reservado Mantenimiento Rutinario IDU Local EJECUCION SITP 2016 -</v>
          </cell>
          <cell r="AV9082" t="str">
            <v>RESERVADO IDU</v>
          </cell>
        </row>
        <row r="9083">
          <cell r="AP9083">
            <v>901039</v>
          </cell>
          <cell r="AQ9083">
            <v>30000035</v>
          </cell>
          <cell r="AR9083">
            <v>18</v>
          </cell>
          <cell r="AS9083">
            <v>42313</v>
          </cell>
          <cell r="AT9083" t="str">
            <v>IDU-2053-2015 Terminado Mantenimiento Periódico IDU Circuito Movilidad  -</v>
          </cell>
          <cell r="AV9083" t="str">
            <v>sc</v>
          </cell>
        </row>
        <row r="9084">
          <cell r="AP9084">
            <v>901042</v>
          </cell>
          <cell r="AQ9084">
            <v>30000204</v>
          </cell>
          <cell r="AR9084">
            <v>18</v>
          </cell>
          <cell r="AS9084">
            <v>42313</v>
          </cell>
          <cell r="AT9084" t="str">
            <v>CONV-011-2011 Terminado Rehabilitación IDU Intermedia  -</v>
          </cell>
          <cell r="AV9084" t="str">
            <v>sc</v>
          </cell>
        </row>
        <row r="9085">
          <cell r="AP9085">
            <v>901059</v>
          </cell>
          <cell r="AQ9085">
            <v>30000793</v>
          </cell>
          <cell r="AR9085">
            <v>18</v>
          </cell>
          <cell r="AS9085">
            <v>42731</v>
          </cell>
          <cell r="AT9085" t="str">
            <v>SD Reservado Mantenimiento Periódico IDU Circuito Movilidad EJECUCION SITP 2016 -</v>
          </cell>
          <cell r="AV9085" t="str">
            <v>RESERVADO IDU</v>
          </cell>
        </row>
        <row r="9086">
          <cell r="AP9086">
            <v>901763</v>
          </cell>
          <cell r="AQ9086">
            <v>30001249</v>
          </cell>
          <cell r="AR9086">
            <v>18</v>
          </cell>
          <cell r="AS9086">
            <v>42731</v>
          </cell>
          <cell r="AT9086" t="str">
            <v>SD Reservado Mantenimiento Rutinario IDU Circuito Movilidad EJECUCION SITP 2016 -</v>
          </cell>
          <cell r="AV9086" t="str">
            <v>RESERVADO IDU</v>
          </cell>
        </row>
        <row r="9087">
          <cell r="AP9087">
            <v>901780</v>
          </cell>
          <cell r="AQ9087">
            <v>30001246</v>
          </cell>
          <cell r="AR9087">
            <v>18</v>
          </cell>
          <cell r="AS9087">
            <v>41411</v>
          </cell>
          <cell r="AT9087" t="str">
            <v>CONV-IDU-008-2011 Terminado Mantenimiento Periódico UAERMV Arterial  -Calzada4-POLIZA ESTABILIDAD ACTIVA</v>
          </cell>
          <cell r="AV9087" t="str">
            <v>sc</v>
          </cell>
        </row>
        <row r="9088">
          <cell r="AP9088">
            <v>901782</v>
          </cell>
          <cell r="AQ9088">
            <v>30001246</v>
          </cell>
          <cell r="AR9088">
            <v>18</v>
          </cell>
          <cell r="AS9088">
            <v>42313</v>
          </cell>
          <cell r="AT9088" t="str">
            <v>IDU-1699-2014 Terminado Mantenimiento Periódico IDU Arterial  -Calzada4-POLIZA ESTABILIDAD ACTIVA</v>
          </cell>
          <cell r="AV9088" t="str">
            <v>sc</v>
          </cell>
        </row>
        <row r="9089">
          <cell r="AP9089">
            <v>901784</v>
          </cell>
          <cell r="AQ9089">
            <v>30001246</v>
          </cell>
          <cell r="AR9089">
            <v>18</v>
          </cell>
          <cell r="AS9089">
            <v>42313</v>
          </cell>
          <cell r="AT9089" t="str">
            <v>CONV-008-2011 Terminado Acciones de Movilidad IDU Arterial  -Calzada4-POLIZA ESTABILIDAD ACTIVA</v>
          </cell>
          <cell r="AV9089" t="str">
            <v>sc</v>
          </cell>
        </row>
        <row r="9090">
          <cell r="AP9090">
            <v>901786</v>
          </cell>
          <cell r="AQ9090">
            <v>30001246</v>
          </cell>
          <cell r="AR9090">
            <v>18</v>
          </cell>
          <cell r="AS9090">
            <v>41411</v>
          </cell>
          <cell r="AT9090" t="str">
            <v>CONV-IDU-008-2011 Terminado Mantenimiento Periódico UAERMV Arterial  -Calzada4-POLIZA ESTABILIDAD ACTIVA</v>
          </cell>
          <cell r="AV9090" t="str">
            <v>sc</v>
          </cell>
        </row>
        <row r="9091">
          <cell r="AP9091">
            <v>902455</v>
          </cell>
          <cell r="AQ9091">
            <v>18007231</v>
          </cell>
          <cell r="AR9091">
            <v>18</v>
          </cell>
          <cell r="AS9091">
            <v>42731</v>
          </cell>
          <cell r="AT9091" t="str">
            <v>SD Reservado Mantenimiento Rutinario IDU Circuito Movilidad EJECUCION SITP 2016 -</v>
          </cell>
          <cell r="AV9091" t="str">
            <v>RESERVADO IDU</v>
          </cell>
        </row>
        <row r="9092">
          <cell r="AP9092">
            <v>903995</v>
          </cell>
          <cell r="AQ9092">
            <v>30001797</v>
          </cell>
          <cell r="AR9092">
            <v>18</v>
          </cell>
          <cell r="AS9092">
            <v>42768</v>
          </cell>
          <cell r="AT9092" t="str">
            <v>SD Reservado Acciones de Movilidad UAERMV Local Salvando Vidas -</v>
          </cell>
          <cell r="AV9092" t="str">
            <v>RESERVADO UMV</v>
          </cell>
        </row>
        <row r="9093">
          <cell r="AP9093">
            <v>904484</v>
          </cell>
          <cell r="AQ9093">
            <v>18007138</v>
          </cell>
          <cell r="AR9093">
            <v>18</v>
          </cell>
          <cell r="AS9093">
            <v>42313</v>
          </cell>
          <cell r="AT9093" t="str">
            <v>CONV-011-2011 Terminado Mantenimiento Periódico IDU Local  -</v>
          </cell>
          <cell r="AV9093" t="str">
            <v>sc</v>
          </cell>
        </row>
        <row r="9094">
          <cell r="AP9094">
            <v>2518179</v>
          </cell>
          <cell r="AQ9094">
            <v>18001880</v>
          </cell>
          <cell r="AR9094">
            <v>18</v>
          </cell>
          <cell r="AS9094">
            <v>42786</v>
          </cell>
          <cell r="AT9094" t="str">
            <v>COP-71-2016 Reservado Conservacion FDL RAFAEL URIBE URIBE Circuito Movilidad SD -</v>
          </cell>
          <cell r="AV9094" t="str">
            <v>sc</v>
          </cell>
        </row>
        <row r="9095">
          <cell r="AP9095">
            <v>24121488</v>
          </cell>
          <cell r="AQ9095">
            <v>18000004</v>
          </cell>
          <cell r="AR9095">
            <v>18</v>
          </cell>
          <cell r="AS9095">
            <v>40864</v>
          </cell>
          <cell r="AT9095" t="str">
            <v>UMV-188-2009 Terminado Mantenimiento Periódico UAERMV Arterial  -</v>
          </cell>
          <cell r="AV9095" t="str">
            <v>sc</v>
          </cell>
        </row>
        <row r="9096">
          <cell r="AP9096">
            <v>24121489</v>
          </cell>
          <cell r="AQ9096">
            <v>18000004</v>
          </cell>
          <cell r="AR9096">
            <v>18</v>
          </cell>
          <cell r="AS9096">
            <v>40864</v>
          </cell>
          <cell r="AT9096" t="str">
            <v>UMV-188-2009 Terminado Mantenimiento Periódico UAERMV Arterial  -</v>
          </cell>
          <cell r="AV9096" t="str">
            <v>sc</v>
          </cell>
        </row>
        <row r="9097">
          <cell r="AP9097">
            <v>24121499</v>
          </cell>
          <cell r="AQ9097">
            <v>18007107</v>
          </cell>
          <cell r="AR9097">
            <v>18</v>
          </cell>
          <cell r="AS9097">
            <v>42313</v>
          </cell>
          <cell r="AT9097" t="str">
            <v>IDU-57-2012 Terminado Acciones de Movilidad IDU Arterial  -</v>
          </cell>
          <cell r="AV9097" t="str">
            <v>sc</v>
          </cell>
        </row>
        <row r="9098">
          <cell r="AP9098">
            <v>24121814</v>
          </cell>
          <cell r="AQ9098">
            <v>50005676</v>
          </cell>
          <cell r="AR9098">
            <v>18</v>
          </cell>
          <cell r="AS9098">
            <v>41029</v>
          </cell>
          <cell r="AT9098" t="str">
            <v>CONV-008-2011 Terminado Mantenimiento Periódico UAERMV Arterial  -</v>
          </cell>
          <cell r="AV9098" t="str">
            <v>sc</v>
          </cell>
        </row>
        <row r="9099">
          <cell r="AP9099">
            <v>24121815</v>
          </cell>
          <cell r="AQ9099">
            <v>50005676</v>
          </cell>
          <cell r="AR9099">
            <v>18</v>
          </cell>
          <cell r="AS9099">
            <v>41029</v>
          </cell>
          <cell r="AT9099" t="str">
            <v>CONV-008-2011 Terminado Mantenimiento Periódico UAERMV Arterial  -</v>
          </cell>
          <cell r="AV9099" t="str">
            <v>sc</v>
          </cell>
        </row>
        <row r="9100">
          <cell r="AP9100">
            <v>24121816</v>
          </cell>
          <cell r="AQ9100">
            <v>50005676</v>
          </cell>
          <cell r="AR9100">
            <v>18</v>
          </cell>
          <cell r="AS9100">
            <v>41029</v>
          </cell>
          <cell r="AT9100" t="str">
            <v>CONV-008-2011 Terminado Mantenimiento Periódico UAERMV Arterial  -</v>
          </cell>
          <cell r="AV9100" t="str">
            <v>sc</v>
          </cell>
        </row>
        <row r="9101">
          <cell r="AP9101">
            <v>24121817</v>
          </cell>
          <cell r="AQ9101">
            <v>50005676</v>
          </cell>
          <cell r="AR9101">
            <v>18</v>
          </cell>
          <cell r="AS9101">
            <v>42313</v>
          </cell>
          <cell r="AT9101" t="str">
            <v>CONV-008-2011 Terminado Acciones de Movilidad IDU Arterial  -</v>
          </cell>
          <cell r="AV9101" t="str">
            <v>sc</v>
          </cell>
        </row>
        <row r="9102">
          <cell r="AP9102">
            <v>24121818</v>
          </cell>
          <cell r="AQ9102">
            <v>50005677</v>
          </cell>
          <cell r="AR9102">
            <v>18</v>
          </cell>
          <cell r="AS9102">
            <v>41298</v>
          </cell>
          <cell r="AT9102" t="str">
            <v>CONV-008-2011 Terminado Mantenimiento Periódico UAERMV Arterial  -</v>
          </cell>
          <cell r="AV9102" t="str">
            <v>sc</v>
          </cell>
        </row>
        <row r="9103">
          <cell r="AP9103">
            <v>24121819</v>
          </cell>
          <cell r="AQ9103">
            <v>50005677</v>
          </cell>
          <cell r="AR9103">
            <v>18</v>
          </cell>
          <cell r="AS9103">
            <v>41298</v>
          </cell>
          <cell r="AT9103" t="str">
            <v>CONV-008-2011 Terminado Mantenimiento Periódico UAERMV Arterial  -</v>
          </cell>
          <cell r="AV9103" t="str">
            <v>sc</v>
          </cell>
        </row>
        <row r="9104">
          <cell r="AP9104">
            <v>24121820</v>
          </cell>
          <cell r="AQ9104">
            <v>50005677</v>
          </cell>
          <cell r="AR9104">
            <v>18</v>
          </cell>
          <cell r="AS9104">
            <v>42313</v>
          </cell>
          <cell r="AT9104" t="str">
            <v>CONV-008-2011 Terminado Acciones de Movilidad IDU Arterial  -</v>
          </cell>
          <cell r="AV9104" t="str">
            <v>sc</v>
          </cell>
        </row>
        <row r="9105">
          <cell r="AP9105">
            <v>24121821</v>
          </cell>
          <cell r="AQ9105">
            <v>50005677</v>
          </cell>
          <cell r="AR9105">
            <v>18</v>
          </cell>
          <cell r="AS9105">
            <v>41298</v>
          </cell>
          <cell r="AT9105" t="str">
            <v>CONV-008-2011 Terminado Mantenimiento Periódico UAERMV Arterial  -</v>
          </cell>
          <cell r="AV9105" t="str">
            <v>sc</v>
          </cell>
        </row>
        <row r="9106">
          <cell r="AP9106">
            <v>24121826</v>
          </cell>
          <cell r="AQ9106">
            <v>50005688</v>
          </cell>
          <cell r="AR9106">
            <v>18</v>
          </cell>
          <cell r="AS9106">
            <v>42313</v>
          </cell>
          <cell r="AT9106" t="str">
            <v>IDU-071-2012 Terminado Mantenimiento Periódico IDU Arterial  -</v>
          </cell>
          <cell r="AV9106" t="str">
            <v>sc</v>
          </cell>
        </row>
        <row r="9107">
          <cell r="AP9107">
            <v>91012122</v>
          </cell>
          <cell r="AQ9107">
            <v>18000447</v>
          </cell>
          <cell r="AR9107">
            <v>18</v>
          </cell>
          <cell r="AS9107">
            <v>42786</v>
          </cell>
          <cell r="AT9107" t="str">
            <v>COP-71-2016 Reservado Conservacion FDL RAFAEL URIBE URIBE Circuito Movilidad SD -</v>
          </cell>
          <cell r="AV9107" t="str">
            <v>sc</v>
          </cell>
        </row>
        <row r="9108">
          <cell r="AP9108">
            <v>91015457</v>
          </cell>
          <cell r="AQ9108">
            <v>50001405</v>
          </cell>
          <cell r="AR9108">
            <v>18</v>
          </cell>
          <cell r="AS9108">
            <v>42389</v>
          </cell>
          <cell r="AT9108" t="str">
            <v>SD Terminado Acciones de Movilidad UAERMV Circuito Movilidad Salvando Vidas -</v>
          </cell>
          <cell r="AV9108" t="str">
            <v>RESERVADO FDL</v>
          </cell>
        </row>
        <row r="9109">
          <cell r="AP9109">
            <v>91015477</v>
          </cell>
          <cell r="AQ9109">
            <v>18002356</v>
          </cell>
          <cell r="AR9109">
            <v>18</v>
          </cell>
          <cell r="AS9109">
            <v>41298</v>
          </cell>
          <cell r="AT9109" t="str">
            <v>CONV-008-2011 Terminado Mantenimiento Periódico UAERMV Arterial  -</v>
          </cell>
          <cell r="AV9109" t="str">
            <v>sc</v>
          </cell>
        </row>
        <row r="9110">
          <cell r="AP9110">
            <v>91015480</v>
          </cell>
          <cell r="AQ9110">
            <v>50009173</v>
          </cell>
          <cell r="AR9110">
            <v>18</v>
          </cell>
          <cell r="AS9110">
            <v>42762</v>
          </cell>
          <cell r="AT9110" t="str">
            <v>SD Terminado Acciones de Movilidad UAERMV Circuito Movilidad Salvando Vidas -</v>
          </cell>
          <cell r="AV9110" t="str">
            <v>sc</v>
          </cell>
        </row>
        <row r="9111">
          <cell r="AP9111">
            <v>91015496</v>
          </cell>
          <cell r="AQ9111">
            <v>18000004</v>
          </cell>
          <cell r="AR9111">
            <v>18</v>
          </cell>
          <cell r="AS9111">
            <v>40864</v>
          </cell>
          <cell r="AT9111" t="str">
            <v>UMV-188-2009 Terminado Mantenimiento Periódico UAERMV Arterial  -Anden1-5-7 Calzada 2-4 Cicloruta 6 Separador 3-POLIZA ESTABILIDAD ACTIVA</v>
          </cell>
          <cell r="AV9111" t="str">
            <v>sc</v>
          </cell>
        </row>
        <row r="9112">
          <cell r="AP9112">
            <v>91015498</v>
          </cell>
          <cell r="AQ9112">
            <v>18000067</v>
          </cell>
          <cell r="AR9112">
            <v>18</v>
          </cell>
          <cell r="AS9112">
            <v>40864</v>
          </cell>
          <cell r="AT9112" t="str">
            <v>UMV-188-2009 Terminado Mantenimiento Periódico UAERMV Arterial  -Anden1-5-7 Calzada 2-4 Cicloruta 6 Separador 3-POLIZA ESTABILIDAD ACTIVA</v>
          </cell>
          <cell r="AV9112" t="str">
            <v>sc</v>
          </cell>
        </row>
        <row r="9113">
          <cell r="AP9113">
            <v>91015499</v>
          </cell>
          <cell r="AQ9113">
            <v>18000015</v>
          </cell>
          <cell r="AR9113">
            <v>18</v>
          </cell>
          <cell r="AS9113">
            <v>40864</v>
          </cell>
          <cell r="AT9113" t="str">
            <v>UMV-188-2009 Terminado Mantenimiento Periódico UAERMV Arterial  -Anden1-5-7 Calzada 2-4 Cicloruta 6 Separador 3-POLIZA ESTABILIDAD ACTIVA</v>
          </cell>
          <cell r="AV9113" t="str">
            <v>sc</v>
          </cell>
        </row>
        <row r="9114">
          <cell r="AP9114">
            <v>91015504</v>
          </cell>
          <cell r="AQ9114">
            <v>18000447</v>
          </cell>
          <cell r="AR9114">
            <v>18</v>
          </cell>
          <cell r="AS9114">
            <v>42786</v>
          </cell>
          <cell r="AT9114" t="str">
            <v>COP-71-2016 Reservado Conservacion FDL RAFAEL URIBE URIBE Circuito Movilidad SD -</v>
          </cell>
          <cell r="AV9114" t="str">
            <v>sc</v>
          </cell>
        </row>
        <row r="9115">
          <cell r="AP9115">
            <v>91016416</v>
          </cell>
          <cell r="AQ9115">
            <v>4001333</v>
          </cell>
          <cell r="AR9115">
            <v>18</v>
          </cell>
          <cell r="AS9115">
            <v>41149</v>
          </cell>
          <cell r="AT9115" t="str">
            <v>SD Terminado Mantenimiento Periódico UAERMV Arterial  -</v>
          </cell>
          <cell r="AV9115" t="str">
            <v>sc</v>
          </cell>
        </row>
        <row r="9116">
          <cell r="AP9116">
            <v>91016534</v>
          </cell>
          <cell r="AQ9116">
            <v>18005540</v>
          </cell>
          <cell r="AR9116">
            <v>18</v>
          </cell>
          <cell r="AS9116">
            <v>42731</v>
          </cell>
          <cell r="AT9116" t="str">
            <v>SD Reservado Mantenimiento Rutinario IDU Circuito Movilidad EJECUCION SITP 2016 -</v>
          </cell>
          <cell r="AV9116" t="str">
            <v>RESERVADO IDU</v>
          </cell>
        </row>
        <row r="9117">
          <cell r="AP9117">
            <v>91016545</v>
          </cell>
          <cell r="AQ9117">
            <v>50005667</v>
          </cell>
          <cell r="AR9117">
            <v>18</v>
          </cell>
          <cell r="AS9117">
            <v>41519</v>
          </cell>
          <cell r="AT9117" t="str">
            <v>CONV-011-2011 Terminado Mantenimiento Periódico UAERMV Local  -</v>
          </cell>
          <cell r="AV9117" t="str">
            <v>sc</v>
          </cell>
        </row>
        <row r="9118">
          <cell r="AP9118">
            <v>91016559</v>
          </cell>
          <cell r="AQ9118">
            <v>18005653</v>
          </cell>
          <cell r="AR9118">
            <v>18</v>
          </cell>
          <cell r="AS9118">
            <v>42731</v>
          </cell>
          <cell r="AT9118" t="str">
            <v>SD Reservado Mantenimiento Rutinario IDU Circuito Movilidad EJECUCION SITP 2016 -</v>
          </cell>
          <cell r="AV9118" t="str">
            <v>RESERVADO IDU</v>
          </cell>
        </row>
        <row r="9119">
          <cell r="AP9119">
            <v>91016562</v>
          </cell>
          <cell r="AQ9119">
            <v>18005522</v>
          </cell>
          <cell r="AR9119">
            <v>18</v>
          </cell>
          <cell r="AS9119">
            <v>42731</v>
          </cell>
          <cell r="AT9119" t="str">
            <v>SD Reservado Mantenimiento Rutinario IDU Circuito Movilidad EJECUCION SITP 2016 -</v>
          </cell>
          <cell r="AV9119" t="str">
            <v>RESERVADO IDU</v>
          </cell>
        </row>
        <row r="9120">
          <cell r="AP9120">
            <v>91016736</v>
          </cell>
          <cell r="AQ9120">
            <v>50005666</v>
          </cell>
          <cell r="AR9120">
            <v>18</v>
          </cell>
          <cell r="AS9120">
            <v>41519</v>
          </cell>
          <cell r="AT9120" t="str">
            <v>CONV-011-2011 Terminado Mantenimiento Periódico UAERMV Local  -</v>
          </cell>
          <cell r="AV9120" t="str">
            <v>sc</v>
          </cell>
        </row>
        <row r="9121">
          <cell r="AP9121">
            <v>91022955</v>
          </cell>
          <cell r="AQ9121">
            <v>18001195</v>
          </cell>
          <cell r="AR9121">
            <v>18</v>
          </cell>
          <cell r="AS9121">
            <v>42667</v>
          </cell>
          <cell r="AT9121" t="str">
            <v>SD Terminado Mantenimiento Periódico UAERMV Circuito Movilidad SD Intervenida 15/03/2013 Reporte depuración ejecución UMV-</v>
          </cell>
          <cell r="AV9121" t="str">
            <v>sc</v>
          </cell>
        </row>
        <row r="9122">
          <cell r="AP9122">
            <v>91023339</v>
          </cell>
          <cell r="AQ9122">
            <v>18007659</v>
          </cell>
          <cell r="AR9122">
            <v>18</v>
          </cell>
          <cell r="AS9122">
            <v>42762</v>
          </cell>
          <cell r="AT9122" t="str">
            <v>SD Terminado Acciones de Movilidad UAERMV Circuito Movilidad Salvando Vidas -</v>
          </cell>
          <cell r="AV9122" t="str">
            <v>VIABLE</v>
          </cell>
        </row>
        <row r="9123">
          <cell r="AP9123">
            <v>91023407</v>
          </cell>
          <cell r="AQ9123">
            <v>18007652</v>
          </cell>
          <cell r="AR9123">
            <v>18</v>
          </cell>
          <cell r="AS9123">
            <v>42474</v>
          </cell>
          <cell r="AT9123" t="str">
            <v>IDU-1794-2015 Terminado Mantenimiento Periódico IDU Circuito Movilidad BRIGADA FASE II - SITP Y TRONCALES -</v>
          </cell>
          <cell r="AV9123" t="str">
            <v>sc</v>
          </cell>
        </row>
        <row r="9124">
          <cell r="AP9124">
            <v>91024080</v>
          </cell>
          <cell r="AQ9124">
            <v>18006253</v>
          </cell>
          <cell r="AR9124">
            <v>18</v>
          </cell>
          <cell r="AS9124">
            <v>42313</v>
          </cell>
          <cell r="AT9124" t="str">
            <v>CONV-011-2011 Terminado Mantenimiento Periódico IDU Local  -</v>
          </cell>
          <cell r="AV9124" t="str">
            <v>sc</v>
          </cell>
        </row>
        <row r="9125">
          <cell r="AP9125">
            <v>91024181</v>
          </cell>
          <cell r="AQ9125">
            <v>18007116</v>
          </cell>
          <cell r="AR9125">
            <v>18</v>
          </cell>
          <cell r="AS9125">
            <v>42313</v>
          </cell>
          <cell r="AT9125" t="str">
            <v>IDU-2053-2015 Terminado Mantenimiento Periódico IDU Arterial  -</v>
          </cell>
          <cell r="AV9125" t="str">
            <v>sc</v>
          </cell>
        </row>
        <row r="9126">
          <cell r="AP9126">
            <v>91024719</v>
          </cell>
          <cell r="AQ9126">
            <v>18001968</v>
          </cell>
          <cell r="AR9126">
            <v>18</v>
          </cell>
          <cell r="AS9126">
            <v>42786</v>
          </cell>
          <cell r="AT9126" t="str">
            <v>COP-71-2016 Reservado Conservacion FDL RAFAEL URIBE URIBE Circuito Movilidad SD -</v>
          </cell>
          <cell r="AV9126" t="str">
            <v>sc</v>
          </cell>
        </row>
        <row r="9127">
          <cell r="AP9127">
            <v>440037</v>
          </cell>
          <cell r="AQ9127">
            <v>19000008</v>
          </cell>
          <cell r="AR9127">
            <v>19</v>
          </cell>
          <cell r="AS9127">
            <v>42313</v>
          </cell>
          <cell r="AT9127" t="str">
            <v>IDU-1718-2014 Terminado Mantenimiento Rutinario IDU Arterial  -</v>
          </cell>
          <cell r="AU9127">
            <v>0</v>
          </cell>
          <cell r="AV9127" t="str">
            <v>sc</v>
          </cell>
        </row>
        <row r="9128">
          <cell r="AP9128">
            <v>440039</v>
          </cell>
          <cell r="AQ9128">
            <v>19000008</v>
          </cell>
          <cell r="AR9128">
            <v>19</v>
          </cell>
          <cell r="AS9128">
            <v>42313</v>
          </cell>
          <cell r="AT9128" t="str">
            <v>IDU-1718-2014 Terminado Mantenimiento Rutinario IDU Arterial  -</v>
          </cell>
          <cell r="AU9128">
            <v>0</v>
          </cell>
          <cell r="AV9128" t="str">
            <v>sc</v>
          </cell>
        </row>
        <row r="9129">
          <cell r="AP9129">
            <v>440047</v>
          </cell>
          <cell r="AQ9129">
            <v>19000010</v>
          </cell>
          <cell r="AR9129">
            <v>19</v>
          </cell>
          <cell r="AS9129">
            <v>42313</v>
          </cell>
          <cell r="AT9129" t="str">
            <v>IDU-1718-2014 Terminado Mantenimiento Rutinario IDU Arterial  --POLIZA ESTABILIDAD ACTIVA</v>
          </cell>
          <cell r="AU9129">
            <v>44466</v>
          </cell>
          <cell r="AV9129" t="str">
            <v>sc</v>
          </cell>
        </row>
        <row r="9130">
          <cell r="AP9130">
            <v>440049</v>
          </cell>
          <cell r="AQ9130">
            <v>19000010</v>
          </cell>
          <cell r="AR9130">
            <v>19</v>
          </cell>
          <cell r="AS9130">
            <v>42313</v>
          </cell>
          <cell r="AT9130" t="str">
            <v>IDU-1718-2014 Terminado Mantenimiento Rutinario IDU Arterial  --POLIZA ESTABILIDAD ACTIVA</v>
          </cell>
          <cell r="AU9130">
            <v>44466</v>
          </cell>
          <cell r="AV9130" t="str">
            <v>sc</v>
          </cell>
        </row>
        <row r="9131">
          <cell r="AP9131">
            <v>440373</v>
          </cell>
          <cell r="AQ9131">
            <v>19000133</v>
          </cell>
          <cell r="AR9131">
            <v>19</v>
          </cell>
          <cell r="AS9131">
            <v>41676</v>
          </cell>
          <cell r="AT9131" t="str">
            <v>SD Terminado Mantenimiento Periódico UAERMV Circuito Movilidad  -</v>
          </cell>
          <cell r="AU9131">
            <v>0</v>
          </cell>
          <cell r="AV9131" t="str">
            <v>INTERVENCION UAERMV Mantenimiento Periódico Fecha Reporte 5/2/2014</v>
          </cell>
        </row>
        <row r="9132">
          <cell r="AP9132">
            <v>440482</v>
          </cell>
          <cell r="AQ9132">
            <v>19000176</v>
          </cell>
          <cell r="AR9132">
            <v>19</v>
          </cell>
          <cell r="AS9132">
            <v>41676</v>
          </cell>
          <cell r="AT9132" t="str">
            <v>SD Terminado Mantenimiento Periódico UAERMV Circuito Movilidad  -</v>
          </cell>
          <cell r="AU9132">
            <v>0</v>
          </cell>
          <cell r="AV9132" t="str">
            <v>INTERVENCION UAERMV Mantenimiento Periódico Fecha Reporte 5/2/2014</v>
          </cell>
        </row>
        <row r="9133">
          <cell r="AP9133">
            <v>440562</v>
          </cell>
          <cell r="AQ9133">
            <v>19000207</v>
          </cell>
          <cell r="AR9133">
            <v>19</v>
          </cell>
          <cell r="AS9133">
            <v>41676</v>
          </cell>
          <cell r="AT9133" t="str">
            <v>SD Terminado Mantenimiento Periódico UAERMV Circuito Movilidad  -</v>
          </cell>
          <cell r="AU9133">
            <v>0</v>
          </cell>
          <cell r="AV9133" t="str">
            <v>INTERVENCION UAERMV Mantenimiento Periódico Fecha Reporte 5/2/2014</v>
          </cell>
        </row>
        <row r="9134">
          <cell r="AP9134">
            <v>440828</v>
          </cell>
          <cell r="AQ9134">
            <v>19000326</v>
          </cell>
          <cell r="AR9134">
            <v>19</v>
          </cell>
          <cell r="AS9134">
            <v>41676</v>
          </cell>
          <cell r="AT9134" t="str">
            <v>SD Terminado Mantenimiento Periódico UAERMV Circuito Movilidad  -</v>
          </cell>
          <cell r="AU9134">
            <v>0</v>
          </cell>
          <cell r="AV9134" t="str">
            <v>INTERVENCION UAERMV Mantenimiento Periódico Fecha Reporte 5/2/2014</v>
          </cell>
        </row>
        <row r="9135">
          <cell r="AP9135">
            <v>441110</v>
          </cell>
          <cell r="AQ9135">
            <v>19000446</v>
          </cell>
          <cell r="AR9135">
            <v>19</v>
          </cell>
          <cell r="AS9135">
            <v>41676</v>
          </cell>
          <cell r="AT9135" t="str">
            <v>SD Terminado Mantenimiento Periódico UAERMV Circuito Movilidad  -</v>
          </cell>
          <cell r="AU9135">
            <v>0</v>
          </cell>
          <cell r="AV9135" t="str">
            <v>INTERVENCION UAERMV Mantenimiento Periódico Fecha Reporte 5/2/2014</v>
          </cell>
        </row>
        <row r="9136">
          <cell r="AP9136">
            <v>441146</v>
          </cell>
          <cell r="AQ9136">
            <v>19000458</v>
          </cell>
          <cell r="AR9136">
            <v>19</v>
          </cell>
          <cell r="AS9136">
            <v>42277</v>
          </cell>
          <cell r="AT9136" t="str">
            <v>SD Terminado Mantenimiento Periódico UAERMV Circuito Movilidad  -Anden1-3 Calzada2-POLIZA ESTABILIDAD ACTIVA</v>
          </cell>
          <cell r="AU9136">
            <v>42912</v>
          </cell>
          <cell r="AV9136" t="str">
            <v>sc</v>
          </cell>
        </row>
        <row r="9137">
          <cell r="AP9137">
            <v>441152</v>
          </cell>
          <cell r="AQ9137">
            <v>19000460</v>
          </cell>
          <cell r="AR9137">
            <v>19</v>
          </cell>
          <cell r="AS9137">
            <v>42632</v>
          </cell>
          <cell r="AT9137" t="str">
            <v>SD Reservado Conservacion FDL CIUDAD BOLIVAR Arterial SD -</v>
          </cell>
          <cell r="AU9137">
            <v>0</v>
          </cell>
          <cell r="AV9137" t="str">
            <v>sc</v>
          </cell>
        </row>
        <row r="9138">
          <cell r="AP9138">
            <v>441347</v>
          </cell>
          <cell r="AQ9138">
            <v>19000544</v>
          </cell>
          <cell r="AR9138">
            <v>19</v>
          </cell>
          <cell r="AS9138">
            <v>40673</v>
          </cell>
          <cell r="AT9138" t="str">
            <v>SD Terminado Mantenimiento Periódico UAERMV Circuito Movilidad  -</v>
          </cell>
          <cell r="AU9138">
            <v>0</v>
          </cell>
          <cell r="AV9138" t="str">
            <v>sc</v>
          </cell>
        </row>
        <row r="9139">
          <cell r="AP9139">
            <v>441809</v>
          </cell>
          <cell r="AQ9139">
            <v>19000728</v>
          </cell>
          <cell r="AR9139">
            <v>19</v>
          </cell>
          <cell r="AS9139">
            <v>42313</v>
          </cell>
          <cell r="AT9139" t="str">
            <v>CONV-009-2011 Terminado Mantenimiento Periódico IDU Circuito Movilidad  -</v>
          </cell>
          <cell r="AU9139">
            <v>0</v>
          </cell>
          <cell r="AV9139" t="str">
            <v>sc</v>
          </cell>
        </row>
        <row r="9140">
          <cell r="AP9140">
            <v>442133</v>
          </cell>
          <cell r="AQ9140">
            <v>19000887</v>
          </cell>
          <cell r="AR9140">
            <v>19</v>
          </cell>
          <cell r="AS9140">
            <v>41563</v>
          </cell>
          <cell r="AT9140" t="str">
            <v>SD Terminado Mantenimiento Periódico UAERMV Circuito Movilidad  -</v>
          </cell>
          <cell r="AU9140">
            <v>0</v>
          </cell>
          <cell r="AV9140" t="str">
            <v>sc</v>
          </cell>
        </row>
        <row r="9141">
          <cell r="AP9141">
            <v>442135</v>
          </cell>
          <cell r="AQ9141">
            <v>19000887</v>
          </cell>
          <cell r="AR9141">
            <v>19</v>
          </cell>
          <cell r="AS9141">
            <v>41563</v>
          </cell>
          <cell r="AT9141" t="str">
            <v>SD Terminado Mantenimiento Periódico UAERMV Circuito Movilidad  -</v>
          </cell>
          <cell r="AU9141">
            <v>0</v>
          </cell>
          <cell r="AV9141" t="str">
            <v>sc</v>
          </cell>
        </row>
        <row r="9142">
          <cell r="AP9142">
            <v>442259</v>
          </cell>
          <cell r="AQ9142">
            <v>19000948</v>
          </cell>
          <cell r="AR9142">
            <v>19</v>
          </cell>
          <cell r="AS9142">
            <v>42313</v>
          </cell>
          <cell r="AT9142" t="str">
            <v>CONV-009-2011 Terminado Mantenimiento Periódico IDU Circuito Movilidad  -</v>
          </cell>
          <cell r="AU9142">
            <v>0</v>
          </cell>
          <cell r="AV9142" t="str">
            <v>sc</v>
          </cell>
        </row>
        <row r="9143">
          <cell r="AP9143">
            <v>442363</v>
          </cell>
          <cell r="AQ9143">
            <v>19001001</v>
          </cell>
          <cell r="AR9143">
            <v>19</v>
          </cell>
          <cell r="AS9143">
            <v>40707</v>
          </cell>
          <cell r="AT9143" t="str">
            <v>SD Terminado Mantenimiento Periódico UAERMV Circuito Movilidad  -</v>
          </cell>
          <cell r="AU9143">
            <v>0</v>
          </cell>
          <cell r="AV9143" t="str">
            <v>viable</v>
          </cell>
        </row>
        <row r="9144">
          <cell r="AP9144">
            <v>442525</v>
          </cell>
          <cell r="AQ9144">
            <v>19001065</v>
          </cell>
          <cell r="AR9144">
            <v>19</v>
          </cell>
          <cell r="AS9144">
            <v>42313</v>
          </cell>
          <cell r="AT9144" t="str">
            <v>CONV-009-2011 Terminado Mantenimiento Periódico IDU Circuito Movilidad  -</v>
          </cell>
          <cell r="AU9144">
            <v>0</v>
          </cell>
          <cell r="AV9144" t="str">
            <v>sc</v>
          </cell>
        </row>
        <row r="9145">
          <cell r="AP9145">
            <v>442540</v>
          </cell>
          <cell r="AQ9145">
            <v>19001074</v>
          </cell>
          <cell r="AR9145">
            <v>19</v>
          </cell>
          <cell r="AS9145">
            <v>42313</v>
          </cell>
          <cell r="AT9145" t="str">
            <v>IDU-57-2012 Terminado Acciones de Movilidad IDU Arterial  -Calzada2-4-POLIZA ESTABILIDAD ACTIVA</v>
          </cell>
          <cell r="AU9145">
            <v>43307</v>
          </cell>
          <cell r="AV9145" t="str">
            <v>sc</v>
          </cell>
        </row>
        <row r="9146">
          <cell r="AP9146">
            <v>442542</v>
          </cell>
          <cell r="AQ9146">
            <v>19001074</v>
          </cell>
          <cell r="AR9146">
            <v>19</v>
          </cell>
          <cell r="AS9146">
            <v>42313</v>
          </cell>
          <cell r="AT9146" t="str">
            <v>IDU-72-2008 Terminado Rehabilitación IDU Arterial  -Calzada2-4-POLIZA ESTABILIDAD ACTIVA</v>
          </cell>
          <cell r="AU9146">
            <v>43307</v>
          </cell>
          <cell r="AV9146" t="str">
            <v>sc</v>
          </cell>
        </row>
        <row r="9147">
          <cell r="AP9147">
            <v>442560</v>
          </cell>
          <cell r="AQ9147">
            <v>19001080</v>
          </cell>
          <cell r="AR9147">
            <v>19</v>
          </cell>
          <cell r="AS9147">
            <v>41563</v>
          </cell>
          <cell r="AT9147" t="str">
            <v>SD Terminado Mantenimiento Periódico UAERMV Circuito Movilidad  -</v>
          </cell>
          <cell r="AU9147">
            <v>0</v>
          </cell>
          <cell r="AV9147" t="str">
            <v>sc</v>
          </cell>
        </row>
        <row r="9148">
          <cell r="AP9148">
            <v>442562</v>
          </cell>
          <cell r="AQ9148">
            <v>19001080</v>
          </cell>
          <cell r="AR9148">
            <v>19</v>
          </cell>
          <cell r="AS9148">
            <v>41563</v>
          </cell>
          <cell r="AT9148" t="str">
            <v>SD Terminado Mantenimiento Periódico UAERMV Circuito Movilidad  -</v>
          </cell>
          <cell r="AU9148">
            <v>0</v>
          </cell>
          <cell r="AV9148" t="str">
            <v>sc</v>
          </cell>
        </row>
        <row r="9149">
          <cell r="AP9149">
            <v>442616</v>
          </cell>
          <cell r="AQ9149">
            <v>19001106</v>
          </cell>
          <cell r="AR9149">
            <v>19</v>
          </cell>
          <cell r="AS9149">
            <v>42313</v>
          </cell>
          <cell r="AT9149" t="str">
            <v>CONV-009-2011 Terminado Mantenimiento Periódico IDU Circuito Movilidad  -</v>
          </cell>
          <cell r="AU9149">
            <v>0</v>
          </cell>
          <cell r="AV9149" t="str">
            <v>sc</v>
          </cell>
        </row>
        <row r="9150">
          <cell r="AP9150">
            <v>442882</v>
          </cell>
          <cell r="AQ9150">
            <v>19001227</v>
          </cell>
          <cell r="AR9150">
            <v>19</v>
          </cell>
          <cell r="AS9150">
            <v>42313</v>
          </cell>
          <cell r="AT9150" t="str">
            <v>CONV-009-2011 Terminado Mantenimiento Periódico IDU Circuito Movilidad  -</v>
          </cell>
          <cell r="AU9150">
            <v>0</v>
          </cell>
          <cell r="AV9150" t="str">
            <v>sc</v>
          </cell>
        </row>
        <row r="9151">
          <cell r="AP9151">
            <v>443059</v>
          </cell>
          <cell r="AQ9151">
            <v>19001295</v>
          </cell>
          <cell r="AR9151">
            <v>19</v>
          </cell>
          <cell r="AS9151">
            <v>40613</v>
          </cell>
          <cell r="AT9151" t="str">
            <v>UMV-188-2009 Terminado Mantenimiento Periódico UAERMV Circuito Movilidad  --POLIZA ESTABILIDAD ACTIVA</v>
          </cell>
          <cell r="AU9151">
            <v>44565</v>
          </cell>
          <cell r="AV9151" t="str">
            <v>viable</v>
          </cell>
        </row>
        <row r="9152">
          <cell r="AP9152">
            <v>443062</v>
          </cell>
          <cell r="AQ9152">
            <v>19001296</v>
          </cell>
          <cell r="AR9152">
            <v>19</v>
          </cell>
          <cell r="AS9152">
            <v>42667</v>
          </cell>
          <cell r="AT9152" t="str">
            <v>SD Terminado Acciones de Movilidad UAERMV Circuito Movilidad SD Intervenida 05/05/2015 Reporte depuración ejecución UMV-</v>
          </cell>
          <cell r="AU9152">
            <v>0</v>
          </cell>
          <cell r="AV9152" t="str">
            <v>INTERVENCION UAERMV Acciones de Movilidad Comunicacion 20165260756102</v>
          </cell>
        </row>
        <row r="9153">
          <cell r="AP9153">
            <v>443086</v>
          </cell>
          <cell r="AQ9153">
            <v>19001308</v>
          </cell>
          <cell r="AR9153">
            <v>19</v>
          </cell>
          <cell r="AS9153">
            <v>42313</v>
          </cell>
          <cell r="AT9153" t="str">
            <v>CONV-009-2011 Terminado Mantenimiento Periódico IDU Circuito Movilidad  -</v>
          </cell>
          <cell r="AU9153">
            <v>0</v>
          </cell>
          <cell r="AV9153" t="str">
            <v>sc</v>
          </cell>
        </row>
        <row r="9154">
          <cell r="AP9154">
            <v>443104</v>
          </cell>
          <cell r="AQ9154">
            <v>19001316</v>
          </cell>
          <cell r="AR9154">
            <v>19</v>
          </cell>
          <cell r="AS9154">
            <v>42313</v>
          </cell>
          <cell r="AT9154" t="str">
            <v>CONV-009-2011 Terminado Mantenimiento Periódico IDU Circuito Movilidad  -</v>
          </cell>
          <cell r="AU9154">
            <v>0</v>
          </cell>
          <cell r="AV9154" t="str">
            <v>sc</v>
          </cell>
        </row>
        <row r="9155">
          <cell r="AP9155">
            <v>443161</v>
          </cell>
          <cell r="AQ9155">
            <v>19001336</v>
          </cell>
          <cell r="AR9155">
            <v>19</v>
          </cell>
          <cell r="AS9155">
            <v>42313</v>
          </cell>
          <cell r="AT9155" t="str">
            <v>CONV-009-2011 Terminado Mantenimiento Periódico IDU Circuito Movilidad  -</v>
          </cell>
          <cell r="AU9155">
            <v>0</v>
          </cell>
          <cell r="AV9155" t="str">
            <v>sc</v>
          </cell>
        </row>
        <row r="9156">
          <cell r="AP9156">
            <v>443436</v>
          </cell>
          <cell r="AQ9156">
            <v>19001439</v>
          </cell>
          <cell r="AR9156">
            <v>19</v>
          </cell>
          <cell r="AS9156">
            <v>40707</v>
          </cell>
          <cell r="AT9156" t="str">
            <v>SD Terminado Mantenimiento Periódico UAERMV Circuito Movilidad  -</v>
          </cell>
          <cell r="AU9156">
            <v>0</v>
          </cell>
          <cell r="AV9156" t="str">
            <v>sc</v>
          </cell>
        </row>
        <row r="9157">
          <cell r="AP9157">
            <v>443745</v>
          </cell>
          <cell r="AQ9157">
            <v>50008206</v>
          </cell>
          <cell r="AR9157">
            <v>19</v>
          </cell>
          <cell r="AS9157">
            <v>41676</v>
          </cell>
          <cell r="AT9157" t="str">
            <v>SD Terminado Mantenimiento Periódico UAERMV Circuito Movilidad  -</v>
          </cell>
          <cell r="AU9157">
            <v>0</v>
          </cell>
          <cell r="AV9157" t="str">
            <v>sc</v>
          </cell>
        </row>
        <row r="9158">
          <cell r="AP9158">
            <v>443933</v>
          </cell>
          <cell r="AQ9158">
            <v>50008205</v>
          </cell>
          <cell r="AR9158">
            <v>19</v>
          </cell>
          <cell r="AS9158">
            <v>40598</v>
          </cell>
          <cell r="AT9158" t="str">
            <v>UMV-188-2009 Terminado Mantenimiento Periódico UAERMV Circuito Movilidad  -</v>
          </cell>
          <cell r="AU9158">
            <v>0</v>
          </cell>
          <cell r="AV9158" t="str">
            <v>sc</v>
          </cell>
        </row>
        <row r="9159">
          <cell r="AP9159">
            <v>444073</v>
          </cell>
          <cell r="AQ9159">
            <v>19001710</v>
          </cell>
          <cell r="AR9159">
            <v>19</v>
          </cell>
          <cell r="AS9159">
            <v>40673</v>
          </cell>
          <cell r="AT9159" t="str">
            <v>SD Terminado Mantenimiento Periódico UAERMV Local  -</v>
          </cell>
          <cell r="AU9159">
            <v>0</v>
          </cell>
          <cell r="AV9159" t="str">
            <v>sc</v>
          </cell>
        </row>
        <row r="9160">
          <cell r="AP9160">
            <v>444734</v>
          </cell>
          <cell r="AQ9160">
            <v>19002092</v>
          </cell>
          <cell r="AR9160">
            <v>19</v>
          </cell>
          <cell r="AS9160">
            <v>42731</v>
          </cell>
          <cell r="AT9160" t="str">
            <v>IDU-983-2016 En Ejecución Construcción IDU Arterial CONVENIOS IDU Plan de Implantacion Centro comercial Gran Plaza El Ensueño-Anden 5-POLIZA ESTABILIDAD ACTIVA</v>
          </cell>
          <cell r="AU9160">
            <v>43748</v>
          </cell>
          <cell r="AV9160" t="str">
            <v>sc</v>
          </cell>
        </row>
        <row r="9161">
          <cell r="AP9161">
            <v>444736</v>
          </cell>
          <cell r="AQ9161">
            <v>19002092</v>
          </cell>
          <cell r="AR9161">
            <v>19</v>
          </cell>
          <cell r="AS9161">
            <v>42731</v>
          </cell>
          <cell r="AT9161" t="str">
            <v>IDU-983-2016 En Ejecución Construcción IDU Arterial CONVENIOS IDU Plan de Implantacion Centro comercial Gran Plaza El Ensueño-Anden 5-POLIZA ESTABILIDAD ACTIVA</v>
          </cell>
          <cell r="AU9161">
            <v>43748</v>
          </cell>
          <cell r="AV9161" t="str">
            <v>sc</v>
          </cell>
        </row>
        <row r="9162">
          <cell r="AP9162">
            <v>444829</v>
          </cell>
          <cell r="AQ9162">
            <v>19002148</v>
          </cell>
          <cell r="AR9162">
            <v>19</v>
          </cell>
          <cell r="AS9162">
            <v>42731</v>
          </cell>
          <cell r="AT9162" t="str">
            <v>IDU-983-2016 En Ejecución Construcción IDU Arterial CONVENIOS IDU Plan de Implantacion Centro comercial Gran Plaza El Ensueño-</v>
          </cell>
          <cell r="AU9162">
            <v>0</v>
          </cell>
          <cell r="AV9162" t="str">
            <v>sc</v>
          </cell>
        </row>
        <row r="9163">
          <cell r="AP9163">
            <v>444831</v>
          </cell>
          <cell r="AQ9163">
            <v>19002148</v>
          </cell>
          <cell r="AR9163">
            <v>19</v>
          </cell>
          <cell r="AS9163">
            <v>42731</v>
          </cell>
          <cell r="AT9163" t="str">
            <v>IDU-983-2016 En Ejecución Construcción IDU Arterial CONVENIOS IDU Plan de Implantacion Centro comercial Gran Plaza El Ensueño-</v>
          </cell>
          <cell r="AU9163">
            <v>0</v>
          </cell>
          <cell r="AV9163" t="str">
            <v>sc</v>
          </cell>
        </row>
        <row r="9164">
          <cell r="AP9164">
            <v>444895</v>
          </cell>
          <cell r="AQ9164">
            <v>19002192</v>
          </cell>
          <cell r="AR9164">
            <v>19</v>
          </cell>
          <cell r="AS9164">
            <v>42731</v>
          </cell>
          <cell r="AT9164" t="str">
            <v>IDU-983-2016 En Ejecución Construcción IDU Arterial CONVENIOS IDU Plan de Implantacion Centro comercial Gran Plaza El Ensueño-Calzada2-4-POLIZA ESTABILIDAD ACTIVA</v>
          </cell>
          <cell r="AU9164">
            <v>43307</v>
          </cell>
          <cell r="AV9164" t="str">
            <v>sc</v>
          </cell>
        </row>
        <row r="9165">
          <cell r="AP9165">
            <v>444897</v>
          </cell>
          <cell r="AQ9165">
            <v>19002192</v>
          </cell>
          <cell r="AR9165">
            <v>19</v>
          </cell>
          <cell r="AS9165">
            <v>42731</v>
          </cell>
          <cell r="AT9165" t="str">
            <v>IDU-983-2016 En Ejecución Construcción IDU Arterial CONVENIOS IDU Plan de Implantacion Centro comercial Gran Plaza El Ensueño-Calzada2-4-POLIZA ESTABILIDAD ACTIVA</v>
          </cell>
          <cell r="AU9165">
            <v>43307</v>
          </cell>
          <cell r="AV9165" t="str">
            <v>sc</v>
          </cell>
        </row>
        <row r="9166">
          <cell r="AP9166">
            <v>445521</v>
          </cell>
          <cell r="AQ9166">
            <v>50008190</v>
          </cell>
          <cell r="AR9166">
            <v>19</v>
          </cell>
          <cell r="AS9166">
            <v>42731</v>
          </cell>
          <cell r="AT9166" t="str">
            <v>SD Reservado Mantenimiento Rutinario IDU Circuito Movilidad EJECUCION SITP 2016 -</v>
          </cell>
          <cell r="AU9166">
            <v>0</v>
          </cell>
          <cell r="AV9166" t="str">
            <v>reservada por el IDU</v>
          </cell>
        </row>
        <row r="9167">
          <cell r="AP9167">
            <v>445833</v>
          </cell>
          <cell r="AQ9167">
            <v>50008066</v>
          </cell>
          <cell r="AR9167">
            <v>19</v>
          </cell>
          <cell r="AS9167">
            <v>42409</v>
          </cell>
          <cell r="AT9167" t="str">
            <v>IDU-2128-2013 Terminado Mantenimiento Rutinario IDU Circuito Movilidad  -</v>
          </cell>
          <cell r="AU9167">
            <v>0</v>
          </cell>
          <cell r="AV9167" t="str">
            <v>sc</v>
          </cell>
        </row>
        <row r="9168">
          <cell r="AP9168">
            <v>445857</v>
          </cell>
          <cell r="AQ9168">
            <v>19002697</v>
          </cell>
          <cell r="AR9168">
            <v>19</v>
          </cell>
          <cell r="AS9168">
            <v>42731</v>
          </cell>
          <cell r="AT9168" t="str">
            <v>SD Reservado Mantenimiento Rutinario IDU Circuito Movilidad EJECUCION SITP 2016 -</v>
          </cell>
          <cell r="AU9168">
            <v>0</v>
          </cell>
          <cell r="AV9168" t="str">
            <v>reservada por el IDU</v>
          </cell>
        </row>
        <row r="9169">
          <cell r="AP9169">
            <v>445920</v>
          </cell>
          <cell r="AQ9169">
            <v>19002730</v>
          </cell>
          <cell r="AR9169">
            <v>19</v>
          </cell>
          <cell r="AS9169">
            <v>42731</v>
          </cell>
          <cell r="AT9169" t="str">
            <v>SD Reservado Mantenimiento Rutinario IDU Circuito Movilidad EJECUCION SITP 2016 -</v>
          </cell>
          <cell r="AU9169">
            <v>0</v>
          </cell>
          <cell r="AV9169" t="str">
            <v>reservada por el IDU</v>
          </cell>
        </row>
        <row r="9170">
          <cell r="AP9170">
            <v>445995</v>
          </cell>
          <cell r="AQ9170">
            <v>19002770</v>
          </cell>
          <cell r="AR9170">
            <v>19</v>
          </cell>
          <cell r="AS9170">
            <v>40737</v>
          </cell>
          <cell r="AT9170" t="str">
            <v>SD Terminado Mantenimiento Periódico UAERMV Circuito Movilidad  -</v>
          </cell>
          <cell r="AU9170">
            <v>0</v>
          </cell>
          <cell r="AV9170" t="str">
            <v>sc</v>
          </cell>
        </row>
        <row r="9171">
          <cell r="AP9171">
            <v>445998</v>
          </cell>
          <cell r="AQ9171">
            <v>50007777</v>
          </cell>
          <cell r="AR9171">
            <v>19</v>
          </cell>
          <cell r="AS9171">
            <v>42731</v>
          </cell>
          <cell r="AT9171" t="str">
            <v>SD Reservado Mantenimiento Periódico IDU Circuito Movilidad EJECUCION SITP 2016 -</v>
          </cell>
          <cell r="AU9171">
            <v>0</v>
          </cell>
          <cell r="AV9171" t="str">
            <v>reservada por el IDU</v>
          </cell>
        </row>
        <row r="9172">
          <cell r="AP9172">
            <v>446001</v>
          </cell>
          <cell r="AQ9172">
            <v>19002773</v>
          </cell>
          <cell r="AR9172">
            <v>19</v>
          </cell>
          <cell r="AS9172">
            <v>42731</v>
          </cell>
          <cell r="AT9172" t="str">
            <v>SD Reservado Mantenimiento Rutinario IDU Circuito Movilidad EJECUCION SITP 2016 -</v>
          </cell>
          <cell r="AU9172">
            <v>0</v>
          </cell>
          <cell r="AV9172" t="str">
            <v>reservada por el IDU</v>
          </cell>
        </row>
        <row r="9173">
          <cell r="AP9173">
            <v>446043</v>
          </cell>
          <cell r="AQ9173">
            <v>19002793</v>
          </cell>
          <cell r="AR9173">
            <v>19</v>
          </cell>
          <cell r="AS9173">
            <v>42731</v>
          </cell>
          <cell r="AT9173" t="str">
            <v>SD Reservado Mantenimiento Rutinario IDU Circuito Movilidad EJECUCION SITP 2016 -</v>
          </cell>
          <cell r="AU9173">
            <v>0</v>
          </cell>
          <cell r="AV9173" t="str">
            <v>reservada por el IDU</v>
          </cell>
        </row>
        <row r="9174">
          <cell r="AP9174">
            <v>446049</v>
          </cell>
          <cell r="AQ9174">
            <v>19002796</v>
          </cell>
          <cell r="AR9174">
            <v>19</v>
          </cell>
          <cell r="AS9174">
            <v>42409</v>
          </cell>
          <cell r="AT9174" t="str">
            <v>IDU-2128-2013 Terminado Mantenimiento Rutinario IDU Circuito Movilidad  -</v>
          </cell>
          <cell r="AU9174">
            <v>0</v>
          </cell>
          <cell r="AV9174" t="str">
            <v>sc</v>
          </cell>
        </row>
        <row r="9175">
          <cell r="AP9175">
            <v>446064</v>
          </cell>
          <cell r="AQ9175">
            <v>19002803</v>
          </cell>
          <cell r="AR9175">
            <v>19</v>
          </cell>
          <cell r="AS9175">
            <v>40737</v>
          </cell>
          <cell r="AT9175" t="str">
            <v>SD Terminado Mantenimiento Periódico UAERMV Circuito Movilidad  -</v>
          </cell>
          <cell r="AU9175">
            <v>0</v>
          </cell>
          <cell r="AV9175" t="str">
            <v>sc</v>
          </cell>
        </row>
        <row r="9176">
          <cell r="AP9176">
            <v>446073</v>
          </cell>
          <cell r="AQ9176">
            <v>19002809</v>
          </cell>
          <cell r="AR9176">
            <v>19</v>
          </cell>
          <cell r="AS9176">
            <v>42731</v>
          </cell>
          <cell r="AT9176" t="str">
            <v>SD Reservado Mantenimiento Rutinario IDU Circuito Movilidad EJECUCION SITP 2016 -</v>
          </cell>
          <cell r="AU9176">
            <v>0</v>
          </cell>
          <cell r="AV9176" t="str">
            <v>reservada por el IDU</v>
          </cell>
        </row>
        <row r="9177">
          <cell r="AP9177">
            <v>446133</v>
          </cell>
          <cell r="AQ9177">
            <v>19002842</v>
          </cell>
          <cell r="AR9177">
            <v>19</v>
          </cell>
          <cell r="AS9177">
            <v>40799</v>
          </cell>
          <cell r="AT9177" t="str">
            <v>CONV-006-2009 Terminado Mantenimiento Periódico UAERMV Circuito Movilidad  -</v>
          </cell>
          <cell r="AU9177">
            <v>0</v>
          </cell>
          <cell r="AV9177" t="str">
            <v>sc</v>
          </cell>
        </row>
        <row r="9178">
          <cell r="AP9178">
            <v>446171</v>
          </cell>
          <cell r="AQ9178">
            <v>19002861</v>
          </cell>
          <cell r="AR9178">
            <v>19</v>
          </cell>
          <cell r="AS9178">
            <v>42409</v>
          </cell>
          <cell r="AT9178" t="str">
            <v>IDU-2128-2013 Terminado Mantenimiento Rutinario IDU Circuito Movilidad  -</v>
          </cell>
          <cell r="AU9178">
            <v>0</v>
          </cell>
          <cell r="AV9178" t="str">
            <v>sc</v>
          </cell>
        </row>
        <row r="9179">
          <cell r="AP9179">
            <v>446192</v>
          </cell>
          <cell r="AQ9179">
            <v>19002873</v>
          </cell>
          <cell r="AR9179">
            <v>19</v>
          </cell>
          <cell r="AS9179">
            <v>42731</v>
          </cell>
          <cell r="AT9179" t="str">
            <v>SD Reservado Mantenimiento Rutinario IDU Circuito Movilidad EJECUCION SITP 2016 -</v>
          </cell>
          <cell r="AU9179">
            <v>0</v>
          </cell>
          <cell r="AV9179" t="str">
            <v>reservada por el IDU</v>
          </cell>
        </row>
        <row r="9180">
          <cell r="AP9180">
            <v>446231</v>
          </cell>
          <cell r="AQ9180">
            <v>19002896</v>
          </cell>
          <cell r="AR9180">
            <v>19</v>
          </cell>
          <cell r="AS9180">
            <v>40737</v>
          </cell>
          <cell r="AT9180" t="str">
            <v>SD Terminado Mantenimiento Periódico UAERMV Circuito Movilidad  -</v>
          </cell>
          <cell r="AU9180">
            <v>0</v>
          </cell>
          <cell r="AV9180" t="str">
            <v>sc</v>
          </cell>
        </row>
        <row r="9181">
          <cell r="AP9181">
            <v>446261</v>
          </cell>
          <cell r="AQ9181">
            <v>19002911</v>
          </cell>
          <cell r="AR9181">
            <v>19</v>
          </cell>
          <cell r="AS9181">
            <v>42731</v>
          </cell>
          <cell r="AT9181" t="str">
            <v>SD Reservado Mantenimiento Periódico IDU Circuito Movilidad EJECUCION SITP 2016 -</v>
          </cell>
          <cell r="AU9181">
            <v>0</v>
          </cell>
          <cell r="AV9181" t="str">
            <v>reservada por el IDU</v>
          </cell>
        </row>
        <row r="9182">
          <cell r="AP9182">
            <v>446303</v>
          </cell>
          <cell r="AQ9182">
            <v>19002929</v>
          </cell>
          <cell r="AR9182">
            <v>19</v>
          </cell>
          <cell r="AS9182">
            <v>42409</v>
          </cell>
          <cell r="AT9182" t="str">
            <v>IDU-2128-2013 Terminado Mantenimiento Rutinario IDU Circuito Movilidad  -</v>
          </cell>
          <cell r="AU9182">
            <v>0</v>
          </cell>
          <cell r="AV9182" t="str">
            <v>sc</v>
          </cell>
        </row>
        <row r="9183">
          <cell r="AP9183">
            <v>446408</v>
          </cell>
          <cell r="AQ9183">
            <v>19002972</v>
          </cell>
          <cell r="AR9183">
            <v>19</v>
          </cell>
          <cell r="AS9183">
            <v>40737</v>
          </cell>
          <cell r="AT9183" t="str">
            <v>SD Terminado Mantenimiento Periódico UAERMV Circuito Movilidad  -</v>
          </cell>
          <cell r="AU9183">
            <v>0</v>
          </cell>
          <cell r="AV9183" t="str">
            <v>sc</v>
          </cell>
        </row>
        <row r="9184">
          <cell r="AP9184">
            <v>446435</v>
          </cell>
          <cell r="AQ9184">
            <v>19002982</v>
          </cell>
          <cell r="AR9184">
            <v>19</v>
          </cell>
          <cell r="AS9184">
            <v>42409</v>
          </cell>
          <cell r="AT9184" t="str">
            <v>IDU-2128-2013 Terminado Mantenimiento Rutinario IDU Circuito Movilidad  -</v>
          </cell>
          <cell r="AU9184">
            <v>0</v>
          </cell>
          <cell r="AV9184" t="str">
            <v>sc</v>
          </cell>
        </row>
        <row r="9185">
          <cell r="AP9185">
            <v>446506</v>
          </cell>
          <cell r="AQ9185">
            <v>19003007</v>
          </cell>
          <cell r="AR9185">
            <v>19</v>
          </cell>
          <cell r="AS9185">
            <v>40737</v>
          </cell>
          <cell r="AT9185" t="str">
            <v>SD Terminado Mantenimiento Periódico UAERMV Circuito Movilidad  -</v>
          </cell>
          <cell r="AU9185">
            <v>0</v>
          </cell>
          <cell r="AV9185" t="str">
            <v>viable</v>
          </cell>
        </row>
        <row r="9186">
          <cell r="AP9186">
            <v>446518</v>
          </cell>
          <cell r="AQ9186">
            <v>19003013</v>
          </cell>
          <cell r="AR9186">
            <v>19</v>
          </cell>
          <cell r="AS9186">
            <v>42409</v>
          </cell>
          <cell r="AT9186" t="str">
            <v>IDU-2128-2013 Terminado Mantenimiento Rutinario IDU Circuito Movilidad  -</v>
          </cell>
          <cell r="AU9186">
            <v>0</v>
          </cell>
          <cell r="AV9186" t="str">
            <v>sc</v>
          </cell>
        </row>
        <row r="9187">
          <cell r="AP9187">
            <v>446542</v>
          </cell>
          <cell r="AQ9187">
            <v>19003022</v>
          </cell>
          <cell r="AR9187">
            <v>19</v>
          </cell>
          <cell r="AS9187">
            <v>42731</v>
          </cell>
          <cell r="AT9187" t="str">
            <v>SD Reservado Mejoramiento con Material Fresado IDU Circuito Movilidad EJECUCION SITP 2016 -</v>
          </cell>
          <cell r="AU9187">
            <v>0</v>
          </cell>
          <cell r="AV9187" t="str">
            <v>reservada por el IDU</v>
          </cell>
        </row>
        <row r="9188">
          <cell r="AP9188">
            <v>446574</v>
          </cell>
          <cell r="AQ9188">
            <v>19003037</v>
          </cell>
          <cell r="AR9188">
            <v>19</v>
          </cell>
          <cell r="AS9188">
            <v>42731</v>
          </cell>
          <cell r="AT9188" t="str">
            <v>SD Reservado Mejoramiento con Material Fresado IDU Circuito Movilidad EJECUCION SITP 2016 -</v>
          </cell>
          <cell r="AU9188">
            <v>0</v>
          </cell>
          <cell r="AV9188" t="str">
            <v>reservada por el IDU</v>
          </cell>
        </row>
        <row r="9189">
          <cell r="AP9189">
            <v>446597</v>
          </cell>
          <cell r="AQ9189">
            <v>19003047</v>
          </cell>
          <cell r="AR9189">
            <v>19</v>
          </cell>
          <cell r="AS9189">
            <v>42409</v>
          </cell>
          <cell r="AT9189" t="str">
            <v>IDU-2128-2013 Terminado Mantenimiento Rutinario IDU Circuito Movilidad  -</v>
          </cell>
          <cell r="AU9189">
            <v>0</v>
          </cell>
          <cell r="AV9189" t="str">
            <v>sc</v>
          </cell>
        </row>
        <row r="9190">
          <cell r="AP9190">
            <v>446606</v>
          </cell>
          <cell r="AQ9190">
            <v>19003051</v>
          </cell>
          <cell r="AR9190">
            <v>19</v>
          </cell>
          <cell r="AS9190">
            <v>42731</v>
          </cell>
          <cell r="AT9190" t="str">
            <v>SD Reservado Mejoramiento con Material Fresado IDU Circuito Movilidad EJECUCION SITP 2016 -</v>
          </cell>
          <cell r="AU9190">
            <v>0</v>
          </cell>
          <cell r="AV9190" t="str">
            <v>reservada por el IDU</v>
          </cell>
        </row>
        <row r="9191">
          <cell r="AP9191">
            <v>446627</v>
          </cell>
          <cell r="AQ9191">
            <v>19003064</v>
          </cell>
          <cell r="AR9191">
            <v>19</v>
          </cell>
          <cell r="AS9191">
            <v>42731</v>
          </cell>
          <cell r="AT9191" t="str">
            <v>SD Reservado Mejoramiento con Material Fresado IDU Circuito Movilidad EJECUCION SITP 2016 -</v>
          </cell>
          <cell r="AU9191">
            <v>0</v>
          </cell>
          <cell r="AV9191" t="str">
            <v>reservada por el IDU</v>
          </cell>
        </row>
        <row r="9192">
          <cell r="AP9192">
            <v>446665</v>
          </cell>
          <cell r="AQ9192">
            <v>19003082</v>
          </cell>
          <cell r="AR9192">
            <v>19</v>
          </cell>
          <cell r="AS9192">
            <v>42731</v>
          </cell>
          <cell r="AT9192" t="str">
            <v>SD Reservado Mejoramiento con Material Fresado IDU Circuito Movilidad EJECUCION SITP 2016 -</v>
          </cell>
          <cell r="AU9192">
            <v>0</v>
          </cell>
          <cell r="AV9192" t="str">
            <v>reservada por el IDU</v>
          </cell>
        </row>
        <row r="9193">
          <cell r="AP9193">
            <v>446707</v>
          </cell>
          <cell r="AQ9193">
            <v>19003099</v>
          </cell>
          <cell r="AR9193">
            <v>19</v>
          </cell>
          <cell r="AS9193">
            <v>42731</v>
          </cell>
          <cell r="AT9193" t="str">
            <v>SD Reservado Mejoramiento con Material Fresado IDU Circuito Movilidad EJECUCION SITP 2016 -</v>
          </cell>
          <cell r="AU9193">
            <v>0</v>
          </cell>
          <cell r="AV9193" t="str">
            <v>reservada por el IDU</v>
          </cell>
        </row>
        <row r="9194">
          <cell r="AP9194">
            <v>446719</v>
          </cell>
          <cell r="AQ9194">
            <v>19003105</v>
          </cell>
          <cell r="AR9194">
            <v>19</v>
          </cell>
          <cell r="AS9194">
            <v>42409</v>
          </cell>
          <cell r="AT9194" t="str">
            <v>IDU-2128-2013 Terminado Mantenimiento Rutinario IDU Circuito Movilidad  -</v>
          </cell>
          <cell r="AU9194">
            <v>0</v>
          </cell>
          <cell r="AV9194" t="str">
            <v>sc</v>
          </cell>
        </row>
        <row r="9195">
          <cell r="AP9195">
            <v>446734</v>
          </cell>
          <cell r="AQ9195">
            <v>19003113</v>
          </cell>
          <cell r="AR9195">
            <v>19</v>
          </cell>
          <cell r="AS9195">
            <v>42731</v>
          </cell>
          <cell r="AT9195" t="str">
            <v>SD Reservado Mejoramiento con Material Fresado IDU Circuito Movilidad EJECUCION SITP 2016 -</v>
          </cell>
          <cell r="AU9195">
            <v>0</v>
          </cell>
          <cell r="AV9195" t="str">
            <v>reservada por el IDU</v>
          </cell>
        </row>
        <row r="9196">
          <cell r="AP9196">
            <v>446757</v>
          </cell>
          <cell r="AQ9196">
            <v>19003123</v>
          </cell>
          <cell r="AR9196">
            <v>19</v>
          </cell>
          <cell r="AS9196">
            <v>42731</v>
          </cell>
          <cell r="AT9196" t="str">
            <v>SD Reservado Mejoramiento con Material Fresado IDU Circuito Movilidad EJECUCION SITP 2016 -</v>
          </cell>
          <cell r="AU9196">
            <v>0</v>
          </cell>
          <cell r="AV9196" t="str">
            <v>reservada por el IDU</v>
          </cell>
        </row>
        <row r="9197">
          <cell r="AP9197">
            <v>446775</v>
          </cell>
          <cell r="AQ9197">
            <v>19003133</v>
          </cell>
          <cell r="AR9197">
            <v>19</v>
          </cell>
          <cell r="AS9197">
            <v>42731</v>
          </cell>
          <cell r="AT9197" t="str">
            <v>SD Reservado Mejoramiento con Material Fresado IDU Circuito Movilidad EJECUCION SITP 2016 -</v>
          </cell>
          <cell r="AU9197">
            <v>0</v>
          </cell>
          <cell r="AV9197" t="str">
            <v>reservada por el IDU</v>
          </cell>
        </row>
        <row r="9198">
          <cell r="AP9198">
            <v>446789</v>
          </cell>
          <cell r="AQ9198">
            <v>19003142</v>
          </cell>
          <cell r="AR9198">
            <v>19</v>
          </cell>
          <cell r="AS9198">
            <v>42409</v>
          </cell>
          <cell r="AT9198" t="str">
            <v>IDU-2128-2013 Terminado Mantenimiento Rutinario IDU Circuito Movilidad  -</v>
          </cell>
          <cell r="AU9198">
            <v>0</v>
          </cell>
          <cell r="AV9198" t="str">
            <v>sc</v>
          </cell>
        </row>
        <row r="9199">
          <cell r="AP9199">
            <v>446795</v>
          </cell>
          <cell r="AQ9199">
            <v>19003150</v>
          </cell>
          <cell r="AR9199">
            <v>19</v>
          </cell>
          <cell r="AS9199">
            <v>42731</v>
          </cell>
          <cell r="AT9199" t="str">
            <v>SD Reservado Mejoramiento con Material Fresado IDU Circuito Movilidad EJECUCION SITP 2016 -</v>
          </cell>
          <cell r="AU9199">
            <v>0</v>
          </cell>
          <cell r="AV9199" t="str">
            <v>reservada por el IDU</v>
          </cell>
        </row>
        <row r="9200">
          <cell r="AP9200">
            <v>446831</v>
          </cell>
          <cell r="AQ9200">
            <v>19003166</v>
          </cell>
          <cell r="AR9200">
            <v>19</v>
          </cell>
          <cell r="AS9200">
            <v>42731</v>
          </cell>
          <cell r="AT9200" t="str">
            <v>SD Reservado Mejoramiento con Material Fresado IDU Circuito Movilidad EJECUCION SITP 2016 -</v>
          </cell>
          <cell r="AU9200">
            <v>0</v>
          </cell>
          <cell r="AV9200" t="str">
            <v>reservada por el IDU</v>
          </cell>
        </row>
        <row r="9201">
          <cell r="AP9201">
            <v>446852</v>
          </cell>
          <cell r="AQ9201">
            <v>19003180</v>
          </cell>
          <cell r="AR9201">
            <v>19</v>
          </cell>
          <cell r="AS9201">
            <v>42409</v>
          </cell>
          <cell r="AT9201" t="str">
            <v>IDU-2128-2013 Terminado Mantenimiento Rutinario IDU Circuito Movilidad  -</v>
          </cell>
          <cell r="AU9201">
            <v>0</v>
          </cell>
          <cell r="AV9201" t="str">
            <v>sc</v>
          </cell>
        </row>
        <row r="9202">
          <cell r="AP9202">
            <v>446858</v>
          </cell>
          <cell r="AQ9202">
            <v>19003182</v>
          </cell>
          <cell r="AR9202">
            <v>19</v>
          </cell>
          <cell r="AS9202">
            <v>40897</v>
          </cell>
          <cell r="AT9202" t="str">
            <v>SD Terminado Mantenimiento Periódico UAERMV Circuito Movilidad  -</v>
          </cell>
          <cell r="AU9202">
            <v>0</v>
          </cell>
          <cell r="AV9202" t="str">
            <v>viable</v>
          </cell>
        </row>
        <row r="9203">
          <cell r="AP9203">
            <v>446934</v>
          </cell>
          <cell r="AQ9203">
            <v>19003218</v>
          </cell>
          <cell r="AR9203">
            <v>19</v>
          </cell>
          <cell r="AS9203">
            <v>42731</v>
          </cell>
          <cell r="AT9203" t="str">
            <v>SD Reservado Mantenimiento Rutinario IDU Circuito Movilidad EJECUCION SITP 2016 -</v>
          </cell>
          <cell r="AU9203">
            <v>0</v>
          </cell>
          <cell r="AV9203" t="str">
            <v>reservada por el IDU</v>
          </cell>
        </row>
        <row r="9204">
          <cell r="AP9204">
            <v>446940</v>
          </cell>
          <cell r="AQ9204">
            <v>19003221</v>
          </cell>
          <cell r="AR9204">
            <v>19</v>
          </cell>
          <cell r="AS9204">
            <v>42409</v>
          </cell>
          <cell r="AT9204" t="str">
            <v>IDU-2128-2013 Terminado Mantenimiento Rutinario IDU Circuito Movilidad  -</v>
          </cell>
          <cell r="AU9204">
            <v>0</v>
          </cell>
          <cell r="AV9204" t="str">
            <v>sc</v>
          </cell>
        </row>
        <row r="9205">
          <cell r="AP9205">
            <v>447014</v>
          </cell>
          <cell r="AQ9205">
            <v>19003255</v>
          </cell>
          <cell r="AR9205">
            <v>19</v>
          </cell>
          <cell r="AS9205">
            <v>42731</v>
          </cell>
          <cell r="AT9205" t="str">
            <v>SD Reservado Mantenimiento Rutinario IDU Circuito Movilidad EJECUCION SITP 2016 -</v>
          </cell>
          <cell r="AU9205">
            <v>0</v>
          </cell>
          <cell r="AV9205" t="str">
            <v>reservada por el IDU</v>
          </cell>
        </row>
        <row r="9206">
          <cell r="AP9206">
            <v>447102</v>
          </cell>
          <cell r="AQ9206">
            <v>19003293</v>
          </cell>
          <cell r="AR9206">
            <v>19</v>
          </cell>
          <cell r="AS9206">
            <v>42731</v>
          </cell>
          <cell r="AT9206" t="str">
            <v>SD Reservado Mantenimiento Rutinario IDU Circuito Movilidad EJECUCION SITP 2016 -</v>
          </cell>
          <cell r="AU9206">
            <v>0</v>
          </cell>
          <cell r="AV9206" t="str">
            <v>reservada por el IDU</v>
          </cell>
        </row>
        <row r="9207">
          <cell r="AP9207">
            <v>447117</v>
          </cell>
          <cell r="AQ9207">
            <v>19003304</v>
          </cell>
          <cell r="AR9207">
            <v>19</v>
          </cell>
          <cell r="AS9207">
            <v>42409</v>
          </cell>
          <cell r="AT9207" t="str">
            <v>IDU-2128-2013 Terminado Mantenimiento Rutinario IDU Circuito Movilidad  -</v>
          </cell>
          <cell r="AU9207">
            <v>0</v>
          </cell>
          <cell r="AV9207" t="str">
            <v>sc</v>
          </cell>
        </row>
        <row r="9208">
          <cell r="AP9208">
            <v>447150</v>
          </cell>
          <cell r="AQ9208">
            <v>19003322</v>
          </cell>
          <cell r="AR9208">
            <v>19</v>
          </cell>
          <cell r="AS9208">
            <v>42731</v>
          </cell>
          <cell r="AT9208" t="str">
            <v>SD Reservado Mantenimiento Rutinario IDU Circuito Movilidad EJECUCION SITP 2016 -</v>
          </cell>
          <cell r="AU9208">
            <v>0</v>
          </cell>
          <cell r="AV9208" t="str">
            <v>reservada por el IDU</v>
          </cell>
        </row>
        <row r="9209">
          <cell r="AP9209">
            <v>447171</v>
          </cell>
          <cell r="AQ9209">
            <v>19003332</v>
          </cell>
          <cell r="AR9209">
            <v>19</v>
          </cell>
          <cell r="AS9209">
            <v>42409</v>
          </cell>
          <cell r="AT9209" t="str">
            <v>IDU-2128-2013 Terminado Mantenimiento Rutinario IDU Circuito Movilidad  -</v>
          </cell>
          <cell r="AU9209">
            <v>0</v>
          </cell>
          <cell r="AV9209" t="str">
            <v>sc</v>
          </cell>
        </row>
        <row r="9210">
          <cell r="AP9210">
            <v>447189</v>
          </cell>
          <cell r="AQ9210">
            <v>19003344</v>
          </cell>
          <cell r="AR9210">
            <v>19</v>
          </cell>
          <cell r="AS9210">
            <v>42731</v>
          </cell>
          <cell r="AT9210" t="str">
            <v>SD Reservado Mantenimiento Rutinario IDU Circuito Movilidad EJECUCION SITP 2016 -</v>
          </cell>
          <cell r="AU9210">
            <v>0</v>
          </cell>
          <cell r="AV9210" t="str">
            <v>reservada por el IDU</v>
          </cell>
        </row>
        <row r="9211">
          <cell r="AP9211">
            <v>447242</v>
          </cell>
          <cell r="AQ9211">
            <v>19003368</v>
          </cell>
          <cell r="AR9211">
            <v>19</v>
          </cell>
          <cell r="AS9211">
            <v>42731</v>
          </cell>
          <cell r="AT9211" t="str">
            <v>SD Reservado Mantenimiento Rutinario IDU Circuito Movilidad EJECUCION SITP 2016 -</v>
          </cell>
          <cell r="AU9211">
            <v>0</v>
          </cell>
          <cell r="AV9211" t="str">
            <v>reservada por el IDU</v>
          </cell>
        </row>
        <row r="9212">
          <cell r="AP9212">
            <v>447310</v>
          </cell>
          <cell r="AQ9212">
            <v>19003405</v>
          </cell>
          <cell r="AR9212">
            <v>19</v>
          </cell>
          <cell r="AS9212">
            <v>42409</v>
          </cell>
          <cell r="AT9212" t="str">
            <v>IDU-2128-2013 Terminado Mantenimiento Rutinario IDU Circuito Movilidad  -</v>
          </cell>
          <cell r="AU9212">
            <v>0</v>
          </cell>
          <cell r="AV9212" t="str">
            <v>sc</v>
          </cell>
        </row>
        <row r="9213">
          <cell r="AP9213">
            <v>447343</v>
          </cell>
          <cell r="AQ9213">
            <v>19003433</v>
          </cell>
          <cell r="AR9213">
            <v>19</v>
          </cell>
          <cell r="AS9213">
            <v>42731</v>
          </cell>
          <cell r="AT9213" t="str">
            <v>SD Reservado Mantenimiento Rutinario IDU Circuito Movilidad EJECUCION SITP 2016 -</v>
          </cell>
          <cell r="AU9213">
            <v>0</v>
          </cell>
          <cell r="AV9213" t="str">
            <v>reservada por el IDU</v>
          </cell>
        </row>
        <row r="9214">
          <cell r="AP9214">
            <v>447413</v>
          </cell>
          <cell r="AQ9214">
            <v>19003466</v>
          </cell>
          <cell r="AR9214">
            <v>19</v>
          </cell>
          <cell r="AS9214">
            <v>42409</v>
          </cell>
          <cell r="AT9214" t="str">
            <v>IDU-2128-2013 Terminado Mantenimiento Rutinario IDU Circuito Movilidad  -</v>
          </cell>
          <cell r="AU9214">
            <v>0</v>
          </cell>
          <cell r="AV9214" t="str">
            <v>sc</v>
          </cell>
        </row>
        <row r="9215">
          <cell r="AP9215">
            <v>447448</v>
          </cell>
          <cell r="AQ9215">
            <v>19003483</v>
          </cell>
          <cell r="AR9215">
            <v>19</v>
          </cell>
          <cell r="AS9215">
            <v>42731</v>
          </cell>
          <cell r="AT9215" t="str">
            <v>SD Reservado Mantenimiento Periódico IDU Circuito Movilidad EJECUCION SITP 2016 -</v>
          </cell>
          <cell r="AU9215">
            <v>0</v>
          </cell>
          <cell r="AV9215" t="str">
            <v>reservada por el IDU</v>
          </cell>
        </row>
        <row r="9216">
          <cell r="AP9216">
            <v>447525</v>
          </cell>
          <cell r="AQ9216">
            <v>19003527</v>
          </cell>
          <cell r="AR9216">
            <v>19</v>
          </cell>
          <cell r="AS9216">
            <v>42731</v>
          </cell>
          <cell r="AT9216" t="str">
            <v>SD Reservado Mantenimiento Rutinario IDU Circuito Movilidad EJECUCION SITP 2016 -</v>
          </cell>
          <cell r="AU9216">
            <v>0</v>
          </cell>
          <cell r="AV9216" t="str">
            <v>reservada por el IDU</v>
          </cell>
        </row>
        <row r="9217">
          <cell r="AP9217">
            <v>447542</v>
          </cell>
          <cell r="AQ9217">
            <v>19003533</v>
          </cell>
          <cell r="AR9217">
            <v>19</v>
          </cell>
          <cell r="AS9217">
            <v>42313</v>
          </cell>
          <cell r="AT9217" t="str">
            <v>IDU-72-2008 Terminado Mantenimiento Periódico IDU Arterial  -</v>
          </cell>
          <cell r="AU9217">
            <v>0</v>
          </cell>
          <cell r="AV9217" t="str">
            <v>sc</v>
          </cell>
        </row>
        <row r="9218">
          <cell r="AP9218">
            <v>447544</v>
          </cell>
          <cell r="AQ9218">
            <v>19003533</v>
          </cell>
          <cell r="AR9218">
            <v>19</v>
          </cell>
          <cell r="AS9218">
            <v>42313</v>
          </cell>
          <cell r="AT9218" t="str">
            <v>IDU-72-2008 Terminado Mantenimiento Periódico IDU Arterial  -</v>
          </cell>
          <cell r="AU9218">
            <v>0</v>
          </cell>
          <cell r="AV9218" t="str">
            <v>sc</v>
          </cell>
        </row>
        <row r="9219">
          <cell r="AP9219">
            <v>447592</v>
          </cell>
          <cell r="AQ9219">
            <v>19003560</v>
          </cell>
          <cell r="AR9219">
            <v>19</v>
          </cell>
          <cell r="AS9219">
            <v>42409</v>
          </cell>
          <cell r="AT9219" t="str">
            <v>IDU-2128-2013 Terminado Mantenimiento Rutinario IDU Circuito Movilidad  -</v>
          </cell>
          <cell r="AU9219">
            <v>0</v>
          </cell>
          <cell r="AV9219" t="str">
            <v>sc</v>
          </cell>
        </row>
        <row r="9220">
          <cell r="AP9220">
            <v>447595</v>
          </cell>
          <cell r="AQ9220">
            <v>19003562</v>
          </cell>
          <cell r="AR9220">
            <v>19</v>
          </cell>
          <cell r="AS9220">
            <v>42731</v>
          </cell>
          <cell r="AT9220" t="str">
            <v>SD Reservado Mantenimiento Rutinario IDU Circuito Movilidad EJECUCION SITP 2016 -</v>
          </cell>
          <cell r="AU9220">
            <v>0</v>
          </cell>
          <cell r="AV9220" t="str">
            <v>reservada por el IDU</v>
          </cell>
        </row>
        <row r="9221">
          <cell r="AP9221">
            <v>447682</v>
          </cell>
          <cell r="AQ9221">
            <v>19003613</v>
          </cell>
          <cell r="AR9221">
            <v>19</v>
          </cell>
          <cell r="AS9221">
            <v>42409</v>
          </cell>
          <cell r="AT9221" t="str">
            <v>IDU-2128-2013 Terminado Mantenimiento Rutinario IDU Circuito Movilidad  -</v>
          </cell>
          <cell r="AU9221">
            <v>0</v>
          </cell>
          <cell r="AV9221" t="str">
            <v>sc</v>
          </cell>
        </row>
        <row r="9222">
          <cell r="AP9222">
            <v>447706</v>
          </cell>
          <cell r="AQ9222">
            <v>19003630</v>
          </cell>
          <cell r="AR9222">
            <v>19</v>
          </cell>
          <cell r="AS9222">
            <v>42731</v>
          </cell>
          <cell r="AT9222" t="str">
            <v>SD Reservado Mantenimiento Rutinario IDU Circuito Movilidad EJECUCION SITP 2016 -</v>
          </cell>
          <cell r="AU9222">
            <v>0</v>
          </cell>
          <cell r="AV9222" t="str">
            <v>reservada por el IDU</v>
          </cell>
        </row>
        <row r="9223">
          <cell r="AP9223">
            <v>447730</v>
          </cell>
          <cell r="AQ9223">
            <v>19003642</v>
          </cell>
          <cell r="AR9223">
            <v>19</v>
          </cell>
          <cell r="AS9223">
            <v>42731</v>
          </cell>
          <cell r="AT9223" t="str">
            <v>SD Reservado Mantenimiento Rutinario IDU Circuito Movilidad EJECUCION SITP 2016 -</v>
          </cell>
          <cell r="AU9223">
            <v>0</v>
          </cell>
          <cell r="AV9223" t="str">
            <v>reservada por el IDU</v>
          </cell>
        </row>
        <row r="9224">
          <cell r="AP9224">
            <v>447837</v>
          </cell>
          <cell r="AQ9224">
            <v>19003688</v>
          </cell>
          <cell r="AR9224">
            <v>19</v>
          </cell>
          <cell r="AS9224">
            <v>42409</v>
          </cell>
          <cell r="AT9224" t="str">
            <v>IDU-2128-2013 Terminado Mantenimiento Rutinario IDU Circuito Movilidad  -</v>
          </cell>
          <cell r="AU9224">
            <v>0</v>
          </cell>
          <cell r="AV9224" t="str">
            <v>sc</v>
          </cell>
        </row>
        <row r="9225">
          <cell r="AP9225">
            <v>447860</v>
          </cell>
          <cell r="AQ9225">
            <v>19003698</v>
          </cell>
          <cell r="AR9225">
            <v>19</v>
          </cell>
          <cell r="AS9225">
            <v>42731</v>
          </cell>
          <cell r="AT9225" t="str">
            <v>SD Reservado Mantenimiento Rutinario IDU Circuito Movilidad EJECUCION SITP 2016 -</v>
          </cell>
          <cell r="AU9225">
            <v>0</v>
          </cell>
          <cell r="AV9225" t="str">
            <v>reservada por el IDU</v>
          </cell>
        </row>
        <row r="9226">
          <cell r="AP9226">
            <v>447896</v>
          </cell>
          <cell r="AQ9226">
            <v>19003717</v>
          </cell>
          <cell r="AR9226">
            <v>19</v>
          </cell>
          <cell r="AS9226">
            <v>42278</v>
          </cell>
          <cell r="AT9226" t="str">
            <v>SD Terminado Rehabilitación UAERMV Circuito Movilidad  -</v>
          </cell>
          <cell r="AU9226">
            <v>0</v>
          </cell>
          <cell r="AV9226" t="str">
            <v>sc</v>
          </cell>
        </row>
        <row r="9227">
          <cell r="AP9227">
            <v>447914</v>
          </cell>
          <cell r="AQ9227">
            <v>19003728</v>
          </cell>
          <cell r="AR9227">
            <v>19</v>
          </cell>
          <cell r="AS9227">
            <v>42278</v>
          </cell>
          <cell r="AT9227" t="str">
            <v>SD Terminado Rehabilitación UAERMV Circuito Movilidad  -</v>
          </cell>
          <cell r="AU9227">
            <v>0</v>
          </cell>
          <cell r="AV9227" t="str">
            <v>sc</v>
          </cell>
        </row>
        <row r="9228">
          <cell r="AP9228">
            <v>447932</v>
          </cell>
          <cell r="AQ9228">
            <v>19003736</v>
          </cell>
          <cell r="AR9228">
            <v>19</v>
          </cell>
          <cell r="AS9228">
            <v>42278</v>
          </cell>
          <cell r="AT9228" t="str">
            <v>SD Terminado Rehabilitación UAERMV Circuito Movilidad  -</v>
          </cell>
          <cell r="AU9228">
            <v>0</v>
          </cell>
          <cell r="AV9228" t="str">
            <v>sc</v>
          </cell>
        </row>
        <row r="9229">
          <cell r="AP9229">
            <v>447935</v>
          </cell>
          <cell r="AQ9229">
            <v>19003739</v>
          </cell>
          <cell r="AR9229">
            <v>19</v>
          </cell>
          <cell r="AS9229">
            <v>42278</v>
          </cell>
          <cell r="AT9229" t="str">
            <v>SD Terminado Rehabilitación UAERMV Circuito Movilidad  -</v>
          </cell>
          <cell r="AU9229">
            <v>0</v>
          </cell>
          <cell r="AV9229" t="str">
            <v>sc</v>
          </cell>
        </row>
        <row r="9230">
          <cell r="AP9230">
            <v>447938</v>
          </cell>
          <cell r="AQ9230">
            <v>19003740</v>
          </cell>
          <cell r="AR9230">
            <v>19</v>
          </cell>
          <cell r="AS9230">
            <v>42409</v>
          </cell>
          <cell r="AT9230" t="str">
            <v>IDU-2128-2013 Terminado Mantenimiento Rutinario IDU Circuito Movilidad  -</v>
          </cell>
          <cell r="AU9230">
            <v>0</v>
          </cell>
          <cell r="AV9230" t="str">
            <v>INTERVENCION IDU Mantenimiento Rutinario Comunicacion 20163560025133</v>
          </cell>
        </row>
        <row r="9231">
          <cell r="AP9231">
            <v>447941</v>
          </cell>
          <cell r="AQ9231">
            <v>19003741</v>
          </cell>
          <cell r="AR9231">
            <v>19</v>
          </cell>
          <cell r="AS9231">
            <v>42731</v>
          </cell>
          <cell r="AT9231" t="str">
            <v>SD Reservado Mantenimiento Rutinario IDU Circuito Movilidad EJECUCION SITP 2016 -</v>
          </cell>
          <cell r="AU9231">
            <v>0</v>
          </cell>
          <cell r="AV9231" t="str">
            <v>reservada por el IDU</v>
          </cell>
        </row>
        <row r="9232">
          <cell r="AP9232">
            <v>447967</v>
          </cell>
          <cell r="AQ9232">
            <v>19003751</v>
          </cell>
          <cell r="AR9232">
            <v>19</v>
          </cell>
          <cell r="AS9232">
            <v>42278</v>
          </cell>
          <cell r="AT9232" t="str">
            <v>SD Terminado Rehabilitación UAERMV Circuito Movilidad  -</v>
          </cell>
          <cell r="AU9232">
            <v>0</v>
          </cell>
          <cell r="AV9232" t="str">
            <v>sc</v>
          </cell>
        </row>
        <row r="9233">
          <cell r="AP9233">
            <v>447991</v>
          </cell>
          <cell r="AQ9233">
            <v>19003764</v>
          </cell>
          <cell r="AR9233">
            <v>19</v>
          </cell>
          <cell r="AS9233">
            <v>42278</v>
          </cell>
          <cell r="AT9233" t="str">
            <v>SD Terminado Rehabilitación UAERMV Circuito Movilidad  -</v>
          </cell>
          <cell r="AU9233">
            <v>0</v>
          </cell>
          <cell r="AV9233" t="str">
            <v>sc</v>
          </cell>
        </row>
        <row r="9234">
          <cell r="AP9234">
            <v>448033</v>
          </cell>
          <cell r="AQ9234">
            <v>19003782</v>
          </cell>
          <cell r="AR9234">
            <v>19</v>
          </cell>
          <cell r="AS9234">
            <v>42277</v>
          </cell>
          <cell r="AT9234" t="str">
            <v>SD Terminado Rehabilitación UAERMV Circuito Movilidad  -</v>
          </cell>
          <cell r="AU9234">
            <v>0</v>
          </cell>
          <cell r="AV9234" t="str">
            <v>sc</v>
          </cell>
        </row>
        <row r="9235">
          <cell r="AP9235">
            <v>448042</v>
          </cell>
          <cell r="AQ9235">
            <v>19003788</v>
          </cell>
          <cell r="AR9235">
            <v>19</v>
          </cell>
          <cell r="AS9235">
            <v>42277</v>
          </cell>
          <cell r="AT9235" t="str">
            <v>SD Terminado Rehabilitación UAERMV Circuito Movilidad  -</v>
          </cell>
          <cell r="AU9235">
            <v>0</v>
          </cell>
          <cell r="AV9235" t="str">
            <v>sc</v>
          </cell>
        </row>
        <row r="9236">
          <cell r="AP9236">
            <v>448059</v>
          </cell>
          <cell r="AQ9236">
            <v>19003794</v>
          </cell>
          <cell r="AR9236">
            <v>19</v>
          </cell>
          <cell r="AS9236">
            <v>42278</v>
          </cell>
          <cell r="AT9236" t="str">
            <v>SD Terminado Rehabilitación UAERMV Circuito Movilidad  -</v>
          </cell>
          <cell r="AU9236">
            <v>0</v>
          </cell>
          <cell r="AV9236" t="str">
            <v>sc</v>
          </cell>
        </row>
        <row r="9237">
          <cell r="AP9237">
            <v>448094</v>
          </cell>
          <cell r="AQ9237">
            <v>19003806</v>
          </cell>
          <cell r="AR9237">
            <v>19</v>
          </cell>
          <cell r="AS9237">
            <v>42278</v>
          </cell>
          <cell r="AT9237" t="str">
            <v>SD Terminado Rehabilitación UAERMV Circuito Movilidad  -</v>
          </cell>
          <cell r="AU9237">
            <v>0</v>
          </cell>
          <cell r="AV9237" t="str">
            <v>sc</v>
          </cell>
        </row>
        <row r="9238">
          <cell r="AP9238">
            <v>448103</v>
          </cell>
          <cell r="AQ9238">
            <v>19003810</v>
          </cell>
          <cell r="AR9238">
            <v>19</v>
          </cell>
          <cell r="AS9238">
            <v>42278</v>
          </cell>
          <cell r="AT9238" t="str">
            <v>SD Terminado Rehabilitación UAERMV Circuito Movilidad  -</v>
          </cell>
          <cell r="AU9238">
            <v>0</v>
          </cell>
          <cell r="AV9238" t="str">
            <v>sc</v>
          </cell>
        </row>
        <row r="9239">
          <cell r="AP9239">
            <v>448153</v>
          </cell>
          <cell r="AQ9239">
            <v>19003828</v>
          </cell>
          <cell r="AR9239">
            <v>19</v>
          </cell>
          <cell r="AS9239">
            <v>42278</v>
          </cell>
          <cell r="AT9239" t="str">
            <v>SD Terminado Rehabilitación UAERMV Circuito Movilidad  -</v>
          </cell>
          <cell r="AU9239">
            <v>0</v>
          </cell>
          <cell r="AV9239" t="str">
            <v>sc</v>
          </cell>
        </row>
        <row r="9240">
          <cell r="AP9240">
            <v>448207</v>
          </cell>
          <cell r="AQ9240">
            <v>19003849</v>
          </cell>
          <cell r="AR9240">
            <v>19</v>
          </cell>
          <cell r="AS9240">
            <v>42278</v>
          </cell>
          <cell r="AT9240" t="str">
            <v>SD Terminado Rehabilitación UAERMV Circuito Movilidad  -</v>
          </cell>
          <cell r="AU9240">
            <v>0</v>
          </cell>
          <cell r="AV9240" t="str">
            <v>sc</v>
          </cell>
        </row>
        <row r="9241">
          <cell r="AP9241">
            <v>448256</v>
          </cell>
          <cell r="AQ9241">
            <v>19003867</v>
          </cell>
          <cell r="AR9241">
            <v>19</v>
          </cell>
          <cell r="AS9241">
            <v>42278</v>
          </cell>
          <cell r="AT9241" t="str">
            <v>SD Terminado Rehabilitación UAERMV Circuito Movilidad  -</v>
          </cell>
          <cell r="AU9241">
            <v>0</v>
          </cell>
          <cell r="AV9241" t="str">
            <v>sc</v>
          </cell>
        </row>
        <row r="9242">
          <cell r="AP9242">
            <v>448259</v>
          </cell>
          <cell r="AQ9242">
            <v>19003868</v>
          </cell>
          <cell r="AR9242">
            <v>19</v>
          </cell>
          <cell r="AS9242">
            <v>42278</v>
          </cell>
          <cell r="AT9242" t="str">
            <v>SD Terminado Rehabilitación UAERMV Circuito Movilidad  -</v>
          </cell>
          <cell r="AU9242">
            <v>0</v>
          </cell>
          <cell r="AV9242" t="str">
            <v>sc</v>
          </cell>
        </row>
        <row r="9243">
          <cell r="AP9243">
            <v>448283</v>
          </cell>
          <cell r="AQ9243">
            <v>19003877</v>
          </cell>
          <cell r="AR9243">
            <v>19</v>
          </cell>
          <cell r="AS9243">
            <v>42278</v>
          </cell>
          <cell r="AT9243" t="str">
            <v>SD Terminado Rehabilitación UAERMV Circuito Movilidad  -</v>
          </cell>
          <cell r="AU9243">
            <v>0</v>
          </cell>
          <cell r="AV9243" t="str">
            <v>sc</v>
          </cell>
        </row>
        <row r="9244">
          <cell r="AP9244">
            <v>448301</v>
          </cell>
          <cell r="AQ9244">
            <v>19003886</v>
          </cell>
          <cell r="AR9244">
            <v>19</v>
          </cell>
          <cell r="AS9244">
            <v>42278</v>
          </cell>
          <cell r="AT9244" t="str">
            <v>SD Terminado Rehabilitación UAERMV Circuito Movilidad  -</v>
          </cell>
          <cell r="AU9244">
            <v>0</v>
          </cell>
          <cell r="AV9244" t="str">
            <v>sc</v>
          </cell>
        </row>
        <row r="9245">
          <cell r="AP9245">
            <v>448304</v>
          </cell>
          <cell r="AQ9245">
            <v>19003889</v>
          </cell>
          <cell r="AR9245">
            <v>19</v>
          </cell>
          <cell r="AS9245">
            <v>42277</v>
          </cell>
          <cell r="AT9245" t="str">
            <v>SD Terminado Rehabilitación UAERMV Circuito Movilidad  -</v>
          </cell>
          <cell r="AU9245">
            <v>0</v>
          </cell>
          <cell r="AV9245" t="str">
            <v>sc</v>
          </cell>
        </row>
        <row r="9246">
          <cell r="AP9246">
            <v>448307</v>
          </cell>
          <cell r="AQ9246">
            <v>19003891</v>
          </cell>
          <cell r="AR9246">
            <v>19</v>
          </cell>
          <cell r="AS9246">
            <v>42277</v>
          </cell>
          <cell r="AT9246" t="str">
            <v>SD Terminado Rehabilitación UAERMV Circuito Movilidad  -</v>
          </cell>
          <cell r="AU9246">
            <v>0</v>
          </cell>
          <cell r="AV9246" t="str">
            <v>sc</v>
          </cell>
        </row>
        <row r="9247">
          <cell r="AP9247">
            <v>448316</v>
          </cell>
          <cell r="AQ9247">
            <v>19003895</v>
          </cell>
          <cell r="AR9247">
            <v>19</v>
          </cell>
          <cell r="AS9247">
            <v>42361</v>
          </cell>
          <cell r="AT9247" t="str">
            <v>SD Terminado Rehabilitación UAERMV Circuito Movilidad  -</v>
          </cell>
          <cell r="AU9247">
            <v>0</v>
          </cell>
          <cell r="AV9247" t="str">
            <v>sc</v>
          </cell>
        </row>
        <row r="9248">
          <cell r="AP9248">
            <v>448352</v>
          </cell>
          <cell r="AQ9248">
            <v>19003910</v>
          </cell>
          <cell r="AR9248">
            <v>19</v>
          </cell>
          <cell r="AS9248">
            <v>42277</v>
          </cell>
          <cell r="AT9248" t="str">
            <v>SD Terminado Rehabilitación UAERMV Circuito Movilidad  -</v>
          </cell>
          <cell r="AU9248">
            <v>0</v>
          </cell>
          <cell r="AV9248" t="str">
            <v>sc</v>
          </cell>
        </row>
        <row r="9249">
          <cell r="AP9249">
            <v>448363</v>
          </cell>
          <cell r="AQ9249">
            <v>19003914</v>
          </cell>
          <cell r="AR9249">
            <v>19</v>
          </cell>
          <cell r="AS9249">
            <v>42338</v>
          </cell>
          <cell r="AT9249" t="str">
            <v>SD Terminado Rehabilitación UAERMV Circuito Movilidad  -</v>
          </cell>
          <cell r="AU9249">
            <v>0</v>
          </cell>
          <cell r="AV9249" t="str">
            <v>sc</v>
          </cell>
        </row>
        <row r="9250">
          <cell r="AP9250">
            <v>448399</v>
          </cell>
          <cell r="AQ9250">
            <v>19003928</v>
          </cell>
          <cell r="AR9250">
            <v>19</v>
          </cell>
          <cell r="AS9250">
            <v>42338</v>
          </cell>
          <cell r="AT9250" t="str">
            <v>SD Terminado Rehabilitación UAERMV Circuito Movilidad  -</v>
          </cell>
          <cell r="AU9250">
            <v>0</v>
          </cell>
          <cell r="AV9250" t="str">
            <v>sc</v>
          </cell>
        </row>
        <row r="9251">
          <cell r="AP9251">
            <v>448443</v>
          </cell>
          <cell r="AQ9251">
            <v>19003946</v>
          </cell>
          <cell r="AR9251">
            <v>19</v>
          </cell>
          <cell r="AS9251">
            <v>42277</v>
          </cell>
          <cell r="AT9251" t="str">
            <v>SD Terminado Rehabilitación UAERMV Circuito Movilidad  -</v>
          </cell>
          <cell r="AU9251">
            <v>0</v>
          </cell>
          <cell r="AV9251" t="str">
            <v>sc</v>
          </cell>
        </row>
        <row r="9252">
          <cell r="AP9252">
            <v>448479</v>
          </cell>
          <cell r="AQ9252">
            <v>19003961</v>
          </cell>
          <cell r="AR9252">
            <v>19</v>
          </cell>
          <cell r="AS9252">
            <v>42338</v>
          </cell>
          <cell r="AT9252" t="str">
            <v>SD Terminado Mantenimiento Periódico UAERMV Circuito Movilidad  -</v>
          </cell>
          <cell r="AU9252">
            <v>0</v>
          </cell>
          <cell r="AV9252" t="str">
            <v>sc</v>
          </cell>
        </row>
        <row r="9253">
          <cell r="AP9253">
            <v>448536</v>
          </cell>
          <cell r="AQ9253">
            <v>19003985</v>
          </cell>
          <cell r="AR9253">
            <v>19</v>
          </cell>
          <cell r="AS9253">
            <v>42277</v>
          </cell>
          <cell r="AT9253" t="str">
            <v>SD Terminado Rehabilitación UAERMV Circuito Movilidad  -</v>
          </cell>
          <cell r="AU9253">
            <v>0</v>
          </cell>
          <cell r="AV9253" t="str">
            <v>sc</v>
          </cell>
        </row>
        <row r="9254">
          <cell r="AP9254">
            <v>448616</v>
          </cell>
          <cell r="AQ9254">
            <v>19004015</v>
          </cell>
          <cell r="AR9254">
            <v>19</v>
          </cell>
          <cell r="AS9254">
            <v>42277</v>
          </cell>
          <cell r="AT9254" t="str">
            <v>SD Terminado Rehabilitación UAERMV Circuito Movilidad  -</v>
          </cell>
          <cell r="AU9254">
            <v>0</v>
          </cell>
          <cell r="AV9254" t="str">
            <v>sc</v>
          </cell>
        </row>
        <row r="9255">
          <cell r="AP9255">
            <v>448682</v>
          </cell>
          <cell r="AQ9255">
            <v>19004047</v>
          </cell>
          <cell r="AR9255">
            <v>19</v>
          </cell>
          <cell r="AS9255">
            <v>42277</v>
          </cell>
          <cell r="AT9255" t="str">
            <v>SD Terminado Rehabilitación UAERMV Circuito Movilidad  -</v>
          </cell>
          <cell r="AU9255">
            <v>0</v>
          </cell>
          <cell r="AV9255" t="str">
            <v>sc</v>
          </cell>
        </row>
        <row r="9256">
          <cell r="AP9256">
            <v>448896</v>
          </cell>
          <cell r="AQ9256">
            <v>19004163</v>
          </cell>
          <cell r="AR9256">
            <v>19</v>
          </cell>
          <cell r="AS9256">
            <v>42731</v>
          </cell>
          <cell r="AT9256" t="str">
            <v>SD Reservado Mantenimiento Rutinario IDU Local EJECUCION SITP 2016 -</v>
          </cell>
          <cell r="AU9256">
            <v>0</v>
          </cell>
          <cell r="AV9256" t="str">
            <v>reservada por el IDU</v>
          </cell>
        </row>
        <row r="9257">
          <cell r="AP9257">
            <v>449022</v>
          </cell>
          <cell r="AQ9257">
            <v>19004235</v>
          </cell>
          <cell r="AR9257">
            <v>19</v>
          </cell>
          <cell r="AS9257">
            <v>42731</v>
          </cell>
          <cell r="AT9257" t="str">
            <v>SD Reservado Mantenimiento Periódico IDU Circuito Movilidad EJECUCION SITP 2016 -</v>
          </cell>
          <cell r="AU9257">
            <v>0</v>
          </cell>
          <cell r="AV9257" t="str">
            <v>reservada por el IDU</v>
          </cell>
        </row>
        <row r="9258">
          <cell r="AP9258">
            <v>449052</v>
          </cell>
          <cell r="AQ9258">
            <v>19004247</v>
          </cell>
          <cell r="AR9258">
            <v>19</v>
          </cell>
          <cell r="AS9258">
            <v>42731</v>
          </cell>
          <cell r="AT9258" t="str">
            <v>SD Reservado Mantenimiento Periódico IDU Circuito Movilidad EJECUCION SITP 2016 -</v>
          </cell>
          <cell r="AU9258">
            <v>0</v>
          </cell>
          <cell r="AV9258" t="str">
            <v>reservada por el IDU</v>
          </cell>
        </row>
        <row r="9259">
          <cell r="AP9259">
            <v>449115</v>
          </cell>
          <cell r="AQ9259">
            <v>19004282</v>
          </cell>
          <cell r="AR9259">
            <v>19</v>
          </cell>
          <cell r="AS9259">
            <v>42731</v>
          </cell>
          <cell r="AT9259" t="str">
            <v>SD Reservado Mantenimiento Periódico IDU Arterial EJECUCION SITP 2016 -</v>
          </cell>
          <cell r="AU9259">
            <v>0</v>
          </cell>
          <cell r="AV9259" t="str">
            <v>reservada por el IDU</v>
          </cell>
        </row>
        <row r="9260">
          <cell r="AP9260">
            <v>449223</v>
          </cell>
          <cell r="AQ9260">
            <v>19004342</v>
          </cell>
          <cell r="AR9260">
            <v>19</v>
          </cell>
          <cell r="AS9260">
            <v>42474</v>
          </cell>
          <cell r="AT9260" t="str">
            <v>IDU-1806-2015 Terminado Mantenimiento Periódico IDU Circuito Movilidad BRIGADA FASE I - MVA NO TRONCAL Y SITP -</v>
          </cell>
          <cell r="AU9260">
            <v>0</v>
          </cell>
          <cell r="AV9260" t="str">
            <v>sc</v>
          </cell>
        </row>
        <row r="9261">
          <cell r="AP9261">
            <v>449384</v>
          </cell>
          <cell r="AQ9261">
            <v>19004425</v>
          </cell>
          <cell r="AR9261">
            <v>19</v>
          </cell>
          <cell r="AS9261">
            <v>42731</v>
          </cell>
          <cell r="AT9261" t="str">
            <v>SD Reservado Mantenimiento Periódico IDU Circuito Movilidad EJECUCION SITP 2016 -</v>
          </cell>
          <cell r="AU9261">
            <v>0</v>
          </cell>
          <cell r="AV9261" t="str">
            <v>reservada por el IDU</v>
          </cell>
        </row>
        <row r="9262">
          <cell r="AP9262">
            <v>449564</v>
          </cell>
          <cell r="AQ9262">
            <v>19014350</v>
          </cell>
          <cell r="AR9262">
            <v>19</v>
          </cell>
          <cell r="AS9262">
            <v>42731</v>
          </cell>
          <cell r="AT9262" t="str">
            <v>SD Reservado Mantenimiento Rutinario IDU Circuito Movilidad EJECUCION SITP 2016 -</v>
          </cell>
          <cell r="AU9262">
            <v>0</v>
          </cell>
          <cell r="AV9262" t="str">
            <v>sc</v>
          </cell>
        </row>
        <row r="9263">
          <cell r="AP9263">
            <v>449972</v>
          </cell>
          <cell r="AQ9263">
            <v>19004784</v>
          </cell>
          <cell r="AR9263">
            <v>19</v>
          </cell>
          <cell r="AS9263">
            <v>42731</v>
          </cell>
          <cell r="AT9263" t="str">
            <v>SD Reservado Rehabilitación IDU Local EJECUCION SITP 2016 -</v>
          </cell>
          <cell r="AU9263">
            <v>0</v>
          </cell>
          <cell r="AV9263" t="str">
            <v>reservada por el IDU</v>
          </cell>
        </row>
        <row r="9264">
          <cell r="AP9264">
            <v>450150</v>
          </cell>
          <cell r="AQ9264">
            <v>19004879</v>
          </cell>
          <cell r="AR9264">
            <v>19</v>
          </cell>
          <cell r="AS9264">
            <v>42731</v>
          </cell>
          <cell r="AT9264" t="str">
            <v>SD Reservado Mantenimiento Periódico IDU Local EJECUCION SITP 2016 -</v>
          </cell>
          <cell r="AU9264">
            <v>0</v>
          </cell>
          <cell r="AV9264" t="str">
            <v>reservada por el IDU</v>
          </cell>
        </row>
        <row r="9265">
          <cell r="AP9265">
            <v>451390</v>
          </cell>
          <cell r="AQ9265">
            <v>19005621</v>
          </cell>
          <cell r="AR9265">
            <v>19</v>
          </cell>
          <cell r="AS9265">
            <v>42313</v>
          </cell>
          <cell r="AT9265" t="str">
            <v>IDU-72-2008 Terminado Rehabilitación IDU Arterial  -Calzada2-POLIZA ESTABILIDAD ACTIVA</v>
          </cell>
          <cell r="AU9265">
            <v>43307</v>
          </cell>
          <cell r="AV9265" t="str">
            <v>sc</v>
          </cell>
        </row>
        <row r="9266">
          <cell r="AP9266">
            <v>451505</v>
          </cell>
          <cell r="AQ9266">
            <v>19005710</v>
          </cell>
          <cell r="AR9266">
            <v>19</v>
          </cell>
          <cell r="AS9266">
            <v>42313</v>
          </cell>
          <cell r="AT9266" t="str">
            <v>IDU-72-2008 Terminado Rehabilitación IDU Arterial  -Calzada2-POLIZA ESTABILIDAD ACTIVA</v>
          </cell>
          <cell r="AU9266">
            <v>43307</v>
          </cell>
          <cell r="AV9266" t="str">
            <v>sc</v>
          </cell>
        </row>
        <row r="9267">
          <cell r="AP9267">
            <v>451697</v>
          </cell>
          <cell r="AQ9267">
            <v>19005848</v>
          </cell>
          <cell r="AR9267">
            <v>19</v>
          </cell>
          <cell r="AS9267">
            <v>42313</v>
          </cell>
          <cell r="AT9267" t="str">
            <v>IDU-72-2008 Terminado Rehabilitación IDU Arterial  -Calzada2-POLIZA ESTABILIDAD ACTIVA</v>
          </cell>
          <cell r="AU9267">
            <v>43307</v>
          </cell>
          <cell r="AV9267" t="str">
            <v>sc</v>
          </cell>
        </row>
        <row r="9268">
          <cell r="AP9268">
            <v>451819</v>
          </cell>
          <cell r="AQ9268">
            <v>19005910</v>
          </cell>
          <cell r="AR9268">
            <v>19</v>
          </cell>
          <cell r="AS9268">
            <v>42313</v>
          </cell>
          <cell r="AT9268" t="str">
            <v>IDU-72-2008 Terminado Rehabilitación IDU Arterial  -Calzada2-POLIZA ESTABILIDAD ACTIVA</v>
          </cell>
          <cell r="AU9268">
            <v>43307</v>
          </cell>
          <cell r="AV9268" t="str">
            <v>sc</v>
          </cell>
        </row>
        <row r="9269">
          <cell r="AP9269">
            <v>451928</v>
          </cell>
          <cell r="AQ9269">
            <v>19005969</v>
          </cell>
          <cell r="AR9269">
            <v>19</v>
          </cell>
          <cell r="AS9269">
            <v>42313</v>
          </cell>
          <cell r="AT9269" t="str">
            <v>IDU-72-2008 Terminado Rehabilitación IDU Arterial  -Calzada2-POLIZA ESTABILIDAD ACTIVA</v>
          </cell>
          <cell r="AU9269">
            <v>43307</v>
          </cell>
          <cell r="AV9269" t="str">
            <v>sc</v>
          </cell>
        </row>
        <row r="9270">
          <cell r="AP9270">
            <v>452084</v>
          </cell>
          <cell r="AQ9270">
            <v>19006054</v>
          </cell>
          <cell r="AR9270">
            <v>19</v>
          </cell>
          <cell r="AS9270">
            <v>42313</v>
          </cell>
          <cell r="AT9270" t="str">
            <v>IDU-72-2008 Terminado Rehabilitación IDU Arterial  -Calzada2-POLIZA ESTABILIDAD ACTIVA</v>
          </cell>
          <cell r="AU9270">
            <v>43307</v>
          </cell>
          <cell r="AV9270" t="str">
            <v>sc</v>
          </cell>
        </row>
        <row r="9271">
          <cell r="AP9271">
            <v>452229</v>
          </cell>
          <cell r="AQ9271">
            <v>19006141</v>
          </cell>
          <cell r="AR9271">
            <v>19</v>
          </cell>
          <cell r="AS9271">
            <v>42313</v>
          </cell>
          <cell r="AT9271" t="str">
            <v>IDU-72-2008 Terminado Rehabilitación IDU Arterial  -Calzada2-POLIZA ESTABILIDAD ACTIVA</v>
          </cell>
          <cell r="AU9271">
            <v>43307</v>
          </cell>
          <cell r="AV9271" t="str">
            <v>sc</v>
          </cell>
        </row>
        <row r="9272">
          <cell r="AP9272">
            <v>452383</v>
          </cell>
          <cell r="AQ9272">
            <v>19006231</v>
          </cell>
          <cell r="AR9272">
            <v>19</v>
          </cell>
          <cell r="AS9272">
            <v>42313</v>
          </cell>
          <cell r="AT9272" t="str">
            <v>IDU-72-2008 Terminado Rehabilitación IDU Arterial  -Calzada2-POLIZA ESTABILIDAD ACTIVA</v>
          </cell>
          <cell r="AU9272">
            <v>43307</v>
          </cell>
          <cell r="AV9272" t="str">
            <v>sc</v>
          </cell>
        </row>
        <row r="9273">
          <cell r="AP9273">
            <v>452506</v>
          </cell>
          <cell r="AQ9273">
            <v>19006305</v>
          </cell>
          <cell r="AR9273">
            <v>19</v>
          </cell>
          <cell r="AS9273">
            <v>42313</v>
          </cell>
          <cell r="AT9273" t="str">
            <v>IDU-72-2008 Terminado Rehabilitación IDU Arterial  -Calzada2-POLIZA ESTABILIDAD ACTIVA</v>
          </cell>
          <cell r="AU9273">
            <v>43307</v>
          </cell>
          <cell r="AV9273" t="str">
            <v>sc</v>
          </cell>
        </row>
        <row r="9274">
          <cell r="AP9274">
            <v>452605</v>
          </cell>
          <cell r="AQ9274">
            <v>19006355</v>
          </cell>
          <cell r="AR9274">
            <v>19</v>
          </cell>
          <cell r="AS9274">
            <v>42313</v>
          </cell>
          <cell r="AT9274" t="str">
            <v>IDU-72-2008 Terminado Rehabilitación IDU Arterial  -Calzada2-POLIZA ESTABILIDAD ACTIVA</v>
          </cell>
          <cell r="AU9274">
            <v>43307</v>
          </cell>
          <cell r="AV9274" t="str">
            <v>sc</v>
          </cell>
        </row>
        <row r="9275">
          <cell r="AP9275">
            <v>452677</v>
          </cell>
          <cell r="AQ9275">
            <v>19006394</v>
          </cell>
          <cell r="AR9275">
            <v>19</v>
          </cell>
          <cell r="AS9275">
            <v>42313</v>
          </cell>
          <cell r="AT9275" t="str">
            <v>IDU-72-2008 Terminado Rehabilitación IDU Arterial  -Calzada2-POLIZA ESTABILIDAD ACTIVA</v>
          </cell>
          <cell r="AU9275">
            <v>43307</v>
          </cell>
          <cell r="AV9275" t="str">
            <v>sc</v>
          </cell>
        </row>
        <row r="9276">
          <cell r="AP9276">
            <v>452763</v>
          </cell>
          <cell r="AQ9276">
            <v>19006433</v>
          </cell>
          <cell r="AR9276">
            <v>19</v>
          </cell>
          <cell r="AS9276">
            <v>42313</v>
          </cell>
          <cell r="AT9276" t="str">
            <v>IDU-72-2008 Terminado Rehabilitación IDU Arterial  -Calzada2-POLIZA ESTABILIDAD ACTIVA</v>
          </cell>
          <cell r="AU9276">
            <v>43307</v>
          </cell>
          <cell r="AV9276" t="str">
            <v>sc</v>
          </cell>
        </row>
        <row r="9277">
          <cell r="AP9277">
            <v>452888</v>
          </cell>
          <cell r="AQ9277">
            <v>19006499</v>
          </cell>
          <cell r="AR9277">
            <v>19</v>
          </cell>
          <cell r="AS9277">
            <v>42313</v>
          </cell>
          <cell r="AT9277" t="str">
            <v>IDU-72-2008 Terminado Rehabilitación IDU Arterial  -Calzada2-POLIZA ESTABILIDAD ACTIVA</v>
          </cell>
          <cell r="AU9277">
            <v>43307</v>
          </cell>
          <cell r="AV9277" t="str">
            <v>sc</v>
          </cell>
        </row>
        <row r="9278">
          <cell r="AP9278">
            <v>452921</v>
          </cell>
          <cell r="AQ9278">
            <v>19006513</v>
          </cell>
          <cell r="AR9278">
            <v>19</v>
          </cell>
          <cell r="AS9278">
            <v>42474</v>
          </cell>
          <cell r="AT9278" t="str">
            <v>IDU-1806-2015 Terminado Acciones de Movilidad IDU Arterial BRIGADA FASE I - MVA NO TRONCAL Y SITP -</v>
          </cell>
          <cell r="AU9278">
            <v>0</v>
          </cell>
          <cell r="AV9278" t="str">
            <v>sc</v>
          </cell>
        </row>
        <row r="9279">
          <cell r="AP9279">
            <v>452953</v>
          </cell>
          <cell r="AQ9279">
            <v>19006531</v>
          </cell>
          <cell r="AR9279">
            <v>19</v>
          </cell>
          <cell r="AS9279">
            <v>42474</v>
          </cell>
          <cell r="AT9279" t="str">
            <v>IDU-1806-2015 Terminado Acciones de Movilidad IDU Arterial BRIGADA FASE I - MVA NO TRONCAL Y SITP -</v>
          </cell>
          <cell r="AU9279">
            <v>0</v>
          </cell>
          <cell r="AV9279" t="str">
            <v>sc</v>
          </cell>
        </row>
        <row r="9280">
          <cell r="AP9280">
            <v>452998</v>
          </cell>
          <cell r="AQ9280">
            <v>19006551</v>
          </cell>
          <cell r="AR9280">
            <v>19</v>
          </cell>
          <cell r="AS9280">
            <v>42474</v>
          </cell>
          <cell r="AT9280" t="str">
            <v>IDU-1806-2015 Terminado Acciones de Movilidad IDU Arterial BRIGADA FASE I - MVA NO TRONCAL Y SITP -</v>
          </cell>
          <cell r="AU9280">
            <v>0</v>
          </cell>
          <cell r="AV9280" t="str">
            <v>sc</v>
          </cell>
        </row>
        <row r="9281">
          <cell r="AP9281">
            <v>453087</v>
          </cell>
          <cell r="AQ9281">
            <v>19006596</v>
          </cell>
          <cell r="AR9281">
            <v>19</v>
          </cell>
          <cell r="AS9281">
            <v>42474</v>
          </cell>
          <cell r="AT9281" t="str">
            <v>IDU-1806-2015 Terminado Acciones de Movilidad IDU Arterial BRIGADA FASE I - MVA NO TRONCAL Y SITP -</v>
          </cell>
          <cell r="AU9281">
            <v>0</v>
          </cell>
          <cell r="AV9281" t="str">
            <v>sc</v>
          </cell>
        </row>
        <row r="9282">
          <cell r="AP9282">
            <v>453093</v>
          </cell>
          <cell r="AQ9282">
            <v>19006600</v>
          </cell>
          <cell r="AR9282">
            <v>19</v>
          </cell>
          <cell r="AS9282">
            <v>42313</v>
          </cell>
          <cell r="AT9282" t="str">
            <v>IDU-72-2008 Terminado Mantenimiento Periódico IDU Arterial  -</v>
          </cell>
          <cell r="AU9282">
            <v>0</v>
          </cell>
          <cell r="AV9282" t="str">
            <v>sc</v>
          </cell>
        </row>
        <row r="9283">
          <cell r="AP9283">
            <v>453141</v>
          </cell>
          <cell r="AQ9283">
            <v>19006617</v>
          </cell>
          <cell r="AR9283">
            <v>19</v>
          </cell>
          <cell r="AS9283">
            <v>42313</v>
          </cell>
          <cell r="AT9283" t="str">
            <v>IDU-72-2008 Terminado Mantenimiento Periódico IDU Arterial  -</v>
          </cell>
          <cell r="AU9283">
            <v>0</v>
          </cell>
          <cell r="AV9283" t="str">
            <v>sc</v>
          </cell>
        </row>
        <row r="9284">
          <cell r="AP9284">
            <v>453201</v>
          </cell>
          <cell r="AQ9284">
            <v>19006640</v>
          </cell>
          <cell r="AR9284">
            <v>19</v>
          </cell>
          <cell r="AS9284">
            <v>42667</v>
          </cell>
          <cell r="AT9284" t="str">
            <v>SD Terminado Rehabilitación UAERMV Local SD Intervenida 26/11/2015 Reporte depuración ejecución UMV-</v>
          </cell>
          <cell r="AU9284">
            <v>0</v>
          </cell>
          <cell r="AV9284" t="str">
            <v>sc</v>
          </cell>
        </row>
        <row r="9285">
          <cell r="AP9285">
            <v>453318</v>
          </cell>
          <cell r="AQ9285">
            <v>19006681</v>
          </cell>
          <cell r="AR9285">
            <v>19</v>
          </cell>
          <cell r="AS9285">
            <v>42313</v>
          </cell>
          <cell r="AT9285" t="str">
            <v>IDU-72-2008 Terminado Rehabilitación IDU Circuito Movilidad  -Calzada2-POLIZA ESTABILIDAD ACTIVA</v>
          </cell>
          <cell r="AU9285">
            <v>43307</v>
          </cell>
          <cell r="AV9285" t="str">
            <v>sc</v>
          </cell>
        </row>
        <row r="9286">
          <cell r="AP9286">
            <v>453471</v>
          </cell>
          <cell r="AQ9286">
            <v>19006738</v>
          </cell>
          <cell r="AR9286">
            <v>19</v>
          </cell>
          <cell r="AS9286">
            <v>42313</v>
          </cell>
          <cell r="AT9286" t="str">
            <v>IDU-72-2008 Terminado Rehabilitación IDU Circuito Movilidad  -Calzada2-POLIZA ESTABILIDAD ACTIVA</v>
          </cell>
          <cell r="AU9286">
            <v>43307</v>
          </cell>
          <cell r="AV9286" t="str">
            <v>sc</v>
          </cell>
        </row>
        <row r="9287">
          <cell r="AP9287">
            <v>453615</v>
          </cell>
          <cell r="AQ9287">
            <v>19006802</v>
          </cell>
          <cell r="AR9287">
            <v>19</v>
          </cell>
          <cell r="AS9287">
            <v>42412</v>
          </cell>
          <cell r="AT9287" t="str">
            <v>IDU-1806-2015 Contratado Mantenimiento Periódico IDU Arterial BRIGADA DE REACCIÓN VIAL -Calzada4-POLIZA ESTABILIDAD ACTIVA</v>
          </cell>
          <cell r="AU9287">
            <v>43307</v>
          </cell>
          <cell r="AV9287" t="str">
            <v>sc</v>
          </cell>
        </row>
        <row r="9288">
          <cell r="AP9288">
            <v>453617</v>
          </cell>
          <cell r="AQ9288">
            <v>19006802</v>
          </cell>
          <cell r="AR9288">
            <v>19</v>
          </cell>
          <cell r="AS9288">
            <v>42412</v>
          </cell>
          <cell r="AT9288" t="str">
            <v>IDU-1806-2015 Contratado Mantenimiento Periódico IDU Arterial BRIGADA DE REACCIÓN VIAL -Calzada4-POLIZA ESTABILIDAD ACTIVA</v>
          </cell>
          <cell r="AU9288">
            <v>43307</v>
          </cell>
          <cell r="AV9288" t="str">
            <v>sc</v>
          </cell>
        </row>
        <row r="9289">
          <cell r="AP9289">
            <v>453821</v>
          </cell>
          <cell r="AQ9289">
            <v>19006879</v>
          </cell>
          <cell r="AR9289">
            <v>19</v>
          </cell>
          <cell r="AS9289">
            <v>42313</v>
          </cell>
          <cell r="AT9289" t="str">
            <v>IDU-72-2008 Terminado Mantenimiento Periódico IDU Arterial  -</v>
          </cell>
          <cell r="AU9289">
            <v>0</v>
          </cell>
          <cell r="AV9289" t="str">
            <v>sc</v>
          </cell>
        </row>
        <row r="9290">
          <cell r="AP9290">
            <v>453947</v>
          </cell>
          <cell r="AQ9290">
            <v>19006939</v>
          </cell>
          <cell r="AR9290">
            <v>19</v>
          </cell>
          <cell r="AS9290">
            <v>42313</v>
          </cell>
          <cell r="AT9290" t="str">
            <v>IDU-72-2008 Terminado Mantenimiento Periódico IDU Arterial  -</v>
          </cell>
          <cell r="AU9290">
            <v>0</v>
          </cell>
          <cell r="AV9290" t="str">
            <v>sc</v>
          </cell>
        </row>
        <row r="9291">
          <cell r="AP9291">
            <v>454256</v>
          </cell>
          <cell r="AQ9291">
            <v>19007132</v>
          </cell>
          <cell r="AR9291">
            <v>19</v>
          </cell>
          <cell r="AS9291">
            <v>42313</v>
          </cell>
          <cell r="AT9291" t="str">
            <v>IDU-72-2008 Terminado Mantenimiento Periódico IDU Circuito Movilidad  -</v>
          </cell>
          <cell r="AU9291">
            <v>0</v>
          </cell>
          <cell r="AV9291" t="str">
            <v>INTERVENCION IDU Mantenimiento Periódico IDU-72-2008</v>
          </cell>
        </row>
        <row r="9292">
          <cell r="AP9292">
            <v>454358</v>
          </cell>
          <cell r="AQ9292">
            <v>19007202</v>
          </cell>
          <cell r="AR9292">
            <v>19</v>
          </cell>
          <cell r="AS9292">
            <v>42313</v>
          </cell>
          <cell r="AT9292" t="str">
            <v>IDU-72-2008 Terminado Mantenimiento Periódico IDU Circuito Movilidad  -</v>
          </cell>
          <cell r="AU9292">
            <v>0</v>
          </cell>
          <cell r="AV9292" t="str">
            <v>INTERVENCION IDU Mantenimiento Periódico IDU-72-2008</v>
          </cell>
        </row>
        <row r="9293">
          <cell r="AP9293">
            <v>454685</v>
          </cell>
          <cell r="AQ9293">
            <v>19007384</v>
          </cell>
          <cell r="AR9293">
            <v>19</v>
          </cell>
          <cell r="AS9293">
            <v>42573</v>
          </cell>
          <cell r="AT9293" t="str">
            <v>SD Terminado Mantenimiento Periódico UAERMV Circuito Movilidad  Reporte Ejecución Junio 2016-</v>
          </cell>
          <cell r="AU9293">
            <v>0</v>
          </cell>
          <cell r="AV9293" t="str">
            <v>sc</v>
          </cell>
        </row>
        <row r="9294">
          <cell r="AP9294">
            <v>454811</v>
          </cell>
          <cell r="AQ9294">
            <v>19007460</v>
          </cell>
          <cell r="AR9294">
            <v>19</v>
          </cell>
          <cell r="AS9294">
            <v>42573</v>
          </cell>
          <cell r="AT9294" t="str">
            <v>SD Terminado Rehabilitación UAERMV Circuito Movilidad  Reporte Ejecución Junio 2016-</v>
          </cell>
          <cell r="AU9294">
            <v>0</v>
          </cell>
          <cell r="AV9294" t="str">
            <v>sc</v>
          </cell>
        </row>
        <row r="9295">
          <cell r="AP9295">
            <v>455441</v>
          </cell>
          <cell r="AQ9295">
            <v>19007788</v>
          </cell>
          <cell r="AR9295">
            <v>19</v>
          </cell>
          <cell r="AS9295">
            <v>42516</v>
          </cell>
          <cell r="AT9295" t="str">
            <v>SD Reservado Diagnostico IDU Circuito Movilidad SITP 2016 --POLIZA ESTABILIDAD ACTIVA</v>
          </cell>
          <cell r="AU9295">
            <v>44466</v>
          </cell>
          <cell r="AV9295" t="str">
            <v>POLIZA ESTABILIDAD activa IDU 1718/17</v>
          </cell>
        </row>
        <row r="9296">
          <cell r="AP9296">
            <v>455492</v>
          </cell>
          <cell r="AQ9296">
            <v>19007811</v>
          </cell>
          <cell r="AR9296">
            <v>19</v>
          </cell>
          <cell r="AS9296">
            <v>42409</v>
          </cell>
          <cell r="AT9296" t="str">
            <v>IDU-2128-2013 Terminado Mantenimiento Rutinario IDU Local  --POLIZA ESTABILIDAD ACTIVA</v>
          </cell>
          <cell r="AU9296">
            <v>44466</v>
          </cell>
          <cell r="AV9296" t="str">
            <v>POLIZA ESTABILIDAD activa IDU 1718/16</v>
          </cell>
        </row>
        <row r="9297">
          <cell r="AP9297">
            <v>455510</v>
          </cell>
          <cell r="AQ9297">
            <v>19007821</v>
          </cell>
          <cell r="AR9297">
            <v>19</v>
          </cell>
          <cell r="AS9297">
            <v>42412</v>
          </cell>
          <cell r="AT9297" t="str">
            <v>IDU-1806-2015 Contratado Mantenimiento Periódico IDU Arterial BRIGADA DE REACCIÓN VIAL -Calzada4-POLIZA ESTABILIDAD ACTIVA</v>
          </cell>
          <cell r="AU9297">
            <v>42957</v>
          </cell>
          <cell r="AV9297" t="str">
            <v>sc</v>
          </cell>
        </row>
        <row r="9298">
          <cell r="AP9298">
            <v>455512</v>
          </cell>
          <cell r="AQ9298">
            <v>19007821</v>
          </cell>
          <cell r="AR9298">
            <v>19</v>
          </cell>
          <cell r="AS9298">
            <v>42412</v>
          </cell>
          <cell r="AT9298" t="str">
            <v>IDU-1806-2015 Contratado Mantenimiento Periódico IDU Arterial BRIGADA DE REACCIÓN VIAL -Calzada4-POLIZA ESTABILIDAD ACTIVA</v>
          </cell>
          <cell r="AU9298">
            <v>42957</v>
          </cell>
          <cell r="AV9298" t="str">
            <v>sc</v>
          </cell>
        </row>
        <row r="9299">
          <cell r="AP9299">
            <v>455593</v>
          </cell>
          <cell r="AQ9299">
            <v>19007854</v>
          </cell>
          <cell r="AR9299">
            <v>19</v>
          </cell>
          <cell r="AS9299">
            <v>42409</v>
          </cell>
          <cell r="AT9299" t="str">
            <v>IDU-2128-2013 Terminado Mantenimiento Rutinario IDU Circuito Movilidad  --POLIZA ESTABILIDAD ACTIVA</v>
          </cell>
          <cell r="AU9299">
            <v>44466</v>
          </cell>
          <cell r="AV9299" t="str">
            <v>POLIZA ESTABILIDAD activa IDU 1718/16</v>
          </cell>
        </row>
        <row r="9300">
          <cell r="AP9300">
            <v>455662</v>
          </cell>
          <cell r="AQ9300">
            <v>19007884</v>
          </cell>
          <cell r="AR9300">
            <v>19</v>
          </cell>
          <cell r="AS9300">
            <v>42409</v>
          </cell>
          <cell r="AT9300" t="str">
            <v>IDU-2128-2013 Terminado Mantenimiento Rutinario IDU Circuito Movilidad  --POLIZA ESTABILIDAD ACTIVA</v>
          </cell>
          <cell r="AU9300">
            <v>44466</v>
          </cell>
          <cell r="AV9300" t="str">
            <v>POLIZA ESTABILIDAD activa IDU 1718/16</v>
          </cell>
        </row>
        <row r="9301">
          <cell r="AP9301">
            <v>455668</v>
          </cell>
          <cell r="AQ9301">
            <v>19007886</v>
          </cell>
          <cell r="AR9301">
            <v>19</v>
          </cell>
          <cell r="AS9301">
            <v>42409</v>
          </cell>
          <cell r="AT9301" t="str">
            <v>IDU-2128-2013 Terminado Mantenimiento Rutinario IDU Circuito Movilidad  --POLIZA ESTABILIDAD ACTIVA</v>
          </cell>
          <cell r="AU9301">
            <v>44466</v>
          </cell>
          <cell r="AV9301" t="str">
            <v>POLIZA ESTABILIDAD activa IDU 1718/16</v>
          </cell>
        </row>
        <row r="9302">
          <cell r="AP9302">
            <v>455734</v>
          </cell>
          <cell r="AQ9302">
            <v>19007909</v>
          </cell>
          <cell r="AR9302">
            <v>19</v>
          </cell>
          <cell r="AS9302">
            <v>42409</v>
          </cell>
          <cell r="AT9302" t="str">
            <v>IDU-2128-2013 Terminado Mantenimiento Rutinario IDU Circuito Movilidad  --POLIZA ESTABILIDAD ACTIVA</v>
          </cell>
          <cell r="AU9302">
            <v>44466</v>
          </cell>
          <cell r="AV9302" t="str">
            <v>POLIZA ESTABILIDAD activa IDU 1718/16</v>
          </cell>
        </row>
        <row r="9303">
          <cell r="AP9303">
            <v>455761</v>
          </cell>
          <cell r="AQ9303">
            <v>19007918</v>
          </cell>
          <cell r="AR9303">
            <v>19</v>
          </cell>
          <cell r="AS9303">
            <v>42409</v>
          </cell>
          <cell r="AT9303" t="str">
            <v>IDU-2128-2013 Terminado Mantenimiento Rutinario IDU Circuito Movilidad  --POLIZA ESTABILIDAD ACTIVA</v>
          </cell>
          <cell r="AU9303">
            <v>44466</v>
          </cell>
          <cell r="AV9303" t="str">
            <v>POLIZA ESTABILIDAD activa IDU 1718/16</v>
          </cell>
        </row>
        <row r="9304">
          <cell r="AP9304">
            <v>455779</v>
          </cell>
          <cell r="AQ9304">
            <v>19007925</v>
          </cell>
          <cell r="AR9304">
            <v>19</v>
          </cell>
          <cell r="AS9304">
            <v>42313</v>
          </cell>
          <cell r="AT9304" t="str">
            <v>IDU-72-2008 Terminado Mantenimiento Periódico IDU Circuito Movilidad  -</v>
          </cell>
          <cell r="AU9304">
            <v>0</v>
          </cell>
          <cell r="AV9304" t="str">
            <v>sc</v>
          </cell>
        </row>
        <row r="9305">
          <cell r="AP9305">
            <v>455806</v>
          </cell>
          <cell r="AQ9305">
            <v>19007938</v>
          </cell>
          <cell r="AR9305">
            <v>19</v>
          </cell>
          <cell r="AS9305">
            <v>42409</v>
          </cell>
          <cell r="AT9305" t="str">
            <v>IDU-2128-2013 Terminado Mantenimiento Rutinario IDU Circuito Movilidad  --POLIZA ESTABILIDAD ACTIVA</v>
          </cell>
          <cell r="AU9305">
            <v>44466</v>
          </cell>
          <cell r="AV9305" t="str">
            <v>POLIZA ESTABILIDAD activa IDU 1718/16</v>
          </cell>
        </row>
        <row r="9306">
          <cell r="AP9306">
            <v>455812</v>
          </cell>
          <cell r="AQ9306">
            <v>19007940</v>
          </cell>
          <cell r="AR9306">
            <v>19</v>
          </cell>
          <cell r="AS9306">
            <v>42412</v>
          </cell>
          <cell r="AT9306" t="str">
            <v>IDU-1806-2015 Contratado Mantenimiento Periódico IDU Arterial BRIGADA DE REACCIÓN VIAL -Calzada4-POLIZA ESTABILIDAD ACTIVA</v>
          </cell>
          <cell r="AU9306">
            <v>42957</v>
          </cell>
          <cell r="AV9306" t="str">
            <v>sc</v>
          </cell>
        </row>
        <row r="9307">
          <cell r="AP9307">
            <v>455814</v>
          </cell>
          <cell r="AQ9307">
            <v>19007940</v>
          </cell>
          <cell r="AR9307">
            <v>19</v>
          </cell>
          <cell r="AS9307">
            <v>42412</v>
          </cell>
          <cell r="AT9307" t="str">
            <v>IDU-1806-2015 Contratado Mantenimiento Periódico IDU Arterial BRIGADA DE REACCIÓN VIAL -Calzada4-POLIZA ESTABILIDAD ACTIVA</v>
          </cell>
          <cell r="AU9307">
            <v>42957</v>
          </cell>
          <cell r="AV9307" t="str">
            <v>sc</v>
          </cell>
        </row>
        <row r="9308">
          <cell r="AP9308">
            <v>455883</v>
          </cell>
          <cell r="AQ9308">
            <v>19007966</v>
          </cell>
          <cell r="AR9308">
            <v>19</v>
          </cell>
          <cell r="AS9308">
            <v>42409</v>
          </cell>
          <cell r="AT9308" t="str">
            <v>IDU-2128-2013 Terminado Mantenimiento Rutinario IDU Circuito Movilidad  --POLIZA ESTABILIDAD ACTIVA</v>
          </cell>
          <cell r="AU9308">
            <v>44466</v>
          </cell>
          <cell r="AV9308" t="str">
            <v>POLIZA ESTABILIDAD activa IDU 1718/16</v>
          </cell>
        </row>
        <row r="9309">
          <cell r="AP9309">
            <v>455901</v>
          </cell>
          <cell r="AQ9309">
            <v>19007973</v>
          </cell>
          <cell r="AR9309">
            <v>19</v>
          </cell>
          <cell r="AS9309">
            <v>42313</v>
          </cell>
          <cell r="AT9309" t="str">
            <v>IDU-72-2008 Terminado Mantenimiento Periódico IDU Circuito Movilidad  --POLIZA ESTABILIDAD ACTIVA</v>
          </cell>
          <cell r="AU9309">
            <v>44466</v>
          </cell>
          <cell r="AV9309" t="str">
            <v>POLIZA ESTABILIDAD activa IDU 1718/14</v>
          </cell>
        </row>
        <row r="9310">
          <cell r="AP9310">
            <v>455934</v>
          </cell>
          <cell r="AQ9310">
            <v>19007986</v>
          </cell>
          <cell r="AR9310">
            <v>19</v>
          </cell>
          <cell r="AS9310">
            <v>42412</v>
          </cell>
          <cell r="AT9310" t="str">
            <v>IDU-1806-2015 Contratado Mantenimiento Periódico IDU Arterial BRIGADA DE REACCIÓN VIAL -Calzada4-POLIZA ESTABILIDAD ACTIVA</v>
          </cell>
          <cell r="AU9310">
            <v>42957</v>
          </cell>
          <cell r="AV9310" t="str">
            <v>sc</v>
          </cell>
        </row>
        <row r="9311">
          <cell r="AP9311">
            <v>455936</v>
          </cell>
          <cell r="AQ9311">
            <v>19007986</v>
          </cell>
          <cell r="AR9311">
            <v>19</v>
          </cell>
          <cell r="AS9311">
            <v>42412</v>
          </cell>
          <cell r="AT9311" t="str">
            <v>IDU-1806-2015 Contratado Mantenimiento Periódico IDU Arterial BRIGADA DE REACCIÓN VIAL -Calzada4-POLIZA ESTABILIDAD ACTIVA</v>
          </cell>
          <cell r="AU9311">
            <v>42957</v>
          </cell>
          <cell r="AV9311" t="str">
            <v>sc</v>
          </cell>
        </row>
        <row r="9312">
          <cell r="AP9312">
            <v>456065</v>
          </cell>
          <cell r="AQ9312">
            <v>19008039</v>
          </cell>
          <cell r="AR9312">
            <v>19</v>
          </cell>
          <cell r="AS9312">
            <v>42731</v>
          </cell>
          <cell r="AT9312" t="str">
            <v>SD Reservado Mantenimiento Rutinario IDU Circuito Movilidad EJECUCION SITP 2016 -</v>
          </cell>
          <cell r="AU9312">
            <v>0</v>
          </cell>
          <cell r="AV9312" t="str">
            <v>reservada por el IDU</v>
          </cell>
        </row>
        <row r="9313">
          <cell r="AP9313">
            <v>456116</v>
          </cell>
          <cell r="AQ9313">
            <v>19008059</v>
          </cell>
          <cell r="AR9313">
            <v>19</v>
          </cell>
          <cell r="AS9313">
            <v>42313</v>
          </cell>
          <cell r="AT9313" t="str">
            <v>IDU-72-2008 Terminado Mantenimiento Periódico IDU Circuito Movilidad  --POLIZA ESTABILIDAD ACTIVA</v>
          </cell>
          <cell r="AU9313">
            <v>44466</v>
          </cell>
          <cell r="AV9313" t="str">
            <v>POLIZA ESTABILIDAD activa IDU 1718/14</v>
          </cell>
        </row>
        <row r="9314">
          <cell r="AP9314">
            <v>456155</v>
          </cell>
          <cell r="AQ9314">
            <v>19008076</v>
          </cell>
          <cell r="AR9314">
            <v>19</v>
          </cell>
          <cell r="AS9314">
            <v>42412</v>
          </cell>
          <cell r="AT9314" t="str">
            <v>IDU-1806-2015 Contratado Mantenimiento Periódico IDU Arterial BRIGADA DE REACCIÓN VIAL -Calzada2-4-POLIZA ESTABILIDAD ACTIVA</v>
          </cell>
          <cell r="AU9314">
            <v>42957</v>
          </cell>
          <cell r="AV9314" t="str">
            <v>sc</v>
          </cell>
        </row>
        <row r="9315">
          <cell r="AP9315">
            <v>456157</v>
          </cell>
          <cell r="AQ9315">
            <v>19008076</v>
          </cell>
          <cell r="AR9315">
            <v>19</v>
          </cell>
          <cell r="AS9315">
            <v>42412</v>
          </cell>
          <cell r="AT9315" t="str">
            <v>IDU-1806-2015 Contratado Mantenimiento Periódico IDU Arterial BRIGADA DE REACCIÓN VIAL -Calzada2-4-POLIZA ESTABILIDAD ACTIVA</v>
          </cell>
          <cell r="AU9315">
            <v>42957</v>
          </cell>
          <cell r="AV9315" t="str">
            <v>sc</v>
          </cell>
        </row>
        <row r="9316">
          <cell r="AP9316">
            <v>456307</v>
          </cell>
          <cell r="AQ9316">
            <v>19008136</v>
          </cell>
          <cell r="AR9316">
            <v>19</v>
          </cell>
          <cell r="AS9316">
            <v>42731</v>
          </cell>
          <cell r="AT9316" t="str">
            <v>SD Reservado Mantenimiento Rutinario IDU Circuito Movilidad EJECUCION SITP 2016 -</v>
          </cell>
          <cell r="AU9316">
            <v>0</v>
          </cell>
          <cell r="AV9316" t="str">
            <v>reservada por el IDU</v>
          </cell>
        </row>
        <row r="9317">
          <cell r="AP9317">
            <v>456337</v>
          </cell>
          <cell r="AQ9317">
            <v>19008147</v>
          </cell>
          <cell r="AR9317">
            <v>19</v>
          </cell>
          <cell r="AS9317">
            <v>42313</v>
          </cell>
          <cell r="AT9317" t="str">
            <v>IDU-72-2008 Terminado Rehabilitación IDU Circuito Movilidad  -Calzada2-POLIZA ESTABILIDAD ACTIVA</v>
          </cell>
          <cell r="AU9317">
            <v>43307</v>
          </cell>
          <cell r="AV9317" t="str">
            <v>sc</v>
          </cell>
        </row>
        <row r="9318">
          <cell r="AP9318">
            <v>456451</v>
          </cell>
          <cell r="AQ9318">
            <v>19008202</v>
          </cell>
          <cell r="AR9318">
            <v>19</v>
          </cell>
          <cell r="AS9318">
            <v>42412</v>
          </cell>
          <cell r="AT9318" t="str">
            <v>IDU-1806-2015 Contratado Mantenimiento Periódico IDU Arterial BRIGADA DE REACCIÓN VIAL -</v>
          </cell>
          <cell r="AU9318">
            <v>0</v>
          </cell>
          <cell r="AV9318" t="str">
            <v>sc</v>
          </cell>
        </row>
        <row r="9319">
          <cell r="AP9319">
            <v>456453</v>
          </cell>
          <cell r="AQ9319">
            <v>19008202</v>
          </cell>
          <cell r="AR9319">
            <v>19</v>
          </cell>
          <cell r="AS9319">
            <v>42412</v>
          </cell>
          <cell r="AT9319" t="str">
            <v>IDU-1806-2015 Contratado Mantenimiento Periódico IDU Arterial BRIGADA DE REACCIÓN VIAL -</v>
          </cell>
          <cell r="AU9319">
            <v>0</v>
          </cell>
          <cell r="AV9319" t="str">
            <v>sc</v>
          </cell>
        </row>
        <row r="9320">
          <cell r="AP9320">
            <v>456477</v>
          </cell>
          <cell r="AQ9320">
            <v>19008212</v>
          </cell>
          <cell r="AR9320">
            <v>19</v>
          </cell>
          <cell r="AS9320">
            <v>42313</v>
          </cell>
          <cell r="AT9320" t="str">
            <v>IDU-72-2008 Terminado Rehabilitación IDU Circuito Movilidad  -Calzada2-POLIZA ESTABILIDAD ACTIVA</v>
          </cell>
          <cell r="AU9320">
            <v>43307</v>
          </cell>
          <cell r="AV9320" t="str">
            <v>sc</v>
          </cell>
        </row>
        <row r="9321">
          <cell r="AP9321">
            <v>456624</v>
          </cell>
          <cell r="AQ9321">
            <v>19008270</v>
          </cell>
          <cell r="AR9321">
            <v>19</v>
          </cell>
          <cell r="AS9321">
            <v>42731</v>
          </cell>
          <cell r="AT9321" t="str">
            <v>SD Reservado Mantenimiento Rutinario IDU Circuito Movilidad EJECUCION SITP 2016 -</v>
          </cell>
          <cell r="AU9321">
            <v>0</v>
          </cell>
          <cell r="AV9321" t="str">
            <v>reservada por el IDU</v>
          </cell>
        </row>
        <row r="9322">
          <cell r="AP9322">
            <v>456750</v>
          </cell>
          <cell r="AQ9322">
            <v>19008320</v>
          </cell>
          <cell r="AR9322">
            <v>19</v>
          </cell>
          <cell r="AS9322">
            <v>42313</v>
          </cell>
          <cell r="AT9322" t="str">
            <v>IDU-72-2008 Terminado Mantenimiento Periódico IDU Circuito Movilidad  -</v>
          </cell>
          <cell r="AU9322">
            <v>0</v>
          </cell>
          <cell r="AV9322" t="str">
            <v>sc</v>
          </cell>
        </row>
        <row r="9323">
          <cell r="AP9323">
            <v>456759</v>
          </cell>
          <cell r="AQ9323">
            <v>19008324</v>
          </cell>
          <cell r="AR9323">
            <v>19</v>
          </cell>
          <cell r="AS9323">
            <v>42313</v>
          </cell>
          <cell r="AT9323" t="str">
            <v>IDU-72-2008 Terminado Rehabilitación IDU Circuito Movilidad  -Calzada2-POLIZA ESTABILIDAD ACTIVA</v>
          </cell>
          <cell r="AU9323">
            <v>43307</v>
          </cell>
          <cell r="AV9323" t="str">
            <v>sc</v>
          </cell>
        </row>
        <row r="9324">
          <cell r="AP9324">
            <v>456813</v>
          </cell>
          <cell r="AQ9324">
            <v>19008348</v>
          </cell>
          <cell r="AR9324">
            <v>19</v>
          </cell>
          <cell r="AS9324">
            <v>42412</v>
          </cell>
          <cell r="AT9324" t="str">
            <v>IDU-1806-2015 Contratado Mantenimiento Periódico IDU Arterial BRIGADA DE REACCIÓN VIAL -Sep3-POLIZA ESTABILIDAD ACTIVA</v>
          </cell>
          <cell r="AU9324">
            <v>43307</v>
          </cell>
          <cell r="AV9324" t="str">
            <v>sc</v>
          </cell>
        </row>
        <row r="9325">
          <cell r="AP9325">
            <v>456815</v>
          </cell>
          <cell r="AQ9325">
            <v>19008348</v>
          </cell>
          <cell r="AR9325">
            <v>19</v>
          </cell>
          <cell r="AS9325">
            <v>42412</v>
          </cell>
          <cell r="AT9325" t="str">
            <v>IDU-1806-2015 Contratado Mantenimiento Periódico IDU Arterial BRIGADA DE REACCIÓN VIAL -Sep3-POLIZA ESTABILIDAD ACTIVA</v>
          </cell>
          <cell r="AU9325">
            <v>43307</v>
          </cell>
          <cell r="AV9325" t="str">
            <v>sc</v>
          </cell>
        </row>
        <row r="9326">
          <cell r="AP9326">
            <v>456887</v>
          </cell>
          <cell r="AQ9326">
            <v>19008378</v>
          </cell>
          <cell r="AR9326">
            <v>19</v>
          </cell>
          <cell r="AS9326">
            <v>42731</v>
          </cell>
          <cell r="AT9326" t="str">
            <v>SD Reservado Mantenimiento Rutinario IDU Circuito Movilidad EJECUCION SITP 2016 -</v>
          </cell>
          <cell r="AU9326">
            <v>0</v>
          </cell>
          <cell r="AV9326" t="str">
            <v>reservada por el IDU</v>
          </cell>
        </row>
        <row r="9327">
          <cell r="AP9327">
            <v>456935</v>
          </cell>
          <cell r="AQ9327">
            <v>19008397</v>
          </cell>
          <cell r="AR9327">
            <v>19</v>
          </cell>
          <cell r="AS9327">
            <v>42313</v>
          </cell>
          <cell r="AT9327" t="str">
            <v>IDU-72-2008 Terminado Mantenimiento Periódico IDU Circuito Movilidad  -</v>
          </cell>
          <cell r="AU9327">
            <v>0</v>
          </cell>
          <cell r="AV9327" t="str">
            <v>sc</v>
          </cell>
        </row>
        <row r="9328">
          <cell r="AP9328">
            <v>456977</v>
          </cell>
          <cell r="AQ9328">
            <v>19008420</v>
          </cell>
          <cell r="AR9328">
            <v>19</v>
          </cell>
          <cell r="AS9328">
            <v>42412</v>
          </cell>
          <cell r="AT9328" t="str">
            <v>IDU-1806-2015 Contratado Mantenimiento Periódico IDU Arterial BRIGADA DE REACCIÓN VIAL -Calzada2-4-POLIZA ESTABILIDAD ACTIVA</v>
          </cell>
          <cell r="AU9328">
            <v>42957</v>
          </cell>
          <cell r="AV9328" t="str">
            <v>sc</v>
          </cell>
        </row>
        <row r="9329">
          <cell r="AP9329">
            <v>456979</v>
          </cell>
          <cell r="AQ9329">
            <v>19008420</v>
          </cell>
          <cell r="AR9329">
            <v>19</v>
          </cell>
          <cell r="AS9329">
            <v>42412</v>
          </cell>
          <cell r="AT9329" t="str">
            <v>IDU-1806-2015 Contratado Mantenimiento Periódico IDU Arterial BRIGADA DE REACCIÓN VIAL -Calzada2-4-POLIZA ESTABILIDAD ACTIVA</v>
          </cell>
          <cell r="AU9329">
            <v>42957</v>
          </cell>
          <cell r="AV9329" t="str">
            <v>sc</v>
          </cell>
        </row>
        <row r="9330">
          <cell r="AP9330">
            <v>457015</v>
          </cell>
          <cell r="AQ9330">
            <v>19008440</v>
          </cell>
          <cell r="AR9330">
            <v>19</v>
          </cell>
          <cell r="AS9330">
            <v>42313</v>
          </cell>
          <cell r="AT9330" t="str">
            <v>IDU-72-2008 Terminado Rehabilitación IDU Circuito Movilidad  -Calzada2-POLIZA ESTABILIDAD ACTIVA</v>
          </cell>
          <cell r="AU9330">
            <v>43307</v>
          </cell>
          <cell r="AV9330" t="str">
            <v>sc</v>
          </cell>
        </row>
        <row r="9331">
          <cell r="AP9331">
            <v>457120</v>
          </cell>
          <cell r="AQ9331">
            <v>19008491</v>
          </cell>
          <cell r="AR9331">
            <v>19</v>
          </cell>
          <cell r="AS9331">
            <v>42731</v>
          </cell>
          <cell r="AT9331" t="str">
            <v>SD Reservado Mantenimiento Rutinario IDU Circuito Movilidad EJECUCION SITP 2016 -</v>
          </cell>
          <cell r="AU9331">
            <v>0</v>
          </cell>
          <cell r="AV9331" t="str">
            <v>reservada por el IDU</v>
          </cell>
        </row>
        <row r="9332">
          <cell r="AP9332">
            <v>457159</v>
          </cell>
          <cell r="AQ9332">
            <v>19008508</v>
          </cell>
          <cell r="AR9332">
            <v>19</v>
          </cell>
          <cell r="AS9332">
            <v>42412</v>
          </cell>
          <cell r="AT9332" t="str">
            <v>IDU-1806-2015 Contratado Mantenimiento Periódico IDU Arterial BRIGADA DE REACCIÓN VIAL -Calzada2-4-POLIZA ESTABILIDAD ACTIVA</v>
          </cell>
          <cell r="AU9332">
            <v>42957</v>
          </cell>
          <cell r="AV9332" t="str">
            <v>sc</v>
          </cell>
        </row>
        <row r="9333">
          <cell r="AP9333">
            <v>457161</v>
          </cell>
          <cell r="AQ9333">
            <v>19008508</v>
          </cell>
          <cell r="AR9333">
            <v>19</v>
          </cell>
          <cell r="AS9333">
            <v>42412</v>
          </cell>
          <cell r="AT9333" t="str">
            <v>IDU-1806-2015 Contratado Mantenimiento Periódico IDU Arterial BRIGADA DE REACCIÓN VIAL -Calzada2-4-POLIZA ESTABILIDAD ACTIVA</v>
          </cell>
          <cell r="AU9333">
            <v>42957</v>
          </cell>
          <cell r="AV9333" t="str">
            <v>sc</v>
          </cell>
        </row>
        <row r="9334">
          <cell r="AP9334">
            <v>457230</v>
          </cell>
          <cell r="AQ9334">
            <v>19008535</v>
          </cell>
          <cell r="AR9334">
            <v>19</v>
          </cell>
          <cell r="AS9334">
            <v>42313</v>
          </cell>
          <cell r="AT9334" t="str">
            <v>IDU-72-2008 Terminado Mantenimiento Periódico IDU Circuito Movilidad  -</v>
          </cell>
          <cell r="AU9334">
            <v>0</v>
          </cell>
          <cell r="AV9334" t="str">
            <v>sc</v>
          </cell>
        </row>
        <row r="9335">
          <cell r="AP9335">
            <v>457266</v>
          </cell>
          <cell r="AQ9335">
            <v>19008554</v>
          </cell>
          <cell r="AR9335">
            <v>19</v>
          </cell>
          <cell r="AS9335">
            <v>42313</v>
          </cell>
          <cell r="AT9335" t="str">
            <v>IDU-72-2008 Terminado Rehabilitación IDU Circuito Movilidad  -Calzada2-POLIZA ESTABILIDAD ACTIVA</v>
          </cell>
          <cell r="AU9335">
            <v>43307</v>
          </cell>
          <cell r="AV9335" t="str">
            <v>sc</v>
          </cell>
        </row>
        <row r="9336">
          <cell r="AP9336">
            <v>457365</v>
          </cell>
          <cell r="AQ9336">
            <v>19008604</v>
          </cell>
          <cell r="AR9336">
            <v>19</v>
          </cell>
          <cell r="AS9336">
            <v>42412</v>
          </cell>
          <cell r="AT9336" t="str">
            <v>IDU-1806-2015 Contratado Mantenimiento Periódico IDU Arterial BRIGADA DE REACCIÓN VIAL -Calzada2-4-POLIZA ESTABILIDAD ACTIVA</v>
          </cell>
          <cell r="AU9336">
            <v>42957</v>
          </cell>
          <cell r="AV9336" t="str">
            <v>sc</v>
          </cell>
        </row>
        <row r="9337">
          <cell r="AP9337">
            <v>457367</v>
          </cell>
          <cell r="AQ9337">
            <v>19008604</v>
          </cell>
          <cell r="AR9337">
            <v>19</v>
          </cell>
          <cell r="AS9337">
            <v>42412</v>
          </cell>
          <cell r="AT9337" t="str">
            <v>IDU-1806-2015 Contratado Mantenimiento Periódico IDU Arterial BRIGADA DE REACCIÓN VIAL -Calzada2-4-POLIZA ESTABILIDAD ACTIVA</v>
          </cell>
          <cell r="AU9337">
            <v>42957</v>
          </cell>
          <cell r="AV9337" t="str">
            <v>sc</v>
          </cell>
        </row>
        <row r="9338">
          <cell r="AP9338">
            <v>457379</v>
          </cell>
          <cell r="AQ9338">
            <v>19008608</v>
          </cell>
          <cell r="AR9338">
            <v>19</v>
          </cell>
          <cell r="AS9338">
            <v>42731</v>
          </cell>
          <cell r="AT9338" t="str">
            <v>SD Reservado Mantenimiento Rutinario IDU Circuito Movilidad EJECUCION SITP 2016 -</v>
          </cell>
          <cell r="AU9338">
            <v>0</v>
          </cell>
          <cell r="AV9338" t="str">
            <v>reservada por el IDU</v>
          </cell>
        </row>
        <row r="9339">
          <cell r="AP9339">
            <v>457499</v>
          </cell>
          <cell r="AQ9339">
            <v>19008675</v>
          </cell>
          <cell r="AR9339">
            <v>19</v>
          </cell>
          <cell r="AS9339">
            <v>42313</v>
          </cell>
          <cell r="AT9339" t="str">
            <v>IDU-72-2008 Terminado Rehabilitación IDU Circuito Movilidad  -Calzada2-POLIZA ESTABILIDAD ACTIVA</v>
          </cell>
          <cell r="AU9339">
            <v>43307</v>
          </cell>
          <cell r="AV9339" t="str">
            <v>sc</v>
          </cell>
        </row>
        <row r="9340">
          <cell r="AP9340">
            <v>457625</v>
          </cell>
          <cell r="AQ9340">
            <v>19008732</v>
          </cell>
          <cell r="AR9340">
            <v>19</v>
          </cell>
          <cell r="AS9340">
            <v>42731</v>
          </cell>
          <cell r="AT9340" t="str">
            <v>SD Reservado Mantenimiento Rutinario IDU Circuito Movilidad EJECUCION SITP 2016 -</v>
          </cell>
          <cell r="AU9340">
            <v>0</v>
          </cell>
          <cell r="AV9340" t="str">
            <v>reservada por el IDU</v>
          </cell>
        </row>
        <row r="9341">
          <cell r="AP9341">
            <v>457724</v>
          </cell>
          <cell r="AQ9341">
            <v>19008770</v>
          </cell>
          <cell r="AR9341">
            <v>19</v>
          </cell>
          <cell r="AS9341">
            <v>42313</v>
          </cell>
          <cell r="AT9341" t="str">
            <v>IDU-72-2008 Terminado Rehabilitación IDU Circuito Movilidad  -Calzada2-POLIZA ESTABILIDAD ACTIVA</v>
          </cell>
          <cell r="AU9341">
            <v>43307</v>
          </cell>
          <cell r="AV9341" t="str">
            <v>sc</v>
          </cell>
        </row>
        <row r="9342">
          <cell r="AP9342">
            <v>457931</v>
          </cell>
          <cell r="AQ9342">
            <v>19008861</v>
          </cell>
          <cell r="AR9342">
            <v>19</v>
          </cell>
          <cell r="AS9342">
            <v>42731</v>
          </cell>
          <cell r="AT9342" t="str">
            <v>SD Reservado Mantenimiento Rutinario IDU Circuito Movilidad EJECUCION SITP 2016 -</v>
          </cell>
          <cell r="AU9342">
            <v>0</v>
          </cell>
          <cell r="AV9342" t="str">
            <v>reservada por el IDU</v>
          </cell>
        </row>
        <row r="9343">
          <cell r="AP9343">
            <v>457958</v>
          </cell>
          <cell r="AQ9343">
            <v>19008874</v>
          </cell>
          <cell r="AR9343">
            <v>19</v>
          </cell>
          <cell r="AS9343">
            <v>42412</v>
          </cell>
          <cell r="AT9343" t="str">
            <v>IDU-1806-2015 Contratado Mantenimiento Periódico IDU Arterial BRIGADA DE REACCIÓN VIAL -</v>
          </cell>
          <cell r="AU9343">
            <v>0</v>
          </cell>
          <cell r="AV9343" t="str">
            <v>sc</v>
          </cell>
        </row>
        <row r="9344">
          <cell r="AP9344">
            <v>457960</v>
          </cell>
          <cell r="AQ9344">
            <v>19008874</v>
          </cell>
          <cell r="AR9344">
            <v>19</v>
          </cell>
          <cell r="AS9344">
            <v>42412</v>
          </cell>
          <cell r="AT9344" t="str">
            <v>IDU-1806-2015 Contratado Mantenimiento Periódico IDU Arterial BRIGADA DE REACCIÓN VIAL -</v>
          </cell>
          <cell r="AU9344">
            <v>0</v>
          </cell>
          <cell r="AV9344" t="str">
            <v>sc</v>
          </cell>
        </row>
        <row r="9345">
          <cell r="AP9345">
            <v>458035</v>
          </cell>
          <cell r="AQ9345">
            <v>19008911</v>
          </cell>
          <cell r="AR9345">
            <v>19</v>
          </cell>
          <cell r="AS9345">
            <v>42313</v>
          </cell>
          <cell r="AT9345" t="str">
            <v>IDU-72-2008 Terminado Rehabilitación IDU Circuito Movilidad  -Calzada2-POLIZA ESTABILIDAD ACTIVA</v>
          </cell>
          <cell r="AU9345">
            <v>43307</v>
          </cell>
          <cell r="AV9345" t="str">
            <v>sc</v>
          </cell>
        </row>
        <row r="9346">
          <cell r="AP9346">
            <v>458122</v>
          </cell>
          <cell r="AQ9346">
            <v>19008951</v>
          </cell>
          <cell r="AR9346">
            <v>19</v>
          </cell>
          <cell r="AS9346">
            <v>42515</v>
          </cell>
          <cell r="AT9346" t="str">
            <v>IDU-2128-2013 Excluido Conservacion IDU Circuito Movilidad SD Excluido con diagnostico--POLIZA ESTABILIDAD ACTIVA</v>
          </cell>
          <cell r="AU9346">
            <v>44466</v>
          </cell>
          <cell r="AV9346" t="str">
            <v>viable</v>
          </cell>
        </row>
        <row r="9347">
          <cell r="AP9347">
            <v>458248</v>
          </cell>
          <cell r="AQ9347">
            <v>19009007</v>
          </cell>
          <cell r="AR9347">
            <v>19</v>
          </cell>
          <cell r="AS9347">
            <v>42515</v>
          </cell>
          <cell r="AT9347" t="str">
            <v>IDU-2128-2013 Excluido Conservacion IDU Circuito Movilidad SD Excluido con diagnostico--POLIZA ESTABILIDAD ACTIVA</v>
          </cell>
          <cell r="AU9347">
            <v>44466</v>
          </cell>
          <cell r="AV9347" t="str">
            <v>viable</v>
          </cell>
        </row>
        <row r="9348">
          <cell r="AP9348">
            <v>458572</v>
          </cell>
          <cell r="AQ9348">
            <v>19009159</v>
          </cell>
          <cell r="AR9348">
            <v>19</v>
          </cell>
          <cell r="AS9348">
            <v>41912</v>
          </cell>
          <cell r="AT9348" t="str">
            <v>CONV-IDU-1323-2013 Terminado Mantenimiento Periódico UAERMV Local  -</v>
          </cell>
          <cell r="AU9348">
            <v>0</v>
          </cell>
          <cell r="AV9348" t="str">
            <v>sc</v>
          </cell>
        </row>
        <row r="9349">
          <cell r="AP9349">
            <v>458629</v>
          </cell>
          <cell r="AQ9349">
            <v>19009190</v>
          </cell>
          <cell r="AR9349">
            <v>19</v>
          </cell>
          <cell r="AS9349">
            <v>42412</v>
          </cell>
          <cell r="AT9349" t="str">
            <v>IDU-1806-2015 Contratado Mantenimiento Periódico IDU Arterial BRIGADA DE REACCIÓN VIAL -Calzada2-4-POLIZA ESTABILIDAD ACTIVA</v>
          </cell>
          <cell r="AU9349">
            <v>43307</v>
          </cell>
          <cell r="AV9349" t="str">
            <v>sc</v>
          </cell>
        </row>
        <row r="9350">
          <cell r="AP9350">
            <v>458631</v>
          </cell>
          <cell r="AQ9350">
            <v>19009190</v>
          </cell>
          <cell r="AR9350">
            <v>19</v>
          </cell>
          <cell r="AS9350">
            <v>42412</v>
          </cell>
          <cell r="AT9350" t="str">
            <v>IDU-1806-2015 Contratado Mantenimiento Periódico IDU Arterial BRIGADA DE REACCIÓN VIAL -Calzada2-4-POLIZA ESTABILIDAD ACTIVA</v>
          </cell>
          <cell r="AU9350">
            <v>43307</v>
          </cell>
          <cell r="AV9350" t="str">
            <v>sc</v>
          </cell>
        </row>
        <row r="9351">
          <cell r="AP9351">
            <v>459642</v>
          </cell>
          <cell r="AQ9351">
            <v>19009768</v>
          </cell>
          <cell r="AR9351">
            <v>19</v>
          </cell>
          <cell r="AS9351">
            <v>42313</v>
          </cell>
          <cell r="AT9351" t="str">
            <v>IDU-1718-2014 En Ejecución Acciones de Movilidad IDU Circuito Movilidad  --POLIZA ESTABILIDAD ACTIVA</v>
          </cell>
          <cell r="AU9351">
            <v>44466</v>
          </cell>
          <cell r="AV9351" t="str">
            <v>POLIZA ESTABILIDAD activa IDU 1718/14</v>
          </cell>
        </row>
        <row r="9352">
          <cell r="AP9352">
            <v>459678</v>
          </cell>
          <cell r="AQ9352">
            <v>50007741</v>
          </cell>
          <cell r="AR9352">
            <v>19</v>
          </cell>
          <cell r="AS9352">
            <v>42409</v>
          </cell>
          <cell r="AT9352" t="str">
            <v>IDU-1718-2014 Terminado Mantenimiento Rutinario IDU Circuito Movilidad  --POLIZA ESTABILIDAD ACTIVA</v>
          </cell>
          <cell r="AU9352">
            <v>44466</v>
          </cell>
          <cell r="AV9352" t="str">
            <v>POLIZA ESTABILIDAD activa IDU 1718/14</v>
          </cell>
        </row>
        <row r="9353">
          <cell r="AP9353">
            <v>459768</v>
          </cell>
          <cell r="AQ9353">
            <v>19009831</v>
          </cell>
          <cell r="AR9353">
            <v>19</v>
          </cell>
          <cell r="AS9353">
            <v>42731</v>
          </cell>
          <cell r="AT9353" t="str">
            <v>SD Reservado Mejoramiento con Material Fresado IDU Circuito Movilidad EJECUCION SITP 2016 -</v>
          </cell>
          <cell r="AU9353">
            <v>0</v>
          </cell>
          <cell r="AV9353" t="str">
            <v>reservada por el IDU</v>
          </cell>
        </row>
        <row r="9354">
          <cell r="AP9354">
            <v>459825</v>
          </cell>
          <cell r="AQ9354">
            <v>19009872</v>
          </cell>
          <cell r="AR9354">
            <v>19</v>
          </cell>
          <cell r="AS9354">
            <v>42313</v>
          </cell>
          <cell r="AT9354" t="str">
            <v>IDU-1718-2014 En Ejecución Acciones de Movilidad IDU Circuito Movilidad  --POLIZA ESTABILIDAD ACTIVA</v>
          </cell>
          <cell r="AU9354">
            <v>44466</v>
          </cell>
          <cell r="AV9354" t="str">
            <v>POLIZA ESTABILIDAD activa IDU 1718/14</v>
          </cell>
        </row>
        <row r="9355">
          <cell r="AP9355">
            <v>459846</v>
          </cell>
          <cell r="AQ9355">
            <v>19009884</v>
          </cell>
          <cell r="AR9355">
            <v>19</v>
          </cell>
          <cell r="AS9355">
            <v>42731</v>
          </cell>
          <cell r="AT9355" t="str">
            <v>SD Reservado Mejoramiento con Material Fresado IDU Circuito Movilidad EJECUCION SITP 2016 -</v>
          </cell>
          <cell r="AU9355">
            <v>0</v>
          </cell>
          <cell r="AV9355" t="str">
            <v>reservada por el IDU</v>
          </cell>
        </row>
        <row r="9356">
          <cell r="AP9356">
            <v>459918</v>
          </cell>
          <cell r="AQ9356">
            <v>19009932</v>
          </cell>
          <cell r="AR9356">
            <v>19</v>
          </cell>
          <cell r="AS9356">
            <v>42313</v>
          </cell>
          <cell r="AT9356" t="str">
            <v>IDU-1718-2014 En Ejecución Acciones de Movilidad IDU Circuito Movilidad  --POLIZA ESTABILIDAD ACTIVA</v>
          </cell>
          <cell r="AU9356">
            <v>44466</v>
          </cell>
          <cell r="AV9356" t="str">
            <v>POLIZA ESTABILIDAD activa IDU 1718/14</v>
          </cell>
        </row>
        <row r="9357">
          <cell r="AP9357">
            <v>460005</v>
          </cell>
          <cell r="AQ9357">
            <v>19009995</v>
          </cell>
          <cell r="AR9357">
            <v>19</v>
          </cell>
          <cell r="AS9357">
            <v>42409</v>
          </cell>
          <cell r="AT9357" t="str">
            <v>IDU-1718-2014 Terminado Mantenimiento Rutinario IDU Circuito Movilidad  --POLIZA ESTABILIDAD ACTIVA</v>
          </cell>
          <cell r="AU9357">
            <v>44466</v>
          </cell>
          <cell r="AV9357" t="str">
            <v>POLIZA ESTABILIDAD activa IDU 1718/16</v>
          </cell>
        </row>
        <row r="9358">
          <cell r="AP9358">
            <v>460008</v>
          </cell>
          <cell r="AQ9358">
            <v>19009996</v>
          </cell>
          <cell r="AR9358">
            <v>19</v>
          </cell>
          <cell r="AS9358">
            <v>42731</v>
          </cell>
          <cell r="AT9358" t="str">
            <v>SD Reservado Mejoramiento con Material Fresado IDU Circuito Movilidad EJECUCION SITP 2016 -</v>
          </cell>
          <cell r="AU9358">
            <v>0</v>
          </cell>
          <cell r="AV9358" t="str">
            <v>reservada por el IDU</v>
          </cell>
        </row>
        <row r="9359">
          <cell r="AP9359">
            <v>460032</v>
          </cell>
          <cell r="AQ9359">
            <v>50008042</v>
          </cell>
          <cell r="AR9359">
            <v>19</v>
          </cell>
          <cell r="AS9359">
            <v>42409</v>
          </cell>
          <cell r="AT9359" t="str">
            <v>IDU-1718-2014 Terminado Mantenimiento Rutinario IDU Circuito Movilidad  --POLIZA ESTABILIDAD ACTIVA</v>
          </cell>
          <cell r="AU9359">
            <v>44466</v>
          </cell>
          <cell r="AV9359" t="str">
            <v>POLIZA ESTABILIDAD activa IDU 1718/16</v>
          </cell>
        </row>
        <row r="9360">
          <cell r="AP9360">
            <v>460062</v>
          </cell>
          <cell r="AQ9360">
            <v>19010043</v>
          </cell>
          <cell r="AR9360">
            <v>19</v>
          </cell>
          <cell r="AS9360">
            <v>42731</v>
          </cell>
          <cell r="AT9360" t="str">
            <v>SD Reservado Mejoramiento con Material Fresado IDU Circuito Movilidad EJECUCION SITP 2016 -</v>
          </cell>
          <cell r="AU9360">
            <v>0</v>
          </cell>
          <cell r="AV9360" t="str">
            <v>reservada por el IDU</v>
          </cell>
        </row>
        <row r="9361">
          <cell r="AP9361">
            <v>460224</v>
          </cell>
          <cell r="AQ9361">
            <v>19010134</v>
          </cell>
          <cell r="AR9361">
            <v>19</v>
          </cell>
          <cell r="AS9361">
            <v>42313</v>
          </cell>
          <cell r="AT9361" t="str">
            <v>CONV-1323-2013 Terminado Acciones de Movilidad IDU Circuito Movilidad  -Calzada 2-POLIZA ESTABILIDAD ACTIVA</v>
          </cell>
          <cell r="AU9361">
            <v>43816</v>
          </cell>
          <cell r="AV9361" t="str">
            <v>POLIZA ESTABILIDAD activa IDU 1718/16</v>
          </cell>
        </row>
        <row r="9362">
          <cell r="AP9362">
            <v>460296</v>
          </cell>
          <cell r="AQ9362">
            <v>19010172</v>
          </cell>
          <cell r="AR9362">
            <v>19</v>
          </cell>
          <cell r="AS9362">
            <v>42313</v>
          </cell>
          <cell r="AT9362" t="str">
            <v>CONV-1323-2013 Terminado Acciones de Movilidad IDU Circuito Movilidad  -Calzada 2-POLIZA ESTABILIDAD ACTIVA</v>
          </cell>
          <cell r="AU9362">
            <v>43816</v>
          </cell>
          <cell r="AV9362" t="str">
            <v>POLIZA ESTABILIDAD activa IDU 1718/16</v>
          </cell>
        </row>
        <row r="9363">
          <cell r="AP9363">
            <v>460377</v>
          </cell>
          <cell r="AQ9363">
            <v>19010146</v>
          </cell>
          <cell r="AR9363">
            <v>19</v>
          </cell>
          <cell r="AS9363">
            <v>42731</v>
          </cell>
          <cell r="AT9363" t="str">
            <v>SD Reservado Mejoramiento con Material Fresado IDU Circuito Movilidad EJECUCION SITP 2016 -</v>
          </cell>
          <cell r="AU9363">
            <v>0</v>
          </cell>
          <cell r="AV9363" t="str">
            <v>sc</v>
          </cell>
        </row>
        <row r="9364">
          <cell r="AP9364">
            <v>461223</v>
          </cell>
          <cell r="AQ9364">
            <v>19010611</v>
          </cell>
          <cell r="AR9364">
            <v>19</v>
          </cell>
          <cell r="AS9364">
            <v>42632</v>
          </cell>
          <cell r="AT9364" t="str">
            <v>SD Reservado Conservacion FDL CIUDAD BOLIVAR Circuito Movilidad SD -</v>
          </cell>
          <cell r="AU9364">
            <v>0</v>
          </cell>
          <cell r="AV9364" t="str">
            <v>reservada por el FDL</v>
          </cell>
        </row>
        <row r="9365">
          <cell r="AP9365">
            <v>461310</v>
          </cell>
          <cell r="AQ9365">
            <v>19010663</v>
          </cell>
          <cell r="AR9365">
            <v>19</v>
          </cell>
          <cell r="AS9365">
            <v>40575</v>
          </cell>
          <cell r="AT9365" t="str">
            <v>UMV-78-2010 Terminado Mantenimiento Periódico UAERMV Local  -</v>
          </cell>
          <cell r="AU9365">
            <v>0</v>
          </cell>
          <cell r="AV9365" t="str">
            <v>sc</v>
          </cell>
        </row>
        <row r="9366">
          <cell r="AP9366">
            <v>462252</v>
          </cell>
          <cell r="AQ9366">
            <v>19011210</v>
          </cell>
          <cell r="AR9366">
            <v>19</v>
          </cell>
          <cell r="AS9366">
            <v>42731</v>
          </cell>
          <cell r="AT9366" t="str">
            <v>SD Reservado Mantenimiento Periódico IDU Circuito Movilidad EJECUCION SITP 2016 -</v>
          </cell>
          <cell r="AU9366">
            <v>0</v>
          </cell>
          <cell r="AV9366" t="str">
            <v>reservada por el IDU</v>
          </cell>
        </row>
        <row r="9367">
          <cell r="AP9367">
            <v>462662</v>
          </cell>
          <cell r="AQ9367">
            <v>19011427</v>
          </cell>
          <cell r="AR9367">
            <v>19</v>
          </cell>
          <cell r="AS9367">
            <v>42412</v>
          </cell>
          <cell r="AT9367" t="str">
            <v>IDU-1806-2015 Contratado Mantenimiento Periódico IDU Arterial BRIGADA DE REACCIÓN VIAL -</v>
          </cell>
          <cell r="AU9367">
            <v>0</v>
          </cell>
          <cell r="AV9367" t="str">
            <v>sc</v>
          </cell>
        </row>
        <row r="9368">
          <cell r="AP9368">
            <v>462664</v>
          </cell>
          <cell r="AQ9368">
            <v>19011427</v>
          </cell>
          <cell r="AR9368">
            <v>19</v>
          </cell>
          <cell r="AS9368">
            <v>42412</v>
          </cell>
          <cell r="AT9368" t="str">
            <v>IDU-1806-2015 Contratado Mantenimiento Periódico IDU Arterial BRIGADA DE REACCIÓN VIAL -</v>
          </cell>
          <cell r="AU9368">
            <v>0</v>
          </cell>
          <cell r="AV9368" t="str">
            <v>sc</v>
          </cell>
        </row>
        <row r="9369">
          <cell r="AP9369">
            <v>463429</v>
          </cell>
          <cell r="AQ9369">
            <v>19011813</v>
          </cell>
          <cell r="AR9369">
            <v>19</v>
          </cell>
          <cell r="AS9369">
            <v>42313</v>
          </cell>
          <cell r="AT9369" t="str">
            <v>IDU-57-2012 Terminado Acciones de Movilidad IDU Arterial  -</v>
          </cell>
          <cell r="AU9369">
            <v>0</v>
          </cell>
          <cell r="AV9369" t="str">
            <v>Av camino a pasquilla ARTERIAL</v>
          </cell>
        </row>
        <row r="9370">
          <cell r="AP9370">
            <v>463489</v>
          </cell>
          <cell r="AQ9370">
            <v>19011848</v>
          </cell>
          <cell r="AR9370">
            <v>19</v>
          </cell>
          <cell r="AS9370">
            <v>42313</v>
          </cell>
          <cell r="AT9370" t="str">
            <v>IDU-57-2012 Terminado Acciones de Movilidad IDU Arterial  -</v>
          </cell>
          <cell r="AU9370">
            <v>0</v>
          </cell>
          <cell r="AV9370" t="str">
            <v>Av camino a pasquilla ARTERIAL</v>
          </cell>
        </row>
        <row r="9371">
          <cell r="AP9371">
            <v>463996</v>
          </cell>
          <cell r="AQ9371">
            <v>19012113</v>
          </cell>
          <cell r="AR9371">
            <v>19</v>
          </cell>
          <cell r="AS9371">
            <v>42731</v>
          </cell>
          <cell r="AT9371" t="str">
            <v>SD Reservado Mejoramiento con Material Fresado IDU Circuito Movilidad EJECUCION SITP 2016 -</v>
          </cell>
          <cell r="AU9371">
            <v>0</v>
          </cell>
          <cell r="AV9371" t="str">
            <v>reservada por el IDU</v>
          </cell>
        </row>
        <row r="9372">
          <cell r="AP9372">
            <v>464233</v>
          </cell>
          <cell r="AQ9372">
            <v>19012223</v>
          </cell>
          <cell r="AR9372">
            <v>19</v>
          </cell>
          <cell r="AS9372">
            <v>42731</v>
          </cell>
          <cell r="AT9372" t="str">
            <v>SD Reservado Mejoramiento con Material Fresado IDU Circuito Movilidad EJECUCION SITP 2016 -</v>
          </cell>
          <cell r="AU9372">
            <v>0</v>
          </cell>
          <cell r="AV9372" t="str">
            <v>reservada por el IDU</v>
          </cell>
        </row>
        <row r="9373">
          <cell r="AP9373">
            <v>464395</v>
          </cell>
          <cell r="AQ9373">
            <v>19012294</v>
          </cell>
          <cell r="AR9373">
            <v>19</v>
          </cell>
          <cell r="AS9373">
            <v>42731</v>
          </cell>
          <cell r="AT9373" t="str">
            <v>SD Reservado Mejoramiento con Material Fresado IDU Circuito Movilidad EJECUCION SITP 2016 -</v>
          </cell>
          <cell r="AU9373">
            <v>0</v>
          </cell>
          <cell r="AV9373" t="str">
            <v>reservada por el IDU</v>
          </cell>
        </row>
        <row r="9374">
          <cell r="AP9374">
            <v>465118</v>
          </cell>
          <cell r="AQ9374">
            <v>19012660</v>
          </cell>
          <cell r="AR9374">
            <v>19</v>
          </cell>
          <cell r="AS9374">
            <v>42573</v>
          </cell>
          <cell r="AT9374" t="str">
            <v>SD Terminado Rehabilitación UAERMV Circuito Movilidad  Reporte Ejecución Junio 2016-</v>
          </cell>
          <cell r="AU9374">
            <v>0</v>
          </cell>
          <cell r="AV9374" t="str">
            <v>sc</v>
          </cell>
        </row>
        <row r="9375">
          <cell r="AP9375">
            <v>465579</v>
          </cell>
          <cell r="AQ9375">
            <v>19012826</v>
          </cell>
          <cell r="AR9375">
            <v>19</v>
          </cell>
          <cell r="AS9375">
            <v>42412</v>
          </cell>
          <cell r="AT9375" t="str">
            <v>IDU-1806-2015 Contratado Mantenimiento Periódico IDU Arterial BRIGADA DE REACCIÓN VIAL -</v>
          </cell>
          <cell r="AU9375">
            <v>0</v>
          </cell>
          <cell r="AV9375" t="str">
            <v>sc</v>
          </cell>
        </row>
        <row r="9376">
          <cell r="AP9376">
            <v>465581</v>
          </cell>
          <cell r="AQ9376">
            <v>19012826</v>
          </cell>
          <cell r="AR9376">
            <v>19</v>
          </cell>
          <cell r="AS9376">
            <v>42412</v>
          </cell>
          <cell r="AT9376" t="str">
            <v>IDU-1806-2015 Contratado Mantenimiento Periódico IDU Arterial BRIGADA DE REACCIÓN VIAL -</v>
          </cell>
          <cell r="AU9376">
            <v>0</v>
          </cell>
          <cell r="AV9376" t="str">
            <v>sc</v>
          </cell>
        </row>
        <row r="9377">
          <cell r="AP9377">
            <v>465584</v>
          </cell>
          <cell r="AQ9377">
            <v>50007796</v>
          </cell>
          <cell r="AR9377">
            <v>19</v>
          </cell>
          <cell r="AS9377">
            <v>42412</v>
          </cell>
          <cell r="AT9377" t="str">
            <v>IDU-1806-2015 Contratado Mantenimiento Periódico IDU Arterial BRIGADA DE REACCIÓN VIAL -Calzada4-POLIZA ESTABILIDAD ACTIVA</v>
          </cell>
          <cell r="AU9377">
            <v>42957</v>
          </cell>
          <cell r="AV9377" t="str">
            <v>sc</v>
          </cell>
        </row>
        <row r="9378">
          <cell r="AP9378">
            <v>465586</v>
          </cell>
          <cell r="AQ9378">
            <v>50007796</v>
          </cell>
          <cell r="AR9378">
            <v>19</v>
          </cell>
          <cell r="AS9378">
            <v>42412</v>
          </cell>
          <cell r="AT9378" t="str">
            <v>IDU-1806-2015 Contratado Mantenimiento Periódico IDU Arterial BRIGADA DE REACCIÓN VIAL -Calzada4-POLIZA ESTABILIDAD ACTIVA</v>
          </cell>
          <cell r="AU9378">
            <v>42957</v>
          </cell>
          <cell r="AV9378" t="str">
            <v>sc</v>
          </cell>
        </row>
        <row r="9379">
          <cell r="AP9379">
            <v>465594</v>
          </cell>
          <cell r="AQ9379">
            <v>19012831</v>
          </cell>
          <cell r="AR9379">
            <v>19</v>
          </cell>
          <cell r="AS9379">
            <v>42412</v>
          </cell>
          <cell r="AT9379" t="str">
            <v>IDU-1806-2015 Contratado Mantenimiento Periódico IDU Arterial BRIGADA DE REACCIÓN VIAL -</v>
          </cell>
          <cell r="AU9379">
            <v>0</v>
          </cell>
          <cell r="AV9379" t="str">
            <v>sc</v>
          </cell>
        </row>
        <row r="9380">
          <cell r="AP9380">
            <v>465596</v>
          </cell>
          <cell r="AQ9380">
            <v>19012831</v>
          </cell>
          <cell r="AR9380">
            <v>19</v>
          </cell>
          <cell r="AS9380">
            <v>42412</v>
          </cell>
          <cell r="AT9380" t="str">
            <v>IDU-1806-2015 Contratado Mantenimiento Periódico IDU Arterial BRIGADA DE REACCIÓN VIAL -</v>
          </cell>
          <cell r="AU9380">
            <v>0</v>
          </cell>
          <cell r="AV9380" t="str">
            <v>sc</v>
          </cell>
        </row>
        <row r="9381">
          <cell r="AP9381">
            <v>465609</v>
          </cell>
          <cell r="AQ9381">
            <v>19012832</v>
          </cell>
          <cell r="AR9381">
            <v>19</v>
          </cell>
          <cell r="AS9381">
            <v>42313</v>
          </cell>
          <cell r="AT9381" t="str">
            <v>IDU-72-2008 Terminado Construcción IDU Arterial  -Calzada2-4-POLIZA ESTABILIDAD ACTIVA</v>
          </cell>
          <cell r="AU9381">
            <v>42957</v>
          </cell>
          <cell r="AV9381" t="str">
            <v>sc</v>
          </cell>
        </row>
        <row r="9382">
          <cell r="AP9382">
            <v>465619</v>
          </cell>
          <cell r="AQ9382">
            <v>19012834</v>
          </cell>
          <cell r="AR9382">
            <v>19</v>
          </cell>
          <cell r="AS9382">
            <v>42313</v>
          </cell>
          <cell r="AT9382" t="str">
            <v>IDU-72-2008 Terminado Construcción IDU Arterial  -Sep3-POLIZA ESTABILIDAD ACTIVA</v>
          </cell>
          <cell r="AU9382">
            <v>43307</v>
          </cell>
          <cell r="AV9382" t="str">
            <v>sc</v>
          </cell>
        </row>
        <row r="9383">
          <cell r="AP9383">
            <v>465629</v>
          </cell>
          <cell r="AQ9383">
            <v>19012836</v>
          </cell>
          <cell r="AR9383">
            <v>19</v>
          </cell>
          <cell r="AS9383">
            <v>42313</v>
          </cell>
          <cell r="AT9383" t="str">
            <v>IDU-72-2008 Terminado Construcción IDU Arterial  -Calzada2-4-POLIZA ESTABILIDAD ACTIVA</v>
          </cell>
          <cell r="AU9383">
            <v>42957</v>
          </cell>
          <cell r="AV9383" t="str">
            <v>sc</v>
          </cell>
        </row>
        <row r="9384">
          <cell r="AP9384">
            <v>465739</v>
          </cell>
          <cell r="AQ9384">
            <v>19012866</v>
          </cell>
          <cell r="AR9384">
            <v>19</v>
          </cell>
          <cell r="AS9384">
            <v>42731</v>
          </cell>
          <cell r="AT9384" t="str">
            <v>SD Reservado Mantenimiento Rutinario IDU Circuito Movilidad EJECUCION SITP 2016 -</v>
          </cell>
          <cell r="AU9384">
            <v>0</v>
          </cell>
          <cell r="AV9384" t="str">
            <v>reservada por el IDU</v>
          </cell>
        </row>
        <row r="9385">
          <cell r="AP9385">
            <v>465745</v>
          </cell>
          <cell r="AQ9385">
            <v>19012868</v>
          </cell>
          <cell r="AR9385">
            <v>19</v>
          </cell>
          <cell r="AS9385">
            <v>42313</v>
          </cell>
          <cell r="AT9385" t="str">
            <v>IDU-2128-2013 Terminado Mantenimiento Rutinario IDU Local  --POLIZA ESTABILIDAD ACTIVA</v>
          </cell>
          <cell r="AU9385">
            <v>44466</v>
          </cell>
          <cell r="AV9385" t="str">
            <v>POLIZA ESTABILIDAD activa IDU 1718/16</v>
          </cell>
        </row>
        <row r="9386">
          <cell r="AP9386">
            <v>472900</v>
          </cell>
          <cell r="AQ9386">
            <v>19012911</v>
          </cell>
          <cell r="AR9386">
            <v>19</v>
          </cell>
          <cell r="AS9386">
            <v>42313</v>
          </cell>
          <cell r="AT9386" t="str">
            <v>IDU-1718-2014 En Ejecución Acciones de Movilidad IDU Circuito Movilidad  --POLIZA ESTABILIDAD ACTIVA</v>
          </cell>
          <cell r="AU9386">
            <v>44466</v>
          </cell>
          <cell r="AV9386" t="str">
            <v>POLIZA ESTABILIDAD activa IDU 1718/14</v>
          </cell>
        </row>
        <row r="9387">
          <cell r="AP9387">
            <v>472967</v>
          </cell>
          <cell r="AQ9387">
            <v>19012985</v>
          </cell>
          <cell r="AR9387">
            <v>19</v>
          </cell>
          <cell r="AS9387">
            <v>42731</v>
          </cell>
          <cell r="AT9387" t="str">
            <v>SD Reservado Rehabilitación IDU Circuito Movilidad EJECUCION SITP 2016 -</v>
          </cell>
          <cell r="AU9387">
            <v>0</v>
          </cell>
          <cell r="AV9387" t="str">
            <v>reservada por el IDU</v>
          </cell>
        </row>
        <row r="9388">
          <cell r="AP9388">
            <v>472968</v>
          </cell>
          <cell r="AQ9388">
            <v>19012986</v>
          </cell>
          <cell r="AR9388">
            <v>19</v>
          </cell>
          <cell r="AS9388">
            <v>42731</v>
          </cell>
          <cell r="AT9388" t="str">
            <v>SD Reservado Mejoramiento con Material Fresado IDU Circuito Movilidad EJECUCION SITP 2016 -</v>
          </cell>
          <cell r="AU9388">
            <v>0</v>
          </cell>
          <cell r="AV9388" t="str">
            <v>reservada por el IDU</v>
          </cell>
        </row>
        <row r="9389">
          <cell r="AP9389">
            <v>472983</v>
          </cell>
          <cell r="AQ9389">
            <v>19013012</v>
          </cell>
          <cell r="AR9389">
            <v>19</v>
          </cell>
          <cell r="AS9389">
            <v>42313</v>
          </cell>
          <cell r="AT9389" t="str">
            <v>IDU-72-2008 Terminado Mantenimiento Periódico IDU Circuito Movilidad  --POLIZA ESTABILIDAD ACTIVA</v>
          </cell>
          <cell r="AU9389">
            <v>44466</v>
          </cell>
          <cell r="AV9389" t="str">
            <v>POLIZA ESTABILIDAD activa IDU 1718/14</v>
          </cell>
        </row>
        <row r="9390">
          <cell r="AP9390">
            <v>490118</v>
          </cell>
          <cell r="AQ9390">
            <v>19009147</v>
          </cell>
          <cell r="AR9390">
            <v>19</v>
          </cell>
          <cell r="AS9390">
            <v>42667</v>
          </cell>
          <cell r="AT9390" t="str">
            <v>SD Terminado Mantenimiento Periódico UAERMV Rural SD Intervenida 02/07/2014 Reporte depuración ejecución UMV-</v>
          </cell>
          <cell r="AU9390">
            <v>0</v>
          </cell>
          <cell r="AV9390" t="str">
            <v>sc</v>
          </cell>
        </row>
        <row r="9391">
          <cell r="AP9391">
            <v>490119</v>
          </cell>
          <cell r="AQ9391">
            <v>19009148</v>
          </cell>
          <cell r="AR9391">
            <v>19</v>
          </cell>
          <cell r="AS9391">
            <v>42667</v>
          </cell>
          <cell r="AT9391" t="str">
            <v>SD Terminado Mantenimiento Periódico UAERMV Rural SD Intervenida 05/07/2014 Reporte depuración ejecución UMV-</v>
          </cell>
          <cell r="AU9391">
            <v>0</v>
          </cell>
          <cell r="AV9391" t="str">
            <v>sc</v>
          </cell>
        </row>
        <row r="9392">
          <cell r="AP9392">
            <v>490120</v>
          </cell>
          <cell r="AQ9392">
            <v>19009150</v>
          </cell>
          <cell r="AR9392">
            <v>19</v>
          </cell>
          <cell r="AS9392">
            <v>42667</v>
          </cell>
          <cell r="AT9392" t="str">
            <v>SD Terminado Mantenimiento Periódico UAERMV Rural SD Intervenida 04/07/2014 Reporte depuración ejecución UMV-</v>
          </cell>
          <cell r="AU9392">
            <v>0</v>
          </cell>
          <cell r="AV9392" t="str">
            <v>sc</v>
          </cell>
        </row>
        <row r="9393">
          <cell r="AP9393">
            <v>508650</v>
          </cell>
          <cell r="AQ9393">
            <v>50007749</v>
          </cell>
          <cell r="AR9393">
            <v>19</v>
          </cell>
          <cell r="AS9393">
            <v>42412</v>
          </cell>
          <cell r="AT9393" t="str">
            <v>IDU-1806-2015 Contratado Mantenimiento Periódico IDU Arterial BRIGADA DE REACCIÓN VIAL -</v>
          </cell>
          <cell r="AU9393">
            <v>0</v>
          </cell>
          <cell r="AV9393" t="str">
            <v>sc</v>
          </cell>
        </row>
        <row r="9394">
          <cell r="AP9394">
            <v>508652</v>
          </cell>
          <cell r="AQ9394">
            <v>50007749</v>
          </cell>
          <cell r="AR9394">
            <v>19</v>
          </cell>
          <cell r="AS9394">
            <v>42412</v>
          </cell>
          <cell r="AT9394" t="str">
            <v>IDU-1806-2015 Contratado Mantenimiento Periódico IDU Arterial BRIGADA DE REACCIÓN VIAL -</v>
          </cell>
          <cell r="AU9394">
            <v>0</v>
          </cell>
          <cell r="AV9394" t="str">
            <v>sc</v>
          </cell>
        </row>
        <row r="9395">
          <cell r="AP9395">
            <v>529838</v>
          </cell>
          <cell r="AQ9395">
            <v>19012910</v>
          </cell>
          <cell r="AR9395">
            <v>19</v>
          </cell>
          <cell r="AS9395">
            <v>42409</v>
          </cell>
          <cell r="AT9395" t="str">
            <v>IDU-1718-2014 Terminado Mantenimiento Rutinario IDU Circuito Movilidad  --POLIZA ESTABILIDAD ACTIVA</v>
          </cell>
          <cell r="AV9395" t="str">
            <v>POLIZA ESTABILIDAD activa IDU 1718/16</v>
          </cell>
        </row>
        <row r="9396">
          <cell r="AP9396">
            <v>530012</v>
          </cell>
          <cell r="AQ9396">
            <v>19008879</v>
          </cell>
          <cell r="AR9396">
            <v>19</v>
          </cell>
          <cell r="AS9396">
            <v>42515</v>
          </cell>
          <cell r="AT9396" t="str">
            <v>IDU-2128-2013 Excluido Conservacion IDU Circuito Movilidad SD Excluido con diagnostico--POLIZA ESTABILIDAD ACTIVA</v>
          </cell>
          <cell r="AV9396" t="str">
            <v>viable</v>
          </cell>
        </row>
        <row r="9397">
          <cell r="AP9397">
            <v>532188</v>
          </cell>
          <cell r="AQ9397">
            <v>19013214</v>
          </cell>
          <cell r="AR9397">
            <v>19</v>
          </cell>
          <cell r="AS9397">
            <v>40645</v>
          </cell>
          <cell r="AT9397" t="str">
            <v>SD Terminado Mantenimiento Periódico UAERMV Local  -</v>
          </cell>
          <cell r="AV9397" t="str">
            <v>sc</v>
          </cell>
        </row>
        <row r="9398">
          <cell r="AP9398">
            <v>533694</v>
          </cell>
          <cell r="AQ9398">
            <v>19013382</v>
          </cell>
          <cell r="AR9398">
            <v>19</v>
          </cell>
          <cell r="AS9398">
            <v>42667</v>
          </cell>
          <cell r="AT9398" t="str">
            <v>SD Terminado Rehabilitación UAERMV Circuito Movilidad SD Intervenida 26/11/2015 Reporte depuración ejecución UMV-</v>
          </cell>
          <cell r="AV9398" t="str">
            <v>sc</v>
          </cell>
        </row>
        <row r="9399">
          <cell r="AP9399">
            <v>533696</v>
          </cell>
          <cell r="AQ9399">
            <v>19013381</v>
          </cell>
          <cell r="AR9399">
            <v>19</v>
          </cell>
          <cell r="AS9399">
            <v>42338</v>
          </cell>
          <cell r="AT9399" t="str">
            <v>SD Terminado Rehabilitación UAERMV Circuito Movilidad  -</v>
          </cell>
          <cell r="AV9399" t="str">
            <v>sc</v>
          </cell>
        </row>
        <row r="9400">
          <cell r="AP9400">
            <v>534039</v>
          </cell>
          <cell r="AQ9400">
            <v>19013376</v>
          </cell>
          <cell r="AR9400">
            <v>19</v>
          </cell>
          <cell r="AS9400">
            <v>42277</v>
          </cell>
          <cell r="AT9400" t="str">
            <v>SD Terminado Rehabilitación UAERMV Circuito Movilidad  -</v>
          </cell>
          <cell r="AV9400" t="str">
            <v>sc</v>
          </cell>
        </row>
        <row r="9401">
          <cell r="AP9401">
            <v>534041</v>
          </cell>
          <cell r="AQ9401">
            <v>19013375</v>
          </cell>
          <cell r="AR9401">
            <v>19</v>
          </cell>
          <cell r="AS9401">
            <v>42277</v>
          </cell>
          <cell r="AT9401" t="str">
            <v>SD Terminado Rehabilitación UAERMV Circuito Movilidad  -</v>
          </cell>
          <cell r="AV9401" t="str">
            <v>sc</v>
          </cell>
        </row>
        <row r="9402">
          <cell r="AP9402">
            <v>534042</v>
          </cell>
          <cell r="AQ9402">
            <v>19013374</v>
          </cell>
          <cell r="AR9402">
            <v>19</v>
          </cell>
          <cell r="AS9402">
            <v>42277</v>
          </cell>
          <cell r="AT9402" t="str">
            <v>SD Terminado Rehabilitación UAERMV Circuito Movilidad  -</v>
          </cell>
          <cell r="AV9402" t="str">
            <v>sc</v>
          </cell>
        </row>
        <row r="9403">
          <cell r="AP9403">
            <v>534047</v>
          </cell>
          <cell r="AQ9403">
            <v>19013379</v>
          </cell>
          <cell r="AR9403">
            <v>19</v>
          </cell>
          <cell r="AS9403">
            <v>42277</v>
          </cell>
          <cell r="AT9403" t="str">
            <v>SD Terminado Rehabilitación UAERMV Circuito Movilidad  -</v>
          </cell>
          <cell r="AV9403" t="str">
            <v>sc</v>
          </cell>
        </row>
        <row r="9404">
          <cell r="AP9404">
            <v>534049</v>
          </cell>
          <cell r="AQ9404">
            <v>19013378</v>
          </cell>
          <cell r="AR9404">
            <v>19</v>
          </cell>
          <cell r="AS9404">
            <v>42277</v>
          </cell>
          <cell r="AT9404" t="str">
            <v>SD Terminado Rehabilitación UAERMV Circuito Movilidad  -</v>
          </cell>
          <cell r="AV9404" t="str">
            <v>sc</v>
          </cell>
        </row>
        <row r="9405">
          <cell r="AP9405">
            <v>534051</v>
          </cell>
          <cell r="AQ9405">
            <v>19013377</v>
          </cell>
          <cell r="AR9405">
            <v>19</v>
          </cell>
          <cell r="AS9405">
            <v>42277</v>
          </cell>
          <cell r="AT9405" t="str">
            <v>SD Terminado Rehabilitación UAERMV Circuito Movilidad  -</v>
          </cell>
          <cell r="AV9405" t="str">
            <v>sc</v>
          </cell>
        </row>
        <row r="9406">
          <cell r="AP9406">
            <v>534118</v>
          </cell>
          <cell r="AQ9406">
            <v>50008055</v>
          </cell>
          <cell r="AR9406">
            <v>19</v>
          </cell>
          <cell r="AS9406">
            <v>41676</v>
          </cell>
          <cell r="AT9406" t="str">
            <v>SD Terminado Mantenimiento Periódico UAERMV Circuito Movilidad  -</v>
          </cell>
          <cell r="AV9406" t="str">
            <v>sc</v>
          </cell>
        </row>
        <row r="9407">
          <cell r="AP9407">
            <v>534134</v>
          </cell>
          <cell r="AQ9407">
            <v>19013422</v>
          </cell>
          <cell r="AR9407">
            <v>19</v>
          </cell>
          <cell r="AS9407">
            <v>42731</v>
          </cell>
          <cell r="AT9407" t="str">
            <v>SD Reservado Mantenimiento Periódico IDU Circuito Movilidad EJECUCION SITP 2016 -</v>
          </cell>
          <cell r="AV9407" t="str">
            <v>reservada por el IDU</v>
          </cell>
        </row>
        <row r="9408">
          <cell r="AP9408">
            <v>534281</v>
          </cell>
          <cell r="AQ9408">
            <v>19013380</v>
          </cell>
          <cell r="AR9408">
            <v>19</v>
          </cell>
          <cell r="AS9408">
            <v>42277</v>
          </cell>
          <cell r="AT9408" t="str">
            <v>SD Terminado Rehabilitación UAERMV Circuito Movilidad  -</v>
          </cell>
          <cell r="AV9408" t="str">
            <v>sc</v>
          </cell>
        </row>
        <row r="9409">
          <cell r="AP9409">
            <v>601885</v>
          </cell>
          <cell r="AQ9409">
            <v>19010144</v>
          </cell>
          <cell r="AR9409">
            <v>19</v>
          </cell>
          <cell r="AS9409">
            <v>42412</v>
          </cell>
          <cell r="AT9409" t="str">
            <v>IDU-1806-2015 Contratado Mantenimiento Periódico IDU Arterial BRIGADA DE REACCIÓN VIAL -</v>
          </cell>
          <cell r="AV9409" t="str">
            <v>sc</v>
          </cell>
        </row>
        <row r="9410">
          <cell r="AP9410">
            <v>601887</v>
          </cell>
          <cell r="AQ9410">
            <v>19010144</v>
          </cell>
          <cell r="AR9410">
            <v>19</v>
          </cell>
          <cell r="AS9410">
            <v>42412</v>
          </cell>
          <cell r="AT9410" t="str">
            <v>IDU-1806-2015 Contratado Mantenimiento Periódico IDU Arterial BRIGADA DE REACCIÓN VIAL -</v>
          </cell>
          <cell r="AV9410" t="str">
            <v>sc</v>
          </cell>
        </row>
        <row r="9411">
          <cell r="AP9411">
            <v>601890</v>
          </cell>
          <cell r="AQ9411">
            <v>19010168</v>
          </cell>
          <cell r="AR9411">
            <v>19</v>
          </cell>
          <cell r="AS9411">
            <v>42412</v>
          </cell>
          <cell r="AT9411" t="str">
            <v>IDU-1806-2015 Contratado Mantenimiento Periódico IDU Arterial BRIGADA DE REACCIÓN VIAL -</v>
          </cell>
          <cell r="AV9411" t="str">
            <v>sc</v>
          </cell>
        </row>
        <row r="9412">
          <cell r="AP9412">
            <v>601892</v>
          </cell>
          <cell r="AQ9412">
            <v>19010168</v>
          </cell>
          <cell r="AR9412">
            <v>19</v>
          </cell>
          <cell r="AS9412">
            <v>42412</v>
          </cell>
          <cell r="AT9412" t="str">
            <v>IDU-1806-2015 Contratado Mantenimiento Periódico IDU Arterial BRIGADA DE REACCIÓN VIAL -</v>
          </cell>
          <cell r="AV9412" t="str">
            <v>sc</v>
          </cell>
        </row>
        <row r="9413">
          <cell r="AP9413">
            <v>601915</v>
          </cell>
          <cell r="AQ9413">
            <v>19010903</v>
          </cell>
          <cell r="AR9413">
            <v>19</v>
          </cell>
          <cell r="AS9413">
            <v>42412</v>
          </cell>
          <cell r="AT9413" t="str">
            <v>IDU-1806-2015 Contratado Mantenimiento Periódico IDU Arterial BRIGADA DE REACCIÓN VIAL -Calzada2-4 Sep3-POLIZA ESTABILIDAD ACTIVA</v>
          </cell>
          <cell r="AV9413" t="str">
            <v>sc</v>
          </cell>
        </row>
        <row r="9414">
          <cell r="AP9414">
            <v>601917</v>
          </cell>
          <cell r="AQ9414">
            <v>19010903</v>
          </cell>
          <cell r="AR9414">
            <v>19</v>
          </cell>
          <cell r="AS9414">
            <v>42412</v>
          </cell>
          <cell r="AT9414" t="str">
            <v>IDU-1806-2015 Contratado Mantenimiento Periódico IDU Arterial BRIGADA DE REACCIÓN VIAL -Calzada2-4 Sep3-POLIZA ESTABILIDAD ACTIVA</v>
          </cell>
          <cell r="AV9414" t="str">
            <v>sc</v>
          </cell>
        </row>
        <row r="9415">
          <cell r="AP9415">
            <v>601992</v>
          </cell>
          <cell r="AQ9415">
            <v>19006464</v>
          </cell>
          <cell r="AR9415">
            <v>19</v>
          </cell>
          <cell r="AS9415">
            <v>42412</v>
          </cell>
          <cell r="AT9415" t="str">
            <v>IDU-1806-2015 Contratado Mantenimiento Periódico IDU Arterial BRIGADA DE REACCIÓN VIAL -Calzada4-POLIZA ESTABILIDAD ACTIVA</v>
          </cell>
          <cell r="AV9415" t="str">
            <v>sc</v>
          </cell>
        </row>
        <row r="9416">
          <cell r="AP9416">
            <v>601994</v>
          </cell>
          <cell r="AQ9416">
            <v>19006464</v>
          </cell>
          <cell r="AR9416">
            <v>19</v>
          </cell>
          <cell r="AS9416">
            <v>42412</v>
          </cell>
          <cell r="AT9416" t="str">
            <v>IDU-1806-2015 Contratado Mantenimiento Periódico IDU Arterial BRIGADA DE REACCIÓN VIAL -Calzada4-POLIZA ESTABILIDAD ACTIVA</v>
          </cell>
          <cell r="AV9416" t="str">
            <v>sc</v>
          </cell>
        </row>
        <row r="9417">
          <cell r="AP9417">
            <v>601997</v>
          </cell>
          <cell r="AQ9417">
            <v>19006507</v>
          </cell>
          <cell r="AR9417">
            <v>19</v>
          </cell>
          <cell r="AS9417">
            <v>42412</v>
          </cell>
          <cell r="AT9417" t="str">
            <v>IDU-1806-2015 Contratado Mantenimiento Periódico IDU Arterial BRIGADA DE REACCIÓN VIAL -Calzada4-POLIZA ESTABILIDAD ACTIVA</v>
          </cell>
          <cell r="AV9417" t="str">
            <v>sc</v>
          </cell>
        </row>
        <row r="9418">
          <cell r="AP9418">
            <v>601999</v>
          </cell>
          <cell r="AQ9418">
            <v>19006507</v>
          </cell>
          <cell r="AR9418">
            <v>19</v>
          </cell>
          <cell r="AS9418">
            <v>42412</v>
          </cell>
          <cell r="AT9418" t="str">
            <v>IDU-1806-2015 Contratado Mantenimiento Periódico IDU Arterial BRIGADA DE REACCIÓN VIAL -Calzada4-POLIZA ESTABILIDAD ACTIVA</v>
          </cell>
          <cell r="AV9418" t="str">
            <v>sc</v>
          </cell>
        </row>
        <row r="9419">
          <cell r="AP9419">
            <v>602002</v>
          </cell>
          <cell r="AQ9419">
            <v>19006546</v>
          </cell>
          <cell r="AR9419">
            <v>19</v>
          </cell>
          <cell r="AS9419">
            <v>42412</v>
          </cell>
          <cell r="AT9419" t="str">
            <v>IDU-1806-2015 Contratado Mantenimiento Periódico IDU Arterial BRIGADA DE REACCIÓN VIAL -Calzada4-POLIZA ESTABILIDAD ACTIVA</v>
          </cell>
          <cell r="AV9419" t="str">
            <v>sc</v>
          </cell>
        </row>
        <row r="9420">
          <cell r="AP9420">
            <v>602004</v>
          </cell>
          <cell r="AQ9420">
            <v>19006546</v>
          </cell>
          <cell r="AR9420">
            <v>19</v>
          </cell>
          <cell r="AS9420">
            <v>42412</v>
          </cell>
          <cell r="AT9420" t="str">
            <v>IDU-1806-2015 Contratado Mantenimiento Periódico IDU Arterial BRIGADA DE REACCIÓN VIAL -Calzada4-POLIZA ESTABILIDAD ACTIVA</v>
          </cell>
          <cell r="AV9420" t="str">
            <v>sc</v>
          </cell>
        </row>
        <row r="9421">
          <cell r="AP9421">
            <v>602007</v>
          </cell>
          <cell r="AQ9421">
            <v>19006589</v>
          </cell>
          <cell r="AR9421">
            <v>19</v>
          </cell>
          <cell r="AS9421">
            <v>42412</v>
          </cell>
          <cell r="AT9421" t="str">
            <v>IDU-1806-2015 Contratado Mantenimiento Periódico IDU Arterial BRIGADA DE REACCIÓN VIAL -Calzada4-POLIZA ESTABILIDAD ACTIVA</v>
          </cell>
          <cell r="AV9421" t="str">
            <v>sc</v>
          </cell>
        </row>
        <row r="9422">
          <cell r="AP9422">
            <v>602009</v>
          </cell>
          <cell r="AQ9422">
            <v>19006589</v>
          </cell>
          <cell r="AR9422">
            <v>19</v>
          </cell>
          <cell r="AS9422">
            <v>42412</v>
          </cell>
          <cell r="AT9422" t="str">
            <v>IDU-1806-2015 Contratado Mantenimiento Periódico IDU Arterial BRIGADA DE REACCIÓN VIAL -Calzada4-POLIZA ESTABILIDAD ACTIVA</v>
          </cell>
          <cell r="AV9422" t="str">
            <v>sc</v>
          </cell>
        </row>
        <row r="9423">
          <cell r="AP9423">
            <v>602012</v>
          </cell>
          <cell r="AQ9423">
            <v>19006618</v>
          </cell>
          <cell r="AR9423">
            <v>19</v>
          </cell>
          <cell r="AS9423">
            <v>42412</v>
          </cell>
          <cell r="AT9423" t="str">
            <v>IDU-1806-2015 Contratado Mantenimiento Periódico IDU Arterial BRIGADA DE REACCIÓN VIAL -Calzada4-POLIZA ESTABILIDAD ACTIVA</v>
          </cell>
          <cell r="AV9423" t="str">
            <v>sc</v>
          </cell>
        </row>
        <row r="9424">
          <cell r="AP9424">
            <v>602014</v>
          </cell>
          <cell r="AQ9424">
            <v>19006618</v>
          </cell>
          <cell r="AR9424">
            <v>19</v>
          </cell>
          <cell r="AS9424">
            <v>42412</v>
          </cell>
          <cell r="AT9424" t="str">
            <v>IDU-1806-2015 Contratado Mantenimiento Periódico IDU Arterial BRIGADA DE REACCIÓN VIAL -Calzada4-POLIZA ESTABILIDAD ACTIVA</v>
          </cell>
          <cell r="AV9424" t="str">
            <v>sc</v>
          </cell>
        </row>
        <row r="9425">
          <cell r="AP9425">
            <v>602017</v>
          </cell>
          <cell r="AQ9425">
            <v>19007302</v>
          </cell>
          <cell r="AR9425">
            <v>19</v>
          </cell>
          <cell r="AS9425">
            <v>42412</v>
          </cell>
          <cell r="AT9425" t="str">
            <v>IDU-1806-2015 Contratado Mantenimiento Periódico IDU Arterial BRIGADA DE REACCIÓN VIAL -Calzada4-POLIZA ESTABILIDAD ACTIVA</v>
          </cell>
          <cell r="AV9425" t="str">
            <v>sc</v>
          </cell>
        </row>
        <row r="9426">
          <cell r="AP9426">
            <v>602019</v>
          </cell>
          <cell r="AQ9426">
            <v>19007302</v>
          </cell>
          <cell r="AR9426">
            <v>19</v>
          </cell>
          <cell r="AS9426">
            <v>42412</v>
          </cell>
          <cell r="AT9426" t="str">
            <v>IDU-1806-2015 Contratado Mantenimiento Periódico IDU Arterial BRIGADA DE REACCIÓN VIAL -Calzada4-POLIZA ESTABILIDAD ACTIVA</v>
          </cell>
          <cell r="AV9426" t="str">
            <v>sc</v>
          </cell>
        </row>
        <row r="9427">
          <cell r="AP9427">
            <v>602022</v>
          </cell>
          <cell r="AQ9427">
            <v>19007343</v>
          </cell>
          <cell r="AR9427">
            <v>19</v>
          </cell>
          <cell r="AS9427">
            <v>42412</v>
          </cell>
          <cell r="AT9427" t="str">
            <v>IDU-1806-2015 Contratado Mantenimiento Periódico IDU Arterial BRIGADA DE REACCIÓN VIAL -Calzada4-POLIZA ESTABILIDAD ACTIVA</v>
          </cell>
          <cell r="AV9427" t="str">
            <v>sc</v>
          </cell>
        </row>
        <row r="9428">
          <cell r="AP9428">
            <v>602024</v>
          </cell>
          <cell r="AQ9428">
            <v>19007343</v>
          </cell>
          <cell r="AR9428">
            <v>19</v>
          </cell>
          <cell r="AS9428">
            <v>42412</v>
          </cell>
          <cell r="AT9428" t="str">
            <v>IDU-1806-2015 Contratado Mantenimiento Periódico IDU Arterial BRIGADA DE REACCIÓN VIAL -Calzada4-POLIZA ESTABILIDAD ACTIVA</v>
          </cell>
          <cell r="AV9428" t="str">
            <v>sc</v>
          </cell>
        </row>
        <row r="9429">
          <cell r="AP9429">
            <v>602027</v>
          </cell>
          <cell r="AQ9429">
            <v>19007381</v>
          </cell>
          <cell r="AR9429">
            <v>19</v>
          </cell>
          <cell r="AS9429">
            <v>42412</v>
          </cell>
          <cell r="AT9429" t="str">
            <v>IDU-1806-2015 Contratado Mantenimiento Periódico IDU Arterial BRIGADA DE REACCIÓN VIAL -Calzada4-POLIZA ESTABILIDAD ACTIVA</v>
          </cell>
          <cell r="AV9429" t="str">
            <v>sc</v>
          </cell>
        </row>
        <row r="9430">
          <cell r="AP9430">
            <v>602029</v>
          </cell>
          <cell r="AQ9430">
            <v>19007381</v>
          </cell>
          <cell r="AR9430">
            <v>19</v>
          </cell>
          <cell r="AS9430">
            <v>42412</v>
          </cell>
          <cell r="AT9430" t="str">
            <v>IDU-1806-2015 Contratado Mantenimiento Periódico IDU Arterial BRIGADA DE REACCIÓN VIAL -Calzada4-POLIZA ESTABILIDAD ACTIVA</v>
          </cell>
          <cell r="AV9430" t="str">
            <v>sc</v>
          </cell>
        </row>
        <row r="9431">
          <cell r="AP9431">
            <v>602037</v>
          </cell>
          <cell r="AQ9431">
            <v>19007511</v>
          </cell>
          <cell r="AR9431">
            <v>19</v>
          </cell>
          <cell r="AS9431">
            <v>42412</v>
          </cell>
          <cell r="AT9431" t="str">
            <v>IDU-1806-2015 Contratado Mantenimiento Periódico IDU Arterial BRIGADA DE REACCIÓN VIAL -Calzada4-POLIZA ESTABILIDAD ACTIVA</v>
          </cell>
          <cell r="AV9431" t="str">
            <v>sc</v>
          </cell>
        </row>
        <row r="9432">
          <cell r="AP9432">
            <v>602039</v>
          </cell>
          <cell r="AQ9432">
            <v>19007511</v>
          </cell>
          <cell r="AR9432">
            <v>19</v>
          </cell>
          <cell r="AS9432">
            <v>42412</v>
          </cell>
          <cell r="AT9432" t="str">
            <v>IDU-1806-2015 Contratado Mantenimiento Periódico IDU Arterial BRIGADA DE REACCIÓN VIAL -Calzada4-POLIZA ESTABILIDAD ACTIVA</v>
          </cell>
          <cell r="AV9432" t="str">
            <v>sc</v>
          </cell>
        </row>
        <row r="9433">
          <cell r="AP9433">
            <v>602042</v>
          </cell>
          <cell r="AQ9433">
            <v>19007653</v>
          </cell>
          <cell r="AR9433">
            <v>19</v>
          </cell>
          <cell r="AS9433">
            <v>42412</v>
          </cell>
          <cell r="AT9433" t="str">
            <v>IDU-1806-2015 Contratado Mantenimiento Periódico IDU Arterial BRIGADA DE REACCIÓN VIAL -Calzada4-POLIZA ESTABILIDAD ACTIVA</v>
          </cell>
          <cell r="AV9433" t="str">
            <v>sc</v>
          </cell>
        </row>
        <row r="9434">
          <cell r="AP9434">
            <v>602044</v>
          </cell>
          <cell r="AQ9434">
            <v>19007653</v>
          </cell>
          <cell r="AR9434">
            <v>19</v>
          </cell>
          <cell r="AS9434">
            <v>42412</v>
          </cell>
          <cell r="AT9434" t="str">
            <v>IDU-1806-2015 Contratado Mantenimiento Periódico IDU Arterial BRIGADA DE REACCIÓN VIAL -Calzada4-POLIZA ESTABILIDAD ACTIVA</v>
          </cell>
          <cell r="AV9434" t="str">
            <v>sc</v>
          </cell>
        </row>
        <row r="9435">
          <cell r="AP9435">
            <v>602047</v>
          </cell>
          <cell r="AQ9435">
            <v>19012689</v>
          </cell>
          <cell r="AR9435">
            <v>19</v>
          </cell>
          <cell r="AS9435">
            <v>42412</v>
          </cell>
          <cell r="AT9435" t="str">
            <v>IDU-1806-2015 Contratado Mantenimiento Periódico IDU Arterial BRIGADA DE REACCIÓN VIAL -Calzada4-POLIZA ESTABILIDAD ACTIVA</v>
          </cell>
          <cell r="AV9435" t="str">
            <v>sc</v>
          </cell>
        </row>
        <row r="9436">
          <cell r="AP9436">
            <v>602049</v>
          </cell>
          <cell r="AQ9436">
            <v>19012689</v>
          </cell>
          <cell r="AR9436">
            <v>19</v>
          </cell>
          <cell r="AS9436">
            <v>42412</v>
          </cell>
          <cell r="AT9436" t="str">
            <v>IDU-1806-2015 Contratado Mantenimiento Periódico IDU Arterial BRIGADA DE REACCIÓN VIAL -Calzada4-POLIZA ESTABILIDAD ACTIVA</v>
          </cell>
          <cell r="AV9436" t="str">
            <v>sc</v>
          </cell>
        </row>
        <row r="9437">
          <cell r="AP9437">
            <v>602642</v>
          </cell>
          <cell r="AQ9437">
            <v>19005447</v>
          </cell>
          <cell r="AR9437">
            <v>19</v>
          </cell>
          <cell r="AS9437">
            <v>42313</v>
          </cell>
          <cell r="AT9437" t="str">
            <v>IDU-57-2012 Terminado Acciones de Movilidad IDU Arterial  -</v>
          </cell>
          <cell r="AV9437" t="str">
            <v>sc</v>
          </cell>
        </row>
        <row r="9438">
          <cell r="AP9438">
            <v>602644</v>
          </cell>
          <cell r="AQ9438">
            <v>19005447</v>
          </cell>
          <cell r="AR9438">
            <v>19</v>
          </cell>
          <cell r="AS9438">
            <v>42313</v>
          </cell>
          <cell r="AT9438" t="str">
            <v>IDU-72-2008 Terminado Mantenimiento Periódico IDU Arterial  -</v>
          </cell>
          <cell r="AV9438" t="str">
            <v>sc</v>
          </cell>
        </row>
        <row r="9439">
          <cell r="AP9439">
            <v>602656</v>
          </cell>
          <cell r="AQ9439">
            <v>19005725</v>
          </cell>
          <cell r="AR9439">
            <v>19</v>
          </cell>
          <cell r="AS9439">
            <v>42313</v>
          </cell>
          <cell r="AT9439" t="str">
            <v>IDU-1792-2013 Terminado Acciones de Movilidad IDU Arterial  -Calzada4-POLIZA ESTABILIDAD ACTIVA</v>
          </cell>
          <cell r="AV9439" t="str">
            <v>sc</v>
          </cell>
        </row>
        <row r="9440">
          <cell r="AP9440">
            <v>602658</v>
          </cell>
          <cell r="AQ9440">
            <v>19005725</v>
          </cell>
          <cell r="AR9440">
            <v>19</v>
          </cell>
          <cell r="AS9440">
            <v>42313</v>
          </cell>
          <cell r="AT9440" t="str">
            <v>IDU-72-2008 Terminado Mantenimiento Periódico IDU Arterial  -Calzada4-POLIZA ESTABILIDAD ACTIVA</v>
          </cell>
          <cell r="AV9440" t="str">
            <v>sc</v>
          </cell>
        </row>
        <row r="9441">
          <cell r="AP9441">
            <v>602803</v>
          </cell>
          <cell r="AQ9441">
            <v>19006688</v>
          </cell>
          <cell r="AR9441">
            <v>19</v>
          </cell>
          <cell r="AS9441">
            <v>42412</v>
          </cell>
          <cell r="AT9441" t="str">
            <v>IDU-1806-2015 Contratado Mantenimiento Periódico IDU Arterial BRIGADA DE REACCIÓN VIAL -Calzada4-POLIZA ESTABILIDAD ACTIVA</v>
          </cell>
          <cell r="AV9441" t="str">
            <v>sc</v>
          </cell>
        </row>
        <row r="9442">
          <cell r="AP9442">
            <v>602805</v>
          </cell>
          <cell r="AQ9442">
            <v>19006688</v>
          </cell>
          <cell r="AR9442">
            <v>19</v>
          </cell>
          <cell r="AS9442">
            <v>42412</v>
          </cell>
          <cell r="AT9442" t="str">
            <v>IDU-1806-2015 Contratado Mantenimiento Periódico IDU Arterial BRIGADA DE REACCIÓN VIAL -Calzada4-POLIZA ESTABILIDAD ACTIVA</v>
          </cell>
          <cell r="AV9442" t="str">
            <v>sc</v>
          </cell>
        </row>
        <row r="9443">
          <cell r="AP9443">
            <v>602813</v>
          </cell>
          <cell r="AQ9443">
            <v>19006837</v>
          </cell>
          <cell r="AR9443">
            <v>19</v>
          </cell>
          <cell r="AS9443">
            <v>42412</v>
          </cell>
          <cell r="AT9443" t="str">
            <v>IDU-1806-2015 Contratado Mantenimiento Periódico IDU Arterial BRIGADA DE REACCIÓN VIAL -Calzada4-POLIZA ESTABILIDAD ACTIVA</v>
          </cell>
          <cell r="AV9443" t="str">
            <v>sc</v>
          </cell>
        </row>
        <row r="9444">
          <cell r="AP9444">
            <v>602815</v>
          </cell>
          <cell r="AQ9444">
            <v>19006837</v>
          </cell>
          <cell r="AR9444">
            <v>19</v>
          </cell>
          <cell r="AS9444">
            <v>42412</v>
          </cell>
          <cell r="AT9444" t="str">
            <v>IDU-1806-2015 Contratado Mantenimiento Periódico IDU Arterial BRIGADA DE REACCIÓN VIAL -Calzada4-POLIZA ESTABILIDAD ACTIVA</v>
          </cell>
          <cell r="AV9444" t="str">
            <v>sc</v>
          </cell>
        </row>
        <row r="9445">
          <cell r="AP9445">
            <v>602818</v>
          </cell>
          <cell r="AQ9445">
            <v>19006866</v>
          </cell>
          <cell r="AR9445">
            <v>19</v>
          </cell>
          <cell r="AS9445">
            <v>42412</v>
          </cell>
          <cell r="AT9445" t="str">
            <v>IDU-1806-2015 Contratado Mantenimiento Periódico IDU Arterial BRIGADA DE REACCIÓN VIAL -Calzada4-POLIZA ESTABILIDAD ACTIVA</v>
          </cell>
          <cell r="AV9445" t="str">
            <v>sc</v>
          </cell>
        </row>
        <row r="9446">
          <cell r="AP9446">
            <v>602820</v>
          </cell>
          <cell r="AQ9446">
            <v>19006866</v>
          </cell>
          <cell r="AR9446">
            <v>19</v>
          </cell>
          <cell r="AS9446">
            <v>42412</v>
          </cell>
          <cell r="AT9446" t="str">
            <v>IDU-1806-2015 Contratado Mantenimiento Periódico IDU Arterial BRIGADA DE REACCIÓN VIAL -Calzada4-POLIZA ESTABILIDAD ACTIVA</v>
          </cell>
          <cell r="AV9446" t="str">
            <v>sc</v>
          </cell>
        </row>
        <row r="9447">
          <cell r="AP9447">
            <v>602828</v>
          </cell>
          <cell r="AQ9447">
            <v>19006927</v>
          </cell>
          <cell r="AR9447">
            <v>19</v>
          </cell>
          <cell r="AS9447">
            <v>42412</v>
          </cell>
          <cell r="AT9447" t="str">
            <v>IDU-1806-2015 Contratado Mantenimiento Periódico IDU Arterial BRIGADA DE REACCIÓN VIAL -Calzada4-POLIZA ESTABILIDAD ACTIVA</v>
          </cell>
          <cell r="AV9447" t="str">
            <v>sc</v>
          </cell>
        </row>
        <row r="9448">
          <cell r="AP9448">
            <v>602830</v>
          </cell>
          <cell r="AQ9448">
            <v>19006927</v>
          </cell>
          <cell r="AR9448">
            <v>19</v>
          </cell>
          <cell r="AS9448">
            <v>42412</v>
          </cell>
          <cell r="AT9448" t="str">
            <v>IDU-1806-2015 Contratado Mantenimiento Periódico IDU Arterial BRIGADA DE REACCIÓN VIAL -Calzada4-POLIZA ESTABILIDAD ACTIVA</v>
          </cell>
          <cell r="AV9448" t="str">
            <v>sc</v>
          </cell>
        </row>
        <row r="9449">
          <cell r="AP9449">
            <v>602833</v>
          </cell>
          <cell r="AQ9449">
            <v>50008033</v>
          </cell>
          <cell r="AR9449">
            <v>19</v>
          </cell>
          <cell r="AS9449">
            <v>42412</v>
          </cell>
          <cell r="AT9449" t="str">
            <v>IDU-1806-2015 Contratado Mantenimiento Periódico IDU Arterial BRIGADA DE REACCIÓN VIAL -Calzada2-4-POLIZA ESTABILIDAD ACTIVA</v>
          </cell>
          <cell r="AV9449" t="str">
            <v>sc</v>
          </cell>
        </row>
        <row r="9450">
          <cell r="AP9450">
            <v>602835</v>
          </cell>
          <cell r="AQ9450">
            <v>50008033</v>
          </cell>
          <cell r="AR9450">
            <v>19</v>
          </cell>
          <cell r="AS9450">
            <v>42412</v>
          </cell>
          <cell r="AT9450" t="str">
            <v>IDU-1806-2015 Contratado Mantenimiento Periódico IDU Arterial BRIGADA DE REACCIÓN VIAL -Calzada2-4-POLIZA ESTABILIDAD ACTIVA</v>
          </cell>
          <cell r="AV9450" t="str">
            <v>sc</v>
          </cell>
        </row>
        <row r="9451">
          <cell r="AP9451">
            <v>602838</v>
          </cell>
          <cell r="AQ9451">
            <v>19007170</v>
          </cell>
          <cell r="AR9451">
            <v>19</v>
          </cell>
          <cell r="AS9451">
            <v>42412</v>
          </cell>
          <cell r="AT9451" t="str">
            <v>IDU-1806-2015 Contratado Mantenimiento Periódico IDU Arterial BRIGADA DE REACCIÓN VIAL -</v>
          </cell>
          <cell r="AV9451" t="str">
            <v>sc</v>
          </cell>
        </row>
        <row r="9452">
          <cell r="AP9452">
            <v>602840</v>
          </cell>
          <cell r="AQ9452">
            <v>19007170</v>
          </cell>
          <cell r="AR9452">
            <v>19</v>
          </cell>
          <cell r="AS9452">
            <v>42412</v>
          </cell>
          <cell r="AT9452" t="str">
            <v>IDU-1806-2015 Contratado Mantenimiento Periódico IDU Arterial BRIGADA DE REACCIÓN VIAL -</v>
          </cell>
          <cell r="AV9452" t="str">
            <v>sc</v>
          </cell>
        </row>
        <row r="9453">
          <cell r="AP9453">
            <v>602857</v>
          </cell>
          <cell r="AQ9453">
            <v>19004392</v>
          </cell>
          <cell r="AR9453">
            <v>19</v>
          </cell>
          <cell r="AS9453">
            <v>42313</v>
          </cell>
          <cell r="AT9453" t="str">
            <v>IDU-72-2008 Terminado Rehabilitación IDU Arterial  -Calzada4-6-POLIZA ESTABILIDAD ACTIVA</v>
          </cell>
          <cell r="AV9453" t="str">
            <v>sc</v>
          </cell>
        </row>
        <row r="9454">
          <cell r="AP9454">
            <v>602859</v>
          </cell>
          <cell r="AQ9454">
            <v>19004392</v>
          </cell>
          <cell r="AR9454">
            <v>19</v>
          </cell>
          <cell r="AS9454">
            <v>42313</v>
          </cell>
          <cell r="AT9454" t="str">
            <v>IDU-57-2012 Terminado Acciones de Movilidad IDU Arterial  -Calzada4-6-POLIZA ESTABILIDAD ACTIVA</v>
          </cell>
          <cell r="AV9454" t="str">
            <v>sc</v>
          </cell>
        </row>
        <row r="9455">
          <cell r="AP9455">
            <v>602864</v>
          </cell>
          <cell r="AQ9455">
            <v>19004646</v>
          </cell>
          <cell r="AR9455">
            <v>19</v>
          </cell>
          <cell r="AS9455">
            <v>42313</v>
          </cell>
          <cell r="AT9455" t="str">
            <v>IDU-72-2008 Terminado Mantenimiento Periódico IDU Arterial  -</v>
          </cell>
          <cell r="AV9455" t="str">
            <v>sc</v>
          </cell>
        </row>
        <row r="9456">
          <cell r="AP9456">
            <v>602866</v>
          </cell>
          <cell r="AQ9456">
            <v>19004646</v>
          </cell>
          <cell r="AR9456">
            <v>19</v>
          </cell>
          <cell r="AS9456">
            <v>42313</v>
          </cell>
          <cell r="AT9456" t="str">
            <v>IDU-72-2008 Terminado Mantenimiento Periódico IDU Arterial  -</v>
          </cell>
          <cell r="AV9456" t="str">
            <v>sc</v>
          </cell>
        </row>
        <row r="9457">
          <cell r="AP9457">
            <v>602871</v>
          </cell>
          <cell r="AQ9457">
            <v>19004987</v>
          </cell>
          <cell r="AR9457">
            <v>19</v>
          </cell>
          <cell r="AS9457">
            <v>42313</v>
          </cell>
          <cell r="AT9457" t="str">
            <v>IDU-72-2008 Terminado Rehabilitación IDU Arterial  -Calzada4-POLIZA ESTABILIDAD ACTIVA</v>
          </cell>
          <cell r="AV9457" t="str">
            <v>sc</v>
          </cell>
        </row>
        <row r="9458">
          <cell r="AP9458">
            <v>602873</v>
          </cell>
          <cell r="AQ9458">
            <v>19004987</v>
          </cell>
          <cell r="AR9458">
            <v>19</v>
          </cell>
          <cell r="AS9458">
            <v>42313</v>
          </cell>
          <cell r="AT9458" t="str">
            <v>IDU-72-2008 Terminado Mantenimiento Periódico IDU Arterial  -Calzada4-POLIZA ESTABILIDAD ACTIVA</v>
          </cell>
          <cell r="AV9458" t="str">
            <v>sc</v>
          </cell>
        </row>
        <row r="9459">
          <cell r="AP9459">
            <v>602878</v>
          </cell>
          <cell r="AQ9459">
            <v>19005081</v>
          </cell>
          <cell r="AR9459">
            <v>19</v>
          </cell>
          <cell r="AS9459">
            <v>42313</v>
          </cell>
          <cell r="AT9459" t="str">
            <v>IDU-57-2012 Terminado Acciones de Movilidad IDU Arterial  -</v>
          </cell>
          <cell r="AV9459" t="str">
            <v>sc</v>
          </cell>
        </row>
        <row r="9460">
          <cell r="AP9460">
            <v>602880</v>
          </cell>
          <cell r="AQ9460">
            <v>19005081</v>
          </cell>
          <cell r="AR9460">
            <v>19</v>
          </cell>
          <cell r="AS9460">
            <v>42313</v>
          </cell>
          <cell r="AT9460" t="str">
            <v>IDU-72-2008 Terminado Mantenimiento Periódico IDU Arterial  -</v>
          </cell>
          <cell r="AV9460" t="str">
            <v>sc</v>
          </cell>
        </row>
        <row r="9461">
          <cell r="AP9461">
            <v>602885</v>
          </cell>
          <cell r="AQ9461">
            <v>19005130</v>
          </cell>
          <cell r="AR9461">
            <v>19</v>
          </cell>
          <cell r="AS9461">
            <v>42313</v>
          </cell>
          <cell r="AT9461" t="str">
            <v>IDU-57-2012 Terminado Acciones de Movilidad IDU Arterial  -Calzada4-POLIZA ESTABILIDAD ACTIVA</v>
          </cell>
          <cell r="AV9461" t="str">
            <v>sc</v>
          </cell>
        </row>
        <row r="9462">
          <cell r="AP9462">
            <v>602887</v>
          </cell>
          <cell r="AQ9462">
            <v>19005130</v>
          </cell>
          <cell r="AR9462">
            <v>19</v>
          </cell>
          <cell r="AS9462">
            <v>42313</v>
          </cell>
          <cell r="AT9462" t="str">
            <v>IDU-72-2008 Terminado Mantenimiento Rutinario IDU Arterial  -Calzada4-POLIZA ESTABILIDAD ACTIVA</v>
          </cell>
          <cell r="AV9462" t="str">
            <v>sc</v>
          </cell>
        </row>
        <row r="9463">
          <cell r="AP9463">
            <v>602892</v>
          </cell>
          <cell r="AQ9463">
            <v>19005174</v>
          </cell>
          <cell r="AR9463">
            <v>19</v>
          </cell>
          <cell r="AS9463">
            <v>42313</v>
          </cell>
          <cell r="AT9463" t="str">
            <v>IDU-57-2012 Terminado Acciones de Movilidad IDU Arterial  -Calzada4-6-POLIZA ESTABILIDAD ACTIVA</v>
          </cell>
          <cell r="AV9463" t="str">
            <v>sc</v>
          </cell>
        </row>
        <row r="9464">
          <cell r="AP9464">
            <v>602894</v>
          </cell>
          <cell r="AQ9464">
            <v>19005174</v>
          </cell>
          <cell r="AR9464">
            <v>19</v>
          </cell>
          <cell r="AS9464">
            <v>42313</v>
          </cell>
          <cell r="AT9464" t="str">
            <v>IDU-72-2008 Terminado Rehabilitación IDU Arterial  -Calzada4-6-POLIZA ESTABILIDAD ACTIVA</v>
          </cell>
          <cell r="AV9464" t="str">
            <v>sc</v>
          </cell>
        </row>
        <row r="9465">
          <cell r="AP9465">
            <v>602899</v>
          </cell>
          <cell r="AQ9465">
            <v>19005222</v>
          </cell>
          <cell r="AR9465">
            <v>19</v>
          </cell>
          <cell r="AS9465">
            <v>42313</v>
          </cell>
          <cell r="AT9465" t="str">
            <v>IDU-72-2008 Terminado Mantenimiento Periódico IDU Arterial  -</v>
          </cell>
          <cell r="AV9465" t="str">
            <v>sc</v>
          </cell>
        </row>
        <row r="9466">
          <cell r="AP9466">
            <v>602901</v>
          </cell>
          <cell r="AQ9466">
            <v>19005222</v>
          </cell>
          <cell r="AR9466">
            <v>19</v>
          </cell>
          <cell r="AS9466">
            <v>42313</v>
          </cell>
          <cell r="AT9466" t="str">
            <v>IDU-72-2008 Terminado Mantenimiento Periódico IDU Arterial  -</v>
          </cell>
          <cell r="AV9466" t="str">
            <v>sc</v>
          </cell>
        </row>
        <row r="9467">
          <cell r="AP9467">
            <v>602906</v>
          </cell>
          <cell r="AQ9467">
            <v>19005256</v>
          </cell>
          <cell r="AR9467">
            <v>19</v>
          </cell>
          <cell r="AS9467">
            <v>42313</v>
          </cell>
          <cell r="AT9467" t="str">
            <v>IDU-72-2008 Terminado Rehabilitación IDU Arterial  -Calzada4-POLIZA ESTABILIDAD ACTIVA</v>
          </cell>
          <cell r="AV9467" t="str">
            <v>sc</v>
          </cell>
        </row>
        <row r="9468">
          <cell r="AP9468">
            <v>602908</v>
          </cell>
          <cell r="AQ9468">
            <v>19005256</v>
          </cell>
          <cell r="AR9468">
            <v>19</v>
          </cell>
          <cell r="AS9468">
            <v>42313</v>
          </cell>
          <cell r="AT9468" t="str">
            <v>IDU-72-2008 Terminado Mantenimiento Periódico IDU Arterial  -Calzada4-POLIZA ESTABILIDAD ACTIVA</v>
          </cell>
          <cell r="AV9468" t="str">
            <v>sc</v>
          </cell>
        </row>
        <row r="9469">
          <cell r="AP9469">
            <v>602913</v>
          </cell>
          <cell r="AQ9469">
            <v>19005283</v>
          </cell>
          <cell r="AR9469">
            <v>19</v>
          </cell>
          <cell r="AS9469">
            <v>42313</v>
          </cell>
          <cell r="AT9469" t="str">
            <v>IDU-72-2008 Terminado Mantenimiento Periódico IDU Arterial  -Anden 7-POLIZA ESTABILIDAD ACTIVA</v>
          </cell>
          <cell r="AV9469" t="str">
            <v>sc</v>
          </cell>
        </row>
        <row r="9470">
          <cell r="AP9470">
            <v>602915</v>
          </cell>
          <cell r="AQ9470">
            <v>19005283</v>
          </cell>
          <cell r="AR9470">
            <v>19</v>
          </cell>
          <cell r="AS9470">
            <v>42313</v>
          </cell>
          <cell r="AT9470" t="str">
            <v>IDU-72-2008 Terminado Mantenimiento Periódico IDU Arterial  -Anden 7-POLIZA ESTABILIDAD ACTIVA</v>
          </cell>
          <cell r="AV9470" t="str">
            <v>sc</v>
          </cell>
        </row>
        <row r="9471">
          <cell r="AP9471">
            <v>602966</v>
          </cell>
          <cell r="AQ9471">
            <v>19001884</v>
          </cell>
          <cell r="AR9471">
            <v>19</v>
          </cell>
          <cell r="AS9471">
            <v>42313</v>
          </cell>
          <cell r="AT9471" t="str">
            <v>IDU-72-2008 Terminado Mantenimiento Periódico IDU Arterial  -Calzada4-POLIZA ESTABILIDAD ACTIVA</v>
          </cell>
          <cell r="AV9471" t="str">
            <v>sc</v>
          </cell>
        </row>
        <row r="9472">
          <cell r="AP9472">
            <v>602968</v>
          </cell>
          <cell r="AQ9472">
            <v>19001884</v>
          </cell>
          <cell r="AR9472">
            <v>19</v>
          </cell>
          <cell r="AS9472">
            <v>42313</v>
          </cell>
          <cell r="AT9472" t="str">
            <v>IDU-72-2008 Terminado Rehabilitación IDU Arterial  -Calzada4-POLIZA ESTABILIDAD ACTIVA</v>
          </cell>
          <cell r="AV9472" t="str">
            <v>sc</v>
          </cell>
        </row>
        <row r="9473">
          <cell r="AP9473">
            <v>602973</v>
          </cell>
          <cell r="AQ9473">
            <v>19002093</v>
          </cell>
          <cell r="AR9473">
            <v>19</v>
          </cell>
          <cell r="AS9473">
            <v>42731</v>
          </cell>
          <cell r="AT9473" t="str">
            <v>IDU-983-2016 En Ejecución Construcción IDU Arterial CONVENIOS IDU Plan de Implantacion Centro comercial Gran Plaza El Ensueño-Calzada4-POLIZA ESTABILIDAD ACTIVA</v>
          </cell>
          <cell r="AV9473" t="str">
            <v>sc</v>
          </cell>
        </row>
        <row r="9474">
          <cell r="AP9474">
            <v>602975</v>
          </cell>
          <cell r="AQ9474">
            <v>19002093</v>
          </cell>
          <cell r="AR9474">
            <v>19</v>
          </cell>
          <cell r="AS9474">
            <v>42731</v>
          </cell>
          <cell r="AT9474" t="str">
            <v>IDU-983-2016 En Ejecución Construcción IDU Arterial CONVENIOS IDU Plan de Implantacion Centro comercial Gran Plaza El Ensueño-Calzada4-POLIZA ESTABILIDAD ACTIVA</v>
          </cell>
          <cell r="AV9474" t="str">
            <v>sc</v>
          </cell>
        </row>
        <row r="9475">
          <cell r="AP9475">
            <v>602980</v>
          </cell>
          <cell r="AQ9475">
            <v>19002280</v>
          </cell>
          <cell r="AR9475">
            <v>19</v>
          </cell>
          <cell r="AS9475">
            <v>42313</v>
          </cell>
          <cell r="AT9475" t="str">
            <v>IDU-72-2008 Terminado Rehabilitación IDU Arterial  -Calzada2-POLIZA ESTABILIDAD ACTIVA</v>
          </cell>
          <cell r="AV9475" t="str">
            <v>sc</v>
          </cell>
        </row>
        <row r="9476">
          <cell r="AP9476">
            <v>602982</v>
          </cell>
          <cell r="AQ9476">
            <v>19002280</v>
          </cell>
          <cell r="AR9476">
            <v>19</v>
          </cell>
          <cell r="AS9476">
            <v>42313</v>
          </cell>
          <cell r="AT9476" t="str">
            <v>IDU-57-2012 Terminado Acciones de Movilidad IDU Arterial  -Calzada2-POLIZA ESTABILIDAD ACTIVA</v>
          </cell>
          <cell r="AV9476" t="str">
            <v>sc</v>
          </cell>
        </row>
        <row r="9477">
          <cell r="AP9477">
            <v>602989</v>
          </cell>
          <cell r="AQ9477">
            <v>50008165</v>
          </cell>
          <cell r="AR9477">
            <v>19</v>
          </cell>
          <cell r="AS9477">
            <v>42313</v>
          </cell>
          <cell r="AT9477" t="str">
            <v>IDU-57-2012 Terminado Acciones de Movilidad IDU Arterial  -Calzada2-4-POLIZA ESTABILIDAD ACTIVA</v>
          </cell>
          <cell r="AV9477" t="str">
            <v>sc</v>
          </cell>
        </row>
        <row r="9478">
          <cell r="AP9478">
            <v>603008</v>
          </cell>
          <cell r="AQ9478">
            <v>19003041</v>
          </cell>
          <cell r="AR9478">
            <v>19</v>
          </cell>
          <cell r="AS9478">
            <v>42313</v>
          </cell>
          <cell r="AT9478" t="str">
            <v>IDU-72-2008 Terminado Mantenimiento Periódico IDU Arterial  -Calzada2-4-POLIZA ESTABILIDAD ACTIVA</v>
          </cell>
          <cell r="AV9478" t="str">
            <v>sc</v>
          </cell>
        </row>
        <row r="9479">
          <cell r="AP9479">
            <v>603010</v>
          </cell>
          <cell r="AQ9479">
            <v>19003041</v>
          </cell>
          <cell r="AR9479">
            <v>19</v>
          </cell>
          <cell r="AS9479">
            <v>42313</v>
          </cell>
          <cell r="AT9479" t="str">
            <v>IDU-57-2012 Terminado Acciones de Movilidad IDU Arterial  -Calzada2-4-POLIZA ESTABILIDAD ACTIVA</v>
          </cell>
          <cell r="AV9479" t="str">
            <v>sc</v>
          </cell>
        </row>
        <row r="9480">
          <cell r="AP9480">
            <v>603015</v>
          </cell>
          <cell r="AQ9480">
            <v>19003140</v>
          </cell>
          <cell r="AR9480">
            <v>19</v>
          </cell>
          <cell r="AS9480">
            <v>42313</v>
          </cell>
          <cell r="AT9480" t="str">
            <v>IDU-72-2008 Terminado Mantenimiento Periódico IDU Arterial  -</v>
          </cell>
          <cell r="AV9480" t="str">
            <v>sc</v>
          </cell>
        </row>
        <row r="9481">
          <cell r="AP9481">
            <v>603017</v>
          </cell>
          <cell r="AQ9481">
            <v>19003140</v>
          </cell>
          <cell r="AR9481">
            <v>19</v>
          </cell>
          <cell r="AS9481">
            <v>42313</v>
          </cell>
          <cell r="AT9481" t="str">
            <v>IDU-72-2008 Terminado Mantenimiento Periódico IDU Arterial  -</v>
          </cell>
          <cell r="AV9481" t="str">
            <v>sc</v>
          </cell>
        </row>
        <row r="9482">
          <cell r="AP9482">
            <v>603022</v>
          </cell>
          <cell r="AQ9482">
            <v>19003211</v>
          </cell>
          <cell r="AR9482">
            <v>19</v>
          </cell>
          <cell r="AS9482">
            <v>42313</v>
          </cell>
          <cell r="AT9482" t="str">
            <v>IDU-72-2008 Terminado Mantenimiento Periódico IDU Arterial  -</v>
          </cell>
          <cell r="AV9482" t="str">
            <v>sc</v>
          </cell>
        </row>
        <row r="9483">
          <cell r="AP9483">
            <v>603024</v>
          </cell>
          <cell r="AQ9483">
            <v>19003211</v>
          </cell>
          <cell r="AR9483">
            <v>19</v>
          </cell>
          <cell r="AS9483">
            <v>42313</v>
          </cell>
          <cell r="AT9483" t="str">
            <v>IDU-72-2008 Terminado Mantenimiento Periódico IDU Arterial  -</v>
          </cell>
          <cell r="AV9483" t="str">
            <v>sc</v>
          </cell>
        </row>
        <row r="9484">
          <cell r="AP9484">
            <v>603029</v>
          </cell>
          <cell r="AQ9484">
            <v>19003286</v>
          </cell>
          <cell r="AR9484">
            <v>19</v>
          </cell>
          <cell r="AS9484">
            <v>42313</v>
          </cell>
          <cell r="AT9484" t="str">
            <v>IDU-72-2008 Terminado Rehabilitación IDU Arterial  -Calzada2-4-POLIZA ESTABILIDAD ACTIVA</v>
          </cell>
          <cell r="AV9484" t="str">
            <v>sc</v>
          </cell>
        </row>
        <row r="9485">
          <cell r="AP9485">
            <v>603031</v>
          </cell>
          <cell r="AQ9485">
            <v>19003286</v>
          </cell>
          <cell r="AR9485">
            <v>19</v>
          </cell>
          <cell r="AS9485">
            <v>42313</v>
          </cell>
          <cell r="AT9485" t="str">
            <v>IDU-72-2008 Terminado Mantenimiento Periódico IDU Arterial  -Calzada2-4-POLIZA ESTABILIDAD ACTIVA</v>
          </cell>
          <cell r="AV9485" t="str">
            <v>sc</v>
          </cell>
        </row>
        <row r="9486">
          <cell r="AP9486">
            <v>603036</v>
          </cell>
          <cell r="AQ9486">
            <v>19003370</v>
          </cell>
          <cell r="AR9486">
            <v>19</v>
          </cell>
          <cell r="AS9486">
            <v>42313</v>
          </cell>
          <cell r="AT9486" t="str">
            <v>IDU-72-2008 Terminado Mantenimiento Periódico IDU Arterial  -</v>
          </cell>
          <cell r="AV9486" t="str">
            <v>sc</v>
          </cell>
        </row>
        <row r="9487">
          <cell r="AP9487">
            <v>603038</v>
          </cell>
          <cell r="AQ9487">
            <v>19003370</v>
          </cell>
          <cell r="AR9487">
            <v>19</v>
          </cell>
          <cell r="AS9487">
            <v>42313</v>
          </cell>
          <cell r="AT9487" t="str">
            <v>IDU-72-2008 Terminado Mantenimiento Periódico IDU Arterial  -</v>
          </cell>
          <cell r="AV9487" t="str">
            <v>sc</v>
          </cell>
        </row>
        <row r="9488">
          <cell r="AP9488">
            <v>603043</v>
          </cell>
          <cell r="AQ9488">
            <v>19003468</v>
          </cell>
          <cell r="AR9488">
            <v>19</v>
          </cell>
          <cell r="AS9488">
            <v>42313</v>
          </cell>
          <cell r="AT9488" t="str">
            <v>IDU-72-2008 Terminado Mantenimiento Periódico IDU Arterial  -</v>
          </cell>
          <cell r="AV9488" t="str">
            <v>sc</v>
          </cell>
        </row>
        <row r="9489">
          <cell r="AP9489">
            <v>603045</v>
          </cell>
          <cell r="AQ9489">
            <v>19003468</v>
          </cell>
          <cell r="AR9489">
            <v>19</v>
          </cell>
          <cell r="AS9489">
            <v>42313</v>
          </cell>
          <cell r="AT9489" t="str">
            <v>IDU-72-2008 Terminado Mantenimiento Rutinario IDU Arterial  -</v>
          </cell>
          <cell r="AV9489" t="str">
            <v>sc</v>
          </cell>
        </row>
        <row r="9490">
          <cell r="AP9490">
            <v>603052</v>
          </cell>
          <cell r="AQ9490">
            <v>19003811</v>
          </cell>
          <cell r="AR9490">
            <v>19</v>
          </cell>
          <cell r="AS9490">
            <v>42313</v>
          </cell>
          <cell r="AT9490" t="str">
            <v>IDU-72-2008 Terminado Mantenimiento Periódico IDU Arterial  -Calzada4-POLIZA ESTABILIDAD ACTIVA</v>
          </cell>
          <cell r="AV9490" t="str">
            <v>sc</v>
          </cell>
        </row>
        <row r="9491">
          <cell r="AP9491">
            <v>603054</v>
          </cell>
          <cell r="AQ9491">
            <v>19003811</v>
          </cell>
          <cell r="AR9491">
            <v>19</v>
          </cell>
          <cell r="AS9491">
            <v>42313</v>
          </cell>
          <cell r="AT9491" t="str">
            <v>IDU-72-2008 Terminado Rehabilitación IDU Arterial  -Calzada4-POLIZA ESTABILIDAD ACTIVA</v>
          </cell>
          <cell r="AV9491" t="str">
            <v>sc</v>
          </cell>
        </row>
        <row r="9492">
          <cell r="AP9492">
            <v>603080</v>
          </cell>
          <cell r="AQ9492">
            <v>19000406</v>
          </cell>
          <cell r="AR9492">
            <v>19</v>
          </cell>
          <cell r="AS9492">
            <v>42313</v>
          </cell>
          <cell r="AT9492" t="str">
            <v>IDU-57-2012 Terminado Acciones de Movilidad IDU Arterial  -</v>
          </cell>
          <cell r="AV9492" t="str">
            <v>sc</v>
          </cell>
        </row>
        <row r="9493">
          <cell r="AP9493">
            <v>603085</v>
          </cell>
          <cell r="AQ9493">
            <v>19000499</v>
          </cell>
          <cell r="AR9493">
            <v>19</v>
          </cell>
          <cell r="AS9493">
            <v>42313</v>
          </cell>
          <cell r="AT9493" t="str">
            <v>IDU-57-2012 Terminado Acciones de Movilidad IDU Arterial  -</v>
          </cell>
          <cell r="AV9493" t="str">
            <v>sc</v>
          </cell>
        </row>
        <row r="9494">
          <cell r="AP9494">
            <v>603087</v>
          </cell>
          <cell r="AQ9494">
            <v>19000499</v>
          </cell>
          <cell r="AR9494">
            <v>19</v>
          </cell>
          <cell r="AS9494">
            <v>42313</v>
          </cell>
          <cell r="AT9494" t="str">
            <v>IDU-72-2008 Terminado Mantenimiento Periódico IDU Arterial  -</v>
          </cell>
          <cell r="AV9494" t="str">
            <v>sc</v>
          </cell>
        </row>
        <row r="9495">
          <cell r="AP9495">
            <v>603092</v>
          </cell>
          <cell r="AQ9495">
            <v>19000596</v>
          </cell>
          <cell r="AR9495">
            <v>19</v>
          </cell>
          <cell r="AS9495">
            <v>42313</v>
          </cell>
          <cell r="AT9495" t="str">
            <v>IDU-72-2008 Terminado Mantenimiento Periódico IDU Arterial  -</v>
          </cell>
          <cell r="AV9495" t="str">
            <v>sc</v>
          </cell>
        </row>
        <row r="9496">
          <cell r="AP9496">
            <v>603094</v>
          </cell>
          <cell r="AQ9496">
            <v>19000596</v>
          </cell>
          <cell r="AR9496">
            <v>19</v>
          </cell>
          <cell r="AS9496">
            <v>42313</v>
          </cell>
          <cell r="AT9496" t="str">
            <v>IDU-57-2012 Terminado Acciones de Movilidad IDU Arterial  -</v>
          </cell>
          <cell r="AV9496" t="str">
            <v>sc</v>
          </cell>
        </row>
        <row r="9497">
          <cell r="AP9497">
            <v>603099</v>
          </cell>
          <cell r="AQ9497">
            <v>19000707</v>
          </cell>
          <cell r="AR9497">
            <v>19</v>
          </cell>
          <cell r="AS9497">
            <v>42313</v>
          </cell>
          <cell r="AT9497" t="str">
            <v>IDU-57-2012 Terminado Acciones de Movilidad IDU Arterial  -</v>
          </cell>
          <cell r="AV9497" t="str">
            <v>sc</v>
          </cell>
        </row>
        <row r="9498">
          <cell r="AP9498">
            <v>603106</v>
          </cell>
          <cell r="AQ9498">
            <v>19000823</v>
          </cell>
          <cell r="AR9498">
            <v>19</v>
          </cell>
          <cell r="AS9498">
            <v>42313</v>
          </cell>
          <cell r="AT9498" t="str">
            <v>IDU-72-2008 Terminado Mantenimiento Periódico IDU Arterial  -</v>
          </cell>
          <cell r="AV9498" t="str">
            <v>sc</v>
          </cell>
        </row>
        <row r="9499">
          <cell r="AP9499">
            <v>603108</v>
          </cell>
          <cell r="AQ9499">
            <v>19000823</v>
          </cell>
          <cell r="AR9499">
            <v>19</v>
          </cell>
          <cell r="AS9499">
            <v>42313</v>
          </cell>
          <cell r="AT9499" t="str">
            <v>IDU-57-2012 Terminado Acciones de Movilidad IDU Arterial  -</v>
          </cell>
          <cell r="AV9499" t="str">
            <v>sc</v>
          </cell>
        </row>
        <row r="9500">
          <cell r="AP9500">
            <v>603113</v>
          </cell>
          <cell r="AQ9500">
            <v>19000943</v>
          </cell>
          <cell r="AR9500">
            <v>19</v>
          </cell>
          <cell r="AS9500">
            <v>42313</v>
          </cell>
          <cell r="AT9500" t="str">
            <v>IDU-57-2012 Terminado Acciones de Movilidad IDU Arterial  -</v>
          </cell>
          <cell r="AV9500" t="str">
            <v>sc</v>
          </cell>
        </row>
        <row r="9501">
          <cell r="AP9501">
            <v>603128</v>
          </cell>
          <cell r="AQ9501">
            <v>19001590</v>
          </cell>
          <cell r="AR9501">
            <v>19</v>
          </cell>
          <cell r="AS9501">
            <v>42313</v>
          </cell>
          <cell r="AT9501" t="str">
            <v>IDU-57-2012 Terminado Acciones de Movilidad IDU Arterial  -Calzada2-4-POLIZA ESTABILIDAD ACTIVA</v>
          </cell>
          <cell r="AV9501" t="str">
            <v>sc</v>
          </cell>
        </row>
        <row r="9502">
          <cell r="AP9502">
            <v>603130</v>
          </cell>
          <cell r="AQ9502">
            <v>19001590</v>
          </cell>
          <cell r="AR9502">
            <v>19</v>
          </cell>
          <cell r="AS9502">
            <v>42313</v>
          </cell>
          <cell r="AT9502" t="str">
            <v>IDU-72-2008 Terminado Rehabilitación IDU Arterial  -Calzada2-4-POLIZA ESTABILIDAD ACTIVA</v>
          </cell>
          <cell r="AV9502" t="str">
            <v>sc</v>
          </cell>
        </row>
        <row r="9503">
          <cell r="AP9503">
            <v>604775</v>
          </cell>
          <cell r="AQ9503">
            <v>19001164</v>
          </cell>
          <cell r="AR9503">
            <v>19</v>
          </cell>
          <cell r="AS9503">
            <v>42313</v>
          </cell>
          <cell r="AT9503" t="str">
            <v>IDU-57-2012 Terminado Acciones de Movilidad IDU Arterial  -Calzada2-4-POLIZA ESTABILIDAD ACTIVA</v>
          </cell>
          <cell r="AV9503" t="str">
            <v>sc</v>
          </cell>
        </row>
        <row r="9504">
          <cell r="AP9504">
            <v>604777</v>
          </cell>
          <cell r="AQ9504">
            <v>19001164</v>
          </cell>
          <cell r="AR9504">
            <v>19</v>
          </cell>
          <cell r="AS9504">
            <v>42313</v>
          </cell>
          <cell r="AT9504" t="str">
            <v>IDU-72-2008 Terminado Rehabilitación IDU Arterial  -Calzada2-4-POLIZA ESTABILIDAD ACTIVA</v>
          </cell>
          <cell r="AV9504" t="str">
            <v>sc</v>
          </cell>
        </row>
        <row r="9505">
          <cell r="AP9505">
            <v>604782</v>
          </cell>
          <cell r="AQ9505">
            <v>19003073</v>
          </cell>
          <cell r="AR9505">
            <v>19</v>
          </cell>
          <cell r="AS9505">
            <v>42313</v>
          </cell>
          <cell r="AT9505" t="str">
            <v>IDU-72-2008 Terminado Mantenimiento Periódico IDU Arterial  -Calzada4-POLIZA ESTABILIDAD ACTIVA</v>
          </cell>
          <cell r="AV9505" t="str">
            <v>sc</v>
          </cell>
        </row>
        <row r="9506">
          <cell r="AP9506">
            <v>604784</v>
          </cell>
          <cell r="AQ9506">
            <v>19003073</v>
          </cell>
          <cell r="AR9506">
            <v>19</v>
          </cell>
          <cell r="AS9506">
            <v>42313</v>
          </cell>
          <cell r="AT9506" t="str">
            <v>IDU-72-2008 Terminado Rehabilitación IDU Arterial  -Calzada4-POLIZA ESTABILIDAD ACTIVA</v>
          </cell>
          <cell r="AV9506" t="str">
            <v>sc</v>
          </cell>
        </row>
        <row r="9507">
          <cell r="AP9507">
            <v>604801</v>
          </cell>
          <cell r="AQ9507">
            <v>50008043</v>
          </cell>
          <cell r="AR9507">
            <v>19</v>
          </cell>
          <cell r="AS9507">
            <v>42412</v>
          </cell>
          <cell r="AT9507" t="str">
            <v>IDU-1806-2015 Contratado Mantenimiento Periódico IDU Arterial BRIGADA DE REACCIÓN VIAL -</v>
          </cell>
          <cell r="AV9507" t="str">
            <v>sc</v>
          </cell>
        </row>
        <row r="9508">
          <cell r="AP9508">
            <v>604803</v>
          </cell>
          <cell r="AQ9508">
            <v>50008043</v>
          </cell>
          <cell r="AR9508">
            <v>19</v>
          </cell>
          <cell r="AS9508">
            <v>42412</v>
          </cell>
          <cell r="AT9508" t="str">
            <v>IDU-1806-2015 Contratado Mantenimiento Periódico IDU Arterial BRIGADA DE REACCIÓN VIAL -</v>
          </cell>
          <cell r="AV9508" t="str">
            <v>sc</v>
          </cell>
        </row>
        <row r="9509">
          <cell r="AP9509">
            <v>604806</v>
          </cell>
          <cell r="AQ9509">
            <v>8011587</v>
          </cell>
          <cell r="AR9509">
            <v>19</v>
          </cell>
          <cell r="AS9509">
            <v>42313</v>
          </cell>
          <cell r="AT9509" t="str">
            <v>IDU-1718-2014 Terminado Mantenimiento Rutinario IDU Arterial  -Anden11 Calzada10-POLIZA ESTABILIDAD ACTIVA</v>
          </cell>
          <cell r="AV9509" t="str">
            <v>sc</v>
          </cell>
        </row>
        <row r="9510">
          <cell r="AP9510">
            <v>604808</v>
          </cell>
          <cell r="AQ9510">
            <v>8011587</v>
          </cell>
          <cell r="AR9510">
            <v>19</v>
          </cell>
          <cell r="AS9510">
            <v>42313</v>
          </cell>
          <cell r="AT9510" t="str">
            <v>IDU-1718-2014 Terminado Mantenimiento Rutinario IDU Arterial  -Anden11 Calzada10-POLIZA ESTABILIDAD ACTIVA</v>
          </cell>
          <cell r="AV9510" t="str">
            <v>sc</v>
          </cell>
        </row>
        <row r="9511">
          <cell r="AP9511">
            <v>605180</v>
          </cell>
          <cell r="AQ9511">
            <v>19003986</v>
          </cell>
          <cell r="AR9511">
            <v>19</v>
          </cell>
          <cell r="AS9511">
            <v>42313</v>
          </cell>
          <cell r="AT9511" t="str">
            <v>IDU-72-2008 Terminado Mantenimiento Periódico IDU Arterial  -</v>
          </cell>
          <cell r="AV9511" t="str">
            <v>sc</v>
          </cell>
        </row>
        <row r="9512">
          <cell r="AP9512">
            <v>605182</v>
          </cell>
          <cell r="AQ9512">
            <v>19003986</v>
          </cell>
          <cell r="AR9512">
            <v>19</v>
          </cell>
          <cell r="AS9512">
            <v>42313</v>
          </cell>
          <cell r="AT9512" t="str">
            <v>IDU-72-2008 Terminado Mantenimiento Periódico IDU Arterial  -</v>
          </cell>
          <cell r="AV9512" t="str">
            <v>sc</v>
          </cell>
        </row>
        <row r="9513">
          <cell r="AP9513">
            <v>605190</v>
          </cell>
          <cell r="AQ9513">
            <v>19004964</v>
          </cell>
          <cell r="AR9513">
            <v>19</v>
          </cell>
          <cell r="AS9513">
            <v>42313</v>
          </cell>
          <cell r="AT9513" t="str">
            <v>IDU-57-2012 Terminado Acciones de Movilidad IDU Arterial  -</v>
          </cell>
          <cell r="AV9513" t="str">
            <v>sc</v>
          </cell>
        </row>
        <row r="9514">
          <cell r="AP9514">
            <v>605192</v>
          </cell>
          <cell r="AQ9514">
            <v>19004964</v>
          </cell>
          <cell r="AR9514">
            <v>19</v>
          </cell>
          <cell r="AS9514">
            <v>42313</v>
          </cell>
          <cell r="AT9514" t="str">
            <v>IDU-72-2008 Terminado Mantenimiento Periódico IDU Arterial  -</v>
          </cell>
          <cell r="AV9514" t="str">
            <v>sc</v>
          </cell>
        </row>
        <row r="9515">
          <cell r="AP9515">
            <v>605197</v>
          </cell>
          <cell r="AQ9515">
            <v>19005053</v>
          </cell>
          <cell r="AR9515">
            <v>19</v>
          </cell>
          <cell r="AS9515">
            <v>42313</v>
          </cell>
          <cell r="AT9515" t="str">
            <v>IDU-72-2008 Terminado Rehabilitación IDU Arterial  -Calzada4-POLIZA ESTABILIDAD ACTIVA</v>
          </cell>
          <cell r="AV9515" t="str">
            <v>sc</v>
          </cell>
        </row>
        <row r="9516">
          <cell r="AP9516">
            <v>605199</v>
          </cell>
          <cell r="AQ9516">
            <v>19005053</v>
          </cell>
          <cell r="AR9516">
            <v>19</v>
          </cell>
          <cell r="AS9516">
            <v>42313</v>
          </cell>
          <cell r="AT9516" t="str">
            <v>IDU-72-2008 Terminado Mantenimiento Periódico IDU Arterial  -Calzada4-POLIZA ESTABILIDAD ACTIVA</v>
          </cell>
          <cell r="AV9516" t="str">
            <v>sc</v>
          </cell>
        </row>
        <row r="9517">
          <cell r="AP9517">
            <v>605455</v>
          </cell>
          <cell r="AQ9517">
            <v>19006638</v>
          </cell>
          <cell r="AR9517">
            <v>19</v>
          </cell>
          <cell r="AS9517">
            <v>42412</v>
          </cell>
          <cell r="AT9517" t="str">
            <v>IDU-1806-2015 Contratado Mantenimiento Periódico IDU Arterial BRIGADA DE REACCIÓN VIAL -Calzada4-POLIZA ESTABILIDAD ACTIVA</v>
          </cell>
          <cell r="AV9517" t="str">
            <v>sc</v>
          </cell>
        </row>
        <row r="9518">
          <cell r="AP9518">
            <v>605457</v>
          </cell>
          <cell r="AQ9518">
            <v>19006638</v>
          </cell>
          <cell r="AR9518">
            <v>19</v>
          </cell>
          <cell r="AS9518">
            <v>42412</v>
          </cell>
          <cell r="AT9518" t="str">
            <v>IDU-1806-2015 Contratado Mantenimiento Periódico IDU Arterial BRIGADA DE REACCIÓN VIAL -Calzada4-POLIZA ESTABILIDAD ACTIVA</v>
          </cell>
          <cell r="AV9518" t="str">
            <v>sc</v>
          </cell>
        </row>
        <row r="9519">
          <cell r="AP9519">
            <v>605460</v>
          </cell>
          <cell r="AQ9519">
            <v>19006669</v>
          </cell>
          <cell r="AR9519">
            <v>19</v>
          </cell>
          <cell r="AS9519">
            <v>42412</v>
          </cell>
          <cell r="AT9519" t="str">
            <v>IDU-1806-2015 Contratado Mantenimiento Periódico IDU Arterial BRIGADA DE REACCIÓN VIAL -Calzada4-POLIZA ESTABILIDAD ACTIVA</v>
          </cell>
          <cell r="AV9519" t="str">
            <v>sc</v>
          </cell>
        </row>
        <row r="9520">
          <cell r="AP9520">
            <v>605462</v>
          </cell>
          <cell r="AQ9520">
            <v>19006669</v>
          </cell>
          <cell r="AR9520">
            <v>19</v>
          </cell>
          <cell r="AS9520">
            <v>42412</v>
          </cell>
          <cell r="AT9520" t="str">
            <v>IDU-1806-2015 Contratado Mantenimiento Periódico IDU Arterial BRIGADA DE REACCIÓN VIAL -Calzada4-POLIZA ESTABILIDAD ACTIVA</v>
          </cell>
          <cell r="AV9520" t="str">
            <v>sc</v>
          </cell>
        </row>
        <row r="9521">
          <cell r="AP9521">
            <v>606316</v>
          </cell>
          <cell r="AQ9521">
            <v>19013103</v>
          </cell>
          <cell r="AR9521">
            <v>19</v>
          </cell>
          <cell r="AS9521">
            <v>42412</v>
          </cell>
          <cell r="AT9521" t="str">
            <v>IDU-1806-2015 Contratado Mantenimiento Periódico IDU Arterial BRIGADA DE REACCIÓN VIAL -Calzada4-POLIZA ESTABILIDAD ACTIVA</v>
          </cell>
          <cell r="AV9521" t="str">
            <v>sc</v>
          </cell>
        </row>
        <row r="9522">
          <cell r="AP9522">
            <v>606318</v>
          </cell>
          <cell r="AQ9522">
            <v>19013103</v>
          </cell>
          <cell r="AR9522">
            <v>19</v>
          </cell>
          <cell r="AS9522">
            <v>42412</v>
          </cell>
          <cell r="AT9522" t="str">
            <v>IDU-1806-2015 Contratado Mantenimiento Periódico IDU Arterial BRIGADA DE REACCIÓN VIAL -Calzada4-POLIZA ESTABILIDAD ACTIVA</v>
          </cell>
          <cell r="AV9522" t="str">
            <v>sc</v>
          </cell>
        </row>
        <row r="9523">
          <cell r="AP9523">
            <v>900866</v>
          </cell>
          <cell r="AQ9523">
            <v>50008033</v>
          </cell>
          <cell r="AR9523">
            <v>19</v>
          </cell>
          <cell r="AS9523">
            <v>42412</v>
          </cell>
          <cell r="AT9523" t="str">
            <v>IDU-1806-2015 Contratado Mantenimiento Periódico IDU Arterial BRIGADA DE REACCIÓN VIAL -Calzada2-4-POLIZA ESTABILIDAD ACTIVA</v>
          </cell>
          <cell r="AV9523" t="str">
            <v>sc</v>
          </cell>
        </row>
        <row r="9524">
          <cell r="AP9524">
            <v>901883</v>
          </cell>
          <cell r="AQ9524">
            <v>30001271</v>
          </cell>
          <cell r="AR9524">
            <v>19</v>
          </cell>
          <cell r="AS9524">
            <v>42034</v>
          </cell>
          <cell r="AT9524" t="str">
            <v>SD Reservado Mantenimiento Periódico UAERMV Circuito Movilidad  -</v>
          </cell>
          <cell r="AV9524" t="str">
            <v>sc</v>
          </cell>
        </row>
        <row r="9525">
          <cell r="AP9525">
            <v>901884</v>
          </cell>
          <cell r="AQ9525">
            <v>30001272</v>
          </cell>
          <cell r="AR9525">
            <v>19</v>
          </cell>
          <cell r="AS9525">
            <v>42034</v>
          </cell>
          <cell r="AT9525" t="str">
            <v>SD Reservado Mantenimiento Periódico UAERMV Circuito Movilidad  -</v>
          </cell>
          <cell r="AV9525" t="str">
            <v>reservada por la UAERMV</v>
          </cell>
        </row>
        <row r="9526">
          <cell r="AP9526">
            <v>902003</v>
          </cell>
          <cell r="AQ9526">
            <v>19010903</v>
          </cell>
          <cell r="AR9526">
            <v>19</v>
          </cell>
          <cell r="AS9526">
            <v>42412</v>
          </cell>
          <cell r="AT9526" t="str">
            <v>IDU-1806-2015 Contratado Mantenimiento Periódico IDU Arterial BRIGADA DE REACCIÓN VIAL -Calzada2-4 Sep3-POLIZA ESTABILIDAD ACTIVA</v>
          </cell>
          <cell r="AV9526" t="str">
            <v>sc</v>
          </cell>
        </row>
        <row r="9527">
          <cell r="AP9527">
            <v>904324</v>
          </cell>
          <cell r="AQ9527">
            <v>30001838</v>
          </cell>
          <cell r="AR9527">
            <v>19</v>
          </cell>
          <cell r="AS9527">
            <v>42277</v>
          </cell>
          <cell r="AT9527" t="str">
            <v>SD Terminado Rehabilitación UAERMV Circuito Movilidad  -</v>
          </cell>
          <cell r="AV9527" t="str">
            <v>sc</v>
          </cell>
        </row>
        <row r="9528">
          <cell r="AP9528">
            <v>24120025</v>
          </cell>
          <cell r="AQ9528">
            <v>8011587</v>
          </cell>
          <cell r="AR9528">
            <v>19</v>
          </cell>
          <cell r="AS9528">
            <v>42313</v>
          </cell>
          <cell r="AT9528" t="str">
            <v>IDU-1718-2014 Terminado Mantenimiento Rutinario IDU Arterial  -Anden11 Calzada10-POLIZA ESTABILIDAD ACTIVA</v>
          </cell>
          <cell r="AV9528" t="str">
            <v>sc</v>
          </cell>
        </row>
        <row r="9529">
          <cell r="AP9529">
            <v>24120026</v>
          </cell>
          <cell r="AQ9529">
            <v>8011587</v>
          </cell>
          <cell r="AR9529">
            <v>19</v>
          </cell>
          <cell r="AS9529">
            <v>42313</v>
          </cell>
          <cell r="AT9529" t="str">
            <v>IDU-1718-2014 Terminado Mantenimiento Rutinario IDU Arterial  -Anden11 Calzada10-POLIZA ESTABILIDAD ACTIVA</v>
          </cell>
          <cell r="AV9529" t="str">
            <v>sc</v>
          </cell>
        </row>
        <row r="9530">
          <cell r="AP9530">
            <v>24121511</v>
          </cell>
          <cell r="AQ9530">
            <v>19000008</v>
          </cell>
          <cell r="AR9530">
            <v>19</v>
          </cell>
          <cell r="AS9530">
            <v>42313</v>
          </cell>
          <cell r="AT9530" t="str">
            <v>IDU-1718-2014 Terminado Mantenimiento Rutinario IDU Arterial  -</v>
          </cell>
          <cell r="AV9530" t="str">
            <v>sc</v>
          </cell>
        </row>
        <row r="9531">
          <cell r="AP9531">
            <v>24121512</v>
          </cell>
          <cell r="AQ9531">
            <v>19000008</v>
          </cell>
          <cell r="AR9531">
            <v>19</v>
          </cell>
          <cell r="AS9531">
            <v>42313</v>
          </cell>
          <cell r="AT9531" t="str">
            <v>IDU-1718-2014 Terminado Mantenimiento Rutinario IDU Arterial  -</v>
          </cell>
          <cell r="AV9531" t="str">
            <v>sc</v>
          </cell>
        </row>
        <row r="9532">
          <cell r="AP9532">
            <v>24121514</v>
          </cell>
          <cell r="AQ9532">
            <v>19000010</v>
          </cell>
          <cell r="AR9532">
            <v>19</v>
          </cell>
          <cell r="AS9532">
            <v>42313</v>
          </cell>
          <cell r="AT9532" t="str">
            <v>IDU-1718-2014 Terminado Mantenimiento Rutinario IDU Arterial  --POLIZA ESTABILIDAD ACTIVA</v>
          </cell>
          <cell r="AV9532" t="str">
            <v>sc</v>
          </cell>
        </row>
        <row r="9533">
          <cell r="AP9533">
            <v>24121515</v>
          </cell>
          <cell r="AQ9533">
            <v>19000010</v>
          </cell>
          <cell r="AR9533">
            <v>19</v>
          </cell>
          <cell r="AS9533">
            <v>42313</v>
          </cell>
          <cell r="AT9533" t="str">
            <v>IDU-1718-2014 Terminado Mantenimiento Rutinario IDU Arterial  --POLIZA ESTABILIDAD ACTIVA</v>
          </cell>
          <cell r="AV9533" t="str">
            <v>sc</v>
          </cell>
        </row>
        <row r="9534">
          <cell r="AP9534">
            <v>24121534</v>
          </cell>
          <cell r="AQ9534">
            <v>19014337</v>
          </cell>
          <cell r="AR9534">
            <v>19</v>
          </cell>
          <cell r="AS9534">
            <v>42731</v>
          </cell>
          <cell r="AT9534" t="str">
            <v>IDU-983-2016 En Ejecución Construcción IDU Arterial CONVENIOS IDU Plan de Implantacion Centro comercial Gran Plaza El Ensueño-Anden 5-POLIZA ESTABILIDAD ACTIVA</v>
          </cell>
          <cell r="AV9534" t="str">
            <v>sc</v>
          </cell>
        </row>
        <row r="9535">
          <cell r="AP9535">
            <v>24121535</v>
          </cell>
          <cell r="AQ9535">
            <v>19014338</v>
          </cell>
          <cell r="AR9535">
            <v>19</v>
          </cell>
          <cell r="AS9535">
            <v>42731</v>
          </cell>
          <cell r="AT9535" t="str">
            <v>IDU-983-2016 En Ejecución Construcción IDU Arterial CONVENIOS IDU Plan de Implantacion Centro comercial Gran Plaza El Ensueño-Anden 5-POLIZA ESTABILIDAD ACTIVA</v>
          </cell>
          <cell r="AV9535" t="str">
            <v>sc</v>
          </cell>
        </row>
        <row r="9536">
          <cell r="AP9536">
            <v>24121536</v>
          </cell>
          <cell r="AQ9536">
            <v>19014339</v>
          </cell>
          <cell r="AR9536">
            <v>19</v>
          </cell>
          <cell r="AS9536">
            <v>42731</v>
          </cell>
          <cell r="AT9536" t="str">
            <v>IDU-983-2016 En Ejecución Construcción IDU Arterial CONVENIOS IDU Plan de Implantacion Centro comercial Gran Plaza El Ensueño-</v>
          </cell>
          <cell r="AV9536" t="str">
            <v>sc</v>
          </cell>
        </row>
        <row r="9537">
          <cell r="AP9537">
            <v>24121537</v>
          </cell>
          <cell r="AQ9537">
            <v>19014336</v>
          </cell>
          <cell r="AR9537">
            <v>19</v>
          </cell>
          <cell r="AS9537">
            <v>42731</v>
          </cell>
          <cell r="AT9537" t="str">
            <v>IDU-983-2016 En Ejecución Construcción IDU Arterial CONVENIOS IDU Plan de Implantacion Centro comercial Gran Plaza El Ensueño-</v>
          </cell>
          <cell r="AV9537" t="str">
            <v>sc</v>
          </cell>
        </row>
        <row r="9538">
          <cell r="AP9538">
            <v>24121545</v>
          </cell>
          <cell r="AQ9538">
            <v>19005053</v>
          </cell>
          <cell r="AR9538">
            <v>19</v>
          </cell>
          <cell r="AS9538">
            <v>42313</v>
          </cell>
          <cell r="AT9538" t="str">
            <v>IDU-57-2012 Terminado Acciones de Movilidad IDU Arterial  -Calzada4-POLIZA ESTABILIDAD ACTIVA</v>
          </cell>
          <cell r="AV9538" t="str">
            <v>sc</v>
          </cell>
        </row>
        <row r="9539">
          <cell r="AP9539">
            <v>24121548</v>
          </cell>
          <cell r="AQ9539">
            <v>19010903</v>
          </cell>
          <cell r="AR9539">
            <v>19</v>
          </cell>
          <cell r="AS9539">
            <v>42412</v>
          </cell>
          <cell r="AT9539" t="str">
            <v>IDU-1806-2015 Contratado Mantenimiento Periódico IDU Arterial BRIGADA DE REACCIÓN VIAL -Calzada2-4 Sep3-POLIZA ESTABILIDAD ACTIVA</v>
          </cell>
          <cell r="AV9539" t="str">
            <v>sc</v>
          </cell>
        </row>
        <row r="9540">
          <cell r="AP9540">
            <v>24121549</v>
          </cell>
          <cell r="AQ9540">
            <v>19011427</v>
          </cell>
          <cell r="AR9540">
            <v>19</v>
          </cell>
          <cell r="AS9540">
            <v>42412</v>
          </cell>
          <cell r="AT9540" t="str">
            <v>IDU-1806-2015 Contratado Mantenimiento Periódico IDU Arterial BRIGADA DE REACCIÓN VIAL -</v>
          </cell>
          <cell r="AV9540" t="str">
            <v>sc</v>
          </cell>
        </row>
        <row r="9541">
          <cell r="AP9541">
            <v>24121561</v>
          </cell>
          <cell r="AQ9541">
            <v>19013103</v>
          </cell>
          <cell r="AR9541">
            <v>19</v>
          </cell>
          <cell r="AS9541">
            <v>42412</v>
          </cell>
          <cell r="AT9541" t="str">
            <v>IDU-1806-2015 Contratado Mantenimiento Periódico IDU Arterial BRIGADA DE REACCIÓN VIAL -Calzada4-POLIZA ESTABILIDAD ACTIVA</v>
          </cell>
          <cell r="AV9541" t="str">
            <v>sc</v>
          </cell>
        </row>
        <row r="9542">
          <cell r="AP9542">
            <v>24121846</v>
          </cell>
          <cell r="AQ9542">
            <v>50005800</v>
          </cell>
          <cell r="AR9542">
            <v>19</v>
          </cell>
          <cell r="AS9542">
            <v>42313</v>
          </cell>
          <cell r="AT9542" t="str">
            <v>IDU-57-2012 Terminado Acciones de Movilidad IDU Arterial  -Calzada4-POLIZA ESTABILIDAD ACTIVA</v>
          </cell>
          <cell r="AV9542" t="str">
            <v>sc</v>
          </cell>
        </row>
        <row r="9543">
          <cell r="AP9543">
            <v>24122032</v>
          </cell>
          <cell r="AQ9543">
            <v>50006068</v>
          </cell>
          <cell r="AR9543">
            <v>19</v>
          </cell>
          <cell r="AS9543">
            <v>42313</v>
          </cell>
          <cell r="AT9543" t="str">
            <v>IDU-1718-2014 Terminado Mantenimiento Rutinario IDU Arterial  -</v>
          </cell>
          <cell r="AV9543" t="str">
            <v>sc</v>
          </cell>
        </row>
        <row r="9544">
          <cell r="AP9544">
            <v>24122033</v>
          </cell>
          <cell r="AQ9544">
            <v>50006068</v>
          </cell>
          <cell r="AR9544">
            <v>19</v>
          </cell>
          <cell r="AS9544">
            <v>42313</v>
          </cell>
          <cell r="AT9544" t="str">
            <v>IDU-1718-2014 Terminado Mantenimiento Rutinario IDU Arterial  -</v>
          </cell>
          <cell r="AV9544" t="str">
            <v>sc</v>
          </cell>
        </row>
        <row r="9545">
          <cell r="AP9545">
            <v>24122034</v>
          </cell>
          <cell r="AQ9545">
            <v>50006068</v>
          </cell>
          <cell r="AR9545">
            <v>19</v>
          </cell>
          <cell r="AS9545">
            <v>42313</v>
          </cell>
          <cell r="AT9545" t="str">
            <v>IDU-1718-2014 Terminado Mantenimiento Rutinario IDU Arterial  -</v>
          </cell>
          <cell r="AV9545" t="str">
            <v>sc</v>
          </cell>
        </row>
        <row r="9546">
          <cell r="AP9546">
            <v>24122037</v>
          </cell>
          <cell r="AQ9546">
            <v>50006069</v>
          </cell>
          <cell r="AR9546">
            <v>19</v>
          </cell>
          <cell r="AS9546">
            <v>42313</v>
          </cell>
          <cell r="AT9546" t="str">
            <v>IDU-1718-2014 Terminado Mantenimiento Rutinario IDU Arterial  -</v>
          </cell>
          <cell r="AV9546" t="str">
            <v>sc</v>
          </cell>
        </row>
        <row r="9547">
          <cell r="AP9547">
            <v>24122038</v>
          </cell>
          <cell r="AQ9547">
            <v>50006069</v>
          </cell>
          <cell r="AR9547">
            <v>19</v>
          </cell>
          <cell r="AS9547">
            <v>42313</v>
          </cell>
          <cell r="AT9547" t="str">
            <v>IDU-1718-2014 Terminado Mantenimiento Rutinario IDU Arterial  -</v>
          </cell>
          <cell r="AV9547" t="str">
            <v>sc</v>
          </cell>
        </row>
        <row r="9548">
          <cell r="AP9548">
            <v>24122039</v>
          </cell>
          <cell r="AQ9548">
            <v>50006069</v>
          </cell>
          <cell r="AR9548">
            <v>19</v>
          </cell>
          <cell r="AS9548">
            <v>42313</v>
          </cell>
          <cell r="AT9548" t="str">
            <v>IDU-1718-2014 Terminado Mantenimiento Rutinario IDU Arterial  -</v>
          </cell>
          <cell r="AV9548" t="str">
            <v>sc</v>
          </cell>
        </row>
        <row r="9549">
          <cell r="AP9549">
            <v>91014279</v>
          </cell>
          <cell r="AQ9549">
            <v>19008348</v>
          </cell>
          <cell r="AR9549">
            <v>19</v>
          </cell>
          <cell r="AS9549">
            <v>42412</v>
          </cell>
          <cell r="AT9549" t="str">
            <v>IDU-1806-2015 Contratado Mantenimiento Periódico IDU Arterial BRIGADA DE REACCIÓN VIAL -Sep3-POLIZA ESTABILIDAD ACTIVA</v>
          </cell>
          <cell r="AV9549" t="str">
            <v>sc</v>
          </cell>
        </row>
        <row r="9550">
          <cell r="AP9550">
            <v>91014850</v>
          </cell>
          <cell r="AQ9550">
            <v>19012660</v>
          </cell>
          <cell r="AR9550">
            <v>19</v>
          </cell>
          <cell r="AS9550">
            <v>42573</v>
          </cell>
          <cell r="AT9550" t="str">
            <v>SD Terminado Mantenimiento Periódico UAERMV Circuito Movilidad  Reporte Ejecución Junio 2016-</v>
          </cell>
          <cell r="AV9550" t="str">
            <v>sc</v>
          </cell>
        </row>
        <row r="9551">
          <cell r="AP9551">
            <v>91014943</v>
          </cell>
          <cell r="AQ9551">
            <v>19007384</v>
          </cell>
          <cell r="AR9551">
            <v>19</v>
          </cell>
          <cell r="AS9551">
            <v>42573</v>
          </cell>
          <cell r="AT9551" t="str">
            <v>SD Terminado Rehabilitación UAERMV Circuito Movilidad  Reporte Ejecución Junio 2016-</v>
          </cell>
          <cell r="AV9551" t="str">
            <v>sc</v>
          </cell>
        </row>
        <row r="9552">
          <cell r="AP9552">
            <v>91015756</v>
          </cell>
          <cell r="AQ9552">
            <v>50005191</v>
          </cell>
          <cell r="AR9552">
            <v>19</v>
          </cell>
          <cell r="AS9552">
            <v>42667</v>
          </cell>
          <cell r="AT9552" t="str">
            <v>SD Terminado Mantenimiento Periódico UAERMV Arterial SD Intervenida 19/04/2011 Reporte depuración ejecución UMV-</v>
          </cell>
          <cell r="AV9552" t="str">
            <v>sc</v>
          </cell>
        </row>
        <row r="9553">
          <cell r="AP9553">
            <v>91016068</v>
          </cell>
          <cell r="AQ9553">
            <v>50005768</v>
          </cell>
          <cell r="AR9553">
            <v>19</v>
          </cell>
          <cell r="AS9553">
            <v>42409</v>
          </cell>
          <cell r="AT9553" t="str">
            <v>IDU-1718-2014 Terminado Mantenimiento Rutinario IDU Circuito Movilidad  --POLIZA ESTABILIDAD ACTIVA</v>
          </cell>
          <cell r="AV9553" t="str">
            <v>POLIZA ESTABILIDAD activa IDU 1718/16</v>
          </cell>
        </row>
        <row r="9554">
          <cell r="AP9554">
            <v>91016075</v>
          </cell>
          <cell r="AQ9554">
            <v>50008027</v>
          </cell>
          <cell r="AR9554">
            <v>19</v>
          </cell>
          <cell r="AS9554">
            <v>42667</v>
          </cell>
          <cell r="AT9554" t="str">
            <v>SD Terminado Mantenimiento Periódico UAERMV Circuito Movilidad SD Intervenida 25/08/2014 Reporte depuración ejecución UMV-Calzada 2-POLIZA ESTABILIDAD ACTIVA</v>
          </cell>
          <cell r="AV9554" t="str">
            <v>viable</v>
          </cell>
        </row>
        <row r="9555">
          <cell r="AP9555">
            <v>91016188</v>
          </cell>
          <cell r="AQ9555">
            <v>19013301</v>
          </cell>
          <cell r="AR9555">
            <v>19</v>
          </cell>
          <cell r="AS9555">
            <v>42412</v>
          </cell>
          <cell r="AT9555" t="str">
            <v>IDU-1806-2015 Contratado Mantenimiento Periódico IDU Arterial BRIGADA DE REACCIÓN VIAL -</v>
          </cell>
          <cell r="AV9555" t="str">
            <v>sc</v>
          </cell>
        </row>
        <row r="9556">
          <cell r="AP9556">
            <v>91016189</v>
          </cell>
          <cell r="AQ9556">
            <v>19013301</v>
          </cell>
          <cell r="AR9556">
            <v>19</v>
          </cell>
          <cell r="AS9556">
            <v>42412</v>
          </cell>
          <cell r="AT9556" t="str">
            <v>IDU-1806-2015 Contratado Mantenimiento Periódico IDU Arterial BRIGADA DE REACCIÓN VIAL -</v>
          </cell>
          <cell r="AV9556" t="str">
            <v>sc</v>
          </cell>
        </row>
        <row r="9557">
          <cell r="AP9557">
            <v>91016854</v>
          </cell>
          <cell r="AQ9557">
            <v>19000460</v>
          </cell>
          <cell r="AR9557">
            <v>19</v>
          </cell>
          <cell r="AS9557">
            <v>42632</v>
          </cell>
          <cell r="AT9557" t="str">
            <v>SD Reservado Conservacion FDL CIUDAD BOLIVAR Arterial SD -</v>
          </cell>
          <cell r="AV9557" t="str">
            <v>sc</v>
          </cell>
        </row>
        <row r="9558">
          <cell r="AP9558">
            <v>91016876</v>
          </cell>
          <cell r="AQ9558">
            <v>19001065</v>
          </cell>
          <cell r="AR9558">
            <v>19</v>
          </cell>
          <cell r="AS9558">
            <v>41676</v>
          </cell>
          <cell r="AT9558" t="str">
            <v>CONV-009-2011 Terminado Rehabilitación UAERMV Circuito Movilidad  -</v>
          </cell>
          <cell r="AV9558" t="str">
            <v>sc</v>
          </cell>
        </row>
        <row r="9559">
          <cell r="AP9559">
            <v>91016890</v>
          </cell>
          <cell r="AQ9559">
            <v>19001336</v>
          </cell>
          <cell r="AR9559">
            <v>19</v>
          </cell>
          <cell r="AS9559">
            <v>41676</v>
          </cell>
          <cell r="AT9559" t="str">
            <v>CONV-009-2011 Terminado Rehabilitación UAERMV Circuito Movilidad  -</v>
          </cell>
          <cell r="AV9559" t="str">
            <v>sc</v>
          </cell>
        </row>
        <row r="9560">
          <cell r="AP9560">
            <v>91016891</v>
          </cell>
          <cell r="AQ9560">
            <v>50006158</v>
          </cell>
          <cell r="AR9560">
            <v>19</v>
          </cell>
          <cell r="AS9560">
            <v>41676</v>
          </cell>
          <cell r="AT9560" t="str">
            <v>CONV-009-2011 Terminado Rehabilitación UAERMV Circuito Movilidad  -</v>
          </cell>
          <cell r="AV9560" t="str">
            <v>sc</v>
          </cell>
        </row>
        <row r="9561">
          <cell r="AP9561">
            <v>91016902</v>
          </cell>
          <cell r="AQ9561">
            <v>50006154</v>
          </cell>
          <cell r="AR9561">
            <v>19</v>
          </cell>
          <cell r="AS9561">
            <v>42667</v>
          </cell>
          <cell r="AT9561" t="str">
            <v>SD Terminado Mantenimiento Periódico UAERMV Circuito Movilidad SD Intervenida 05/08/2013 Reporte depuración ejecución UMV-</v>
          </cell>
          <cell r="AV9561" t="str">
            <v>sc</v>
          </cell>
        </row>
        <row r="9562">
          <cell r="AP9562">
            <v>91016980</v>
          </cell>
          <cell r="AQ9562">
            <v>50009179</v>
          </cell>
          <cell r="AR9562">
            <v>19</v>
          </cell>
          <cell r="AS9562">
            <v>41563</v>
          </cell>
          <cell r="AT9562" t="str">
            <v>SD Terminado Mantenimiento Periódico UAERMV Circuito Movilidad  -Anden1-5 Calzada2-4 Sep3-POLIZA ESTABILIDAD ACTIVA</v>
          </cell>
          <cell r="AV9562" t="str">
            <v>sc</v>
          </cell>
        </row>
        <row r="9563">
          <cell r="AP9563">
            <v>91016981</v>
          </cell>
          <cell r="AQ9563">
            <v>50009179</v>
          </cell>
          <cell r="AR9563">
            <v>19</v>
          </cell>
          <cell r="AS9563">
            <v>41563</v>
          </cell>
          <cell r="AT9563" t="str">
            <v>SD Terminado Mantenimiento Periódico UAERMV Circuito Movilidad  -Anden1-5 Calzada2-4 Sep3-POLIZA ESTABILIDAD ACTIVA</v>
          </cell>
          <cell r="AV9563" t="str">
            <v>sc</v>
          </cell>
        </row>
        <row r="9564">
          <cell r="AP9564">
            <v>91017150</v>
          </cell>
          <cell r="AQ9564">
            <v>19001660</v>
          </cell>
          <cell r="AR9564">
            <v>19</v>
          </cell>
          <cell r="AS9564">
            <v>42313</v>
          </cell>
          <cell r="AT9564" t="str">
            <v>IDU-72-2008 Terminado Rehabilitación IDU Arterial  -Calzada2-4-POLIZA ESTABILIDAD ACTIVA</v>
          </cell>
          <cell r="AV9564" t="str">
            <v>sc</v>
          </cell>
        </row>
        <row r="9565">
          <cell r="AP9565">
            <v>91017151</v>
          </cell>
          <cell r="AQ9565">
            <v>19001660</v>
          </cell>
          <cell r="AR9565">
            <v>19</v>
          </cell>
          <cell r="AS9565">
            <v>42313</v>
          </cell>
          <cell r="AT9565" t="str">
            <v>IDU-72-2008 Terminado Rehabilitación IDU Arterial  -Calzada2-4-POLIZA ESTABILIDAD ACTIVA</v>
          </cell>
          <cell r="AV9565" t="str">
            <v>sc</v>
          </cell>
        </row>
        <row r="9566">
          <cell r="AP9566">
            <v>91023039</v>
          </cell>
          <cell r="AQ9566">
            <v>19014003</v>
          </cell>
          <cell r="AR9566">
            <v>19</v>
          </cell>
          <cell r="AS9566">
            <v>42412</v>
          </cell>
          <cell r="AT9566" t="str">
            <v>IDU-1806-2015 Contratado Mantenimiento Periódico IDU Arterial BRIGADA DE REACCIÓN VIAL -</v>
          </cell>
          <cell r="AV9566" t="str">
            <v>sc</v>
          </cell>
        </row>
        <row r="9567">
          <cell r="AP9567">
            <v>91023040</v>
          </cell>
          <cell r="AQ9567">
            <v>19014003</v>
          </cell>
          <cell r="AR9567">
            <v>19</v>
          </cell>
          <cell r="AS9567">
            <v>42412</v>
          </cell>
          <cell r="AT9567" t="str">
            <v>IDU-1806-2015 Contratado Mantenimiento Periódico IDU Arterial BRIGADA DE REACCIÓN VIAL -</v>
          </cell>
          <cell r="AV9567" t="str">
            <v>sc</v>
          </cell>
        </row>
        <row r="9568">
          <cell r="AP9568">
            <v>91023052</v>
          </cell>
          <cell r="AQ9568">
            <v>19014009</v>
          </cell>
          <cell r="AR9568">
            <v>19</v>
          </cell>
          <cell r="AS9568">
            <v>42412</v>
          </cell>
          <cell r="AT9568" t="str">
            <v>IDU-1806-2015 Contratado Mantenimiento Periódico IDU Arterial BRIGADA DE REACCIÓN VIAL -</v>
          </cell>
          <cell r="AV9568" t="str">
            <v>sc</v>
          </cell>
        </row>
        <row r="9569">
          <cell r="AP9569">
            <v>91023053</v>
          </cell>
          <cell r="AQ9569">
            <v>19014009</v>
          </cell>
          <cell r="AR9569">
            <v>19</v>
          </cell>
          <cell r="AS9569">
            <v>42412</v>
          </cell>
          <cell r="AT9569" t="str">
            <v>IDU-1806-2015 Contratado Mantenimiento Periódico IDU Arterial BRIGADA DE REACCIÓN VIAL -</v>
          </cell>
          <cell r="AV9569" t="str">
            <v>sc</v>
          </cell>
        </row>
        <row r="9570">
          <cell r="AP9570">
            <v>91023475</v>
          </cell>
          <cell r="AQ9570">
            <v>19014220</v>
          </cell>
          <cell r="AR9570">
            <v>19</v>
          </cell>
          <cell r="AS9570">
            <v>42412</v>
          </cell>
          <cell r="AT9570" t="str">
            <v>IDU-1806-2015 Contratado Mantenimiento Periódico IDU Arterial BRIGADA DE REACCIÓN VIAL -</v>
          </cell>
          <cell r="AV9570" t="str">
            <v>sc</v>
          </cell>
        </row>
        <row r="9571">
          <cell r="AP9571">
            <v>91023727</v>
          </cell>
          <cell r="AQ9571">
            <v>19014220</v>
          </cell>
          <cell r="AR9571">
            <v>19</v>
          </cell>
          <cell r="AS9571">
            <v>42412</v>
          </cell>
          <cell r="AT9571" t="str">
            <v>IDU-1806-2015 Contratado Mantenimiento Periódico IDU Arterial BRIGADA DE REACCIÓN VIAL -</v>
          </cell>
          <cell r="AV9571" t="str">
            <v>sc</v>
          </cell>
        </row>
        <row r="9572">
          <cell r="AP9572">
            <v>902695</v>
          </cell>
          <cell r="AQ9572">
            <v>13000709</v>
          </cell>
          <cell r="AR9572" t="str">
            <v>sd</v>
          </cell>
          <cell r="AS9572">
            <v>42949</v>
          </cell>
          <cell r="AT9572" t="str">
            <v>Anden13 Ciclo14-POLIZA ESTABILIDAD ACTIVA</v>
          </cell>
          <cell r="AV9572" t="str">
            <v>sc</v>
          </cell>
        </row>
        <row r="9573">
          <cell r="AP9573">
            <v>902695</v>
          </cell>
          <cell r="AQ9573">
            <v>13000709</v>
          </cell>
          <cell r="AR9573" t="str">
            <v>sd</v>
          </cell>
          <cell r="AS9573">
            <v>44250</v>
          </cell>
          <cell r="AT9573" t="str">
            <v>-POLIZA ESTABILIDAD ACTIVA</v>
          </cell>
          <cell r="AV9573" t="str">
            <v>sc</v>
          </cell>
        </row>
        <row r="9574">
          <cell r="AP9574">
            <v>511130</v>
          </cell>
          <cell r="AQ9574">
            <v>14001038</v>
          </cell>
          <cell r="AR9574" t="str">
            <v>sd</v>
          </cell>
          <cell r="AS9574">
            <v>44172</v>
          </cell>
          <cell r="AT9574" t="str">
            <v>Calzada 4-6 Separador 5-POLIZA ESTABILIDAD ACTIVA</v>
          </cell>
          <cell r="AV9574" t="str">
            <v>sc</v>
          </cell>
        </row>
        <row r="9575">
          <cell r="AP9575">
            <v>24119597</v>
          </cell>
          <cell r="AQ9575">
            <v>6001212</v>
          </cell>
          <cell r="AR9575" t="str">
            <v>sd</v>
          </cell>
          <cell r="AS9575">
            <v>43307</v>
          </cell>
          <cell r="AT9575" t="str">
            <v>Calzada2-4-POLIZA ESTABILIDAD ACTIVA</v>
          </cell>
          <cell r="AV9575" t="str">
            <v>sc</v>
          </cell>
        </row>
        <row r="9576">
          <cell r="AP9576">
            <v>513327</v>
          </cell>
          <cell r="AQ9576">
            <v>13000013</v>
          </cell>
          <cell r="AR9576" t="str">
            <v>sd</v>
          </cell>
          <cell r="AS9576">
            <v>43845</v>
          </cell>
          <cell r="AT9576" t="str">
            <v>Anden 7-POLIZA ESTABILIDAD ACTIVA</v>
          </cell>
          <cell r="AV9576" t="str">
            <v>sc</v>
          </cell>
        </row>
        <row r="9577">
          <cell r="AP9577">
            <v>91011361</v>
          </cell>
          <cell r="AQ9577">
            <v>3002337</v>
          </cell>
          <cell r="AR9577" t="str">
            <v>sd</v>
          </cell>
          <cell r="AS9577">
            <v>43499</v>
          </cell>
          <cell r="AT9577" t="str">
            <v>-POLIZA ESTABILIDAD ACTIVA</v>
          </cell>
          <cell r="AV9577" t="str">
            <v>sc</v>
          </cell>
        </row>
        <row r="9578">
          <cell r="AP9578">
            <v>91024972</v>
          </cell>
          <cell r="AQ9578">
            <v>30001810</v>
          </cell>
          <cell r="AR9578" t="str">
            <v>sd</v>
          </cell>
          <cell r="AS9578">
            <v>44018</v>
          </cell>
          <cell r="AT9578" t="str">
            <v>Separador 4-POLIZA ESTABILIDAD ACTIVA</v>
          </cell>
          <cell r="AV9578" t="str">
            <v>sc</v>
          </cell>
        </row>
        <row r="9579">
          <cell r="AP9579">
            <v>144546</v>
          </cell>
          <cell r="AQ9579">
            <v>3001954</v>
          </cell>
          <cell r="AR9579" t="str">
            <v>sd</v>
          </cell>
          <cell r="AS9579">
            <v>42962</v>
          </cell>
          <cell r="AT9579" t="str">
            <v>Anden1-3 Calzada2-POLIZA ESTABILIDAD ACTIVA</v>
          </cell>
          <cell r="AV9579" t="str">
            <v>sc</v>
          </cell>
        </row>
        <row r="9580">
          <cell r="AP9580">
            <v>505721</v>
          </cell>
          <cell r="AQ9580">
            <v>1004205</v>
          </cell>
          <cell r="AR9580" t="str">
            <v>sd</v>
          </cell>
          <cell r="AS9580">
            <v>42946</v>
          </cell>
          <cell r="AT9580" t="str">
            <v>Calzada12-POLIZA ESTABILIDAD ACTIVA</v>
          </cell>
          <cell r="AV9580" t="str">
            <v>sc</v>
          </cell>
        </row>
        <row r="9581">
          <cell r="AP9581">
            <v>24122276</v>
          </cell>
          <cell r="AQ9581">
            <v>50006480</v>
          </cell>
          <cell r="AR9581" t="str">
            <v>sd</v>
          </cell>
          <cell r="AS9581">
            <v>44099</v>
          </cell>
          <cell r="AT9581" t="str">
            <v>Calzada 2-4-6-POLIZA ESTABILIDAD Y CALIDAD ACTIVA</v>
          </cell>
          <cell r="AV9581" t="str">
            <v>sc</v>
          </cell>
        </row>
        <row r="9582">
          <cell r="AP9582">
            <v>525542</v>
          </cell>
          <cell r="AQ9582">
            <v>1004208</v>
          </cell>
          <cell r="AR9582" t="str">
            <v>sd</v>
          </cell>
          <cell r="AS9582">
            <v>42946</v>
          </cell>
          <cell r="AT9582" t="str">
            <v>Calzada12-POLIZA ESTABILIDAD ACTIVA</v>
          </cell>
          <cell r="AV9582" t="str">
            <v>sc</v>
          </cell>
        </row>
        <row r="9583">
          <cell r="AP9583">
            <v>359472</v>
          </cell>
          <cell r="AQ9583">
            <v>7003645</v>
          </cell>
          <cell r="AR9583" t="str">
            <v>sd</v>
          </cell>
          <cell r="AS9583">
            <v>44096</v>
          </cell>
          <cell r="AT9583" t="str">
            <v>Anden 3-POLIZA ESTABILIDAD ACTIVA</v>
          </cell>
          <cell r="AV9583" t="str">
            <v>sc</v>
          </cell>
        </row>
        <row r="9584">
          <cell r="AP9584">
            <v>91013351</v>
          </cell>
          <cell r="AQ9584">
            <v>14000783</v>
          </cell>
          <cell r="AR9584" t="str">
            <v>sd</v>
          </cell>
          <cell r="AS9584">
            <v>44172</v>
          </cell>
          <cell r="AT9584" t="str">
            <v>Calzada 2-4-6-8 Separador 5-POLIZA ESTABILIDAD ACTIVA</v>
          </cell>
          <cell r="AV9584" t="str">
            <v>sc</v>
          </cell>
        </row>
        <row r="9585">
          <cell r="AP9585">
            <v>456340</v>
          </cell>
          <cell r="AQ9585">
            <v>19008149</v>
          </cell>
          <cell r="AR9585" t="str">
            <v>sd</v>
          </cell>
          <cell r="AS9585">
            <v>44466</v>
          </cell>
          <cell r="AT9585" t="str">
            <v>-POLIZA ESTABILIDAD ACTIVA</v>
          </cell>
          <cell r="AV9585" t="str">
            <v>POLIZA ESTABILIDAD activa IDU 1718/14</v>
          </cell>
        </row>
        <row r="9586">
          <cell r="AP9586">
            <v>903806</v>
          </cell>
          <cell r="AQ9586">
            <v>12002223</v>
          </cell>
          <cell r="AR9586" t="str">
            <v>sd</v>
          </cell>
          <cell r="AS9586">
            <v>44250</v>
          </cell>
          <cell r="AT9586" t="str">
            <v>-POLIZA ESTABILIDAD ACTIVA</v>
          </cell>
          <cell r="AV9586" t="str">
            <v>sc</v>
          </cell>
        </row>
        <row r="9587">
          <cell r="AP9587">
            <v>91010625</v>
          </cell>
          <cell r="AQ9587">
            <v>1001273</v>
          </cell>
          <cell r="AR9587" t="str">
            <v>sd</v>
          </cell>
          <cell r="AS9587">
            <v>44250</v>
          </cell>
          <cell r="AT9587" t="str">
            <v>-POLIZA ESTABILIDAD ACTIVA</v>
          </cell>
          <cell r="AV9587" t="str">
            <v>sc</v>
          </cell>
        </row>
        <row r="9588">
          <cell r="AP9588">
            <v>24119673</v>
          </cell>
          <cell r="AQ9588">
            <v>1003366</v>
          </cell>
          <cell r="AR9588" t="str">
            <v>sd</v>
          </cell>
          <cell r="AS9588">
            <v>42946</v>
          </cell>
          <cell r="AT9588" t="str">
            <v>Calzada12-POLIZA ESTABILIDAD ACTIVA</v>
          </cell>
          <cell r="AV9588" t="str">
            <v>sc</v>
          </cell>
        </row>
        <row r="9589">
          <cell r="AP9589">
            <v>24119673</v>
          </cell>
          <cell r="AQ9589">
            <v>1003366</v>
          </cell>
          <cell r="AR9589" t="str">
            <v>sd</v>
          </cell>
          <cell r="AS9589">
            <v>44250</v>
          </cell>
          <cell r="AT9589" t="str">
            <v>-POLIZA ESTABILIDAD ACTIVA</v>
          </cell>
          <cell r="AV9589" t="str">
            <v>sc</v>
          </cell>
        </row>
        <row r="9590">
          <cell r="AP9590">
            <v>519752</v>
          </cell>
          <cell r="AQ9590">
            <v>8002345</v>
          </cell>
          <cell r="AR9590" t="str">
            <v>sd</v>
          </cell>
          <cell r="AS9590">
            <v>44099</v>
          </cell>
          <cell r="AT9590" t="str">
            <v>Calzada 4-6-POLIZA ESTABILIDAD Y CALIDAD ACTIVA</v>
          </cell>
          <cell r="AV9590" t="str">
            <v>sc</v>
          </cell>
        </row>
        <row r="9591">
          <cell r="AP9591">
            <v>903562</v>
          </cell>
          <cell r="AQ9591">
            <v>12000626</v>
          </cell>
          <cell r="AR9591" t="str">
            <v>sd</v>
          </cell>
          <cell r="AS9591">
            <v>44250</v>
          </cell>
          <cell r="AT9591" t="str">
            <v>-POLIZA ESTABILIDAD ACTIVA</v>
          </cell>
          <cell r="AV9591" t="str">
            <v>sc</v>
          </cell>
        </row>
        <row r="9592">
          <cell r="AP9592">
            <v>445800</v>
          </cell>
          <cell r="AQ9592">
            <v>19002658</v>
          </cell>
          <cell r="AR9592" t="str">
            <v>sd</v>
          </cell>
          <cell r="AS9592">
            <v>42912</v>
          </cell>
          <cell r="AT9592" t="str">
            <v>Anden1-3 Calzada2-POLIZA ESTABILIDAD ACTIVA</v>
          </cell>
          <cell r="AV9592" t="str">
            <v>sc</v>
          </cell>
        </row>
        <row r="9593">
          <cell r="AP9593">
            <v>91013608</v>
          </cell>
          <cell r="AQ9593">
            <v>50001355</v>
          </cell>
          <cell r="AR9593" t="str">
            <v>sd</v>
          </cell>
          <cell r="AS9593">
            <v>44053</v>
          </cell>
          <cell r="AT9593" t="str">
            <v>Puente 1-POLIZA ESTABILIDAD ACTIVA</v>
          </cell>
          <cell r="AV9593" t="str">
            <v>sc</v>
          </cell>
        </row>
        <row r="9594">
          <cell r="AP9594">
            <v>512275</v>
          </cell>
          <cell r="AQ9594">
            <v>3000728</v>
          </cell>
          <cell r="AR9594" t="str">
            <v>sd</v>
          </cell>
          <cell r="AS9594">
            <v>43499</v>
          </cell>
          <cell r="AT9594" t="str">
            <v>-POLIZA ESTABILIDAD ACTIVA</v>
          </cell>
          <cell r="AV9594" t="str">
            <v>sc</v>
          </cell>
        </row>
        <row r="9595">
          <cell r="AP9595">
            <v>902968</v>
          </cell>
          <cell r="AQ9595">
            <v>13000367</v>
          </cell>
          <cell r="AR9595" t="str">
            <v>sd</v>
          </cell>
          <cell r="AS9595">
            <v>44250</v>
          </cell>
          <cell r="AT9595" t="str">
            <v>-POLIZA ESTABILIDAD ACTIVA</v>
          </cell>
          <cell r="AV9595" t="str">
            <v>sc</v>
          </cell>
        </row>
        <row r="9596">
          <cell r="AP9596">
            <v>24121094</v>
          </cell>
          <cell r="AQ9596">
            <v>14000588</v>
          </cell>
          <cell r="AR9596" t="str">
            <v>sd</v>
          </cell>
          <cell r="AS9596">
            <v>44250</v>
          </cell>
          <cell r="AT9596" t="str">
            <v>-POLIZA ESTABILIDAD ACTIVA</v>
          </cell>
          <cell r="AV9596" t="str">
            <v>sc</v>
          </cell>
        </row>
        <row r="9597">
          <cell r="AP9597">
            <v>91012320</v>
          </cell>
          <cell r="AQ9597">
            <v>50006412</v>
          </cell>
          <cell r="AR9597" t="str">
            <v>sd</v>
          </cell>
          <cell r="AS9597">
            <v>43745</v>
          </cell>
          <cell r="AT9597" t="str">
            <v>Calzada 2, Calzada 4, Calzada 6, Calzada 8-POLIZA ESTABILIDAD ACTIVA</v>
          </cell>
          <cell r="AV9597" t="str">
            <v>sc</v>
          </cell>
        </row>
        <row r="9598">
          <cell r="AP9598">
            <v>503342</v>
          </cell>
          <cell r="AQ9598">
            <v>1001874</v>
          </cell>
          <cell r="AR9598" t="str">
            <v>sd</v>
          </cell>
          <cell r="AS9598">
            <v>43412</v>
          </cell>
          <cell r="AT9598" t="str">
            <v>Anden 1-7 Calzada 2-4 Separador 3-5 Cicloruta 6-POLIZA ESTABILIDAD ACTIVA</v>
          </cell>
          <cell r="AV9598" t="str">
            <v>sc</v>
          </cell>
        </row>
        <row r="9599">
          <cell r="AP9599">
            <v>24122475</v>
          </cell>
          <cell r="AQ9599">
            <v>50006729</v>
          </cell>
          <cell r="AR9599" t="str">
            <v>sd</v>
          </cell>
          <cell r="AS9599">
            <v>44099</v>
          </cell>
          <cell r="AT9599" t="str">
            <v>Calzada 2-6-POLIZA ESTABILIDAD Y CALIDAD ACTIVA</v>
          </cell>
          <cell r="AV9599" t="str">
            <v>sc</v>
          </cell>
        </row>
        <row r="9600">
          <cell r="AP9600">
            <v>24123634</v>
          </cell>
          <cell r="AQ9600">
            <v>8012518</v>
          </cell>
          <cell r="AR9600" t="str">
            <v>sd</v>
          </cell>
          <cell r="AS9600">
            <v>44099</v>
          </cell>
          <cell r="AT9600" t="str">
            <v>Calzada 2-8-POLIZA ESTABILIDAD Y CALIDAD ACTIVA</v>
          </cell>
          <cell r="AV9600" t="str">
            <v>sc</v>
          </cell>
        </row>
        <row r="9601">
          <cell r="AP9601">
            <v>143816</v>
          </cell>
          <cell r="AQ9601">
            <v>3000618</v>
          </cell>
          <cell r="AR9601" t="str">
            <v>sd</v>
          </cell>
          <cell r="AS9601">
            <v>44462</v>
          </cell>
          <cell r="AT9601" t="str">
            <v>-POLIZA ESTABILIDAD ACTIVA</v>
          </cell>
          <cell r="AV9601" t="str">
            <v>POLIZA ESTABILIDAD ACTIVA Vencimiento 22/9/2021 Contrato IDU 1206/14</v>
          </cell>
        </row>
        <row r="9602">
          <cell r="AP9602">
            <v>903600</v>
          </cell>
          <cell r="AQ9602">
            <v>12000739</v>
          </cell>
          <cell r="AR9602" t="str">
            <v>sd</v>
          </cell>
          <cell r="AS9602">
            <v>44250</v>
          </cell>
          <cell r="AT9602" t="str">
            <v>-POLIZA ESTABILIDAD ACTIVA</v>
          </cell>
          <cell r="AV9602" t="str">
            <v>sc</v>
          </cell>
        </row>
        <row r="9603">
          <cell r="AP9603">
            <v>2510530</v>
          </cell>
          <cell r="AQ9603">
            <v>3000616</v>
          </cell>
          <cell r="AR9603" t="str">
            <v>sd</v>
          </cell>
          <cell r="AS9603">
            <v>43499</v>
          </cell>
          <cell r="AT9603" t="str">
            <v>-POLIZA ESTABILIDAD ACTIVA</v>
          </cell>
          <cell r="AV9603" t="str">
            <v>sc</v>
          </cell>
        </row>
        <row r="9604">
          <cell r="AP9604">
            <v>2501861</v>
          </cell>
          <cell r="AQ9604">
            <v>7005001</v>
          </cell>
          <cell r="AR9604" t="str">
            <v>sd</v>
          </cell>
          <cell r="AS9604">
            <v>44048</v>
          </cell>
          <cell r="AT9604" t="str">
            <v>Calzada 4-6-POLIZA ESTABILIDAD ACTIVA</v>
          </cell>
          <cell r="AV9604" t="str">
            <v>sc</v>
          </cell>
        </row>
        <row r="9605">
          <cell r="AP9605">
            <v>183151</v>
          </cell>
          <cell r="AQ9605">
            <v>14000838</v>
          </cell>
          <cell r="AR9605" t="str">
            <v>sd</v>
          </cell>
          <cell r="AS9605">
            <v>42999</v>
          </cell>
          <cell r="AT9605" t="str">
            <v>Anden1-3-POLIZA ESTABILIDAD ACTIVA</v>
          </cell>
          <cell r="AV9605" t="str">
            <v>sc</v>
          </cell>
        </row>
        <row r="9606">
          <cell r="AP9606">
            <v>162977</v>
          </cell>
          <cell r="AQ9606">
            <v>10001689</v>
          </cell>
          <cell r="AR9606" t="str">
            <v>sd</v>
          </cell>
          <cell r="AS9606">
            <v>43439</v>
          </cell>
          <cell r="AT9606" t="str">
            <v>Calzada4-POLIZA ESTABILIDAD ACTIVA</v>
          </cell>
          <cell r="AV9606" t="str">
            <v>sc</v>
          </cell>
        </row>
        <row r="9607">
          <cell r="AP9607">
            <v>162977</v>
          </cell>
          <cell r="AQ9607">
            <v>10001689</v>
          </cell>
          <cell r="AR9607" t="str">
            <v>sd</v>
          </cell>
          <cell r="AS9607">
            <v>43142</v>
          </cell>
          <cell r="AT9607" t="str">
            <v>Calzada2-POLIZA ESTABILIDAD ACTIVA</v>
          </cell>
          <cell r="AV9607" t="str">
            <v>sc</v>
          </cell>
        </row>
        <row r="9608">
          <cell r="AP9608">
            <v>24122385</v>
          </cell>
          <cell r="AQ9608">
            <v>50006579</v>
          </cell>
          <cell r="AR9608" t="str">
            <v>sd</v>
          </cell>
          <cell r="AS9608">
            <v>44099</v>
          </cell>
          <cell r="AT9608" t="str">
            <v>Calzada 2-POLIZA ESTABILIDAD Y CALIDAD ACTIVA</v>
          </cell>
          <cell r="AV9608" t="str">
            <v>sc</v>
          </cell>
        </row>
        <row r="9609">
          <cell r="AP9609">
            <v>24120007</v>
          </cell>
          <cell r="AQ9609">
            <v>8005072</v>
          </cell>
          <cell r="AR9609" t="str">
            <v>sd</v>
          </cell>
          <cell r="AS9609">
            <v>44099</v>
          </cell>
          <cell r="AT9609" t="str">
            <v>Calzada 2-POLIZA ESTABILIDAD Y CALIDAD ACTIVA</v>
          </cell>
          <cell r="AV9609" t="str">
            <v>sc</v>
          </cell>
        </row>
        <row r="9610">
          <cell r="AP9610">
            <v>903749</v>
          </cell>
          <cell r="AQ9610">
            <v>12001736</v>
          </cell>
          <cell r="AR9610" t="str">
            <v>sd</v>
          </cell>
          <cell r="AS9610">
            <v>44250</v>
          </cell>
          <cell r="AT9610" t="str">
            <v>-POLIZA ESTABILIDAD ACTIVA</v>
          </cell>
          <cell r="AV9610" t="str">
            <v>sc</v>
          </cell>
        </row>
        <row r="9611">
          <cell r="AP9611">
            <v>503411</v>
          </cell>
          <cell r="AQ9611">
            <v>1001914</v>
          </cell>
          <cell r="AR9611" t="str">
            <v>sd</v>
          </cell>
          <cell r="AS9611">
            <v>43412</v>
          </cell>
          <cell r="AT9611" t="str">
            <v>Anden 1-7 Calzada 2-4 Separador 3-5 Cicloruta 6-POLIZA ESTABILIDAD ACTIVA</v>
          </cell>
          <cell r="AV9611" t="str">
            <v>sc</v>
          </cell>
        </row>
        <row r="9612">
          <cell r="AP9612">
            <v>24122328</v>
          </cell>
          <cell r="AQ9612">
            <v>50006513</v>
          </cell>
          <cell r="AR9612" t="str">
            <v>sd</v>
          </cell>
          <cell r="AS9612">
            <v>44099</v>
          </cell>
          <cell r="AT9612" t="str">
            <v>Calzada 2-4-6-POLIZA ESTABILIDAD Y CALIDAD ACTIVA</v>
          </cell>
          <cell r="AV9612" t="str">
            <v>sc</v>
          </cell>
        </row>
        <row r="9613">
          <cell r="AP9613">
            <v>24180783</v>
          </cell>
          <cell r="AQ9613">
            <v>8004666</v>
          </cell>
          <cell r="AR9613" t="str">
            <v>sd</v>
          </cell>
          <cell r="AS9613">
            <v>44099</v>
          </cell>
          <cell r="AT9613" t="str">
            <v>Anden 1-POLIZA ESTABILIDAD Y CALIDAD ACTIVA</v>
          </cell>
          <cell r="AV9613" t="str">
            <v>sc</v>
          </cell>
        </row>
        <row r="9614">
          <cell r="AP9614">
            <v>24121903</v>
          </cell>
          <cell r="AQ9614">
            <v>50005954</v>
          </cell>
          <cell r="AR9614" t="str">
            <v>sd</v>
          </cell>
          <cell r="AS9614">
            <v>44250</v>
          </cell>
          <cell r="AT9614" t="str">
            <v>-POLIZA ESTABILIDAD ACTIVA</v>
          </cell>
          <cell r="AV9614" t="str">
            <v>sc</v>
          </cell>
        </row>
        <row r="9615">
          <cell r="AP9615">
            <v>24120972</v>
          </cell>
          <cell r="AQ9615">
            <v>14000082</v>
          </cell>
          <cell r="AR9615" t="str">
            <v>sd</v>
          </cell>
          <cell r="AS9615">
            <v>44250</v>
          </cell>
          <cell r="AT9615" t="str">
            <v>-POLIZA ESTABILIDAD ACTIVA</v>
          </cell>
          <cell r="AV9615" t="str">
            <v>sc</v>
          </cell>
        </row>
        <row r="9616">
          <cell r="AP9616">
            <v>506889</v>
          </cell>
          <cell r="AQ9616">
            <v>16001032</v>
          </cell>
          <cell r="AR9616" t="str">
            <v>sd</v>
          </cell>
          <cell r="AS9616">
            <v>44096</v>
          </cell>
          <cell r="AT9616" t="str">
            <v>Anden 1-POLIZA ESTABILIDAD ACTIVA</v>
          </cell>
          <cell r="AV9616" t="str">
            <v>sc</v>
          </cell>
        </row>
        <row r="9617">
          <cell r="AP9617">
            <v>24119801</v>
          </cell>
          <cell r="AQ9617">
            <v>2001132</v>
          </cell>
          <cell r="AR9617" t="str">
            <v>sd</v>
          </cell>
          <cell r="AS9617">
            <v>44096</v>
          </cell>
          <cell r="AT9617" t="str">
            <v>Anden 1-POLIZA ESTABILIDAD ACTIVA</v>
          </cell>
          <cell r="AV9617" t="str">
            <v>sc</v>
          </cell>
        </row>
        <row r="9618">
          <cell r="AP9618">
            <v>507825</v>
          </cell>
          <cell r="AQ9618">
            <v>1001369</v>
          </cell>
          <cell r="AR9618" t="str">
            <v>sd</v>
          </cell>
          <cell r="AS9618">
            <v>44250</v>
          </cell>
          <cell r="AT9618" t="str">
            <v>-POLIZA ESTABILIDAD ACTIVA</v>
          </cell>
          <cell r="AV9618" t="str">
            <v>sc</v>
          </cell>
        </row>
        <row r="9619">
          <cell r="AP9619">
            <v>902048</v>
          </cell>
          <cell r="AQ9619">
            <v>7008528</v>
          </cell>
          <cell r="AR9619" t="str">
            <v>sd</v>
          </cell>
          <cell r="AS9619">
            <v>44096</v>
          </cell>
          <cell r="AT9619" t="str">
            <v>Anden 7-POLIZA ESTABILIDAD ACTIVA</v>
          </cell>
          <cell r="AV9619" t="str">
            <v>sc</v>
          </cell>
        </row>
        <row r="9620">
          <cell r="AP9620">
            <v>91016070</v>
          </cell>
          <cell r="AQ9620">
            <v>50005770</v>
          </cell>
          <cell r="AR9620" t="str">
            <v>sd</v>
          </cell>
          <cell r="AS9620">
            <v>44466</v>
          </cell>
          <cell r="AT9620" t="str">
            <v>-POLIZA ESTABILIDAD ACTIVA</v>
          </cell>
          <cell r="AV9620" t="str">
            <v>POLIZA ESTABILIDAD activa IDU 1718/14</v>
          </cell>
        </row>
        <row r="9621">
          <cell r="AP9621">
            <v>512220</v>
          </cell>
          <cell r="AQ9621">
            <v>3000938</v>
          </cell>
          <cell r="AR9621" t="str">
            <v>sd</v>
          </cell>
          <cell r="AS9621">
            <v>42999</v>
          </cell>
          <cell r="AT9621" t="str">
            <v>Anden1-11-9 Calzada2-4-6-8 Ciclo10 Sep3-5-7-POLIZA ESTABILIDAD ACTIVA</v>
          </cell>
          <cell r="AV9621" t="str">
            <v>sc</v>
          </cell>
        </row>
        <row r="9622">
          <cell r="AP9622">
            <v>300790</v>
          </cell>
          <cell r="AQ9622">
            <v>5004902</v>
          </cell>
          <cell r="AR9622" t="str">
            <v>sd</v>
          </cell>
          <cell r="AS9622">
            <v>42733</v>
          </cell>
          <cell r="AT9622" t="str">
            <v>Anden1-5 Calzada2-4 Sep3-POLIZA ESTABILIDAD ACTIVA</v>
          </cell>
          <cell r="AV9622" t="str">
            <v>sc</v>
          </cell>
        </row>
        <row r="9623">
          <cell r="AP9623">
            <v>532312</v>
          </cell>
          <cell r="AQ9623">
            <v>19013258</v>
          </cell>
          <cell r="AR9623" t="str">
            <v>sd</v>
          </cell>
          <cell r="AS9623">
            <v>44466</v>
          </cell>
          <cell r="AT9623" t="str">
            <v>-POLIZA ESTABILIDAD ACTIVA</v>
          </cell>
          <cell r="AV9623" t="str">
            <v>POLIZA ESTABILIDAD activa IDU 1718/14</v>
          </cell>
        </row>
        <row r="9624">
          <cell r="AP9624">
            <v>301472</v>
          </cell>
          <cell r="AQ9624">
            <v>5005232</v>
          </cell>
          <cell r="AR9624" t="str">
            <v>sd</v>
          </cell>
          <cell r="AS9624">
            <v>42733</v>
          </cell>
          <cell r="AT9624" t="str">
            <v>Anden1-5 Calzada2-4 Sep3-POLIZA ESTABILIDAD ACTIVA</v>
          </cell>
          <cell r="AV9624" t="str">
            <v>sc</v>
          </cell>
        </row>
        <row r="9625">
          <cell r="AP9625">
            <v>91010477</v>
          </cell>
          <cell r="AQ9625">
            <v>50006216</v>
          </cell>
          <cell r="AR9625" t="str">
            <v>sd</v>
          </cell>
          <cell r="AS9625">
            <v>44466</v>
          </cell>
          <cell r="AT9625" t="str">
            <v>-POLIZA ESTABILIDAD ACTIVA</v>
          </cell>
          <cell r="AV9625" t="str">
            <v>POLIZA ACTIVA</v>
          </cell>
        </row>
        <row r="9626">
          <cell r="AP9626">
            <v>91010716</v>
          </cell>
          <cell r="AQ9626">
            <v>1006240</v>
          </cell>
          <cell r="AR9626" t="str">
            <v>sd</v>
          </cell>
          <cell r="AS9626">
            <v>43412</v>
          </cell>
          <cell r="AT9626" t="str">
            <v>Anden 1-7 Calzada 2-4 Separador 3-5 Cicloruta 6-POLIZA ESTABILIDAD ACTIVA</v>
          </cell>
          <cell r="AV9626" t="str">
            <v>sc</v>
          </cell>
        </row>
        <row r="9627">
          <cell r="AP9627">
            <v>525752</v>
          </cell>
          <cell r="AQ9627">
            <v>1004946</v>
          </cell>
          <cell r="AR9627" t="str">
            <v>sd</v>
          </cell>
          <cell r="AS9627">
            <v>44250</v>
          </cell>
          <cell r="AT9627" t="str">
            <v>-POLIZA ESTABILIDAD ACTIVA</v>
          </cell>
          <cell r="AV9627" t="str">
            <v>sc</v>
          </cell>
        </row>
        <row r="9628">
          <cell r="AP9628">
            <v>24120189</v>
          </cell>
          <cell r="AQ9628">
            <v>3000637</v>
          </cell>
          <cell r="AR9628" t="str">
            <v>sd</v>
          </cell>
          <cell r="AS9628">
            <v>43499</v>
          </cell>
          <cell r="AT9628" t="str">
            <v>-POLIZA ESTABILIDAD ACTIVA</v>
          </cell>
          <cell r="AV9628" t="str">
            <v>sc</v>
          </cell>
        </row>
        <row r="9629">
          <cell r="AP9629">
            <v>24121400</v>
          </cell>
          <cell r="AQ9629">
            <v>16003879</v>
          </cell>
          <cell r="AR9629" t="str">
            <v>sd</v>
          </cell>
          <cell r="AS9629">
            <v>44466</v>
          </cell>
          <cell r="AT9629" t="str">
            <v>-POLIZA ESTABILIDAD ACTIVA</v>
          </cell>
          <cell r="AV9629" t="str">
            <v>sc</v>
          </cell>
        </row>
        <row r="9630">
          <cell r="AP9630">
            <v>24121400</v>
          </cell>
          <cell r="AQ9630">
            <v>16003879</v>
          </cell>
          <cell r="AR9630" t="str">
            <v>sd</v>
          </cell>
          <cell r="AS9630">
            <v>44018</v>
          </cell>
          <cell r="AT9630" t="str">
            <v>Puente 12-POLIZA ESTABILIDAD ACTIVA</v>
          </cell>
          <cell r="AV9630" t="str">
            <v>sc</v>
          </cell>
        </row>
        <row r="9631">
          <cell r="AP9631">
            <v>24121112</v>
          </cell>
          <cell r="AQ9631">
            <v>14000681</v>
          </cell>
          <cell r="AR9631" t="str">
            <v>sd</v>
          </cell>
          <cell r="AS9631">
            <v>44053</v>
          </cell>
          <cell r="AT9631" t="str">
            <v>Anden 1-POLIZA ESTABILIDAD ACTIVA</v>
          </cell>
          <cell r="AV9631" t="str">
            <v>sc</v>
          </cell>
        </row>
        <row r="9632">
          <cell r="AP9632">
            <v>24121112</v>
          </cell>
          <cell r="AQ9632">
            <v>14000681</v>
          </cell>
          <cell r="AR9632" t="str">
            <v>sd</v>
          </cell>
          <cell r="AS9632">
            <v>44250</v>
          </cell>
          <cell r="AT9632" t="str">
            <v>-POLIZA ESTABILIDAD ACTIVA</v>
          </cell>
          <cell r="AV9632" t="str">
            <v>sc</v>
          </cell>
        </row>
        <row r="9633">
          <cell r="AP9633">
            <v>24120349</v>
          </cell>
          <cell r="AQ9633">
            <v>11004769</v>
          </cell>
          <cell r="AR9633" t="str">
            <v>sd</v>
          </cell>
          <cell r="AS9633">
            <v>44096</v>
          </cell>
          <cell r="AT9633" t="str">
            <v>Anden 1-9-POLIZA ESTABILIDAD ACTIVA</v>
          </cell>
          <cell r="AV9633" t="str">
            <v>sc</v>
          </cell>
        </row>
        <row r="9634">
          <cell r="AP9634">
            <v>24123882</v>
          </cell>
          <cell r="AQ9634">
            <v>50006321</v>
          </cell>
          <cell r="AR9634" t="str">
            <v>sd</v>
          </cell>
          <cell r="AS9634">
            <v>43499</v>
          </cell>
          <cell r="AT9634" t="str">
            <v>-POLIZA ESTABILIDAD ACTIVA</v>
          </cell>
          <cell r="AV9634" t="str">
            <v>sc</v>
          </cell>
        </row>
        <row r="9635">
          <cell r="AP9635">
            <v>506013</v>
          </cell>
          <cell r="AQ9635">
            <v>1006255</v>
          </cell>
          <cell r="AR9635" t="str">
            <v>sd</v>
          </cell>
          <cell r="AS9635">
            <v>44250</v>
          </cell>
          <cell r="AT9635" t="str">
            <v>-POLIZA ESTABILIDAD ACTIVA</v>
          </cell>
          <cell r="AV9635" t="str">
            <v>sc</v>
          </cell>
        </row>
        <row r="9636">
          <cell r="AP9636">
            <v>902718</v>
          </cell>
          <cell r="AQ9636">
            <v>13000823</v>
          </cell>
          <cell r="AR9636" t="str">
            <v>sd</v>
          </cell>
          <cell r="AS9636">
            <v>44250</v>
          </cell>
          <cell r="AT9636" t="str">
            <v>-POLIZA ESTABILIDAD ACTIVA</v>
          </cell>
          <cell r="AV9636" t="str">
            <v>sc</v>
          </cell>
        </row>
        <row r="9637">
          <cell r="AP9637">
            <v>902718</v>
          </cell>
          <cell r="AQ9637">
            <v>13000823</v>
          </cell>
          <cell r="AR9637" t="str">
            <v>sd</v>
          </cell>
          <cell r="AS9637">
            <v>44018</v>
          </cell>
          <cell r="AT9637" t="str">
            <v>Puente 14-POLIZA ESTABILIDAD ACTIVA</v>
          </cell>
          <cell r="AV9637" t="str">
            <v>sc</v>
          </cell>
        </row>
        <row r="9638">
          <cell r="AP9638">
            <v>902791</v>
          </cell>
          <cell r="AQ9638">
            <v>13001510</v>
          </cell>
          <cell r="AR9638" t="str">
            <v>sd</v>
          </cell>
          <cell r="AS9638">
            <v>44250</v>
          </cell>
          <cell r="AT9638" t="str">
            <v>-POLIZA ESTABILIDAD ACTIVA</v>
          </cell>
          <cell r="AV9638" t="str">
            <v>sc</v>
          </cell>
        </row>
        <row r="9639">
          <cell r="AP9639">
            <v>91024571</v>
          </cell>
          <cell r="AQ9639">
            <v>9004089</v>
          </cell>
          <cell r="AR9639" t="str">
            <v>sd</v>
          </cell>
          <cell r="AS9639">
            <v>44053</v>
          </cell>
          <cell r="AT9639" t="str">
            <v>Puente 10-POLIZA ESTABILIDAD ACTIVA</v>
          </cell>
          <cell r="AV9639" t="str">
            <v>sc</v>
          </cell>
        </row>
        <row r="9640">
          <cell r="AP9640">
            <v>24122493</v>
          </cell>
          <cell r="AQ9640">
            <v>50006734</v>
          </cell>
          <cell r="AR9640" t="str">
            <v>sd</v>
          </cell>
          <cell r="AS9640">
            <v>44099</v>
          </cell>
          <cell r="AT9640" t="str">
            <v>Calzada 2-4-6-POLIZA ESTABILIDAD Y CALIDAD ACTIVA</v>
          </cell>
          <cell r="AV9640" t="str">
            <v>sc</v>
          </cell>
        </row>
        <row r="9641">
          <cell r="AP9641">
            <v>24120376</v>
          </cell>
          <cell r="AQ9641">
            <v>11005964</v>
          </cell>
          <cell r="AR9641" t="str">
            <v>sd</v>
          </cell>
          <cell r="AS9641">
            <v>44096</v>
          </cell>
          <cell r="AT9641" t="str">
            <v>Anden 1-9-POLIZA ESTABILIDAD ACTIVA</v>
          </cell>
          <cell r="AV9641" t="str">
            <v>sc</v>
          </cell>
        </row>
        <row r="9642">
          <cell r="AP9642">
            <v>24123743</v>
          </cell>
          <cell r="AQ9642">
            <v>3000820</v>
          </cell>
          <cell r="AR9642" t="str">
            <v>sd</v>
          </cell>
          <cell r="AS9642">
            <v>43499</v>
          </cell>
          <cell r="AT9642" t="str">
            <v>-POLIZA ESTABILIDAD ACTIVA</v>
          </cell>
          <cell r="AV9642" t="str">
            <v>sc</v>
          </cell>
        </row>
        <row r="9643">
          <cell r="AP9643">
            <v>519325</v>
          </cell>
          <cell r="AQ9643">
            <v>12000516</v>
          </cell>
          <cell r="AR9643" t="str">
            <v>sd</v>
          </cell>
          <cell r="AS9643">
            <v>44250</v>
          </cell>
          <cell r="AT9643" t="str">
            <v>-POLIZA ESTABILIDAD ACTIVA</v>
          </cell>
          <cell r="AV9643" t="str">
            <v>sc</v>
          </cell>
        </row>
        <row r="9644">
          <cell r="AP9644">
            <v>903817</v>
          </cell>
          <cell r="AQ9644">
            <v>12002271</v>
          </cell>
          <cell r="AR9644" t="str">
            <v>sd</v>
          </cell>
          <cell r="AS9644">
            <v>44250</v>
          </cell>
          <cell r="AT9644" t="str">
            <v>-POLIZA ESTABILIDAD ACTIVA</v>
          </cell>
          <cell r="AV9644" t="str">
            <v>sc</v>
          </cell>
        </row>
        <row r="9645">
          <cell r="AP9645">
            <v>91018866</v>
          </cell>
          <cell r="AQ9645">
            <v>50006983</v>
          </cell>
          <cell r="AR9645" t="str">
            <v>sd</v>
          </cell>
          <cell r="AS9645">
            <v>42978</v>
          </cell>
          <cell r="AT9645" t="str">
            <v>Anden1 Calzada10-2-4-6 Ciclo8 Sep3-5-7-9-POLIZA ESTABILIDAD ACTIVA</v>
          </cell>
          <cell r="AV9645" t="str">
            <v>sc</v>
          </cell>
        </row>
        <row r="9646">
          <cell r="AP9646">
            <v>531266</v>
          </cell>
          <cell r="AQ9646">
            <v>1001776</v>
          </cell>
          <cell r="AR9646" t="str">
            <v>sd</v>
          </cell>
          <cell r="AS9646">
            <v>43412</v>
          </cell>
          <cell r="AT9646" t="str">
            <v>Anden 1-7 Calzada 2-4 Separador 3-5 Cicloruta 6-POLIZA ESTABILIDAD ACTIVA</v>
          </cell>
          <cell r="AV9646" t="str">
            <v>sc</v>
          </cell>
        </row>
        <row r="9647">
          <cell r="AP9647">
            <v>505682</v>
          </cell>
          <cell r="AQ9647">
            <v>1003366</v>
          </cell>
          <cell r="AR9647" t="str">
            <v>sd</v>
          </cell>
          <cell r="AS9647">
            <v>42946</v>
          </cell>
          <cell r="AT9647" t="str">
            <v>Calzada12-POLIZA ESTABILIDAD ACTIVA</v>
          </cell>
          <cell r="AV9647" t="str">
            <v>sc</v>
          </cell>
        </row>
        <row r="9648">
          <cell r="AP9648">
            <v>505682</v>
          </cell>
          <cell r="AQ9648">
            <v>1003366</v>
          </cell>
          <cell r="AR9648" t="str">
            <v>sd</v>
          </cell>
          <cell r="AS9648">
            <v>44250</v>
          </cell>
          <cell r="AT9648" t="str">
            <v>-POLIZA ESTABILIDAD ACTIVA</v>
          </cell>
          <cell r="AV9648" t="str">
            <v>sc</v>
          </cell>
        </row>
        <row r="9649">
          <cell r="AP9649">
            <v>902697</v>
          </cell>
          <cell r="AQ9649">
            <v>13000709</v>
          </cell>
          <cell r="AR9649" t="str">
            <v>sd</v>
          </cell>
          <cell r="AS9649">
            <v>42949</v>
          </cell>
          <cell r="AT9649" t="str">
            <v>Anden13 Ciclo14-POLIZA ESTABILIDAD ACTIVA</v>
          </cell>
          <cell r="AV9649" t="str">
            <v>sc</v>
          </cell>
        </row>
        <row r="9650">
          <cell r="AP9650">
            <v>902697</v>
          </cell>
          <cell r="AQ9650">
            <v>13000709</v>
          </cell>
          <cell r="AR9650" t="str">
            <v>sd</v>
          </cell>
          <cell r="AS9650">
            <v>44250</v>
          </cell>
          <cell r="AT9650" t="str">
            <v>-POLIZA ESTABILIDAD ACTIVA</v>
          </cell>
          <cell r="AV9650" t="str">
            <v>sc</v>
          </cell>
        </row>
        <row r="9651">
          <cell r="AP9651">
            <v>601813</v>
          </cell>
          <cell r="AQ9651">
            <v>7005429</v>
          </cell>
          <cell r="AR9651" t="str">
            <v>sd</v>
          </cell>
          <cell r="AS9651">
            <v>44048</v>
          </cell>
          <cell r="AT9651" t="str">
            <v>Calzada 2-4-6-POLIZA ESTABILIDAD ACTIVA</v>
          </cell>
          <cell r="AV9651" t="str">
            <v>sc</v>
          </cell>
        </row>
        <row r="9652">
          <cell r="AP9652">
            <v>91015544</v>
          </cell>
          <cell r="AQ9652">
            <v>5007177</v>
          </cell>
          <cell r="AR9652" t="str">
            <v>sd</v>
          </cell>
          <cell r="AS9652">
            <v>42733</v>
          </cell>
          <cell r="AT9652" t="str">
            <v>Anden1-5 Calzada2-4 Sep3-POLIZA ESTABILIDAD ACTIVA</v>
          </cell>
          <cell r="AV9652" t="str">
            <v>sc</v>
          </cell>
        </row>
        <row r="9653">
          <cell r="AP9653">
            <v>603437</v>
          </cell>
          <cell r="AQ9653">
            <v>9002894</v>
          </cell>
          <cell r="AR9653" t="str">
            <v>sd</v>
          </cell>
          <cell r="AS9653">
            <v>43748</v>
          </cell>
          <cell r="AT9653" t="str">
            <v>Anden 5-POLIZA ESTABILIDAD ACTIVA</v>
          </cell>
          <cell r="AV9653" t="str">
            <v>sc</v>
          </cell>
        </row>
        <row r="9654">
          <cell r="AP9654">
            <v>24120182</v>
          </cell>
          <cell r="AQ9654">
            <v>3000569</v>
          </cell>
          <cell r="AR9654" t="str">
            <v>sd</v>
          </cell>
          <cell r="AS9654">
            <v>43499</v>
          </cell>
          <cell r="AT9654" t="str">
            <v>-POLIZA ESTABILIDAD ACTIVA</v>
          </cell>
          <cell r="AV9654" t="str">
            <v>sc</v>
          </cell>
        </row>
        <row r="9655">
          <cell r="AP9655">
            <v>902710</v>
          </cell>
          <cell r="AQ9655">
            <v>13000761</v>
          </cell>
          <cell r="AR9655" t="str">
            <v>sd</v>
          </cell>
          <cell r="AS9655">
            <v>44250</v>
          </cell>
          <cell r="AT9655" t="str">
            <v>-POLIZA ESTABILIDAD ACTIVA</v>
          </cell>
          <cell r="AV9655" t="str">
            <v>sc</v>
          </cell>
        </row>
        <row r="9656">
          <cell r="AP9656">
            <v>902710</v>
          </cell>
          <cell r="AQ9656">
            <v>13000761</v>
          </cell>
          <cell r="AR9656" t="str">
            <v>sd</v>
          </cell>
          <cell r="AS9656">
            <v>42949</v>
          </cell>
          <cell r="AT9656" t="str">
            <v>Anden13 Ciclo14-POLIZA ESTABILIDAD ACTIVA</v>
          </cell>
          <cell r="AV9656" t="str">
            <v>sc</v>
          </cell>
        </row>
        <row r="9657">
          <cell r="AP9657">
            <v>24122934</v>
          </cell>
          <cell r="AQ9657">
            <v>50007096</v>
          </cell>
          <cell r="AR9657" t="str">
            <v>sd</v>
          </cell>
          <cell r="AS9657">
            <v>43797</v>
          </cell>
          <cell r="AT9657" t="str">
            <v>Calzada 6-8-POLIZA ESTABILIDAD ACTIVA</v>
          </cell>
          <cell r="AV9657" t="str">
            <v>sc</v>
          </cell>
        </row>
        <row r="9658">
          <cell r="AP9658">
            <v>529200</v>
          </cell>
          <cell r="AQ9658">
            <v>8002993</v>
          </cell>
          <cell r="AR9658" t="str">
            <v>sd</v>
          </cell>
          <cell r="AS9658">
            <v>44099</v>
          </cell>
          <cell r="AT9658" t="str">
            <v>Calzada 2-4-6-POLIZA ESTABILIDAD Y CALIDAD ACTIVA</v>
          </cell>
          <cell r="AV9658" t="str">
            <v>sc</v>
          </cell>
        </row>
        <row r="9659">
          <cell r="AP9659">
            <v>91016420</v>
          </cell>
          <cell r="AQ9659">
            <v>18002178</v>
          </cell>
          <cell r="AR9659" t="str">
            <v>sd</v>
          </cell>
          <cell r="AS9659">
            <v>42999</v>
          </cell>
          <cell r="AT9659" t="str">
            <v>Anden1-11-3 Calzada10-4-6-8 Ciclo2 Sep5-7-9-POLIZA ESTABILIDAD ACTIVA</v>
          </cell>
          <cell r="AV9659" t="str">
            <v>sc</v>
          </cell>
        </row>
        <row r="9660">
          <cell r="AP9660">
            <v>903122</v>
          </cell>
          <cell r="AQ9660">
            <v>50008284</v>
          </cell>
          <cell r="AR9660" t="str">
            <v>sd</v>
          </cell>
          <cell r="AS9660">
            <v>44250</v>
          </cell>
          <cell r="AT9660" t="str">
            <v>-POLIZA ESTABILIDAD ACTIVA</v>
          </cell>
          <cell r="AV9660" t="str">
            <v>sc</v>
          </cell>
        </row>
        <row r="9661">
          <cell r="AP9661">
            <v>506424</v>
          </cell>
          <cell r="AQ9661">
            <v>1003895</v>
          </cell>
          <cell r="AR9661" t="str">
            <v>sd</v>
          </cell>
          <cell r="AS9661">
            <v>43577</v>
          </cell>
          <cell r="AT9661" t="str">
            <v>Calzad a16-POLIZA ESTABILIDAD ACTIVA</v>
          </cell>
          <cell r="AV9661" t="str">
            <v>sc</v>
          </cell>
        </row>
        <row r="9662">
          <cell r="AP9662">
            <v>506424</v>
          </cell>
          <cell r="AQ9662">
            <v>1003895</v>
          </cell>
          <cell r="AR9662" t="str">
            <v>sd</v>
          </cell>
          <cell r="AS9662">
            <v>44250</v>
          </cell>
          <cell r="AT9662" t="str">
            <v>-POLIZA ESTABILIDAD ACTIVA</v>
          </cell>
          <cell r="AV9662" t="str">
            <v>sc</v>
          </cell>
        </row>
        <row r="9663">
          <cell r="AP9663">
            <v>506424</v>
          </cell>
          <cell r="AQ9663">
            <v>1003895</v>
          </cell>
          <cell r="AR9663" t="str">
            <v>sd</v>
          </cell>
          <cell r="AS9663">
            <v>42946</v>
          </cell>
          <cell r="AT9663" t="str">
            <v>Calzada10-POLIZA ESTABILIDAD ACTIVA</v>
          </cell>
          <cell r="AV9663" t="str">
            <v>sc</v>
          </cell>
        </row>
        <row r="9664">
          <cell r="AP9664">
            <v>506424</v>
          </cell>
          <cell r="AQ9664">
            <v>1003895</v>
          </cell>
          <cell r="AR9664" t="str">
            <v>sd</v>
          </cell>
          <cell r="AS9664">
            <v>43577</v>
          </cell>
          <cell r="AT9664" t="str">
            <v>Calzad a16-POLIZA ESTABILIDAD ACTIVA</v>
          </cell>
          <cell r="AV9664" t="str">
            <v>sc</v>
          </cell>
        </row>
        <row r="9665">
          <cell r="AP9665">
            <v>506424</v>
          </cell>
          <cell r="AQ9665">
            <v>1003895</v>
          </cell>
          <cell r="AR9665" t="str">
            <v>sd</v>
          </cell>
          <cell r="AS9665">
            <v>43797</v>
          </cell>
          <cell r="AT9665" t="str">
            <v>Calzada 2-4-POLIZA ESTABILIDAD ACTIVA</v>
          </cell>
          <cell r="AV9665" t="str">
            <v>sc</v>
          </cell>
        </row>
        <row r="9666">
          <cell r="AP9666">
            <v>24123588</v>
          </cell>
          <cell r="AQ9666">
            <v>14001794</v>
          </cell>
          <cell r="AR9666" t="str">
            <v>sd</v>
          </cell>
          <cell r="AS9666">
            <v>44053</v>
          </cell>
          <cell r="AT9666" t="str">
            <v>Puente 1-POLIZA ESTABILIDAD ACTIVA</v>
          </cell>
          <cell r="AV9666" t="str">
            <v>sc</v>
          </cell>
        </row>
        <row r="9667">
          <cell r="AP9667">
            <v>24122483</v>
          </cell>
          <cell r="AQ9667">
            <v>50006731</v>
          </cell>
          <cell r="AR9667" t="str">
            <v>sd</v>
          </cell>
          <cell r="AS9667">
            <v>44099</v>
          </cell>
          <cell r="AT9667" t="str">
            <v>Calzada 2-6-POLIZA ESTABILIDAD Y CALIDAD ACTIVA</v>
          </cell>
          <cell r="AV9667" t="str">
            <v>sc</v>
          </cell>
        </row>
        <row r="9668">
          <cell r="AP9668">
            <v>902931</v>
          </cell>
          <cell r="AQ9668">
            <v>50008507</v>
          </cell>
          <cell r="AR9668" t="str">
            <v>sd</v>
          </cell>
          <cell r="AS9668">
            <v>44018</v>
          </cell>
          <cell r="AT9668" t="str">
            <v>Calzada 8-POLIZA ESTABILIDAD ACTIVA</v>
          </cell>
          <cell r="AV9668" t="str">
            <v>sc</v>
          </cell>
        </row>
        <row r="9669">
          <cell r="AP9669">
            <v>902931</v>
          </cell>
          <cell r="AQ9669">
            <v>50008507</v>
          </cell>
          <cell r="AR9669" t="str">
            <v>sd</v>
          </cell>
          <cell r="AS9669">
            <v>44250</v>
          </cell>
          <cell r="AT9669" t="str">
            <v>-POLIZA ESTABILIDAD ACTIVA</v>
          </cell>
          <cell r="AV9669" t="str">
            <v>sc</v>
          </cell>
        </row>
        <row r="9670">
          <cell r="AP9670">
            <v>505944</v>
          </cell>
          <cell r="AQ9670">
            <v>1002070</v>
          </cell>
          <cell r="AR9670" t="str">
            <v>sd</v>
          </cell>
          <cell r="AS9670">
            <v>44250</v>
          </cell>
          <cell r="AT9670" t="str">
            <v>-POLIZA ESTABILIDAD ACTIVA</v>
          </cell>
          <cell r="AV9670" t="str">
            <v>sc</v>
          </cell>
        </row>
        <row r="9671">
          <cell r="AP9671">
            <v>24121697</v>
          </cell>
          <cell r="AQ9671">
            <v>50002316</v>
          </cell>
          <cell r="AR9671" t="str">
            <v>sd</v>
          </cell>
          <cell r="AS9671">
            <v>44250</v>
          </cell>
          <cell r="AT9671" t="str">
            <v>-POLIZA ESTABILIDAD ACTIVA</v>
          </cell>
          <cell r="AV9671" t="str">
            <v>sc</v>
          </cell>
        </row>
        <row r="9672">
          <cell r="AP9672">
            <v>24121697</v>
          </cell>
          <cell r="AQ9672">
            <v>50002316</v>
          </cell>
          <cell r="AR9672" t="str">
            <v>sd</v>
          </cell>
          <cell r="AS9672">
            <v>44250</v>
          </cell>
          <cell r="AT9672" t="str">
            <v>-POLIZA ESTABILIDAD ACTIVA</v>
          </cell>
          <cell r="AV9672" t="str">
            <v>sc</v>
          </cell>
        </row>
        <row r="9673">
          <cell r="AP9673">
            <v>91025185</v>
          </cell>
          <cell r="AQ9673">
            <v>7001488</v>
          </cell>
          <cell r="AR9673" t="str">
            <v>sd</v>
          </cell>
          <cell r="AS9673">
            <v>44466</v>
          </cell>
          <cell r="AT9673" t="str">
            <v>-POLIZA ESTABILIDAD ACTIVA</v>
          </cell>
          <cell r="AV9673" t="str">
            <v>VIABLE</v>
          </cell>
        </row>
        <row r="9674">
          <cell r="AP9674">
            <v>164436</v>
          </cell>
          <cell r="AQ9674">
            <v>10003584</v>
          </cell>
          <cell r="AR9674" t="str">
            <v>sd</v>
          </cell>
          <cell r="AS9674">
            <v>44119</v>
          </cell>
          <cell r="AT9674" t="str">
            <v>Calzada 2-4-POLIZA ESTABILIDAD ACTIVA</v>
          </cell>
          <cell r="AV9674" t="str">
            <v>sc</v>
          </cell>
        </row>
        <row r="9675">
          <cell r="AP9675">
            <v>507832</v>
          </cell>
          <cell r="AQ9675">
            <v>1001377</v>
          </cell>
          <cell r="AR9675" t="str">
            <v>sd</v>
          </cell>
          <cell r="AS9675">
            <v>44250</v>
          </cell>
          <cell r="AT9675" t="str">
            <v>-POLIZA ESTABILIDAD ACTIVA</v>
          </cell>
          <cell r="AV9675" t="str">
            <v>sc</v>
          </cell>
        </row>
        <row r="9676">
          <cell r="AP9676">
            <v>506428</v>
          </cell>
          <cell r="AQ9676">
            <v>1003895</v>
          </cell>
          <cell r="AR9676" t="str">
            <v>sd</v>
          </cell>
          <cell r="AS9676">
            <v>43577</v>
          </cell>
          <cell r="AT9676" t="str">
            <v>Calzad a16-POLIZA ESTABILIDAD ACTIVA</v>
          </cell>
          <cell r="AV9676" t="str">
            <v>sc</v>
          </cell>
        </row>
        <row r="9677">
          <cell r="AP9677">
            <v>506428</v>
          </cell>
          <cell r="AQ9677">
            <v>1003895</v>
          </cell>
          <cell r="AR9677" t="str">
            <v>sd</v>
          </cell>
          <cell r="AS9677">
            <v>44250</v>
          </cell>
          <cell r="AT9677" t="str">
            <v>-POLIZA ESTABILIDAD ACTIVA</v>
          </cell>
          <cell r="AV9677" t="str">
            <v>sc</v>
          </cell>
        </row>
        <row r="9678">
          <cell r="AP9678">
            <v>506428</v>
          </cell>
          <cell r="AQ9678">
            <v>1003895</v>
          </cell>
          <cell r="AR9678" t="str">
            <v>sd</v>
          </cell>
          <cell r="AS9678">
            <v>42946</v>
          </cell>
          <cell r="AT9678" t="str">
            <v>Calzada10-POLIZA ESTABILIDAD ACTIVA</v>
          </cell>
          <cell r="AV9678" t="str">
            <v>sc</v>
          </cell>
        </row>
        <row r="9679">
          <cell r="AP9679">
            <v>506428</v>
          </cell>
          <cell r="AQ9679">
            <v>1003895</v>
          </cell>
          <cell r="AR9679" t="str">
            <v>sd</v>
          </cell>
          <cell r="AS9679">
            <v>43577</v>
          </cell>
          <cell r="AT9679" t="str">
            <v>Calzad a16-POLIZA ESTABILIDAD ACTIVA</v>
          </cell>
          <cell r="AV9679" t="str">
            <v>sc</v>
          </cell>
        </row>
        <row r="9680">
          <cell r="AP9680">
            <v>506428</v>
          </cell>
          <cell r="AQ9680">
            <v>1003895</v>
          </cell>
          <cell r="AR9680" t="str">
            <v>sd</v>
          </cell>
          <cell r="AS9680">
            <v>43797</v>
          </cell>
          <cell r="AT9680" t="str">
            <v>Calzada 2-4-POLIZA ESTABILIDAD ACTIVA</v>
          </cell>
          <cell r="AV9680" t="str">
            <v>sc</v>
          </cell>
        </row>
        <row r="9681">
          <cell r="AP9681">
            <v>24122327</v>
          </cell>
          <cell r="AQ9681">
            <v>50006513</v>
          </cell>
          <cell r="AR9681" t="str">
            <v>sd</v>
          </cell>
          <cell r="AS9681">
            <v>44099</v>
          </cell>
          <cell r="AT9681" t="str">
            <v>Calzada 2-4-6-POLIZA ESTABILIDAD Y CALIDAD ACTIVA</v>
          </cell>
          <cell r="AV9681" t="str">
            <v>sc</v>
          </cell>
        </row>
        <row r="9682">
          <cell r="AP9682">
            <v>903882</v>
          </cell>
          <cell r="AQ9682">
            <v>12002613</v>
          </cell>
          <cell r="AR9682" t="str">
            <v>sd</v>
          </cell>
          <cell r="AS9682">
            <v>44250</v>
          </cell>
          <cell r="AT9682" t="str">
            <v>-POLIZA ESTABILIDAD ACTIVA</v>
          </cell>
          <cell r="AV9682" t="str">
            <v>sc</v>
          </cell>
        </row>
        <row r="9683">
          <cell r="AP9683">
            <v>903882</v>
          </cell>
          <cell r="AQ9683">
            <v>12002613</v>
          </cell>
          <cell r="AR9683" t="str">
            <v>sd</v>
          </cell>
          <cell r="AS9683">
            <v>44250</v>
          </cell>
          <cell r="AT9683" t="str">
            <v>-POLIZA ESTABILIDAD ACTIVA</v>
          </cell>
          <cell r="AV9683" t="str">
            <v>sc</v>
          </cell>
        </row>
        <row r="9684">
          <cell r="AP9684">
            <v>24122694</v>
          </cell>
          <cell r="AQ9684">
            <v>50006938</v>
          </cell>
          <cell r="AR9684" t="str">
            <v>sd</v>
          </cell>
          <cell r="AS9684">
            <v>44250</v>
          </cell>
          <cell r="AT9684" t="str">
            <v>-POLIZA ESTABILIDAD ACTIVA</v>
          </cell>
          <cell r="AV9684" t="str">
            <v>sc</v>
          </cell>
        </row>
        <row r="9685">
          <cell r="AP9685">
            <v>181508</v>
          </cell>
          <cell r="AQ9685">
            <v>13001804</v>
          </cell>
          <cell r="AR9685" t="str">
            <v>sd</v>
          </cell>
          <cell r="AS9685">
            <v>43745</v>
          </cell>
          <cell r="AT9685" t="str">
            <v>Calzada 2, Calzada 4, Calzada 6-POLIZA ESTABILIDAD ACTIVA</v>
          </cell>
          <cell r="AV9685" t="str">
            <v>sc</v>
          </cell>
        </row>
        <row r="9686">
          <cell r="AP9686">
            <v>297531</v>
          </cell>
          <cell r="AQ9686">
            <v>5003457</v>
          </cell>
          <cell r="AR9686" t="str">
            <v>sd</v>
          </cell>
          <cell r="AS9686">
            <v>42912</v>
          </cell>
          <cell r="AT9686" t="str">
            <v>Calzada2-POLIZA ESTABILIDAD ACTIVA</v>
          </cell>
          <cell r="AV9686" t="str">
            <v>sc</v>
          </cell>
        </row>
        <row r="9687">
          <cell r="AP9687">
            <v>472639</v>
          </cell>
          <cell r="AQ9687">
            <v>14001677</v>
          </cell>
          <cell r="AR9687" t="str">
            <v>sd</v>
          </cell>
          <cell r="AS9687">
            <v>42999</v>
          </cell>
          <cell r="AT9687" t="str">
            <v>Anden1-3-POLIZA ESTABILIDAD ACTIVA</v>
          </cell>
          <cell r="AV9687" t="str">
            <v>sc</v>
          </cell>
        </row>
        <row r="9688">
          <cell r="AP9688">
            <v>506435</v>
          </cell>
          <cell r="AQ9688">
            <v>1003859</v>
          </cell>
          <cell r="AR9688" t="str">
            <v>sd</v>
          </cell>
          <cell r="AS9688">
            <v>43797</v>
          </cell>
          <cell r="AT9688" t="str">
            <v>Calzada 4, Puente 19-POLIZA ESTABILIDAD ACTIVA</v>
          </cell>
          <cell r="AV9688" t="str">
            <v>sc</v>
          </cell>
        </row>
        <row r="9689">
          <cell r="AP9689">
            <v>506435</v>
          </cell>
          <cell r="AQ9689">
            <v>1003859</v>
          </cell>
          <cell r="AR9689" t="str">
            <v>sd</v>
          </cell>
          <cell r="AS9689">
            <v>42946</v>
          </cell>
          <cell r="AT9689" t="str">
            <v>Calzada10-8-POLIZA ESTABILIDAD ACTIVA</v>
          </cell>
          <cell r="AV9689" t="str">
            <v>sc</v>
          </cell>
        </row>
        <row r="9690">
          <cell r="AP9690">
            <v>506435</v>
          </cell>
          <cell r="AQ9690">
            <v>1003859</v>
          </cell>
          <cell r="AR9690" t="str">
            <v>sd</v>
          </cell>
          <cell r="AS9690">
            <v>44250</v>
          </cell>
          <cell r="AT9690" t="str">
            <v>-POLIZA ESTABILIDAD ACTIVA</v>
          </cell>
          <cell r="AV9690" t="str">
            <v>sc</v>
          </cell>
        </row>
        <row r="9691">
          <cell r="AP9691">
            <v>24123159</v>
          </cell>
          <cell r="AQ9691">
            <v>50007305</v>
          </cell>
          <cell r="AR9691" t="str">
            <v>sd</v>
          </cell>
          <cell r="AS9691">
            <v>44250</v>
          </cell>
          <cell r="AT9691" t="str">
            <v>-POLIZA ESTABILIDAD ACTIVA</v>
          </cell>
          <cell r="AV9691" t="str">
            <v>sc</v>
          </cell>
        </row>
        <row r="9692">
          <cell r="AP9692">
            <v>511384</v>
          </cell>
          <cell r="AQ9692">
            <v>8008308</v>
          </cell>
          <cell r="AR9692" t="str">
            <v>sd</v>
          </cell>
          <cell r="AS9692">
            <v>44048</v>
          </cell>
          <cell r="AT9692" t="str">
            <v>Calzada 2-4-POLIZA ESTABILIDAD ACTIVA</v>
          </cell>
          <cell r="AV9692" t="str">
            <v>sc</v>
          </cell>
        </row>
        <row r="9693">
          <cell r="AP9693">
            <v>903617</v>
          </cell>
          <cell r="AQ9693">
            <v>12000761</v>
          </cell>
          <cell r="AR9693" t="str">
            <v>sd</v>
          </cell>
          <cell r="AS9693">
            <v>44250</v>
          </cell>
          <cell r="AT9693" t="str">
            <v>-POLIZA ESTABILIDAD ACTIVA</v>
          </cell>
          <cell r="AV9693" t="str">
            <v>sc</v>
          </cell>
        </row>
        <row r="9694">
          <cell r="AP9694">
            <v>24123483</v>
          </cell>
          <cell r="AQ9694">
            <v>50008281</v>
          </cell>
          <cell r="AR9694" t="str">
            <v>sd</v>
          </cell>
          <cell r="AS9694">
            <v>43555</v>
          </cell>
          <cell r="AT9694" t="str">
            <v>Ponton1-POLIZA ESTABILIDAD ACTIVA</v>
          </cell>
          <cell r="AV9694" t="str">
            <v>sc</v>
          </cell>
        </row>
        <row r="9695">
          <cell r="AP9695">
            <v>91012368</v>
          </cell>
          <cell r="AQ9695">
            <v>13002374</v>
          </cell>
          <cell r="AR9695" t="str">
            <v>sd</v>
          </cell>
          <cell r="AS9695">
            <v>43499</v>
          </cell>
          <cell r="AT9695" t="str">
            <v>-POLIZA ESTABILIDAD ACTIVA</v>
          </cell>
          <cell r="AV9695" t="str">
            <v>sc</v>
          </cell>
        </row>
        <row r="9696">
          <cell r="AP9696">
            <v>91010492</v>
          </cell>
          <cell r="AQ9696">
            <v>7005632</v>
          </cell>
          <cell r="AR9696" t="str">
            <v>sd</v>
          </cell>
          <cell r="AS9696">
            <v>42962</v>
          </cell>
          <cell r="AT9696" t="str">
            <v>Calzada2-POLIZA ESTABILIDAD ACTIVA</v>
          </cell>
          <cell r="AV9696" t="str">
            <v>sc</v>
          </cell>
        </row>
        <row r="9697">
          <cell r="AP9697">
            <v>516119</v>
          </cell>
          <cell r="AQ9697">
            <v>2002254</v>
          </cell>
          <cell r="AR9697" t="str">
            <v>sd</v>
          </cell>
          <cell r="AS9697">
            <v>43566</v>
          </cell>
          <cell r="AT9697" t="str">
            <v>Anden 1 Calzada 2 Puente 12-POLIZA ESTABILIDAD ACTIVA</v>
          </cell>
          <cell r="AV9697" t="str">
            <v>sc</v>
          </cell>
        </row>
        <row r="9698">
          <cell r="AP9698">
            <v>91011270</v>
          </cell>
          <cell r="AQ9698">
            <v>3000817</v>
          </cell>
          <cell r="AR9698" t="str">
            <v>sd</v>
          </cell>
          <cell r="AS9698">
            <v>42999</v>
          </cell>
          <cell r="AT9698" t="str">
            <v>Anden1-9 Calzada2-4-6-8 Sep3-5-7-POLIZA ESTABILIDAD ACTIVA</v>
          </cell>
          <cell r="AV9698" t="str">
            <v>sc</v>
          </cell>
        </row>
        <row r="9699">
          <cell r="AP9699">
            <v>91011983</v>
          </cell>
          <cell r="AQ9699">
            <v>50009136</v>
          </cell>
          <cell r="AR9699" t="str">
            <v>sd</v>
          </cell>
          <cell r="AS9699">
            <v>44377</v>
          </cell>
          <cell r="AT9699" t="str">
            <v>Anden 5 Calzada 2-4 Separador 3-POLIZA ESTABILIDAD ACTIVA</v>
          </cell>
          <cell r="AV9699" t="str">
            <v>sc</v>
          </cell>
        </row>
        <row r="9700">
          <cell r="AP9700">
            <v>509446</v>
          </cell>
          <cell r="AQ9700">
            <v>3002250</v>
          </cell>
          <cell r="AR9700" t="str">
            <v>sd</v>
          </cell>
          <cell r="AS9700">
            <v>43499</v>
          </cell>
          <cell r="AT9700" t="str">
            <v>-POLIZA ESTABILIDAD ACTIVA</v>
          </cell>
          <cell r="AV9700" t="str">
            <v>sc</v>
          </cell>
        </row>
        <row r="9701">
          <cell r="AP9701">
            <v>212065</v>
          </cell>
          <cell r="AQ9701">
            <v>4005649</v>
          </cell>
          <cell r="AR9701" t="str">
            <v>sd</v>
          </cell>
          <cell r="AS9701">
            <v>43523</v>
          </cell>
          <cell r="AT9701" t="str">
            <v>Calzada2-POLIZA ESTABILIDAD ACTIVA</v>
          </cell>
          <cell r="AV9701" t="str">
            <v>sc</v>
          </cell>
        </row>
        <row r="9702">
          <cell r="AP9702">
            <v>24123746</v>
          </cell>
          <cell r="AQ9702">
            <v>3000826</v>
          </cell>
          <cell r="AR9702" t="str">
            <v>sd</v>
          </cell>
          <cell r="AS9702">
            <v>42999</v>
          </cell>
          <cell r="AT9702" t="str">
            <v>Anden1-9 Calzada2-4-6-8 Sep3-5-7-POLIZA ESTABILIDAD ACTIVA</v>
          </cell>
          <cell r="AV9702" t="str">
            <v>sc</v>
          </cell>
        </row>
        <row r="9703">
          <cell r="AP9703">
            <v>24119960</v>
          </cell>
          <cell r="AQ9703">
            <v>8003671</v>
          </cell>
          <cell r="AR9703" t="str">
            <v>sd</v>
          </cell>
          <cell r="AS9703">
            <v>44099</v>
          </cell>
          <cell r="AT9703" t="str">
            <v>Calzada 2-8-POLIZA ESTABILIDAD Y CALIDAD ACTIVA</v>
          </cell>
          <cell r="AV9703" t="str">
            <v>sc</v>
          </cell>
        </row>
        <row r="9704">
          <cell r="AP9704">
            <v>24120759</v>
          </cell>
          <cell r="AQ9704">
            <v>12000516</v>
          </cell>
          <cell r="AR9704" t="str">
            <v>sd</v>
          </cell>
          <cell r="AS9704">
            <v>44250</v>
          </cell>
          <cell r="AT9704" t="str">
            <v>-POLIZA ESTABILIDAD ACTIVA</v>
          </cell>
          <cell r="AV9704" t="str">
            <v>sc</v>
          </cell>
        </row>
        <row r="9705">
          <cell r="AP9705">
            <v>24121042</v>
          </cell>
          <cell r="AQ9705">
            <v>14000398</v>
          </cell>
          <cell r="AR9705" t="str">
            <v>sd</v>
          </cell>
          <cell r="AS9705">
            <v>44018</v>
          </cell>
          <cell r="AT9705" t="str">
            <v>Puente 12-POLIZA ESTABILIDAD ACTIVA</v>
          </cell>
          <cell r="AV9705" t="str">
            <v>sc</v>
          </cell>
        </row>
        <row r="9706">
          <cell r="AP9706">
            <v>24121042</v>
          </cell>
          <cell r="AQ9706">
            <v>14000398</v>
          </cell>
          <cell r="AR9706" t="str">
            <v>sd</v>
          </cell>
          <cell r="AS9706">
            <v>44250</v>
          </cell>
          <cell r="AT9706" t="str">
            <v>-POLIZA ESTABILIDAD ACTIVA</v>
          </cell>
          <cell r="AV9706" t="str">
            <v>sc</v>
          </cell>
        </row>
        <row r="9707">
          <cell r="AP9707">
            <v>91011857</v>
          </cell>
          <cell r="AQ9707">
            <v>11005096</v>
          </cell>
          <cell r="AR9707" t="str">
            <v>sd</v>
          </cell>
          <cell r="AS9707">
            <v>43808</v>
          </cell>
          <cell r="AT9707" t="str">
            <v>Anden 1-3 Cicloruta 2 Calzada 4-POLIZA ESTABILIDAD ACTIVA</v>
          </cell>
          <cell r="AV9707" t="str">
            <v>sc</v>
          </cell>
        </row>
        <row r="9708">
          <cell r="AP9708">
            <v>24120670</v>
          </cell>
          <cell r="AQ9708">
            <v>11012440</v>
          </cell>
          <cell r="AR9708" t="str">
            <v>sd</v>
          </cell>
          <cell r="AS9708">
            <v>44096</v>
          </cell>
          <cell r="AT9708" t="str">
            <v>Anden 1-9-POLIZA ESTABILIDAD ACTIVA</v>
          </cell>
          <cell r="AV9708" t="str">
            <v>sc</v>
          </cell>
        </row>
        <row r="9709">
          <cell r="AP9709">
            <v>24121510</v>
          </cell>
          <cell r="AQ9709">
            <v>19000004</v>
          </cell>
          <cell r="AR9709" t="str">
            <v>sd</v>
          </cell>
          <cell r="AS9709">
            <v>44187</v>
          </cell>
          <cell r="AT9709" t="str">
            <v>Separador 3 Anden 9-POLIZA ESTABILIDAD ACTIVA</v>
          </cell>
          <cell r="AV9709" t="str">
            <v>sc</v>
          </cell>
        </row>
        <row r="9710">
          <cell r="AP9710">
            <v>91010475</v>
          </cell>
          <cell r="AQ9710">
            <v>19000003</v>
          </cell>
          <cell r="AR9710" t="str">
            <v>sd</v>
          </cell>
          <cell r="AS9710">
            <v>44187</v>
          </cell>
          <cell r="AT9710" t="str">
            <v>Puente 12-POLIZA ESTABILIDAD ACTIVA</v>
          </cell>
          <cell r="AV9710" t="str">
            <v>sc</v>
          </cell>
        </row>
        <row r="9711">
          <cell r="AP9711">
            <v>91010475</v>
          </cell>
          <cell r="AQ9711">
            <v>19000003</v>
          </cell>
          <cell r="AR9711" t="str">
            <v>sd</v>
          </cell>
          <cell r="AS9711">
            <v>44018</v>
          </cell>
          <cell r="AT9711" t="str">
            <v>Puente 12-POLIZA ESTABILIDAD ACTIVA</v>
          </cell>
          <cell r="AV9711" t="str">
            <v>sc</v>
          </cell>
        </row>
        <row r="9712">
          <cell r="AP9712">
            <v>24123766</v>
          </cell>
          <cell r="AQ9712">
            <v>3001099</v>
          </cell>
          <cell r="AR9712" t="str">
            <v>sd</v>
          </cell>
          <cell r="AS9712">
            <v>42999</v>
          </cell>
          <cell r="AT9712" t="str">
            <v>Anden1-11-9 Calzada2-4-6-8 Ciclo10 Sep3-5-7-POLIZA ESTABILIDAD ACTIVA</v>
          </cell>
          <cell r="AV9712" t="str">
            <v>sc</v>
          </cell>
        </row>
        <row r="9713">
          <cell r="AP9713">
            <v>24120851</v>
          </cell>
          <cell r="AQ9713">
            <v>13000519</v>
          </cell>
          <cell r="AR9713" t="str">
            <v>sd</v>
          </cell>
          <cell r="AS9713">
            <v>44250</v>
          </cell>
          <cell r="AT9713" t="str">
            <v>-POLIZA ESTABILIDAD ACTIVA</v>
          </cell>
          <cell r="AV9713" t="str">
            <v>sc</v>
          </cell>
        </row>
        <row r="9714">
          <cell r="AP9714">
            <v>91018890</v>
          </cell>
          <cell r="AQ9714">
            <v>9001036</v>
          </cell>
          <cell r="AR9714" t="str">
            <v>sd</v>
          </cell>
          <cell r="AS9714">
            <v>42978</v>
          </cell>
          <cell r="AT9714" t="str">
            <v>Anden1-11 Calzada10-2-4-8 Ciclo6 Sep3-5-7-9-POLIZA ESTABILIDAD ACTIVA</v>
          </cell>
          <cell r="AV9714" t="str">
            <v>sc</v>
          </cell>
        </row>
        <row r="9715">
          <cell r="AP9715">
            <v>902704</v>
          </cell>
          <cell r="AQ9715">
            <v>13000761</v>
          </cell>
          <cell r="AR9715" t="str">
            <v>sd</v>
          </cell>
          <cell r="AS9715">
            <v>44250</v>
          </cell>
          <cell r="AT9715" t="str">
            <v>-POLIZA ESTABILIDAD ACTIVA</v>
          </cell>
          <cell r="AV9715" t="str">
            <v>sc</v>
          </cell>
        </row>
        <row r="9716">
          <cell r="AP9716">
            <v>902704</v>
          </cell>
          <cell r="AQ9716">
            <v>13000761</v>
          </cell>
          <cell r="AR9716" t="str">
            <v>sd</v>
          </cell>
          <cell r="AS9716">
            <v>42949</v>
          </cell>
          <cell r="AT9716" t="str">
            <v>Anden13 Ciclo14-POLIZA ESTABILIDAD ACTIVA</v>
          </cell>
          <cell r="AV9716" t="str">
            <v>sc</v>
          </cell>
        </row>
        <row r="9717">
          <cell r="AP9717">
            <v>183148</v>
          </cell>
          <cell r="AQ9717">
            <v>14000963</v>
          </cell>
          <cell r="AR9717" t="str">
            <v>sd</v>
          </cell>
          <cell r="AS9717">
            <v>42999</v>
          </cell>
          <cell r="AT9717" t="str">
            <v>Anden1-3-POLIZA ESTABILIDAD ACTIVA</v>
          </cell>
          <cell r="AV9717" t="str">
            <v>sc</v>
          </cell>
        </row>
        <row r="9718">
          <cell r="AP9718">
            <v>91020680</v>
          </cell>
          <cell r="AQ9718">
            <v>11006322</v>
          </cell>
          <cell r="AR9718" t="str">
            <v>sd</v>
          </cell>
          <cell r="AS9718">
            <v>44096</v>
          </cell>
          <cell r="AT9718" t="str">
            <v>Anden 1-9-POLIZA ESTABILIDAD ACTIVA</v>
          </cell>
          <cell r="AV9718" t="str">
            <v>sc</v>
          </cell>
        </row>
        <row r="9719">
          <cell r="AP9719">
            <v>24119667</v>
          </cell>
          <cell r="AQ9719">
            <v>1003192</v>
          </cell>
          <cell r="AR9719" t="str">
            <v>sd</v>
          </cell>
          <cell r="AS9719">
            <v>44250</v>
          </cell>
          <cell r="AT9719" t="str">
            <v>-POLIZA ESTABILIDAD ACTIVA</v>
          </cell>
          <cell r="AV9719" t="str">
            <v>sc</v>
          </cell>
        </row>
        <row r="9720">
          <cell r="AP9720">
            <v>24119667</v>
          </cell>
          <cell r="AQ9720">
            <v>1003192</v>
          </cell>
          <cell r="AR9720" t="str">
            <v>sd</v>
          </cell>
          <cell r="AS9720">
            <v>42946</v>
          </cell>
          <cell r="AT9720" t="str">
            <v>Calzada12-POLIZA ESTABILIDAD ACTIVA</v>
          </cell>
          <cell r="AV9720" t="str">
            <v>sc</v>
          </cell>
        </row>
        <row r="9721">
          <cell r="AP9721">
            <v>24123178</v>
          </cell>
          <cell r="AQ9721">
            <v>50007321</v>
          </cell>
          <cell r="AR9721" t="str">
            <v>sd</v>
          </cell>
          <cell r="AS9721">
            <v>42946</v>
          </cell>
          <cell r="AT9721" t="str">
            <v>Calzada12-POLIZA ESTABILIDAD ACTIVA</v>
          </cell>
          <cell r="AV9721" t="str">
            <v>sc</v>
          </cell>
        </row>
        <row r="9722">
          <cell r="AP9722">
            <v>24123178</v>
          </cell>
          <cell r="AQ9722">
            <v>50007321</v>
          </cell>
          <cell r="AR9722" t="str">
            <v>sd</v>
          </cell>
          <cell r="AS9722">
            <v>44250</v>
          </cell>
          <cell r="AT9722" t="str">
            <v>-POLIZA ESTABILIDAD ACTIVA</v>
          </cell>
          <cell r="AV9722" t="str">
            <v>sc</v>
          </cell>
        </row>
        <row r="9723">
          <cell r="AP9723">
            <v>902802</v>
          </cell>
          <cell r="AQ9723">
            <v>50008270</v>
          </cell>
          <cell r="AR9723" t="str">
            <v>sd</v>
          </cell>
          <cell r="AS9723">
            <v>44250</v>
          </cell>
          <cell r="AT9723" t="str">
            <v>-POLIZA ESTABILIDAD ACTIVA</v>
          </cell>
          <cell r="AV9723" t="str">
            <v>sc</v>
          </cell>
        </row>
        <row r="9724">
          <cell r="AP9724">
            <v>902774</v>
          </cell>
          <cell r="AQ9724">
            <v>13001452</v>
          </cell>
          <cell r="AR9724" t="str">
            <v>sd</v>
          </cell>
          <cell r="AS9724">
            <v>44250</v>
          </cell>
          <cell r="AT9724" t="str">
            <v>-POLIZA ESTABILIDAD ACTIVA</v>
          </cell>
          <cell r="AV9724" t="str">
            <v>sc</v>
          </cell>
        </row>
        <row r="9725">
          <cell r="AP9725">
            <v>24119890</v>
          </cell>
          <cell r="AQ9725">
            <v>6001949</v>
          </cell>
          <cell r="AR9725" t="str">
            <v>sd</v>
          </cell>
          <cell r="AS9725">
            <v>44466</v>
          </cell>
          <cell r="AT9725" t="str">
            <v>-POLIZA ESTABILIDAD ACTIVA</v>
          </cell>
          <cell r="AV9725" t="str">
            <v>sc</v>
          </cell>
        </row>
        <row r="9726">
          <cell r="AP9726">
            <v>24119890</v>
          </cell>
          <cell r="AQ9726">
            <v>6001949</v>
          </cell>
          <cell r="AR9726" t="str">
            <v>sd</v>
          </cell>
          <cell r="AS9726">
            <v>44018</v>
          </cell>
          <cell r="AT9726" t="str">
            <v>Puente 8-POLIZA ESTABILIDAD ACTIVA</v>
          </cell>
          <cell r="AV9726" t="str">
            <v>sc</v>
          </cell>
        </row>
        <row r="9727">
          <cell r="AP9727">
            <v>512511</v>
          </cell>
          <cell r="AQ9727">
            <v>15000466</v>
          </cell>
          <cell r="AR9727" t="str">
            <v>sd</v>
          </cell>
          <cell r="AS9727">
            <v>44181</v>
          </cell>
          <cell r="AT9727" t="str">
            <v>-POLIZA ESTABILIDAD ACTIVA</v>
          </cell>
          <cell r="AV9727" t="str">
            <v>sc</v>
          </cell>
        </row>
        <row r="9728">
          <cell r="AP9728">
            <v>601298</v>
          </cell>
          <cell r="AQ9728">
            <v>2000420</v>
          </cell>
          <cell r="AR9728" t="str">
            <v>sd</v>
          </cell>
          <cell r="AS9728">
            <v>44096</v>
          </cell>
          <cell r="AT9728" t="str">
            <v>Anden 1-5-POLIZA ESTABILIDAD ACTIVA</v>
          </cell>
          <cell r="AV9728" t="str">
            <v>sc</v>
          </cell>
        </row>
        <row r="9729">
          <cell r="AP9729">
            <v>91024969</v>
          </cell>
          <cell r="AQ9729">
            <v>19000036</v>
          </cell>
          <cell r="AR9729" t="str">
            <v>sd</v>
          </cell>
          <cell r="AS9729">
            <v>44018</v>
          </cell>
          <cell r="AT9729" t="str">
            <v>Puente 9-POLIZA ESTABILIDAD ACTIVA</v>
          </cell>
          <cell r="AV9729" t="str">
            <v>sc</v>
          </cell>
        </row>
        <row r="9730">
          <cell r="AP9730">
            <v>91024969</v>
          </cell>
          <cell r="AQ9730">
            <v>19000036</v>
          </cell>
          <cell r="AR9730" t="str">
            <v>sd</v>
          </cell>
          <cell r="AS9730">
            <v>44053</v>
          </cell>
          <cell r="AT9730" t="str">
            <v>Puente 9-POLIZA ESTABILIDAD ACTIVA</v>
          </cell>
          <cell r="AV9730" t="str">
            <v>sc</v>
          </cell>
        </row>
        <row r="9731">
          <cell r="AP9731">
            <v>91024969</v>
          </cell>
          <cell r="AQ9731">
            <v>19000036</v>
          </cell>
          <cell r="AR9731" t="str">
            <v>sd</v>
          </cell>
          <cell r="AS9731">
            <v>44466</v>
          </cell>
          <cell r="AT9731" t="str">
            <v>-POLIZA ESTABILIDAD ACTIVA</v>
          </cell>
          <cell r="AV9731" t="str">
            <v>sc</v>
          </cell>
        </row>
        <row r="9732">
          <cell r="AP9732">
            <v>507996</v>
          </cell>
          <cell r="AQ9732">
            <v>1006380</v>
          </cell>
          <cell r="AR9732" t="str">
            <v>sd</v>
          </cell>
          <cell r="AS9732">
            <v>42946</v>
          </cell>
          <cell r="AT9732" t="str">
            <v>Calzada12-POLIZA ESTABILIDAD ACTIVA</v>
          </cell>
          <cell r="AV9732" t="str">
            <v>sc</v>
          </cell>
        </row>
        <row r="9733">
          <cell r="AP9733">
            <v>91015297</v>
          </cell>
          <cell r="AQ9733">
            <v>50007251</v>
          </cell>
          <cell r="AR9733" t="str">
            <v>sd</v>
          </cell>
          <cell r="AS9733">
            <v>44119</v>
          </cell>
          <cell r="AT9733" t="str">
            <v>Calzada 4-6-POLIZA ESTABILIDAD ACTIVA</v>
          </cell>
          <cell r="AV9733" t="str">
            <v>sc</v>
          </cell>
        </row>
        <row r="9734">
          <cell r="AP9734">
            <v>91016201</v>
          </cell>
          <cell r="AQ9734">
            <v>18002516</v>
          </cell>
          <cell r="AR9734" t="str">
            <v>sd</v>
          </cell>
          <cell r="AS9734">
            <v>42999</v>
          </cell>
          <cell r="AT9734" t="str">
            <v>Anden1-11-3 Calzada10-4-6-8 Ciclo2 Sep5-7-9-POLIZA ESTABILIDAD ACTIVA</v>
          </cell>
          <cell r="AV9734" t="str">
            <v>sc</v>
          </cell>
        </row>
        <row r="9735">
          <cell r="AP9735">
            <v>91016074</v>
          </cell>
          <cell r="AQ9735">
            <v>50004860</v>
          </cell>
          <cell r="AR9735" t="str">
            <v>sd</v>
          </cell>
          <cell r="AS9735">
            <v>44466</v>
          </cell>
          <cell r="AT9735" t="str">
            <v>-POLIZA ESTABILIDAD ACTIVA</v>
          </cell>
          <cell r="AV9735" t="str">
            <v>POLIZA ESTABILIDAD activa IDU 1718/16</v>
          </cell>
        </row>
        <row r="9736">
          <cell r="AP9736">
            <v>91018889</v>
          </cell>
          <cell r="AQ9736">
            <v>9001379</v>
          </cell>
          <cell r="AR9736" t="str">
            <v>sd</v>
          </cell>
          <cell r="AS9736">
            <v>42978</v>
          </cell>
          <cell r="AT9736" t="str">
            <v>Anden1-11 Calzada10-2-4-8 Ciclo6 Sep3-5-7-9-POLIZA ESTABILIDAD ACTIVA</v>
          </cell>
          <cell r="AV9736" t="str">
            <v>sc</v>
          </cell>
        </row>
        <row r="9737">
          <cell r="AP9737">
            <v>24122415</v>
          </cell>
          <cell r="AQ9737">
            <v>50006643</v>
          </cell>
          <cell r="AR9737" t="str">
            <v>sd</v>
          </cell>
          <cell r="AS9737">
            <v>44099</v>
          </cell>
          <cell r="AT9737" t="str">
            <v>Calzada 2-4-6-POLIZA ESTABILIDAD Y CALIDAD ACTIVA</v>
          </cell>
          <cell r="AV9737" t="str">
            <v>sc</v>
          </cell>
        </row>
        <row r="9738">
          <cell r="AP9738">
            <v>91011352</v>
          </cell>
          <cell r="AQ9738">
            <v>50006320</v>
          </cell>
          <cell r="AR9738" t="str">
            <v>sd</v>
          </cell>
          <cell r="AS9738">
            <v>43499</v>
          </cell>
          <cell r="AT9738" t="str">
            <v>-POLIZA ESTABILIDAD ACTIVA</v>
          </cell>
          <cell r="AV9738" t="str">
            <v>sc</v>
          </cell>
        </row>
        <row r="9739">
          <cell r="AP9739">
            <v>91024968</v>
          </cell>
          <cell r="AQ9739">
            <v>19000036</v>
          </cell>
          <cell r="AR9739" t="str">
            <v>sd</v>
          </cell>
          <cell r="AS9739">
            <v>44018</v>
          </cell>
          <cell r="AT9739" t="str">
            <v>Puente 9-POLIZA ESTABILIDAD ACTIVA</v>
          </cell>
          <cell r="AV9739" t="str">
            <v>sc</v>
          </cell>
        </row>
        <row r="9740">
          <cell r="AP9740">
            <v>91024968</v>
          </cell>
          <cell r="AQ9740">
            <v>19000036</v>
          </cell>
          <cell r="AR9740" t="str">
            <v>sd</v>
          </cell>
          <cell r="AS9740">
            <v>44053</v>
          </cell>
          <cell r="AT9740" t="str">
            <v>Puente 9-POLIZA ESTABILIDAD ACTIVA</v>
          </cell>
          <cell r="AV9740" t="str">
            <v>sc</v>
          </cell>
        </row>
        <row r="9741">
          <cell r="AP9741">
            <v>91024968</v>
          </cell>
          <cell r="AQ9741">
            <v>19000036</v>
          </cell>
          <cell r="AR9741" t="str">
            <v>sd</v>
          </cell>
          <cell r="AS9741">
            <v>44466</v>
          </cell>
          <cell r="AT9741" t="str">
            <v>-POLIZA ESTABILIDAD ACTIVA</v>
          </cell>
          <cell r="AV9741" t="str">
            <v>sc</v>
          </cell>
        </row>
        <row r="9742">
          <cell r="AP9742">
            <v>91016464</v>
          </cell>
          <cell r="AQ9742">
            <v>30001427</v>
          </cell>
          <cell r="AR9742" t="str">
            <v>sd</v>
          </cell>
          <cell r="AS9742">
            <v>42999</v>
          </cell>
          <cell r="AT9742" t="str">
            <v>Anden1-11-3 Calzada10-4-6-8 Ciclo2 Sep5-7-9-POLIZA ESTABILIDAD ACTIVA</v>
          </cell>
          <cell r="AV9742" t="str">
            <v>sc</v>
          </cell>
        </row>
        <row r="9743">
          <cell r="AP9743">
            <v>24122511</v>
          </cell>
          <cell r="AQ9743">
            <v>50006738</v>
          </cell>
          <cell r="AR9743" t="str">
            <v>sd</v>
          </cell>
          <cell r="AS9743">
            <v>44099</v>
          </cell>
          <cell r="AT9743" t="str">
            <v>Calzada 2-4-6-POLIZA ESTABILIDAD Y CALIDAD ACTIVA</v>
          </cell>
          <cell r="AV9743" t="str">
            <v>sc</v>
          </cell>
        </row>
        <row r="9744">
          <cell r="AP9744">
            <v>24122515</v>
          </cell>
          <cell r="AQ9744">
            <v>50006739</v>
          </cell>
          <cell r="AR9744" t="str">
            <v>sd</v>
          </cell>
          <cell r="AS9744">
            <v>44099</v>
          </cell>
          <cell r="AT9744" t="str">
            <v>Calzada 2-4-6-POLIZA ESTABILIDAD Y CALIDAD ACTIVA</v>
          </cell>
          <cell r="AV9744" t="str">
            <v>sc</v>
          </cell>
        </row>
        <row r="9745">
          <cell r="AP9745">
            <v>903128</v>
          </cell>
          <cell r="AQ9745">
            <v>50008284</v>
          </cell>
          <cell r="AR9745" t="str">
            <v>sd</v>
          </cell>
          <cell r="AS9745">
            <v>44250</v>
          </cell>
          <cell r="AT9745" t="str">
            <v>-POLIZA ESTABILIDAD ACTIVA</v>
          </cell>
          <cell r="AV9745" t="str">
            <v>sc</v>
          </cell>
        </row>
        <row r="9746">
          <cell r="AP9746">
            <v>509444</v>
          </cell>
          <cell r="AQ9746">
            <v>3002250</v>
          </cell>
          <cell r="AR9746" t="str">
            <v>sd</v>
          </cell>
          <cell r="AS9746">
            <v>43499</v>
          </cell>
          <cell r="AT9746" t="str">
            <v>-POLIZA ESTABILIDAD ACTIVA</v>
          </cell>
          <cell r="AV9746" t="str">
            <v>sc</v>
          </cell>
        </row>
        <row r="9747">
          <cell r="AP9747">
            <v>606018</v>
          </cell>
          <cell r="AQ9747">
            <v>18001625</v>
          </cell>
          <cell r="AR9747" t="str">
            <v>sd</v>
          </cell>
          <cell r="AS9747">
            <v>43065</v>
          </cell>
          <cell r="AT9747" t="str">
            <v>Calzada6-POLIZA ESTABILIDAD ACTIVA</v>
          </cell>
          <cell r="AV9747" t="str">
            <v>sc</v>
          </cell>
        </row>
        <row r="9748">
          <cell r="AP9748">
            <v>91015828</v>
          </cell>
          <cell r="AQ9748">
            <v>5007181</v>
          </cell>
          <cell r="AR9748" t="str">
            <v>sd</v>
          </cell>
          <cell r="AS9748">
            <v>42733</v>
          </cell>
          <cell r="AT9748" t="str">
            <v>Anden1-5 Calzada2-4 Sep3-POLIZA ESTABILIDAD ACTIVA</v>
          </cell>
          <cell r="AV9748" t="str">
            <v>sc</v>
          </cell>
        </row>
        <row r="9749">
          <cell r="AP9749">
            <v>24122931</v>
          </cell>
          <cell r="AQ9749">
            <v>50007096</v>
          </cell>
          <cell r="AR9749" t="str">
            <v>sd</v>
          </cell>
          <cell r="AS9749">
            <v>43797</v>
          </cell>
          <cell r="AT9749" t="str">
            <v>Calzada 6-8-POLIZA ESTABILIDAD ACTIVA</v>
          </cell>
          <cell r="AV9749" t="str">
            <v>sc</v>
          </cell>
        </row>
        <row r="9750">
          <cell r="AP9750">
            <v>515454</v>
          </cell>
          <cell r="AQ9750">
            <v>8002084</v>
          </cell>
          <cell r="AR9750" t="str">
            <v>sd</v>
          </cell>
          <cell r="AS9750">
            <v>44096</v>
          </cell>
          <cell r="AT9750" t="str">
            <v>Anden 1-POLIZA ESTABILIDAD ACTIVA</v>
          </cell>
          <cell r="AV9750" t="str">
            <v>sc</v>
          </cell>
        </row>
        <row r="9751">
          <cell r="AP9751">
            <v>91016473</v>
          </cell>
          <cell r="AQ9751">
            <v>18001797</v>
          </cell>
          <cell r="AR9751" t="str">
            <v>sd</v>
          </cell>
          <cell r="AS9751">
            <v>42999</v>
          </cell>
          <cell r="AT9751" t="str">
            <v>Anden1-11-3 Calzada10-4-6-8 Ciclo2 Sep5-7-9-POLIZA ESTABILIDAD ACTIVA</v>
          </cell>
          <cell r="AV9751" t="str">
            <v>sc</v>
          </cell>
        </row>
        <row r="9752">
          <cell r="AP9752">
            <v>91016477</v>
          </cell>
          <cell r="AQ9752">
            <v>18002008</v>
          </cell>
          <cell r="AR9752" t="str">
            <v>sd</v>
          </cell>
          <cell r="AS9752">
            <v>42999</v>
          </cell>
          <cell r="AT9752" t="str">
            <v>Anden1-11-3 Calzada10-4-6-8 Ciclo2 Sep5-7-9-POLIZA ESTABILIDAD ACTIVA</v>
          </cell>
          <cell r="AV9752" t="str">
            <v>sc</v>
          </cell>
        </row>
        <row r="9753">
          <cell r="AP9753">
            <v>24121509</v>
          </cell>
          <cell r="AQ9753">
            <v>19000004</v>
          </cell>
          <cell r="AR9753" t="str">
            <v>sd</v>
          </cell>
          <cell r="AS9753">
            <v>44187</v>
          </cell>
          <cell r="AT9753" t="str">
            <v>Separador 3 Anden 9-POLIZA ESTABILIDAD ACTIVA</v>
          </cell>
          <cell r="AV9753" t="str">
            <v>sc</v>
          </cell>
        </row>
        <row r="9754">
          <cell r="AP9754">
            <v>900068</v>
          </cell>
          <cell r="AQ9754">
            <v>8004584</v>
          </cell>
          <cell r="AR9754" t="str">
            <v>sd</v>
          </cell>
          <cell r="AS9754">
            <v>43748</v>
          </cell>
          <cell r="AT9754" t="str">
            <v>Plazoleta 13-POLIZA ESTABILIDAD ACTIVA</v>
          </cell>
          <cell r="AV9754" t="str">
            <v>sc</v>
          </cell>
        </row>
        <row r="9755">
          <cell r="AP9755">
            <v>903604</v>
          </cell>
          <cell r="AQ9755">
            <v>12000739</v>
          </cell>
          <cell r="AR9755" t="str">
            <v>sd</v>
          </cell>
          <cell r="AS9755">
            <v>44250</v>
          </cell>
          <cell r="AT9755" t="str">
            <v>-POLIZA ESTABILIDAD ACTIVA</v>
          </cell>
          <cell r="AV9755" t="str">
            <v>sc</v>
          </cell>
        </row>
        <row r="9756">
          <cell r="AP9756">
            <v>91011338</v>
          </cell>
          <cell r="AQ9756">
            <v>3000643</v>
          </cell>
          <cell r="AR9756" t="str">
            <v>sd</v>
          </cell>
          <cell r="AS9756">
            <v>43499</v>
          </cell>
          <cell r="AT9756" t="str">
            <v>-POLIZA ESTABILIDAD ACTIVA</v>
          </cell>
          <cell r="AV9756" t="str">
            <v>sc</v>
          </cell>
        </row>
        <row r="9757">
          <cell r="AP9757">
            <v>24123472</v>
          </cell>
          <cell r="AQ9757">
            <v>50008259</v>
          </cell>
          <cell r="AR9757" t="str">
            <v>sd</v>
          </cell>
          <cell r="AS9757">
            <v>44250</v>
          </cell>
          <cell r="AT9757" t="str">
            <v>-POLIZA ESTABILIDAD ACTIVA</v>
          </cell>
          <cell r="AV9757" t="str">
            <v>sc</v>
          </cell>
        </row>
        <row r="9758">
          <cell r="AP9758">
            <v>164432</v>
          </cell>
          <cell r="AQ9758">
            <v>10003857</v>
          </cell>
          <cell r="AR9758" t="str">
            <v>sd</v>
          </cell>
          <cell r="AS9758">
            <v>44119</v>
          </cell>
          <cell r="AT9758" t="str">
            <v>Calzada 2-4-POLIZA ESTABILIDAD ACTIVA</v>
          </cell>
          <cell r="AV9758" t="str">
            <v>sc</v>
          </cell>
        </row>
        <row r="9759">
          <cell r="AP9759">
            <v>91010489</v>
          </cell>
          <cell r="AQ9759">
            <v>7006597</v>
          </cell>
          <cell r="AR9759" t="str">
            <v>sd</v>
          </cell>
          <cell r="AS9759">
            <v>42962</v>
          </cell>
          <cell r="AT9759" t="str">
            <v>Calzada2-4-POLIZA ESTABILIDAD ACTIVA</v>
          </cell>
          <cell r="AV9759" t="str">
            <v>sc</v>
          </cell>
        </row>
        <row r="9760">
          <cell r="AP9760">
            <v>24123781</v>
          </cell>
          <cell r="AQ9760">
            <v>4000019</v>
          </cell>
          <cell r="AR9760" t="str">
            <v>sd</v>
          </cell>
          <cell r="AS9760">
            <v>42999</v>
          </cell>
          <cell r="AT9760" t="str">
            <v>Anden1-11-3 Calzada10-4-6-8 Ciclo2 Sep5-7-9-POLIZA ESTABILIDAD ACTIVA</v>
          </cell>
          <cell r="AV9760" t="str">
            <v>sc</v>
          </cell>
        </row>
        <row r="9761">
          <cell r="AP9761">
            <v>91024346</v>
          </cell>
          <cell r="AQ9761">
            <v>3000161</v>
          </cell>
          <cell r="AR9761" t="str">
            <v>sd</v>
          </cell>
          <cell r="AS9761">
            <v>43499</v>
          </cell>
          <cell r="AT9761" t="str">
            <v>-POLIZA ESTABILIDAD ACTIVA</v>
          </cell>
          <cell r="AV9761" t="str">
            <v>sc</v>
          </cell>
        </row>
        <row r="9762">
          <cell r="AP9762">
            <v>902781</v>
          </cell>
          <cell r="AQ9762">
            <v>50008270</v>
          </cell>
          <cell r="AR9762" t="str">
            <v>sd</v>
          </cell>
          <cell r="AS9762">
            <v>44250</v>
          </cell>
          <cell r="AT9762" t="str">
            <v>-POLIZA ESTABILIDAD ACTIVA</v>
          </cell>
          <cell r="AV9762" t="str">
            <v>sc</v>
          </cell>
        </row>
        <row r="9763">
          <cell r="AP9763">
            <v>91015357</v>
          </cell>
          <cell r="AQ9763">
            <v>50007251</v>
          </cell>
          <cell r="AR9763" t="str">
            <v>sd</v>
          </cell>
          <cell r="AS9763">
            <v>44119</v>
          </cell>
          <cell r="AT9763" t="str">
            <v>Calzada 4-6-POLIZA ESTABILIDAD ACTIVA</v>
          </cell>
          <cell r="AV9763" t="str">
            <v>sc</v>
          </cell>
        </row>
        <row r="9764">
          <cell r="AP9764">
            <v>601776</v>
          </cell>
          <cell r="AQ9764">
            <v>7005001</v>
          </cell>
          <cell r="AR9764" t="str">
            <v>sd</v>
          </cell>
          <cell r="AS9764">
            <v>44048</v>
          </cell>
          <cell r="AT9764" t="str">
            <v>Calzada 4-6-POLIZA ESTABILIDAD ACTIVA</v>
          </cell>
          <cell r="AV9764" t="str">
            <v>sc</v>
          </cell>
        </row>
        <row r="9765">
          <cell r="AP9765">
            <v>24120766</v>
          </cell>
          <cell r="AQ9765">
            <v>12000604</v>
          </cell>
          <cell r="AR9765" t="str">
            <v>sd</v>
          </cell>
          <cell r="AS9765">
            <v>44250</v>
          </cell>
          <cell r="AT9765" t="str">
            <v>-POLIZA ESTABILIDAD ACTIVA</v>
          </cell>
          <cell r="AV9765" t="str">
            <v>sc</v>
          </cell>
        </row>
        <row r="9766">
          <cell r="AP9766">
            <v>24120766</v>
          </cell>
          <cell r="AQ9766">
            <v>12000604</v>
          </cell>
          <cell r="AR9766" t="str">
            <v>sd</v>
          </cell>
          <cell r="AS9766">
            <v>44018</v>
          </cell>
          <cell r="AT9766" t="str">
            <v>Puente 12-POLIZA ESTABILIDAD ACTIVA</v>
          </cell>
          <cell r="AV9766" t="str">
            <v>sc</v>
          </cell>
        </row>
        <row r="9767">
          <cell r="AP9767">
            <v>24122597</v>
          </cell>
          <cell r="AQ9767">
            <v>50006891</v>
          </cell>
          <cell r="AR9767" t="str">
            <v>sd</v>
          </cell>
          <cell r="AS9767">
            <v>44250</v>
          </cell>
          <cell r="AT9767" t="str">
            <v>-POLIZA ESTABILIDAD ACTIVA</v>
          </cell>
          <cell r="AV9767" t="str">
            <v>sc</v>
          </cell>
        </row>
        <row r="9768">
          <cell r="AP9768">
            <v>518336</v>
          </cell>
          <cell r="AQ9768">
            <v>50008281</v>
          </cell>
          <cell r="AR9768" t="str">
            <v>sd</v>
          </cell>
          <cell r="AS9768">
            <v>43555</v>
          </cell>
          <cell r="AT9768" t="str">
            <v>Ponton1-POLIZA ESTABILIDAD ACTIVA</v>
          </cell>
          <cell r="AV9768" t="str">
            <v>sc</v>
          </cell>
        </row>
        <row r="9769">
          <cell r="AP9769">
            <v>143898</v>
          </cell>
          <cell r="AQ9769">
            <v>3000470</v>
          </cell>
          <cell r="AR9769" t="str">
            <v>sd</v>
          </cell>
          <cell r="AS9769">
            <v>43499</v>
          </cell>
          <cell r="AT9769" t="str">
            <v>-POLIZA ESTABILIDAD ACTIVA</v>
          </cell>
          <cell r="AV9769" t="str">
            <v>sc</v>
          </cell>
        </row>
        <row r="9770">
          <cell r="AP9770">
            <v>143882</v>
          </cell>
          <cell r="AQ9770">
            <v>3000666</v>
          </cell>
          <cell r="AR9770" t="str">
            <v>sd</v>
          </cell>
          <cell r="AS9770">
            <v>43499</v>
          </cell>
          <cell r="AT9770" t="str">
            <v>-POLIZA ESTABILIDAD ACTIVA</v>
          </cell>
          <cell r="AV9770" t="str">
            <v>sc</v>
          </cell>
        </row>
        <row r="9771">
          <cell r="AP9771">
            <v>183154</v>
          </cell>
          <cell r="AQ9771">
            <v>14000676</v>
          </cell>
          <cell r="AR9771" t="str">
            <v>sd</v>
          </cell>
          <cell r="AS9771">
            <v>42999</v>
          </cell>
          <cell r="AT9771" t="str">
            <v>Anden1-3-POLIZA ESTABILIDAD ACTIVA</v>
          </cell>
          <cell r="AV9771" t="str">
            <v>sc</v>
          </cell>
        </row>
        <row r="9772">
          <cell r="AP9772">
            <v>320221</v>
          </cell>
          <cell r="AQ9772">
            <v>6000053</v>
          </cell>
          <cell r="AR9772" t="str">
            <v>sd</v>
          </cell>
          <cell r="AS9772">
            <v>42912</v>
          </cell>
          <cell r="AT9772" t="str">
            <v>Calzada2-POLIZA ESTABILIDAD ACTIVA</v>
          </cell>
          <cell r="AV9772" t="str">
            <v>sc</v>
          </cell>
        </row>
        <row r="9773">
          <cell r="AP9773">
            <v>515207</v>
          </cell>
          <cell r="AQ9773">
            <v>8012263</v>
          </cell>
          <cell r="AR9773" t="str">
            <v>sd</v>
          </cell>
          <cell r="AS9773">
            <v>44099</v>
          </cell>
          <cell r="AT9773" t="str">
            <v>Calzada 2-4-6-POLIZA ESTABILIDAD Y CALIDAD ACTIVA</v>
          </cell>
          <cell r="AV9773" t="str">
            <v>sc</v>
          </cell>
        </row>
        <row r="9774">
          <cell r="AP9774">
            <v>505163</v>
          </cell>
          <cell r="AQ9774">
            <v>1003525</v>
          </cell>
          <cell r="AR9774" t="str">
            <v>sd</v>
          </cell>
          <cell r="AS9774">
            <v>44250</v>
          </cell>
          <cell r="AT9774" t="str">
            <v>-POLIZA ESTABILIDAD ACTIVA</v>
          </cell>
          <cell r="AV9774" t="str">
            <v>sc</v>
          </cell>
        </row>
        <row r="9775">
          <cell r="AP9775">
            <v>505163</v>
          </cell>
          <cell r="AQ9775">
            <v>1003525</v>
          </cell>
          <cell r="AR9775" t="str">
            <v>sd</v>
          </cell>
          <cell r="AS9775">
            <v>42946</v>
          </cell>
          <cell r="AT9775" t="str">
            <v>Calzada12-POLIZA ESTABILIDAD ACTIVA</v>
          </cell>
          <cell r="AV9775" t="str">
            <v>sc</v>
          </cell>
        </row>
        <row r="9776">
          <cell r="AP9776">
            <v>506405</v>
          </cell>
          <cell r="AQ9776">
            <v>1003760</v>
          </cell>
          <cell r="AR9776" t="str">
            <v>sd</v>
          </cell>
          <cell r="AS9776">
            <v>43821</v>
          </cell>
          <cell r="AT9776" t="str">
            <v>Puente16-POLIZA ESTABILIDAD ACTIVA</v>
          </cell>
          <cell r="AV9776" t="str">
            <v>sc</v>
          </cell>
        </row>
        <row r="9777">
          <cell r="AP9777">
            <v>506405</v>
          </cell>
          <cell r="AQ9777">
            <v>1003760</v>
          </cell>
          <cell r="AR9777" t="str">
            <v>sd</v>
          </cell>
          <cell r="AS9777">
            <v>43797</v>
          </cell>
          <cell r="AT9777" t="str">
            <v>Calzada 2- 6, Puente 16-POLIZA ESTABILIDAD ACTIVA</v>
          </cell>
          <cell r="AV9777" t="str">
            <v>sc</v>
          </cell>
        </row>
        <row r="9778">
          <cell r="AP9778">
            <v>24123764</v>
          </cell>
          <cell r="AQ9778">
            <v>3000938</v>
          </cell>
          <cell r="AR9778" t="str">
            <v>sd</v>
          </cell>
          <cell r="AS9778">
            <v>42999</v>
          </cell>
          <cell r="AT9778" t="str">
            <v>Anden1-11-9 Calzada2-4-6-8 Ciclo10 Sep3-5-7-POLIZA ESTABILIDAD ACTIVA</v>
          </cell>
          <cell r="AV9778" t="str">
            <v>sc</v>
          </cell>
        </row>
        <row r="9779">
          <cell r="AP9779">
            <v>900145</v>
          </cell>
          <cell r="AQ9779">
            <v>8012518</v>
          </cell>
          <cell r="AR9779" t="str">
            <v>sd</v>
          </cell>
          <cell r="AS9779">
            <v>44099</v>
          </cell>
          <cell r="AT9779" t="str">
            <v>Calzada 2-8-POLIZA ESTABILIDAD Y CALIDAD ACTIVA</v>
          </cell>
          <cell r="AV9779" t="str">
            <v>sc</v>
          </cell>
        </row>
        <row r="9780">
          <cell r="AP9780">
            <v>24120295</v>
          </cell>
          <cell r="AQ9780">
            <v>3000666</v>
          </cell>
          <cell r="AR9780" t="str">
            <v>sd</v>
          </cell>
          <cell r="AS9780">
            <v>43499</v>
          </cell>
          <cell r="AT9780" t="str">
            <v>-POLIZA ESTABILIDAD ACTIVA</v>
          </cell>
          <cell r="AV9780" t="str">
            <v>sc</v>
          </cell>
        </row>
        <row r="9781">
          <cell r="AP9781">
            <v>91011259</v>
          </cell>
          <cell r="AQ9781">
            <v>3002416</v>
          </cell>
          <cell r="AR9781" t="str">
            <v>sd</v>
          </cell>
          <cell r="AS9781">
            <v>42765</v>
          </cell>
          <cell r="AT9781" t="str">
            <v>Anden 1, Calzada2, Separador3, Calzada4, Anden5 -POLIZA ESTABILIDAD ACTIVA</v>
          </cell>
          <cell r="AV9781" t="str">
            <v>sc</v>
          </cell>
        </row>
        <row r="9782">
          <cell r="AP9782">
            <v>505678</v>
          </cell>
          <cell r="AQ9782">
            <v>1003366</v>
          </cell>
          <cell r="AR9782" t="str">
            <v>sd</v>
          </cell>
          <cell r="AS9782">
            <v>42946</v>
          </cell>
          <cell r="AT9782" t="str">
            <v>Calzada12-POLIZA ESTABILIDAD ACTIVA</v>
          </cell>
          <cell r="AV9782" t="str">
            <v>sc</v>
          </cell>
        </row>
        <row r="9783">
          <cell r="AP9783">
            <v>505678</v>
          </cell>
          <cell r="AQ9783">
            <v>1003366</v>
          </cell>
          <cell r="AR9783" t="str">
            <v>sd</v>
          </cell>
          <cell r="AS9783">
            <v>44250</v>
          </cell>
          <cell r="AT9783" t="str">
            <v>-POLIZA ESTABILIDAD ACTIVA</v>
          </cell>
          <cell r="AV9783" t="str">
            <v>sc</v>
          </cell>
        </row>
        <row r="9784">
          <cell r="AP9784">
            <v>506022</v>
          </cell>
          <cell r="AQ9784">
            <v>1001558</v>
          </cell>
          <cell r="AR9784" t="str">
            <v>sd</v>
          </cell>
          <cell r="AS9784">
            <v>44250</v>
          </cell>
          <cell r="AT9784" t="str">
            <v>-POLIZA ESTABILIDAD ACTIVA</v>
          </cell>
          <cell r="AV9784" t="str">
            <v>sc</v>
          </cell>
        </row>
        <row r="9785">
          <cell r="AP9785">
            <v>91011761</v>
          </cell>
          <cell r="AQ9785">
            <v>4000019</v>
          </cell>
          <cell r="AR9785" t="str">
            <v>sd</v>
          </cell>
          <cell r="AS9785">
            <v>42999</v>
          </cell>
          <cell r="AT9785" t="str">
            <v>Anden1-11-3 Calzada10-4-6-8 Ciclo2 Sep5-7-9-POLIZA ESTABILIDAD ACTIVA</v>
          </cell>
          <cell r="AV9785" t="str">
            <v>sc</v>
          </cell>
        </row>
        <row r="9786">
          <cell r="AP9786">
            <v>511127</v>
          </cell>
          <cell r="AQ9786">
            <v>14001134</v>
          </cell>
          <cell r="AR9786" t="str">
            <v>sd</v>
          </cell>
          <cell r="AS9786">
            <v>44172</v>
          </cell>
          <cell r="AT9786" t="str">
            <v>Calzada 4-6 Separador 5-POLIZA ESTABILIDAD ACTIVA</v>
          </cell>
          <cell r="AV9786" t="str">
            <v>sc</v>
          </cell>
        </row>
        <row r="9787">
          <cell r="AP9787">
            <v>24121908</v>
          </cell>
          <cell r="AQ9787">
            <v>50005955</v>
          </cell>
          <cell r="AR9787" t="str">
            <v>sd</v>
          </cell>
          <cell r="AS9787">
            <v>44250</v>
          </cell>
          <cell r="AT9787" t="str">
            <v>-POLIZA ESTABILIDAD ACTIVA</v>
          </cell>
          <cell r="AV9787" t="str">
            <v>sc</v>
          </cell>
        </row>
        <row r="9788">
          <cell r="AP9788">
            <v>456462</v>
          </cell>
          <cell r="AQ9788">
            <v>19008206</v>
          </cell>
          <cell r="AR9788" t="str">
            <v>sd</v>
          </cell>
          <cell r="AS9788">
            <v>44466</v>
          </cell>
          <cell r="AT9788" t="str">
            <v>-POLIZA ESTABILIDAD ACTIVA</v>
          </cell>
          <cell r="AV9788" t="str">
            <v>POLIZA ESTABILIDAD activa IDU 1718/14</v>
          </cell>
        </row>
        <row r="9789">
          <cell r="AP9789">
            <v>416776</v>
          </cell>
          <cell r="AQ9789">
            <v>18002516</v>
          </cell>
          <cell r="AR9789" t="str">
            <v>sd</v>
          </cell>
          <cell r="AS9789">
            <v>42999</v>
          </cell>
          <cell r="AT9789" t="str">
            <v>Anden1-11-3 Calzada10-4-6-8 Ciclo2 Sep5-7-9-POLIZA ESTABILIDAD ACTIVA</v>
          </cell>
          <cell r="AV9789" t="str">
            <v>sc</v>
          </cell>
        </row>
        <row r="9790">
          <cell r="AP9790">
            <v>91018917</v>
          </cell>
          <cell r="AQ9790">
            <v>9001379</v>
          </cell>
          <cell r="AR9790" t="str">
            <v>sd</v>
          </cell>
          <cell r="AS9790">
            <v>42978</v>
          </cell>
          <cell r="AT9790" t="str">
            <v>Anden1-11 Calzada10-2-4-8 Ciclo6 Sep3-5-7-9-POLIZA ESTABILIDAD ACTIVA</v>
          </cell>
          <cell r="AV9790" t="str">
            <v>sc</v>
          </cell>
        </row>
        <row r="9791">
          <cell r="AP9791">
            <v>91010753</v>
          </cell>
          <cell r="AQ9791">
            <v>1005612</v>
          </cell>
          <cell r="AR9791" t="str">
            <v>sd</v>
          </cell>
          <cell r="AS9791">
            <v>43566</v>
          </cell>
          <cell r="AT9791" t="str">
            <v>Anden 1-3 Calzada 2-POLIZA ESTABILIDAD ACTIVA</v>
          </cell>
          <cell r="AV9791" t="str">
            <v>sc</v>
          </cell>
        </row>
        <row r="9792">
          <cell r="AP9792">
            <v>91011341</v>
          </cell>
          <cell r="AQ9792">
            <v>3000698</v>
          </cell>
          <cell r="AR9792" t="str">
            <v>sd</v>
          </cell>
          <cell r="AS9792">
            <v>43499</v>
          </cell>
          <cell r="AT9792" t="str">
            <v>-POLIZA ESTABILIDAD ACTIVA</v>
          </cell>
          <cell r="AV9792" t="str">
            <v>sc</v>
          </cell>
        </row>
        <row r="9793">
          <cell r="AP9793">
            <v>902927</v>
          </cell>
          <cell r="AQ9793">
            <v>50008507</v>
          </cell>
          <cell r="AR9793" t="str">
            <v>sd</v>
          </cell>
          <cell r="AS9793">
            <v>44018</v>
          </cell>
          <cell r="AT9793" t="str">
            <v>Calzada 8-POLIZA ESTABILIDAD ACTIVA</v>
          </cell>
          <cell r="AV9793" t="str">
            <v>sc</v>
          </cell>
        </row>
        <row r="9794">
          <cell r="AP9794">
            <v>902927</v>
          </cell>
          <cell r="AQ9794">
            <v>50008507</v>
          </cell>
          <cell r="AR9794" t="str">
            <v>sd</v>
          </cell>
          <cell r="AS9794">
            <v>44250</v>
          </cell>
          <cell r="AT9794" t="str">
            <v>-POLIZA ESTABILIDAD ACTIVA</v>
          </cell>
          <cell r="AV9794" t="str">
            <v>sc</v>
          </cell>
        </row>
        <row r="9795">
          <cell r="AP9795">
            <v>24119696</v>
          </cell>
          <cell r="AQ9795">
            <v>1003760</v>
          </cell>
          <cell r="AR9795" t="str">
            <v>sd</v>
          </cell>
          <cell r="AS9795">
            <v>43821</v>
          </cell>
          <cell r="AT9795" t="str">
            <v>Puente16-POLIZA ESTABILIDAD ACTIVA</v>
          </cell>
          <cell r="AV9795" t="str">
            <v>sc</v>
          </cell>
        </row>
        <row r="9796">
          <cell r="AP9796">
            <v>24119696</v>
          </cell>
          <cell r="AQ9796">
            <v>1003760</v>
          </cell>
          <cell r="AR9796" t="str">
            <v>sd</v>
          </cell>
          <cell r="AS9796">
            <v>43797</v>
          </cell>
          <cell r="AT9796" t="str">
            <v>Calzada 2- 6, Puente 16-POLIZA ESTABILIDAD ACTIVA</v>
          </cell>
          <cell r="AV9796" t="str">
            <v>sc</v>
          </cell>
        </row>
        <row r="9797">
          <cell r="AP9797">
            <v>604687</v>
          </cell>
          <cell r="AQ9797">
            <v>2002184</v>
          </cell>
          <cell r="AR9797" t="str">
            <v>sd</v>
          </cell>
          <cell r="AS9797">
            <v>44096</v>
          </cell>
          <cell r="AT9797" t="str">
            <v>Anden 1-5-POLIZA ESTABILIDAD ACTIVA</v>
          </cell>
          <cell r="AV9797" t="str">
            <v>sc</v>
          </cell>
        </row>
        <row r="9798">
          <cell r="AP9798">
            <v>24121166</v>
          </cell>
          <cell r="AQ9798">
            <v>14001364</v>
          </cell>
          <cell r="AR9798" t="str">
            <v>sd</v>
          </cell>
          <cell r="AS9798">
            <v>44172</v>
          </cell>
          <cell r="AT9798" t="str">
            <v>Calzada 4-6-POLIZA ESTABILIDAD ACTIVA</v>
          </cell>
          <cell r="AV9798" t="str">
            <v>sc</v>
          </cell>
        </row>
        <row r="9799">
          <cell r="AP9799">
            <v>24123534</v>
          </cell>
          <cell r="AQ9799">
            <v>50008526</v>
          </cell>
          <cell r="AR9799" t="str">
            <v>sd</v>
          </cell>
          <cell r="AS9799">
            <v>43555</v>
          </cell>
          <cell r="AT9799" t="str">
            <v>Puente1-POLIZA ESTABILIDAD ACTIVA</v>
          </cell>
          <cell r="AV9799" t="str">
            <v>sc</v>
          </cell>
        </row>
        <row r="9800">
          <cell r="AP9800">
            <v>91018898</v>
          </cell>
          <cell r="AQ9800">
            <v>9001036</v>
          </cell>
          <cell r="AR9800" t="str">
            <v>sd</v>
          </cell>
          <cell r="AS9800">
            <v>42978</v>
          </cell>
          <cell r="AT9800" t="str">
            <v>Anden1-11 Calzada10-2-4-8 Ciclo6 Sep3-5-7-9-POLIZA ESTABILIDAD ACTIVA</v>
          </cell>
          <cell r="AV9800" t="str">
            <v>sc</v>
          </cell>
        </row>
        <row r="9801">
          <cell r="AP9801">
            <v>465707</v>
          </cell>
          <cell r="AQ9801">
            <v>19012856</v>
          </cell>
          <cell r="AR9801" t="str">
            <v>sd</v>
          </cell>
          <cell r="AS9801">
            <v>44466</v>
          </cell>
          <cell r="AT9801" t="str">
            <v>-POLIZA ESTABILIDAD ACTIVA</v>
          </cell>
          <cell r="AV9801" t="str">
            <v>sc</v>
          </cell>
        </row>
        <row r="9802">
          <cell r="AP9802">
            <v>472041</v>
          </cell>
          <cell r="AQ9802">
            <v>9004227</v>
          </cell>
          <cell r="AR9802" t="str">
            <v>sd</v>
          </cell>
          <cell r="AS9802">
            <v>44181</v>
          </cell>
          <cell r="AT9802" t="str">
            <v>-POLIZA ESTABILIDAD ACTIVA</v>
          </cell>
          <cell r="AV9802" t="str">
            <v>sc</v>
          </cell>
        </row>
        <row r="9803">
          <cell r="AP9803">
            <v>91015580</v>
          </cell>
          <cell r="AQ9803">
            <v>5007270</v>
          </cell>
          <cell r="AR9803" t="str">
            <v>sd</v>
          </cell>
          <cell r="AS9803">
            <v>42733</v>
          </cell>
          <cell r="AT9803" t="str">
            <v>Anden1-5 Calzada2-4 Sep3-POLIZA ESTABILIDAD ACTIVA</v>
          </cell>
          <cell r="AV9803" t="str">
            <v>sc</v>
          </cell>
        </row>
        <row r="9804">
          <cell r="AP9804">
            <v>91024199</v>
          </cell>
          <cell r="AQ9804">
            <v>9000833</v>
          </cell>
          <cell r="AR9804" t="str">
            <v>sd</v>
          </cell>
          <cell r="AS9804">
            <v>42978</v>
          </cell>
          <cell r="AT9804" t="str">
            <v>A1-18Cal11-13-15-16-2-4-6-8Ci10Sep12-14-16-3-5-7-9-POLIZA ESTABILIDAD ACTIVA</v>
          </cell>
          <cell r="AV9804" t="str">
            <v>sc</v>
          </cell>
        </row>
        <row r="9805">
          <cell r="AP9805">
            <v>506387</v>
          </cell>
          <cell r="AQ9805">
            <v>11008819</v>
          </cell>
          <cell r="AR9805" t="str">
            <v>sd</v>
          </cell>
          <cell r="AS9805">
            <v>43797</v>
          </cell>
          <cell r="AT9805" t="str">
            <v>Calzada 2-6-POLIZA ESTABILIDAD ACTIVA</v>
          </cell>
          <cell r="AV9805" t="str">
            <v>sc</v>
          </cell>
        </row>
        <row r="9806">
          <cell r="AP9806">
            <v>506387</v>
          </cell>
          <cell r="AQ9806">
            <v>11008819</v>
          </cell>
          <cell r="AR9806" t="str">
            <v>sd</v>
          </cell>
          <cell r="AS9806">
            <v>42946</v>
          </cell>
          <cell r="AT9806" t="str">
            <v>Calzada12-POLIZA ESTABILIDAD ACTIVA</v>
          </cell>
          <cell r="AV9806" t="str">
            <v>sc</v>
          </cell>
        </row>
        <row r="9807">
          <cell r="AP9807">
            <v>506387</v>
          </cell>
          <cell r="AQ9807">
            <v>11008819</v>
          </cell>
          <cell r="AR9807" t="str">
            <v>sd</v>
          </cell>
          <cell r="AS9807">
            <v>44250</v>
          </cell>
          <cell r="AT9807" t="str">
            <v>-POLIZA ESTABILIDAD ACTIVA</v>
          </cell>
          <cell r="AV9807" t="str">
            <v>sc</v>
          </cell>
        </row>
        <row r="9808">
          <cell r="AP9808">
            <v>24122506</v>
          </cell>
          <cell r="AQ9808">
            <v>8002993</v>
          </cell>
          <cell r="AR9808" t="str">
            <v>sd</v>
          </cell>
          <cell r="AS9808">
            <v>44099</v>
          </cell>
          <cell r="AT9808" t="str">
            <v>Calzada 2-4-6-POLIZA ESTABILIDAD Y CALIDAD ACTIVA</v>
          </cell>
          <cell r="AV9808" t="str">
            <v>sc</v>
          </cell>
        </row>
        <row r="9809">
          <cell r="AP9809">
            <v>24122595</v>
          </cell>
          <cell r="AQ9809">
            <v>50006890</v>
          </cell>
          <cell r="AR9809" t="str">
            <v>sd</v>
          </cell>
          <cell r="AS9809">
            <v>44250</v>
          </cell>
          <cell r="AT9809" t="str">
            <v>-POLIZA ESTABILIDAD ACTIVA</v>
          </cell>
          <cell r="AV9809" t="str">
            <v>sc</v>
          </cell>
        </row>
        <row r="9810">
          <cell r="AP9810">
            <v>24122187</v>
          </cell>
          <cell r="AQ9810">
            <v>50006407</v>
          </cell>
          <cell r="AR9810" t="str">
            <v>sd</v>
          </cell>
          <cell r="AS9810">
            <v>44250</v>
          </cell>
          <cell r="AT9810" t="str">
            <v>-POLIZA ESTABILIDAD ACTIVA</v>
          </cell>
          <cell r="AV9810" t="str">
            <v>sc</v>
          </cell>
        </row>
        <row r="9811">
          <cell r="AP9811">
            <v>158694</v>
          </cell>
          <cell r="AQ9811">
            <v>10008072</v>
          </cell>
          <cell r="AR9811" t="str">
            <v>sd</v>
          </cell>
          <cell r="AS9811">
            <v>43142</v>
          </cell>
          <cell r="AT9811" t="str">
            <v>Calzada2-POLIZA ESTABILIDAD ACTIVA</v>
          </cell>
          <cell r="AV9811" t="str">
            <v>sc</v>
          </cell>
        </row>
        <row r="9812">
          <cell r="AP9812">
            <v>307007</v>
          </cell>
          <cell r="AQ9812">
            <v>5007708</v>
          </cell>
          <cell r="AR9812" t="str">
            <v>sd</v>
          </cell>
          <cell r="AS9812">
            <v>42733</v>
          </cell>
          <cell r="AT9812" t="str">
            <v>Anden1-5 Calzada2-4 Sep3-POLIZA ESTABILIDAD ACTIVA</v>
          </cell>
          <cell r="AV9812" t="str">
            <v>sc</v>
          </cell>
        </row>
        <row r="9813">
          <cell r="AP9813">
            <v>91013257</v>
          </cell>
          <cell r="AQ9813">
            <v>50004773</v>
          </cell>
          <cell r="AR9813" t="str">
            <v>sd</v>
          </cell>
          <cell r="AS9813">
            <v>44096</v>
          </cell>
          <cell r="AT9813" t="str">
            <v>Anden 1-POLIZA ESTABILIDAD ACTIVA</v>
          </cell>
          <cell r="AV9813" t="str">
            <v>sc</v>
          </cell>
        </row>
        <row r="9814">
          <cell r="AP9814">
            <v>91013257</v>
          </cell>
          <cell r="AQ9814">
            <v>50004773</v>
          </cell>
          <cell r="AR9814" t="str">
            <v>sd</v>
          </cell>
          <cell r="AS9814">
            <v>42962</v>
          </cell>
          <cell r="AT9814" t="str">
            <v>Calzada4-6-POLIZA ESTABILIDAD ACTIVA</v>
          </cell>
          <cell r="AV9814" t="str">
            <v>sc</v>
          </cell>
        </row>
        <row r="9815">
          <cell r="AP9815">
            <v>91020709</v>
          </cell>
          <cell r="AQ9815">
            <v>11011790</v>
          </cell>
          <cell r="AR9815" t="str">
            <v>sd</v>
          </cell>
          <cell r="AS9815">
            <v>44096</v>
          </cell>
          <cell r="AT9815" t="str">
            <v>Anden 1-9-POLIZA ESTABILIDAD ACTIVA</v>
          </cell>
          <cell r="AV9815" t="str">
            <v>sc</v>
          </cell>
        </row>
        <row r="9816">
          <cell r="AP9816">
            <v>24121542</v>
          </cell>
          <cell r="AQ9816">
            <v>19003811</v>
          </cell>
          <cell r="AR9816" t="str">
            <v>sd</v>
          </cell>
          <cell r="AS9816">
            <v>43307</v>
          </cell>
          <cell r="AT9816" t="str">
            <v>Calzada4-POLIZA ESTABILIDAD ACTIVA</v>
          </cell>
          <cell r="AV9816" t="str">
            <v>sc</v>
          </cell>
        </row>
        <row r="9817">
          <cell r="AP9817">
            <v>24123174</v>
          </cell>
          <cell r="AQ9817">
            <v>50007319</v>
          </cell>
          <cell r="AR9817" t="str">
            <v>sd</v>
          </cell>
          <cell r="AS9817">
            <v>44250</v>
          </cell>
          <cell r="AT9817" t="str">
            <v>-POLIZA ESTABILIDAD ACTIVA</v>
          </cell>
          <cell r="AV9817" t="str">
            <v>sc</v>
          </cell>
        </row>
        <row r="9818">
          <cell r="AP9818">
            <v>24123184</v>
          </cell>
          <cell r="AQ9818">
            <v>50007322</v>
          </cell>
          <cell r="AR9818" t="str">
            <v>sd</v>
          </cell>
          <cell r="AS9818">
            <v>42946</v>
          </cell>
          <cell r="AT9818" t="str">
            <v>Calzada12-4 Puente20-POLIZA ESTABILIDAD ACTIVA</v>
          </cell>
          <cell r="AV9818" t="str">
            <v>sc</v>
          </cell>
        </row>
        <row r="9819">
          <cell r="AP9819">
            <v>24123184</v>
          </cell>
          <cell r="AQ9819">
            <v>50007322</v>
          </cell>
          <cell r="AR9819" t="str">
            <v>sd</v>
          </cell>
          <cell r="AS9819">
            <v>44250</v>
          </cell>
          <cell r="AT9819" t="str">
            <v>-POLIZA ESTABILIDAD ACTIVA</v>
          </cell>
          <cell r="AV9819" t="str">
            <v>sc</v>
          </cell>
        </row>
        <row r="9820">
          <cell r="AP9820">
            <v>902067</v>
          </cell>
          <cell r="AQ9820">
            <v>9001064</v>
          </cell>
          <cell r="AR9820" t="str">
            <v>sd</v>
          </cell>
          <cell r="AS9820">
            <v>44480</v>
          </cell>
          <cell r="AT9820" t="str">
            <v>-POLIZA ESTABILIDAD ACTIVA</v>
          </cell>
          <cell r="AV9820" t="str">
            <v>VIABLE</v>
          </cell>
        </row>
        <row r="9821">
          <cell r="AP9821">
            <v>506006</v>
          </cell>
          <cell r="AQ9821">
            <v>1001682</v>
          </cell>
          <cell r="AR9821" t="str">
            <v>sd</v>
          </cell>
          <cell r="AS9821">
            <v>44250</v>
          </cell>
          <cell r="AT9821" t="str">
            <v>-POLIZA ESTABILIDAD ACTIVA</v>
          </cell>
          <cell r="AV9821" t="str">
            <v>sc</v>
          </cell>
        </row>
        <row r="9822">
          <cell r="AP9822">
            <v>91018899</v>
          </cell>
          <cell r="AQ9822">
            <v>9001036</v>
          </cell>
          <cell r="AR9822" t="str">
            <v>sd</v>
          </cell>
          <cell r="AS9822">
            <v>42978</v>
          </cell>
          <cell r="AT9822" t="str">
            <v>Anden1-11 Calzada10-2-4-8 Ciclo6 Sep3-5-7-9-POLIZA ESTABILIDAD ACTIVA</v>
          </cell>
          <cell r="AV9822" t="str">
            <v>sc</v>
          </cell>
        </row>
        <row r="9823">
          <cell r="AP9823">
            <v>91018904</v>
          </cell>
          <cell r="AQ9823">
            <v>9000931</v>
          </cell>
          <cell r="AR9823" t="str">
            <v>sd</v>
          </cell>
          <cell r="AS9823">
            <v>42978</v>
          </cell>
          <cell r="AT9823" t="str">
            <v>Anden1-11 Calzada10-2-4-8 Ciclo6 Sep3-5-7-9-POLIZA ESTABILIDAD ACTIVA</v>
          </cell>
          <cell r="AV9823" t="str">
            <v>sc</v>
          </cell>
        </row>
        <row r="9824">
          <cell r="AP9824">
            <v>24121666</v>
          </cell>
          <cell r="AQ9824">
            <v>50001543</v>
          </cell>
          <cell r="AR9824" t="str">
            <v>sd</v>
          </cell>
          <cell r="AS9824">
            <v>44187</v>
          </cell>
          <cell r="AT9824" t="str">
            <v>Puente 12-POLIZA ESTABILIDAD ACTIVA</v>
          </cell>
          <cell r="AV9824" t="str">
            <v>sc</v>
          </cell>
        </row>
        <row r="9825">
          <cell r="AP9825">
            <v>24121666</v>
          </cell>
          <cell r="AQ9825">
            <v>50001543</v>
          </cell>
          <cell r="AR9825" t="str">
            <v>sd</v>
          </cell>
          <cell r="AS9825">
            <v>44018</v>
          </cell>
          <cell r="AT9825" t="str">
            <v>Puente 12-POLIZA ESTABILIDAD ACTIVA</v>
          </cell>
          <cell r="AV9825" t="str">
            <v>sc</v>
          </cell>
        </row>
        <row r="9826">
          <cell r="AP9826">
            <v>24122414</v>
          </cell>
          <cell r="AQ9826">
            <v>50006643</v>
          </cell>
          <cell r="AR9826" t="str">
            <v>sd</v>
          </cell>
          <cell r="AS9826">
            <v>44099</v>
          </cell>
          <cell r="AT9826" t="str">
            <v>Calzada 2-4-6-POLIZA ESTABILIDAD Y CALIDAD ACTIVA</v>
          </cell>
          <cell r="AV9826" t="str">
            <v>sc</v>
          </cell>
        </row>
        <row r="9827">
          <cell r="AP9827">
            <v>24121025</v>
          </cell>
          <cell r="AQ9827">
            <v>14000352</v>
          </cell>
          <cell r="AR9827" t="str">
            <v>sd</v>
          </cell>
          <cell r="AS9827">
            <v>44250</v>
          </cell>
          <cell r="AT9827" t="str">
            <v>-POLIZA ESTABILIDAD ACTIVA</v>
          </cell>
          <cell r="AV9827" t="str">
            <v>sc</v>
          </cell>
        </row>
        <row r="9828">
          <cell r="AP9828">
            <v>24120957</v>
          </cell>
          <cell r="AQ9828">
            <v>14000029</v>
          </cell>
          <cell r="AR9828" t="str">
            <v>sd</v>
          </cell>
          <cell r="AS9828">
            <v>44250</v>
          </cell>
          <cell r="AT9828" t="str">
            <v>-POLIZA ESTABILIDAD ACTIVA</v>
          </cell>
          <cell r="AV9828" t="str">
            <v>sc</v>
          </cell>
        </row>
        <row r="9829">
          <cell r="AP9829">
            <v>24120957</v>
          </cell>
          <cell r="AQ9829">
            <v>14000029</v>
          </cell>
          <cell r="AR9829" t="str">
            <v>sd</v>
          </cell>
          <cell r="AS9829">
            <v>44053</v>
          </cell>
          <cell r="AT9829" t="str">
            <v>Puente 12-POLIZA ESTABILIDAD ACTIVA</v>
          </cell>
          <cell r="AV9829" t="str">
            <v>sc</v>
          </cell>
        </row>
        <row r="9830">
          <cell r="AP9830">
            <v>460182</v>
          </cell>
          <cell r="AQ9830">
            <v>19010114</v>
          </cell>
          <cell r="AR9830" t="str">
            <v>sd</v>
          </cell>
          <cell r="AS9830">
            <v>44466</v>
          </cell>
          <cell r="AT9830" t="str">
            <v>-POLIZA ESTABILIDAD ACTIVA</v>
          </cell>
          <cell r="AV9830" t="str">
            <v>POLIZA ESTABILIDAD activa IDU 1718/16</v>
          </cell>
        </row>
        <row r="9831">
          <cell r="AP9831">
            <v>24121156</v>
          </cell>
          <cell r="AQ9831">
            <v>14001146</v>
          </cell>
          <cell r="AR9831" t="str">
            <v>sd</v>
          </cell>
          <cell r="AS9831">
            <v>44250</v>
          </cell>
          <cell r="AT9831" t="str">
            <v>-POLIZA ESTABILIDAD ACTIVA</v>
          </cell>
          <cell r="AV9831" t="str">
            <v>sc</v>
          </cell>
        </row>
        <row r="9832">
          <cell r="AP9832">
            <v>387609</v>
          </cell>
          <cell r="AQ9832">
            <v>9003020</v>
          </cell>
          <cell r="AR9832" t="str">
            <v>sd</v>
          </cell>
          <cell r="AS9832">
            <v>43006</v>
          </cell>
          <cell r="AT9832" t="str">
            <v>Anden1 Calzada2-POLIZA ESTABILIDAD ACTIVA</v>
          </cell>
          <cell r="AV9832" t="str">
            <v>VIABLE</v>
          </cell>
        </row>
        <row r="9833">
          <cell r="AP9833">
            <v>606062</v>
          </cell>
          <cell r="AQ9833">
            <v>18002281</v>
          </cell>
          <cell r="AR9833" t="str">
            <v>sd</v>
          </cell>
          <cell r="AS9833">
            <v>43065</v>
          </cell>
          <cell r="AT9833" t="str">
            <v>Calzada6-POLIZA ESTABILIDAD ACTIVA</v>
          </cell>
          <cell r="AV9833" t="str">
            <v>sc</v>
          </cell>
        </row>
        <row r="9834">
          <cell r="AP9834">
            <v>91024568</v>
          </cell>
          <cell r="AQ9834">
            <v>9004089</v>
          </cell>
          <cell r="AR9834" t="str">
            <v>sd</v>
          </cell>
          <cell r="AS9834">
            <v>44053</v>
          </cell>
          <cell r="AT9834" t="str">
            <v>Puente 10-POLIZA ESTABILIDAD ACTIVA</v>
          </cell>
          <cell r="AV9834" t="str">
            <v>sc</v>
          </cell>
        </row>
        <row r="9835">
          <cell r="AP9835">
            <v>525540</v>
          </cell>
          <cell r="AQ9835">
            <v>1004208</v>
          </cell>
          <cell r="AR9835" t="str">
            <v>sd</v>
          </cell>
          <cell r="AS9835">
            <v>42946</v>
          </cell>
          <cell r="AT9835" t="str">
            <v>Calzada12-POLIZA ESTABILIDAD ACTIVA</v>
          </cell>
          <cell r="AV9835" t="str">
            <v>sc</v>
          </cell>
        </row>
        <row r="9836">
          <cell r="AP9836">
            <v>306995</v>
          </cell>
          <cell r="AQ9836">
            <v>5007704</v>
          </cell>
          <cell r="AR9836" t="str">
            <v>sd</v>
          </cell>
          <cell r="AS9836">
            <v>42733</v>
          </cell>
          <cell r="AT9836" t="str">
            <v>Anden1-5 Calzada2-POLIZA ESTABILIDAD ACTIVA</v>
          </cell>
          <cell r="AV9836" t="str">
            <v>sc</v>
          </cell>
        </row>
        <row r="9837">
          <cell r="AP9837">
            <v>506298</v>
          </cell>
          <cell r="AQ9837">
            <v>1001147</v>
          </cell>
          <cell r="AR9837" t="str">
            <v>sd</v>
          </cell>
          <cell r="AS9837">
            <v>44250</v>
          </cell>
          <cell r="AT9837" t="str">
            <v>-POLIZA ESTABILIDAD ACTIVA</v>
          </cell>
          <cell r="AV9837" t="str">
            <v>sc</v>
          </cell>
        </row>
        <row r="9838">
          <cell r="AP9838">
            <v>506132</v>
          </cell>
          <cell r="AQ9838">
            <v>1001499</v>
          </cell>
          <cell r="AR9838" t="str">
            <v>sd</v>
          </cell>
          <cell r="AS9838">
            <v>44250</v>
          </cell>
          <cell r="AT9838" t="str">
            <v>-POLIZA ESTABILIDAD ACTIVA</v>
          </cell>
          <cell r="AV9838" t="str">
            <v>sc</v>
          </cell>
        </row>
        <row r="9839">
          <cell r="AP9839">
            <v>506132</v>
          </cell>
          <cell r="AQ9839">
            <v>1001499</v>
          </cell>
          <cell r="AR9839" t="str">
            <v>sd</v>
          </cell>
          <cell r="AS9839">
            <v>42946</v>
          </cell>
          <cell r="AT9839" t="str">
            <v>Calzada10-POLIZA ESTABILIDAD ACTIVA</v>
          </cell>
          <cell r="AV9839" t="str">
            <v>sc</v>
          </cell>
        </row>
        <row r="9840">
          <cell r="AP9840">
            <v>91011284</v>
          </cell>
          <cell r="AQ9840">
            <v>3002417</v>
          </cell>
          <cell r="AR9840" t="str">
            <v>sd</v>
          </cell>
          <cell r="AS9840">
            <v>42765</v>
          </cell>
          <cell r="AT9840" t="str">
            <v>Anden1-5-7, Calzada2-4-6, Separador3-POLIZA ESTABILIDAD ACTIVA</v>
          </cell>
          <cell r="AV9840" t="str">
            <v>sc</v>
          </cell>
        </row>
        <row r="9841">
          <cell r="AP9841">
            <v>24122594</v>
          </cell>
          <cell r="AQ9841">
            <v>50006890</v>
          </cell>
          <cell r="AR9841" t="str">
            <v>sd</v>
          </cell>
          <cell r="AS9841">
            <v>44250</v>
          </cell>
          <cell r="AT9841" t="str">
            <v>-POLIZA ESTABILIDAD ACTIVA</v>
          </cell>
          <cell r="AV9841" t="str">
            <v>sc</v>
          </cell>
        </row>
        <row r="9842">
          <cell r="AP9842">
            <v>903901</v>
          </cell>
          <cell r="AQ9842">
            <v>12002669</v>
          </cell>
          <cell r="AR9842" t="str">
            <v>sd</v>
          </cell>
          <cell r="AS9842">
            <v>44250</v>
          </cell>
          <cell r="AT9842" t="str">
            <v>-POLIZA ESTABILIDAD ACTIVA</v>
          </cell>
          <cell r="AV9842" t="str">
            <v>sc</v>
          </cell>
        </row>
        <row r="9843">
          <cell r="AP9843">
            <v>903901</v>
          </cell>
          <cell r="AQ9843">
            <v>12002669</v>
          </cell>
          <cell r="AR9843" t="str">
            <v>sd</v>
          </cell>
          <cell r="AS9843">
            <v>44250</v>
          </cell>
          <cell r="AT9843" t="str">
            <v>-POLIZA ESTABILIDAD ACTIVA</v>
          </cell>
          <cell r="AV9843" t="str">
            <v>sc</v>
          </cell>
        </row>
        <row r="9844">
          <cell r="AP9844">
            <v>24122933</v>
          </cell>
          <cell r="AQ9844">
            <v>50007096</v>
          </cell>
          <cell r="AR9844" t="str">
            <v>sd</v>
          </cell>
          <cell r="AS9844">
            <v>43797</v>
          </cell>
          <cell r="AT9844" t="str">
            <v>Calzada 6-8-POLIZA ESTABILIDAD ACTIVA</v>
          </cell>
          <cell r="AV9844" t="str">
            <v>sc</v>
          </cell>
        </row>
        <row r="9845">
          <cell r="AP9845">
            <v>91012398</v>
          </cell>
          <cell r="AQ9845">
            <v>50006921</v>
          </cell>
          <cell r="AR9845" t="str">
            <v>sd</v>
          </cell>
          <cell r="AS9845">
            <v>44250</v>
          </cell>
          <cell r="AT9845" t="str">
            <v>-POLIZA ESTABILIDAD ACTIVA</v>
          </cell>
          <cell r="AV9845" t="str">
            <v>sc</v>
          </cell>
        </row>
        <row r="9846">
          <cell r="AP9846">
            <v>297529</v>
          </cell>
          <cell r="AQ9846">
            <v>5003457</v>
          </cell>
          <cell r="AR9846" t="str">
            <v>sd</v>
          </cell>
          <cell r="AS9846">
            <v>42912</v>
          </cell>
          <cell r="AT9846" t="str">
            <v>Calzada2-POLIZA ESTABILIDAD ACTIVA</v>
          </cell>
          <cell r="AV9846" t="str">
            <v>sc</v>
          </cell>
        </row>
        <row r="9847">
          <cell r="AP9847">
            <v>91018857</v>
          </cell>
          <cell r="AQ9847">
            <v>9004289</v>
          </cell>
          <cell r="AR9847" t="str">
            <v>sd</v>
          </cell>
          <cell r="AS9847">
            <v>42978</v>
          </cell>
          <cell r="AT9847" t="str">
            <v>Anden1-11 Calzada10-2-4-8 Ciclo6 Sep3-5-7-9-POLIZA ESTABILIDAD ACTIVA</v>
          </cell>
          <cell r="AV9847" t="str">
            <v>sc</v>
          </cell>
        </row>
        <row r="9848">
          <cell r="AP9848">
            <v>91010595</v>
          </cell>
          <cell r="AQ9848">
            <v>3002463</v>
          </cell>
          <cell r="AR9848" t="str">
            <v>sd</v>
          </cell>
          <cell r="AS9848">
            <v>42765</v>
          </cell>
          <cell r="AT9848" t="str">
            <v>Anden 1, Calzada2, Separador3, Calzada4, Anden5 -POLIZA ESTABILIDAD ACTIVA</v>
          </cell>
          <cell r="AV9848" t="str">
            <v>sc</v>
          </cell>
        </row>
        <row r="9849">
          <cell r="AP9849">
            <v>91013609</v>
          </cell>
          <cell r="AQ9849">
            <v>50001355</v>
          </cell>
          <cell r="AR9849" t="str">
            <v>sd</v>
          </cell>
          <cell r="AS9849">
            <v>44053</v>
          </cell>
          <cell r="AT9849" t="str">
            <v>Puente 1-POLIZA ESTABILIDAD ACTIVA</v>
          </cell>
          <cell r="AV9849" t="str">
            <v>sc</v>
          </cell>
        </row>
        <row r="9850">
          <cell r="AP9850">
            <v>24122325</v>
          </cell>
          <cell r="AQ9850">
            <v>50006512</v>
          </cell>
          <cell r="AR9850" t="str">
            <v>sd</v>
          </cell>
          <cell r="AS9850">
            <v>44099</v>
          </cell>
          <cell r="AT9850" t="str">
            <v>Calzada 2-4-6-POLIZA ESTABILIDAD Y CALIDAD ACTIVA</v>
          </cell>
          <cell r="AV9850" t="str">
            <v>sc</v>
          </cell>
        </row>
        <row r="9851">
          <cell r="AP9851">
            <v>24121167</v>
          </cell>
          <cell r="AQ9851">
            <v>14001364</v>
          </cell>
          <cell r="AR9851" t="str">
            <v>sd</v>
          </cell>
          <cell r="AS9851">
            <v>44172</v>
          </cell>
          <cell r="AT9851" t="str">
            <v>Calzada 4-6-POLIZA ESTABILIDAD ACTIVA</v>
          </cell>
          <cell r="AV9851" t="str">
            <v>sc</v>
          </cell>
        </row>
        <row r="9852">
          <cell r="AP9852">
            <v>531278</v>
          </cell>
          <cell r="AQ9852">
            <v>18001940</v>
          </cell>
          <cell r="AR9852" t="str">
            <v>sd</v>
          </cell>
          <cell r="AS9852">
            <v>43065</v>
          </cell>
          <cell r="AT9852" t="str">
            <v>Calzada6-POLIZA ESTABILIDAD ACTIVA</v>
          </cell>
          <cell r="AV9852" t="str">
            <v>sc</v>
          </cell>
        </row>
        <row r="9853">
          <cell r="AP9853">
            <v>306248</v>
          </cell>
          <cell r="AQ9853">
            <v>5007258</v>
          </cell>
          <cell r="AR9853" t="str">
            <v>sd</v>
          </cell>
          <cell r="AS9853">
            <v>42733</v>
          </cell>
          <cell r="AT9853" t="str">
            <v>Anden1-5 Calzada2-4 Sep3-POLIZA ESTABILIDAD ACTIVA</v>
          </cell>
          <cell r="AV9853" t="str">
            <v>sc</v>
          </cell>
        </row>
        <row r="9854">
          <cell r="AP9854">
            <v>24123241</v>
          </cell>
          <cell r="AQ9854">
            <v>50007401</v>
          </cell>
          <cell r="AR9854" t="str">
            <v>sd</v>
          </cell>
          <cell r="AS9854">
            <v>43566</v>
          </cell>
          <cell r="AT9854" t="str">
            <v>Puente 4-POLIZA ESTABILIDAD ACTIVA</v>
          </cell>
          <cell r="AV9854" t="str">
            <v>sc</v>
          </cell>
        </row>
        <row r="9855">
          <cell r="AP9855">
            <v>24123880</v>
          </cell>
          <cell r="AQ9855">
            <v>50006321</v>
          </cell>
          <cell r="AR9855" t="str">
            <v>sd</v>
          </cell>
          <cell r="AS9855">
            <v>43499</v>
          </cell>
          <cell r="AT9855" t="str">
            <v>-POLIZA ESTABILIDAD ACTIVA</v>
          </cell>
          <cell r="AV9855" t="str">
            <v>sc</v>
          </cell>
        </row>
        <row r="9856">
          <cell r="AP9856">
            <v>91013360</v>
          </cell>
          <cell r="AQ9856">
            <v>14000872</v>
          </cell>
          <cell r="AR9856" t="str">
            <v>sd</v>
          </cell>
          <cell r="AS9856">
            <v>44172</v>
          </cell>
          <cell r="AT9856" t="str">
            <v>Calzada 4-6 Separador 5-POLIZA ESTABILIDAD ACTIVA</v>
          </cell>
          <cell r="AV9856" t="str">
            <v>sc</v>
          </cell>
        </row>
        <row r="9857">
          <cell r="AP9857">
            <v>91015826</v>
          </cell>
          <cell r="AQ9857">
            <v>5007258</v>
          </cell>
          <cell r="AR9857" t="str">
            <v>sd</v>
          </cell>
          <cell r="AS9857">
            <v>42733</v>
          </cell>
          <cell r="AT9857" t="str">
            <v>Anden1-5 Calzada2-4 Sep3-POLIZA ESTABILIDAD ACTIVA</v>
          </cell>
          <cell r="AV9857" t="str">
            <v>sc</v>
          </cell>
        </row>
        <row r="9858">
          <cell r="AP9858">
            <v>509094</v>
          </cell>
          <cell r="AQ9858">
            <v>12000004</v>
          </cell>
          <cell r="AR9858" t="str">
            <v>sd</v>
          </cell>
          <cell r="AS9858">
            <v>42735</v>
          </cell>
          <cell r="AT9858" t="str">
            <v>Calzada2-POLIZA ESTABILIDAD ACTIVA</v>
          </cell>
          <cell r="AV9858" t="str">
            <v>sc</v>
          </cell>
        </row>
        <row r="9859">
          <cell r="AP9859">
            <v>200296</v>
          </cell>
          <cell r="AQ9859">
            <v>4000107</v>
          </cell>
          <cell r="AR9859" t="str">
            <v>sd</v>
          </cell>
          <cell r="AS9859">
            <v>42999</v>
          </cell>
          <cell r="AT9859" t="str">
            <v>Anden1-11-3 Calzada10-4-6-8 Ciclo2 Sep5-7-9-POLIZA ESTABILIDAD ACTIVA</v>
          </cell>
          <cell r="AV9859" t="str">
            <v>sc</v>
          </cell>
        </row>
        <row r="9860">
          <cell r="AP9860">
            <v>513324</v>
          </cell>
          <cell r="AQ9860">
            <v>13000009</v>
          </cell>
          <cell r="AR9860" t="str">
            <v>sd</v>
          </cell>
          <cell r="AS9860">
            <v>43845</v>
          </cell>
          <cell r="AT9860" t="str">
            <v>Anden 5-POLIZA ESTABILIDAD ACTIVA</v>
          </cell>
          <cell r="AV9860" t="str">
            <v>sc</v>
          </cell>
        </row>
        <row r="9861">
          <cell r="AP9861">
            <v>24121917</v>
          </cell>
          <cell r="AQ9861">
            <v>50005957</v>
          </cell>
          <cell r="AR9861" t="str">
            <v>sd</v>
          </cell>
          <cell r="AS9861">
            <v>44250</v>
          </cell>
          <cell r="AT9861" t="str">
            <v>-POLIZA ESTABILIDAD ACTIVA</v>
          </cell>
          <cell r="AV9861" t="str">
            <v>sc</v>
          </cell>
        </row>
        <row r="9862">
          <cell r="AP9862">
            <v>472985</v>
          </cell>
          <cell r="AQ9862">
            <v>19013013</v>
          </cell>
          <cell r="AR9862" t="str">
            <v>sd</v>
          </cell>
          <cell r="AS9862">
            <v>44187</v>
          </cell>
          <cell r="AT9862" t="str">
            <v>Separador 3 Estación Transmilenio 12-POLIZA ESTABILIDAD ACTIVA</v>
          </cell>
          <cell r="AV9862" t="str">
            <v>sc</v>
          </cell>
        </row>
        <row r="9863">
          <cell r="AP9863">
            <v>91011350</v>
          </cell>
          <cell r="AQ9863">
            <v>3002356</v>
          </cell>
          <cell r="AR9863" t="str">
            <v>sd</v>
          </cell>
          <cell r="AS9863">
            <v>43499</v>
          </cell>
          <cell r="AT9863" t="str">
            <v>-POLIZA ESTABILIDAD ACTIVA</v>
          </cell>
          <cell r="AV9863" t="str">
            <v>sc</v>
          </cell>
        </row>
        <row r="9864">
          <cell r="AP9864">
            <v>505980</v>
          </cell>
          <cell r="AQ9864">
            <v>1001935</v>
          </cell>
          <cell r="AR9864" t="str">
            <v>sd</v>
          </cell>
          <cell r="AS9864">
            <v>44250</v>
          </cell>
          <cell r="AT9864" t="str">
            <v>-POLIZA ESTABILIDAD ACTIVA</v>
          </cell>
          <cell r="AV9864" t="str">
            <v>sc</v>
          </cell>
        </row>
        <row r="9865">
          <cell r="AP9865">
            <v>24123784</v>
          </cell>
          <cell r="AQ9865">
            <v>4007627</v>
          </cell>
          <cell r="AR9865" t="str">
            <v>sd</v>
          </cell>
          <cell r="AS9865">
            <v>42999</v>
          </cell>
          <cell r="AT9865" t="str">
            <v>Anden1-11-3 Calzada10-4-6-8 Ciclo2 Sep5-7-9-POLIZA ESTABILIDAD ACTIVA</v>
          </cell>
          <cell r="AV9865" t="str">
            <v>sc</v>
          </cell>
        </row>
        <row r="9866">
          <cell r="AP9866">
            <v>301020</v>
          </cell>
          <cell r="AQ9866">
            <v>5005017</v>
          </cell>
          <cell r="AR9866" t="str">
            <v>sd</v>
          </cell>
          <cell r="AS9866">
            <v>42733</v>
          </cell>
          <cell r="AT9866" t="str">
            <v>Anden1-5 Calzada2-4 Sep3-POLIZA ESTABILIDAD ACTIVA</v>
          </cell>
          <cell r="AV9866" t="str">
            <v>sc</v>
          </cell>
        </row>
        <row r="9867">
          <cell r="AP9867">
            <v>91018887</v>
          </cell>
          <cell r="AQ9867">
            <v>9001379</v>
          </cell>
          <cell r="AR9867" t="str">
            <v>sd</v>
          </cell>
          <cell r="AS9867">
            <v>42978</v>
          </cell>
          <cell r="AT9867" t="str">
            <v>Anden1-11 Calzada10-2-4-8 Ciclo6 Sep3-5-7-9-POLIZA ESTABILIDAD ACTIVA</v>
          </cell>
          <cell r="AV9867" t="str">
            <v>sc</v>
          </cell>
        </row>
        <row r="9868">
          <cell r="AP9868">
            <v>529195</v>
          </cell>
          <cell r="AQ9868">
            <v>8002874</v>
          </cell>
          <cell r="AR9868" t="str">
            <v>sd</v>
          </cell>
          <cell r="AS9868">
            <v>44099</v>
          </cell>
          <cell r="AT9868" t="str">
            <v>Calzada 2-4-6-POLIZA ESTABILIDAD Y CALIDAD ACTIVA</v>
          </cell>
          <cell r="AV9868" t="str">
            <v>sc</v>
          </cell>
        </row>
        <row r="9869">
          <cell r="AP9869">
            <v>24122386</v>
          </cell>
          <cell r="AQ9869">
            <v>50006579</v>
          </cell>
          <cell r="AR9869" t="str">
            <v>sd</v>
          </cell>
          <cell r="AS9869">
            <v>44099</v>
          </cell>
          <cell r="AT9869" t="str">
            <v>Calzada 2-POLIZA ESTABILIDAD Y CALIDAD ACTIVA</v>
          </cell>
          <cell r="AV9869" t="str">
            <v>sc</v>
          </cell>
        </row>
        <row r="9870">
          <cell r="AP9870">
            <v>24120294</v>
          </cell>
          <cell r="AQ9870">
            <v>3000666</v>
          </cell>
          <cell r="AR9870" t="str">
            <v>sd</v>
          </cell>
          <cell r="AS9870">
            <v>43499</v>
          </cell>
          <cell r="AT9870" t="str">
            <v>-POLIZA ESTABILIDAD ACTIVA</v>
          </cell>
          <cell r="AV9870" t="str">
            <v>sc</v>
          </cell>
        </row>
        <row r="9871">
          <cell r="AP9871">
            <v>24123180</v>
          </cell>
          <cell r="AQ9871">
            <v>50007321</v>
          </cell>
          <cell r="AR9871" t="str">
            <v>sd</v>
          </cell>
          <cell r="AS9871">
            <v>42946</v>
          </cell>
          <cell r="AT9871" t="str">
            <v>Calzada12-POLIZA ESTABILIDAD ACTIVA</v>
          </cell>
          <cell r="AV9871" t="str">
            <v>sc</v>
          </cell>
        </row>
        <row r="9872">
          <cell r="AP9872">
            <v>24123180</v>
          </cell>
          <cell r="AQ9872">
            <v>50007321</v>
          </cell>
          <cell r="AR9872" t="str">
            <v>sd</v>
          </cell>
          <cell r="AS9872">
            <v>44250</v>
          </cell>
          <cell r="AT9872" t="str">
            <v>-POLIZA ESTABILIDAD ACTIVA</v>
          </cell>
          <cell r="AV9872" t="str">
            <v>sc</v>
          </cell>
        </row>
        <row r="9873">
          <cell r="AP9873">
            <v>902770</v>
          </cell>
          <cell r="AQ9873">
            <v>13001452</v>
          </cell>
          <cell r="AR9873" t="str">
            <v>sd</v>
          </cell>
          <cell r="AS9873">
            <v>44250</v>
          </cell>
          <cell r="AT9873" t="str">
            <v>-POLIZA ESTABILIDAD ACTIVA</v>
          </cell>
          <cell r="AV9873" t="str">
            <v>sc</v>
          </cell>
        </row>
        <row r="9874">
          <cell r="AP9874">
            <v>601252</v>
          </cell>
          <cell r="AQ9874">
            <v>2000161</v>
          </cell>
          <cell r="AR9874" t="str">
            <v>sd</v>
          </cell>
          <cell r="AS9874">
            <v>44096</v>
          </cell>
          <cell r="AT9874" t="str">
            <v>Anden 1-5-POLIZA ESTABILIDAD ACTIVA</v>
          </cell>
          <cell r="AV9874" t="str">
            <v>sc</v>
          </cell>
        </row>
        <row r="9875">
          <cell r="AP9875">
            <v>181515</v>
          </cell>
          <cell r="AQ9875">
            <v>13001746</v>
          </cell>
          <cell r="AR9875" t="str">
            <v>sd</v>
          </cell>
          <cell r="AS9875">
            <v>43745</v>
          </cell>
          <cell r="AT9875" t="str">
            <v>Calzada 2, Calzada 4, Calzada 6-POLIZA ESTABILIDAD ACTIVA</v>
          </cell>
          <cell r="AV9875" t="str">
            <v>sc</v>
          </cell>
        </row>
        <row r="9876">
          <cell r="AP9876">
            <v>528130</v>
          </cell>
          <cell r="AQ9876">
            <v>9004410</v>
          </cell>
          <cell r="AR9876" t="str">
            <v>sd</v>
          </cell>
          <cell r="AS9876">
            <v>43142</v>
          </cell>
          <cell r="AT9876" t="str">
            <v>Calzada2-4-POLIZA ESTABILIDAD ACTIVA</v>
          </cell>
          <cell r="AV9876" t="str">
            <v>sc</v>
          </cell>
        </row>
        <row r="9877">
          <cell r="AP9877">
            <v>91015856</v>
          </cell>
          <cell r="AQ9877">
            <v>5005668</v>
          </cell>
          <cell r="AR9877" t="str">
            <v>sd</v>
          </cell>
          <cell r="AS9877">
            <v>42733</v>
          </cell>
          <cell r="AT9877" t="str">
            <v>Anden1-5 Calzada2-4 Sep3-POLIZA ESTABILIDAD ACTIVA</v>
          </cell>
          <cell r="AV9877" t="str">
            <v>sc</v>
          </cell>
        </row>
        <row r="9878">
          <cell r="AP9878">
            <v>415592</v>
          </cell>
          <cell r="AQ9878">
            <v>18002008</v>
          </cell>
          <cell r="AR9878" t="str">
            <v>sd</v>
          </cell>
          <cell r="AS9878">
            <v>42999</v>
          </cell>
          <cell r="AT9878" t="str">
            <v>Anden1-11-3 Calzada10-4-6-8 Ciclo2 Sep5-7-9-POLIZA ESTABILIDAD ACTIVA</v>
          </cell>
          <cell r="AV9878" t="str">
            <v>sc</v>
          </cell>
        </row>
        <row r="9879">
          <cell r="AP9879">
            <v>903595</v>
          </cell>
          <cell r="AQ9879">
            <v>12000712</v>
          </cell>
          <cell r="AR9879" t="str">
            <v>sd</v>
          </cell>
          <cell r="AS9879">
            <v>44250</v>
          </cell>
          <cell r="AT9879" t="str">
            <v>-POLIZA ESTABILIDAD ACTIVA</v>
          </cell>
          <cell r="AV9879" t="str">
            <v>sc</v>
          </cell>
        </row>
        <row r="9880">
          <cell r="AP9880">
            <v>91011336</v>
          </cell>
          <cell r="AQ9880">
            <v>3000533</v>
          </cell>
          <cell r="AR9880" t="str">
            <v>sd</v>
          </cell>
          <cell r="AS9880">
            <v>43499</v>
          </cell>
          <cell r="AT9880" t="str">
            <v>-POLIZA ESTABILIDAD ACTIVA</v>
          </cell>
          <cell r="AV9880" t="str">
            <v>ARTERIAL INTERVENCION IDU Construcción Fecha Reporte 3/12/2015</v>
          </cell>
        </row>
        <row r="9881">
          <cell r="AP9881">
            <v>24121113</v>
          </cell>
          <cell r="AQ9881">
            <v>14000681</v>
          </cell>
          <cell r="AR9881" t="str">
            <v>sd</v>
          </cell>
          <cell r="AS9881">
            <v>44053</v>
          </cell>
          <cell r="AT9881" t="str">
            <v>Anden 1-POLIZA ESTABILIDAD ACTIVA</v>
          </cell>
          <cell r="AV9881" t="str">
            <v>sc</v>
          </cell>
        </row>
        <row r="9882">
          <cell r="AP9882">
            <v>24121113</v>
          </cell>
          <cell r="AQ9882">
            <v>14000681</v>
          </cell>
          <cell r="AR9882" t="str">
            <v>sd</v>
          </cell>
          <cell r="AS9882">
            <v>44250</v>
          </cell>
          <cell r="AT9882" t="str">
            <v>-POLIZA ESTABILIDAD ACTIVA</v>
          </cell>
          <cell r="AV9882" t="str">
            <v>sc</v>
          </cell>
        </row>
        <row r="9883">
          <cell r="AP9883">
            <v>902856</v>
          </cell>
          <cell r="AQ9883">
            <v>13002027</v>
          </cell>
          <cell r="AR9883" t="str">
            <v>sd</v>
          </cell>
          <cell r="AS9883">
            <v>44250</v>
          </cell>
          <cell r="AT9883" t="str">
            <v>-POLIZA ESTABILIDAD ACTIVA</v>
          </cell>
          <cell r="AV9883" t="str">
            <v>sc</v>
          </cell>
        </row>
        <row r="9884">
          <cell r="AP9884">
            <v>902856</v>
          </cell>
          <cell r="AQ9884">
            <v>13002027</v>
          </cell>
          <cell r="AR9884" t="str">
            <v>sd</v>
          </cell>
          <cell r="AS9884">
            <v>44018</v>
          </cell>
          <cell r="AT9884" t="str">
            <v>Calzada 8-POLIZA ESTABILIDAD ACTIVA</v>
          </cell>
          <cell r="AV9884" t="str">
            <v>sc</v>
          </cell>
        </row>
        <row r="9885">
          <cell r="AP9885">
            <v>91012406</v>
          </cell>
          <cell r="AQ9885">
            <v>7003645</v>
          </cell>
          <cell r="AR9885" t="str">
            <v>sd</v>
          </cell>
          <cell r="AS9885">
            <v>44096</v>
          </cell>
          <cell r="AT9885" t="str">
            <v>Anden 3-POLIZA ESTABILIDAD ACTIVA</v>
          </cell>
          <cell r="AV9885" t="str">
            <v>sc</v>
          </cell>
        </row>
        <row r="9886">
          <cell r="AP9886">
            <v>24120414</v>
          </cell>
          <cell r="AQ9886">
            <v>11007678</v>
          </cell>
          <cell r="AR9886" t="str">
            <v>sd</v>
          </cell>
          <cell r="AS9886">
            <v>44096</v>
          </cell>
          <cell r="AT9886" t="str">
            <v>Anden 1-9-POLIZA ESTABILIDAD ACTIVA</v>
          </cell>
          <cell r="AV9886" t="str">
            <v>sc</v>
          </cell>
        </row>
        <row r="9887">
          <cell r="AP9887">
            <v>903760</v>
          </cell>
          <cell r="AQ9887">
            <v>12001800</v>
          </cell>
          <cell r="AR9887" t="str">
            <v>sd</v>
          </cell>
          <cell r="AS9887">
            <v>44250</v>
          </cell>
          <cell r="AT9887" t="str">
            <v>-POLIZA ESTABILIDAD ACTIVA</v>
          </cell>
          <cell r="AV9887" t="str">
            <v>sc</v>
          </cell>
        </row>
        <row r="9888">
          <cell r="AP9888">
            <v>24120976</v>
          </cell>
          <cell r="AQ9888">
            <v>14000142</v>
          </cell>
          <cell r="AR9888" t="str">
            <v>sd</v>
          </cell>
          <cell r="AS9888">
            <v>44250</v>
          </cell>
          <cell r="AT9888" t="str">
            <v>-POLIZA ESTABILIDAD ACTIVA</v>
          </cell>
          <cell r="AV9888" t="str">
            <v>sc</v>
          </cell>
        </row>
        <row r="9889">
          <cell r="AP9889">
            <v>366563</v>
          </cell>
          <cell r="AQ9889">
            <v>7006553</v>
          </cell>
          <cell r="AR9889" t="str">
            <v>sd</v>
          </cell>
          <cell r="AS9889">
            <v>44466</v>
          </cell>
          <cell r="AT9889" t="str">
            <v>-POLIZA ESTABILIDAD ACTIVA</v>
          </cell>
          <cell r="AV9889" t="str">
            <v>POLIZA ACTIVA</v>
          </cell>
        </row>
        <row r="9890">
          <cell r="AP9890">
            <v>515193</v>
          </cell>
          <cell r="AQ9890">
            <v>8004561</v>
          </cell>
          <cell r="AR9890" t="str">
            <v>sd</v>
          </cell>
          <cell r="AS9890">
            <v>44099</v>
          </cell>
          <cell r="AT9890" t="str">
            <v>Calzada 2-POLIZA ESTABILIDAD Y CALIDAD ACTIVA</v>
          </cell>
          <cell r="AV9890" t="str">
            <v>sc</v>
          </cell>
        </row>
        <row r="9891">
          <cell r="AP9891">
            <v>457664</v>
          </cell>
          <cell r="AQ9891">
            <v>19008750</v>
          </cell>
          <cell r="AR9891" t="str">
            <v>sd</v>
          </cell>
          <cell r="AS9891">
            <v>44466</v>
          </cell>
          <cell r="AT9891" t="str">
            <v>-POLIZA ESTABILIDAD ACTIVA</v>
          </cell>
          <cell r="AV9891" t="str">
            <v>POLIZA ESTABILIDAD activa IDU 1718/17</v>
          </cell>
        </row>
        <row r="9892">
          <cell r="AP9892">
            <v>505933</v>
          </cell>
          <cell r="AQ9892">
            <v>1002163</v>
          </cell>
          <cell r="AR9892" t="str">
            <v>sd</v>
          </cell>
          <cell r="AS9892">
            <v>44250</v>
          </cell>
          <cell r="AT9892" t="str">
            <v>-POLIZA ESTABILIDAD ACTIVA</v>
          </cell>
          <cell r="AV9892" t="str">
            <v>sc</v>
          </cell>
        </row>
        <row r="9893">
          <cell r="AP9893">
            <v>511165</v>
          </cell>
          <cell r="AQ9893">
            <v>14000858</v>
          </cell>
          <cell r="AR9893" t="str">
            <v>sd</v>
          </cell>
          <cell r="AS9893">
            <v>44172</v>
          </cell>
          <cell r="AT9893" t="str">
            <v>Calzada 4-6 Separador 5-POLIZA ESTABILIDAD ACTIVA</v>
          </cell>
          <cell r="AV9893" t="str">
            <v>sc</v>
          </cell>
        </row>
        <row r="9894">
          <cell r="AP9894">
            <v>900164</v>
          </cell>
          <cell r="AQ9894">
            <v>16000293</v>
          </cell>
          <cell r="AR9894" t="str">
            <v>sd</v>
          </cell>
          <cell r="AS9894">
            <v>42949</v>
          </cell>
          <cell r="AT9894" t="str">
            <v>Calzada2 Sep3-POLIZA ESTABILIDAD ACTIVA</v>
          </cell>
          <cell r="AV9894" t="str">
            <v>sc</v>
          </cell>
        </row>
        <row r="9895">
          <cell r="AP9895">
            <v>188703</v>
          </cell>
          <cell r="AQ9895">
            <v>16000325</v>
          </cell>
          <cell r="AR9895" t="str">
            <v>sd</v>
          </cell>
          <cell r="AS9895">
            <v>44099</v>
          </cell>
          <cell r="AT9895" t="str">
            <v>Anden 13-POLIZA ESTABILIDAD Y CALIDAD ACTIVA</v>
          </cell>
          <cell r="AV9895" t="str">
            <v>sc</v>
          </cell>
        </row>
        <row r="9896">
          <cell r="AP9896">
            <v>903573</v>
          </cell>
          <cell r="AQ9896">
            <v>12000662</v>
          </cell>
          <cell r="AR9896" t="str">
            <v>sd</v>
          </cell>
          <cell r="AS9896">
            <v>44250</v>
          </cell>
          <cell r="AT9896" t="str">
            <v>-POLIZA ESTABILIDAD ACTIVA</v>
          </cell>
          <cell r="AV9896" t="str">
            <v>sc</v>
          </cell>
        </row>
        <row r="9897">
          <cell r="AP9897">
            <v>903573</v>
          </cell>
          <cell r="AQ9897">
            <v>12000662</v>
          </cell>
          <cell r="AR9897" t="str">
            <v>sd</v>
          </cell>
          <cell r="AS9897">
            <v>44250</v>
          </cell>
          <cell r="AT9897" t="str">
            <v>-POLIZA ESTABILIDAD ACTIVA</v>
          </cell>
          <cell r="AV9897" t="str">
            <v>sc</v>
          </cell>
        </row>
        <row r="9898">
          <cell r="AP9898">
            <v>903661</v>
          </cell>
          <cell r="AQ9898">
            <v>12000920</v>
          </cell>
          <cell r="AR9898" t="str">
            <v>sd</v>
          </cell>
          <cell r="AS9898">
            <v>44250</v>
          </cell>
          <cell r="AT9898" t="str">
            <v>-POLIZA ESTABILIDAD ACTIVA</v>
          </cell>
          <cell r="AV9898" t="str">
            <v>sc</v>
          </cell>
        </row>
        <row r="9899">
          <cell r="AP9899">
            <v>186589</v>
          </cell>
          <cell r="AQ9899">
            <v>16003551</v>
          </cell>
          <cell r="AR9899" t="str">
            <v>sd</v>
          </cell>
          <cell r="AS9899">
            <v>44480</v>
          </cell>
          <cell r="AT9899" t="str">
            <v>-POLIZA ESTABILIDAD ACTIVA</v>
          </cell>
          <cell r="AV9899" t="str">
            <v>sc</v>
          </cell>
        </row>
        <row r="9900">
          <cell r="AP9900">
            <v>143673</v>
          </cell>
          <cell r="AQ9900">
            <v>3000576</v>
          </cell>
          <cell r="AR9900" t="str">
            <v>sd</v>
          </cell>
          <cell r="AS9900">
            <v>43499</v>
          </cell>
          <cell r="AT9900" t="str">
            <v>-POLIZA ESTABILIDAD ACTIVA</v>
          </cell>
          <cell r="AV9900" t="str">
            <v>sc</v>
          </cell>
        </row>
        <row r="9901">
          <cell r="AP9901">
            <v>91011322</v>
          </cell>
          <cell r="AQ9901">
            <v>3000360</v>
          </cell>
          <cell r="AR9901" t="str">
            <v>sd</v>
          </cell>
          <cell r="AS9901">
            <v>43499</v>
          </cell>
          <cell r="AT9901" t="str">
            <v>-POLIZA ESTABILIDAD ACTIVA</v>
          </cell>
          <cell r="AV9901" t="str">
            <v>sc</v>
          </cell>
        </row>
        <row r="9902">
          <cell r="AP9902">
            <v>903602</v>
          </cell>
          <cell r="AQ9902">
            <v>12000739</v>
          </cell>
          <cell r="AR9902" t="str">
            <v>sd</v>
          </cell>
          <cell r="AS9902">
            <v>44250</v>
          </cell>
          <cell r="AT9902" t="str">
            <v>-POLIZA ESTABILIDAD ACTIVA</v>
          </cell>
          <cell r="AV9902" t="str">
            <v>sc</v>
          </cell>
        </row>
        <row r="9903">
          <cell r="AP9903">
            <v>91010968</v>
          </cell>
          <cell r="AQ9903">
            <v>1001564</v>
          </cell>
          <cell r="AR9903" t="str">
            <v>sd</v>
          </cell>
          <cell r="AS9903">
            <v>43412</v>
          </cell>
          <cell r="AT9903" t="str">
            <v>Anden 1-7 Calzada 2-4 Separador 3-5 Cicloruta 6-POLIZA ESTABILIDAD ACTIVA</v>
          </cell>
          <cell r="AV9903" t="str">
            <v>sc</v>
          </cell>
        </row>
        <row r="9904">
          <cell r="AP9904">
            <v>24119971</v>
          </cell>
          <cell r="AQ9904">
            <v>8003972</v>
          </cell>
          <cell r="AR9904" t="str">
            <v>sd</v>
          </cell>
          <cell r="AS9904">
            <v>44099</v>
          </cell>
          <cell r="AT9904" t="str">
            <v>Calzada 2-6-POLIZA ESTABILIDAD Y CALIDAD ACTIVA</v>
          </cell>
          <cell r="AV9904" t="str">
            <v>sc</v>
          </cell>
        </row>
        <row r="9905">
          <cell r="AP9905">
            <v>24122544</v>
          </cell>
          <cell r="AQ9905">
            <v>50006843</v>
          </cell>
          <cell r="AR9905" t="str">
            <v>sd</v>
          </cell>
          <cell r="AS9905">
            <v>44466</v>
          </cell>
          <cell r="AT9905" t="str">
            <v>-POLIZA ESTABILIDAD ACTIVA</v>
          </cell>
          <cell r="AV9905" t="str">
            <v>sc</v>
          </cell>
        </row>
        <row r="9906">
          <cell r="AP9906">
            <v>383427</v>
          </cell>
          <cell r="AQ9906">
            <v>9001327</v>
          </cell>
          <cell r="AR9906" t="str">
            <v>sd</v>
          </cell>
          <cell r="AS9906">
            <v>43745</v>
          </cell>
          <cell r="AT9906" t="str">
            <v>Calzada 4-POLIZA ESTABILIDAD ACTIVA</v>
          </cell>
          <cell r="AV9906" t="str">
            <v>VIABLE</v>
          </cell>
        </row>
        <row r="9907">
          <cell r="AP9907">
            <v>24123757</v>
          </cell>
          <cell r="AQ9907">
            <v>3000873</v>
          </cell>
          <cell r="AR9907" t="str">
            <v>sd</v>
          </cell>
          <cell r="AS9907">
            <v>42999</v>
          </cell>
          <cell r="AT9907" t="str">
            <v>Anden1-11-9 Calzada2-4-6-8 Ciclo10 Sep3-5-7-POLIZA ESTABILIDAD ACTIVA</v>
          </cell>
          <cell r="AV9907" t="str">
            <v>sc</v>
          </cell>
        </row>
        <row r="9908">
          <cell r="AP9908">
            <v>143820</v>
          </cell>
          <cell r="AQ9908">
            <v>3002245</v>
          </cell>
          <cell r="AR9908" t="str">
            <v>sd</v>
          </cell>
          <cell r="AS9908">
            <v>44462</v>
          </cell>
          <cell r="AT9908" t="str">
            <v>-POLIZA ESTABILIDAD ACTIVA</v>
          </cell>
          <cell r="AV9908" t="str">
            <v>POLIZA ESTABILIDAD ACTIVA Vencimiento 22/9/2021 Contrato IDU 1206/14</v>
          </cell>
        </row>
        <row r="9909">
          <cell r="AP9909">
            <v>601864</v>
          </cell>
          <cell r="AQ9909">
            <v>2001015</v>
          </cell>
          <cell r="AR9909" t="str">
            <v>sd</v>
          </cell>
          <cell r="AS9909">
            <v>44096</v>
          </cell>
          <cell r="AT9909" t="str">
            <v>Anden 1-POLIZA ESTABILIDAD ACTIVA</v>
          </cell>
          <cell r="AV9909" t="str">
            <v>sc</v>
          </cell>
        </row>
        <row r="9910">
          <cell r="AP9910">
            <v>24121900</v>
          </cell>
          <cell r="AQ9910">
            <v>50005953</v>
          </cell>
          <cell r="AR9910" t="str">
            <v>sd</v>
          </cell>
          <cell r="AS9910">
            <v>43163</v>
          </cell>
          <cell r="AT9910" t="str">
            <v>Calzada2-POLIZA ESTABILIDAD ACTIVA</v>
          </cell>
          <cell r="AV9910" t="str">
            <v>sc</v>
          </cell>
        </row>
        <row r="9911">
          <cell r="AP9911">
            <v>505941</v>
          </cell>
          <cell r="AQ9911">
            <v>1002163</v>
          </cell>
          <cell r="AR9911" t="str">
            <v>sd</v>
          </cell>
          <cell r="AS9911">
            <v>44250</v>
          </cell>
          <cell r="AT9911" t="str">
            <v>-POLIZA ESTABILIDAD ACTIVA</v>
          </cell>
          <cell r="AV9911" t="str">
            <v>sc</v>
          </cell>
        </row>
        <row r="9912">
          <cell r="AP9912">
            <v>91011320</v>
          </cell>
          <cell r="AQ9912">
            <v>13002377</v>
          </cell>
          <cell r="AR9912" t="str">
            <v>sd</v>
          </cell>
          <cell r="AS9912">
            <v>43499</v>
          </cell>
          <cell r="AT9912" t="str">
            <v>-POLIZA ESTABILIDAD ACTIVA</v>
          </cell>
          <cell r="AV9912" t="str">
            <v>sc</v>
          </cell>
        </row>
        <row r="9913">
          <cell r="AP9913">
            <v>91011759</v>
          </cell>
          <cell r="AQ9913">
            <v>4000107</v>
          </cell>
          <cell r="AR9913" t="str">
            <v>sd</v>
          </cell>
          <cell r="AS9913">
            <v>42999</v>
          </cell>
          <cell r="AT9913" t="str">
            <v>Anden1-11-3 Calzada10-4-6-8 Ciclo2 Sep5-7-9-POLIZA ESTABILIDAD ACTIVA</v>
          </cell>
          <cell r="AV9913" t="str">
            <v>sc</v>
          </cell>
        </row>
        <row r="9914">
          <cell r="AP9914">
            <v>504971</v>
          </cell>
          <cell r="AQ9914">
            <v>2000503</v>
          </cell>
          <cell r="AR9914" t="str">
            <v>sd</v>
          </cell>
          <cell r="AS9914">
            <v>42946</v>
          </cell>
          <cell r="AT9914" t="str">
            <v>Calzada8-POLIZA ESTABILIDAD ACTIVA</v>
          </cell>
          <cell r="AV9914" t="str">
            <v>sc</v>
          </cell>
        </row>
        <row r="9915">
          <cell r="AP9915">
            <v>505719</v>
          </cell>
          <cell r="AQ9915">
            <v>1004205</v>
          </cell>
          <cell r="AR9915" t="str">
            <v>sd</v>
          </cell>
          <cell r="AS9915">
            <v>42946</v>
          </cell>
          <cell r="AT9915" t="str">
            <v>Calzada12-POLIZA ESTABILIDAD ACTIVA</v>
          </cell>
          <cell r="AV9915" t="str">
            <v>sc</v>
          </cell>
        </row>
        <row r="9916">
          <cell r="AP9916">
            <v>24122546</v>
          </cell>
          <cell r="AQ9916">
            <v>50006879</v>
          </cell>
          <cell r="AR9916" t="str">
            <v>sd</v>
          </cell>
          <cell r="AS9916">
            <v>44250</v>
          </cell>
          <cell r="AT9916" t="str">
            <v>-POLIZA ESTABILIDAD ACTIVA</v>
          </cell>
          <cell r="AV9916" t="str">
            <v>sc</v>
          </cell>
        </row>
        <row r="9917">
          <cell r="AP9917">
            <v>505146</v>
          </cell>
          <cell r="AQ9917">
            <v>1003432</v>
          </cell>
          <cell r="AR9917" t="str">
            <v>sd</v>
          </cell>
          <cell r="AS9917">
            <v>44250</v>
          </cell>
          <cell r="AT9917" t="str">
            <v>-POLIZA ESTABILIDAD ACTIVA</v>
          </cell>
          <cell r="AV9917" t="str">
            <v>sc</v>
          </cell>
        </row>
        <row r="9918">
          <cell r="AP9918">
            <v>505810</v>
          </cell>
          <cell r="AQ9918">
            <v>2000018</v>
          </cell>
          <cell r="AR9918" t="str">
            <v>sd</v>
          </cell>
          <cell r="AS9918">
            <v>44053</v>
          </cell>
          <cell r="AT9918" t="str">
            <v>Puente 18-POLIZA ESTABILIDAD ACTIVA</v>
          </cell>
          <cell r="AV9918" t="str">
            <v>sc</v>
          </cell>
        </row>
        <row r="9919">
          <cell r="AP9919">
            <v>24122191</v>
          </cell>
          <cell r="AQ9919">
            <v>50006407</v>
          </cell>
          <cell r="AR9919" t="str">
            <v>sd</v>
          </cell>
          <cell r="AS9919">
            <v>44250</v>
          </cell>
          <cell r="AT9919" t="str">
            <v>-POLIZA ESTABILIDAD ACTIVA</v>
          </cell>
          <cell r="AV9919" t="str">
            <v>sc</v>
          </cell>
        </row>
        <row r="9920">
          <cell r="AP9920">
            <v>388797</v>
          </cell>
          <cell r="AQ9920">
            <v>9003493</v>
          </cell>
          <cell r="AR9920" t="str">
            <v>sd</v>
          </cell>
          <cell r="AS9920">
            <v>44480</v>
          </cell>
          <cell r="AT9920" t="str">
            <v>-POLIZA ESTABILIDAD ACTIVA</v>
          </cell>
          <cell r="AV9920" t="str">
            <v>VIABLE</v>
          </cell>
        </row>
        <row r="9921">
          <cell r="AP9921">
            <v>91018902</v>
          </cell>
          <cell r="AQ9921">
            <v>9000931</v>
          </cell>
          <cell r="AR9921" t="str">
            <v>sd</v>
          </cell>
          <cell r="AS9921">
            <v>42978</v>
          </cell>
          <cell r="AT9921" t="str">
            <v>Anden1-11 Calzada10-2-4-8 Ciclo6 Sep3-5-7-9-POLIZA ESTABILIDAD ACTIVA</v>
          </cell>
          <cell r="AV9921" t="str">
            <v>sc</v>
          </cell>
        </row>
        <row r="9922">
          <cell r="AP9922">
            <v>91024569</v>
          </cell>
          <cell r="AQ9922">
            <v>9004089</v>
          </cell>
          <cell r="AR9922" t="str">
            <v>sd</v>
          </cell>
          <cell r="AS9922">
            <v>44053</v>
          </cell>
          <cell r="AT9922" t="str">
            <v>Puente 10-POLIZA ESTABILIDAD ACTIVA</v>
          </cell>
          <cell r="AV9922" t="str">
            <v>sc</v>
          </cell>
        </row>
        <row r="9923">
          <cell r="AP9923">
            <v>24180464</v>
          </cell>
          <cell r="AQ9923">
            <v>3000672</v>
          </cell>
          <cell r="AR9923" t="str">
            <v>sd</v>
          </cell>
          <cell r="AS9923">
            <v>44053</v>
          </cell>
          <cell r="AT9923" t="str">
            <v>Calzada 2-POLIZA ESTABILIDAD ACTIVA</v>
          </cell>
          <cell r="AV9923" t="str">
            <v>VIABLE</v>
          </cell>
        </row>
        <row r="9924">
          <cell r="AP9924">
            <v>509839</v>
          </cell>
          <cell r="AQ9924">
            <v>1001345</v>
          </cell>
          <cell r="AR9924" t="str">
            <v>sd</v>
          </cell>
          <cell r="AS9924">
            <v>44250</v>
          </cell>
          <cell r="AT9924" t="str">
            <v>-POLIZA ESTABILIDAD ACTIVA</v>
          </cell>
          <cell r="AV9924" t="str">
            <v>sc</v>
          </cell>
        </row>
        <row r="9925">
          <cell r="AP9925">
            <v>509839</v>
          </cell>
          <cell r="AQ9925">
            <v>1001345</v>
          </cell>
          <cell r="AR9925" t="str">
            <v>sd</v>
          </cell>
          <cell r="AS9925">
            <v>43748</v>
          </cell>
          <cell r="AT9925" t="str">
            <v>Anden 1-POLIZA ESTABILIDAD ACTIVA</v>
          </cell>
          <cell r="AV9925" t="str">
            <v>sc</v>
          </cell>
        </row>
        <row r="9926">
          <cell r="AP9926">
            <v>385210</v>
          </cell>
          <cell r="AQ9926">
            <v>9001983</v>
          </cell>
          <cell r="AR9926" t="str">
            <v>sd</v>
          </cell>
          <cell r="AS9926">
            <v>44480</v>
          </cell>
          <cell r="AT9926" t="str">
            <v>-POLIZA ESTABILIDAD ACTIVA</v>
          </cell>
          <cell r="AV9926" t="str">
            <v>VIABLE</v>
          </cell>
        </row>
        <row r="9927">
          <cell r="AP9927">
            <v>601331</v>
          </cell>
          <cell r="AQ9927">
            <v>2000563</v>
          </cell>
          <cell r="AR9927" t="str">
            <v>sd</v>
          </cell>
          <cell r="AS9927">
            <v>44096</v>
          </cell>
          <cell r="AT9927" t="str">
            <v>Anden 1-POLIZA ESTABILIDAD ACTIVA</v>
          </cell>
          <cell r="AV9927" t="str">
            <v>sc</v>
          </cell>
        </row>
        <row r="9928">
          <cell r="AP9928">
            <v>183146</v>
          </cell>
          <cell r="AQ9928">
            <v>14001031</v>
          </cell>
          <cell r="AR9928" t="str">
            <v>sd</v>
          </cell>
          <cell r="AS9928">
            <v>42999</v>
          </cell>
          <cell r="AT9928" t="str">
            <v>Anden1-3-POLIZA ESTABILIDAD ACTIVA</v>
          </cell>
          <cell r="AV9928" t="str">
            <v>sc</v>
          </cell>
        </row>
        <row r="9929">
          <cell r="AP9929">
            <v>384789</v>
          </cell>
          <cell r="AQ9929">
            <v>9001823</v>
          </cell>
          <cell r="AR9929" t="str">
            <v>sd</v>
          </cell>
          <cell r="AS9929">
            <v>44480</v>
          </cell>
          <cell r="AT9929" t="str">
            <v>-POLIZA ESTABILIDAD ACTIVA</v>
          </cell>
          <cell r="AV9929" t="str">
            <v>VIABLE</v>
          </cell>
        </row>
        <row r="9930">
          <cell r="AP9930">
            <v>91010571</v>
          </cell>
          <cell r="AQ9930">
            <v>3002459</v>
          </cell>
          <cell r="AR9930" t="str">
            <v>sd</v>
          </cell>
          <cell r="AS9930">
            <v>42765</v>
          </cell>
          <cell r="AT9930" t="str">
            <v>Anden 1, Calzada2, Separador3, Calzada4, Anden5 -POLIZA ESTABILIDAD ACTIVA</v>
          </cell>
          <cell r="AV9930" t="str">
            <v>sc</v>
          </cell>
        </row>
        <row r="9931">
          <cell r="AP9931">
            <v>509103</v>
          </cell>
          <cell r="AQ9931">
            <v>12000007</v>
          </cell>
          <cell r="AR9931" t="str">
            <v>sd</v>
          </cell>
          <cell r="AS9931">
            <v>42735</v>
          </cell>
          <cell r="AT9931" t="str">
            <v>Calzada2-POLIZA ESTABILIDAD ACTIVA</v>
          </cell>
          <cell r="AV9931" t="str">
            <v>sc</v>
          </cell>
        </row>
        <row r="9932">
          <cell r="AP9932">
            <v>91011818</v>
          </cell>
          <cell r="AQ9932">
            <v>11001368</v>
          </cell>
          <cell r="AR9932" t="str">
            <v>sd</v>
          </cell>
          <cell r="AS9932">
            <v>44377</v>
          </cell>
          <cell r="AT9932" t="str">
            <v>Anden 5 Calzada 2-4 Separador 3-POLIZA ESTABILIDAD ACTIVA</v>
          </cell>
          <cell r="AV9932" t="str">
            <v>sc</v>
          </cell>
        </row>
        <row r="9933">
          <cell r="AP9933">
            <v>603712</v>
          </cell>
          <cell r="AQ9933">
            <v>11010440</v>
          </cell>
          <cell r="AR9933" t="str">
            <v>sd</v>
          </cell>
          <cell r="AS9933">
            <v>42735</v>
          </cell>
          <cell r="AT9933" t="str">
            <v>Calzada2-POLIZA ESTABILIDAD ACTIVA</v>
          </cell>
          <cell r="AV9933" t="str">
            <v>sc</v>
          </cell>
        </row>
        <row r="9934">
          <cell r="AP9934">
            <v>384299</v>
          </cell>
          <cell r="AQ9934">
            <v>9001654</v>
          </cell>
          <cell r="AR9934" t="str">
            <v>sd</v>
          </cell>
          <cell r="AS9934">
            <v>44480</v>
          </cell>
          <cell r="AT9934" t="str">
            <v>-POLIZA ESTABILIDAD ACTIVA</v>
          </cell>
          <cell r="AV9934" t="str">
            <v>VIABLE</v>
          </cell>
        </row>
        <row r="9935">
          <cell r="AP9935">
            <v>24120958</v>
          </cell>
          <cell r="AQ9935">
            <v>14000029</v>
          </cell>
          <cell r="AR9935" t="str">
            <v>sd</v>
          </cell>
          <cell r="AS9935">
            <v>44250</v>
          </cell>
          <cell r="AT9935" t="str">
            <v>-POLIZA ESTABILIDAD ACTIVA</v>
          </cell>
          <cell r="AV9935" t="str">
            <v>sc</v>
          </cell>
        </row>
        <row r="9936">
          <cell r="AP9936">
            <v>24120958</v>
          </cell>
          <cell r="AQ9936">
            <v>14000029</v>
          </cell>
          <cell r="AR9936" t="str">
            <v>sd</v>
          </cell>
          <cell r="AS9936">
            <v>44053</v>
          </cell>
          <cell r="AT9936" t="str">
            <v>Puente 12-POLIZA ESTABILIDAD ACTIVA</v>
          </cell>
          <cell r="AV9936" t="str">
            <v>sc</v>
          </cell>
        </row>
        <row r="9937">
          <cell r="AP9937">
            <v>91013377</v>
          </cell>
          <cell r="AQ9937">
            <v>14000840</v>
          </cell>
          <cell r="AR9937" t="str">
            <v>sd</v>
          </cell>
          <cell r="AS9937">
            <v>44172</v>
          </cell>
          <cell r="AT9937" t="str">
            <v>Calzada 4-6 Separador 5-POLIZA ESTABILIDAD ACTIVA</v>
          </cell>
          <cell r="AV9937" t="str">
            <v>sc</v>
          </cell>
        </row>
        <row r="9938">
          <cell r="AP9938">
            <v>24121672</v>
          </cell>
          <cell r="AQ9938">
            <v>50001544</v>
          </cell>
          <cell r="AR9938" t="str">
            <v>sd</v>
          </cell>
          <cell r="AS9938">
            <v>44187</v>
          </cell>
          <cell r="AT9938" t="str">
            <v>Calzada 2-POLIZA ESTABILIDAD ACTIVA</v>
          </cell>
          <cell r="AV9938" t="str">
            <v>sc</v>
          </cell>
        </row>
        <row r="9939">
          <cell r="AP9939">
            <v>445755</v>
          </cell>
          <cell r="AQ9939">
            <v>19002629</v>
          </cell>
          <cell r="AR9939" t="str">
            <v>sd</v>
          </cell>
          <cell r="AS9939">
            <v>42912</v>
          </cell>
          <cell r="AT9939" t="str">
            <v>Anden1-3 Calzada2-POLIZA ESTABILIDAD ACTIVA</v>
          </cell>
          <cell r="AV9939" t="str">
            <v>sc</v>
          </cell>
        </row>
        <row r="9940">
          <cell r="AP9940">
            <v>24121087</v>
          </cell>
          <cell r="AQ9940">
            <v>14000577</v>
          </cell>
          <cell r="AR9940" t="str">
            <v>sd</v>
          </cell>
          <cell r="AS9940">
            <v>44099</v>
          </cell>
          <cell r="AT9940" t="str">
            <v>Calzada 4-6-8-10-POLIZA ESTABILIDAD Y CALIDAD ACTIVA</v>
          </cell>
          <cell r="AV9940" t="str">
            <v>sc</v>
          </cell>
        </row>
        <row r="9941">
          <cell r="AP9941">
            <v>24121090</v>
          </cell>
          <cell r="AQ9941">
            <v>14000577</v>
          </cell>
          <cell r="AR9941" t="str">
            <v>sd</v>
          </cell>
          <cell r="AS9941">
            <v>44099</v>
          </cell>
          <cell r="AT9941" t="str">
            <v>Calzada 4-6-8-10-POLIZA ESTABILIDAD Y CALIDAD ACTIVA</v>
          </cell>
          <cell r="AV9941" t="str">
            <v>sc</v>
          </cell>
        </row>
        <row r="9942">
          <cell r="AP9942">
            <v>505700</v>
          </cell>
          <cell r="AQ9942">
            <v>1002607</v>
          </cell>
          <cell r="AR9942" t="str">
            <v>sd</v>
          </cell>
          <cell r="AS9942">
            <v>44250</v>
          </cell>
          <cell r="AT9942" t="str">
            <v>-POLIZA ESTABILIDAD ACTIVA</v>
          </cell>
          <cell r="AV9942" t="str">
            <v>sc</v>
          </cell>
        </row>
        <row r="9943">
          <cell r="AP9943">
            <v>91015862</v>
          </cell>
          <cell r="AQ9943">
            <v>5005098</v>
          </cell>
          <cell r="AR9943" t="str">
            <v>sd</v>
          </cell>
          <cell r="AS9943">
            <v>42733</v>
          </cell>
          <cell r="AT9943" t="str">
            <v>Anden1-5 Calzada2-4 Sep3-POLIZA ESTABILIDAD ACTIVA</v>
          </cell>
          <cell r="AV9943" t="str">
            <v>sc</v>
          </cell>
        </row>
        <row r="9944">
          <cell r="AP9944">
            <v>506130</v>
          </cell>
          <cell r="AQ9944">
            <v>1001499</v>
          </cell>
          <cell r="AR9944" t="str">
            <v>sd</v>
          </cell>
          <cell r="AS9944">
            <v>44250</v>
          </cell>
          <cell r="AT9944" t="str">
            <v>-POLIZA ESTABILIDAD ACTIVA</v>
          </cell>
          <cell r="AV9944" t="str">
            <v>sc</v>
          </cell>
        </row>
        <row r="9945">
          <cell r="AP9945">
            <v>506130</v>
          </cell>
          <cell r="AQ9945">
            <v>1001499</v>
          </cell>
          <cell r="AR9945" t="str">
            <v>sd</v>
          </cell>
          <cell r="AS9945">
            <v>42946</v>
          </cell>
          <cell r="AT9945" t="str">
            <v>Calzada10-POLIZA ESTABILIDAD ACTIVA</v>
          </cell>
          <cell r="AV9945" t="str">
            <v>sc</v>
          </cell>
        </row>
        <row r="9946">
          <cell r="AP9946">
            <v>24119998</v>
          </cell>
          <cell r="AQ9946">
            <v>8004561</v>
          </cell>
          <cell r="AR9946" t="str">
            <v>sd</v>
          </cell>
          <cell r="AS9946">
            <v>44099</v>
          </cell>
          <cell r="AT9946" t="str">
            <v>Calzada 2-POLIZA ESTABILIDAD Y CALIDAD ACTIVA</v>
          </cell>
          <cell r="AV9946" t="str">
            <v>sc</v>
          </cell>
        </row>
        <row r="9947">
          <cell r="AP9947">
            <v>902742</v>
          </cell>
          <cell r="AQ9947">
            <v>13001251</v>
          </cell>
          <cell r="AR9947" t="str">
            <v>sd</v>
          </cell>
          <cell r="AS9947">
            <v>44018</v>
          </cell>
          <cell r="AT9947" t="str">
            <v>Puente 14-POLIZA ESTABILIDAD ACTIVA</v>
          </cell>
          <cell r="AV9947" t="str">
            <v>sc</v>
          </cell>
        </row>
        <row r="9948">
          <cell r="AP9948">
            <v>902742</v>
          </cell>
          <cell r="AQ9948">
            <v>13001251</v>
          </cell>
          <cell r="AR9948" t="str">
            <v>sd</v>
          </cell>
          <cell r="AS9948">
            <v>44250</v>
          </cell>
          <cell r="AT9948" t="str">
            <v>-POLIZA ESTABILIDAD ACTIVA</v>
          </cell>
          <cell r="AV9948" t="str">
            <v>sc</v>
          </cell>
        </row>
        <row r="9949">
          <cell r="AP9949">
            <v>24121026</v>
          </cell>
          <cell r="AQ9949">
            <v>14000352</v>
          </cell>
          <cell r="AR9949" t="str">
            <v>sd</v>
          </cell>
          <cell r="AS9949">
            <v>44250</v>
          </cell>
          <cell r="AT9949" t="str">
            <v>-POLIZA ESTABILIDAD ACTIVA</v>
          </cell>
          <cell r="AV9949" t="str">
            <v>sc</v>
          </cell>
        </row>
        <row r="9950">
          <cell r="AP9950">
            <v>527724</v>
          </cell>
          <cell r="AQ9950">
            <v>2002327</v>
          </cell>
          <cell r="AR9950" t="str">
            <v>sd</v>
          </cell>
          <cell r="AS9950">
            <v>43964</v>
          </cell>
          <cell r="AT9950" t="str">
            <v>Calzada 2-POLIZA ESTABILIDAD ACTIVA</v>
          </cell>
          <cell r="AV9950" t="str">
            <v>sc</v>
          </cell>
        </row>
        <row r="9951">
          <cell r="AP9951">
            <v>24119655</v>
          </cell>
          <cell r="AQ9951">
            <v>1002607</v>
          </cell>
          <cell r="AR9951" t="str">
            <v>sd</v>
          </cell>
          <cell r="AS9951">
            <v>44250</v>
          </cell>
          <cell r="AT9951" t="str">
            <v>-POLIZA ESTABILIDAD ACTIVA</v>
          </cell>
          <cell r="AV9951" t="str">
            <v>sc</v>
          </cell>
        </row>
        <row r="9952">
          <cell r="AP9952">
            <v>462907</v>
          </cell>
          <cell r="AQ9952">
            <v>19011556</v>
          </cell>
          <cell r="AR9952" t="str">
            <v>sd</v>
          </cell>
          <cell r="AS9952">
            <v>42912</v>
          </cell>
          <cell r="AT9952" t="str">
            <v>Anden1-3 Calzada2-POLIZA ESTABILIDAD ACTIVA</v>
          </cell>
          <cell r="AV9952" t="str">
            <v>sc</v>
          </cell>
        </row>
        <row r="9953">
          <cell r="AP9953">
            <v>91020704</v>
          </cell>
          <cell r="AQ9953">
            <v>11007736</v>
          </cell>
          <cell r="AR9953" t="str">
            <v>sd</v>
          </cell>
          <cell r="AS9953">
            <v>44096</v>
          </cell>
          <cell r="AT9953" t="str">
            <v>Anden 1-9-POLIZA ESTABILIDAD ACTIVA</v>
          </cell>
          <cell r="AV9953" t="str">
            <v>sc</v>
          </cell>
        </row>
        <row r="9954">
          <cell r="AP9954">
            <v>91024194</v>
          </cell>
          <cell r="AQ9954">
            <v>9000833</v>
          </cell>
          <cell r="AR9954" t="str">
            <v>sd</v>
          </cell>
          <cell r="AS9954">
            <v>42978</v>
          </cell>
          <cell r="AT9954" t="str">
            <v>A1-18Cal11-13-15-16-2-4-6-8Ci10Sep12-14-16-3-5-7-9-POLIZA ESTABILIDAD ACTIVA</v>
          </cell>
          <cell r="AV9954" t="str">
            <v>sc</v>
          </cell>
        </row>
        <row r="9955">
          <cell r="AP9955">
            <v>505926</v>
          </cell>
          <cell r="AQ9955">
            <v>1001607</v>
          </cell>
          <cell r="AR9955" t="str">
            <v>sd</v>
          </cell>
          <cell r="AS9955">
            <v>44250</v>
          </cell>
          <cell r="AT9955" t="str">
            <v>-POLIZA ESTABILIDAD ACTIVA</v>
          </cell>
          <cell r="AV9955" t="str">
            <v>sc</v>
          </cell>
        </row>
        <row r="9956">
          <cell r="AP9956">
            <v>24119654</v>
          </cell>
          <cell r="AQ9956">
            <v>1002607</v>
          </cell>
          <cell r="AR9956" t="str">
            <v>sd</v>
          </cell>
          <cell r="AS9956">
            <v>44250</v>
          </cell>
          <cell r="AT9956" t="str">
            <v>-POLIZA ESTABILIDAD ACTIVA</v>
          </cell>
          <cell r="AV9956" t="str">
            <v>sc</v>
          </cell>
        </row>
        <row r="9957">
          <cell r="AP9957">
            <v>91018940</v>
          </cell>
          <cell r="AQ9957">
            <v>50006321</v>
          </cell>
          <cell r="AR9957" t="str">
            <v>sd</v>
          </cell>
          <cell r="AS9957">
            <v>43499</v>
          </cell>
          <cell r="AT9957" t="str">
            <v>-POLIZA ESTABILIDAD ACTIVA</v>
          </cell>
          <cell r="AV9957" t="str">
            <v>sc</v>
          </cell>
        </row>
        <row r="9958">
          <cell r="AP9958">
            <v>91018900</v>
          </cell>
          <cell r="AQ9958">
            <v>9000931</v>
          </cell>
          <cell r="AR9958" t="str">
            <v>sd</v>
          </cell>
          <cell r="AS9958">
            <v>42978</v>
          </cell>
          <cell r="AT9958" t="str">
            <v>Anden1-11 Calzada10-2-4-8 Ciclo6 Sep3-5-7-9-POLIZA ESTABILIDAD ACTIVA</v>
          </cell>
          <cell r="AV9958" t="str">
            <v>sc</v>
          </cell>
        </row>
        <row r="9959">
          <cell r="AP9959">
            <v>507656</v>
          </cell>
          <cell r="AQ9959">
            <v>1001347</v>
          </cell>
          <cell r="AR9959" t="str">
            <v>sd</v>
          </cell>
          <cell r="AS9959">
            <v>44250</v>
          </cell>
          <cell r="AT9959" t="str">
            <v>-POLIZA ESTABILIDAD ACTIVA</v>
          </cell>
          <cell r="AV9959" t="str">
            <v>sc</v>
          </cell>
        </row>
        <row r="9960">
          <cell r="AP9960">
            <v>144160</v>
          </cell>
          <cell r="AQ9960">
            <v>3001037</v>
          </cell>
          <cell r="AR9960" t="str">
            <v>sd</v>
          </cell>
          <cell r="AS9960">
            <v>42765</v>
          </cell>
          <cell r="AT9960" t="str">
            <v>Anden 1, Calzada2, Separador3, Calzada4, Anden5 -POLIZA ESTABILIDAD ACTIVA</v>
          </cell>
          <cell r="AV9960" t="str">
            <v>sc</v>
          </cell>
        </row>
        <row r="9961">
          <cell r="AP9961">
            <v>24122485</v>
          </cell>
          <cell r="AQ9961">
            <v>50006732</v>
          </cell>
          <cell r="AR9961" t="str">
            <v>sd</v>
          </cell>
          <cell r="AS9961">
            <v>44099</v>
          </cell>
          <cell r="AT9961" t="str">
            <v>Calzada 4-6-POLIZA ESTABILIDAD Y CALIDAD ACTIVA</v>
          </cell>
          <cell r="AV9961" t="str">
            <v>sc</v>
          </cell>
        </row>
        <row r="9962">
          <cell r="AP9962">
            <v>24122508</v>
          </cell>
          <cell r="AQ9962">
            <v>50006738</v>
          </cell>
          <cell r="AR9962" t="str">
            <v>sd</v>
          </cell>
          <cell r="AS9962">
            <v>44099</v>
          </cell>
          <cell r="AT9962" t="str">
            <v>Calzada 2-4-6-POLIZA ESTABILIDAD Y CALIDAD ACTIVA</v>
          </cell>
          <cell r="AV9962" t="str">
            <v>sc</v>
          </cell>
        </row>
        <row r="9963">
          <cell r="AP9963">
            <v>24122413</v>
          </cell>
          <cell r="AQ9963">
            <v>50006643</v>
          </cell>
          <cell r="AR9963" t="str">
            <v>sd</v>
          </cell>
          <cell r="AS9963">
            <v>44099</v>
          </cell>
          <cell r="AT9963" t="str">
            <v>Calzada 2-4-6-POLIZA ESTABILIDAD Y CALIDAD ACTIVA</v>
          </cell>
          <cell r="AV9963" t="str">
            <v>sc</v>
          </cell>
        </row>
        <row r="9964">
          <cell r="AP9964">
            <v>504956</v>
          </cell>
          <cell r="AQ9964">
            <v>2000409</v>
          </cell>
          <cell r="AR9964" t="str">
            <v>sd</v>
          </cell>
          <cell r="AS9964">
            <v>42946</v>
          </cell>
          <cell r="AT9964" t="str">
            <v>Calzada6-8-POLIZA ESTABILIDAD ACTIVA</v>
          </cell>
          <cell r="AV9964" t="str">
            <v>sc</v>
          </cell>
        </row>
        <row r="9965">
          <cell r="AP9965">
            <v>183149</v>
          </cell>
          <cell r="AQ9965">
            <v>14000917</v>
          </cell>
          <cell r="AR9965" t="str">
            <v>sd</v>
          </cell>
          <cell r="AS9965">
            <v>42999</v>
          </cell>
          <cell r="AT9965" t="str">
            <v>Anden1-3-POLIZA ESTABILIDAD ACTIVA</v>
          </cell>
          <cell r="AV9965" t="str">
            <v>sc</v>
          </cell>
        </row>
        <row r="9966">
          <cell r="AP9966">
            <v>91015536</v>
          </cell>
          <cell r="AQ9966">
            <v>5006441</v>
          </cell>
          <cell r="AR9966" t="str">
            <v>sd</v>
          </cell>
          <cell r="AS9966">
            <v>42733</v>
          </cell>
          <cell r="AT9966" t="str">
            <v>Anden1-5 Calzada2-4 Sep3-POLIZA ESTABILIDAD ACTIVA</v>
          </cell>
          <cell r="AV9966" t="str">
            <v>sc</v>
          </cell>
        </row>
        <row r="9967">
          <cell r="AP9967">
            <v>507660</v>
          </cell>
          <cell r="AQ9967">
            <v>1001347</v>
          </cell>
          <cell r="AR9967" t="str">
            <v>sd</v>
          </cell>
          <cell r="AS9967">
            <v>44250</v>
          </cell>
          <cell r="AT9967" t="str">
            <v>-POLIZA ESTABILIDAD ACTIVA</v>
          </cell>
          <cell r="AV9967" t="str">
            <v>sc</v>
          </cell>
        </row>
        <row r="9968">
          <cell r="AP9968">
            <v>503386</v>
          </cell>
          <cell r="AQ9968">
            <v>1006240</v>
          </cell>
          <cell r="AR9968" t="str">
            <v>sd</v>
          </cell>
          <cell r="AS9968">
            <v>43412</v>
          </cell>
          <cell r="AT9968" t="str">
            <v>Anden 1-7 Calzada 2-4 Separador 3-5 Cicloruta 6-POLIZA ESTABILIDAD ACTIVA</v>
          </cell>
          <cell r="AV9968" t="str">
            <v>sc</v>
          </cell>
        </row>
        <row r="9969">
          <cell r="AP9969">
            <v>506260</v>
          </cell>
          <cell r="AQ9969">
            <v>1005256</v>
          </cell>
          <cell r="AR9969" t="str">
            <v>sd</v>
          </cell>
          <cell r="AS9969">
            <v>42946</v>
          </cell>
          <cell r="AT9969" t="str">
            <v>Puente16-POLIZA ESTABILIDAD ACTIVA</v>
          </cell>
          <cell r="AV9969" t="str">
            <v>sc</v>
          </cell>
        </row>
        <row r="9970">
          <cell r="AP9970">
            <v>91011327</v>
          </cell>
          <cell r="AQ9970">
            <v>3000465</v>
          </cell>
          <cell r="AR9970" t="str">
            <v>sd</v>
          </cell>
          <cell r="AS9970">
            <v>43499</v>
          </cell>
          <cell r="AT9970" t="str">
            <v>-POLIZA ESTABILIDAD ACTIVA</v>
          </cell>
          <cell r="AV9970" t="str">
            <v>sc</v>
          </cell>
        </row>
        <row r="9971">
          <cell r="AP9971">
            <v>24120954</v>
          </cell>
          <cell r="AQ9971">
            <v>14000023</v>
          </cell>
          <cell r="AR9971" t="str">
            <v>sd</v>
          </cell>
          <cell r="AS9971">
            <v>44018</v>
          </cell>
          <cell r="AT9971" t="str">
            <v>Puente 12-POLIZA ESTABILIDAD ACTIVA</v>
          </cell>
          <cell r="AV9971" t="str">
            <v>sc</v>
          </cell>
        </row>
        <row r="9972">
          <cell r="AP9972">
            <v>24120954</v>
          </cell>
          <cell r="AQ9972">
            <v>14000023</v>
          </cell>
          <cell r="AR9972" t="str">
            <v>sd</v>
          </cell>
          <cell r="AS9972">
            <v>44250</v>
          </cell>
          <cell r="AT9972" t="str">
            <v>-POLIZA ESTABILIDAD ACTIVA</v>
          </cell>
          <cell r="AV9972" t="str">
            <v>sc</v>
          </cell>
        </row>
        <row r="9973">
          <cell r="AP9973">
            <v>24120792</v>
          </cell>
          <cell r="AQ9973">
            <v>12001241</v>
          </cell>
          <cell r="AR9973" t="str">
            <v>sd</v>
          </cell>
          <cell r="AS9973">
            <v>44250</v>
          </cell>
          <cell r="AT9973" t="str">
            <v>-POLIZA ESTABILIDAD ACTIVA</v>
          </cell>
          <cell r="AV9973" t="str">
            <v>sc</v>
          </cell>
        </row>
        <row r="9974">
          <cell r="AP9974">
            <v>24120836</v>
          </cell>
          <cell r="AQ9974">
            <v>13000255</v>
          </cell>
          <cell r="AR9974" t="str">
            <v>sd</v>
          </cell>
          <cell r="AS9974">
            <v>44250</v>
          </cell>
          <cell r="AT9974" t="str">
            <v>-POLIZA ESTABILIDAD ACTIVA</v>
          </cell>
          <cell r="AV9974" t="str">
            <v>sc</v>
          </cell>
        </row>
        <row r="9975">
          <cell r="AP9975">
            <v>91012390</v>
          </cell>
          <cell r="AQ9975">
            <v>13001452</v>
          </cell>
          <cell r="AR9975" t="str">
            <v>sd</v>
          </cell>
          <cell r="AS9975">
            <v>44250</v>
          </cell>
          <cell r="AT9975" t="str">
            <v>-POLIZA ESTABILIDAD ACTIVA</v>
          </cell>
          <cell r="AV9975" t="str">
            <v>sc</v>
          </cell>
        </row>
        <row r="9976">
          <cell r="AP9976">
            <v>515812</v>
          </cell>
          <cell r="AQ9976">
            <v>50008972</v>
          </cell>
          <cell r="AR9976" t="str">
            <v>sd</v>
          </cell>
          <cell r="AS9976">
            <v>44096</v>
          </cell>
          <cell r="AT9976" t="str">
            <v>Anden 1-POLIZA ESTABILIDAD ACTIVA</v>
          </cell>
          <cell r="AV9976" t="str">
            <v>sc</v>
          </cell>
        </row>
        <row r="9977">
          <cell r="AP9977">
            <v>515812</v>
          </cell>
          <cell r="AQ9977">
            <v>50008972</v>
          </cell>
          <cell r="AR9977" t="str">
            <v>sd</v>
          </cell>
          <cell r="AS9977">
            <v>42962</v>
          </cell>
          <cell r="AT9977" t="str">
            <v>Calzada4-POLIZA ESTABILIDAD ACTIVA</v>
          </cell>
          <cell r="AV9977" t="str">
            <v>sc</v>
          </cell>
        </row>
        <row r="9978">
          <cell r="AP9978">
            <v>320218</v>
          </cell>
          <cell r="AQ9978">
            <v>6000052</v>
          </cell>
          <cell r="AR9978" t="str">
            <v>sd</v>
          </cell>
          <cell r="AS9978">
            <v>42912</v>
          </cell>
          <cell r="AT9978" t="str">
            <v>Calzada2-POLIZA ESTABILIDAD ACTIVA</v>
          </cell>
          <cell r="AV9978" t="str">
            <v>sc</v>
          </cell>
        </row>
        <row r="9979">
          <cell r="AP9979">
            <v>24121768</v>
          </cell>
          <cell r="AQ9979">
            <v>50004992</v>
          </cell>
          <cell r="AR9979" t="str">
            <v>sd</v>
          </cell>
          <cell r="AS9979">
            <v>43866</v>
          </cell>
          <cell r="AT9979" t="str">
            <v>Cuneta1, Calzada2, Cuneta3-POLIZA ESTABILIDAD ACTIVA</v>
          </cell>
          <cell r="AV9979" t="str">
            <v>sc</v>
          </cell>
        </row>
        <row r="9980">
          <cell r="AP9980">
            <v>471248</v>
          </cell>
          <cell r="AQ9980">
            <v>4007416</v>
          </cell>
          <cell r="AR9980" t="str">
            <v>sd</v>
          </cell>
          <cell r="AS9980">
            <v>42999</v>
          </cell>
          <cell r="AT9980" t="str">
            <v>Anden1-11-3 Calzada10-4-6-8 Ciclo2 Sep5-7-9-POLIZA ESTABILIDAD ACTIVA</v>
          </cell>
          <cell r="AV9980" t="str">
            <v>sc</v>
          </cell>
        </row>
        <row r="9981">
          <cell r="AP9981">
            <v>361746</v>
          </cell>
          <cell r="AQ9981">
            <v>7004609</v>
          </cell>
          <cell r="AR9981" t="str">
            <v>sd</v>
          </cell>
          <cell r="AS9981">
            <v>43748</v>
          </cell>
          <cell r="AT9981" t="str">
            <v>Anden 1-POLIZA ESTABILIDAD ACTIVA</v>
          </cell>
          <cell r="AV9981" t="str">
            <v>VIABLE</v>
          </cell>
        </row>
        <row r="9982">
          <cell r="AP9982">
            <v>91024592</v>
          </cell>
          <cell r="AQ9982">
            <v>11003285</v>
          </cell>
          <cell r="AR9982" t="str">
            <v>sd</v>
          </cell>
          <cell r="AS9982">
            <v>44096</v>
          </cell>
          <cell r="AT9982" t="str">
            <v>Anden 1-9-POLIZA ESTABILIDAD ACTIVA</v>
          </cell>
          <cell r="AV9982" t="str">
            <v>sc</v>
          </cell>
        </row>
        <row r="9983">
          <cell r="AP9983">
            <v>2502929</v>
          </cell>
          <cell r="AQ9983">
            <v>7005187</v>
          </cell>
          <cell r="AR9983" t="str">
            <v>sd</v>
          </cell>
          <cell r="AS9983">
            <v>44048</v>
          </cell>
          <cell r="AT9983" t="str">
            <v>Calzada 4-6-POLIZA ESTABILIDAD ACTIVA</v>
          </cell>
          <cell r="AV9983" t="str">
            <v>sc</v>
          </cell>
        </row>
        <row r="9984">
          <cell r="AP9984">
            <v>24121271</v>
          </cell>
          <cell r="AQ9984">
            <v>16000325</v>
          </cell>
          <cell r="AR9984" t="str">
            <v>sd</v>
          </cell>
          <cell r="AS9984">
            <v>44099</v>
          </cell>
          <cell r="AT9984" t="str">
            <v>Anden 13-POLIZA ESTABILIDAD Y CALIDAD ACTIVA</v>
          </cell>
          <cell r="AV9984" t="str">
            <v>sc</v>
          </cell>
        </row>
        <row r="9985">
          <cell r="AP9985">
            <v>514386</v>
          </cell>
          <cell r="AQ9985">
            <v>12001369</v>
          </cell>
          <cell r="AR9985" t="str">
            <v>sd</v>
          </cell>
          <cell r="AS9985">
            <v>44250</v>
          </cell>
          <cell r="AT9985" t="str">
            <v>-POLIZA ESTABILIDAD ACTIVA</v>
          </cell>
          <cell r="AV9985" t="str">
            <v>sc</v>
          </cell>
        </row>
        <row r="9986">
          <cell r="AP9986">
            <v>514386</v>
          </cell>
          <cell r="AQ9986">
            <v>12001369</v>
          </cell>
          <cell r="AR9986" t="str">
            <v>sd</v>
          </cell>
          <cell r="AS9986">
            <v>44119</v>
          </cell>
          <cell r="AT9986" t="str">
            <v>Calzada 6-POLIZA ESTABILIDAD ACTIVA</v>
          </cell>
          <cell r="AV9986" t="str">
            <v>sc</v>
          </cell>
        </row>
        <row r="9987">
          <cell r="AP9987">
            <v>387600</v>
          </cell>
          <cell r="AQ9987">
            <v>9003017</v>
          </cell>
          <cell r="AR9987" t="str">
            <v>sd</v>
          </cell>
          <cell r="AS9987">
            <v>43439</v>
          </cell>
          <cell r="AT9987" t="str">
            <v>Calzada2-POLIZA ESTABILIDAD ACTIVA</v>
          </cell>
          <cell r="AV9987" t="str">
            <v>VIABLE</v>
          </cell>
        </row>
        <row r="9988">
          <cell r="AP9988">
            <v>383519</v>
          </cell>
          <cell r="AQ9988">
            <v>9001360</v>
          </cell>
          <cell r="AR9988" t="str">
            <v>sd</v>
          </cell>
          <cell r="AS9988">
            <v>43142</v>
          </cell>
          <cell r="AT9988" t="str">
            <v>Calzada2-POLIZA ESTABILIDAD ACTIVA</v>
          </cell>
          <cell r="AV9988" t="str">
            <v>VIABLE</v>
          </cell>
        </row>
        <row r="9989">
          <cell r="AP9989">
            <v>24120845</v>
          </cell>
          <cell r="AQ9989">
            <v>3000711</v>
          </cell>
          <cell r="AR9989" t="str">
            <v>sd</v>
          </cell>
          <cell r="AS9989">
            <v>43499</v>
          </cell>
          <cell r="AT9989" t="str">
            <v>-POLIZA ESTABILIDAD ACTIVA</v>
          </cell>
          <cell r="AV9989" t="str">
            <v>sc</v>
          </cell>
        </row>
        <row r="9990">
          <cell r="AP9990">
            <v>24123783</v>
          </cell>
          <cell r="AQ9990">
            <v>4007627</v>
          </cell>
          <cell r="AR9990" t="str">
            <v>sd</v>
          </cell>
          <cell r="AS9990">
            <v>42999</v>
          </cell>
          <cell r="AT9990" t="str">
            <v>Anden1-11-3 Calzada10-4-6-8 Ciclo2 Sep5-7-9-POLIZA ESTABILIDAD ACTIVA</v>
          </cell>
          <cell r="AV9990" t="str">
            <v>sc</v>
          </cell>
        </row>
        <row r="9991">
          <cell r="AP9991">
            <v>605955</v>
          </cell>
          <cell r="AQ9991">
            <v>18002326</v>
          </cell>
          <cell r="AR9991" t="str">
            <v>sd</v>
          </cell>
          <cell r="AS9991">
            <v>43065</v>
          </cell>
          <cell r="AT9991" t="str">
            <v>Calzada6-POLIZA ESTABILIDAD ACTIVA</v>
          </cell>
          <cell r="AV9991" t="str">
            <v>sc</v>
          </cell>
        </row>
        <row r="9992">
          <cell r="AP9992">
            <v>902785</v>
          </cell>
          <cell r="AQ9992">
            <v>13001510</v>
          </cell>
          <cell r="AR9992" t="str">
            <v>sd</v>
          </cell>
          <cell r="AS9992">
            <v>44250</v>
          </cell>
          <cell r="AT9992" t="str">
            <v>-POLIZA ESTABILIDAD ACTIVA</v>
          </cell>
          <cell r="AV9992" t="str">
            <v>sc</v>
          </cell>
        </row>
        <row r="9993">
          <cell r="AP9993">
            <v>307010</v>
          </cell>
          <cell r="AQ9993">
            <v>5007709</v>
          </cell>
          <cell r="AR9993" t="str">
            <v>sd</v>
          </cell>
          <cell r="AS9993">
            <v>42733</v>
          </cell>
          <cell r="AT9993" t="str">
            <v>Anden1-5 Calzada2-4 Sep3-POLIZA ESTABILIDAD ACTIVA</v>
          </cell>
          <cell r="AV9993" t="str">
            <v>sc</v>
          </cell>
        </row>
        <row r="9994">
          <cell r="AP9994">
            <v>91018908</v>
          </cell>
          <cell r="AQ9994">
            <v>9000894</v>
          </cell>
          <cell r="AR9994" t="str">
            <v>sd</v>
          </cell>
          <cell r="AS9994">
            <v>42978</v>
          </cell>
          <cell r="AT9994" t="str">
            <v>Anden1-11 Calzada10-2-4-8 Ciclo6 Sep3-5-7-9-POLIZA ESTABILIDAD ACTIVA</v>
          </cell>
          <cell r="AV9994" t="str">
            <v>sc</v>
          </cell>
        </row>
        <row r="9995">
          <cell r="AP9995">
            <v>91018968</v>
          </cell>
          <cell r="AQ9995">
            <v>50008648</v>
          </cell>
          <cell r="AR9995" t="str">
            <v>sd</v>
          </cell>
          <cell r="AS9995">
            <v>43499</v>
          </cell>
          <cell r="AT9995" t="str">
            <v>-POLIZA ESTABILIDAD ACTIVA</v>
          </cell>
          <cell r="AV9995" t="str">
            <v>sc</v>
          </cell>
        </row>
        <row r="9996">
          <cell r="AP9996">
            <v>91010572</v>
          </cell>
          <cell r="AQ9996">
            <v>3002459</v>
          </cell>
          <cell r="AR9996" t="str">
            <v>sd</v>
          </cell>
          <cell r="AS9996">
            <v>42765</v>
          </cell>
          <cell r="AT9996" t="str">
            <v>Anden 1, Calzada2, Separador3, Calzada4, Anden5 -POLIZA ESTABILIDAD ACTIVA</v>
          </cell>
          <cell r="AV9996" t="str">
            <v>sc</v>
          </cell>
        </row>
        <row r="9997">
          <cell r="AP9997">
            <v>506273</v>
          </cell>
          <cell r="AQ9997">
            <v>1001242</v>
          </cell>
          <cell r="AR9997" t="str">
            <v>sd</v>
          </cell>
          <cell r="AS9997">
            <v>44250</v>
          </cell>
          <cell r="AT9997" t="str">
            <v>-POLIZA ESTABILIDAD ACTIVA</v>
          </cell>
          <cell r="AV9997" t="str">
            <v>sc</v>
          </cell>
        </row>
        <row r="9998">
          <cell r="AP9998">
            <v>91011469</v>
          </cell>
          <cell r="AQ9998">
            <v>16004637</v>
          </cell>
          <cell r="AR9998" t="str">
            <v>sd</v>
          </cell>
          <cell r="AS9998">
            <v>43555</v>
          </cell>
          <cell r="AT9998" t="str">
            <v>Puente6-POLIZA ESTABILIDAD ACTIVA</v>
          </cell>
          <cell r="AV9998" t="str">
            <v>sc</v>
          </cell>
        </row>
        <row r="9999">
          <cell r="AP9999">
            <v>510513</v>
          </cell>
          <cell r="AQ9999">
            <v>11000327</v>
          </cell>
          <cell r="AR9999" t="str">
            <v>sd</v>
          </cell>
          <cell r="AS9999">
            <v>43412</v>
          </cell>
          <cell r="AT9999" t="str">
            <v>Anden 1 Cicloruta 2 Separador 3-5 Calzada 4-POLIZA ESTABILIDAD ACTIVA</v>
          </cell>
          <cell r="AV9999" t="str">
            <v>sc</v>
          </cell>
        </row>
        <row r="10000">
          <cell r="AP10000">
            <v>902759</v>
          </cell>
          <cell r="AQ10000">
            <v>13001393</v>
          </cell>
          <cell r="AR10000" t="str">
            <v>sd</v>
          </cell>
          <cell r="AS10000">
            <v>44250</v>
          </cell>
          <cell r="AT10000" t="str">
            <v>-POLIZA ESTABILIDAD ACTIVA</v>
          </cell>
          <cell r="AV10000" t="str">
            <v>sc</v>
          </cell>
        </row>
        <row r="10001">
          <cell r="AP10001">
            <v>530461</v>
          </cell>
          <cell r="AQ10001">
            <v>8004759</v>
          </cell>
          <cell r="AR10001" t="str">
            <v>sd</v>
          </cell>
          <cell r="AS10001">
            <v>44096</v>
          </cell>
          <cell r="AT10001" t="str">
            <v>Separador 3-POLIZA ESTABILIDAD ACTIVA</v>
          </cell>
          <cell r="AV10001" t="str">
            <v>sc</v>
          </cell>
        </row>
        <row r="10002">
          <cell r="AP10002">
            <v>91014295</v>
          </cell>
          <cell r="AQ10002">
            <v>9004405</v>
          </cell>
          <cell r="AR10002" t="str">
            <v>sd</v>
          </cell>
          <cell r="AS10002">
            <v>42911</v>
          </cell>
          <cell r="AT10002" t="str">
            <v>Anden 1-5 Calzada 2-4 Sep3-CERTIFICADO MODIFICACION ESTA* ACTIVA</v>
          </cell>
          <cell r="AV10002" t="str">
            <v>sc</v>
          </cell>
        </row>
        <row r="10003">
          <cell r="AP10003">
            <v>158696</v>
          </cell>
          <cell r="AQ10003">
            <v>10007918</v>
          </cell>
          <cell r="AR10003" t="str">
            <v>sd</v>
          </cell>
          <cell r="AS10003">
            <v>43142</v>
          </cell>
          <cell r="AT10003" t="str">
            <v>Calzada2-POLIZA ESTABILIDAD ACTIVA</v>
          </cell>
          <cell r="AV10003" t="str">
            <v>sc</v>
          </cell>
        </row>
        <row r="10004">
          <cell r="AP10004">
            <v>91015866</v>
          </cell>
          <cell r="AQ10004">
            <v>5005251</v>
          </cell>
          <cell r="AR10004" t="str">
            <v>sd</v>
          </cell>
          <cell r="AS10004">
            <v>42733</v>
          </cell>
          <cell r="AT10004" t="str">
            <v>Anden1-5 Calzada2-4 Sep3-POLIZA ESTABILIDAD ACTIVA</v>
          </cell>
          <cell r="AV10004" t="str">
            <v>sc</v>
          </cell>
        </row>
        <row r="10005">
          <cell r="AP10005">
            <v>525553</v>
          </cell>
          <cell r="AQ10005">
            <v>1004194</v>
          </cell>
          <cell r="AR10005" t="str">
            <v>sd</v>
          </cell>
          <cell r="AS10005">
            <v>42946</v>
          </cell>
          <cell r="AT10005" t="str">
            <v>Calzada12-POLIZA ESTABILIDAD ACTIVA</v>
          </cell>
          <cell r="AV10005" t="str">
            <v>sc</v>
          </cell>
        </row>
        <row r="10006">
          <cell r="AP10006">
            <v>91024399</v>
          </cell>
          <cell r="AQ10006">
            <v>3002328</v>
          </cell>
          <cell r="AR10006" t="str">
            <v>sd</v>
          </cell>
          <cell r="AS10006">
            <v>43499</v>
          </cell>
          <cell r="AT10006" t="str">
            <v>-POLIZA ESTABILIDAD ACTIVA</v>
          </cell>
          <cell r="AV10006" t="str">
            <v>sc</v>
          </cell>
        </row>
        <row r="10007">
          <cell r="AP10007">
            <v>527700</v>
          </cell>
          <cell r="AQ10007">
            <v>2002348</v>
          </cell>
          <cell r="AR10007" t="str">
            <v>sd</v>
          </cell>
          <cell r="AS10007">
            <v>43964</v>
          </cell>
          <cell r="AT10007" t="str">
            <v>Calzada 2-POLIZA ESTABILIDAD ACTIVA</v>
          </cell>
          <cell r="AV10007" t="str">
            <v>sc</v>
          </cell>
        </row>
        <row r="10008">
          <cell r="AP10008">
            <v>24121740</v>
          </cell>
          <cell r="AQ10008">
            <v>50003462</v>
          </cell>
          <cell r="AR10008" t="str">
            <v>sd</v>
          </cell>
          <cell r="AS10008">
            <v>42946</v>
          </cell>
          <cell r="AT10008" t="str">
            <v>Calzada12-POLIZA ESTABILIDAD ACTIVA</v>
          </cell>
          <cell r="AV10008" t="str">
            <v>sc</v>
          </cell>
        </row>
        <row r="10009">
          <cell r="AP10009">
            <v>24121740</v>
          </cell>
          <cell r="AQ10009">
            <v>50003462</v>
          </cell>
          <cell r="AR10009" t="str">
            <v>sd</v>
          </cell>
          <cell r="AS10009">
            <v>44250</v>
          </cell>
          <cell r="AT10009" t="str">
            <v>-POLIZA ESTABILIDAD ACTIVA</v>
          </cell>
          <cell r="AV10009" t="str">
            <v>sc</v>
          </cell>
        </row>
        <row r="10010">
          <cell r="AP10010">
            <v>24120298</v>
          </cell>
          <cell r="AQ10010">
            <v>3000698</v>
          </cell>
          <cell r="AR10010" t="str">
            <v>sd</v>
          </cell>
          <cell r="AS10010">
            <v>43499</v>
          </cell>
          <cell r="AT10010" t="str">
            <v>-POLIZA ESTABILIDAD ACTIVA</v>
          </cell>
          <cell r="AV10010" t="str">
            <v>sc</v>
          </cell>
        </row>
        <row r="10011">
          <cell r="AP10011">
            <v>506271</v>
          </cell>
          <cell r="AQ10011">
            <v>1001242</v>
          </cell>
          <cell r="AR10011" t="str">
            <v>sd</v>
          </cell>
          <cell r="AS10011">
            <v>44250</v>
          </cell>
          <cell r="AT10011" t="str">
            <v>-POLIZA ESTABILIDAD ACTIVA</v>
          </cell>
          <cell r="AV10011" t="str">
            <v>sc</v>
          </cell>
        </row>
        <row r="10012">
          <cell r="AP10012">
            <v>2501961</v>
          </cell>
          <cell r="AQ10012">
            <v>13000088</v>
          </cell>
          <cell r="AR10012" t="str">
            <v>sd</v>
          </cell>
          <cell r="AS10012">
            <v>43336</v>
          </cell>
          <cell r="AT10012" t="str">
            <v>Anden2 Puente7-POLIZA ESTABILIDAD ACTIVA</v>
          </cell>
          <cell r="AV10012" t="str">
            <v>sc</v>
          </cell>
        </row>
        <row r="10013">
          <cell r="AP10013">
            <v>2501961</v>
          </cell>
          <cell r="AQ10013">
            <v>13000088</v>
          </cell>
          <cell r="AR10013" t="str">
            <v>sd</v>
          </cell>
          <cell r="AS10013">
            <v>43845</v>
          </cell>
          <cell r="AT10013" t="str">
            <v>Anden 6-POLIZA ESTABILIDAD ACTIVA</v>
          </cell>
          <cell r="AV10013" t="str">
            <v>sc</v>
          </cell>
        </row>
        <row r="10014">
          <cell r="AP10014">
            <v>902708</v>
          </cell>
          <cell r="AQ10014">
            <v>13000761</v>
          </cell>
          <cell r="AR10014" t="str">
            <v>sd</v>
          </cell>
          <cell r="AS10014">
            <v>44250</v>
          </cell>
          <cell r="AT10014" t="str">
            <v>-POLIZA ESTABILIDAD ACTIVA</v>
          </cell>
          <cell r="AV10014" t="str">
            <v>sc</v>
          </cell>
        </row>
        <row r="10015">
          <cell r="AP10015">
            <v>902708</v>
          </cell>
          <cell r="AQ10015">
            <v>13000761</v>
          </cell>
          <cell r="AR10015" t="str">
            <v>sd</v>
          </cell>
          <cell r="AS10015">
            <v>42949</v>
          </cell>
          <cell r="AT10015" t="str">
            <v>Anden13 Ciclo14-POLIZA ESTABILIDAD ACTIVA</v>
          </cell>
          <cell r="AV10015" t="str">
            <v>sc</v>
          </cell>
        </row>
        <row r="10016">
          <cell r="AP10016">
            <v>154197</v>
          </cell>
          <cell r="AQ10016">
            <v>8001035</v>
          </cell>
          <cell r="AR10016" t="str">
            <v>sd</v>
          </cell>
          <cell r="AS10016">
            <v>44424</v>
          </cell>
          <cell r="AT10016" t="str">
            <v xml:space="preserve">Anden 1-3-POLIZA ESTABILIDAD </v>
          </cell>
          <cell r="AV10016" t="str">
            <v>sc</v>
          </cell>
        </row>
        <row r="10017">
          <cell r="AP10017">
            <v>24121083</v>
          </cell>
          <cell r="AQ10017">
            <v>14000541</v>
          </cell>
          <cell r="AR10017" t="str">
            <v>sd</v>
          </cell>
          <cell r="AS10017">
            <v>44099</v>
          </cell>
          <cell r="AT10017" t="str">
            <v>Calzada 4-6-8-10-POLIZA ESTABILIDAD Y CALIDAD ACTIVA</v>
          </cell>
          <cell r="AV10017" t="str">
            <v>sc</v>
          </cell>
        </row>
        <row r="10018">
          <cell r="AP10018">
            <v>24119918</v>
          </cell>
          <cell r="AQ10018">
            <v>8002479</v>
          </cell>
          <cell r="AR10018" t="str">
            <v>sd</v>
          </cell>
          <cell r="AS10018">
            <v>44099</v>
          </cell>
          <cell r="AT10018" t="str">
            <v>Calzada 2-4-6-POLIZA ESTABILIDAD Y CALIDAD ACTIVA</v>
          </cell>
          <cell r="AV10018" t="str">
            <v>sc</v>
          </cell>
        </row>
        <row r="10019">
          <cell r="AP10019">
            <v>383347</v>
          </cell>
          <cell r="AQ10019">
            <v>9001300</v>
          </cell>
          <cell r="AR10019" t="str">
            <v>sd</v>
          </cell>
          <cell r="AS10019">
            <v>43745</v>
          </cell>
          <cell r="AT10019" t="str">
            <v>Calzada 4-POLIZA ESTABILIDAD ACTIVA</v>
          </cell>
          <cell r="AV10019" t="str">
            <v>VIABLE</v>
          </cell>
        </row>
        <row r="10020">
          <cell r="AP10020">
            <v>91015891</v>
          </cell>
          <cell r="AQ10020">
            <v>5004928</v>
          </cell>
          <cell r="AR10020" t="str">
            <v>sd</v>
          </cell>
          <cell r="AS10020">
            <v>42733</v>
          </cell>
          <cell r="AT10020" t="str">
            <v>Anden1-5 Calzada2-4 Sep3-POLIZA ESTABILIDAD ACTIVA</v>
          </cell>
          <cell r="AV10020" t="str">
            <v>sc</v>
          </cell>
        </row>
        <row r="10021">
          <cell r="AP10021">
            <v>415245</v>
          </cell>
          <cell r="AQ10021">
            <v>18001869</v>
          </cell>
          <cell r="AR10021" t="str">
            <v>sd</v>
          </cell>
          <cell r="AS10021">
            <v>43065</v>
          </cell>
          <cell r="AT10021" t="str">
            <v>Calzada4-POLIZA ESTABILIDAD ACTIVA</v>
          </cell>
          <cell r="AV10021" t="str">
            <v>sc</v>
          </cell>
        </row>
        <row r="10022">
          <cell r="AP10022">
            <v>91020708</v>
          </cell>
          <cell r="AQ10022">
            <v>11011791</v>
          </cell>
          <cell r="AR10022" t="str">
            <v>sd</v>
          </cell>
          <cell r="AS10022">
            <v>44096</v>
          </cell>
          <cell r="AT10022" t="str">
            <v>Anden 1-9-POLIZA ESTABILIDAD ACTIVA</v>
          </cell>
          <cell r="AV10022" t="str">
            <v>sc</v>
          </cell>
        </row>
        <row r="10023">
          <cell r="AP10023">
            <v>91024198</v>
          </cell>
          <cell r="AQ10023">
            <v>9004089</v>
          </cell>
          <cell r="AR10023" t="str">
            <v>sd</v>
          </cell>
          <cell r="AS10023">
            <v>44053</v>
          </cell>
          <cell r="AT10023" t="str">
            <v>Puente 10-POLIZA ESTABILIDAD ACTIVA</v>
          </cell>
          <cell r="AV10023" t="str">
            <v>sc</v>
          </cell>
        </row>
        <row r="10024">
          <cell r="AP10024">
            <v>91024301</v>
          </cell>
          <cell r="AQ10024">
            <v>10004329</v>
          </cell>
          <cell r="AR10024" t="str">
            <v>sd</v>
          </cell>
          <cell r="AS10024">
            <v>44119</v>
          </cell>
          <cell r="AT10024" t="str">
            <v>Calzada 2-4-POLIZA ESTABILIDAD ACTIVA</v>
          </cell>
          <cell r="AV10024" t="str">
            <v>sc</v>
          </cell>
        </row>
        <row r="10025">
          <cell r="AP10025">
            <v>91024300</v>
          </cell>
          <cell r="AQ10025">
            <v>10004329</v>
          </cell>
          <cell r="AR10025" t="str">
            <v>sd</v>
          </cell>
          <cell r="AS10025">
            <v>44119</v>
          </cell>
          <cell r="AT10025" t="str">
            <v>Calzada 2-4-POLIZA ESTABILIDAD ACTIVA</v>
          </cell>
          <cell r="AV10025" t="str">
            <v>sc</v>
          </cell>
        </row>
        <row r="10026">
          <cell r="AP10026">
            <v>24121089</v>
          </cell>
          <cell r="AQ10026">
            <v>14000577</v>
          </cell>
          <cell r="AR10026" t="str">
            <v>sd</v>
          </cell>
          <cell r="AS10026">
            <v>44099</v>
          </cell>
          <cell r="AT10026" t="str">
            <v>Calzada 4-6-8-10-POLIZA ESTABILIDAD Y CALIDAD ACTIVA</v>
          </cell>
          <cell r="AV10026" t="str">
            <v>sc</v>
          </cell>
        </row>
        <row r="10027">
          <cell r="AP10027">
            <v>24121446</v>
          </cell>
          <cell r="AQ10027">
            <v>16004526</v>
          </cell>
          <cell r="AR10027" t="str">
            <v>sd</v>
          </cell>
          <cell r="AS10027">
            <v>44466</v>
          </cell>
          <cell r="AT10027" t="str">
            <v>-POLIZA ESTABILIDAD ACTIVA</v>
          </cell>
          <cell r="AV10027" t="str">
            <v>sc</v>
          </cell>
        </row>
        <row r="10028">
          <cell r="AP10028">
            <v>24121446</v>
          </cell>
          <cell r="AQ10028">
            <v>16004526</v>
          </cell>
          <cell r="AR10028" t="str">
            <v>sd</v>
          </cell>
          <cell r="AS10028">
            <v>44018</v>
          </cell>
          <cell r="AT10028" t="str">
            <v>Puente 12-POLIZA ESTABILIDAD ACTIVA</v>
          </cell>
          <cell r="AV10028" t="str">
            <v>sc</v>
          </cell>
        </row>
        <row r="10029">
          <cell r="AP10029">
            <v>515223</v>
          </cell>
          <cell r="AQ10029">
            <v>8004536</v>
          </cell>
          <cell r="AR10029" t="str">
            <v>sd</v>
          </cell>
          <cell r="AS10029">
            <v>44099</v>
          </cell>
          <cell r="AT10029" t="str">
            <v>Calzada 2-4-POLIZA ESTABILIDAD Y CALIDAD ACTIVA</v>
          </cell>
          <cell r="AV10029" t="str">
            <v>sc</v>
          </cell>
        </row>
        <row r="10030">
          <cell r="AP10030">
            <v>24123526</v>
          </cell>
          <cell r="AQ10030">
            <v>50008504</v>
          </cell>
          <cell r="AR10030" t="str">
            <v>sd</v>
          </cell>
          <cell r="AS10030">
            <v>44018</v>
          </cell>
          <cell r="AT10030" t="str">
            <v>Puente 12-POLIZA ESTABILIDAD ACTIVA</v>
          </cell>
          <cell r="AV10030" t="str">
            <v>sc</v>
          </cell>
        </row>
        <row r="10031">
          <cell r="AP10031">
            <v>24123526</v>
          </cell>
          <cell r="AQ10031">
            <v>50008504</v>
          </cell>
          <cell r="AR10031" t="str">
            <v>sd</v>
          </cell>
          <cell r="AS10031">
            <v>44250</v>
          </cell>
          <cell r="AT10031" t="str">
            <v>-POLIZA ESTABILIDAD ACTIVA</v>
          </cell>
          <cell r="AV10031" t="str">
            <v>sc</v>
          </cell>
        </row>
        <row r="10032">
          <cell r="AP10032">
            <v>504948</v>
          </cell>
          <cell r="AQ10032">
            <v>2000409</v>
          </cell>
          <cell r="AR10032" t="str">
            <v>sd</v>
          </cell>
          <cell r="AS10032">
            <v>42946</v>
          </cell>
          <cell r="AT10032" t="str">
            <v>Calzada6-8-POLIZA ESTABILIDAD ACTIVA</v>
          </cell>
          <cell r="AV10032" t="str">
            <v>sc</v>
          </cell>
        </row>
        <row r="10033">
          <cell r="AP10033">
            <v>24121904</v>
          </cell>
          <cell r="AQ10033">
            <v>50005954</v>
          </cell>
          <cell r="AR10033" t="str">
            <v>sd</v>
          </cell>
          <cell r="AS10033">
            <v>44250</v>
          </cell>
          <cell r="AT10033" t="str">
            <v>-POLIZA ESTABILIDAD ACTIVA</v>
          </cell>
          <cell r="AV10033" t="str">
            <v>sc</v>
          </cell>
        </row>
        <row r="10034">
          <cell r="AP10034">
            <v>24121698</v>
          </cell>
          <cell r="AQ10034">
            <v>50002316</v>
          </cell>
          <cell r="AR10034" t="str">
            <v>sd</v>
          </cell>
          <cell r="AS10034">
            <v>44250</v>
          </cell>
          <cell r="AT10034" t="str">
            <v>-POLIZA ESTABILIDAD ACTIVA</v>
          </cell>
          <cell r="AV10034" t="str">
            <v>sc</v>
          </cell>
        </row>
        <row r="10035">
          <cell r="AP10035">
            <v>24121698</v>
          </cell>
          <cell r="AQ10035">
            <v>50002316</v>
          </cell>
          <cell r="AR10035" t="str">
            <v>sd</v>
          </cell>
          <cell r="AS10035">
            <v>44250</v>
          </cell>
          <cell r="AT10035" t="str">
            <v>-POLIZA ESTABILIDAD ACTIVA</v>
          </cell>
          <cell r="AV10035" t="str">
            <v>sc</v>
          </cell>
        </row>
        <row r="10036">
          <cell r="AP10036">
            <v>505413</v>
          </cell>
          <cell r="AQ10036">
            <v>2000306</v>
          </cell>
          <cell r="AR10036" t="str">
            <v>sd</v>
          </cell>
          <cell r="AS10036">
            <v>42946</v>
          </cell>
          <cell r="AT10036" t="str">
            <v>Calzada4-6-POLIZA ESTABILIDAD ACTIVA</v>
          </cell>
          <cell r="AV10036" t="str">
            <v>sc</v>
          </cell>
        </row>
        <row r="10037">
          <cell r="AP10037">
            <v>24120987</v>
          </cell>
          <cell r="AQ10037">
            <v>14000195</v>
          </cell>
          <cell r="AR10037" t="str">
            <v>sd</v>
          </cell>
          <cell r="AS10037">
            <v>44250</v>
          </cell>
          <cell r="AT10037" t="str">
            <v>-POLIZA ESTABILIDAD ACTIVA</v>
          </cell>
          <cell r="AV10037" t="str">
            <v>sc</v>
          </cell>
        </row>
        <row r="10038">
          <cell r="AP10038">
            <v>457227</v>
          </cell>
          <cell r="AQ10038">
            <v>19008534</v>
          </cell>
          <cell r="AR10038" t="str">
            <v>sd</v>
          </cell>
          <cell r="AS10038">
            <v>44466</v>
          </cell>
          <cell r="AT10038" t="str">
            <v>-POLIZA ESTABILIDAD ACTIVA</v>
          </cell>
          <cell r="AV10038" t="str">
            <v>POLIZA ESTABILIDAD activa IDU 1718/14</v>
          </cell>
        </row>
        <row r="10039">
          <cell r="AP10039">
            <v>606305</v>
          </cell>
          <cell r="AQ10039">
            <v>5007936</v>
          </cell>
          <cell r="AR10039" t="str">
            <v>sd</v>
          </cell>
          <cell r="AS10039">
            <v>42733</v>
          </cell>
          <cell r="AT10039" t="str">
            <v>Anden1-5 Calzada2-4 Sep3-POLIZA ESTABILIDAD ACTIVA</v>
          </cell>
          <cell r="AV10039" t="str">
            <v>sc</v>
          </cell>
        </row>
        <row r="10040">
          <cell r="AP10040">
            <v>91018858</v>
          </cell>
          <cell r="AQ10040">
            <v>9004289</v>
          </cell>
          <cell r="AR10040" t="str">
            <v>sd</v>
          </cell>
          <cell r="AS10040">
            <v>42978</v>
          </cell>
          <cell r="AT10040" t="str">
            <v>Anden1-11 Calzada10-2-4-8 Ciclo6 Sep3-5-7-9-POLIZA ESTABILIDAD ACTIVA</v>
          </cell>
          <cell r="AV10040" t="str">
            <v>sc</v>
          </cell>
        </row>
        <row r="10041">
          <cell r="AP10041">
            <v>515221</v>
          </cell>
          <cell r="AQ10041">
            <v>8004536</v>
          </cell>
          <cell r="AR10041" t="str">
            <v>sd</v>
          </cell>
          <cell r="AS10041">
            <v>44099</v>
          </cell>
          <cell r="AT10041" t="str">
            <v>Calzada 2-4-POLIZA ESTABILIDAD Y CALIDAD ACTIVA</v>
          </cell>
          <cell r="AV10041" t="str">
            <v>sc</v>
          </cell>
        </row>
        <row r="10042">
          <cell r="AP10042">
            <v>24123636</v>
          </cell>
          <cell r="AQ10042">
            <v>8012518</v>
          </cell>
          <cell r="AR10042" t="str">
            <v>sd</v>
          </cell>
          <cell r="AS10042">
            <v>44099</v>
          </cell>
          <cell r="AT10042" t="str">
            <v>Calzada 2-8-POLIZA ESTABILIDAD Y CALIDAD ACTIVA</v>
          </cell>
          <cell r="AV10042" t="str">
            <v>sc</v>
          </cell>
        </row>
        <row r="10043">
          <cell r="AP10043">
            <v>91011745</v>
          </cell>
          <cell r="AQ10043">
            <v>4007416</v>
          </cell>
          <cell r="AR10043" t="str">
            <v>sd</v>
          </cell>
          <cell r="AS10043">
            <v>42999</v>
          </cell>
          <cell r="AT10043" t="str">
            <v>Anden1-11-3 Calzada10-4-6-8 Ciclo2 Sep5-7-9-POLIZA ESTABILIDAD ACTIVA</v>
          </cell>
          <cell r="AV10043" t="str">
            <v>sc</v>
          </cell>
        </row>
        <row r="10044">
          <cell r="AP10044">
            <v>164439</v>
          </cell>
          <cell r="AQ10044">
            <v>10003375</v>
          </cell>
          <cell r="AR10044" t="str">
            <v>sd</v>
          </cell>
          <cell r="AS10044">
            <v>44119</v>
          </cell>
          <cell r="AT10044" t="str">
            <v>Calzada 2-4-POLIZA ESTABILIDAD ACTIVA</v>
          </cell>
          <cell r="AV10044" t="str">
            <v>sc</v>
          </cell>
        </row>
        <row r="10045">
          <cell r="AP10045">
            <v>600110</v>
          </cell>
          <cell r="AQ10045">
            <v>19012875</v>
          </cell>
          <cell r="AR10045" t="str">
            <v>sd</v>
          </cell>
          <cell r="AS10045">
            <v>44466</v>
          </cell>
          <cell r="AT10045" t="str">
            <v>-POLIZA ESTABILIDAD ACTIVA</v>
          </cell>
          <cell r="AV10045" t="str">
            <v>POLIZA ESTABILIDAD activa IDU 1718/14</v>
          </cell>
        </row>
        <row r="10046">
          <cell r="AP10046">
            <v>390569</v>
          </cell>
          <cell r="AQ10046">
            <v>9004063</v>
          </cell>
          <cell r="AR10046" t="str">
            <v>sd</v>
          </cell>
          <cell r="AS10046">
            <v>43142</v>
          </cell>
          <cell r="AT10046" t="str">
            <v>Calzada2-POLIZA ESTABILIDAD ACTIVA</v>
          </cell>
          <cell r="AV10046" t="str">
            <v>sc</v>
          </cell>
        </row>
        <row r="10047">
          <cell r="AP10047">
            <v>458970</v>
          </cell>
          <cell r="AQ10047">
            <v>19009358</v>
          </cell>
          <cell r="AR10047" t="str">
            <v>sd</v>
          </cell>
          <cell r="AS10047">
            <v>44466</v>
          </cell>
          <cell r="AT10047" t="str">
            <v>-POLIZA ESTABILIDAD ACTIVA</v>
          </cell>
          <cell r="AV10047" t="str">
            <v>POLIZA ESTABILIDAD activa IDU 1718/14</v>
          </cell>
        </row>
        <row r="10048">
          <cell r="AP10048">
            <v>145457</v>
          </cell>
          <cell r="AQ10048">
            <v>8004666</v>
          </cell>
          <cell r="AR10048" t="str">
            <v>sd</v>
          </cell>
          <cell r="AS10048">
            <v>44099</v>
          </cell>
          <cell r="AT10048" t="str">
            <v>Anden 1-POLIZA ESTABILIDAD Y CALIDAD ACTIVA</v>
          </cell>
          <cell r="AV10048" t="str">
            <v>sc</v>
          </cell>
        </row>
        <row r="10049">
          <cell r="AP10049">
            <v>154190</v>
          </cell>
          <cell r="AQ10049">
            <v>8001362</v>
          </cell>
          <cell r="AR10049" t="str">
            <v>sd</v>
          </cell>
          <cell r="AS10049">
            <v>44424</v>
          </cell>
          <cell r="AT10049" t="str">
            <v xml:space="preserve">Anden 1-3-POLIZA ESTABILIDAD </v>
          </cell>
          <cell r="AV10049" t="str">
            <v>sc</v>
          </cell>
        </row>
        <row r="10050">
          <cell r="AP10050">
            <v>325488</v>
          </cell>
          <cell r="AQ10050">
            <v>6001853</v>
          </cell>
          <cell r="AR10050" t="str">
            <v>sd</v>
          </cell>
          <cell r="AS10050">
            <v>42912</v>
          </cell>
          <cell r="AT10050" t="str">
            <v>Calzada2-POLIZA ESTABILIDAD ACTIVA</v>
          </cell>
          <cell r="AV10050" t="str">
            <v>sc</v>
          </cell>
        </row>
        <row r="10051">
          <cell r="AP10051">
            <v>91016206</v>
          </cell>
          <cell r="AQ10051">
            <v>18002549</v>
          </cell>
          <cell r="AR10051" t="str">
            <v>sd</v>
          </cell>
          <cell r="AS10051">
            <v>42999</v>
          </cell>
          <cell r="AT10051" t="str">
            <v>Anden1-11-3 Calzada10-4-6-8 Ciclo2 Sep5-7-9-POLIZA ESTABILIDAD ACTIVA</v>
          </cell>
          <cell r="AV10051" t="str">
            <v>sc</v>
          </cell>
        </row>
        <row r="10052">
          <cell r="AP10052">
            <v>91016467</v>
          </cell>
          <cell r="AQ10052">
            <v>4007434</v>
          </cell>
          <cell r="AR10052" t="str">
            <v>sd</v>
          </cell>
          <cell r="AS10052">
            <v>42999</v>
          </cell>
          <cell r="AT10052" t="str">
            <v>Anden1-11-3 Calzada10-4-6-8 Ciclo2 Sep5-7-9-POLIZA ESTABILIDAD ACTIVA</v>
          </cell>
          <cell r="AV10052" t="str">
            <v>sc</v>
          </cell>
        </row>
        <row r="10053">
          <cell r="AP10053">
            <v>189282</v>
          </cell>
          <cell r="AQ10053">
            <v>16001780</v>
          </cell>
          <cell r="AR10053" t="str">
            <v>sd</v>
          </cell>
          <cell r="AS10053">
            <v>42949</v>
          </cell>
          <cell r="AT10053" t="str">
            <v>Calzada2-POLIZA ESTABILIDAD ACTIVA</v>
          </cell>
          <cell r="AV10053" t="str">
            <v>sc</v>
          </cell>
        </row>
        <row r="10054">
          <cell r="AP10054">
            <v>189281</v>
          </cell>
          <cell r="AQ10054">
            <v>16001816</v>
          </cell>
          <cell r="AR10054" t="str">
            <v>sd</v>
          </cell>
          <cell r="AS10054">
            <v>42949</v>
          </cell>
          <cell r="AT10054" t="str">
            <v>Calzada2-POLIZA ESTABILIDAD ACTIVA</v>
          </cell>
          <cell r="AV10054" t="str">
            <v>sc</v>
          </cell>
        </row>
        <row r="10055">
          <cell r="AP10055">
            <v>91019734</v>
          </cell>
          <cell r="AQ10055">
            <v>3002568</v>
          </cell>
          <cell r="AR10055" t="str">
            <v>sd</v>
          </cell>
          <cell r="AS10055">
            <v>43499</v>
          </cell>
          <cell r="AT10055" t="str">
            <v>-POLIZA ESTABILIDAD ACTIVA</v>
          </cell>
          <cell r="AV10055" t="str">
            <v>ARTERIAL INTERVENCION IDU Construcción Fecha Reporte 3/12/2015</v>
          </cell>
        </row>
        <row r="10056">
          <cell r="AP10056">
            <v>91020863</v>
          </cell>
          <cell r="AQ10056">
            <v>50007700</v>
          </cell>
          <cell r="AR10056" t="str">
            <v>sd</v>
          </cell>
          <cell r="AS10056">
            <v>44096</v>
          </cell>
          <cell r="AT10056" t="str">
            <v>Anden 1-9-POLIZA ESTABILIDAD ACTIVA</v>
          </cell>
          <cell r="AV10056" t="str">
            <v>sc</v>
          </cell>
        </row>
        <row r="10057">
          <cell r="AP10057">
            <v>91018894</v>
          </cell>
          <cell r="AQ10057">
            <v>9001036</v>
          </cell>
          <cell r="AR10057" t="str">
            <v>sd</v>
          </cell>
          <cell r="AS10057">
            <v>42978</v>
          </cell>
          <cell r="AT10057" t="str">
            <v>Anden1-11 Calzada10-2-4-8 Ciclo6 Sep3-5-7-9-POLIZA ESTABILIDAD ACTIVA</v>
          </cell>
          <cell r="AV10057" t="str">
            <v>sc</v>
          </cell>
        </row>
        <row r="10058">
          <cell r="AP10058">
            <v>902961</v>
          </cell>
          <cell r="AQ10058">
            <v>13000310</v>
          </cell>
          <cell r="AR10058" t="str">
            <v>sd</v>
          </cell>
          <cell r="AS10058">
            <v>44250</v>
          </cell>
          <cell r="AT10058" t="str">
            <v>-POLIZA ESTABILIDAD ACTIVA</v>
          </cell>
          <cell r="AV10058" t="str">
            <v>sc</v>
          </cell>
        </row>
        <row r="10059">
          <cell r="AP10059">
            <v>456603</v>
          </cell>
          <cell r="AQ10059">
            <v>19008261</v>
          </cell>
          <cell r="AR10059" t="str">
            <v>sd</v>
          </cell>
          <cell r="AS10059">
            <v>44466</v>
          </cell>
          <cell r="AT10059" t="str">
            <v>-POLIZA ESTABILIDAD ACTIVA</v>
          </cell>
          <cell r="AV10059" t="str">
            <v>POLIZA ESTABILIDAD activa IDU 1718/14</v>
          </cell>
        </row>
        <row r="10060">
          <cell r="AP10060">
            <v>145458</v>
          </cell>
          <cell r="AQ10060">
            <v>8004666</v>
          </cell>
          <cell r="AR10060" t="str">
            <v>sd</v>
          </cell>
          <cell r="AS10060">
            <v>44099</v>
          </cell>
          <cell r="AT10060" t="str">
            <v>Anden 1-POLIZA ESTABILIDAD Y CALIDAD ACTIVA</v>
          </cell>
          <cell r="AV10060" t="str">
            <v>sc</v>
          </cell>
        </row>
        <row r="10061">
          <cell r="AP10061">
            <v>520325</v>
          </cell>
          <cell r="AQ10061">
            <v>17000444</v>
          </cell>
          <cell r="AR10061" t="str">
            <v>sd</v>
          </cell>
          <cell r="AS10061">
            <v>43871</v>
          </cell>
          <cell r="AT10061" t="str">
            <v>Calzada2 y 4-POLIZA ESTABILIDAD ACTIVA</v>
          </cell>
          <cell r="AV10061" t="str">
            <v>sc</v>
          </cell>
        </row>
        <row r="10062">
          <cell r="AP10062">
            <v>91011752</v>
          </cell>
          <cell r="AQ10062">
            <v>4000058</v>
          </cell>
          <cell r="AR10062" t="str">
            <v>sd</v>
          </cell>
          <cell r="AS10062">
            <v>42999</v>
          </cell>
          <cell r="AT10062" t="str">
            <v>Anden1-11-3 Calzada10-4-6-8 Ciclo2 Sep5-7-9-POLIZA ESTABILIDAD ACTIVA</v>
          </cell>
          <cell r="AV10062" t="str">
            <v>sc</v>
          </cell>
        </row>
        <row r="10063">
          <cell r="AP10063">
            <v>91011767</v>
          </cell>
          <cell r="AQ10063">
            <v>4000120</v>
          </cell>
          <cell r="AR10063" t="str">
            <v>sd</v>
          </cell>
          <cell r="AS10063">
            <v>42999</v>
          </cell>
          <cell r="AT10063" t="str">
            <v>Anden1-11-3 Calzada10-4-6-8 Ciclo2 Sep5-7-9-POLIZA ESTABILIDAD ACTIVA</v>
          </cell>
          <cell r="AV10063" t="str">
            <v>sc</v>
          </cell>
        </row>
        <row r="10064">
          <cell r="AP10064">
            <v>24123532</v>
          </cell>
          <cell r="AQ10064">
            <v>50008526</v>
          </cell>
          <cell r="AR10064" t="str">
            <v>sd</v>
          </cell>
          <cell r="AS10064">
            <v>43555</v>
          </cell>
          <cell r="AT10064" t="str">
            <v>Puente1-POLIZA ESTABILIDAD ACTIVA</v>
          </cell>
          <cell r="AV10064" t="str">
            <v>sc</v>
          </cell>
        </row>
        <row r="10065">
          <cell r="AP10065">
            <v>505883</v>
          </cell>
          <cell r="AQ10065">
            <v>1004056</v>
          </cell>
          <cell r="AR10065" t="str">
            <v>sd</v>
          </cell>
          <cell r="AS10065">
            <v>42946</v>
          </cell>
          <cell r="AT10065" t="str">
            <v>Calzada14-POLIZA ESTABILIDAD ACTIVA</v>
          </cell>
          <cell r="AV10065" t="str">
            <v>sc</v>
          </cell>
        </row>
        <row r="10066">
          <cell r="AP10066">
            <v>24123189</v>
          </cell>
          <cell r="AQ10066">
            <v>50007322</v>
          </cell>
          <cell r="AR10066" t="str">
            <v>sd</v>
          </cell>
          <cell r="AS10066">
            <v>42946</v>
          </cell>
          <cell r="AT10066" t="str">
            <v>Calzada12-4 Puente20-POLIZA ESTABILIDAD ACTIVA</v>
          </cell>
          <cell r="AV10066" t="str">
            <v>sc</v>
          </cell>
        </row>
        <row r="10067">
          <cell r="AP10067">
            <v>24123189</v>
          </cell>
          <cell r="AQ10067">
            <v>50007322</v>
          </cell>
          <cell r="AR10067" t="str">
            <v>sd</v>
          </cell>
          <cell r="AS10067">
            <v>44250</v>
          </cell>
          <cell r="AT10067" t="str">
            <v>-POLIZA ESTABILIDAD ACTIVA</v>
          </cell>
          <cell r="AV10067" t="str">
            <v>sc</v>
          </cell>
        </row>
        <row r="10068">
          <cell r="AP10068">
            <v>24120161</v>
          </cell>
          <cell r="AQ10068">
            <v>3000443</v>
          </cell>
          <cell r="AR10068" t="str">
            <v>sd</v>
          </cell>
          <cell r="AS10068">
            <v>43499</v>
          </cell>
          <cell r="AT10068" t="str">
            <v>-POLIZA ESTABILIDAD ACTIVA</v>
          </cell>
          <cell r="AV10068" t="str">
            <v>sc</v>
          </cell>
        </row>
        <row r="10069">
          <cell r="AP10069">
            <v>903639</v>
          </cell>
          <cell r="AQ10069">
            <v>12000817</v>
          </cell>
          <cell r="AR10069" t="str">
            <v>sd</v>
          </cell>
          <cell r="AS10069">
            <v>44250</v>
          </cell>
          <cell r="AT10069" t="str">
            <v>-POLIZA ESTABILIDAD ACTIVA</v>
          </cell>
          <cell r="AV10069" t="str">
            <v>sc</v>
          </cell>
        </row>
        <row r="10070">
          <cell r="AP10070">
            <v>903639</v>
          </cell>
          <cell r="AQ10070">
            <v>12000817</v>
          </cell>
          <cell r="AR10070" t="str">
            <v>sd</v>
          </cell>
          <cell r="AS10070">
            <v>44018</v>
          </cell>
          <cell r="AT10070" t="str">
            <v>Puente 12-POLIZA ESTABILIDAD ACTIVA</v>
          </cell>
          <cell r="AV10070" t="str">
            <v>sc</v>
          </cell>
        </row>
        <row r="10071">
          <cell r="AP10071">
            <v>24121847</v>
          </cell>
          <cell r="AQ10071">
            <v>50005800</v>
          </cell>
          <cell r="AR10071" t="str">
            <v>sd</v>
          </cell>
          <cell r="AS10071">
            <v>43307</v>
          </cell>
          <cell r="AT10071" t="str">
            <v>Calzada4-POLIZA ESTABILIDAD ACTIVA</v>
          </cell>
          <cell r="AV10071" t="str">
            <v>sc</v>
          </cell>
        </row>
        <row r="10072">
          <cell r="AP10072">
            <v>503421</v>
          </cell>
          <cell r="AQ10072">
            <v>1001955</v>
          </cell>
          <cell r="AR10072" t="str">
            <v>sd</v>
          </cell>
          <cell r="AS10072">
            <v>43412</v>
          </cell>
          <cell r="AT10072" t="str">
            <v>Anden 1-7 Calzada 2-4 Separador 3-5 Cicloruta 6-POLIZA ESTABILIDAD ACTIVA</v>
          </cell>
          <cell r="AV10072" t="str">
            <v>sc</v>
          </cell>
        </row>
        <row r="10073">
          <cell r="AP10073">
            <v>24119750</v>
          </cell>
          <cell r="AQ10073">
            <v>1006376</v>
          </cell>
          <cell r="AR10073" t="str">
            <v>sd</v>
          </cell>
          <cell r="AS10073">
            <v>44250</v>
          </cell>
          <cell r="AT10073" t="str">
            <v>-POLIZA ESTABILIDAD ACTIVA</v>
          </cell>
          <cell r="AV10073" t="str">
            <v>sc</v>
          </cell>
        </row>
        <row r="10074">
          <cell r="AP10074">
            <v>24120040</v>
          </cell>
          <cell r="AQ10074">
            <v>8012185</v>
          </cell>
          <cell r="AR10074" t="str">
            <v>sd</v>
          </cell>
          <cell r="AS10074">
            <v>44099</v>
          </cell>
          <cell r="AT10074" t="str">
            <v>Calzada 4-6-POLIZA ESTABILIDAD Y CALIDAD ACTIVA</v>
          </cell>
          <cell r="AV10074" t="str">
            <v>sc</v>
          </cell>
        </row>
        <row r="10075">
          <cell r="AP10075">
            <v>24123782</v>
          </cell>
          <cell r="AQ10075">
            <v>4000029</v>
          </cell>
          <cell r="AR10075" t="str">
            <v>sd</v>
          </cell>
          <cell r="AS10075">
            <v>42999</v>
          </cell>
          <cell r="AT10075" t="str">
            <v>Anden1-11-3 Calzada10-4-6-8 Ciclo2 Sep5-7-9-POLIZA ESTABILIDAD ACTIVA</v>
          </cell>
          <cell r="AV10075" t="str">
            <v>sc</v>
          </cell>
        </row>
        <row r="10076">
          <cell r="AP10076">
            <v>603057</v>
          </cell>
          <cell r="AQ10076">
            <v>11010467</v>
          </cell>
          <cell r="AR10076" t="str">
            <v>sd</v>
          </cell>
          <cell r="AS10076">
            <v>42735</v>
          </cell>
          <cell r="AT10076" t="str">
            <v>Calzada2-POLIZA ESTABILIDAD ACTIVA</v>
          </cell>
          <cell r="AV10076" t="str">
            <v>sc</v>
          </cell>
        </row>
        <row r="10077">
          <cell r="AP10077">
            <v>154342</v>
          </cell>
          <cell r="AQ10077">
            <v>8001905</v>
          </cell>
          <cell r="AR10077" t="str">
            <v>sd</v>
          </cell>
          <cell r="AS10077">
            <v>44096</v>
          </cell>
          <cell r="AT10077" t="str">
            <v>Anden 1-POLIZA ESTABILIDAD ACTIVA</v>
          </cell>
          <cell r="AV10077" t="str">
            <v>sc</v>
          </cell>
        </row>
        <row r="10078">
          <cell r="AP10078">
            <v>24122492</v>
          </cell>
          <cell r="AQ10078">
            <v>50006734</v>
          </cell>
          <cell r="AR10078" t="str">
            <v>sd</v>
          </cell>
          <cell r="AS10078">
            <v>44099</v>
          </cell>
          <cell r="AT10078" t="str">
            <v>Calzada 2-4-6-POLIZA ESTABILIDAD Y CALIDAD ACTIVA</v>
          </cell>
          <cell r="AV10078" t="str">
            <v>sc</v>
          </cell>
        </row>
        <row r="10079">
          <cell r="AP10079">
            <v>900072</v>
          </cell>
          <cell r="AQ10079">
            <v>8004584</v>
          </cell>
          <cell r="AR10079" t="str">
            <v>sd</v>
          </cell>
          <cell r="AS10079">
            <v>43748</v>
          </cell>
          <cell r="AT10079" t="str">
            <v>Plazoleta 13-POLIZA ESTABILIDAD ACTIVA</v>
          </cell>
          <cell r="AV10079" t="str">
            <v>sc</v>
          </cell>
        </row>
        <row r="10080">
          <cell r="AP10080">
            <v>903694</v>
          </cell>
          <cell r="AQ10080">
            <v>12001155</v>
          </cell>
          <cell r="AR10080" t="str">
            <v>sd</v>
          </cell>
          <cell r="AS10080">
            <v>44250</v>
          </cell>
          <cell r="AT10080" t="str">
            <v>-POLIZA ESTABILIDAD ACTIVA</v>
          </cell>
          <cell r="AV10080" t="str">
            <v>sc</v>
          </cell>
        </row>
        <row r="10081">
          <cell r="AP10081">
            <v>24122592</v>
          </cell>
          <cell r="AQ10081">
            <v>50006889</v>
          </cell>
          <cell r="AR10081" t="str">
            <v>sd</v>
          </cell>
          <cell r="AS10081">
            <v>44250</v>
          </cell>
          <cell r="AT10081" t="str">
            <v>-POLIZA ESTABILIDAD ACTIVA</v>
          </cell>
          <cell r="AV10081" t="str">
            <v>sc</v>
          </cell>
        </row>
        <row r="10082">
          <cell r="AP10082">
            <v>902828</v>
          </cell>
          <cell r="AQ10082">
            <v>13001778</v>
          </cell>
          <cell r="AR10082" t="str">
            <v>sd</v>
          </cell>
          <cell r="AS10082">
            <v>44250</v>
          </cell>
          <cell r="AT10082" t="str">
            <v>-POLIZA ESTABILIDAD ACTIVA</v>
          </cell>
          <cell r="AV10082" t="str">
            <v>sc</v>
          </cell>
        </row>
        <row r="10083">
          <cell r="AP10083">
            <v>902828</v>
          </cell>
          <cell r="AQ10083">
            <v>13001778</v>
          </cell>
          <cell r="AR10083" t="str">
            <v>sd</v>
          </cell>
          <cell r="AS10083">
            <v>44250</v>
          </cell>
          <cell r="AT10083" t="str">
            <v>-POLIZA ESTABILIDAD ACTIVA</v>
          </cell>
          <cell r="AV10083" t="str">
            <v>sc</v>
          </cell>
        </row>
        <row r="10084">
          <cell r="AP10084">
            <v>509686</v>
          </cell>
          <cell r="AQ10084">
            <v>50006921</v>
          </cell>
          <cell r="AR10084" t="str">
            <v>sd</v>
          </cell>
          <cell r="AS10084">
            <v>44250</v>
          </cell>
          <cell r="AT10084" t="str">
            <v>-POLIZA ESTABILIDAD ACTIVA</v>
          </cell>
          <cell r="AV10084" t="str">
            <v>sc</v>
          </cell>
        </row>
        <row r="10085">
          <cell r="AP10085">
            <v>24123586</v>
          </cell>
          <cell r="AQ10085">
            <v>50001355</v>
          </cell>
          <cell r="AR10085" t="str">
            <v>sd</v>
          </cell>
          <cell r="AS10085">
            <v>44053</v>
          </cell>
          <cell r="AT10085" t="str">
            <v>Puente 1-POLIZA ESTABILIDAD ACTIVA</v>
          </cell>
          <cell r="AV10085" t="str">
            <v>sc</v>
          </cell>
        </row>
        <row r="10086">
          <cell r="AP10086">
            <v>292906</v>
          </cell>
          <cell r="AQ10086">
            <v>5001416</v>
          </cell>
          <cell r="AR10086" t="str">
            <v>sd</v>
          </cell>
          <cell r="AS10086">
            <v>42957</v>
          </cell>
          <cell r="AT10086" t="str">
            <v>Calzada2-4-POLIZA ESTABILIDAD ACTIVA</v>
          </cell>
          <cell r="AV10086" t="str">
            <v>sc</v>
          </cell>
        </row>
        <row r="10087">
          <cell r="AP10087">
            <v>91020182</v>
          </cell>
          <cell r="AQ10087">
            <v>50008284</v>
          </cell>
          <cell r="AR10087" t="str">
            <v>sd</v>
          </cell>
          <cell r="AS10087">
            <v>44250</v>
          </cell>
          <cell r="AT10087" t="str">
            <v>-POLIZA ESTABILIDAD ACTIVA</v>
          </cell>
          <cell r="AV10087" t="str">
            <v>sc</v>
          </cell>
        </row>
        <row r="10088">
          <cell r="AP10088">
            <v>517964</v>
          </cell>
          <cell r="AQ10088">
            <v>10005914</v>
          </cell>
          <cell r="AR10088" t="str">
            <v>sd</v>
          </cell>
          <cell r="AS10088">
            <v>43142</v>
          </cell>
          <cell r="AT10088" t="str">
            <v>Calzada2-POLIZA ESTABILIDAD ACTIVA</v>
          </cell>
          <cell r="AV10088" t="str">
            <v>sc</v>
          </cell>
        </row>
        <row r="10089">
          <cell r="AP10089">
            <v>91016016</v>
          </cell>
          <cell r="AQ10089">
            <v>5002995</v>
          </cell>
          <cell r="AR10089" t="str">
            <v>sd</v>
          </cell>
          <cell r="AS10089">
            <v>43307</v>
          </cell>
          <cell r="AT10089" t="str">
            <v>Calzada2-4 Sep3-POLIZA ESTABILIDAD ACTIVA</v>
          </cell>
          <cell r="AV10089" t="str">
            <v>sc</v>
          </cell>
        </row>
        <row r="10090">
          <cell r="AP10090">
            <v>605803</v>
          </cell>
          <cell r="AQ10090">
            <v>3000823</v>
          </cell>
          <cell r="AR10090" t="str">
            <v>sd</v>
          </cell>
          <cell r="AS10090">
            <v>42999</v>
          </cell>
          <cell r="AT10090" t="str">
            <v>Anden1-9 Calzada2-4-6-8 Sep3-5-7-POLIZA ESTABILIDAD ACTIVA</v>
          </cell>
          <cell r="AV10090" t="str">
            <v>sc</v>
          </cell>
        </row>
        <row r="10091">
          <cell r="AP10091">
            <v>24121447</v>
          </cell>
          <cell r="AQ10091">
            <v>16004526</v>
          </cell>
          <cell r="AR10091" t="str">
            <v>sd</v>
          </cell>
          <cell r="AS10091">
            <v>44466</v>
          </cell>
          <cell r="AT10091" t="str">
            <v>-POLIZA ESTABILIDAD ACTIVA</v>
          </cell>
          <cell r="AV10091" t="str">
            <v>sc</v>
          </cell>
        </row>
        <row r="10092">
          <cell r="AP10092">
            <v>24121447</v>
          </cell>
          <cell r="AQ10092">
            <v>16004526</v>
          </cell>
          <cell r="AR10092" t="str">
            <v>sd</v>
          </cell>
          <cell r="AS10092">
            <v>44018</v>
          </cell>
          <cell r="AT10092" t="str">
            <v>Puente 12-POLIZA ESTABILIDAD ACTIVA</v>
          </cell>
          <cell r="AV10092" t="str">
            <v>sc</v>
          </cell>
        </row>
        <row r="10093">
          <cell r="AP10093">
            <v>903782</v>
          </cell>
          <cell r="AQ10093">
            <v>12002045</v>
          </cell>
          <cell r="AR10093" t="str">
            <v>sd</v>
          </cell>
          <cell r="AS10093">
            <v>44250</v>
          </cell>
          <cell r="AT10093" t="str">
            <v>-POLIZA ESTABILIDAD ACTIVA</v>
          </cell>
          <cell r="AV10093" t="str">
            <v>sc</v>
          </cell>
        </row>
        <row r="10094">
          <cell r="AP10094">
            <v>903782</v>
          </cell>
          <cell r="AQ10094">
            <v>12002045</v>
          </cell>
          <cell r="AR10094" t="str">
            <v>sd</v>
          </cell>
          <cell r="AS10094">
            <v>44250</v>
          </cell>
          <cell r="AT10094" t="str">
            <v>-POLIZA ESTABILIDAD ACTIVA</v>
          </cell>
          <cell r="AV10094" t="str">
            <v>sc</v>
          </cell>
        </row>
        <row r="10095">
          <cell r="AP10095">
            <v>91019484</v>
          </cell>
          <cell r="AQ10095">
            <v>50007417</v>
          </cell>
          <cell r="AR10095" t="str">
            <v>sd</v>
          </cell>
          <cell r="AS10095">
            <v>42878</v>
          </cell>
          <cell r="AT10095" t="str">
            <v>Anden5-POLIZA ESTABILIDAD ACTIVA</v>
          </cell>
          <cell r="AV10095" t="str">
            <v>sc</v>
          </cell>
        </row>
        <row r="10096">
          <cell r="AP10096">
            <v>24120988</v>
          </cell>
          <cell r="AQ10096">
            <v>14000195</v>
          </cell>
          <cell r="AR10096" t="str">
            <v>sd</v>
          </cell>
          <cell r="AS10096">
            <v>44250</v>
          </cell>
          <cell r="AT10096" t="str">
            <v>-POLIZA ESTABILIDAD ACTIVA</v>
          </cell>
          <cell r="AV10096" t="str">
            <v>sc</v>
          </cell>
        </row>
        <row r="10097">
          <cell r="AP10097">
            <v>902684</v>
          </cell>
          <cell r="AQ10097">
            <v>13000651</v>
          </cell>
          <cell r="AR10097" t="str">
            <v>sd</v>
          </cell>
          <cell r="AS10097">
            <v>42949</v>
          </cell>
          <cell r="AT10097" t="str">
            <v>Anden13 Ciclo14-POLIZA ESTABILIDAD ACTIVA</v>
          </cell>
          <cell r="AV10097" t="str">
            <v>sc</v>
          </cell>
        </row>
        <row r="10098">
          <cell r="AP10098">
            <v>902684</v>
          </cell>
          <cell r="AQ10098">
            <v>13000651</v>
          </cell>
          <cell r="AR10098" t="str">
            <v>sd</v>
          </cell>
          <cell r="AS10098">
            <v>44250</v>
          </cell>
          <cell r="AT10098" t="str">
            <v>-POLIZA ESTABILIDAD ACTIVA</v>
          </cell>
          <cell r="AV10098" t="str">
            <v>sc</v>
          </cell>
        </row>
        <row r="10099">
          <cell r="AP10099">
            <v>24119697</v>
          </cell>
          <cell r="AQ10099">
            <v>1003895</v>
          </cell>
          <cell r="AR10099" t="str">
            <v>sd</v>
          </cell>
          <cell r="AS10099">
            <v>43577</v>
          </cell>
          <cell r="AT10099" t="str">
            <v>Calzad a16-POLIZA ESTABILIDAD ACTIVA</v>
          </cell>
          <cell r="AV10099" t="str">
            <v>sc</v>
          </cell>
        </row>
        <row r="10100">
          <cell r="AP10100">
            <v>24119697</v>
          </cell>
          <cell r="AQ10100">
            <v>1003895</v>
          </cell>
          <cell r="AR10100" t="str">
            <v>sd</v>
          </cell>
          <cell r="AS10100">
            <v>44250</v>
          </cell>
          <cell r="AT10100" t="str">
            <v>-POLIZA ESTABILIDAD ACTIVA</v>
          </cell>
          <cell r="AV10100" t="str">
            <v>sc</v>
          </cell>
        </row>
        <row r="10101">
          <cell r="AP10101">
            <v>24119697</v>
          </cell>
          <cell r="AQ10101">
            <v>1003895</v>
          </cell>
          <cell r="AR10101" t="str">
            <v>sd</v>
          </cell>
          <cell r="AS10101">
            <v>42946</v>
          </cell>
          <cell r="AT10101" t="str">
            <v>Calzada10-POLIZA ESTABILIDAD ACTIVA</v>
          </cell>
          <cell r="AV10101" t="str">
            <v>sc</v>
          </cell>
        </row>
        <row r="10102">
          <cell r="AP10102">
            <v>24119697</v>
          </cell>
          <cell r="AQ10102">
            <v>1003895</v>
          </cell>
          <cell r="AR10102" t="str">
            <v>sd</v>
          </cell>
          <cell r="AS10102">
            <v>43577</v>
          </cell>
          <cell r="AT10102" t="str">
            <v>Calzad a16-POLIZA ESTABILIDAD ACTIVA</v>
          </cell>
          <cell r="AV10102" t="str">
            <v>sc</v>
          </cell>
        </row>
        <row r="10103">
          <cell r="AP10103">
            <v>24119697</v>
          </cell>
          <cell r="AQ10103">
            <v>1003895</v>
          </cell>
          <cell r="AR10103" t="str">
            <v>sd</v>
          </cell>
          <cell r="AS10103">
            <v>43797</v>
          </cell>
          <cell r="AT10103" t="str">
            <v>Calzada 2-4-POLIZA ESTABILIDAD ACTIVA</v>
          </cell>
          <cell r="AV10103" t="str">
            <v>sc</v>
          </cell>
        </row>
        <row r="10104">
          <cell r="AP10104">
            <v>525560</v>
          </cell>
          <cell r="AQ10104">
            <v>1004178</v>
          </cell>
          <cell r="AR10104" t="str">
            <v>sd</v>
          </cell>
          <cell r="AS10104">
            <v>42946</v>
          </cell>
          <cell r="AT10104" t="str">
            <v>Calzada12-POLIZA ESTABILIDAD ACTIVA</v>
          </cell>
          <cell r="AV10104" t="str">
            <v>sc</v>
          </cell>
        </row>
        <row r="10105">
          <cell r="AP10105">
            <v>505182</v>
          </cell>
          <cell r="AQ10105">
            <v>1003479</v>
          </cell>
          <cell r="AR10105" t="str">
            <v>sd</v>
          </cell>
          <cell r="AS10105">
            <v>44250</v>
          </cell>
          <cell r="AT10105" t="str">
            <v>-POLIZA ESTABILIDAD ACTIVA</v>
          </cell>
          <cell r="AV10105" t="str">
            <v>sc</v>
          </cell>
        </row>
        <row r="10106">
          <cell r="AP10106">
            <v>505182</v>
          </cell>
          <cell r="AQ10106">
            <v>1003479</v>
          </cell>
          <cell r="AR10106" t="str">
            <v>sd</v>
          </cell>
          <cell r="AS10106">
            <v>42946</v>
          </cell>
          <cell r="AT10106" t="str">
            <v>Calzada12-POLIZA ESTABILIDAD ACTIVA</v>
          </cell>
          <cell r="AV10106" t="str">
            <v>sc</v>
          </cell>
        </row>
        <row r="10107">
          <cell r="AP10107">
            <v>91011376</v>
          </cell>
          <cell r="AQ10107">
            <v>50006961</v>
          </cell>
          <cell r="AR10107" t="str">
            <v>sd</v>
          </cell>
          <cell r="AS10107">
            <v>44250</v>
          </cell>
          <cell r="AT10107" t="str">
            <v>-POLIZA ESTABILIDAD ACTIVA</v>
          </cell>
          <cell r="AV10107" t="str">
            <v>sc</v>
          </cell>
        </row>
        <row r="10108">
          <cell r="AP10108">
            <v>903580</v>
          </cell>
          <cell r="AQ10108">
            <v>12000690</v>
          </cell>
          <cell r="AR10108" t="str">
            <v>sd</v>
          </cell>
          <cell r="AS10108">
            <v>44250</v>
          </cell>
          <cell r="AT10108" t="str">
            <v>-POLIZA ESTABILIDAD ACTIVA</v>
          </cell>
          <cell r="AV10108" t="str">
            <v>sc</v>
          </cell>
        </row>
        <row r="10109">
          <cell r="AP10109">
            <v>529193</v>
          </cell>
          <cell r="AQ10109">
            <v>8002874</v>
          </cell>
          <cell r="AR10109" t="str">
            <v>sd</v>
          </cell>
          <cell r="AS10109">
            <v>44099</v>
          </cell>
          <cell r="AT10109" t="str">
            <v>Calzada 2-4-6-POLIZA ESTABILIDAD Y CALIDAD ACTIVA</v>
          </cell>
          <cell r="AV10109" t="str">
            <v>sc</v>
          </cell>
        </row>
        <row r="10110">
          <cell r="AP10110">
            <v>506115</v>
          </cell>
          <cell r="AQ10110">
            <v>1001529</v>
          </cell>
          <cell r="AR10110" t="str">
            <v>sd</v>
          </cell>
          <cell r="AS10110">
            <v>42946</v>
          </cell>
          <cell r="AT10110" t="str">
            <v>Calzada10-POLIZA ESTABILIDAD ACTIVA</v>
          </cell>
          <cell r="AV10110" t="str">
            <v>sc</v>
          </cell>
        </row>
        <row r="10111">
          <cell r="AP10111">
            <v>506115</v>
          </cell>
          <cell r="AQ10111">
            <v>1001529</v>
          </cell>
          <cell r="AR10111" t="str">
            <v>sd</v>
          </cell>
          <cell r="AS10111">
            <v>44250</v>
          </cell>
          <cell r="AT10111" t="str">
            <v>-POLIZA ESTABILIDAD ACTIVA</v>
          </cell>
          <cell r="AV10111" t="str">
            <v>sc</v>
          </cell>
        </row>
        <row r="10112">
          <cell r="AP10112">
            <v>24122169</v>
          </cell>
          <cell r="AQ10112">
            <v>50006393</v>
          </cell>
          <cell r="AR10112" t="str">
            <v>sd</v>
          </cell>
          <cell r="AS10112">
            <v>44096</v>
          </cell>
          <cell r="AT10112" t="str">
            <v>Anden 7-POLIZA ESTABILIDAD ACTIVA</v>
          </cell>
          <cell r="AV10112" t="str">
            <v>sc</v>
          </cell>
        </row>
        <row r="10113">
          <cell r="AP10113">
            <v>531154</v>
          </cell>
          <cell r="AQ10113">
            <v>6001977</v>
          </cell>
          <cell r="AR10113" t="str">
            <v>sd</v>
          </cell>
          <cell r="AS10113">
            <v>43748</v>
          </cell>
          <cell r="AT10113" t="str">
            <v>Anden 1-POLIZA ESTABILIDAD ACTIVA</v>
          </cell>
          <cell r="AV10113" t="str">
            <v>sc</v>
          </cell>
        </row>
        <row r="10114">
          <cell r="AP10114">
            <v>91024593</v>
          </cell>
          <cell r="AQ10114">
            <v>11003285</v>
          </cell>
          <cell r="AR10114" t="str">
            <v>sd</v>
          </cell>
          <cell r="AS10114">
            <v>44096</v>
          </cell>
          <cell r="AT10114" t="str">
            <v>Anden 1-9-POLIZA ESTABILIDAD ACTIVA</v>
          </cell>
          <cell r="AV10114" t="str">
            <v>sc</v>
          </cell>
        </row>
        <row r="10115">
          <cell r="AP10115">
            <v>24122509</v>
          </cell>
          <cell r="AQ10115">
            <v>50006738</v>
          </cell>
          <cell r="AR10115" t="str">
            <v>sd</v>
          </cell>
          <cell r="AS10115">
            <v>44099</v>
          </cell>
          <cell r="AT10115" t="str">
            <v>Calzada 2-4-6-POLIZA ESTABILIDAD Y CALIDAD ACTIVA</v>
          </cell>
          <cell r="AV10115" t="str">
            <v>sc</v>
          </cell>
        </row>
        <row r="10116">
          <cell r="AP10116">
            <v>515265</v>
          </cell>
          <cell r="AQ10116">
            <v>8003870</v>
          </cell>
          <cell r="AR10116" t="str">
            <v>sd</v>
          </cell>
          <cell r="AS10116">
            <v>44099</v>
          </cell>
          <cell r="AT10116" t="str">
            <v>Calzada 2-4-6-POLIZA ESTABILIDAD Y CALIDAD ACTIVA</v>
          </cell>
          <cell r="AV10116" t="str">
            <v>sc</v>
          </cell>
        </row>
        <row r="10117">
          <cell r="AP10117">
            <v>91011323</v>
          </cell>
          <cell r="AQ10117">
            <v>3000360</v>
          </cell>
          <cell r="AR10117" t="str">
            <v>sd</v>
          </cell>
          <cell r="AS10117">
            <v>43499</v>
          </cell>
          <cell r="AT10117" t="str">
            <v>-POLIZA ESTABILIDAD ACTIVA</v>
          </cell>
          <cell r="AV10117" t="str">
            <v>sc</v>
          </cell>
        </row>
        <row r="10118">
          <cell r="AP10118">
            <v>506377</v>
          </cell>
          <cell r="AQ10118">
            <v>11008819</v>
          </cell>
          <cell r="AR10118" t="str">
            <v>sd</v>
          </cell>
          <cell r="AS10118">
            <v>43797</v>
          </cell>
          <cell r="AT10118" t="str">
            <v>Calzada 2-6-POLIZA ESTABILIDAD ACTIVA</v>
          </cell>
          <cell r="AV10118" t="str">
            <v>sc</v>
          </cell>
        </row>
        <row r="10119">
          <cell r="AP10119">
            <v>506377</v>
          </cell>
          <cell r="AQ10119">
            <v>11008819</v>
          </cell>
          <cell r="AR10119" t="str">
            <v>sd</v>
          </cell>
          <cell r="AS10119">
            <v>42946</v>
          </cell>
          <cell r="AT10119" t="str">
            <v>Calzada12-POLIZA ESTABILIDAD ACTIVA</v>
          </cell>
          <cell r="AV10119" t="str">
            <v>sc</v>
          </cell>
        </row>
        <row r="10120">
          <cell r="AP10120">
            <v>506377</v>
          </cell>
          <cell r="AQ10120">
            <v>11008819</v>
          </cell>
          <cell r="AR10120" t="str">
            <v>sd</v>
          </cell>
          <cell r="AS10120">
            <v>44250</v>
          </cell>
          <cell r="AT10120" t="str">
            <v>-POLIZA ESTABILIDAD ACTIVA</v>
          </cell>
          <cell r="AV10120" t="str">
            <v>sc</v>
          </cell>
        </row>
        <row r="10121">
          <cell r="AP10121">
            <v>24123450</v>
          </cell>
          <cell r="AQ10121">
            <v>50008120</v>
          </cell>
          <cell r="AR10121" t="str">
            <v>sd</v>
          </cell>
          <cell r="AS10121">
            <v>44250</v>
          </cell>
          <cell r="AT10121" t="str">
            <v>-POLIZA ESTABILIDAD ACTIVA</v>
          </cell>
          <cell r="AV10121" t="str">
            <v>sc</v>
          </cell>
        </row>
        <row r="10122">
          <cell r="AP10122">
            <v>515263</v>
          </cell>
          <cell r="AQ10122">
            <v>8003870</v>
          </cell>
          <cell r="AR10122" t="str">
            <v>sd</v>
          </cell>
          <cell r="AS10122">
            <v>44099</v>
          </cell>
          <cell r="AT10122" t="str">
            <v>Calzada 2-4-6-POLIZA ESTABILIDAD Y CALIDAD ACTIVA</v>
          </cell>
          <cell r="AV10122" t="str">
            <v>sc</v>
          </cell>
        </row>
        <row r="10123">
          <cell r="AP10123">
            <v>91024235</v>
          </cell>
          <cell r="AQ10123">
            <v>13000002</v>
          </cell>
          <cell r="AR10123" t="str">
            <v>sd</v>
          </cell>
          <cell r="AS10123">
            <v>42824</v>
          </cell>
          <cell r="AT10123" t="str">
            <v>Anden1-9 Calzada2-4-6-8 Sep3-5-7-CERTIFICADO MODIFICACION ESTA* ACTIVA</v>
          </cell>
          <cell r="AV10123" t="str">
            <v>sc</v>
          </cell>
        </row>
        <row r="10124">
          <cell r="AP10124">
            <v>91024235</v>
          </cell>
          <cell r="AQ10124">
            <v>13000002</v>
          </cell>
          <cell r="AR10124" t="str">
            <v>sd</v>
          </cell>
          <cell r="AS10124">
            <v>43845</v>
          </cell>
          <cell r="AT10124" t="str">
            <v>Anden 1-POLIZA ESTABILIDAD ACTIVA</v>
          </cell>
          <cell r="AV10124" t="str">
            <v>sc</v>
          </cell>
        </row>
        <row r="10125">
          <cell r="AP10125">
            <v>24121044</v>
          </cell>
          <cell r="AQ10125">
            <v>14000398</v>
          </cell>
          <cell r="AR10125" t="str">
            <v>sd</v>
          </cell>
          <cell r="AS10125">
            <v>44018</v>
          </cell>
          <cell r="AT10125" t="str">
            <v>Puente 12-POLIZA ESTABILIDAD ACTIVA</v>
          </cell>
          <cell r="AV10125" t="str">
            <v>sc</v>
          </cell>
        </row>
        <row r="10126">
          <cell r="AP10126">
            <v>24121044</v>
          </cell>
          <cell r="AQ10126">
            <v>14000398</v>
          </cell>
          <cell r="AR10126" t="str">
            <v>sd</v>
          </cell>
          <cell r="AS10126">
            <v>44250</v>
          </cell>
          <cell r="AT10126" t="str">
            <v>-POLIZA ESTABILIDAD ACTIVA</v>
          </cell>
          <cell r="AV10126" t="str">
            <v>sc</v>
          </cell>
        </row>
        <row r="10127">
          <cell r="AP10127">
            <v>525536</v>
          </cell>
          <cell r="AQ10127">
            <v>1004208</v>
          </cell>
          <cell r="AR10127" t="str">
            <v>sd</v>
          </cell>
          <cell r="AS10127">
            <v>42946</v>
          </cell>
          <cell r="AT10127" t="str">
            <v>Calzada12-POLIZA ESTABILIDAD ACTIVA</v>
          </cell>
          <cell r="AV10127" t="str">
            <v>sc</v>
          </cell>
        </row>
        <row r="10128">
          <cell r="AP10128">
            <v>200091</v>
          </cell>
          <cell r="AQ10128">
            <v>4000029</v>
          </cell>
          <cell r="AR10128" t="str">
            <v>sd</v>
          </cell>
          <cell r="AS10128">
            <v>42999</v>
          </cell>
          <cell r="AT10128" t="str">
            <v>Anden1-11-3 Calzada10-4-6-8 Ciclo2 Sep5-7-9-POLIZA ESTABILIDAD ACTIVA</v>
          </cell>
          <cell r="AV10128" t="str">
            <v>sc</v>
          </cell>
        </row>
        <row r="10129">
          <cell r="AP10129">
            <v>505656</v>
          </cell>
          <cell r="AQ10129">
            <v>1003192</v>
          </cell>
          <cell r="AR10129" t="str">
            <v>sd</v>
          </cell>
          <cell r="AS10129">
            <v>44250</v>
          </cell>
          <cell r="AT10129" t="str">
            <v>-POLIZA ESTABILIDAD ACTIVA</v>
          </cell>
          <cell r="AV10129" t="str">
            <v>sc</v>
          </cell>
        </row>
        <row r="10130">
          <cell r="AP10130">
            <v>505656</v>
          </cell>
          <cell r="AQ10130">
            <v>1003192</v>
          </cell>
          <cell r="AR10130" t="str">
            <v>sd</v>
          </cell>
          <cell r="AS10130">
            <v>42946</v>
          </cell>
          <cell r="AT10130" t="str">
            <v>Calzada12-POLIZA ESTABILIDAD ACTIVA</v>
          </cell>
          <cell r="AV10130" t="str">
            <v>sc</v>
          </cell>
        </row>
        <row r="10131">
          <cell r="AP10131">
            <v>519766</v>
          </cell>
          <cell r="AQ10131">
            <v>8002528</v>
          </cell>
          <cell r="AR10131" t="str">
            <v>sd</v>
          </cell>
          <cell r="AS10131">
            <v>44099</v>
          </cell>
          <cell r="AT10131" t="str">
            <v>Calzada 2-4-6-POLIZA ESTABILIDAD Y CALIDAD ACTIVA</v>
          </cell>
          <cell r="AV10131" t="str">
            <v>sc</v>
          </cell>
        </row>
        <row r="10132">
          <cell r="AP10132">
            <v>24119968</v>
          </cell>
          <cell r="AQ10132">
            <v>8003870</v>
          </cell>
          <cell r="AR10132" t="str">
            <v>sd</v>
          </cell>
          <cell r="AS10132">
            <v>44099</v>
          </cell>
          <cell r="AT10132" t="str">
            <v>Calzada 2-4-6-POLIZA ESTABILIDAD Y CALIDAD ACTIVA</v>
          </cell>
          <cell r="AV10132" t="str">
            <v>sc</v>
          </cell>
        </row>
        <row r="10133">
          <cell r="AP10133">
            <v>24120969</v>
          </cell>
          <cell r="AQ10133">
            <v>14000082</v>
          </cell>
          <cell r="AR10133" t="str">
            <v>sd</v>
          </cell>
          <cell r="AS10133">
            <v>44250</v>
          </cell>
          <cell r="AT10133" t="str">
            <v>-POLIZA ESTABILIDAD ACTIVA</v>
          </cell>
          <cell r="AV10133" t="str">
            <v>sc</v>
          </cell>
        </row>
        <row r="10134">
          <cell r="AP10134">
            <v>518848</v>
          </cell>
          <cell r="AQ10134">
            <v>11001783</v>
          </cell>
          <cell r="AR10134" t="str">
            <v>sd</v>
          </cell>
          <cell r="AS10134">
            <v>44096</v>
          </cell>
          <cell r="AT10134" t="str">
            <v>Anden 1-9-POLIZA ESTABILIDAD ACTIVA</v>
          </cell>
          <cell r="AV10134" t="str">
            <v>sc</v>
          </cell>
        </row>
        <row r="10135">
          <cell r="AP10135">
            <v>416333</v>
          </cell>
          <cell r="AQ10135">
            <v>18002339</v>
          </cell>
          <cell r="AR10135" t="str">
            <v>sd</v>
          </cell>
          <cell r="AS10135">
            <v>44364</v>
          </cell>
          <cell r="AT10135" t="str">
            <v>-POLIZA ESTABILIDAD ACTIVA</v>
          </cell>
          <cell r="AV10135" t="str">
            <v>POLIZA ESTABILIDAD ACTIVA IDU 1878/13 Vencimiento 16/6/2021</v>
          </cell>
        </row>
        <row r="10136">
          <cell r="AP10136">
            <v>518611</v>
          </cell>
          <cell r="AQ10136">
            <v>11004808</v>
          </cell>
          <cell r="AR10136" t="str">
            <v>sd</v>
          </cell>
          <cell r="AS10136">
            <v>44096</v>
          </cell>
          <cell r="AT10136" t="str">
            <v>Anden 1-9-POLIZA ESTABILIDAD ACTIVA</v>
          </cell>
          <cell r="AV10136" t="str">
            <v>sc</v>
          </cell>
        </row>
        <row r="10137">
          <cell r="AP10137">
            <v>24123183</v>
          </cell>
          <cell r="AQ10137">
            <v>50007321</v>
          </cell>
          <cell r="AR10137" t="str">
            <v>sd</v>
          </cell>
          <cell r="AS10137">
            <v>42946</v>
          </cell>
          <cell r="AT10137" t="str">
            <v>Calzada12-POLIZA ESTABILIDAD ACTIVA</v>
          </cell>
          <cell r="AV10137" t="str">
            <v>sc</v>
          </cell>
        </row>
        <row r="10138">
          <cell r="AP10138">
            <v>24123183</v>
          </cell>
          <cell r="AQ10138">
            <v>50007321</v>
          </cell>
          <cell r="AR10138" t="str">
            <v>sd</v>
          </cell>
          <cell r="AS10138">
            <v>44250</v>
          </cell>
          <cell r="AT10138" t="str">
            <v>-POLIZA ESTABILIDAD ACTIVA</v>
          </cell>
          <cell r="AV10138" t="str">
            <v>sc</v>
          </cell>
        </row>
        <row r="10139">
          <cell r="AP10139">
            <v>24123635</v>
          </cell>
          <cell r="AQ10139">
            <v>8012518</v>
          </cell>
          <cell r="AR10139" t="str">
            <v>sd</v>
          </cell>
          <cell r="AS10139">
            <v>44099</v>
          </cell>
          <cell r="AT10139" t="str">
            <v>Calzada 2-8-POLIZA ESTABILIDAD Y CALIDAD ACTIVA</v>
          </cell>
          <cell r="AV10139" t="str">
            <v>sc</v>
          </cell>
        </row>
        <row r="10140">
          <cell r="AP10140">
            <v>143900</v>
          </cell>
          <cell r="AQ10140">
            <v>3000443</v>
          </cell>
          <cell r="AR10140" t="str">
            <v>sd</v>
          </cell>
          <cell r="AS10140">
            <v>43499</v>
          </cell>
          <cell r="AT10140" t="str">
            <v>-POLIZA ESTABILIDAD ACTIVA</v>
          </cell>
          <cell r="AV10140" t="str">
            <v>sc</v>
          </cell>
        </row>
        <row r="10141">
          <cell r="AP10141">
            <v>525588</v>
          </cell>
          <cell r="AQ10141">
            <v>2000112</v>
          </cell>
          <cell r="AR10141" t="str">
            <v>sd</v>
          </cell>
          <cell r="AS10141">
            <v>43450</v>
          </cell>
          <cell r="AT10141" t="str">
            <v>Puente16-POLIZA ESTABILIDAD ACTIVA</v>
          </cell>
          <cell r="AV10141" t="str">
            <v>sc</v>
          </cell>
        </row>
        <row r="10142">
          <cell r="AP10142">
            <v>525588</v>
          </cell>
          <cell r="AQ10142">
            <v>2000112</v>
          </cell>
          <cell r="AR10142" t="str">
            <v>sd</v>
          </cell>
          <cell r="AS10142">
            <v>42946</v>
          </cell>
          <cell r="AT10142" t="str">
            <v>Calzada4-8-POLIZA ESTABILIDAD ACTIVA</v>
          </cell>
          <cell r="AV10142" t="str">
            <v>sc</v>
          </cell>
        </row>
        <row r="10143">
          <cell r="AP10143">
            <v>525588</v>
          </cell>
          <cell r="AQ10143">
            <v>2000112</v>
          </cell>
          <cell r="AR10143" t="str">
            <v>sd</v>
          </cell>
          <cell r="AS10143">
            <v>44250</v>
          </cell>
          <cell r="AT10143" t="str">
            <v>-POLIZA ESTABILIDAD ACTIVA</v>
          </cell>
          <cell r="AV10143" t="str">
            <v>sc</v>
          </cell>
        </row>
        <row r="10144">
          <cell r="AP10144">
            <v>903606</v>
          </cell>
          <cell r="AQ10144">
            <v>12000739</v>
          </cell>
          <cell r="AR10144" t="str">
            <v>sd</v>
          </cell>
          <cell r="AS10144">
            <v>44250</v>
          </cell>
          <cell r="AT10144" t="str">
            <v>-POLIZA ESTABILIDAD ACTIVA</v>
          </cell>
          <cell r="AV10144" t="str">
            <v>sc</v>
          </cell>
        </row>
        <row r="10145">
          <cell r="AP10145">
            <v>24121043</v>
          </cell>
          <cell r="AQ10145">
            <v>14000398</v>
          </cell>
          <cell r="AR10145" t="str">
            <v>sd</v>
          </cell>
          <cell r="AS10145">
            <v>44018</v>
          </cell>
          <cell r="AT10145" t="str">
            <v>Puente 12-POLIZA ESTABILIDAD ACTIVA</v>
          </cell>
          <cell r="AV10145" t="str">
            <v>sc</v>
          </cell>
        </row>
        <row r="10146">
          <cell r="AP10146">
            <v>24121043</v>
          </cell>
          <cell r="AQ10146">
            <v>14000398</v>
          </cell>
          <cell r="AR10146" t="str">
            <v>sd</v>
          </cell>
          <cell r="AS10146">
            <v>44250</v>
          </cell>
          <cell r="AT10146" t="str">
            <v>-POLIZA ESTABILIDAD ACTIVA</v>
          </cell>
          <cell r="AV10146" t="str">
            <v>sc</v>
          </cell>
        </row>
        <row r="10147">
          <cell r="AP10147">
            <v>902843</v>
          </cell>
          <cell r="AQ10147">
            <v>13001884</v>
          </cell>
          <cell r="AR10147" t="str">
            <v>sd</v>
          </cell>
          <cell r="AS10147">
            <v>44250</v>
          </cell>
          <cell r="AT10147" t="str">
            <v>-POLIZA ESTABILIDAD ACTIVA</v>
          </cell>
          <cell r="AV10147" t="str">
            <v>sc</v>
          </cell>
        </row>
        <row r="10148">
          <cell r="AP10148">
            <v>183144</v>
          </cell>
          <cell r="AQ10148">
            <v>14001133</v>
          </cell>
          <cell r="AR10148" t="str">
            <v>sd</v>
          </cell>
          <cell r="AS10148">
            <v>42999</v>
          </cell>
          <cell r="AT10148" t="str">
            <v>Anden1-3-POLIZA ESTABILIDAD ACTIVA</v>
          </cell>
          <cell r="AV10148" t="str">
            <v>sc</v>
          </cell>
        </row>
        <row r="10149">
          <cell r="AP10149">
            <v>606064</v>
          </cell>
          <cell r="AQ10149">
            <v>18002281</v>
          </cell>
          <cell r="AR10149" t="str">
            <v>sd</v>
          </cell>
          <cell r="AS10149">
            <v>43065</v>
          </cell>
          <cell r="AT10149" t="str">
            <v>Calzada6-POLIZA ESTABILIDAD ACTIVA</v>
          </cell>
          <cell r="AV10149" t="str">
            <v>sc</v>
          </cell>
        </row>
        <row r="10150">
          <cell r="AP10150">
            <v>91018907</v>
          </cell>
          <cell r="AQ10150">
            <v>9000894</v>
          </cell>
          <cell r="AR10150" t="str">
            <v>sd</v>
          </cell>
          <cell r="AS10150">
            <v>42978</v>
          </cell>
          <cell r="AT10150" t="str">
            <v>Anden1-11 Calzada10-2-4-8 Ciclo6 Sep3-5-7-9-POLIZA ESTABILIDAD ACTIVA</v>
          </cell>
          <cell r="AV10150" t="str">
            <v>sc</v>
          </cell>
        </row>
        <row r="10151">
          <cell r="AP10151">
            <v>91024213</v>
          </cell>
          <cell r="AQ10151">
            <v>10006436</v>
          </cell>
          <cell r="AR10151" t="str">
            <v>sd</v>
          </cell>
          <cell r="AS10151">
            <v>44119</v>
          </cell>
          <cell r="AT10151" t="str">
            <v>Calzada 2-POLIZA ESTABILIDAD ACTIVA</v>
          </cell>
          <cell r="AV10151" t="str">
            <v>sc</v>
          </cell>
        </row>
        <row r="10152">
          <cell r="AP10152">
            <v>508718</v>
          </cell>
          <cell r="AQ10152">
            <v>11011561</v>
          </cell>
          <cell r="AR10152" t="str">
            <v>sd</v>
          </cell>
          <cell r="AS10152">
            <v>43100</v>
          </cell>
          <cell r="AT10152" t="str">
            <v>Calzada2-POLIZA ESTABILIDAD ACTIVA</v>
          </cell>
          <cell r="AV10152" t="str">
            <v>sc</v>
          </cell>
        </row>
        <row r="10153">
          <cell r="AP10153">
            <v>24121916</v>
          </cell>
          <cell r="AQ10153">
            <v>50005957</v>
          </cell>
          <cell r="AR10153" t="str">
            <v>sd</v>
          </cell>
          <cell r="AS10153">
            <v>44250</v>
          </cell>
          <cell r="AT10153" t="str">
            <v>-POLIZA ESTABILIDAD ACTIVA</v>
          </cell>
          <cell r="AV10153" t="str">
            <v>sc</v>
          </cell>
        </row>
        <row r="10154">
          <cell r="AP10154">
            <v>91014445</v>
          </cell>
          <cell r="AQ10154">
            <v>50009239</v>
          </cell>
          <cell r="AR10154" t="str">
            <v>sd</v>
          </cell>
          <cell r="AS10154">
            <v>43297</v>
          </cell>
          <cell r="AT10154" t="str">
            <v>anden1, calzada2, anden3-POLIZA ESTABILIDAD ACTIVA</v>
          </cell>
          <cell r="AV10154" t="str">
            <v>sc</v>
          </cell>
        </row>
        <row r="10155">
          <cell r="AP10155">
            <v>159473</v>
          </cell>
          <cell r="AQ10155">
            <v>10008765</v>
          </cell>
          <cell r="AR10155" t="str">
            <v>sd</v>
          </cell>
          <cell r="AS10155">
            <v>44096</v>
          </cell>
          <cell r="AT10155" t="str">
            <v>Calzada 2-POLIZA ESTABILIDAD ACTIVA</v>
          </cell>
          <cell r="AV10155" t="str">
            <v>sc</v>
          </cell>
        </row>
        <row r="10156">
          <cell r="AP10156">
            <v>462937</v>
          </cell>
          <cell r="AQ10156">
            <v>19011576</v>
          </cell>
          <cell r="AR10156" t="str">
            <v>sd</v>
          </cell>
          <cell r="AS10156">
            <v>42912</v>
          </cell>
          <cell r="AT10156" t="str">
            <v>Anden1-3 Calzada2-POLIZA ESTABILIDAD ACTIVA</v>
          </cell>
          <cell r="AV10156" t="str">
            <v>sc</v>
          </cell>
        </row>
        <row r="10157">
          <cell r="AP10157">
            <v>24122119</v>
          </cell>
          <cell r="AQ10157">
            <v>50006220</v>
          </cell>
          <cell r="AR10157" t="str">
            <v>sd</v>
          </cell>
          <cell r="AS10157">
            <v>44466</v>
          </cell>
          <cell r="AT10157" t="str">
            <v>-POLIZA ESTABILIDAD ACTIVA</v>
          </cell>
          <cell r="AV10157" t="str">
            <v>sc</v>
          </cell>
        </row>
        <row r="10158">
          <cell r="AP10158">
            <v>24122119</v>
          </cell>
          <cell r="AQ10158">
            <v>50006220</v>
          </cell>
          <cell r="AR10158" t="str">
            <v>sd</v>
          </cell>
          <cell r="AS10158">
            <v>44018</v>
          </cell>
          <cell r="AT10158" t="str">
            <v>Puente 8-POLIZA ESTABILIDAD ACTIVA</v>
          </cell>
          <cell r="AV10158" t="str">
            <v>sc</v>
          </cell>
        </row>
        <row r="10159">
          <cell r="AP10159">
            <v>91018895</v>
          </cell>
          <cell r="AQ10159">
            <v>9001036</v>
          </cell>
          <cell r="AR10159" t="str">
            <v>sd</v>
          </cell>
          <cell r="AS10159">
            <v>42978</v>
          </cell>
          <cell r="AT10159" t="str">
            <v>Anden1-11 Calzada10-2-4-8 Ciclo6 Sep3-5-7-9-POLIZA ESTABILIDAD ACTIVA</v>
          </cell>
          <cell r="AV10159" t="str">
            <v>sc</v>
          </cell>
        </row>
        <row r="10160">
          <cell r="AP10160">
            <v>512260</v>
          </cell>
          <cell r="AQ10160">
            <v>3000769</v>
          </cell>
          <cell r="AR10160" t="str">
            <v>sd</v>
          </cell>
          <cell r="AS10160">
            <v>43499</v>
          </cell>
          <cell r="AT10160" t="str">
            <v>-POLIZA ESTABILIDAD ACTIVA</v>
          </cell>
          <cell r="AV10160" t="str">
            <v>sc</v>
          </cell>
        </row>
        <row r="10161">
          <cell r="AP10161">
            <v>91011335</v>
          </cell>
          <cell r="AQ10161">
            <v>3000360</v>
          </cell>
          <cell r="AR10161" t="str">
            <v>sd</v>
          </cell>
          <cell r="AS10161">
            <v>43499</v>
          </cell>
          <cell r="AT10161" t="str">
            <v>-POLIZA ESTABILIDAD ACTIVA</v>
          </cell>
          <cell r="AV10161" t="str">
            <v>sc</v>
          </cell>
        </row>
        <row r="10162">
          <cell r="AP10162">
            <v>24119772</v>
          </cell>
          <cell r="AQ10162">
            <v>2000112</v>
          </cell>
          <cell r="AR10162" t="str">
            <v>sd</v>
          </cell>
          <cell r="AS10162">
            <v>43450</v>
          </cell>
          <cell r="AT10162" t="str">
            <v>Puente16-POLIZA ESTABILIDAD ACTIVA</v>
          </cell>
          <cell r="AV10162" t="str">
            <v>sc</v>
          </cell>
        </row>
        <row r="10163">
          <cell r="AP10163">
            <v>24119772</v>
          </cell>
          <cell r="AQ10163">
            <v>2000112</v>
          </cell>
          <cell r="AR10163" t="str">
            <v>sd</v>
          </cell>
          <cell r="AS10163">
            <v>42946</v>
          </cell>
          <cell r="AT10163" t="str">
            <v>Calzada4-8-POLIZA ESTABILIDAD ACTIVA</v>
          </cell>
          <cell r="AV10163" t="str">
            <v>sc</v>
          </cell>
        </row>
        <row r="10164">
          <cell r="AP10164">
            <v>24119772</v>
          </cell>
          <cell r="AQ10164">
            <v>2000112</v>
          </cell>
          <cell r="AR10164" t="str">
            <v>sd</v>
          </cell>
          <cell r="AS10164">
            <v>44250</v>
          </cell>
          <cell r="AT10164" t="str">
            <v>-POLIZA ESTABILIDAD ACTIVA</v>
          </cell>
          <cell r="AV10164" t="str">
            <v>sc</v>
          </cell>
        </row>
        <row r="10165">
          <cell r="AP10165">
            <v>354856</v>
          </cell>
          <cell r="AQ10165">
            <v>7001843</v>
          </cell>
          <cell r="AR10165" t="str">
            <v>sd</v>
          </cell>
          <cell r="AS10165">
            <v>44466</v>
          </cell>
          <cell r="AT10165" t="str">
            <v>-POLIZA ESTABILIDAD ACTIVA</v>
          </cell>
          <cell r="AV10165" t="str">
            <v>sc</v>
          </cell>
        </row>
        <row r="10166">
          <cell r="AP10166">
            <v>527373</v>
          </cell>
          <cell r="AQ10166">
            <v>1006466</v>
          </cell>
          <cell r="AR10166" t="str">
            <v>sd</v>
          </cell>
          <cell r="AS10166">
            <v>43566</v>
          </cell>
          <cell r="AT10166" t="str">
            <v>Anden 1 Calzada 2 Puente 4-POLIZA ESTABILIDAD ACTIVA</v>
          </cell>
          <cell r="AV10166" t="str">
            <v>sc</v>
          </cell>
        </row>
        <row r="10167">
          <cell r="AP10167">
            <v>505708</v>
          </cell>
          <cell r="AQ10167">
            <v>1002607</v>
          </cell>
          <cell r="AR10167" t="str">
            <v>sd</v>
          </cell>
          <cell r="AS10167">
            <v>44250</v>
          </cell>
          <cell r="AT10167" t="str">
            <v>-POLIZA ESTABILIDAD ACTIVA</v>
          </cell>
          <cell r="AV10167" t="str">
            <v>sc</v>
          </cell>
        </row>
        <row r="10168">
          <cell r="AP10168">
            <v>505808</v>
          </cell>
          <cell r="AQ10168">
            <v>2000018</v>
          </cell>
          <cell r="AR10168" t="str">
            <v>sd</v>
          </cell>
          <cell r="AS10168">
            <v>44053</v>
          </cell>
          <cell r="AT10168" t="str">
            <v>Puente 18-POLIZA ESTABILIDAD ACTIVA</v>
          </cell>
          <cell r="AV10168" t="str">
            <v>sc</v>
          </cell>
        </row>
        <row r="10169">
          <cell r="AP10169">
            <v>91015545</v>
          </cell>
          <cell r="AQ10169">
            <v>5007710</v>
          </cell>
          <cell r="AR10169" t="str">
            <v>sd</v>
          </cell>
          <cell r="AS10169">
            <v>42733</v>
          </cell>
          <cell r="AT10169" t="str">
            <v>Anden1-5 Calzada2-4 Sep3-POLIZA ESTABILIDAD ACTIVA</v>
          </cell>
          <cell r="AV10169" t="str">
            <v>sc</v>
          </cell>
        </row>
        <row r="10170">
          <cell r="AP10170">
            <v>471564</v>
          </cell>
          <cell r="AQ10170">
            <v>7008178</v>
          </cell>
          <cell r="AR10170" t="str">
            <v>sd</v>
          </cell>
          <cell r="AS10170">
            <v>43748</v>
          </cell>
          <cell r="AT10170" t="str">
            <v>Anden 1-POLIZA ESTABILIDAD ACTIVA</v>
          </cell>
          <cell r="AV10170" t="str">
            <v>VIABLE</v>
          </cell>
        </row>
        <row r="10171">
          <cell r="AP10171">
            <v>903756</v>
          </cell>
          <cell r="AQ10171">
            <v>12001800</v>
          </cell>
          <cell r="AR10171" t="str">
            <v>sd</v>
          </cell>
          <cell r="AS10171">
            <v>44250</v>
          </cell>
          <cell r="AT10171" t="str">
            <v>-POLIZA ESTABILIDAD ACTIVA</v>
          </cell>
          <cell r="AV10171" t="str">
            <v>sc</v>
          </cell>
        </row>
        <row r="10172">
          <cell r="AP10172">
            <v>24122751</v>
          </cell>
          <cell r="AQ10172">
            <v>50006960</v>
          </cell>
          <cell r="AR10172" t="str">
            <v>sd</v>
          </cell>
          <cell r="AS10172">
            <v>44250</v>
          </cell>
          <cell r="AT10172" t="str">
            <v>-POLIZA ESTABILIDAD ACTIVA</v>
          </cell>
          <cell r="AV10172" t="str">
            <v>sc</v>
          </cell>
        </row>
        <row r="10173">
          <cell r="AP10173">
            <v>24120044</v>
          </cell>
          <cell r="AQ10173">
            <v>8012263</v>
          </cell>
          <cell r="AR10173" t="str">
            <v>sd</v>
          </cell>
          <cell r="AS10173">
            <v>44099</v>
          </cell>
          <cell r="AT10173" t="str">
            <v>Calzada 2-4-6-POLIZA ESTABILIDAD Y CALIDAD ACTIVA</v>
          </cell>
          <cell r="AV10173" t="str">
            <v>sc</v>
          </cell>
        </row>
        <row r="10174">
          <cell r="AP10174">
            <v>24120184</v>
          </cell>
          <cell r="AQ10174">
            <v>3000591</v>
          </cell>
          <cell r="AR10174" t="str">
            <v>sd</v>
          </cell>
          <cell r="AS10174">
            <v>43499</v>
          </cell>
          <cell r="AT10174" t="str">
            <v>-POLIZA ESTABILIDAD ACTIVA</v>
          </cell>
          <cell r="AV10174" t="str">
            <v>ARTERIAL INTERVENCION IDU Construcción Fecha Reporte 3/12/2015</v>
          </cell>
        </row>
        <row r="10175">
          <cell r="AP10175">
            <v>142014</v>
          </cell>
          <cell r="AQ10175">
            <v>2000148</v>
          </cell>
          <cell r="AR10175" t="str">
            <v>sd</v>
          </cell>
          <cell r="AS10175">
            <v>44096</v>
          </cell>
          <cell r="AT10175" t="str">
            <v>Anden 1-7-POLIZA ESTABILIDAD ACTIVA</v>
          </cell>
          <cell r="AV10175" t="str">
            <v>sc</v>
          </cell>
        </row>
        <row r="10176">
          <cell r="AP10176">
            <v>505806</v>
          </cell>
          <cell r="AQ10176">
            <v>2000018</v>
          </cell>
          <cell r="AR10176" t="str">
            <v>sd</v>
          </cell>
          <cell r="AS10176">
            <v>44053</v>
          </cell>
          <cell r="AT10176" t="str">
            <v>Puente 18-POLIZA ESTABILIDAD ACTIVA</v>
          </cell>
          <cell r="AV10176" t="str">
            <v>sc</v>
          </cell>
        </row>
        <row r="10177">
          <cell r="AP10177">
            <v>504958</v>
          </cell>
          <cell r="AQ10177">
            <v>2000409</v>
          </cell>
          <cell r="AR10177" t="str">
            <v>sd</v>
          </cell>
          <cell r="AS10177">
            <v>42946</v>
          </cell>
          <cell r="AT10177" t="str">
            <v>Calzada6-8-POLIZA ESTABILIDAD ACTIVA</v>
          </cell>
          <cell r="AV10177" t="str">
            <v>sc</v>
          </cell>
        </row>
        <row r="10178">
          <cell r="AP10178">
            <v>24123596</v>
          </cell>
          <cell r="AQ10178">
            <v>50008504</v>
          </cell>
          <cell r="AR10178" t="str">
            <v>sd</v>
          </cell>
          <cell r="AS10178">
            <v>44018</v>
          </cell>
          <cell r="AT10178" t="str">
            <v>Puente 12-POLIZA ESTABILIDAD ACTIVA</v>
          </cell>
          <cell r="AV10178" t="str">
            <v>sc</v>
          </cell>
        </row>
        <row r="10179">
          <cell r="AP10179">
            <v>24123596</v>
          </cell>
          <cell r="AQ10179">
            <v>50008504</v>
          </cell>
          <cell r="AR10179" t="str">
            <v>sd</v>
          </cell>
          <cell r="AS10179">
            <v>44250</v>
          </cell>
          <cell r="AT10179" t="str">
            <v>-POLIZA ESTABILIDAD ACTIVA</v>
          </cell>
          <cell r="AV10179" t="str">
            <v>sc</v>
          </cell>
        </row>
        <row r="10180">
          <cell r="AP10180">
            <v>91024345</v>
          </cell>
          <cell r="AQ10180">
            <v>3000161</v>
          </cell>
          <cell r="AR10180" t="str">
            <v>sd</v>
          </cell>
          <cell r="AS10180">
            <v>43499</v>
          </cell>
          <cell r="AT10180" t="str">
            <v>-POLIZA ESTABILIDAD ACTIVA</v>
          </cell>
          <cell r="AV10180" t="str">
            <v>sc</v>
          </cell>
        </row>
        <row r="10181">
          <cell r="AP10181">
            <v>91018918</v>
          </cell>
          <cell r="AQ10181">
            <v>9001736</v>
          </cell>
          <cell r="AR10181" t="str">
            <v>sd</v>
          </cell>
          <cell r="AS10181">
            <v>42978</v>
          </cell>
          <cell r="AT10181" t="str">
            <v>Anden1-11 Calzada10-2-4-8 Ciclo6 Sep3-5-7-9-POLIZA ESTABILIDAD ACTIVA</v>
          </cell>
          <cell r="AV10181" t="str">
            <v>sc</v>
          </cell>
        </row>
        <row r="10182">
          <cell r="AP10182">
            <v>505872</v>
          </cell>
          <cell r="AQ10182">
            <v>1004096</v>
          </cell>
          <cell r="AR10182" t="str">
            <v>sd</v>
          </cell>
          <cell r="AS10182">
            <v>42946</v>
          </cell>
          <cell r="AT10182" t="str">
            <v>Calzada14-POLIZA ESTABILIDAD ACTIVA</v>
          </cell>
          <cell r="AV10182" t="str">
            <v>sc</v>
          </cell>
        </row>
        <row r="10183">
          <cell r="AP10183">
            <v>2510523</v>
          </cell>
          <cell r="AQ10183">
            <v>3000678</v>
          </cell>
          <cell r="AR10183" t="str">
            <v>sd</v>
          </cell>
          <cell r="AS10183">
            <v>43499</v>
          </cell>
          <cell r="AT10183" t="str">
            <v>-POLIZA ESTABILIDAD ACTIVA</v>
          </cell>
          <cell r="AV10183" t="str">
            <v>sc</v>
          </cell>
        </row>
        <row r="10184">
          <cell r="AP10184">
            <v>601256</v>
          </cell>
          <cell r="AQ10184">
            <v>2000148</v>
          </cell>
          <cell r="AR10184" t="str">
            <v>sd</v>
          </cell>
          <cell r="AS10184">
            <v>44096</v>
          </cell>
          <cell r="AT10184" t="str">
            <v>Anden 1-7-POLIZA ESTABILIDAD ACTIVA</v>
          </cell>
          <cell r="AV10184" t="str">
            <v>sc</v>
          </cell>
        </row>
        <row r="10185">
          <cell r="AP10185">
            <v>24120968</v>
          </cell>
          <cell r="AQ10185">
            <v>14000082</v>
          </cell>
          <cell r="AR10185" t="str">
            <v>sd</v>
          </cell>
          <cell r="AS10185">
            <v>44250</v>
          </cell>
          <cell r="AT10185" t="str">
            <v>-POLIZA ESTABILIDAD ACTIVA</v>
          </cell>
          <cell r="AV10185" t="str">
            <v>sc</v>
          </cell>
        </row>
        <row r="10186">
          <cell r="AP10186">
            <v>24121054</v>
          </cell>
          <cell r="AQ10186">
            <v>14000439</v>
          </cell>
          <cell r="AR10186" t="str">
            <v>sd</v>
          </cell>
          <cell r="AS10186">
            <v>44250</v>
          </cell>
          <cell r="AT10186" t="str">
            <v>-POLIZA ESTABILIDAD ACTIVA</v>
          </cell>
          <cell r="AV10186" t="str">
            <v>sc</v>
          </cell>
        </row>
        <row r="10187">
          <cell r="AP10187">
            <v>453995</v>
          </cell>
          <cell r="AQ10187">
            <v>19006957</v>
          </cell>
          <cell r="AR10187" t="str">
            <v>sd</v>
          </cell>
          <cell r="AS10187">
            <v>44466</v>
          </cell>
          <cell r="AT10187" t="str">
            <v>-POLIZA ESTABILIDAD ACTIVA</v>
          </cell>
          <cell r="AV10187" t="str">
            <v>sc</v>
          </cell>
        </row>
        <row r="10188">
          <cell r="AP10188">
            <v>514401</v>
          </cell>
          <cell r="AQ10188">
            <v>12001303</v>
          </cell>
          <cell r="AR10188" t="str">
            <v>sd</v>
          </cell>
          <cell r="AS10188">
            <v>44250</v>
          </cell>
          <cell r="AT10188" t="str">
            <v>-POLIZA ESTABILIDAD ACTIVA</v>
          </cell>
          <cell r="AV10188" t="str">
            <v>sc</v>
          </cell>
        </row>
        <row r="10189">
          <cell r="AP10189">
            <v>24123779</v>
          </cell>
          <cell r="AQ10189">
            <v>3002457</v>
          </cell>
          <cell r="AR10189" t="str">
            <v>sd</v>
          </cell>
          <cell r="AS10189">
            <v>42999</v>
          </cell>
          <cell r="AT10189" t="str">
            <v>Anden1 Calzada2-4 Sep3-POLIZA ESTABILIDAD ACTIVA</v>
          </cell>
          <cell r="AV10189" t="str">
            <v>sc</v>
          </cell>
        </row>
        <row r="10190">
          <cell r="AP10190">
            <v>517929</v>
          </cell>
          <cell r="AQ10190">
            <v>10010224</v>
          </cell>
          <cell r="AR10190" t="str">
            <v>sd</v>
          </cell>
          <cell r="AS10190">
            <v>43142</v>
          </cell>
          <cell r="AT10190" t="str">
            <v>Calzada2-POLIZA ESTABILIDAD ACTIVA</v>
          </cell>
          <cell r="AV10190" t="str">
            <v>sc</v>
          </cell>
        </row>
        <row r="10191">
          <cell r="AP10191">
            <v>91012374</v>
          </cell>
          <cell r="AQ10191">
            <v>50008269</v>
          </cell>
          <cell r="AR10191" t="str">
            <v>sd</v>
          </cell>
          <cell r="AS10191">
            <v>43745</v>
          </cell>
          <cell r="AT10191" t="str">
            <v>Calzada 2, Calzada 4, Calzada 6, Calzada 8-POLIZA ESTABILIDAD ACTIVA</v>
          </cell>
          <cell r="AV10191" t="str">
            <v>sc</v>
          </cell>
        </row>
        <row r="10192">
          <cell r="AP10192">
            <v>518731</v>
          </cell>
          <cell r="AQ10192">
            <v>7003633</v>
          </cell>
          <cell r="AR10192" t="str">
            <v>sd</v>
          </cell>
          <cell r="AS10192">
            <v>44096</v>
          </cell>
          <cell r="AT10192" t="str">
            <v>Anden 7-POLIZA ESTABILIDAD ACTIVA</v>
          </cell>
          <cell r="AV10192" t="str">
            <v>sc</v>
          </cell>
        </row>
        <row r="10193">
          <cell r="AP10193">
            <v>91015833</v>
          </cell>
          <cell r="AQ10193">
            <v>5007106</v>
          </cell>
          <cell r="AR10193" t="str">
            <v>sd</v>
          </cell>
          <cell r="AS10193">
            <v>42733</v>
          </cell>
          <cell r="AT10193" t="str">
            <v>Anden1-5 Calzada2-4 Sep3-POLIZA ESTABILIDAD ACTIVA</v>
          </cell>
          <cell r="AV10193" t="str">
            <v>sc</v>
          </cell>
        </row>
        <row r="10194">
          <cell r="AP10194">
            <v>91011060</v>
          </cell>
          <cell r="AQ10194">
            <v>50007473</v>
          </cell>
          <cell r="AR10194" t="str">
            <v>sd</v>
          </cell>
          <cell r="AS10194">
            <v>42878</v>
          </cell>
          <cell r="AT10194" t="str">
            <v>Puente1-POLIZA ESTABILIDAD ACTIVA</v>
          </cell>
          <cell r="AV10194" t="str">
            <v>sc</v>
          </cell>
        </row>
        <row r="10195">
          <cell r="AP10195">
            <v>506887</v>
          </cell>
          <cell r="AQ10195">
            <v>16001032</v>
          </cell>
          <cell r="AR10195" t="str">
            <v>sd</v>
          </cell>
          <cell r="AS10195">
            <v>44096</v>
          </cell>
          <cell r="AT10195" t="str">
            <v>Anden 1-POLIZA ESTABILIDAD ACTIVA</v>
          </cell>
          <cell r="AV10195" t="str">
            <v>sc</v>
          </cell>
        </row>
        <row r="10196">
          <cell r="AP10196">
            <v>505159</v>
          </cell>
          <cell r="AQ10196">
            <v>1003525</v>
          </cell>
          <cell r="AR10196" t="str">
            <v>sd</v>
          </cell>
          <cell r="AS10196">
            <v>44250</v>
          </cell>
          <cell r="AT10196" t="str">
            <v>-POLIZA ESTABILIDAD ACTIVA</v>
          </cell>
          <cell r="AV10196" t="str">
            <v>sc</v>
          </cell>
        </row>
        <row r="10197">
          <cell r="AP10197">
            <v>505159</v>
          </cell>
          <cell r="AQ10197">
            <v>1003525</v>
          </cell>
          <cell r="AR10197" t="str">
            <v>sd</v>
          </cell>
          <cell r="AS10197">
            <v>42946</v>
          </cell>
          <cell r="AT10197" t="str">
            <v>Calzada12-POLIZA ESTABILIDAD ACTIVA</v>
          </cell>
          <cell r="AV10197" t="str">
            <v>sc</v>
          </cell>
        </row>
        <row r="10198">
          <cell r="AP10198">
            <v>902686</v>
          </cell>
          <cell r="AQ10198">
            <v>13000651</v>
          </cell>
          <cell r="AR10198" t="str">
            <v>sd</v>
          </cell>
          <cell r="AS10198">
            <v>42949</v>
          </cell>
          <cell r="AT10198" t="str">
            <v>Anden13 Ciclo14-POLIZA ESTABILIDAD ACTIVA</v>
          </cell>
          <cell r="AV10198" t="str">
            <v>sc</v>
          </cell>
        </row>
        <row r="10199">
          <cell r="AP10199">
            <v>902686</v>
          </cell>
          <cell r="AQ10199">
            <v>13000651</v>
          </cell>
          <cell r="AR10199" t="str">
            <v>sd</v>
          </cell>
          <cell r="AS10199">
            <v>44250</v>
          </cell>
          <cell r="AT10199" t="str">
            <v>-POLIZA ESTABILIDAD ACTIVA</v>
          </cell>
          <cell r="AV10199" t="str">
            <v>sc</v>
          </cell>
        </row>
        <row r="10200">
          <cell r="AP10200">
            <v>91015863</v>
          </cell>
          <cell r="AQ10200">
            <v>5005327</v>
          </cell>
          <cell r="AR10200" t="str">
            <v>sd</v>
          </cell>
          <cell r="AS10200">
            <v>42733</v>
          </cell>
          <cell r="AT10200" t="str">
            <v>Anden1-5 Calzada2-4 Sep3-POLIZA ESTABILIDAD ACTIVA</v>
          </cell>
          <cell r="AV10200" t="str">
            <v>sc</v>
          </cell>
        </row>
        <row r="10201">
          <cell r="AP10201">
            <v>307004</v>
          </cell>
          <cell r="AQ10201">
            <v>5007707</v>
          </cell>
          <cell r="AR10201" t="str">
            <v>sd</v>
          </cell>
          <cell r="AS10201">
            <v>42733</v>
          </cell>
          <cell r="AT10201" t="str">
            <v>Anden1-5 Calzada2-4 Sep3-POLIZA ESTABILIDAD ACTIVA</v>
          </cell>
          <cell r="AV10201" t="str">
            <v>sc</v>
          </cell>
        </row>
        <row r="10202">
          <cell r="AP10202">
            <v>91010755</v>
          </cell>
          <cell r="AQ10202">
            <v>1005612</v>
          </cell>
          <cell r="AR10202" t="str">
            <v>sd</v>
          </cell>
          <cell r="AS10202">
            <v>43566</v>
          </cell>
          <cell r="AT10202" t="str">
            <v>Anden 1-3 Calzada 2-POLIZA ESTABILIDAD ACTIVA</v>
          </cell>
          <cell r="AV10202" t="str">
            <v>sc</v>
          </cell>
        </row>
        <row r="10203">
          <cell r="AP10203">
            <v>530960</v>
          </cell>
          <cell r="AQ10203">
            <v>8003476</v>
          </cell>
          <cell r="AR10203" t="str">
            <v>sd</v>
          </cell>
          <cell r="AS10203">
            <v>44099</v>
          </cell>
          <cell r="AT10203" t="str">
            <v>Calzada 2-4-6-POLIZA ESTABILIDAD Y CALIDAD ACTIVA</v>
          </cell>
          <cell r="AV10203" t="str">
            <v>sc</v>
          </cell>
        </row>
        <row r="10204">
          <cell r="AP10204">
            <v>24121081</v>
          </cell>
          <cell r="AQ10204">
            <v>14000539</v>
          </cell>
          <cell r="AR10204" t="str">
            <v>sd</v>
          </cell>
          <cell r="AS10204">
            <v>44250</v>
          </cell>
          <cell r="AT10204" t="str">
            <v>-POLIZA ESTABILIDAD ACTIVA</v>
          </cell>
          <cell r="AV10204" t="str">
            <v>sc</v>
          </cell>
        </row>
        <row r="10205">
          <cell r="AP10205">
            <v>384624</v>
          </cell>
          <cell r="AQ10205">
            <v>9001764</v>
          </cell>
          <cell r="AR10205" t="str">
            <v>sd</v>
          </cell>
          <cell r="AS10205">
            <v>44480</v>
          </cell>
          <cell r="AT10205" t="str">
            <v>-POLIZA ESTABILIDAD ACTIVA</v>
          </cell>
          <cell r="AV10205" t="str">
            <v>VIABLE</v>
          </cell>
        </row>
        <row r="10206">
          <cell r="AP10206">
            <v>382970</v>
          </cell>
          <cell r="AQ10206">
            <v>9001161</v>
          </cell>
          <cell r="AR10206" t="str">
            <v>sd</v>
          </cell>
          <cell r="AS10206">
            <v>43745</v>
          </cell>
          <cell r="AT10206" t="str">
            <v>Calzada 4-POLIZA ESTABILIDAD ACTIVA</v>
          </cell>
          <cell r="AV10206" t="str">
            <v>VIABLE</v>
          </cell>
        </row>
        <row r="10207">
          <cell r="AP10207">
            <v>91016471</v>
          </cell>
          <cell r="AQ10207">
            <v>18002549</v>
          </cell>
          <cell r="AR10207" t="str">
            <v>sd</v>
          </cell>
          <cell r="AS10207">
            <v>42999</v>
          </cell>
          <cell r="AT10207" t="str">
            <v>Anden1-11-3 Calzada10-4-6-8 Ciclo2 Sep5-7-9-POLIZA ESTABILIDAD ACTIVA</v>
          </cell>
          <cell r="AV10207" t="str">
            <v>sc</v>
          </cell>
        </row>
        <row r="10208">
          <cell r="AP10208">
            <v>505172</v>
          </cell>
          <cell r="AQ10208">
            <v>1003479</v>
          </cell>
          <cell r="AR10208" t="str">
            <v>sd</v>
          </cell>
          <cell r="AS10208">
            <v>44250</v>
          </cell>
          <cell r="AT10208" t="str">
            <v>-POLIZA ESTABILIDAD ACTIVA</v>
          </cell>
          <cell r="AV10208" t="str">
            <v>sc</v>
          </cell>
        </row>
        <row r="10209">
          <cell r="AP10209">
            <v>505172</v>
          </cell>
          <cell r="AQ10209">
            <v>1003479</v>
          </cell>
          <cell r="AR10209" t="str">
            <v>sd</v>
          </cell>
          <cell r="AS10209">
            <v>42946</v>
          </cell>
          <cell r="AT10209" t="str">
            <v>Calzada12-POLIZA ESTABILIDAD ACTIVA</v>
          </cell>
          <cell r="AV10209" t="str">
            <v>sc</v>
          </cell>
        </row>
        <row r="10210">
          <cell r="AP10210">
            <v>520832</v>
          </cell>
          <cell r="AQ10210">
            <v>13002521</v>
          </cell>
          <cell r="AR10210" t="str">
            <v>sd</v>
          </cell>
          <cell r="AS10210">
            <v>43555</v>
          </cell>
          <cell r="AT10210" t="str">
            <v>Calzada2 Puente6-POLIZA ESTABILIDAD ACTIVA</v>
          </cell>
          <cell r="AV10210" t="str">
            <v>sc</v>
          </cell>
        </row>
        <row r="10211">
          <cell r="AP10211">
            <v>904018</v>
          </cell>
          <cell r="AQ10211">
            <v>7003589</v>
          </cell>
          <cell r="AR10211" t="str">
            <v>sd</v>
          </cell>
          <cell r="AS10211">
            <v>44096</v>
          </cell>
          <cell r="AT10211" t="str">
            <v>Anden 7-POLIZA ESTABILIDAD ACTIVA</v>
          </cell>
          <cell r="AV10211" t="str">
            <v>sc</v>
          </cell>
        </row>
        <row r="10212">
          <cell r="AP10212">
            <v>91018885</v>
          </cell>
          <cell r="AQ10212">
            <v>9001736</v>
          </cell>
          <cell r="AR10212" t="str">
            <v>sd</v>
          </cell>
          <cell r="AS10212">
            <v>42978</v>
          </cell>
          <cell r="AT10212" t="str">
            <v>Anden1-11 Calzada10-2-4-8 Ciclo6 Sep3-5-7-9-POLIZA ESTABILIDAD ACTIVA</v>
          </cell>
          <cell r="AV10212" t="str">
            <v>sc</v>
          </cell>
        </row>
        <row r="10213">
          <cell r="AP10213">
            <v>182547</v>
          </cell>
          <cell r="AQ10213">
            <v>14001251</v>
          </cell>
          <cell r="AR10213" t="str">
            <v>sd</v>
          </cell>
          <cell r="AS10213">
            <v>42999</v>
          </cell>
          <cell r="AT10213" t="str">
            <v>Anden1-3 Calzada2-POLIZA ESTABILIDAD ACTIVA</v>
          </cell>
          <cell r="AV10213" t="str">
            <v>sc</v>
          </cell>
        </row>
        <row r="10214">
          <cell r="AP10214">
            <v>515557</v>
          </cell>
          <cell r="AQ10214">
            <v>50007252</v>
          </cell>
          <cell r="AR10214" t="str">
            <v>sd</v>
          </cell>
          <cell r="AS10214">
            <v>44119</v>
          </cell>
          <cell r="AT10214" t="str">
            <v>Calzada 4-6-POLIZA ESTABILIDAD ACTIVA</v>
          </cell>
          <cell r="AV10214" t="str">
            <v>sc</v>
          </cell>
        </row>
        <row r="10215">
          <cell r="AP10215">
            <v>515557</v>
          </cell>
          <cell r="AQ10215">
            <v>50007252</v>
          </cell>
          <cell r="AR10215" t="str">
            <v>sd</v>
          </cell>
          <cell r="AS10215">
            <v>42886</v>
          </cell>
          <cell r="AT10215" t="str">
            <v>Calzada2-POLIZA ESTABILIDAD* ACTIVA</v>
          </cell>
          <cell r="AV10215" t="str">
            <v>sc</v>
          </cell>
        </row>
        <row r="10216">
          <cell r="AP10216">
            <v>903819</v>
          </cell>
          <cell r="AQ10216">
            <v>12002271</v>
          </cell>
          <cell r="AR10216" t="str">
            <v>sd</v>
          </cell>
          <cell r="AS10216">
            <v>44250</v>
          </cell>
          <cell r="AT10216" t="str">
            <v>-POLIZA ESTABILIDAD ACTIVA</v>
          </cell>
          <cell r="AV10216" t="str">
            <v>sc</v>
          </cell>
        </row>
        <row r="10217">
          <cell r="AP10217">
            <v>903613</v>
          </cell>
          <cell r="AQ10217">
            <v>12000761</v>
          </cell>
          <cell r="AR10217" t="str">
            <v>sd</v>
          </cell>
          <cell r="AS10217">
            <v>44250</v>
          </cell>
          <cell r="AT10217" t="str">
            <v>-POLIZA ESTABILIDAD ACTIVA</v>
          </cell>
          <cell r="AV10217" t="str">
            <v>sc</v>
          </cell>
        </row>
        <row r="10218">
          <cell r="AP10218">
            <v>158695</v>
          </cell>
          <cell r="AQ10218">
            <v>10008017</v>
          </cell>
          <cell r="AR10218" t="str">
            <v>sd</v>
          </cell>
          <cell r="AS10218">
            <v>43142</v>
          </cell>
          <cell r="AT10218" t="str">
            <v>Calzada2-POLIZA ESTABILIDAD ACTIVA</v>
          </cell>
          <cell r="AV10218" t="str">
            <v>sc</v>
          </cell>
        </row>
        <row r="10219">
          <cell r="AP10219">
            <v>366465</v>
          </cell>
          <cell r="AQ10219">
            <v>7006515</v>
          </cell>
          <cell r="AR10219" t="str">
            <v>sd</v>
          </cell>
          <cell r="AS10219">
            <v>44466</v>
          </cell>
          <cell r="AT10219" t="str">
            <v>-POLIZA ESTABILIDAD ACTIVA</v>
          </cell>
          <cell r="AV10219" t="str">
            <v>POLIZA ACTIVA</v>
          </cell>
        </row>
        <row r="10220">
          <cell r="AP10220">
            <v>24123763</v>
          </cell>
          <cell r="AQ10220">
            <v>3000938</v>
          </cell>
          <cell r="AR10220" t="str">
            <v>sd</v>
          </cell>
          <cell r="AS10220">
            <v>42999</v>
          </cell>
          <cell r="AT10220" t="str">
            <v>Anden1-11-9 Calzada2-4-6-8 Ciclo10 Sep3-5-7-POLIZA ESTABILIDAD ACTIVA</v>
          </cell>
          <cell r="AV10220" t="str">
            <v>sc</v>
          </cell>
        </row>
        <row r="10221">
          <cell r="AP10221">
            <v>91011379</v>
          </cell>
          <cell r="AQ10221">
            <v>50008504</v>
          </cell>
          <cell r="AR10221" t="str">
            <v>sd</v>
          </cell>
          <cell r="AS10221">
            <v>44018</v>
          </cell>
          <cell r="AT10221" t="str">
            <v>Puente 12-POLIZA ESTABILIDAD ACTIVA</v>
          </cell>
          <cell r="AV10221" t="str">
            <v>sc</v>
          </cell>
        </row>
        <row r="10222">
          <cell r="AP10222">
            <v>91011379</v>
          </cell>
          <cell r="AQ10222">
            <v>50008504</v>
          </cell>
          <cell r="AR10222" t="str">
            <v>sd</v>
          </cell>
          <cell r="AS10222">
            <v>44250</v>
          </cell>
          <cell r="AT10222" t="str">
            <v>-POLIZA ESTABILIDAD ACTIVA</v>
          </cell>
          <cell r="AV10222" t="str">
            <v>sc</v>
          </cell>
        </row>
        <row r="10223">
          <cell r="AP10223">
            <v>91011287</v>
          </cell>
          <cell r="AQ10223">
            <v>17000327</v>
          </cell>
          <cell r="AR10223" t="str">
            <v>sd</v>
          </cell>
          <cell r="AS10223">
            <v>43871</v>
          </cell>
          <cell r="AT10223" t="str">
            <v>Calzada2 y 4-POLIZA ESTABILIDAD ACTIVA</v>
          </cell>
          <cell r="AV10223" t="str">
            <v>sc</v>
          </cell>
        </row>
        <row r="10224">
          <cell r="AP10224">
            <v>91011287</v>
          </cell>
          <cell r="AQ10224">
            <v>17000327</v>
          </cell>
          <cell r="AR10224" t="str">
            <v>sd</v>
          </cell>
          <cell r="AS10224">
            <v>44462</v>
          </cell>
          <cell r="AT10224" t="str">
            <v>-POLIZA ESTABILIDAD ACTIVA</v>
          </cell>
          <cell r="AV10224" t="str">
            <v>sc</v>
          </cell>
        </row>
        <row r="10225">
          <cell r="AP10225">
            <v>24123179</v>
          </cell>
          <cell r="AQ10225">
            <v>50007321</v>
          </cell>
          <cell r="AR10225" t="str">
            <v>sd</v>
          </cell>
          <cell r="AS10225">
            <v>42946</v>
          </cell>
          <cell r="AT10225" t="str">
            <v>Calzada12-POLIZA ESTABILIDAD ACTIVA</v>
          </cell>
          <cell r="AV10225" t="str">
            <v>sc</v>
          </cell>
        </row>
        <row r="10226">
          <cell r="AP10226">
            <v>24123179</v>
          </cell>
          <cell r="AQ10226">
            <v>50007321</v>
          </cell>
          <cell r="AR10226" t="str">
            <v>sd</v>
          </cell>
          <cell r="AS10226">
            <v>44250</v>
          </cell>
          <cell r="AT10226" t="str">
            <v>-POLIZA ESTABILIDAD ACTIVA</v>
          </cell>
          <cell r="AV10226" t="str">
            <v>sc</v>
          </cell>
        </row>
        <row r="10227">
          <cell r="AP10227">
            <v>91013023</v>
          </cell>
          <cell r="AQ10227">
            <v>50009455</v>
          </cell>
          <cell r="AR10227" t="str">
            <v>sd</v>
          </cell>
          <cell r="AS10227">
            <v>43006</v>
          </cell>
          <cell r="AT10227" t="str">
            <v>Anden1 Calzada2-POLIZA ESTABILIDAD ACTIVA</v>
          </cell>
          <cell r="AV10227" t="str">
            <v>sc</v>
          </cell>
        </row>
        <row r="10228">
          <cell r="AP10228">
            <v>91013350</v>
          </cell>
          <cell r="AQ10228">
            <v>14000783</v>
          </cell>
          <cell r="AR10228" t="str">
            <v>sd</v>
          </cell>
          <cell r="AS10228">
            <v>44172</v>
          </cell>
          <cell r="AT10228" t="str">
            <v>Calzada 2-4-6-8 Separador 5-POLIZA ESTABILIDAD ACTIVA</v>
          </cell>
          <cell r="AV10228" t="str">
            <v>sc</v>
          </cell>
        </row>
        <row r="10229">
          <cell r="AP10229">
            <v>363914</v>
          </cell>
          <cell r="AQ10229">
            <v>7005484</v>
          </cell>
          <cell r="AR10229" t="str">
            <v>sd</v>
          </cell>
          <cell r="AS10229">
            <v>44466</v>
          </cell>
          <cell r="AT10229" t="str">
            <v>-POLIZA ESTABILIDAD ACTIVA</v>
          </cell>
          <cell r="AV10229" t="str">
            <v>POLIZA ACTIVA</v>
          </cell>
        </row>
        <row r="10230">
          <cell r="AP10230">
            <v>24121918</v>
          </cell>
          <cell r="AQ10230">
            <v>50005957</v>
          </cell>
          <cell r="AR10230" t="str">
            <v>sd</v>
          </cell>
          <cell r="AS10230">
            <v>44250</v>
          </cell>
          <cell r="AT10230" t="str">
            <v>-POLIZA ESTABILIDAD ACTIVA</v>
          </cell>
          <cell r="AV10230" t="str">
            <v>sc</v>
          </cell>
        </row>
        <row r="10231">
          <cell r="AP10231">
            <v>506441</v>
          </cell>
          <cell r="AQ10231">
            <v>1003859</v>
          </cell>
          <cell r="AR10231" t="str">
            <v>sd</v>
          </cell>
          <cell r="AS10231">
            <v>43797</v>
          </cell>
          <cell r="AT10231" t="str">
            <v>Calzada 4, Puente 19-POLIZA ESTABILIDAD ACTIVA</v>
          </cell>
          <cell r="AV10231" t="str">
            <v>sc</v>
          </cell>
        </row>
        <row r="10232">
          <cell r="AP10232">
            <v>506441</v>
          </cell>
          <cell r="AQ10232">
            <v>1003859</v>
          </cell>
          <cell r="AR10232" t="str">
            <v>sd</v>
          </cell>
          <cell r="AS10232">
            <v>42946</v>
          </cell>
          <cell r="AT10232" t="str">
            <v>Calzada10-8-POLIZA ESTABILIDAD ACTIVA</v>
          </cell>
          <cell r="AV10232" t="str">
            <v>sc</v>
          </cell>
        </row>
        <row r="10233">
          <cell r="AP10233">
            <v>506441</v>
          </cell>
          <cell r="AQ10233">
            <v>1003859</v>
          </cell>
          <cell r="AR10233" t="str">
            <v>sd</v>
          </cell>
          <cell r="AS10233">
            <v>44250</v>
          </cell>
          <cell r="AT10233" t="str">
            <v>-POLIZA ESTABILIDAD ACTIVA</v>
          </cell>
          <cell r="AV10233" t="str">
            <v>sc</v>
          </cell>
        </row>
        <row r="10234">
          <cell r="AP10234">
            <v>24123759</v>
          </cell>
          <cell r="AQ10234">
            <v>3000890</v>
          </cell>
          <cell r="AR10234" t="str">
            <v>sd</v>
          </cell>
          <cell r="AS10234">
            <v>42999</v>
          </cell>
          <cell r="AT10234" t="str">
            <v>Anden1-11-9 Calzada2-4-6-8 Ciclo10 Sep3-5-7-POLIZA ESTABILIDAD ACTIVA</v>
          </cell>
          <cell r="AV10234" t="str">
            <v>sc</v>
          </cell>
        </row>
        <row r="10235">
          <cell r="AP10235">
            <v>506015</v>
          </cell>
          <cell r="AQ10235">
            <v>1006255</v>
          </cell>
          <cell r="AR10235" t="str">
            <v>sd</v>
          </cell>
          <cell r="AS10235">
            <v>44250</v>
          </cell>
          <cell r="AT10235" t="str">
            <v>-POLIZA ESTABILIDAD ACTIVA</v>
          </cell>
          <cell r="AV10235" t="str">
            <v>sc</v>
          </cell>
        </row>
        <row r="10236">
          <cell r="AP10236">
            <v>91010586</v>
          </cell>
          <cell r="AQ10236">
            <v>3001021</v>
          </cell>
          <cell r="AR10236" t="str">
            <v>sd</v>
          </cell>
          <cell r="AS10236">
            <v>42999</v>
          </cell>
          <cell r="AT10236" t="str">
            <v>Anden1-11-9 Calzada2-4-6-8 Ciclo10 Sep3-5-7-POLIZA ESTABILIDAD ACTIVA</v>
          </cell>
          <cell r="AV10236" t="str">
            <v>sc</v>
          </cell>
        </row>
        <row r="10237">
          <cell r="AP10237">
            <v>24123755</v>
          </cell>
          <cell r="AQ10237">
            <v>3000873</v>
          </cell>
          <cell r="AR10237" t="str">
            <v>sd</v>
          </cell>
          <cell r="AS10237">
            <v>42999</v>
          </cell>
          <cell r="AT10237" t="str">
            <v>Anden1-11-9 Calzada2-4-6-8 Ciclo10 Sep3-5-7-POLIZA ESTABILIDAD ACTIVA</v>
          </cell>
          <cell r="AV10237" t="str">
            <v>sc</v>
          </cell>
        </row>
        <row r="10238">
          <cell r="AP10238">
            <v>91011450</v>
          </cell>
          <cell r="AQ10238">
            <v>11011589</v>
          </cell>
          <cell r="AR10238" t="str">
            <v>sd</v>
          </cell>
          <cell r="AS10238">
            <v>43577</v>
          </cell>
          <cell r="AT10238" t="str">
            <v>Calzada 4-POLIZA ESTABILIDAD ACTIVA</v>
          </cell>
          <cell r="AV10238" t="str">
            <v>sc</v>
          </cell>
        </row>
        <row r="10239">
          <cell r="AP10239">
            <v>91011450</v>
          </cell>
          <cell r="AQ10239">
            <v>11011589</v>
          </cell>
          <cell r="AR10239" t="str">
            <v>sd</v>
          </cell>
          <cell r="AS10239">
            <v>43577</v>
          </cell>
          <cell r="AT10239" t="str">
            <v>Calzada 4-POLIZA ESTABILIDAD ACTIVA</v>
          </cell>
          <cell r="AV10239" t="str">
            <v>sc</v>
          </cell>
        </row>
        <row r="10240">
          <cell r="AP10240">
            <v>200205</v>
          </cell>
          <cell r="AQ10240">
            <v>4000069</v>
          </cell>
          <cell r="AR10240" t="str">
            <v>sd</v>
          </cell>
          <cell r="AS10240">
            <v>42999</v>
          </cell>
          <cell r="AT10240" t="str">
            <v>Anden1-11-3 Calzada10-4-6-8 Ciclo2 Sep5-7-9-POLIZA ESTABILIDAD ACTIVA</v>
          </cell>
          <cell r="AV10240" t="str">
            <v>sc</v>
          </cell>
        </row>
        <row r="10241">
          <cell r="AP10241">
            <v>506420</v>
          </cell>
          <cell r="AQ10241">
            <v>1003895</v>
          </cell>
          <cell r="AR10241" t="str">
            <v>sd</v>
          </cell>
          <cell r="AS10241">
            <v>43577</v>
          </cell>
          <cell r="AT10241" t="str">
            <v>Calzad a16-POLIZA ESTABILIDAD ACTIVA</v>
          </cell>
          <cell r="AV10241" t="str">
            <v>sc</v>
          </cell>
        </row>
        <row r="10242">
          <cell r="AP10242">
            <v>506420</v>
          </cell>
          <cell r="AQ10242">
            <v>1003895</v>
          </cell>
          <cell r="AR10242" t="str">
            <v>sd</v>
          </cell>
          <cell r="AS10242">
            <v>44250</v>
          </cell>
          <cell r="AT10242" t="str">
            <v>-POLIZA ESTABILIDAD ACTIVA</v>
          </cell>
          <cell r="AV10242" t="str">
            <v>sc</v>
          </cell>
        </row>
        <row r="10243">
          <cell r="AP10243">
            <v>506420</v>
          </cell>
          <cell r="AQ10243">
            <v>1003895</v>
          </cell>
          <cell r="AR10243" t="str">
            <v>sd</v>
          </cell>
          <cell r="AS10243">
            <v>42946</v>
          </cell>
          <cell r="AT10243" t="str">
            <v>Calzada10-POLIZA ESTABILIDAD ACTIVA</v>
          </cell>
          <cell r="AV10243" t="str">
            <v>sc</v>
          </cell>
        </row>
        <row r="10244">
          <cell r="AP10244">
            <v>506420</v>
          </cell>
          <cell r="AQ10244">
            <v>1003895</v>
          </cell>
          <cell r="AR10244" t="str">
            <v>sd</v>
          </cell>
          <cell r="AS10244">
            <v>43577</v>
          </cell>
          <cell r="AT10244" t="str">
            <v>Calzad a16-POLIZA ESTABILIDAD ACTIVA</v>
          </cell>
          <cell r="AV10244" t="str">
            <v>sc</v>
          </cell>
        </row>
        <row r="10245">
          <cell r="AP10245">
            <v>506420</v>
          </cell>
          <cell r="AQ10245">
            <v>1003895</v>
          </cell>
          <cell r="AR10245" t="str">
            <v>sd</v>
          </cell>
          <cell r="AS10245">
            <v>43797</v>
          </cell>
          <cell r="AT10245" t="str">
            <v>Calzada 2-4-POLIZA ESTABILIDAD ACTIVA</v>
          </cell>
          <cell r="AV10245" t="str">
            <v>sc</v>
          </cell>
        </row>
        <row r="10246">
          <cell r="AP10246">
            <v>505411</v>
          </cell>
          <cell r="AQ10246">
            <v>2000306</v>
          </cell>
          <cell r="AR10246" t="str">
            <v>sd</v>
          </cell>
          <cell r="AS10246">
            <v>42946</v>
          </cell>
          <cell r="AT10246" t="str">
            <v>Calzada4-6-POLIZA ESTABILIDAD ACTIVA</v>
          </cell>
          <cell r="AV10246" t="str">
            <v>sc</v>
          </cell>
        </row>
        <row r="10247">
          <cell r="AP10247">
            <v>507667</v>
          </cell>
          <cell r="AQ10247">
            <v>1001346</v>
          </cell>
          <cell r="AR10247" t="str">
            <v>sd</v>
          </cell>
          <cell r="AS10247">
            <v>44250</v>
          </cell>
          <cell r="AT10247" t="str">
            <v>-POLIZA ESTABILIDAD ACTIVA</v>
          </cell>
          <cell r="AV10247" t="str">
            <v>sc</v>
          </cell>
        </row>
        <row r="10248">
          <cell r="AP10248">
            <v>143886</v>
          </cell>
          <cell r="AQ10248">
            <v>3000603</v>
          </cell>
          <cell r="AR10248" t="str">
            <v>sd</v>
          </cell>
          <cell r="AS10248">
            <v>43499</v>
          </cell>
          <cell r="AT10248" t="str">
            <v>-POLIZA ESTABILIDAD ACTIVA</v>
          </cell>
          <cell r="AV10248" t="str">
            <v>sc</v>
          </cell>
        </row>
        <row r="10249">
          <cell r="AP10249">
            <v>91011349</v>
          </cell>
          <cell r="AQ10249">
            <v>3000504</v>
          </cell>
          <cell r="AR10249" t="str">
            <v>sd</v>
          </cell>
          <cell r="AS10249">
            <v>43499</v>
          </cell>
          <cell r="AT10249" t="str">
            <v>-POLIZA ESTABILIDAD ACTIVA</v>
          </cell>
          <cell r="AV10249" t="str">
            <v>sc</v>
          </cell>
        </row>
        <row r="10250">
          <cell r="AP10250">
            <v>201974</v>
          </cell>
          <cell r="AQ10250">
            <v>4000696</v>
          </cell>
          <cell r="AR10250" t="str">
            <v>sd</v>
          </cell>
          <cell r="AS10250">
            <v>43748</v>
          </cell>
          <cell r="AT10250" t="str">
            <v>Anden 5-POLIZA ESTABILIDAD ACTIVA</v>
          </cell>
          <cell r="AV10250" t="str">
            <v>sc</v>
          </cell>
        </row>
        <row r="10251">
          <cell r="AP10251">
            <v>153928</v>
          </cell>
          <cell r="AQ10251">
            <v>8000170</v>
          </cell>
          <cell r="AR10251" t="str">
            <v>sd</v>
          </cell>
          <cell r="AS10251">
            <v>43732</v>
          </cell>
          <cell r="AT10251" t="str">
            <v>Anden1-POLIZA ESTABILIDAD ACTIVA</v>
          </cell>
          <cell r="AV10251" t="str">
            <v>sc</v>
          </cell>
        </row>
        <row r="10252">
          <cell r="AP10252">
            <v>903633</v>
          </cell>
          <cell r="AQ10252">
            <v>12000817</v>
          </cell>
          <cell r="AR10252" t="str">
            <v>sd</v>
          </cell>
          <cell r="AS10252">
            <v>44250</v>
          </cell>
          <cell r="AT10252" t="str">
            <v>-POLIZA ESTABILIDAD ACTIVA</v>
          </cell>
          <cell r="AV10252" t="str">
            <v>sc</v>
          </cell>
        </row>
        <row r="10253">
          <cell r="AP10253">
            <v>903633</v>
          </cell>
          <cell r="AQ10253">
            <v>12000817</v>
          </cell>
          <cell r="AR10253" t="str">
            <v>sd</v>
          </cell>
          <cell r="AS10253">
            <v>44018</v>
          </cell>
          <cell r="AT10253" t="str">
            <v>Puente 12-POLIZA ESTABILIDAD ACTIVA</v>
          </cell>
          <cell r="AV10253" t="str">
            <v>sc</v>
          </cell>
        </row>
        <row r="10254">
          <cell r="AP10254">
            <v>24120852</v>
          </cell>
          <cell r="AQ10254">
            <v>13000519</v>
          </cell>
          <cell r="AR10254" t="str">
            <v>sd</v>
          </cell>
          <cell r="AS10254">
            <v>44250</v>
          </cell>
          <cell r="AT10254" t="str">
            <v>-POLIZA ESTABILIDAD ACTIVA</v>
          </cell>
          <cell r="AV10254" t="str">
            <v>sc</v>
          </cell>
        </row>
        <row r="10255">
          <cell r="AP10255">
            <v>511141</v>
          </cell>
          <cell r="AQ10255">
            <v>14000982</v>
          </cell>
          <cell r="AR10255" t="str">
            <v>sd</v>
          </cell>
          <cell r="AS10255">
            <v>44172</v>
          </cell>
          <cell r="AT10255" t="str">
            <v>Calzada 4-6 Separador 5-POLIZA ESTABILIDAD ACTIVA</v>
          </cell>
          <cell r="AV10255" t="str">
            <v>sc</v>
          </cell>
        </row>
        <row r="10256">
          <cell r="AP10256">
            <v>297448</v>
          </cell>
          <cell r="AQ10256">
            <v>5003435</v>
          </cell>
          <cell r="AR10256" t="str">
            <v>sd</v>
          </cell>
          <cell r="AS10256">
            <v>42957</v>
          </cell>
          <cell r="AT10256" t="str">
            <v>Calzada2-POLIZA ESTABILIDAD ACTIVA</v>
          </cell>
          <cell r="AV10256" t="str">
            <v>sc</v>
          </cell>
        </row>
        <row r="10257">
          <cell r="AP10257">
            <v>506400</v>
          </cell>
          <cell r="AQ10257">
            <v>1003981</v>
          </cell>
          <cell r="AR10257" t="str">
            <v>sd</v>
          </cell>
          <cell r="AS10257">
            <v>43577</v>
          </cell>
          <cell r="AT10257" t="str">
            <v>Calzada 16-POLIZA ESTABILIDAD ACTIVA</v>
          </cell>
          <cell r="AV10257" t="str">
            <v>sc</v>
          </cell>
        </row>
        <row r="10258">
          <cell r="AP10258">
            <v>506400</v>
          </cell>
          <cell r="AQ10258">
            <v>1003981</v>
          </cell>
          <cell r="AR10258" t="str">
            <v>sd</v>
          </cell>
          <cell r="AS10258">
            <v>43577</v>
          </cell>
          <cell r="AT10258" t="str">
            <v>Calzada 16-POLIZA ESTABILIDAD ACTIVA</v>
          </cell>
          <cell r="AV10258" t="str">
            <v>sc</v>
          </cell>
        </row>
        <row r="10259">
          <cell r="AP10259">
            <v>511202</v>
          </cell>
          <cell r="AQ10259">
            <v>3000811</v>
          </cell>
          <cell r="AR10259" t="str">
            <v>sd</v>
          </cell>
          <cell r="AS10259">
            <v>42999</v>
          </cell>
          <cell r="AT10259" t="str">
            <v>Anden1-9 Calzada2-4-6-8 Sep3-5-7-POLIZA ESTABILIDAD ACTIVA</v>
          </cell>
          <cell r="AV10259" t="str">
            <v>sc</v>
          </cell>
        </row>
        <row r="10260">
          <cell r="AP10260">
            <v>362478</v>
          </cell>
          <cell r="AQ10260">
            <v>7004904</v>
          </cell>
          <cell r="AR10260" t="str">
            <v>sd</v>
          </cell>
          <cell r="AS10260">
            <v>44018</v>
          </cell>
          <cell r="AT10260" t="str">
            <v>Calzada 2-POLIZA ESTABILIDAD ACTIVA</v>
          </cell>
          <cell r="AV10260" t="str">
            <v>POLIZA ACTIVA</v>
          </cell>
        </row>
        <row r="10261">
          <cell r="AP10261">
            <v>24120387</v>
          </cell>
          <cell r="AQ10261">
            <v>11006322</v>
          </cell>
          <cell r="AR10261" t="str">
            <v>sd</v>
          </cell>
          <cell r="AS10261">
            <v>44096</v>
          </cell>
          <cell r="AT10261" t="str">
            <v>Anden 1-9-POLIZA ESTABILIDAD ACTIVA</v>
          </cell>
          <cell r="AV10261" t="str">
            <v>sc</v>
          </cell>
        </row>
        <row r="10262">
          <cell r="AP10262">
            <v>456456</v>
          </cell>
          <cell r="AQ10262">
            <v>19008203</v>
          </cell>
          <cell r="AR10262" t="str">
            <v>sd</v>
          </cell>
          <cell r="AS10262">
            <v>44466</v>
          </cell>
          <cell r="AT10262" t="str">
            <v>-POLIZA ESTABILIDAD ACTIVA</v>
          </cell>
          <cell r="AV10262" t="str">
            <v>POLIZA ESTABILIDAD activa IDU 1718/14</v>
          </cell>
        </row>
        <row r="10263">
          <cell r="AP10263">
            <v>414945</v>
          </cell>
          <cell r="AQ10263">
            <v>18001756</v>
          </cell>
          <cell r="AR10263" t="str">
            <v>sd</v>
          </cell>
          <cell r="AS10263">
            <v>43065</v>
          </cell>
          <cell r="AT10263" t="str">
            <v>Calzada4-POLIZA ESTABILIDAD ACTIVA</v>
          </cell>
          <cell r="AV10263" t="str">
            <v>sc</v>
          </cell>
        </row>
        <row r="10264">
          <cell r="AP10264">
            <v>24123570</v>
          </cell>
          <cell r="AQ10264">
            <v>50008913</v>
          </cell>
          <cell r="AR10264" t="str">
            <v>sd</v>
          </cell>
          <cell r="AS10264">
            <v>44096</v>
          </cell>
          <cell r="AT10264" t="str">
            <v>Anden 1-POLIZA ESTABILIDAD ACTIVA</v>
          </cell>
          <cell r="AV10264" t="str">
            <v>sc</v>
          </cell>
        </row>
        <row r="10265">
          <cell r="AP10265">
            <v>24123570</v>
          </cell>
          <cell r="AQ10265">
            <v>50008913</v>
          </cell>
          <cell r="AR10265" t="str">
            <v>sd</v>
          </cell>
          <cell r="AS10265">
            <v>42962</v>
          </cell>
          <cell r="AT10265" t="str">
            <v>Calzada6-POLIZA ESTABILIDAD ACTIVA</v>
          </cell>
          <cell r="AV10265" t="str">
            <v>sc</v>
          </cell>
        </row>
        <row r="10266">
          <cell r="AP10266">
            <v>24121165</v>
          </cell>
          <cell r="AQ10266">
            <v>14001364</v>
          </cell>
          <cell r="AR10266" t="str">
            <v>sd</v>
          </cell>
          <cell r="AS10266">
            <v>44172</v>
          </cell>
          <cell r="AT10266" t="str">
            <v>Calzada 4-6-POLIZA ESTABILIDAD ACTIVA</v>
          </cell>
          <cell r="AV10266" t="str">
            <v>sc</v>
          </cell>
        </row>
        <row r="10267">
          <cell r="AP10267">
            <v>24119879</v>
          </cell>
          <cell r="AQ10267">
            <v>6001329</v>
          </cell>
          <cell r="AR10267" t="str">
            <v>sd</v>
          </cell>
          <cell r="AS10267">
            <v>44250</v>
          </cell>
          <cell r="AT10267" t="str">
            <v>-POLIZA ESTABILIDAD ACTIVA</v>
          </cell>
          <cell r="AV10267" t="str">
            <v>sc</v>
          </cell>
        </row>
        <row r="10268">
          <cell r="AP10268">
            <v>601799</v>
          </cell>
          <cell r="AQ10268">
            <v>7005280</v>
          </cell>
          <cell r="AR10268" t="str">
            <v>sd</v>
          </cell>
          <cell r="AS10268">
            <v>44048</v>
          </cell>
          <cell r="AT10268" t="str">
            <v>Calzada 4-6-POLIZA ESTABILIDAD ACTIVA</v>
          </cell>
          <cell r="AV10268" t="str">
            <v>sc</v>
          </cell>
        </row>
        <row r="10269">
          <cell r="AP10269">
            <v>506134</v>
          </cell>
          <cell r="AQ10269">
            <v>1001499</v>
          </cell>
          <cell r="AR10269" t="str">
            <v>sd</v>
          </cell>
          <cell r="AS10269">
            <v>44250</v>
          </cell>
          <cell r="AT10269" t="str">
            <v>-POLIZA ESTABILIDAD ACTIVA</v>
          </cell>
          <cell r="AV10269" t="str">
            <v>sc</v>
          </cell>
        </row>
        <row r="10270">
          <cell r="AP10270">
            <v>506134</v>
          </cell>
          <cell r="AQ10270">
            <v>1001499</v>
          </cell>
          <cell r="AR10270" t="str">
            <v>sd</v>
          </cell>
          <cell r="AS10270">
            <v>42946</v>
          </cell>
          <cell r="AT10270" t="str">
            <v>Calzada10-POLIZA ESTABILIDAD ACTIVA</v>
          </cell>
          <cell r="AV10270" t="str">
            <v>sc</v>
          </cell>
        </row>
        <row r="10271">
          <cell r="AP10271">
            <v>147119</v>
          </cell>
          <cell r="AQ10271">
            <v>8008441</v>
          </cell>
          <cell r="AR10271" t="str">
            <v>sd</v>
          </cell>
          <cell r="AS10271">
            <v>42962</v>
          </cell>
          <cell r="AT10271" t="str">
            <v>Calzada2-POLIZA ESTABILIDAD ACTIVA</v>
          </cell>
          <cell r="AV10271" t="str">
            <v>POLIZA ESTABILIDAD CTO IDU 073/08_V11 VENCE 14/8/2017</v>
          </cell>
        </row>
        <row r="10272">
          <cell r="AP10272">
            <v>91018877</v>
          </cell>
          <cell r="AQ10272">
            <v>9001736</v>
          </cell>
          <cell r="AR10272" t="str">
            <v>sd</v>
          </cell>
          <cell r="AS10272">
            <v>42978</v>
          </cell>
          <cell r="AT10272" t="str">
            <v>Anden1-11 Calzada10-2-4-8 Ciclo6 Sep3-5-7-9-POLIZA ESTABILIDAD ACTIVA</v>
          </cell>
          <cell r="AV10272" t="str">
            <v>sc</v>
          </cell>
        </row>
        <row r="10273">
          <cell r="AP10273">
            <v>24122753</v>
          </cell>
          <cell r="AQ10273">
            <v>50006960</v>
          </cell>
          <cell r="AR10273" t="str">
            <v>sd</v>
          </cell>
          <cell r="AS10273">
            <v>44250</v>
          </cell>
          <cell r="AT10273" t="str">
            <v>-POLIZA ESTABILIDAD ACTIVA</v>
          </cell>
          <cell r="AV10273" t="str">
            <v>sc</v>
          </cell>
        </row>
        <row r="10274">
          <cell r="AP10274">
            <v>24121092</v>
          </cell>
          <cell r="AQ10274">
            <v>14000588</v>
          </cell>
          <cell r="AR10274" t="str">
            <v>sd</v>
          </cell>
          <cell r="AS10274">
            <v>44250</v>
          </cell>
          <cell r="AT10274" t="str">
            <v>-POLIZA ESTABILIDAD ACTIVA</v>
          </cell>
          <cell r="AV10274" t="str">
            <v>sc</v>
          </cell>
        </row>
        <row r="10275">
          <cell r="AP10275">
            <v>24120860</v>
          </cell>
          <cell r="AQ10275">
            <v>13000578</v>
          </cell>
          <cell r="AR10275" t="str">
            <v>sd</v>
          </cell>
          <cell r="AS10275">
            <v>44250</v>
          </cell>
          <cell r="AT10275" t="str">
            <v>-POLIZA ESTABILIDAD ACTIVA</v>
          </cell>
          <cell r="AV10275" t="str">
            <v>sc</v>
          </cell>
        </row>
        <row r="10276">
          <cell r="AP10276">
            <v>24120860</v>
          </cell>
          <cell r="AQ10276">
            <v>13000578</v>
          </cell>
          <cell r="AR10276" t="str">
            <v>sd</v>
          </cell>
          <cell r="AS10276">
            <v>42949</v>
          </cell>
          <cell r="AT10276" t="str">
            <v>Anden11 Ciclo12-POLIZA ESTABILIDAD ACTIVA</v>
          </cell>
          <cell r="AV10276" t="str">
            <v>sc</v>
          </cell>
        </row>
        <row r="10277">
          <cell r="AP10277">
            <v>24123760</v>
          </cell>
          <cell r="AQ10277">
            <v>3000890</v>
          </cell>
          <cell r="AR10277" t="str">
            <v>sd</v>
          </cell>
          <cell r="AS10277">
            <v>42999</v>
          </cell>
          <cell r="AT10277" t="str">
            <v>Anden1-11-9 Calzada2-4-6-8 Ciclo10 Sep3-5-7-POLIZA ESTABILIDAD ACTIVA</v>
          </cell>
          <cell r="AV10277" t="str">
            <v>sc</v>
          </cell>
        </row>
        <row r="10278">
          <cell r="AP10278">
            <v>24123182</v>
          </cell>
          <cell r="AQ10278">
            <v>50007321</v>
          </cell>
          <cell r="AR10278" t="str">
            <v>sd</v>
          </cell>
          <cell r="AS10278">
            <v>42946</v>
          </cell>
          <cell r="AT10278" t="str">
            <v>Calzada12-POLIZA ESTABILIDAD ACTIVA</v>
          </cell>
          <cell r="AV10278" t="str">
            <v>sc</v>
          </cell>
        </row>
        <row r="10279">
          <cell r="AP10279">
            <v>24123182</v>
          </cell>
          <cell r="AQ10279">
            <v>50007321</v>
          </cell>
          <cell r="AR10279" t="str">
            <v>sd</v>
          </cell>
          <cell r="AS10279">
            <v>44250</v>
          </cell>
          <cell r="AT10279" t="str">
            <v>-POLIZA ESTABILIDAD ACTIVA</v>
          </cell>
          <cell r="AV10279" t="str">
            <v>sc</v>
          </cell>
        </row>
        <row r="10280">
          <cell r="AP10280">
            <v>24120173</v>
          </cell>
          <cell r="AQ10280">
            <v>3000483</v>
          </cell>
          <cell r="AR10280" t="str">
            <v>sd</v>
          </cell>
          <cell r="AS10280">
            <v>43499</v>
          </cell>
          <cell r="AT10280" t="str">
            <v>-POLIZA ESTABILIDAD ACTIVA</v>
          </cell>
          <cell r="AV10280" t="str">
            <v>sc</v>
          </cell>
        </row>
        <row r="10281">
          <cell r="AP10281">
            <v>24123902</v>
          </cell>
          <cell r="AQ10281">
            <v>6001192</v>
          </cell>
          <cell r="AR10281" t="str">
            <v>sd</v>
          </cell>
          <cell r="AS10281">
            <v>43307</v>
          </cell>
          <cell r="AT10281" t="str">
            <v>Calzada2-4-POLIZA ESTABILIDAD ACTIVA</v>
          </cell>
          <cell r="AV10281" t="str">
            <v>sc</v>
          </cell>
        </row>
        <row r="10282">
          <cell r="AP10282">
            <v>24123160</v>
          </cell>
          <cell r="AQ10282">
            <v>50007305</v>
          </cell>
          <cell r="AR10282" t="str">
            <v>sd</v>
          </cell>
          <cell r="AS10282">
            <v>44250</v>
          </cell>
          <cell r="AT10282" t="str">
            <v>-POLIZA ESTABILIDAD ACTIVA</v>
          </cell>
          <cell r="AV10282" t="str">
            <v>sc</v>
          </cell>
        </row>
        <row r="10283">
          <cell r="AP10283">
            <v>903873</v>
          </cell>
          <cell r="AQ10283">
            <v>12002556</v>
          </cell>
          <cell r="AR10283" t="str">
            <v>sd</v>
          </cell>
          <cell r="AS10283">
            <v>44250</v>
          </cell>
          <cell r="AT10283" t="str">
            <v>-POLIZA ESTABILIDAD ACTIVA</v>
          </cell>
          <cell r="AV10283" t="str">
            <v>sc</v>
          </cell>
        </row>
        <row r="10284">
          <cell r="AP10284">
            <v>903873</v>
          </cell>
          <cell r="AQ10284">
            <v>12002556</v>
          </cell>
          <cell r="AR10284" t="str">
            <v>sd</v>
          </cell>
          <cell r="AS10284">
            <v>44250</v>
          </cell>
          <cell r="AT10284" t="str">
            <v>-POLIZA ESTABILIDAD ACTIVA</v>
          </cell>
          <cell r="AV10284" t="str">
            <v>sc</v>
          </cell>
        </row>
        <row r="10285">
          <cell r="AP10285">
            <v>24122646</v>
          </cell>
          <cell r="AQ10285">
            <v>50006913</v>
          </cell>
          <cell r="AR10285" t="str">
            <v>sd</v>
          </cell>
          <cell r="AS10285">
            <v>42946</v>
          </cell>
          <cell r="AT10285" t="str">
            <v>Calzada6-8-POLIZA ESTABILIDAD ACTIVA</v>
          </cell>
          <cell r="AV10285" t="str">
            <v>sc</v>
          </cell>
        </row>
        <row r="10286">
          <cell r="AP10286">
            <v>200179</v>
          </cell>
          <cell r="AQ10286">
            <v>4000058</v>
          </cell>
          <cell r="AR10286" t="str">
            <v>sd</v>
          </cell>
          <cell r="AS10286">
            <v>42999</v>
          </cell>
          <cell r="AT10286" t="str">
            <v>Anden1-11-3 Calzada10-4-6-8 Ciclo2 Sep5-7-9-POLIZA ESTABILIDAD ACTIVA</v>
          </cell>
          <cell r="AV10286" t="str">
            <v>sc</v>
          </cell>
        </row>
        <row r="10287">
          <cell r="AP10287">
            <v>24120963</v>
          </cell>
          <cell r="AQ10287">
            <v>14000061</v>
          </cell>
          <cell r="AR10287" t="str">
            <v>sd</v>
          </cell>
          <cell r="AS10287">
            <v>44250</v>
          </cell>
          <cell r="AT10287" t="str">
            <v>-POLIZA ESTABILIDAD ACTIVA</v>
          </cell>
          <cell r="AV10287" t="str">
            <v>sc</v>
          </cell>
        </row>
        <row r="10288">
          <cell r="AP10288">
            <v>154195</v>
          </cell>
          <cell r="AQ10288">
            <v>8001116</v>
          </cell>
          <cell r="AR10288" t="str">
            <v>sd</v>
          </cell>
          <cell r="AS10288">
            <v>44424</v>
          </cell>
          <cell r="AT10288" t="str">
            <v xml:space="preserve">Anden 1-3-POLIZA ESTABILIDAD </v>
          </cell>
          <cell r="AV10288" t="str">
            <v>sc</v>
          </cell>
        </row>
        <row r="10289">
          <cell r="AP10289">
            <v>91015443</v>
          </cell>
          <cell r="AQ10289">
            <v>50009256</v>
          </cell>
          <cell r="AR10289" t="str">
            <v>sd</v>
          </cell>
          <cell r="AS10289">
            <v>42769</v>
          </cell>
          <cell r="AT10289" t="str">
            <v>Anden5-POLIZA ESTABILIDAD ACTIVA</v>
          </cell>
          <cell r="AV10289" t="str">
            <v>sc</v>
          </cell>
        </row>
        <row r="10290">
          <cell r="AP10290">
            <v>320224</v>
          </cell>
          <cell r="AQ10290">
            <v>6000054</v>
          </cell>
          <cell r="AR10290" t="str">
            <v>sd</v>
          </cell>
          <cell r="AS10290">
            <v>42912</v>
          </cell>
          <cell r="AT10290" t="str">
            <v>Calzada2-POLIZA ESTABILIDAD ACTIVA</v>
          </cell>
          <cell r="AV10290" t="str">
            <v>sc</v>
          </cell>
        </row>
        <row r="10291">
          <cell r="AP10291">
            <v>465646</v>
          </cell>
          <cell r="AQ10291">
            <v>19012839</v>
          </cell>
          <cell r="AR10291" t="str">
            <v>sd</v>
          </cell>
          <cell r="AS10291">
            <v>42957</v>
          </cell>
          <cell r="AT10291" t="str">
            <v>Calzada2-4-POLIZA ESTABILIDAD ACTIVA</v>
          </cell>
          <cell r="AV10291" t="str">
            <v>sc</v>
          </cell>
        </row>
        <row r="10292">
          <cell r="AP10292">
            <v>24121085</v>
          </cell>
          <cell r="AQ10292">
            <v>14000541</v>
          </cell>
          <cell r="AR10292" t="str">
            <v>sd</v>
          </cell>
          <cell r="AS10292">
            <v>44099</v>
          </cell>
          <cell r="AT10292" t="str">
            <v>Calzada 4-6-8-10-POLIZA ESTABILIDAD Y CALIDAD ACTIVA</v>
          </cell>
          <cell r="AV10292" t="str">
            <v>sc</v>
          </cell>
        </row>
        <row r="10293">
          <cell r="AP10293">
            <v>24122591</v>
          </cell>
          <cell r="AQ10293">
            <v>50006889</v>
          </cell>
          <cell r="AR10293" t="str">
            <v>sd</v>
          </cell>
          <cell r="AS10293">
            <v>44250</v>
          </cell>
          <cell r="AT10293" t="str">
            <v>-POLIZA ESTABILIDAD ACTIVA</v>
          </cell>
          <cell r="AV10293" t="str">
            <v>sc</v>
          </cell>
        </row>
        <row r="10294">
          <cell r="AP10294">
            <v>24122417</v>
          </cell>
          <cell r="AQ10294">
            <v>50006669</v>
          </cell>
          <cell r="AR10294" t="str">
            <v>sd</v>
          </cell>
          <cell r="AS10294">
            <v>44096</v>
          </cell>
          <cell r="AT10294" t="str">
            <v>Anden 7-POLIZA ESTABILIDAD ACTIVA</v>
          </cell>
          <cell r="AV10294" t="str">
            <v>sc</v>
          </cell>
        </row>
        <row r="10295">
          <cell r="AP10295">
            <v>511144</v>
          </cell>
          <cell r="AQ10295">
            <v>14000898</v>
          </cell>
          <cell r="AR10295" t="str">
            <v>sd</v>
          </cell>
          <cell r="AS10295">
            <v>44172</v>
          </cell>
          <cell r="AT10295" t="str">
            <v>Calzada 4-6 Separador 5-POLIZA ESTABILIDAD ACTIVA</v>
          </cell>
          <cell r="AV10295" t="str">
            <v>sc</v>
          </cell>
        </row>
        <row r="10296">
          <cell r="AP10296">
            <v>901507</v>
          </cell>
          <cell r="AQ10296">
            <v>30001254</v>
          </cell>
          <cell r="AR10296" t="str">
            <v>sd</v>
          </cell>
          <cell r="AS10296">
            <v>43748</v>
          </cell>
          <cell r="AT10296" t="str">
            <v>Anden 3-POLIZA ESTABILIDAD ACTIVA</v>
          </cell>
          <cell r="AV10296" t="str">
            <v>VIABLE</v>
          </cell>
        </row>
        <row r="10297">
          <cell r="AP10297">
            <v>417635</v>
          </cell>
          <cell r="AQ10297">
            <v>18002825</v>
          </cell>
          <cell r="AR10297" t="str">
            <v>sd</v>
          </cell>
          <cell r="AS10297">
            <v>43935</v>
          </cell>
          <cell r="AT10297" t="str">
            <v>Calzada2-POLIZA ESTABILIDAD ACTIVA</v>
          </cell>
          <cell r="AV10297" t="str">
            <v>sc</v>
          </cell>
        </row>
        <row r="10298">
          <cell r="AP10298">
            <v>91020448</v>
          </cell>
          <cell r="AQ10298">
            <v>50008284</v>
          </cell>
          <cell r="AR10298" t="str">
            <v>sd</v>
          </cell>
          <cell r="AS10298">
            <v>44250</v>
          </cell>
          <cell r="AT10298" t="str">
            <v>-POLIZA ESTABILIDAD ACTIVA</v>
          </cell>
          <cell r="AV10298" t="str">
            <v>sc</v>
          </cell>
        </row>
        <row r="10299">
          <cell r="AP10299">
            <v>91017169</v>
          </cell>
          <cell r="AQ10299">
            <v>50006139</v>
          </cell>
          <cell r="AR10299" t="str">
            <v>sd</v>
          </cell>
          <cell r="AS10299">
            <v>44018</v>
          </cell>
          <cell r="AT10299" t="str">
            <v>Calzada 2-POLIZA ESTABILIDAD ACTIVA</v>
          </cell>
          <cell r="AV10299" t="str">
            <v>sc</v>
          </cell>
        </row>
        <row r="10300">
          <cell r="AP10300">
            <v>514390</v>
          </cell>
          <cell r="AQ10300">
            <v>12001369</v>
          </cell>
          <cell r="AR10300" t="str">
            <v>sd</v>
          </cell>
          <cell r="AS10300">
            <v>44250</v>
          </cell>
          <cell r="AT10300" t="str">
            <v>-POLIZA ESTABILIDAD ACTIVA</v>
          </cell>
          <cell r="AV10300" t="str">
            <v>sc</v>
          </cell>
        </row>
        <row r="10301">
          <cell r="AP10301">
            <v>514390</v>
          </cell>
          <cell r="AQ10301">
            <v>12001369</v>
          </cell>
          <cell r="AR10301" t="str">
            <v>sd</v>
          </cell>
          <cell r="AS10301">
            <v>44119</v>
          </cell>
          <cell r="AT10301" t="str">
            <v>Calzada 6-POLIZA ESTABILIDAD ACTIVA</v>
          </cell>
          <cell r="AV10301" t="str">
            <v>sc</v>
          </cell>
        </row>
        <row r="10302">
          <cell r="AP10302">
            <v>24120819</v>
          </cell>
          <cell r="AQ10302">
            <v>12003005</v>
          </cell>
          <cell r="AR10302" t="str">
            <v>sd</v>
          </cell>
          <cell r="AS10302">
            <v>43555</v>
          </cell>
          <cell r="AT10302" t="str">
            <v>Puente12-POLIZA ESTABILIDAD ACTIVA</v>
          </cell>
          <cell r="AV10302" t="str">
            <v>sc</v>
          </cell>
        </row>
        <row r="10303">
          <cell r="AP10303">
            <v>523200</v>
          </cell>
          <cell r="AQ10303">
            <v>50008508</v>
          </cell>
          <cell r="AR10303" t="str">
            <v>sd</v>
          </cell>
          <cell r="AS10303">
            <v>44068</v>
          </cell>
          <cell r="AT10303" t="str">
            <v>Puente-POLIZA ESTABILIDAD ACTIVA</v>
          </cell>
          <cell r="AV10303" t="str">
            <v>sc</v>
          </cell>
        </row>
        <row r="10304">
          <cell r="AP10304">
            <v>516517</v>
          </cell>
          <cell r="AQ10304">
            <v>13002377</v>
          </cell>
          <cell r="AR10304" t="str">
            <v>sd</v>
          </cell>
          <cell r="AS10304">
            <v>43499</v>
          </cell>
          <cell r="AT10304" t="str">
            <v>-POLIZA ESTABILIDAD ACTIVA</v>
          </cell>
          <cell r="AV10304" t="str">
            <v>sc</v>
          </cell>
        </row>
        <row r="10305">
          <cell r="AP10305">
            <v>456373</v>
          </cell>
          <cell r="AQ10305">
            <v>19008163</v>
          </cell>
          <cell r="AR10305" t="str">
            <v>sd</v>
          </cell>
          <cell r="AS10305">
            <v>44466</v>
          </cell>
          <cell r="AT10305" t="str">
            <v>-POLIZA ESTABILIDAD ACTIVA</v>
          </cell>
          <cell r="AV10305" t="str">
            <v>POLIZA ESTABILIDAD activa IDU 1718/14</v>
          </cell>
        </row>
        <row r="10306">
          <cell r="AP10306">
            <v>91015774</v>
          </cell>
          <cell r="AQ10306">
            <v>50004981</v>
          </cell>
          <cell r="AR10306" t="str">
            <v>sd</v>
          </cell>
          <cell r="AS10306">
            <v>43866</v>
          </cell>
          <cell r="AT10306" t="str">
            <v>Calzada2-POLIZA ESTABILIDAD ACTIVA</v>
          </cell>
          <cell r="AV10306" t="str">
            <v>sc</v>
          </cell>
        </row>
        <row r="10307">
          <cell r="AP10307">
            <v>24119779</v>
          </cell>
          <cell r="AQ10307">
            <v>2000347</v>
          </cell>
          <cell r="AR10307" t="str">
            <v>sd</v>
          </cell>
          <cell r="AS10307">
            <v>42946</v>
          </cell>
          <cell r="AT10307" t="str">
            <v>Calzada4-6-8 Puente14-POLIZA ESTABILIDAD ACTIVA</v>
          </cell>
          <cell r="AV10307" t="str">
            <v>sc</v>
          </cell>
        </row>
        <row r="10308">
          <cell r="AP10308">
            <v>509846</v>
          </cell>
          <cell r="AQ10308">
            <v>1001343</v>
          </cell>
          <cell r="AR10308" t="str">
            <v>sd</v>
          </cell>
          <cell r="AS10308">
            <v>44250</v>
          </cell>
          <cell r="AT10308" t="str">
            <v>-POLIZA ESTABILIDAD ACTIVA</v>
          </cell>
          <cell r="AV10308" t="str">
            <v>sc</v>
          </cell>
        </row>
        <row r="10309">
          <cell r="AP10309">
            <v>24122275</v>
          </cell>
          <cell r="AQ10309">
            <v>50006480</v>
          </cell>
          <cell r="AR10309" t="str">
            <v>sd</v>
          </cell>
          <cell r="AS10309">
            <v>44099</v>
          </cell>
          <cell r="AT10309" t="str">
            <v>Calzada 2-4-6-POLIZA ESTABILIDAD Y CALIDAD ACTIVA</v>
          </cell>
          <cell r="AV10309" t="str">
            <v>sc</v>
          </cell>
        </row>
        <row r="10310">
          <cell r="AP10310">
            <v>505407</v>
          </cell>
          <cell r="AQ10310">
            <v>2000306</v>
          </cell>
          <cell r="AR10310" t="str">
            <v>sd</v>
          </cell>
          <cell r="AS10310">
            <v>42946</v>
          </cell>
          <cell r="AT10310" t="str">
            <v>Calzada4-6-POLIZA ESTABILIDAD ACTIVA</v>
          </cell>
          <cell r="AV10310" t="str">
            <v>sc</v>
          </cell>
        </row>
        <row r="10311">
          <cell r="AP10311">
            <v>24119911</v>
          </cell>
          <cell r="AQ10311">
            <v>8001092</v>
          </cell>
          <cell r="AR10311" t="str">
            <v>sd</v>
          </cell>
          <cell r="AS10311">
            <v>42962</v>
          </cell>
          <cell r="AT10311" t="str">
            <v>Calzada10-2-4-8-POLIZA ESTABILIDAD ACTIVA</v>
          </cell>
          <cell r="AV10311" t="str">
            <v>sc</v>
          </cell>
        </row>
        <row r="10312">
          <cell r="AP10312">
            <v>384028</v>
          </cell>
          <cell r="AQ10312">
            <v>9001545</v>
          </cell>
          <cell r="AR10312" t="str">
            <v>sd</v>
          </cell>
          <cell r="AS10312">
            <v>43142</v>
          </cell>
          <cell r="AT10312" t="str">
            <v>Calzada2-POLIZA ESTABILIDAD ACTIVA</v>
          </cell>
          <cell r="AV10312" t="str">
            <v>VIABLE</v>
          </cell>
        </row>
        <row r="10313">
          <cell r="AP10313">
            <v>91013366</v>
          </cell>
          <cell r="AQ10313">
            <v>14000982</v>
          </cell>
          <cell r="AR10313" t="str">
            <v>sd</v>
          </cell>
          <cell r="AS10313">
            <v>44172</v>
          </cell>
          <cell r="AT10313" t="str">
            <v>Calzada 4-6 Separador 5-POLIZA ESTABILIDAD ACTIVA</v>
          </cell>
          <cell r="AV10313" t="str">
            <v>sc</v>
          </cell>
        </row>
        <row r="10314">
          <cell r="AP10314">
            <v>2506330</v>
          </cell>
          <cell r="AQ10314">
            <v>50007676</v>
          </cell>
          <cell r="AR10314" t="str">
            <v>sd</v>
          </cell>
          <cell r="AS10314">
            <v>43307</v>
          </cell>
          <cell r="AT10314" t="str">
            <v>Anden5 Calzada2-4-POLIZA ESTABILIDAD ACTIVA</v>
          </cell>
          <cell r="AV10314" t="str">
            <v>sc</v>
          </cell>
        </row>
        <row r="10315">
          <cell r="AP10315">
            <v>151931</v>
          </cell>
          <cell r="AQ10315">
            <v>8003671</v>
          </cell>
          <cell r="AR10315" t="str">
            <v>sd</v>
          </cell>
          <cell r="AS10315">
            <v>44099</v>
          </cell>
          <cell r="AT10315" t="str">
            <v>Calzada 2-8-POLIZA ESTABILIDAD Y CALIDAD ACTIVA</v>
          </cell>
          <cell r="AV10315" t="str">
            <v>sc</v>
          </cell>
        </row>
        <row r="10316">
          <cell r="AP10316">
            <v>903650</v>
          </cell>
          <cell r="AQ10316">
            <v>12000861</v>
          </cell>
          <cell r="AR10316" t="str">
            <v>sd</v>
          </cell>
          <cell r="AS10316">
            <v>44250</v>
          </cell>
          <cell r="AT10316" t="str">
            <v>-POLIZA ESTABILIDAD ACTIVA</v>
          </cell>
          <cell r="AV10316" t="str">
            <v>sc</v>
          </cell>
        </row>
        <row r="10317">
          <cell r="AP10317">
            <v>24120985</v>
          </cell>
          <cell r="AQ10317">
            <v>14000195</v>
          </cell>
          <cell r="AR10317" t="str">
            <v>sd</v>
          </cell>
          <cell r="AS10317">
            <v>44250</v>
          </cell>
          <cell r="AT10317" t="str">
            <v>-POLIZA ESTABILIDAD ACTIVA</v>
          </cell>
          <cell r="AV10317" t="str">
            <v>sc</v>
          </cell>
        </row>
        <row r="10318">
          <cell r="AP10318">
            <v>506471</v>
          </cell>
          <cell r="AQ10318">
            <v>11012138</v>
          </cell>
          <cell r="AR10318" t="str">
            <v>sd</v>
          </cell>
          <cell r="AS10318">
            <v>43797</v>
          </cell>
          <cell r="AT10318" t="str">
            <v>Calzada 4-POLIZA ESTABILIDAD ACTIVA</v>
          </cell>
          <cell r="AV10318" t="str">
            <v>sc</v>
          </cell>
        </row>
        <row r="10319">
          <cell r="AP10319">
            <v>24121176</v>
          </cell>
          <cell r="AQ10319">
            <v>14001706</v>
          </cell>
          <cell r="AR10319" t="str">
            <v>sd</v>
          </cell>
          <cell r="AS10319">
            <v>44053</v>
          </cell>
          <cell r="AT10319" t="str">
            <v>Puente 12-POLIZA ESTABILIDAD ACTIVA</v>
          </cell>
          <cell r="AV10319" t="str">
            <v>sc</v>
          </cell>
        </row>
        <row r="10320">
          <cell r="AP10320">
            <v>24121176</v>
          </cell>
          <cell r="AQ10320">
            <v>14001706</v>
          </cell>
          <cell r="AR10320" t="str">
            <v>sd</v>
          </cell>
          <cell r="AS10320">
            <v>44018</v>
          </cell>
          <cell r="AT10320" t="str">
            <v>Puente 12-POLIZA ESTABILIDAD ACTIVA</v>
          </cell>
          <cell r="AV10320" t="str">
            <v>sc</v>
          </cell>
        </row>
        <row r="10321">
          <cell r="AP10321">
            <v>24121176</v>
          </cell>
          <cell r="AQ10321">
            <v>14001706</v>
          </cell>
          <cell r="AR10321" t="str">
            <v>sd</v>
          </cell>
          <cell r="AS10321">
            <v>44250</v>
          </cell>
          <cell r="AT10321" t="str">
            <v>-POLIZA ESTABILIDAD ACTIVA</v>
          </cell>
          <cell r="AV10321" t="str">
            <v>sc</v>
          </cell>
        </row>
        <row r="10322">
          <cell r="AP10322">
            <v>24120587</v>
          </cell>
          <cell r="AQ10322">
            <v>11011615</v>
          </cell>
          <cell r="AR10322" t="str">
            <v>sd</v>
          </cell>
          <cell r="AS10322">
            <v>43577</v>
          </cell>
          <cell r="AT10322" t="str">
            <v>Calzada 4-POLIZA ESTABILIDAD ACTIVA</v>
          </cell>
          <cell r="AV10322" t="str">
            <v>sc</v>
          </cell>
        </row>
        <row r="10323">
          <cell r="AP10323">
            <v>24120587</v>
          </cell>
          <cell r="AQ10323">
            <v>11011615</v>
          </cell>
          <cell r="AR10323" t="str">
            <v>sd</v>
          </cell>
          <cell r="AS10323">
            <v>43577</v>
          </cell>
          <cell r="AT10323" t="str">
            <v>Calzada 4-POLIZA ESTABILIDAD ACTIVA</v>
          </cell>
          <cell r="AV10323" t="str">
            <v>sc</v>
          </cell>
        </row>
        <row r="10324">
          <cell r="AP10324">
            <v>602504</v>
          </cell>
          <cell r="AQ10324">
            <v>11004769</v>
          </cell>
          <cell r="AR10324" t="str">
            <v>sd</v>
          </cell>
          <cell r="AS10324">
            <v>44096</v>
          </cell>
          <cell r="AT10324" t="str">
            <v>Anden 1-9-POLIZA ESTABILIDAD ACTIVA</v>
          </cell>
          <cell r="AV10324" t="str">
            <v>sc</v>
          </cell>
        </row>
        <row r="10325">
          <cell r="AP10325">
            <v>527940</v>
          </cell>
          <cell r="AQ10325">
            <v>2002329</v>
          </cell>
          <cell r="AR10325" t="str">
            <v>sd</v>
          </cell>
          <cell r="AS10325">
            <v>43739</v>
          </cell>
          <cell r="AT10325" t="str">
            <v>Muro4-POLIZA ESTABILIDAD ACTIVA</v>
          </cell>
          <cell r="AV10325" t="str">
            <v>sc</v>
          </cell>
        </row>
        <row r="10326">
          <cell r="AP10326">
            <v>24120965</v>
          </cell>
          <cell r="AQ10326">
            <v>14000061</v>
          </cell>
          <cell r="AR10326" t="str">
            <v>sd</v>
          </cell>
          <cell r="AS10326">
            <v>44250</v>
          </cell>
          <cell r="AT10326" t="str">
            <v>-POLIZA ESTABILIDAD ACTIVA</v>
          </cell>
          <cell r="AV10326" t="str">
            <v>sc</v>
          </cell>
        </row>
        <row r="10327">
          <cell r="AP10327">
            <v>530886</v>
          </cell>
          <cell r="AQ10327">
            <v>13002546</v>
          </cell>
          <cell r="AR10327" t="str">
            <v>sd</v>
          </cell>
          <cell r="AS10327">
            <v>43555</v>
          </cell>
          <cell r="AT10327" t="str">
            <v>Calzada4 Puente6-POLIZA ESTABILIDAD ACTIVA</v>
          </cell>
          <cell r="AV10327" t="str">
            <v>sc</v>
          </cell>
        </row>
        <row r="10328">
          <cell r="AP10328">
            <v>91017167</v>
          </cell>
          <cell r="AQ10328">
            <v>50006220</v>
          </cell>
          <cell r="AR10328" t="str">
            <v>sd</v>
          </cell>
          <cell r="AS10328">
            <v>44466</v>
          </cell>
          <cell r="AT10328" t="str">
            <v>-POLIZA ESTABILIDAD ACTIVA</v>
          </cell>
          <cell r="AV10328" t="str">
            <v>sc</v>
          </cell>
        </row>
        <row r="10329">
          <cell r="AP10329">
            <v>91017167</v>
          </cell>
          <cell r="AQ10329">
            <v>50006220</v>
          </cell>
          <cell r="AR10329" t="str">
            <v>sd</v>
          </cell>
          <cell r="AS10329">
            <v>44018</v>
          </cell>
          <cell r="AT10329" t="str">
            <v>Puente 8-POLIZA ESTABILIDAD ACTIVA</v>
          </cell>
          <cell r="AV10329" t="str">
            <v>sc</v>
          </cell>
        </row>
        <row r="10330">
          <cell r="AP10330">
            <v>516080</v>
          </cell>
          <cell r="AQ10330">
            <v>3000427</v>
          </cell>
          <cell r="AR10330" t="str">
            <v>sd</v>
          </cell>
          <cell r="AS10330">
            <v>43499</v>
          </cell>
          <cell r="AT10330" t="str">
            <v>-POLIZA ESTABILIDAD ACTIVA</v>
          </cell>
          <cell r="AV10330" t="str">
            <v>sc</v>
          </cell>
        </row>
        <row r="10331">
          <cell r="AP10331">
            <v>533651</v>
          </cell>
          <cell r="AQ10331">
            <v>3002359</v>
          </cell>
          <cell r="AR10331" t="str">
            <v>sd</v>
          </cell>
          <cell r="AS10331">
            <v>43499</v>
          </cell>
          <cell r="AT10331" t="str">
            <v>-POLIZA ESTABILIDAD ACTIVA</v>
          </cell>
          <cell r="AV10331" t="str">
            <v>sc</v>
          </cell>
        </row>
        <row r="10332">
          <cell r="AP10332">
            <v>512195</v>
          </cell>
          <cell r="AQ10332">
            <v>15001430</v>
          </cell>
          <cell r="AR10332" t="str">
            <v>sd</v>
          </cell>
          <cell r="AS10332">
            <v>42999</v>
          </cell>
          <cell r="AT10332" t="str">
            <v>Anden1-11-3 Calzada10-4-6-8 Ciclo2 Sep5-7-9-POLIZA ESTABILIDAD ACTIVA</v>
          </cell>
          <cell r="AV10332" t="str">
            <v>sc</v>
          </cell>
        </row>
        <row r="10333">
          <cell r="AP10333">
            <v>410914</v>
          </cell>
          <cell r="AQ10333">
            <v>18000294</v>
          </cell>
          <cell r="AR10333" t="str">
            <v>sd</v>
          </cell>
          <cell r="AS10333">
            <v>43748</v>
          </cell>
          <cell r="AT10333" t="str">
            <v>Anden 1-POLIZA ESTABILIDAD ACTIVA</v>
          </cell>
          <cell r="AV10333" t="str">
            <v>sc</v>
          </cell>
        </row>
        <row r="10334">
          <cell r="AP10334">
            <v>24122479</v>
          </cell>
          <cell r="AQ10334">
            <v>50006730</v>
          </cell>
          <cell r="AR10334" t="str">
            <v>sd</v>
          </cell>
          <cell r="AS10334">
            <v>44099</v>
          </cell>
          <cell r="AT10334" t="str">
            <v>Calzada 2-6-POLIZA ESTABILIDAD Y CALIDAD ACTIVA</v>
          </cell>
          <cell r="AV10334" t="str">
            <v>sc</v>
          </cell>
        </row>
        <row r="10335">
          <cell r="AP10335">
            <v>903635</v>
          </cell>
          <cell r="AQ10335">
            <v>12000817</v>
          </cell>
          <cell r="AR10335" t="str">
            <v>sd</v>
          </cell>
          <cell r="AS10335">
            <v>44250</v>
          </cell>
          <cell r="AT10335" t="str">
            <v>-POLIZA ESTABILIDAD ACTIVA</v>
          </cell>
          <cell r="AV10335" t="str">
            <v>sc</v>
          </cell>
        </row>
        <row r="10336">
          <cell r="AP10336">
            <v>903635</v>
          </cell>
          <cell r="AQ10336">
            <v>12000817</v>
          </cell>
          <cell r="AR10336" t="str">
            <v>sd</v>
          </cell>
          <cell r="AS10336">
            <v>44018</v>
          </cell>
          <cell r="AT10336" t="str">
            <v>Puente 12-POLIZA ESTABILIDAD ACTIVA</v>
          </cell>
          <cell r="AV10336" t="str">
            <v>sc</v>
          </cell>
        </row>
        <row r="10337">
          <cell r="AP10337">
            <v>24121014</v>
          </cell>
          <cell r="AQ10337">
            <v>14000310</v>
          </cell>
          <cell r="AR10337" t="str">
            <v>sd</v>
          </cell>
          <cell r="AS10337">
            <v>44018</v>
          </cell>
          <cell r="AT10337" t="str">
            <v>Calzada 8-POLIZA ESTABILIDAD ACTIVA</v>
          </cell>
          <cell r="AV10337" t="str">
            <v>sc</v>
          </cell>
        </row>
        <row r="10338">
          <cell r="AP10338">
            <v>24121014</v>
          </cell>
          <cell r="AQ10338">
            <v>14000310</v>
          </cell>
          <cell r="AR10338" t="str">
            <v>sd</v>
          </cell>
          <cell r="AS10338">
            <v>44250</v>
          </cell>
          <cell r="AT10338" t="str">
            <v>-POLIZA ESTABILIDAD ACTIVA</v>
          </cell>
          <cell r="AV10338" t="str">
            <v>sc</v>
          </cell>
        </row>
        <row r="10339">
          <cell r="AP10339">
            <v>24123545</v>
          </cell>
          <cell r="AQ10339">
            <v>50008597</v>
          </cell>
          <cell r="AR10339" t="str">
            <v>sd</v>
          </cell>
          <cell r="AS10339">
            <v>44250</v>
          </cell>
          <cell r="AT10339" t="str">
            <v>-POLIZA ESTABILIDAD ACTIVA</v>
          </cell>
          <cell r="AV10339" t="str">
            <v>sc</v>
          </cell>
        </row>
        <row r="10340">
          <cell r="AP10340">
            <v>605953</v>
          </cell>
          <cell r="AQ10340">
            <v>18002326</v>
          </cell>
          <cell r="AR10340" t="str">
            <v>sd</v>
          </cell>
          <cell r="AS10340">
            <v>43065</v>
          </cell>
          <cell r="AT10340" t="str">
            <v>Calzada6-POLIZA ESTABILIDAD ACTIVA</v>
          </cell>
          <cell r="AV10340" t="str">
            <v>sc</v>
          </cell>
        </row>
        <row r="10341">
          <cell r="AP10341">
            <v>91024369</v>
          </cell>
          <cell r="AQ10341">
            <v>13002186</v>
          </cell>
          <cell r="AR10341" t="str">
            <v>sd</v>
          </cell>
          <cell r="AS10341">
            <v>44018</v>
          </cell>
          <cell r="AT10341" t="str">
            <v>Puente 12-POLIZA ESTABILIDAD ACTIVA</v>
          </cell>
          <cell r="AV10341" t="str">
            <v>sc</v>
          </cell>
        </row>
        <row r="10342">
          <cell r="AP10342">
            <v>91024369</v>
          </cell>
          <cell r="AQ10342">
            <v>13002186</v>
          </cell>
          <cell r="AR10342" t="str">
            <v>sd</v>
          </cell>
          <cell r="AS10342">
            <v>44250</v>
          </cell>
          <cell r="AT10342" t="str">
            <v>-POLIZA ESTABILIDAD ACTIVA</v>
          </cell>
          <cell r="AV10342" t="str">
            <v>sc</v>
          </cell>
        </row>
        <row r="10343">
          <cell r="AP10343">
            <v>24120964</v>
          </cell>
          <cell r="AQ10343">
            <v>14000061</v>
          </cell>
          <cell r="AR10343" t="str">
            <v>sd</v>
          </cell>
          <cell r="AS10343">
            <v>44250</v>
          </cell>
          <cell r="AT10343" t="str">
            <v>-POLIZA ESTABILIDAD ACTIVA</v>
          </cell>
          <cell r="AV10343" t="str">
            <v>sc</v>
          </cell>
        </row>
        <row r="10344">
          <cell r="AP10344">
            <v>24122649</v>
          </cell>
          <cell r="AQ10344">
            <v>50006913</v>
          </cell>
          <cell r="AR10344" t="str">
            <v>sd</v>
          </cell>
          <cell r="AS10344">
            <v>42946</v>
          </cell>
          <cell r="AT10344" t="str">
            <v>Calzada6-8-POLIZA ESTABILIDAD ACTIVA</v>
          </cell>
          <cell r="AV10344" t="str">
            <v>sc</v>
          </cell>
        </row>
        <row r="10345">
          <cell r="AP10345">
            <v>24121066</v>
          </cell>
          <cell r="AQ10345">
            <v>14000488</v>
          </cell>
          <cell r="AR10345" t="str">
            <v>sd</v>
          </cell>
          <cell r="AS10345">
            <v>44250</v>
          </cell>
          <cell r="AT10345" t="str">
            <v>-POLIZA ESTABILIDAD ACTIVA</v>
          </cell>
          <cell r="AV10345" t="str">
            <v>sc</v>
          </cell>
        </row>
        <row r="10346">
          <cell r="AP10346">
            <v>24122932</v>
          </cell>
          <cell r="AQ10346">
            <v>50007096</v>
          </cell>
          <cell r="AR10346" t="str">
            <v>sd</v>
          </cell>
          <cell r="AS10346">
            <v>43797</v>
          </cell>
          <cell r="AT10346" t="str">
            <v>Calzada 6-8-POLIZA ESTABILIDAD ACTIVA</v>
          </cell>
          <cell r="AV10346" t="str">
            <v>sc</v>
          </cell>
        </row>
        <row r="10347">
          <cell r="AP10347">
            <v>506361</v>
          </cell>
          <cell r="AQ10347">
            <v>11012140</v>
          </cell>
          <cell r="AR10347" t="str">
            <v>sd</v>
          </cell>
          <cell r="AS10347">
            <v>42946</v>
          </cell>
          <cell r="AT10347" t="str">
            <v>Calzada10-POLIZA ESTABILIDAD ACTIVA</v>
          </cell>
          <cell r="AV10347" t="str">
            <v>sc</v>
          </cell>
        </row>
        <row r="10348">
          <cell r="AP10348">
            <v>506361</v>
          </cell>
          <cell r="AQ10348">
            <v>11012140</v>
          </cell>
          <cell r="AR10348" t="str">
            <v>sd</v>
          </cell>
          <cell r="AS10348">
            <v>43797</v>
          </cell>
          <cell r="AT10348" t="str">
            <v>Calzada 6-POLIZA ESTABILIDAD ACTIVA</v>
          </cell>
          <cell r="AV10348" t="str">
            <v>sc</v>
          </cell>
        </row>
        <row r="10349">
          <cell r="AP10349">
            <v>605798</v>
          </cell>
          <cell r="AQ10349">
            <v>3000817</v>
          </cell>
          <cell r="AR10349" t="str">
            <v>sd</v>
          </cell>
          <cell r="AS10349">
            <v>42999</v>
          </cell>
          <cell r="AT10349" t="str">
            <v>Anden1-9 Calzada2-4-6-8 Sep3-5-7-POLIZA ESTABILIDAD ACTIVA</v>
          </cell>
          <cell r="AV10349" t="str">
            <v>sc</v>
          </cell>
        </row>
        <row r="10350">
          <cell r="AP10350">
            <v>91011740</v>
          </cell>
          <cell r="AQ10350">
            <v>4000230</v>
          </cell>
          <cell r="AR10350" t="str">
            <v>sd</v>
          </cell>
          <cell r="AS10350">
            <v>42999</v>
          </cell>
          <cell r="AT10350" t="str">
            <v>Anden1-11-3 Calzada10-4-6-8 Ciclo2 Sep5-7-9-POLIZA ESTABILIDAD ACTIVA</v>
          </cell>
          <cell r="AV10350" t="str">
            <v>sc</v>
          </cell>
        </row>
        <row r="10351">
          <cell r="AP10351">
            <v>902804</v>
          </cell>
          <cell r="AQ10351">
            <v>50008270</v>
          </cell>
          <cell r="AR10351" t="str">
            <v>sd</v>
          </cell>
          <cell r="AS10351">
            <v>44250</v>
          </cell>
          <cell r="AT10351" t="str">
            <v>-POLIZA ESTABILIDAD ACTIVA</v>
          </cell>
          <cell r="AV10351" t="str">
            <v>sc</v>
          </cell>
        </row>
        <row r="10352">
          <cell r="AP10352">
            <v>386657</v>
          </cell>
          <cell r="AQ10352">
            <v>9002577</v>
          </cell>
          <cell r="AR10352" t="str">
            <v>sd</v>
          </cell>
          <cell r="AS10352">
            <v>44480</v>
          </cell>
          <cell r="AT10352" t="str">
            <v>-POLIZA ESTABILIDAD ACTIVA</v>
          </cell>
          <cell r="AV10352" t="str">
            <v>VIABLE</v>
          </cell>
        </row>
        <row r="10353">
          <cell r="AP10353">
            <v>91014490</v>
          </cell>
          <cell r="AQ10353">
            <v>50009244</v>
          </cell>
          <cell r="AR10353" t="str">
            <v>sd</v>
          </cell>
          <cell r="AS10353">
            <v>43006</v>
          </cell>
          <cell r="AT10353" t="str">
            <v>Anden1 Calzada2-POLIZA ESTABILIDAD ACTIVA</v>
          </cell>
          <cell r="AV10353" t="str">
            <v>VIABLE</v>
          </cell>
        </row>
        <row r="10354">
          <cell r="AP10354">
            <v>24122384</v>
          </cell>
          <cell r="AQ10354">
            <v>50006579</v>
          </cell>
          <cell r="AR10354" t="str">
            <v>sd</v>
          </cell>
          <cell r="AS10354">
            <v>44099</v>
          </cell>
          <cell r="AT10354" t="str">
            <v>Calzada 2-POLIZA ESTABILIDAD Y CALIDAD ACTIVA</v>
          </cell>
          <cell r="AV10354" t="str">
            <v>sc</v>
          </cell>
        </row>
        <row r="10355">
          <cell r="AP10355">
            <v>900170</v>
          </cell>
          <cell r="AQ10355">
            <v>16000296</v>
          </cell>
          <cell r="AR10355" t="str">
            <v>sd</v>
          </cell>
          <cell r="AS10355">
            <v>42949</v>
          </cell>
          <cell r="AT10355" t="str">
            <v>Calzada2 Sep3-POLIZA ESTABILIDAD ACTIVA</v>
          </cell>
          <cell r="AV10355" t="str">
            <v>sc</v>
          </cell>
        </row>
        <row r="10356">
          <cell r="AP10356">
            <v>24123637</v>
          </cell>
          <cell r="AQ10356">
            <v>8012518</v>
          </cell>
          <cell r="AR10356" t="str">
            <v>sd</v>
          </cell>
          <cell r="AS10356">
            <v>44099</v>
          </cell>
          <cell r="AT10356" t="str">
            <v>Calzada 2-8-POLIZA ESTABILIDAD Y CALIDAD ACTIVA</v>
          </cell>
          <cell r="AV10356" t="str">
            <v>sc</v>
          </cell>
        </row>
        <row r="10357">
          <cell r="AP10357">
            <v>903699</v>
          </cell>
          <cell r="AQ10357">
            <v>12001241</v>
          </cell>
          <cell r="AR10357" t="str">
            <v>sd</v>
          </cell>
          <cell r="AS10357">
            <v>44250</v>
          </cell>
          <cell r="AT10357" t="str">
            <v>-POLIZA ESTABILIDAD ACTIVA</v>
          </cell>
          <cell r="AV10357" t="str">
            <v>sc</v>
          </cell>
        </row>
        <row r="10358">
          <cell r="AP10358">
            <v>24122878</v>
          </cell>
          <cell r="AQ10358">
            <v>50007058</v>
          </cell>
          <cell r="AR10358" t="str">
            <v>sd</v>
          </cell>
          <cell r="AS10358">
            <v>44181</v>
          </cell>
          <cell r="AT10358" t="str">
            <v>-POLIZA ESTABILIDAD ACTIVA</v>
          </cell>
          <cell r="AV10358" t="str">
            <v>sc</v>
          </cell>
        </row>
        <row r="10359">
          <cell r="AP10359">
            <v>91014543</v>
          </cell>
          <cell r="AQ10359">
            <v>9000890</v>
          </cell>
          <cell r="AR10359" t="str">
            <v>sd</v>
          </cell>
          <cell r="AS10359">
            <v>43745</v>
          </cell>
          <cell r="AT10359" t="str">
            <v>Calzada 4-POLIZA ESTABILIDAD ACTIVA</v>
          </cell>
          <cell r="AV10359" t="str">
            <v>VIABLE</v>
          </cell>
        </row>
        <row r="10360">
          <cell r="AP10360">
            <v>91016069</v>
          </cell>
          <cell r="AQ10360">
            <v>50005769</v>
          </cell>
          <cell r="AR10360" t="str">
            <v>sd</v>
          </cell>
          <cell r="AS10360">
            <v>44466</v>
          </cell>
          <cell r="AT10360" t="str">
            <v>-POLIZA ESTABILIDAD ACTIVA</v>
          </cell>
          <cell r="AV10360" t="str">
            <v>POLIZA ESTABILIDAD activa IDU 1718/14</v>
          </cell>
        </row>
        <row r="10361">
          <cell r="AP10361">
            <v>24121041</v>
          </cell>
          <cell r="AQ10361">
            <v>14000398</v>
          </cell>
          <cell r="AR10361" t="str">
            <v>sd</v>
          </cell>
          <cell r="AS10361">
            <v>44018</v>
          </cell>
          <cell r="AT10361" t="str">
            <v>Puente 12-POLIZA ESTABILIDAD ACTIVA</v>
          </cell>
          <cell r="AV10361" t="str">
            <v>sc</v>
          </cell>
        </row>
        <row r="10362">
          <cell r="AP10362">
            <v>24121041</v>
          </cell>
          <cell r="AQ10362">
            <v>14000398</v>
          </cell>
          <cell r="AR10362" t="str">
            <v>sd</v>
          </cell>
          <cell r="AS10362">
            <v>44250</v>
          </cell>
          <cell r="AT10362" t="str">
            <v>-POLIZA ESTABILIDAD ACTIVA</v>
          </cell>
          <cell r="AV10362" t="str">
            <v>sc</v>
          </cell>
        </row>
        <row r="10363">
          <cell r="AP10363">
            <v>91018873</v>
          </cell>
          <cell r="AQ10363">
            <v>50006982</v>
          </cell>
          <cell r="AR10363" t="str">
            <v>sd</v>
          </cell>
          <cell r="AS10363">
            <v>42978</v>
          </cell>
          <cell r="AT10363" t="str">
            <v>Anden1-11 Calzada10-2-4-8 Ciclo6 Sep3-5-7-9-POLIZA ESTABILIDAD ACTIVA</v>
          </cell>
          <cell r="AV10363" t="str">
            <v>sc</v>
          </cell>
        </row>
        <row r="10364">
          <cell r="AP10364">
            <v>24120348</v>
          </cell>
          <cell r="AQ10364">
            <v>11004769</v>
          </cell>
          <cell r="AR10364" t="str">
            <v>sd</v>
          </cell>
          <cell r="AS10364">
            <v>44096</v>
          </cell>
          <cell r="AT10364" t="str">
            <v>Anden 1-9-POLIZA ESTABILIDAD ACTIVA</v>
          </cell>
          <cell r="AV10364" t="str">
            <v>sc</v>
          </cell>
        </row>
        <row r="10365">
          <cell r="AP10365">
            <v>472718</v>
          </cell>
          <cell r="AQ10365">
            <v>16004526</v>
          </cell>
          <cell r="AR10365" t="str">
            <v>sd</v>
          </cell>
          <cell r="AS10365">
            <v>44466</v>
          </cell>
          <cell r="AT10365" t="str">
            <v>-POLIZA ESTABILIDAD ACTIVA</v>
          </cell>
          <cell r="AV10365" t="str">
            <v>sc</v>
          </cell>
        </row>
        <row r="10366">
          <cell r="AP10366">
            <v>472718</v>
          </cell>
          <cell r="AQ10366">
            <v>16004526</v>
          </cell>
          <cell r="AR10366" t="str">
            <v>sd</v>
          </cell>
          <cell r="AS10366">
            <v>44018</v>
          </cell>
          <cell r="AT10366" t="str">
            <v>Puente 12-POLIZA ESTABILIDAD ACTIVA</v>
          </cell>
          <cell r="AV10366" t="str">
            <v>sc</v>
          </cell>
        </row>
        <row r="10367">
          <cell r="AP10367">
            <v>24119937</v>
          </cell>
          <cell r="AQ10367">
            <v>8002993</v>
          </cell>
          <cell r="AR10367" t="str">
            <v>sd</v>
          </cell>
          <cell r="AS10367">
            <v>44099</v>
          </cell>
          <cell r="AT10367" t="str">
            <v>Calzada 2-4-6-POLIZA ESTABILIDAD Y CALIDAD ACTIVA</v>
          </cell>
          <cell r="AV10367" t="str">
            <v>sc</v>
          </cell>
        </row>
        <row r="10368">
          <cell r="AP10368">
            <v>24122576</v>
          </cell>
          <cell r="AQ10368">
            <v>50006885</v>
          </cell>
          <cell r="AR10368" t="str">
            <v>sd</v>
          </cell>
          <cell r="AS10368">
            <v>44250</v>
          </cell>
          <cell r="AT10368" t="str">
            <v>-POLIZA ESTABILIDAD ACTIVA</v>
          </cell>
          <cell r="AV10368" t="str">
            <v>sc</v>
          </cell>
        </row>
        <row r="10369">
          <cell r="AP10369">
            <v>24121895</v>
          </cell>
          <cell r="AQ10369">
            <v>50005951</v>
          </cell>
          <cell r="AR10369" t="str">
            <v>sd</v>
          </cell>
          <cell r="AS10369">
            <v>43163</v>
          </cell>
          <cell r="AT10369" t="str">
            <v>Calzada2-POLIZA ESTABILIDAD ACTIVA</v>
          </cell>
          <cell r="AV10369" t="str">
            <v>sc</v>
          </cell>
        </row>
        <row r="10370">
          <cell r="AP10370">
            <v>164420</v>
          </cell>
          <cell r="AQ10370">
            <v>10004407</v>
          </cell>
          <cell r="AR10370" t="str">
            <v>sd</v>
          </cell>
          <cell r="AS10370">
            <v>44119</v>
          </cell>
          <cell r="AT10370" t="str">
            <v>Calzada 2-4-POLIZA ESTABILIDAD ACTIVA</v>
          </cell>
          <cell r="AV10370" t="str">
            <v>sc</v>
          </cell>
        </row>
        <row r="10371">
          <cell r="AP10371">
            <v>519175</v>
          </cell>
          <cell r="AQ10371">
            <v>8005520</v>
          </cell>
          <cell r="AR10371" t="str">
            <v>sd</v>
          </cell>
          <cell r="AS10371">
            <v>44096</v>
          </cell>
          <cell r="AT10371" t="str">
            <v>Separador 3-POLIZA ESTABILIDAD ACTIVA</v>
          </cell>
          <cell r="AV10371" t="str">
            <v>sc</v>
          </cell>
        </row>
        <row r="10372">
          <cell r="AP10372">
            <v>91013038</v>
          </cell>
          <cell r="AQ10372">
            <v>50009445</v>
          </cell>
          <cell r="AR10372" t="str">
            <v>sd</v>
          </cell>
          <cell r="AS10372">
            <v>43006</v>
          </cell>
          <cell r="AT10372" t="str">
            <v>Anden1-3 Calzada2-POLIZA ESTABILIDAD ACTIVA</v>
          </cell>
          <cell r="AV10372" t="str">
            <v>sc</v>
          </cell>
        </row>
        <row r="10373">
          <cell r="AP10373">
            <v>160643</v>
          </cell>
          <cell r="AQ10373">
            <v>10002896</v>
          </cell>
          <cell r="AR10373" t="str">
            <v>sd</v>
          </cell>
          <cell r="AS10373">
            <v>44283</v>
          </cell>
          <cell r="AT10373" t="str">
            <v>Calzada 2-POLIZA ESTABILIDAD Y CALIDAD ACTIVA</v>
          </cell>
          <cell r="AV10373" t="str">
            <v>sc</v>
          </cell>
        </row>
        <row r="10374">
          <cell r="AP10374">
            <v>525544</v>
          </cell>
          <cell r="AQ10374">
            <v>1004208</v>
          </cell>
          <cell r="AR10374" t="str">
            <v>sd</v>
          </cell>
          <cell r="AS10374">
            <v>42946</v>
          </cell>
          <cell r="AT10374" t="str">
            <v>Calzada12-POLIZA ESTABILIDAD ACTIVA</v>
          </cell>
          <cell r="AV10374" t="str">
            <v>sc</v>
          </cell>
        </row>
        <row r="10375">
          <cell r="AP10375">
            <v>509843</v>
          </cell>
          <cell r="AQ10375">
            <v>1001345</v>
          </cell>
          <cell r="AR10375" t="str">
            <v>sd</v>
          </cell>
          <cell r="AS10375">
            <v>44250</v>
          </cell>
          <cell r="AT10375" t="str">
            <v>-POLIZA ESTABILIDAD ACTIVA</v>
          </cell>
          <cell r="AV10375" t="str">
            <v>sc</v>
          </cell>
        </row>
        <row r="10376">
          <cell r="AP10376">
            <v>509843</v>
          </cell>
          <cell r="AQ10376">
            <v>1001345</v>
          </cell>
          <cell r="AR10376" t="str">
            <v>sd</v>
          </cell>
          <cell r="AS10376">
            <v>43748</v>
          </cell>
          <cell r="AT10376" t="str">
            <v>Anden 1-POLIZA ESTABILIDAD ACTIVA</v>
          </cell>
          <cell r="AV10376" t="str">
            <v>sc</v>
          </cell>
        </row>
        <row r="10377">
          <cell r="AP10377">
            <v>506383</v>
          </cell>
          <cell r="AQ10377">
            <v>11008819</v>
          </cell>
          <cell r="AR10377" t="str">
            <v>sd</v>
          </cell>
          <cell r="AS10377">
            <v>43797</v>
          </cell>
          <cell r="AT10377" t="str">
            <v>Calzada 2-6-POLIZA ESTABILIDAD ACTIVA</v>
          </cell>
          <cell r="AV10377" t="str">
            <v>sc</v>
          </cell>
        </row>
        <row r="10378">
          <cell r="AP10378">
            <v>506383</v>
          </cell>
          <cell r="AQ10378">
            <v>11008819</v>
          </cell>
          <cell r="AR10378" t="str">
            <v>sd</v>
          </cell>
          <cell r="AS10378">
            <v>42946</v>
          </cell>
          <cell r="AT10378" t="str">
            <v>Calzada12-POLIZA ESTABILIDAD ACTIVA</v>
          </cell>
          <cell r="AV10378" t="str">
            <v>sc</v>
          </cell>
        </row>
        <row r="10379">
          <cell r="AP10379">
            <v>506383</v>
          </cell>
          <cell r="AQ10379">
            <v>11008819</v>
          </cell>
          <cell r="AR10379" t="str">
            <v>sd</v>
          </cell>
          <cell r="AS10379">
            <v>44250</v>
          </cell>
          <cell r="AT10379" t="str">
            <v>-POLIZA ESTABILIDAD ACTIVA</v>
          </cell>
          <cell r="AV10379" t="str">
            <v>sc</v>
          </cell>
        </row>
        <row r="10380">
          <cell r="AP10380">
            <v>506111</v>
          </cell>
          <cell r="AQ10380">
            <v>1001529</v>
          </cell>
          <cell r="AR10380" t="str">
            <v>sd</v>
          </cell>
          <cell r="AS10380">
            <v>42946</v>
          </cell>
          <cell r="AT10380" t="str">
            <v>Calzada10-POLIZA ESTABILIDAD ACTIVA</v>
          </cell>
          <cell r="AV10380" t="str">
            <v>sc</v>
          </cell>
        </row>
        <row r="10381">
          <cell r="AP10381">
            <v>506111</v>
          </cell>
          <cell r="AQ10381">
            <v>1001529</v>
          </cell>
          <cell r="AR10381" t="str">
            <v>sd</v>
          </cell>
          <cell r="AS10381">
            <v>44250</v>
          </cell>
          <cell r="AT10381" t="str">
            <v>-POLIZA ESTABILIDAD ACTIVA</v>
          </cell>
          <cell r="AV10381" t="str">
            <v>sc</v>
          </cell>
        </row>
        <row r="10382">
          <cell r="AP10382">
            <v>505713</v>
          </cell>
          <cell r="AQ10382">
            <v>1004205</v>
          </cell>
          <cell r="AR10382" t="str">
            <v>sd</v>
          </cell>
          <cell r="AS10382">
            <v>42946</v>
          </cell>
          <cell r="AT10382" t="str">
            <v>Calzada12-POLIZA ESTABILIDAD ACTIVA</v>
          </cell>
          <cell r="AV10382" t="str">
            <v>sc</v>
          </cell>
        </row>
        <row r="10383">
          <cell r="AP10383">
            <v>24121528</v>
          </cell>
          <cell r="AQ10383">
            <v>19000039</v>
          </cell>
          <cell r="AR10383" t="str">
            <v>sd</v>
          </cell>
          <cell r="AS10383">
            <v>44018</v>
          </cell>
          <cell r="AT10383" t="str">
            <v>Calzada 2-POLIZA ESTABILIDAD ACTIVA</v>
          </cell>
          <cell r="AV10383" t="str">
            <v>sc</v>
          </cell>
        </row>
        <row r="10384">
          <cell r="AP10384">
            <v>2503997</v>
          </cell>
          <cell r="AQ10384">
            <v>11004808</v>
          </cell>
          <cell r="AR10384" t="str">
            <v>sd</v>
          </cell>
          <cell r="AS10384">
            <v>44096</v>
          </cell>
          <cell r="AT10384" t="str">
            <v>Anden 1-9-POLIZA ESTABILIDAD ACTIVA</v>
          </cell>
          <cell r="AV10384" t="str">
            <v>sc</v>
          </cell>
        </row>
        <row r="10385">
          <cell r="AP10385">
            <v>24120981</v>
          </cell>
          <cell r="AQ10385">
            <v>14000168</v>
          </cell>
          <cell r="AR10385" t="str">
            <v>sd</v>
          </cell>
          <cell r="AS10385">
            <v>44250</v>
          </cell>
          <cell r="AT10385" t="str">
            <v>-POLIZA ESTABILIDAD ACTIVA</v>
          </cell>
          <cell r="AV10385" t="str">
            <v>sc</v>
          </cell>
        </row>
        <row r="10386">
          <cell r="AP10386">
            <v>24122490</v>
          </cell>
          <cell r="AQ10386">
            <v>50006733</v>
          </cell>
          <cell r="AR10386" t="str">
            <v>sd</v>
          </cell>
          <cell r="AS10386">
            <v>44099</v>
          </cell>
          <cell r="AT10386" t="str">
            <v>Calzada 2-POLIZA ESTABILIDAD Y CALIDAD ACTIVA</v>
          </cell>
          <cell r="AV10386" t="str">
            <v>sc</v>
          </cell>
        </row>
        <row r="10387">
          <cell r="AP10387">
            <v>24120902</v>
          </cell>
          <cell r="AQ10387">
            <v>3000755</v>
          </cell>
          <cell r="AR10387" t="str">
            <v>sd</v>
          </cell>
          <cell r="AS10387">
            <v>43499</v>
          </cell>
          <cell r="AT10387" t="str">
            <v>-POLIZA ESTABILIDAD ACTIVA</v>
          </cell>
          <cell r="AV10387" t="str">
            <v>sc</v>
          </cell>
        </row>
        <row r="10388">
          <cell r="AP10388">
            <v>200252</v>
          </cell>
          <cell r="AQ10388">
            <v>4000087</v>
          </cell>
          <cell r="AR10388" t="str">
            <v>sd</v>
          </cell>
          <cell r="AS10388">
            <v>42999</v>
          </cell>
          <cell r="AT10388" t="str">
            <v>Anden1-11-3 Calzada10-4-6-8 Ciclo2 Sep5-7-9-POLIZA ESTABILIDAD ACTIVA</v>
          </cell>
          <cell r="AV10388" t="str">
            <v>sc</v>
          </cell>
        </row>
        <row r="10389">
          <cell r="AP10389">
            <v>902724</v>
          </cell>
          <cell r="AQ10389">
            <v>13000823</v>
          </cell>
          <cell r="AR10389" t="str">
            <v>sd</v>
          </cell>
          <cell r="AS10389">
            <v>44250</v>
          </cell>
          <cell r="AT10389" t="str">
            <v>-POLIZA ESTABILIDAD ACTIVA</v>
          </cell>
          <cell r="AV10389" t="str">
            <v>sc</v>
          </cell>
        </row>
        <row r="10390">
          <cell r="AP10390">
            <v>902724</v>
          </cell>
          <cell r="AQ10390">
            <v>13000823</v>
          </cell>
          <cell r="AR10390" t="str">
            <v>sd</v>
          </cell>
          <cell r="AS10390">
            <v>44018</v>
          </cell>
          <cell r="AT10390" t="str">
            <v>Puente 14-POLIZA ESTABILIDAD ACTIVA</v>
          </cell>
          <cell r="AV10390" t="str">
            <v>sc</v>
          </cell>
        </row>
        <row r="10391">
          <cell r="AP10391">
            <v>24120027</v>
          </cell>
          <cell r="AQ10391">
            <v>8011587</v>
          </cell>
          <cell r="AR10391" t="str">
            <v>sd</v>
          </cell>
          <cell r="AS10391">
            <v>43006</v>
          </cell>
          <cell r="AT10391" t="str">
            <v>Anden11 Calzada10-POLIZA ESTABILIDAD ACTIVA</v>
          </cell>
          <cell r="AV10391" t="str">
            <v>sc</v>
          </cell>
        </row>
        <row r="10392">
          <cell r="AP10392">
            <v>91010589</v>
          </cell>
          <cell r="AQ10392">
            <v>3002458</v>
          </cell>
          <cell r="AR10392" t="str">
            <v>sd</v>
          </cell>
          <cell r="AS10392">
            <v>42765</v>
          </cell>
          <cell r="AT10392" t="str">
            <v>Anden 1, Calzada2, Separador3, Calzada4, Anden5 -POLIZA ESTABILIDAD ACTIVA</v>
          </cell>
          <cell r="AV10392" t="str">
            <v>sc</v>
          </cell>
        </row>
        <row r="10393">
          <cell r="AP10393">
            <v>91011253</v>
          </cell>
          <cell r="AQ10393">
            <v>3001120</v>
          </cell>
          <cell r="AR10393" t="str">
            <v>sd</v>
          </cell>
          <cell r="AS10393">
            <v>42765</v>
          </cell>
          <cell r="AT10393" t="str">
            <v>Anden 1, Calzada2, Separador3, Calzada4, Anden5 -POLIZA ESTABILIDAD ACTIVA</v>
          </cell>
          <cell r="AV10393" t="str">
            <v>sc</v>
          </cell>
        </row>
        <row r="10394">
          <cell r="AP10394">
            <v>24119961</v>
          </cell>
          <cell r="AQ10394">
            <v>8003723</v>
          </cell>
          <cell r="AR10394" t="str">
            <v>sd</v>
          </cell>
          <cell r="AS10394">
            <v>44099</v>
          </cell>
          <cell r="AT10394" t="str">
            <v>Calzada 4-6-POLIZA ESTABILIDAD Y CALIDAD ACTIVA</v>
          </cell>
          <cell r="AV10394" t="str">
            <v>sc</v>
          </cell>
        </row>
        <row r="10395">
          <cell r="AP10395">
            <v>512255</v>
          </cell>
          <cell r="AQ10395">
            <v>3000780</v>
          </cell>
          <cell r="AR10395" t="str">
            <v>sd</v>
          </cell>
          <cell r="AS10395">
            <v>43499</v>
          </cell>
          <cell r="AT10395" t="str">
            <v>-POLIZA ESTABILIDAD ACTIVA</v>
          </cell>
          <cell r="AV10395" t="str">
            <v>sc</v>
          </cell>
        </row>
        <row r="10396">
          <cell r="AP10396">
            <v>24120820</v>
          </cell>
          <cell r="AQ10396">
            <v>12003005</v>
          </cell>
          <cell r="AR10396" t="str">
            <v>sd</v>
          </cell>
          <cell r="AS10396">
            <v>43555</v>
          </cell>
          <cell r="AT10396" t="str">
            <v>Puente12-POLIZA ESTABILIDAD ACTIVA</v>
          </cell>
          <cell r="AV10396" t="str">
            <v>sc</v>
          </cell>
        </row>
        <row r="10397">
          <cell r="AP10397">
            <v>503391</v>
          </cell>
          <cell r="AQ10397">
            <v>1003516</v>
          </cell>
          <cell r="AR10397" t="str">
            <v>sd</v>
          </cell>
          <cell r="AS10397">
            <v>43412</v>
          </cell>
          <cell r="AT10397" t="str">
            <v>Anden 1-7 Calzada 2-4 Separador 3-5 Cicloruta 6-POLIZA ESTABILIDAD ACTIVA</v>
          </cell>
          <cell r="AV10397" t="str">
            <v>sc</v>
          </cell>
        </row>
        <row r="10398">
          <cell r="AP10398">
            <v>24121702</v>
          </cell>
          <cell r="AQ10398">
            <v>50002886</v>
          </cell>
          <cell r="AR10398" t="str">
            <v>sd</v>
          </cell>
          <cell r="AS10398">
            <v>44099</v>
          </cell>
          <cell r="AT10398" t="str">
            <v>Calzada 2-4-6-POLIZA ESTABILIDAD Y CALIDAD ACTIVA</v>
          </cell>
          <cell r="AV10398" t="str">
            <v>sc</v>
          </cell>
        </row>
        <row r="10399">
          <cell r="AP10399">
            <v>24122484</v>
          </cell>
          <cell r="AQ10399">
            <v>50006732</v>
          </cell>
          <cell r="AR10399" t="str">
            <v>sd</v>
          </cell>
          <cell r="AS10399">
            <v>44099</v>
          </cell>
          <cell r="AT10399" t="str">
            <v>Calzada 4-6-POLIZA ESTABILIDAD Y CALIDAD ACTIVA</v>
          </cell>
          <cell r="AV10399" t="str">
            <v>sc</v>
          </cell>
        </row>
        <row r="10400">
          <cell r="AP10400">
            <v>91012388</v>
          </cell>
          <cell r="AQ10400">
            <v>50008270</v>
          </cell>
          <cell r="AR10400" t="str">
            <v>sd</v>
          </cell>
          <cell r="AS10400">
            <v>44250</v>
          </cell>
          <cell r="AT10400" t="str">
            <v>-POLIZA ESTABILIDAD ACTIVA</v>
          </cell>
          <cell r="AV10400" t="str">
            <v>sc</v>
          </cell>
        </row>
        <row r="10401">
          <cell r="AP10401">
            <v>364223</v>
          </cell>
          <cell r="AQ10401">
            <v>7005601</v>
          </cell>
          <cell r="AR10401" t="str">
            <v>sd</v>
          </cell>
          <cell r="AS10401">
            <v>42962</v>
          </cell>
          <cell r="AT10401" t="str">
            <v>Calzada2-POLIZA ESTABILIDAD ACTIVA</v>
          </cell>
          <cell r="AV10401" t="str">
            <v>sc</v>
          </cell>
        </row>
        <row r="10402">
          <cell r="AP10402">
            <v>293729</v>
          </cell>
          <cell r="AQ10402">
            <v>5001751</v>
          </cell>
          <cell r="AR10402" t="str">
            <v>sd</v>
          </cell>
          <cell r="AS10402">
            <v>42957</v>
          </cell>
          <cell r="AT10402" t="str">
            <v>Calzada4-POLIZA ESTABILIDAD ACTIVA</v>
          </cell>
          <cell r="AV10402" t="str">
            <v>sc</v>
          </cell>
        </row>
        <row r="10403">
          <cell r="AP10403">
            <v>293729</v>
          </cell>
          <cell r="AQ10403">
            <v>5001751</v>
          </cell>
          <cell r="AR10403" t="str">
            <v>sd</v>
          </cell>
          <cell r="AS10403">
            <v>43307</v>
          </cell>
          <cell r="AT10403" t="str">
            <v>Calzada2-POLIZA ESTABILIDAD ACTIVA</v>
          </cell>
          <cell r="AV10403" t="str">
            <v>sc</v>
          </cell>
        </row>
        <row r="10404">
          <cell r="AP10404">
            <v>91016472</v>
          </cell>
          <cell r="AQ10404">
            <v>18001947</v>
          </cell>
          <cell r="AR10404" t="str">
            <v>sd</v>
          </cell>
          <cell r="AS10404">
            <v>42999</v>
          </cell>
          <cell r="AT10404" t="str">
            <v>Anden1-11-3 Calzada10-4-6-8 Ciclo2 Sep5-7-9-POLIZA ESTABILIDAD ACTIVA</v>
          </cell>
          <cell r="AV10404" t="str">
            <v>sc</v>
          </cell>
        </row>
        <row r="10405">
          <cell r="AP10405">
            <v>24122499</v>
          </cell>
          <cell r="AQ10405">
            <v>50006735</v>
          </cell>
          <cell r="AR10405" t="str">
            <v>sd</v>
          </cell>
          <cell r="AS10405">
            <v>44099</v>
          </cell>
          <cell r="AT10405" t="str">
            <v>Calzada 2-4-6-POLIZA ESTABILIDAD Y CALIDAD ACTIVA</v>
          </cell>
          <cell r="AV10405" t="str">
            <v>sc</v>
          </cell>
        </row>
        <row r="10406">
          <cell r="AP10406">
            <v>903659</v>
          </cell>
          <cell r="AQ10406">
            <v>12000920</v>
          </cell>
          <cell r="AR10406" t="str">
            <v>sd</v>
          </cell>
          <cell r="AS10406">
            <v>44250</v>
          </cell>
          <cell r="AT10406" t="str">
            <v>-POLIZA ESTABILIDAD ACTIVA</v>
          </cell>
          <cell r="AV10406" t="str">
            <v>sc</v>
          </cell>
        </row>
        <row r="10407">
          <cell r="AP10407">
            <v>24122584</v>
          </cell>
          <cell r="AQ10407">
            <v>50006887</v>
          </cell>
          <cell r="AR10407" t="str">
            <v>sd</v>
          </cell>
          <cell r="AS10407">
            <v>44250</v>
          </cell>
          <cell r="AT10407" t="str">
            <v>-POLIZA ESTABILIDAD ACTIVA</v>
          </cell>
          <cell r="AV10407" t="str">
            <v>sc</v>
          </cell>
        </row>
        <row r="10408">
          <cell r="AP10408">
            <v>24122488</v>
          </cell>
          <cell r="AQ10408">
            <v>50006733</v>
          </cell>
          <cell r="AR10408" t="str">
            <v>sd</v>
          </cell>
          <cell r="AS10408">
            <v>44099</v>
          </cell>
          <cell r="AT10408" t="str">
            <v>Calzada 2-POLIZA ESTABILIDAD Y CALIDAD ACTIVA</v>
          </cell>
          <cell r="AV10408" t="str">
            <v>sc</v>
          </cell>
        </row>
        <row r="10409">
          <cell r="AP10409">
            <v>157897</v>
          </cell>
          <cell r="AQ10409">
            <v>10006862</v>
          </cell>
          <cell r="AR10409" t="str">
            <v>sd</v>
          </cell>
          <cell r="AS10409">
            <v>43142</v>
          </cell>
          <cell r="AT10409" t="str">
            <v>Calzada2-POLIZA ESTABILIDAD ACTIVA</v>
          </cell>
          <cell r="AV10409" t="str">
            <v>sc</v>
          </cell>
        </row>
        <row r="10410">
          <cell r="AP10410">
            <v>91018859</v>
          </cell>
          <cell r="AQ10410">
            <v>9004289</v>
          </cell>
          <cell r="AR10410" t="str">
            <v>sd</v>
          </cell>
          <cell r="AS10410">
            <v>42978</v>
          </cell>
          <cell r="AT10410" t="str">
            <v>Anden1-11 Calzada10-2-4-8 Ciclo6 Sep3-5-7-9-POLIZA ESTABILIDAD ACTIVA</v>
          </cell>
          <cell r="AV10410" t="str">
            <v>sc</v>
          </cell>
        </row>
        <row r="10411">
          <cell r="AP10411">
            <v>506186</v>
          </cell>
          <cell r="AQ10411">
            <v>1001394</v>
          </cell>
          <cell r="AR10411" t="str">
            <v>sd</v>
          </cell>
          <cell r="AS10411">
            <v>42946</v>
          </cell>
          <cell r="AT10411" t="str">
            <v>Calzada8-POLIZA ESTABILIDAD ACTIVA</v>
          </cell>
          <cell r="AV10411" t="str">
            <v>sc</v>
          </cell>
        </row>
        <row r="10412">
          <cell r="AP10412">
            <v>24119666</v>
          </cell>
          <cell r="AQ10412">
            <v>1003192</v>
          </cell>
          <cell r="AR10412" t="str">
            <v>sd</v>
          </cell>
          <cell r="AS10412">
            <v>44250</v>
          </cell>
          <cell r="AT10412" t="str">
            <v>-POLIZA ESTABILIDAD ACTIVA</v>
          </cell>
          <cell r="AV10412" t="str">
            <v>sc</v>
          </cell>
        </row>
        <row r="10413">
          <cell r="AP10413">
            <v>24119666</v>
          </cell>
          <cell r="AQ10413">
            <v>1003192</v>
          </cell>
          <cell r="AR10413" t="str">
            <v>sd</v>
          </cell>
          <cell r="AS10413">
            <v>42946</v>
          </cell>
          <cell r="AT10413" t="str">
            <v>Calzada12-POLIZA ESTABILIDAD ACTIVA</v>
          </cell>
          <cell r="AV10413" t="str">
            <v>sc</v>
          </cell>
        </row>
        <row r="10414">
          <cell r="AP10414">
            <v>523702</v>
          </cell>
          <cell r="AQ10414">
            <v>13002552</v>
          </cell>
          <cell r="AR10414" t="str">
            <v>sd</v>
          </cell>
          <cell r="AS10414">
            <v>43555</v>
          </cell>
          <cell r="AT10414" t="str">
            <v>Puente6-POLIZA ESTABILIDAD ACTIVA</v>
          </cell>
          <cell r="AV10414" t="str">
            <v>sc</v>
          </cell>
        </row>
        <row r="10415">
          <cell r="AP10415">
            <v>24120694</v>
          </cell>
          <cell r="AQ10415">
            <v>11012638</v>
          </cell>
          <cell r="AR10415" t="str">
            <v>sd</v>
          </cell>
          <cell r="AS10415">
            <v>44096</v>
          </cell>
          <cell r="AT10415" t="str">
            <v>Anden 1-9-POLIZA ESTABILIDAD ACTIVA</v>
          </cell>
          <cell r="AV10415" t="str">
            <v>sc</v>
          </cell>
        </row>
        <row r="10416">
          <cell r="AP10416">
            <v>515138</v>
          </cell>
          <cell r="AQ10416">
            <v>10000679</v>
          </cell>
          <cell r="AR10416" t="str">
            <v>sd</v>
          </cell>
          <cell r="AS10416">
            <v>44119</v>
          </cell>
          <cell r="AT10416" t="str">
            <v>Calzada 4-POLIZA ESTABILIDAD ACTIVA</v>
          </cell>
          <cell r="AV10416" t="str">
            <v>sc</v>
          </cell>
        </row>
        <row r="10417">
          <cell r="AP10417">
            <v>91015861</v>
          </cell>
          <cell r="AQ10417">
            <v>5005251</v>
          </cell>
          <cell r="AR10417" t="str">
            <v>sd</v>
          </cell>
          <cell r="AS10417">
            <v>42733</v>
          </cell>
          <cell r="AT10417" t="str">
            <v>Anden1-5 Calzada2-4 Sep3-POLIZA ESTABILIDAD ACTIVA</v>
          </cell>
          <cell r="AV10417" t="str">
            <v>sc</v>
          </cell>
        </row>
        <row r="10418">
          <cell r="AP10418">
            <v>91015546</v>
          </cell>
          <cell r="AQ10418">
            <v>5007710</v>
          </cell>
          <cell r="AR10418" t="str">
            <v>sd</v>
          </cell>
          <cell r="AS10418">
            <v>42733</v>
          </cell>
          <cell r="AT10418" t="str">
            <v>Anden1-5 Calzada2-4 Sep3-POLIZA ESTABILIDAD ACTIVA</v>
          </cell>
          <cell r="AV10418" t="str">
            <v>sc</v>
          </cell>
        </row>
        <row r="10419">
          <cell r="AP10419">
            <v>91018868</v>
          </cell>
          <cell r="AQ10419">
            <v>50006982</v>
          </cell>
          <cell r="AR10419" t="str">
            <v>sd</v>
          </cell>
          <cell r="AS10419">
            <v>42978</v>
          </cell>
          <cell r="AT10419" t="str">
            <v>Anden1-11 Calzada10-2-4-8 Ciclo6 Sep3-5-7-9-POLIZA ESTABILIDAD ACTIVA</v>
          </cell>
          <cell r="AV10419" t="str">
            <v>sc</v>
          </cell>
        </row>
        <row r="10420">
          <cell r="AP10420">
            <v>91018959</v>
          </cell>
          <cell r="AQ10420">
            <v>3002517</v>
          </cell>
          <cell r="AR10420" t="str">
            <v>sd</v>
          </cell>
          <cell r="AS10420">
            <v>43499</v>
          </cell>
          <cell r="AT10420" t="str">
            <v>-POLIZA ESTABILIDAD ACTIVA</v>
          </cell>
          <cell r="AV10420" t="str">
            <v>sc</v>
          </cell>
        </row>
        <row r="10421">
          <cell r="AP10421">
            <v>91018941</v>
          </cell>
          <cell r="AQ10421">
            <v>50006321</v>
          </cell>
          <cell r="AR10421" t="str">
            <v>sd</v>
          </cell>
          <cell r="AS10421">
            <v>43499</v>
          </cell>
          <cell r="AT10421" t="str">
            <v>-POLIZA ESTABILIDAD ACTIVA</v>
          </cell>
          <cell r="AV10421" t="str">
            <v>sc</v>
          </cell>
        </row>
        <row r="10422">
          <cell r="AP10422">
            <v>505382</v>
          </cell>
          <cell r="AQ10422">
            <v>2000347</v>
          </cell>
          <cell r="AR10422" t="str">
            <v>sd</v>
          </cell>
          <cell r="AS10422">
            <v>42946</v>
          </cell>
          <cell r="AT10422" t="str">
            <v>Calzada4-6-8 Puente14-POLIZA ESTABILIDAD ACTIVA</v>
          </cell>
          <cell r="AV10422" t="str">
            <v>sc</v>
          </cell>
        </row>
        <row r="10423">
          <cell r="AP10423">
            <v>91013364</v>
          </cell>
          <cell r="AQ10423">
            <v>14000898</v>
          </cell>
          <cell r="AR10423" t="str">
            <v>sd</v>
          </cell>
          <cell r="AS10423">
            <v>44172</v>
          </cell>
          <cell r="AT10423" t="str">
            <v>Calzada 4-6 Separador 5-POLIZA ESTABILIDAD ACTIVA</v>
          </cell>
          <cell r="AV10423" t="str">
            <v>sc</v>
          </cell>
        </row>
        <row r="10424">
          <cell r="AP10424">
            <v>515548</v>
          </cell>
          <cell r="AQ10424">
            <v>10000374</v>
          </cell>
          <cell r="AR10424" t="str">
            <v>sd</v>
          </cell>
          <cell r="AS10424">
            <v>44119</v>
          </cell>
          <cell r="AT10424" t="str">
            <v>Calzada 4-6-POLIZA ESTABILIDAD ACTIVA</v>
          </cell>
          <cell r="AV10424" t="str">
            <v>sc</v>
          </cell>
        </row>
        <row r="10425">
          <cell r="AP10425">
            <v>515548</v>
          </cell>
          <cell r="AQ10425">
            <v>10000374</v>
          </cell>
          <cell r="AR10425" t="str">
            <v>sd</v>
          </cell>
          <cell r="AS10425">
            <v>42886</v>
          </cell>
          <cell r="AT10425" t="str">
            <v>Calzada2-POLIZA ESTABILIDAD* ACTIVA</v>
          </cell>
          <cell r="AV10425" t="str">
            <v>sc</v>
          </cell>
        </row>
        <row r="10426">
          <cell r="AP10426">
            <v>91015841</v>
          </cell>
          <cell r="AQ10426">
            <v>5007707</v>
          </cell>
          <cell r="AR10426" t="str">
            <v>sd</v>
          </cell>
          <cell r="AS10426">
            <v>42733</v>
          </cell>
          <cell r="AT10426" t="str">
            <v>Anden1-5 Calzada2-4 Sep3-POLIZA ESTABILIDAD ACTIVA</v>
          </cell>
          <cell r="AV10426" t="str">
            <v>sc</v>
          </cell>
        </row>
        <row r="10427">
          <cell r="AP10427">
            <v>24121800</v>
          </cell>
          <cell r="AQ10427">
            <v>50005482</v>
          </cell>
          <cell r="AR10427" t="str">
            <v>sd</v>
          </cell>
          <cell r="AS10427">
            <v>44096</v>
          </cell>
          <cell r="AT10427" t="str">
            <v>Anden 1-POLIZA ESTABILIDAD ACTIVA</v>
          </cell>
          <cell r="AV10427" t="str">
            <v>sc</v>
          </cell>
        </row>
        <row r="10428">
          <cell r="AP10428">
            <v>159183</v>
          </cell>
          <cell r="AQ10428">
            <v>10006699</v>
          </cell>
          <cell r="AR10428" t="str">
            <v>sd</v>
          </cell>
          <cell r="AS10428">
            <v>44119</v>
          </cell>
          <cell r="AT10428" t="str">
            <v>Calzada 2-POLIZA ESTABILIDAD ACTIVA</v>
          </cell>
          <cell r="AV10428" t="str">
            <v>sc</v>
          </cell>
        </row>
        <row r="10429">
          <cell r="AP10429">
            <v>24121369</v>
          </cell>
          <cell r="AQ10429">
            <v>16001513</v>
          </cell>
          <cell r="AR10429" t="str">
            <v>sd</v>
          </cell>
          <cell r="AS10429">
            <v>44096</v>
          </cell>
          <cell r="AT10429" t="str">
            <v>Separador 9-POLIZA ESTABILIDAD ACTIVA</v>
          </cell>
          <cell r="AV10429" t="str">
            <v>sc</v>
          </cell>
        </row>
        <row r="10430">
          <cell r="AP10430">
            <v>24123161</v>
          </cell>
          <cell r="AQ10430">
            <v>50007305</v>
          </cell>
          <cell r="AR10430" t="str">
            <v>sd</v>
          </cell>
          <cell r="AS10430">
            <v>44250</v>
          </cell>
          <cell r="AT10430" t="str">
            <v>-POLIZA ESTABILIDAD ACTIVA</v>
          </cell>
          <cell r="AV10430" t="str">
            <v>sc</v>
          </cell>
        </row>
        <row r="10431">
          <cell r="AP10431">
            <v>91010756</v>
          </cell>
          <cell r="AQ10431">
            <v>1005612</v>
          </cell>
          <cell r="AR10431" t="str">
            <v>sd</v>
          </cell>
          <cell r="AS10431">
            <v>43566</v>
          </cell>
          <cell r="AT10431" t="str">
            <v>Anden 1-3 Calzada 2-POLIZA ESTABILIDAD ACTIVA</v>
          </cell>
          <cell r="AV10431" t="str">
            <v>sc</v>
          </cell>
        </row>
        <row r="10432">
          <cell r="AP10432">
            <v>24122588</v>
          </cell>
          <cell r="AQ10432">
            <v>50006888</v>
          </cell>
          <cell r="AR10432" t="str">
            <v>sd</v>
          </cell>
          <cell r="AS10432">
            <v>44250</v>
          </cell>
          <cell r="AT10432" t="str">
            <v>-POLIZA ESTABILIDAD ACTIVA</v>
          </cell>
          <cell r="AV10432" t="str">
            <v>sc</v>
          </cell>
        </row>
        <row r="10433">
          <cell r="AP10433">
            <v>903869</v>
          </cell>
          <cell r="AQ10433">
            <v>12002556</v>
          </cell>
          <cell r="AR10433" t="str">
            <v>sd</v>
          </cell>
          <cell r="AS10433">
            <v>44250</v>
          </cell>
          <cell r="AT10433" t="str">
            <v>-POLIZA ESTABILIDAD ACTIVA</v>
          </cell>
          <cell r="AV10433" t="str">
            <v>sc</v>
          </cell>
        </row>
        <row r="10434">
          <cell r="AP10434">
            <v>903869</v>
          </cell>
          <cell r="AQ10434">
            <v>12002556</v>
          </cell>
          <cell r="AR10434" t="str">
            <v>sd</v>
          </cell>
          <cell r="AS10434">
            <v>44250</v>
          </cell>
          <cell r="AT10434" t="str">
            <v>-POLIZA ESTABILIDAD ACTIVA</v>
          </cell>
          <cell r="AV10434" t="str">
            <v>sc</v>
          </cell>
        </row>
        <row r="10435">
          <cell r="AP10435">
            <v>24120850</v>
          </cell>
          <cell r="AQ10435">
            <v>13000519</v>
          </cell>
          <cell r="AR10435" t="str">
            <v>sd</v>
          </cell>
          <cell r="AS10435">
            <v>44250</v>
          </cell>
          <cell r="AT10435" t="str">
            <v>-POLIZA ESTABILIDAD ACTIVA</v>
          </cell>
          <cell r="AV10435" t="str">
            <v>sc</v>
          </cell>
        </row>
        <row r="10436">
          <cell r="AP10436">
            <v>91015830</v>
          </cell>
          <cell r="AQ10436">
            <v>5007150</v>
          </cell>
          <cell r="AR10436" t="str">
            <v>sd</v>
          </cell>
          <cell r="AS10436">
            <v>42733</v>
          </cell>
          <cell r="AT10436" t="str">
            <v>Anden1-5 Calzada2-4 Sep3-POLIZA ESTABILIDAD ACTIVA</v>
          </cell>
          <cell r="AV10436" t="str">
            <v>sc</v>
          </cell>
        </row>
        <row r="10437">
          <cell r="AP10437">
            <v>24120582</v>
          </cell>
          <cell r="AQ10437">
            <v>11011561</v>
          </cell>
          <cell r="AR10437" t="str">
            <v>sd</v>
          </cell>
          <cell r="AS10437">
            <v>43100</v>
          </cell>
          <cell r="AT10437" t="str">
            <v>Calzada2-POLIZA ESTABILIDAD ACTIVA</v>
          </cell>
          <cell r="AV10437" t="str">
            <v>sc</v>
          </cell>
        </row>
        <row r="10438">
          <cell r="AP10438">
            <v>512205</v>
          </cell>
          <cell r="AQ10438">
            <v>3001099</v>
          </cell>
          <cell r="AR10438" t="str">
            <v>sd</v>
          </cell>
          <cell r="AS10438">
            <v>42999</v>
          </cell>
          <cell r="AT10438" t="str">
            <v>Anden1-11-9 Calzada2-4-6-8 Ciclo10 Sep3-5-7-POLIZA ESTABILIDAD ACTIVA</v>
          </cell>
          <cell r="AV10438" t="str">
            <v>sc</v>
          </cell>
        </row>
        <row r="10439">
          <cell r="AP10439">
            <v>903808</v>
          </cell>
          <cell r="AQ10439">
            <v>12002223</v>
          </cell>
          <cell r="AR10439" t="str">
            <v>sd</v>
          </cell>
          <cell r="AS10439">
            <v>44250</v>
          </cell>
          <cell r="AT10439" t="str">
            <v>-POLIZA ESTABILIDAD ACTIVA</v>
          </cell>
          <cell r="AV10439" t="str">
            <v>sc</v>
          </cell>
        </row>
        <row r="10440">
          <cell r="AP10440">
            <v>519219</v>
          </cell>
          <cell r="AQ10440">
            <v>13000011</v>
          </cell>
          <cell r="AR10440" t="str">
            <v>sd</v>
          </cell>
          <cell r="AS10440">
            <v>43845</v>
          </cell>
          <cell r="AT10440" t="str">
            <v>Anden 7-POLIZA ESTABILIDAD ACTIVA</v>
          </cell>
          <cell r="AV10440" t="str">
            <v>sc</v>
          </cell>
        </row>
        <row r="10441">
          <cell r="AP10441">
            <v>24121758</v>
          </cell>
          <cell r="AQ10441">
            <v>50004774</v>
          </cell>
          <cell r="AR10441" t="str">
            <v>sd</v>
          </cell>
          <cell r="AS10441">
            <v>42962</v>
          </cell>
          <cell r="AT10441" t="str">
            <v>Calzada4-6-POLIZA ESTABILIDAD ACTIVA</v>
          </cell>
          <cell r="AV10441" t="str">
            <v>sc</v>
          </cell>
        </row>
        <row r="10442">
          <cell r="AP10442">
            <v>24121758</v>
          </cell>
          <cell r="AQ10442">
            <v>50004774</v>
          </cell>
          <cell r="AR10442" t="str">
            <v>sd</v>
          </cell>
          <cell r="AS10442">
            <v>44096</v>
          </cell>
          <cell r="AT10442" t="str">
            <v>Anden 1-POLIZA ESTABILIDAD ACTIVA</v>
          </cell>
          <cell r="AV10442" t="str">
            <v>sc</v>
          </cell>
        </row>
        <row r="10443">
          <cell r="AP10443">
            <v>322163</v>
          </cell>
          <cell r="AQ10443">
            <v>6000744</v>
          </cell>
          <cell r="AR10443" t="str">
            <v>sd</v>
          </cell>
          <cell r="AS10443">
            <v>42957</v>
          </cell>
          <cell r="AT10443" t="str">
            <v>Calzada2-POLIZA ESTABILIDAD ACTIVA</v>
          </cell>
          <cell r="AV10443" t="str">
            <v>POLIZA ESTABILIDAD activa IDU 072/08  9/8/2017</v>
          </cell>
        </row>
        <row r="10444">
          <cell r="AP10444">
            <v>515209</v>
          </cell>
          <cell r="AQ10444">
            <v>8012263</v>
          </cell>
          <cell r="AR10444" t="str">
            <v>sd</v>
          </cell>
          <cell r="AS10444">
            <v>44099</v>
          </cell>
          <cell r="AT10444" t="str">
            <v>Calzada 2-4-6-POLIZA ESTABILIDAD Y CALIDAD ACTIVA</v>
          </cell>
          <cell r="AV10444" t="str">
            <v>sc</v>
          </cell>
        </row>
        <row r="10445">
          <cell r="AP10445">
            <v>24119966</v>
          </cell>
          <cell r="AQ10445">
            <v>8003840</v>
          </cell>
          <cell r="AR10445" t="str">
            <v>sd</v>
          </cell>
          <cell r="AS10445">
            <v>44099</v>
          </cell>
          <cell r="AT10445" t="str">
            <v>Calzada 4-POLIZA ESTABILIDAD Y CALIDAD ACTIVA</v>
          </cell>
          <cell r="AV10445" t="str">
            <v>sc</v>
          </cell>
        </row>
        <row r="10446">
          <cell r="AP10446">
            <v>143902</v>
          </cell>
          <cell r="AQ10446">
            <v>3000414</v>
          </cell>
          <cell r="AR10446" t="str">
            <v>sd</v>
          </cell>
          <cell r="AS10446">
            <v>43499</v>
          </cell>
          <cell r="AT10446" t="str">
            <v>-POLIZA ESTABILIDAD ACTIVA</v>
          </cell>
          <cell r="AV10446" t="str">
            <v>sc</v>
          </cell>
        </row>
        <row r="10447">
          <cell r="AP10447">
            <v>902987</v>
          </cell>
          <cell r="AQ10447">
            <v>13000461</v>
          </cell>
          <cell r="AR10447" t="str">
            <v>sd</v>
          </cell>
          <cell r="AS10447">
            <v>44250</v>
          </cell>
          <cell r="AT10447" t="str">
            <v>-POLIZA ESTABILIDAD ACTIVA</v>
          </cell>
          <cell r="AV10447" t="str">
            <v>sc</v>
          </cell>
        </row>
        <row r="10448">
          <cell r="AP10448">
            <v>24121086</v>
          </cell>
          <cell r="AQ10448">
            <v>14000541</v>
          </cell>
          <cell r="AR10448" t="str">
            <v>sd</v>
          </cell>
          <cell r="AS10448">
            <v>44099</v>
          </cell>
          <cell r="AT10448" t="str">
            <v>Calzada 4-6-8-10-POLIZA ESTABILIDAD Y CALIDAD ACTIVA</v>
          </cell>
          <cell r="AV10448" t="str">
            <v>sc</v>
          </cell>
        </row>
        <row r="10449">
          <cell r="AP10449">
            <v>505931</v>
          </cell>
          <cell r="AQ10449">
            <v>1002163</v>
          </cell>
          <cell r="AR10449" t="str">
            <v>sd</v>
          </cell>
          <cell r="AS10449">
            <v>44250</v>
          </cell>
          <cell r="AT10449" t="str">
            <v>-POLIZA ESTABILIDAD ACTIVA</v>
          </cell>
          <cell r="AV10449" t="str">
            <v>sc</v>
          </cell>
        </row>
        <row r="10450">
          <cell r="AP10450">
            <v>511169</v>
          </cell>
          <cell r="AQ10450">
            <v>14000858</v>
          </cell>
          <cell r="AR10450" t="str">
            <v>sd</v>
          </cell>
          <cell r="AS10450">
            <v>44172</v>
          </cell>
          <cell r="AT10450" t="str">
            <v>Calzada 4-6 Separador 5-POLIZA ESTABILIDAD ACTIVA</v>
          </cell>
          <cell r="AV10450" t="str">
            <v>sc</v>
          </cell>
        </row>
        <row r="10451">
          <cell r="AP10451">
            <v>91014408</v>
          </cell>
          <cell r="AQ10451">
            <v>50007088</v>
          </cell>
          <cell r="AR10451" t="str">
            <v>sd</v>
          </cell>
          <cell r="AS10451">
            <v>44096</v>
          </cell>
          <cell r="AT10451" t="str">
            <v>Anden 5-POLIZA ESTABILIDAD ACTIVA</v>
          </cell>
          <cell r="AV10451" t="str">
            <v>sc</v>
          </cell>
        </row>
        <row r="10452">
          <cell r="AP10452">
            <v>91024400</v>
          </cell>
          <cell r="AQ10452">
            <v>3002662</v>
          </cell>
          <cell r="AR10452" t="str">
            <v>sd</v>
          </cell>
          <cell r="AS10452">
            <v>43499</v>
          </cell>
          <cell r="AT10452" t="str">
            <v>-POLIZA ESTABILIDAD ACTIVA</v>
          </cell>
          <cell r="AV10452" t="str">
            <v>sc</v>
          </cell>
        </row>
        <row r="10453">
          <cell r="AP10453">
            <v>24122550</v>
          </cell>
          <cell r="AQ10453">
            <v>50006880</v>
          </cell>
          <cell r="AR10453" t="str">
            <v>sd</v>
          </cell>
          <cell r="AS10453">
            <v>44250</v>
          </cell>
          <cell r="AT10453" t="str">
            <v>-POLIZA ESTABILIDAD ACTIVA</v>
          </cell>
          <cell r="AV10453" t="str">
            <v>sc</v>
          </cell>
        </row>
        <row r="10454">
          <cell r="AP10454">
            <v>24122573</v>
          </cell>
          <cell r="AQ10454">
            <v>50006885</v>
          </cell>
          <cell r="AR10454" t="str">
            <v>sd</v>
          </cell>
          <cell r="AS10454">
            <v>44250</v>
          </cell>
          <cell r="AT10454" t="str">
            <v>-POLIZA ESTABILIDAD ACTIVA</v>
          </cell>
          <cell r="AV10454" t="str">
            <v>sc</v>
          </cell>
        </row>
        <row r="10455">
          <cell r="AP10455">
            <v>359457</v>
          </cell>
          <cell r="AQ10455">
            <v>7003640</v>
          </cell>
          <cell r="AR10455" t="str">
            <v>sd</v>
          </cell>
          <cell r="AS10455">
            <v>44096</v>
          </cell>
          <cell r="AT10455" t="str">
            <v>Anden 3-POLIZA ESTABILIDAD ACTIVA</v>
          </cell>
          <cell r="AV10455" t="str">
            <v>sc</v>
          </cell>
        </row>
        <row r="10456">
          <cell r="AP10456">
            <v>24122494</v>
          </cell>
          <cell r="AQ10456">
            <v>50006734</v>
          </cell>
          <cell r="AR10456" t="str">
            <v>sd</v>
          </cell>
          <cell r="AS10456">
            <v>44099</v>
          </cell>
          <cell r="AT10456" t="str">
            <v>Calzada 2-4-6-POLIZA ESTABILIDAD Y CALIDAD ACTIVA</v>
          </cell>
          <cell r="AV10456" t="str">
            <v>sc</v>
          </cell>
        </row>
        <row r="10457">
          <cell r="AP10457">
            <v>516628</v>
          </cell>
          <cell r="AQ10457">
            <v>3000586</v>
          </cell>
          <cell r="AR10457" t="str">
            <v>sd</v>
          </cell>
          <cell r="AS10457">
            <v>43629</v>
          </cell>
          <cell r="AT10457" t="str">
            <v>Muro 6-POLIZA ESTABILIDAD ACTIVA</v>
          </cell>
          <cell r="AV10457" t="str">
            <v>sc</v>
          </cell>
        </row>
        <row r="10458">
          <cell r="AP10458">
            <v>91011748</v>
          </cell>
          <cell r="AQ10458">
            <v>15001497</v>
          </cell>
          <cell r="AR10458" t="str">
            <v>sd</v>
          </cell>
          <cell r="AS10458">
            <v>42999</v>
          </cell>
          <cell r="AT10458" t="str">
            <v>Anden1-11-3 Calzada10-4-6-8 Ciclo2 Sep5-7-9-POLIZA ESTABILIDAD ACTIVA</v>
          </cell>
          <cell r="AV10458" t="str">
            <v>sc</v>
          </cell>
        </row>
        <row r="10459">
          <cell r="AP10459">
            <v>24120980</v>
          </cell>
          <cell r="AQ10459">
            <v>14000168</v>
          </cell>
          <cell r="AR10459" t="str">
            <v>sd</v>
          </cell>
          <cell r="AS10459">
            <v>44250</v>
          </cell>
          <cell r="AT10459" t="str">
            <v>-POLIZA ESTABILIDAD ACTIVA</v>
          </cell>
          <cell r="AV10459" t="str">
            <v>sc</v>
          </cell>
        </row>
        <row r="10460">
          <cell r="AP10460">
            <v>24121180</v>
          </cell>
          <cell r="AQ10460">
            <v>14001706</v>
          </cell>
          <cell r="AR10460" t="str">
            <v>sd</v>
          </cell>
          <cell r="AS10460">
            <v>44053</v>
          </cell>
          <cell r="AT10460" t="str">
            <v>Puente 12-POLIZA ESTABILIDAD ACTIVA</v>
          </cell>
          <cell r="AV10460" t="str">
            <v>sc</v>
          </cell>
        </row>
        <row r="10461">
          <cell r="AP10461">
            <v>24121180</v>
          </cell>
          <cell r="AQ10461">
            <v>14001706</v>
          </cell>
          <cell r="AR10461" t="str">
            <v>sd</v>
          </cell>
          <cell r="AS10461">
            <v>44018</v>
          </cell>
          <cell r="AT10461" t="str">
            <v>Puente 12-POLIZA ESTABILIDAD ACTIVA</v>
          </cell>
          <cell r="AV10461" t="str">
            <v>sc</v>
          </cell>
        </row>
        <row r="10462">
          <cell r="AP10462">
            <v>24121180</v>
          </cell>
          <cell r="AQ10462">
            <v>14001706</v>
          </cell>
          <cell r="AR10462" t="str">
            <v>sd</v>
          </cell>
          <cell r="AS10462">
            <v>44250</v>
          </cell>
          <cell r="AT10462" t="str">
            <v>-POLIZA ESTABILIDAD ACTIVA</v>
          </cell>
          <cell r="AV10462" t="str">
            <v>sc</v>
          </cell>
        </row>
        <row r="10463">
          <cell r="AP10463">
            <v>355549</v>
          </cell>
          <cell r="AQ10463">
            <v>7002116</v>
          </cell>
          <cell r="AR10463" t="str">
            <v>sd</v>
          </cell>
          <cell r="AS10463">
            <v>44466</v>
          </cell>
          <cell r="AT10463" t="str">
            <v>-POLIZA ESTABILIDAD ACTIVA</v>
          </cell>
          <cell r="AV10463" t="str">
            <v>sc</v>
          </cell>
        </row>
        <row r="10464">
          <cell r="AP10464">
            <v>606060</v>
          </cell>
          <cell r="AQ10464">
            <v>18002281</v>
          </cell>
          <cell r="AR10464" t="str">
            <v>sd</v>
          </cell>
          <cell r="AS10464">
            <v>43065</v>
          </cell>
          <cell r="AT10464" t="str">
            <v>Calzada6-POLIZA ESTABILIDAD ACTIVA</v>
          </cell>
          <cell r="AV10464" t="str">
            <v>sc</v>
          </cell>
        </row>
        <row r="10465">
          <cell r="AP10465">
            <v>91016469</v>
          </cell>
          <cell r="AQ10465">
            <v>18002415</v>
          </cell>
          <cell r="AR10465" t="str">
            <v>sd</v>
          </cell>
          <cell r="AS10465">
            <v>42999</v>
          </cell>
          <cell r="AT10465" t="str">
            <v>Anden1-11-3 Calzada10-4-6-8 Ciclo2 Sep5-7-9-POLIZA ESTABILIDAD ACTIVA</v>
          </cell>
          <cell r="AV10465" t="str">
            <v>sc</v>
          </cell>
        </row>
        <row r="10466">
          <cell r="AP10466">
            <v>91016476</v>
          </cell>
          <cell r="AQ10466">
            <v>18001898</v>
          </cell>
          <cell r="AR10466" t="str">
            <v>sd</v>
          </cell>
          <cell r="AS10466">
            <v>42999</v>
          </cell>
          <cell r="AT10466" t="str">
            <v>Anden1-11-3 Calzada10-4-6-8 Ciclo2 Sep5-7-9-POLIZA ESTABILIDAD ACTIVA</v>
          </cell>
          <cell r="AV10466" t="str">
            <v>sc</v>
          </cell>
        </row>
        <row r="10467">
          <cell r="AP10467">
            <v>91018875</v>
          </cell>
          <cell r="AQ10467">
            <v>9001904</v>
          </cell>
          <cell r="AR10467" t="str">
            <v>sd</v>
          </cell>
          <cell r="AS10467">
            <v>42978</v>
          </cell>
          <cell r="AT10467" t="str">
            <v>Anden1-11 Calzada10-2-4-8 Ciclo6 Sep3-5-7-9-POLIZA ESTABILIDAD ACTIVA</v>
          </cell>
          <cell r="AV10467" t="str">
            <v>sc</v>
          </cell>
        </row>
        <row r="10468">
          <cell r="AP10468">
            <v>525746</v>
          </cell>
          <cell r="AQ10468">
            <v>1004946</v>
          </cell>
          <cell r="AR10468" t="str">
            <v>sd</v>
          </cell>
          <cell r="AS10468">
            <v>44250</v>
          </cell>
          <cell r="AT10468" t="str">
            <v>-POLIZA ESTABILIDAD ACTIVA</v>
          </cell>
          <cell r="AV10468" t="str">
            <v>sc</v>
          </cell>
        </row>
        <row r="10469">
          <cell r="AP10469">
            <v>515251</v>
          </cell>
          <cell r="AQ10469">
            <v>8004108</v>
          </cell>
          <cell r="AR10469" t="str">
            <v>sd</v>
          </cell>
          <cell r="AS10469">
            <v>44099</v>
          </cell>
          <cell r="AT10469" t="str">
            <v>Calzada 2-4-6-POLIZA ESTABILIDAD Y CALIDAD ACTIVA</v>
          </cell>
          <cell r="AV10469" t="str">
            <v>sc</v>
          </cell>
        </row>
        <row r="10470">
          <cell r="AP10470">
            <v>91015538</v>
          </cell>
          <cell r="AQ10470">
            <v>5007241</v>
          </cell>
          <cell r="AR10470" t="str">
            <v>sd</v>
          </cell>
          <cell r="AS10470">
            <v>42733</v>
          </cell>
          <cell r="AT10470" t="str">
            <v>Anden1-5 Calzada2-4 Sep3-POLIZA ESTABILIDAD ACTIVA</v>
          </cell>
          <cell r="AV10470" t="str">
            <v>sc</v>
          </cell>
        </row>
        <row r="10471">
          <cell r="AP10471">
            <v>296359</v>
          </cell>
          <cell r="AQ10471">
            <v>5002951</v>
          </cell>
          <cell r="AR10471" t="str">
            <v>sd</v>
          </cell>
          <cell r="AS10471">
            <v>43307</v>
          </cell>
          <cell r="AT10471" t="str">
            <v>Calzada2-4-POLIZA ESTABILIDAD ACTIVA</v>
          </cell>
          <cell r="AV10471" t="str">
            <v>sc</v>
          </cell>
        </row>
        <row r="10472">
          <cell r="AP10472">
            <v>91016470</v>
          </cell>
          <cell r="AQ10472">
            <v>18002672</v>
          </cell>
          <cell r="AR10472" t="str">
            <v>sd</v>
          </cell>
          <cell r="AS10472">
            <v>42999</v>
          </cell>
          <cell r="AT10472" t="str">
            <v>Anden1-11-3 Calzada10-4-6-8 Ciclo2 Sep5-7-9-POLIZA ESTABILIDAD ACTIVA</v>
          </cell>
          <cell r="AV10472" t="str">
            <v>sc</v>
          </cell>
        </row>
        <row r="10473">
          <cell r="AP10473">
            <v>91020706</v>
          </cell>
          <cell r="AQ10473">
            <v>11007736</v>
          </cell>
          <cell r="AR10473" t="str">
            <v>sd</v>
          </cell>
          <cell r="AS10473">
            <v>44096</v>
          </cell>
          <cell r="AT10473" t="str">
            <v>Anden 1-9-POLIZA ESTABILIDAD ACTIVA</v>
          </cell>
          <cell r="AV10473" t="str">
            <v>sc</v>
          </cell>
        </row>
        <row r="10474">
          <cell r="AP10474">
            <v>24123177</v>
          </cell>
          <cell r="AQ10474">
            <v>50007320</v>
          </cell>
          <cell r="AR10474" t="str">
            <v>sd</v>
          </cell>
          <cell r="AS10474">
            <v>44250</v>
          </cell>
          <cell r="AT10474" t="str">
            <v>-POLIZA ESTABILIDAD ACTIVA</v>
          </cell>
          <cell r="AV10474" t="str">
            <v>sc</v>
          </cell>
        </row>
        <row r="10475">
          <cell r="AP10475">
            <v>505378</v>
          </cell>
          <cell r="AQ10475">
            <v>2000347</v>
          </cell>
          <cell r="AR10475" t="str">
            <v>sd</v>
          </cell>
          <cell r="AS10475">
            <v>42946</v>
          </cell>
          <cell r="AT10475" t="str">
            <v>Calzada4-6-8 Puente14-POLIZA ESTABILIDAD ACTIVA</v>
          </cell>
          <cell r="AV10475" t="str">
            <v>sc</v>
          </cell>
        </row>
        <row r="10476">
          <cell r="AP10476">
            <v>512525</v>
          </cell>
          <cell r="AQ10476">
            <v>15001484</v>
          </cell>
          <cell r="AR10476" t="str">
            <v>sd</v>
          </cell>
          <cell r="AS10476">
            <v>44181</v>
          </cell>
          <cell r="AT10476" t="str">
            <v>-POLIZA ESTABILIDAD ACTIVA</v>
          </cell>
          <cell r="AV10476" t="str">
            <v>sc</v>
          </cell>
        </row>
        <row r="10477">
          <cell r="AP10477">
            <v>473513</v>
          </cell>
          <cell r="AQ10477">
            <v>13002478</v>
          </cell>
          <cell r="AR10477" t="str">
            <v>sd</v>
          </cell>
          <cell r="AS10477">
            <v>43163</v>
          </cell>
          <cell r="AT10477" t="str">
            <v>Calzada2-POLIZA ESTABILIDAD ACTIVA</v>
          </cell>
          <cell r="AV10477" t="str">
            <v>sc</v>
          </cell>
        </row>
        <row r="10478">
          <cell r="AP10478">
            <v>91013998</v>
          </cell>
          <cell r="AQ10478">
            <v>11001649</v>
          </cell>
          <cell r="AR10478" t="str">
            <v>sd</v>
          </cell>
          <cell r="AS10478">
            <v>44096</v>
          </cell>
          <cell r="AT10478" t="str">
            <v>Anden 1-7-POLIZA ESTABILIDAD ACTIVA</v>
          </cell>
          <cell r="AV10478" t="str">
            <v>sc</v>
          </cell>
        </row>
        <row r="10479">
          <cell r="AP10479">
            <v>24123533</v>
          </cell>
          <cell r="AQ10479">
            <v>50008526</v>
          </cell>
          <cell r="AR10479" t="str">
            <v>sd</v>
          </cell>
          <cell r="AS10479">
            <v>43555</v>
          </cell>
          <cell r="AT10479" t="str">
            <v>Puente1-POLIZA ESTABILIDAD ACTIVA</v>
          </cell>
          <cell r="AV10479" t="str">
            <v>sc</v>
          </cell>
        </row>
        <row r="10480">
          <cell r="AP10480">
            <v>24121667</v>
          </cell>
          <cell r="AQ10480">
            <v>50001543</v>
          </cell>
          <cell r="AR10480" t="str">
            <v>sd</v>
          </cell>
          <cell r="AS10480">
            <v>44187</v>
          </cell>
          <cell r="AT10480" t="str">
            <v>Puente 12-POLIZA ESTABILIDAD ACTIVA</v>
          </cell>
          <cell r="AV10480" t="str">
            <v>sc</v>
          </cell>
        </row>
        <row r="10481">
          <cell r="AP10481">
            <v>24121667</v>
          </cell>
          <cell r="AQ10481">
            <v>50001543</v>
          </cell>
          <cell r="AR10481" t="str">
            <v>sd</v>
          </cell>
          <cell r="AS10481">
            <v>44018</v>
          </cell>
          <cell r="AT10481" t="str">
            <v>Puente 12-POLIZA ESTABILIDAD ACTIVA</v>
          </cell>
          <cell r="AV10481" t="str">
            <v>sc</v>
          </cell>
        </row>
        <row r="10482">
          <cell r="AP10482">
            <v>91018909</v>
          </cell>
          <cell r="AQ10482">
            <v>9000894</v>
          </cell>
          <cell r="AR10482" t="str">
            <v>sd</v>
          </cell>
          <cell r="AS10482">
            <v>42978</v>
          </cell>
          <cell r="AT10482" t="str">
            <v>Anden1-11 Calzada10-2-4-8 Ciclo6 Sep3-5-7-9-POLIZA ESTABILIDAD ACTIVA</v>
          </cell>
          <cell r="AV10482" t="str">
            <v>sc</v>
          </cell>
        </row>
        <row r="10483">
          <cell r="AP10483">
            <v>512181</v>
          </cell>
          <cell r="AQ10483">
            <v>3000914</v>
          </cell>
          <cell r="AR10483" t="str">
            <v>sd</v>
          </cell>
          <cell r="AS10483">
            <v>42999</v>
          </cell>
          <cell r="AT10483" t="str">
            <v>Anden1-11-9 Calzada2-4-6-8 Ciclo10 Sep3-5-7-POLIZA ESTABILIDAD ACTIVA</v>
          </cell>
          <cell r="AV10483" t="str">
            <v>sc</v>
          </cell>
        </row>
        <row r="10484">
          <cell r="AP10484">
            <v>24123750</v>
          </cell>
          <cell r="AQ10484">
            <v>3000838</v>
          </cell>
          <cell r="AR10484" t="str">
            <v>sd</v>
          </cell>
          <cell r="AS10484">
            <v>42999</v>
          </cell>
          <cell r="AT10484" t="str">
            <v>Anden1-11-9 Calzada2-4-6-8 Ciclo10 Sep3-5-7-POLIZA ESTABILIDAD ACTIVA</v>
          </cell>
          <cell r="AV10484" t="str">
            <v>sc</v>
          </cell>
        </row>
        <row r="10485">
          <cell r="AP10485">
            <v>525586</v>
          </cell>
          <cell r="AQ10485">
            <v>2000112</v>
          </cell>
          <cell r="AR10485" t="str">
            <v>sd</v>
          </cell>
          <cell r="AS10485">
            <v>43450</v>
          </cell>
          <cell r="AT10485" t="str">
            <v>Puente16-POLIZA ESTABILIDAD ACTIVA</v>
          </cell>
          <cell r="AV10485" t="str">
            <v>sc</v>
          </cell>
        </row>
        <row r="10486">
          <cell r="AP10486">
            <v>525586</v>
          </cell>
          <cell r="AQ10486">
            <v>2000112</v>
          </cell>
          <cell r="AR10486" t="str">
            <v>sd</v>
          </cell>
          <cell r="AS10486">
            <v>42946</v>
          </cell>
          <cell r="AT10486" t="str">
            <v>Calzada4-8-POLIZA ESTABILIDAD ACTIVA</v>
          </cell>
          <cell r="AV10486" t="str">
            <v>sc</v>
          </cell>
        </row>
        <row r="10487">
          <cell r="AP10487">
            <v>525586</v>
          </cell>
          <cell r="AQ10487">
            <v>2000112</v>
          </cell>
          <cell r="AR10487" t="str">
            <v>sd</v>
          </cell>
          <cell r="AS10487">
            <v>44250</v>
          </cell>
          <cell r="AT10487" t="str">
            <v>-POLIZA ESTABILIDAD ACTIVA</v>
          </cell>
          <cell r="AV10487" t="str">
            <v>sc</v>
          </cell>
        </row>
        <row r="10488">
          <cell r="AP10488">
            <v>24120854</v>
          </cell>
          <cell r="AQ10488">
            <v>13000519</v>
          </cell>
          <cell r="AR10488" t="str">
            <v>sd</v>
          </cell>
          <cell r="AS10488">
            <v>44250</v>
          </cell>
          <cell r="AT10488" t="str">
            <v>-POLIZA ESTABILIDAD ACTIVA</v>
          </cell>
          <cell r="AV10488" t="str">
            <v>sc</v>
          </cell>
        </row>
        <row r="10489">
          <cell r="AP10489">
            <v>601247</v>
          </cell>
          <cell r="AQ10489">
            <v>2000110</v>
          </cell>
          <cell r="AR10489" t="str">
            <v>sd</v>
          </cell>
          <cell r="AS10489">
            <v>44096</v>
          </cell>
          <cell r="AT10489" t="str">
            <v>Anden 1-5-POLIZA ESTABILIDAD ACTIVA</v>
          </cell>
          <cell r="AV10489" t="str">
            <v>sc</v>
          </cell>
        </row>
        <row r="10490">
          <cell r="AP10490">
            <v>24121696</v>
          </cell>
          <cell r="AQ10490">
            <v>50002316</v>
          </cell>
          <cell r="AR10490" t="str">
            <v>sd</v>
          </cell>
          <cell r="AS10490">
            <v>44250</v>
          </cell>
          <cell r="AT10490" t="str">
            <v>-POLIZA ESTABILIDAD ACTIVA</v>
          </cell>
          <cell r="AV10490" t="str">
            <v>sc</v>
          </cell>
        </row>
        <row r="10491">
          <cell r="AP10491">
            <v>24121696</v>
          </cell>
          <cell r="AQ10491">
            <v>50002316</v>
          </cell>
          <cell r="AR10491" t="str">
            <v>sd</v>
          </cell>
          <cell r="AS10491">
            <v>44250</v>
          </cell>
          <cell r="AT10491" t="str">
            <v>-POLIZA ESTABILIDAD ACTIVA</v>
          </cell>
          <cell r="AV10491" t="str">
            <v>sc</v>
          </cell>
        </row>
        <row r="10492">
          <cell r="AP10492">
            <v>354628</v>
          </cell>
          <cell r="AQ10492">
            <v>7001741</v>
          </cell>
          <cell r="AR10492" t="str">
            <v>sd</v>
          </cell>
          <cell r="AS10492">
            <v>44466</v>
          </cell>
          <cell r="AT10492" t="str">
            <v>-POLIZA ESTABILIDAD ACTIVA</v>
          </cell>
          <cell r="AV10492" t="str">
            <v>sc</v>
          </cell>
        </row>
        <row r="10493">
          <cell r="AP10493">
            <v>603257</v>
          </cell>
          <cell r="AQ10493">
            <v>9003481</v>
          </cell>
          <cell r="AR10493" t="str">
            <v>sd</v>
          </cell>
          <cell r="AS10493">
            <v>44480</v>
          </cell>
          <cell r="AT10493" t="str">
            <v>-POLIZA ESTABILIDAD ACTIVA</v>
          </cell>
          <cell r="AV10493" t="str">
            <v>sc</v>
          </cell>
        </row>
        <row r="10494">
          <cell r="AP10494">
            <v>902046</v>
          </cell>
          <cell r="AQ10494">
            <v>7008528</v>
          </cell>
          <cell r="AR10494" t="str">
            <v>sd</v>
          </cell>
          <cell r="AS10494">
            <v>44096</v>
          </cell>
          <cell r="AT10494" t="str">
            <v>Anden 7-POLIZA ESTABILIDAD ACTIVA</v>
          </cell>
          <cell r="AV10494" t="str">
            <v>sc</v>
          </cell>
        </row>
        <row r="10495">
          <cell r="AP10495">
            <v>150703</v>
          </cell>
          <cell r="AQ10495">
            <v>8010130</v>
          </cell>
          <cell r="AR10495" t="str">
            <v>sd</v>
          </cell>
          <cell r="AS10495">
            <v>42962</v>
          </cell>
          <cell r="AT10495" t="str">
            <v>Calzada2-POLIZA ESTABILIDAD ACTIVA</v>
          </cell>
          <cell r="AV10495" t="str">
            <v>sc</v>
          </cell>
        </row>
        <row r="10496">
          <cell r="AP10496">
            <v>24121115</v>
          </cell>
          <cell r="AQ10496">
            <v>14000681</v>
          </cell>
          <cell r="AR10496" t="str">
            <v>sd</v>
          </cell>
          <cell r="AS10496">
            <v>44053</v>
          </cell>
          <cell r="AT10496" t="str">
            <v>Anden 1-POLIZA ESTABILIDAD ACTIVA</v>
          </cell>
          <cell r="AV10496" t="str">
            <v>sc</v>
          </cell>
        </row>
        <row r="10497">
          <cell r="AP10497">
            <v>24121115</v>
          </cell>
          <cell r="AQ10497">
            <v>14000681</v>
          </cell>
          <cell r="AR10497" t="str">
            <v>sd</v>
          </cell>
          <cell r="AS10497">
            <v>44250</v>
          </cell>
          <cell r="AT10497" t="str">
            <v>-POLIZA ESTABILIDAD ACTIVA</v>
          </cell>
          <cell r="AV10497" t="str">
            <v>sc</v>
          </cell>
        </row>
        <row r="10498">
          <cell r="AP10498">
            <v>903797</v>
          </cell>
          <cell r="AQ10498">
            <v>12002160</v>
          </cell>
          <cell r="AR10498" t="str">
            <v>sd</v>
          </cell>
          <cell r="AS10498">
            <v>44250</v>
          </cell>
          <cell r="AT10498" t="str">
            <v>-POLIZA ESTABILIDAD ACTIVA</v>
          </cell>
          <cell r="AV10498" t="str">
            <v>sc</v>
          </cell>
        </row>
        <row r="10499">
          <cell r="AP10499">
            <v>460077</v>
          </cell>
          <cell r="AQ10499">
            <v>19010061</v>
          </cell>
          <cell r="AR10499" t="str">
            <v>sd</v>
          </cell>
          <cell r="AS10499">
            <v>44466</v>
          </cell>
          <cell r="AT10499" t="str">
            <v>-POLIZA ESTABILIDAD ACTIVA</v>
          </cell>
          <cell r="AV10499" t="str">
            <v>POLIZA ESTABILIDAD activa IDU 1718/16</v>
          </cell>
        </row>
        <row r="10500">
          <cell r="AP10500">
            <v>24119891</v>
          </cell>
          <cell r="AQ10500">
            <v>6001949</v>
          </cell>
          <cell r="AR10500" t="str">
            <v>sd</v>
          </cell>
          <cell r="AS10500">
            <v>44466</v>
          </cell>
          <cell r="AT10500" t="str">
            <v>-POLIZA ESTABILIDAD ACTIVA</v>
          </cell>
          <cell r="AV10500" t="str">
            <v>sc</v>
          </cell>
        </row>
        <row r="10501">
          <cell r="AP10501">
            <v>24119891</v>
          </cell>
          <cell r="AQ10501">
            <v>6001949</v>
          </cell>
          <cell r="AR10501" t="str">
            <v>sd</v>
          </cell>
          <cell r="AS10501">
            <v>44018</v>
          </cell>
          <cell r="AT10501" t="str">
            <v>Puente 8-POLIZA ESTABILIDAD ACTIVA</v>
          </cell>
          <cell r="AV10501" t="str">
            <v>sc</v>
          </cell>
        </row>
        <row r="10502">
          <cell r="AP10502">
            <v>605959</v>
          </cell>
          <cell r="AQ10502">
            <v>18002326</v>
          </cell>
          <cell r="AR10502" t="str">
            <v>sd</v>
          </cell>
          <cell r="AS10502">
            <v>43065</v>
          </cell>
          <cell r="AT10502" t="str">
            <v>Calzada6-POLIZA ESTABILIDAD ACTIVA</v>
          </cell>
          <cell r="AV10502" t="str">
            <v>sc</v>
          </cell>
        </row>
        <row r="10503">
          <cell r="AP10503">
            <v>24119996</v>
          </cell>
          <cell r="AQ10503">
            <v>8004447</v>
          </cell>
          <cell r="AR10503" t="str">
            <v>sd</v>
          </cell>
          <cell r="AS10503">
            <v>44099</v>
          </cell>
          <cell r="AT10503" t="str">
            <v>Calzada 2-POLIZA ESTABILIDAD Y CALIDAD ACTIVA</v>
          </cell>
          <cell r="AV10503" t="str">
            <v>sc</v>
          </cell>
        </row>
        <row r="10504">
          <cell r="AP10504">
            <v>506353</v>
          </cell>
          <cell r="AQ10504">
            <v>11012140</v>
          </cell>
          <cell r="AR10504" t="str">
            <v>sd</v>
          </cell>
          <cell r="AS10504">
            <v>42946</v>
          </cell>
          <cell r="AT10504" t="str">
            <v>Calzada10-POLIZA ESTABILIDAD ACTIVA</v>
          </cell>
          <cell r="AV10504" t="str">
            <v>sc</v>
          </cell>
        </row>
        <row r="10505">
          <cell r="AP10505">
            <v>506353</v>
          </cell>
          <cell r="AQ10505">
            <v>11012140</v>
          </cell>
          <cell r="AR10505" t="str">
            <v>sd</v>
          </cell>
          <cell r="AS10505">
            <v>43797</v>
          </cell>
          <cell r="AT10505" t="str">
            <v>Calzada 6-POLIZA ESTABILIDAD ACTIVA</v>
          </cell>
          <cell r="AV10505" t="str">
            <v>sc</v>
          </cell>
        </row>
        <row r="10506">
          <cell r="AP10506">
            <v>91018872</v>
          </cell>
          <cell r="AQ10506">
            <v>50006982</v>
          </cell>
          <cell r="AR10506" t="str">
            <v>sd</v>
          </cell>
          <cell r="AS10506">
            <v>42978</v>
          </cell>
          <cell r="AT10506" t="str">
            <v>Anden1-11 Calzada10-2-4-8 Ciclo6 Sep3-5-7-9-POLIZA ESTABILIDAD ACTIVA</v>
          </cell>
          <cell r="AV10506" t="str">
            <v>sc</v>
          </cell>
        </row>
        <row r="10507">
          <cell r="AP10507">
            <v>605467</v>
          </cell>
          <cell r="AQ10507">
            <v>3000672</v>
          </cell>
          <cell r="AR10507" t="str">
            <v>sd</v>
          </cell>
          <cell r="AS10507">
            <v>44053</v>
          </cell>
          <cell r="AT10507" t="str">
            <v>Calzada 2-POLIZA ESTABILIDAD ACTIVA</v>
          </cell>
          <cell r="AV10507" t="str">
            <v>VIABLE</v>
          </cell>
        </row>
        <row r="10508">
          <cell r="AP10508">
            <v>505870</v>
          </cell>
          <cell r="AQ10508">
            <v>1004096</v>
          </cell>
          <cell r="AR10508" t="str">
            <v>sd</v>
          </cell>
          <cell r="AS10508">
            <v>42946</v>
          </cell>
          <cell r="AT10508" t="str">
            <v>Calzada14-POLIZA ESTABILIDAD ACTIVA</v>
          </cell>
          <cell r="AV10508" t="str">
            <v>sc</v>
          </cell>
        </row>
        <row r="10509">
          <cell r="AP10509">
            <v>516156</v>
          </cell>
          <cell r="AQ10509">
            <v>1006329</v>
          </cell>
          <cell r="AR10509" t="str">
            <v>sd</v>
          </cell>
          <cell r="AS10509">
            <v>43566</v>
          </cell>
          <cell r="AT10509" t="str">
            <v>Anden 1 Calzada 2-POLIZA ESTABILIDAD ACTIVA</v>
          </cell>
          <cell r="AV10509" t="str">
            <v>sc</v>
          </cell>
        </row>
        <row r="10510">
          <cell r="AP10510">
            <v>24120975</v>
          </cell>
          <cell r="AQ10510">
            <v>14000142</v>
          </cell>
          <cell r="AR10510" t="str">
            <v>sd</v>
          </cell>
          <cell r="AS10510">
            <v>44250</v>
          </cell>
          <cell r="AT10510" t="str">
            <v>-POLIZA ESTABILIDAD ACTIVA</v>
          </cell>
          <cell r="AV10510" t="str">
            <v>sc</v>
          </cell>
        </row>
        <row r="10511">
          <cell r="AP10511">
            <v>512225</v>
          </cell>
          <cell r="AQ10511">
            <v>3000890</v>
          </cell>
          <cell r="AR10511" t="str">
            <v>sd</v>
          </cell>
          <cell r="AS10511">
            <v>42999</v>
          </cell>
          <cell r="AT10511" t="str">
            <v>Anden1-11-9 Calzada2-4-6-8 Ciclo10 Sep3-5-7-POLIZA ESTABILIDAD ACTIVA</v>
          </cell>
          <cell r="AV10511" t="str">
            <v>sc</v>
          </cell>
        </row>
        <row r="10512">
          <cell r="AP10512">
            <v>91016202</v>
          </cell>
          <cell r="AQ10512">
            <v>18002344</v>
          </cell>
          <cell r="AR10512" t="str">
            <v>sd</v>
          </cell>
          <cell r="AS10512">
            <v>42999</v>
          </cell>
          <cell r="AT10512" t="str">
            <v>Anden1-11-3 Calzada10-4-6-8 Ciclo2 Sep5-7-9-POLIZA ESTABILIDAD ACTIVA</v>
          </cell>
          <cell r="AV10512" t="str">
            <v>sc</v>
          </cell>
        </row>
        <row r="10513">
          <cell r="AP10513">
            <v>440986</v>
          </cell>
          <cell r="AQ10513">
            <v>19000397</v>
          </cell>
          <cell r="AR10513" t="str">
            <v>sd</v>
          </cell>
          <cell r="AS10513">
            <v>42912</v>
          </cell>
          <cell r="AT10513" t="str">
            <v>Anden1-5 Calzada2-4 Sep3-POLIZA ESTABILIDAD ACTIVA</v>
          </cell>
          <cell r="AV10513" t="str">
            <v>sc</v>
          </cell>
        </row>
        <row r="10514">
          <cell r="AP10514">
            <v>24123234</v>
          </cell>
          <cell r="AQ10514">
            <v>50007364</v>
          </cell>
          <cell r="AR10514" t="str">
            <v>sd</v>
          </cell>
          <cell r="AS10514">
            <v>44096</v>
          </cell>
          <cell r="AT10514" t="str">
            <v>Anden 1-9-POLIZA ESTABILIDAD ACTIVA</v>
          </cell>
          <cell r="AV10514" t="str">
            <v>sc</v>
          </cell>
        </row>
        <row r="10515">
          <cell r="AP10515">
            <v>24123762</v>
          </cell>
          <cell r="AQ10515">
            <v>3000914</v>
          </cell>
          <cell r="AR10515" t="str">
            <v>sd</v>
          </cell>
          <cell r="AS10515">
            <v>42999</v>
          </cell>
          <cell r="AT10515" t="str">
            <v>Anden1-11-9 Calzada2-4-6-8 Ciclo10 Sep3-5-7-POLIZA ESTABILIDAD ACTIVA</v>
          </cell>
          <cell r="AV10515" t="str">
            <v>sc</v>
          </cell>
        </row>
        <row r="10516">
          <cell r="AP10516">
            <v>24120046</v>
          </cell>
          <cell r="AQ10516">
            <v>8012270</v>
          </cell>
          <cell r="AR10516" t="str">
            <v>sd</v>
          </cell>
          <cell r="AS10516">
            <v>44099</v>
          </cell>
          <cell r="AT10516" t="str">
            <v>Calzada 2-4-POLIZA ESTABILIDAD Y CALIDAD ACTIVA</v>
          </cell>
          <cell r="AV10516" t="str">
            <v>sc</v>
          </cell>
        </row>
        <row r="10517">
          <cell r="AP10517">
            <v>24123744</v>
          </cell>
          <cell r="AQ10517">
            <v>3000820</v>
          </cell>
          <cell r="AR10517" t="str">
            <v>sd</v>
          </cell>
          <cell r="AS10517">
            <v>43499</v>
          </cell>
          <cell r="AT10517" t="str">
            <v>-POLIZA ESTABILIDAD ACTIVA</v>
          </cell>
          <cell r="AV10517" t="str">
            <v>sc</v>
          </cell>
        </row>
        <row r="10518">
          <cell r="AP10518">
            <v>504950</v>
          </cell>
          <cell r="AQ10518">
            <v>2000409</v>
          </cell>
          <cell r="AR10518" t="str">
            <v>sd</v>
          </cell>
          <cell r="AS10518">
            <v>42946</v>
          </cell>
          <cell r="AT10518" t="str">
            <v>Calzada6-8-POLIZA ESTABILIDAD ACTIVA</v>
          </cell>
          <cell r="AV10518" t="str">
            <v>sc</v>
          </cell>
        </row>
        <row r="10519">
          <cell r="AP10519">
            <v>91011271</v>
          </cell>
          <cell r="AQ10519">
            <v>3000811</v>
          </cell>
          <cell r="AR10519" t="str">
            <v>sd</v>
          </cell>
          <cell r="AS10519">
            <v>42999</v>
          </cell>
          <cell r="AT10519" t="str">
            <v>Anden1-9 Calzada2-4-6-8 Sep3-5-7-POLIZA ESTABILIDAD ACTIVA</v>
          </cell>
          <cell r="AV10519" t="str">
            <v>sc</v>
          </cell>
        </row>
        <row r="10520">
          <cell r="AP10520">
            <v>24121015</v>
          </cell>
          <cell r="AQ10520">
            <v>14000310</v>
          </cell>
          <cell r="AR10520" t="str">
            <v>sd</v>
          </cell>
          <cell r="AS10520">
            <v>44018</v>
          </cell>
          <cell r="AT10520" t="str">
            <v>Calzada 8-POLIZA ESTABILIDAD ACTIVA</v>
          </cell>
          <cell r="AV10520" t="str">
            <v>sc</v>
          </cell>
        </row>
        <row r="10521">
          <cell r="AP10521">
            <v>24121015</v>
          </cell>
          <cell r="AQ10521">
            <v>14000310</v>
          </cell>
          <cell r="AR10521" t="str">
            <v>sd</v>
          </cell>
          <cell r="AS10521">
            <v>44250</v>
          </cell>
          <cell r="AT10521" t="str">
            <v>-POLIZA ESTABILIDAD ACTIVA</v>
          </cell>
          <cell r="AV10521" t="str">
            <v>sc</v>
          </cell>
        </row>
        <row r="10522">
          <cell r="AP10522">
            <v>24121065</v>
          </cell>
          <cell r="AQ10522">
            <v>14000488</v>
          </cell>
          <cell r="AR10522" t="str">
            <v>sd</v>
          </cell>
          <cell r="AS10522">
            <v>44250</v>
          </cell>
          <cell r="AT10522" t="str">
            <v>-POLIZA ESTABILIDAD ACTIVA</v>
          </cell>
          <cell r="AV10522" t="str">
            <v>sc</v>
          </cell>
        </row>
        <row r="10523">
          <cell r="AP10523">
            <v>182550</v>
          </cell>
          <cell r="AQ10523">
            <v>14001131</v>
          </cell>
          <cell r="AR10523" t="str">
            <v>sd</v>
          </cell>
          <cell r="AS10523">
            <v>42999</v>
          </cell>
          <cell r="AT10523" t="str">
            <v>Anden1-3-5 Calzada2 Ciclo4-POLIZA ESTABILIDAD ACTIVA</v>
          </cell>
          <cell r="AV10523" t="str">
            <v>sc</v>
          </cell>
        </row>
        <row r="10524">
          <cell r="AP10524">
            <v>442756</v>
          </cell>
          <cell r="AQ10524">
            <v>19001167</v>
          </cell>
          <cell r="AR10524" t="str">
            <v>sd</v>
          </cell>
          <cell r="AS10524">
            <v>44565</v>
          </cell>
          <cell r="AT10524" t="str">
            <v>-POLIZA ESTABILIDAD ACTIVA</v>
          </cell>
          <cell r="AV10524" t="str">
            <v>viable</v>
          </cell>
        </row>
        <row r="10525">
          <cell r="AP10525">
            <v>506469</v>
          </cell>
          <cell r="AQ10525">
            <v>11012138</v>
          </cell>
          <cell r="AR10525" t="str">
            <v>sd</v>
          </cell>
          <cell r="AS10525">
            <v>43797</v>
          </cell>
          <cell r="AT10525" t="str">
            <v>Calzada 4-POLIZA ESTABILIDAD ACTIVA</v>
          </cell>
          <cell r="AV10525" t="str">
            <v>sc</v>
          </cell>
        </row>
        <row r="10526">
          <cell r="AP10526">
            <v>91011360</v>
          </cell>
          <cell r="AQ10526">
            <v>3002337</v>
          </cell>
          <cell r="AR10526" t="str">
            <v>sd</v>
          </cell>
          <cell r="AS10526">
            <v>43499</v>
          </cell>
          <cell r="AT10526" t="str">
            <v>-POLIZA ESTABILIDAD ACTIVA</v>
          </cell>
          <cell r="AV10526" t="str">
            <v>sc</v>
          </cell>
        </row>
        <row r="10527">
          <cell r="AP10527">
            <v>24123530</v>
          </cell>
          <cell r="AQ10527">
            <v>50008510</v>
          </cell>
          <cell r="AR10527" t="str">
            <v>sd</v>
          </cell>
          <cell r="AS10527">
            <v>43142</v>
          </cell>
          <cell r="AT10527" t="str">
            <v>Calzada10-POLIZA ESTABILIDAD ACTIVA</v>
          </cell>
          <cell r="AV10527" t="str">
            <v>sc</v>
          </cell>
        </row>
        <row r="10528">
          <cell r="AP10528">
            <v>91017164</v>
          </cell>
          <cell r="AQ10528">
            <v>19000035</v>
          </cell>
          <cell r="AR10528" t="str">
            <v>sd</v>
          </cell>
          <cell r="AS10528">
            <v>44466</v>
          </cell>
          <cell r="AT10528" t="str">
            <v>-POLIZA ESTABILIDAD ACTIVA</v>
          </cell>
          <cell r="AV10528" t="str">
            <v>sc</v>
          </cell>
        </row>
        <row r="10529">
          <cell r="AP10529">
            <v>91017164</v>
          </cell>
          <cell r="AQ10529">
            <v>19000035</v>
          </cell>
          <cell r="AR10529" t="str">
            <v>sd</v>
          </cell>
          <cell r="AS10529">
            <v>44053</v>
          </cell>
          <cell r="AT10529" t="str">
            <v>Puente 12-POLIZA ESTABILIDAD ACTIVA</v>
          </cell>
          <cell r="AV10529" t="str">
            <v>sc</v>
          </cell>
        </row>
        <row r="10530">
          <cell r="AP10530">
            <v>91017164</v>
          </cell>
          <cell r="AQ10530">
            <v>19000035</v>
          </cell>
          <cell r="AR10530" t="str">
            <v>sd</v>
          </cell>
          <cell r="AS10530">
            <v>44018</v>
          </cell>
          <cell r="AT10530" t="str">
            <v>Puente 12-POLIZA ESTABILIDAD ACTIVA</v>
          </cell>
          <cell r="AV10530" t="str">
            <v>sc</v>
          </cell>
        </row>
        <row r="10531">
          <cell r="AP10531">
            <v>24120868</v>
          </cell>
          <cell r="AQ10531">
            <v>13000936</v>
          </cell>
          <cell r="AR10531" t="str">
            <v>sd</v>
          </cell>
          <cell r="AS10531">
            <v>43555</v>
          </cell>
          <cell r="AT10531" t="str">
            <v>Puente6-POLIZA ESTABILIDAD ACTIVA</v>
          </cell>
          <cell r="AV10531" t="str">
            <v>sc</v>
          </cell>
        </row>
        <row r="10532">
          <cell r="AP10532">
            <v>511190</v>
          </cell>
          <cell r="AQ10532">
            <v>14000816</v>
          </cell>
          <cell r="AR10532" t="str">
            <v>sd</v>
          </cell>
          <cell r="AS10532">
            <v>44172</v>
          </cell>
          <cell r="AT10532" t="str">
            <v>Calzada 4-6 Separador 5-POLIZA ESTABILIDAD ACTIVA</v>
          </cell>
          <cell r="AV10532" t="str">
            <v>sc</v>
          </cell>
        </row>
        <row r="10533">
          <cell r="AP10533">
            <v>91011254</v>
          </cell>
          <cell r="AQ10533">
            <v>3001111</v>
          </cell>
          <cell r="AR10533" t="str">
            <v>sd</v>
          </cell>
          <cell r="AS10533">
            <v>42765</v>
          </cell>
          <cell r="AT10533" t="str">
            <v>Anden 1, Calzada2, Separador3, Calzada4, Anden5 -POLIZA ESTABILIDAD ACTIVA</v>
          </cell>
          <cell r="AV10533" t="str">
            <v>sc</v>
          </cell>
        </row>
        <row r="10534">
          <cell r="AP10534">
            <v>24119987</v>
          </cell>
          <cell r="AQ10534">
            <v>8004398</v>
          </cell>
          <cell r="AR10534" t="str">
            <v>sd</v>
          </cell>
          <cell r="AS10534">
            <v>44099</v>
          </cell>
          <cell r="AT10534" t="str">
            <v>Calzada 2-4-6-POLIZA ESTABILIDAD Y CALIDAD ACTIVA</v>
          </cell>
          <cell r="AV10534" t="str">
            <v>sc</v>
          </cell>
        </row>
        <row r="10535">
          <cell r="AP10535">
            <v>200641</v>
          </cell>
          <cell r="AQ10535">
            <v>4000230</v>
          </cell>
          <cell r="AR10535" t="str">
            <v>sd</v>
          </cell>
          <cell r="AS10535">
            <v>42999</v>
          </cell>
          <cell r="AT10535" t="str">
            <v>Anden1-11-3 Calzada10-4-6-8 Ciclo2 Sep5-7-9-POLIZA ESTABILIDAD ACTIVA</v>
          </cell>
          <cell r="AV10535" t="str">
            <v>sc</v>
          </cell>
        </row>
        <row r="10536">
          <cell r="AP10536">
            <v>24121122</v>
          </cell>
          <cell r="AQ10536">
            <v>14000748</v>
          </cell>
          <cell r="AR10536" t="str">
            <v>sd</v>
          </cell>
          <cell r="AS10536">
            <v>44172</v>
          </cell>
          <cell r="AT10536" t="str">
            <v>Calzada 4-6 Separador 5-POLIZA ESTABILIDAD ACTIVA</v>
          </cell>
          <cell r="AV10536" t="str">
            <v>sc</v>
          </cell>
        </row>
        <row r="10537">
          <cell r="AP10537">
            <v>153748</v>
          </cell>
          <cell r="AQ10537">
            <v>8005792</v>
          </cell>
          <cell r="AR10537" t="str">
            <v>sd</v>
          </cell>
          <cell r="AS10537">
            <v>42962</v>
          </cell>
          <cell r="AT10537" t="str">
            <v>Calzada2-POLIZA ESTABILIDAD ACTIVA</v>
          </cell>
          <cell r="AV10537" t="str">
            <v>sc</v>
          </cell>
        </row>
        <row r="10538">
          <cell r="AP10538">
            <v>903743</v>
          </cell>
          <cell r="AQ10538">
            <v>12001736</v>
          </cell>
          <cell r="AR10538" t="str">
            <v>sd</v>
          </cell>
          <cell r="AS10538">
            <v>44250</v>
          </cell>
          <cell r="AT10538" t="str">
            <v>-POLIZA ESTABILIDAD ACTIVA</v>
          </cell>
          <cell r="AV10538" t="str">
            <v>sc</v>
          </cell>
        </row>
        <row r="10539">
          <cell r="AP10539">
            <v>24119638</v>
          </cell>
          <cell r="AQ10539">
            <v>1001607</v>
          </cell>
          <cell r="AR10539" t="str">
            <v>sd</v>
          </cell>
          <cell r="AS10539">
            <v>44250</v>
          </cell>
          <cell r="AT10539" t="str">
            <v>-POLIZA ESTABILIDAD ACTIVA</v>
          </cell>
          <cell r="AV10539" t="str">
            <v>sc</v>
          </cell>
        </row>
        <row r="10540">
          <cell r="AP10540">
            <v>24122343</v>
          </cell>
          <cell r="AQ10540">
            <v>50006528</v>
          </cell>
          <cell r="AR10540" t="str">
            <v>sd</v>
          </cell>
          <cell r="AS10540">
            <v>44048</v>
          </cell>
          <cell r="AT10540" t="str">
            <v>Calzada 2-4-POLIZA ESTABILIDAD ACTIVA</v>
          </cell>
          <cell r="AV10540" t="str">
            <v>sc</v>
          </cell>
        </row>
        <row r="10541">
          <cell r="AP10541">
            <v>382432</v>
          </cell>
          <cell r="AQ10541">
            <v>9000962</v>
          </cell>
          <cell r="AR10541" t="str">
            <v>sd</v>
          </cell>
          <cell r="AS10541">
            <v>43745</v>
          </cell>
          <cell r="AT10541" t="str">
            <v>Calzada 4-POLIZA ESTABILIDAD ACTIVA</v>
          </cell>
          <cell r="AV10541" t="str">
            <v>VIABLE</v>
          </cell>
        </row>
        <row r="10542">
          <cell r="AP10542">
            <v>388905</v>
          </cell>
          <cell r="AQ10542">
            <v>9003542</v>
          </cell>
          <cell r="AR10542" t="str">
            <v>sd</v>
          </cell>
          <cell r="AS10542">
            <v>44480</v>
          </cell>
          <cell r="AT10542" t="str">
            <v>-POLIZA ESTABILIDAD ACTIVA</v>
          </cell>
          <cell r="AV10542" t="str">
            <v>VIABLE</v>
          </cell>
        </row>
        <row r="10543">
          <cell r="AP10543">
            <v>91011003</v>
          </cell>
          <cell r="AQ10543">
            <v>1006490</v>
          </cell>
          <cell r="AR10543" t="str">
            <v>sd</v>
          </cell>
          <cell r="AS10543">
            <v>43412</v>
          </cell>
          <cell r="AT10543" t="str">
            <v>Anden 1-7 Calzada 2-4 Separador 3-5 Cicloruta 6-POLIZA ESTABILIDAD ACTIVA</v>
          </cell>
          <cell r="AV10543" t="str">
            <v>sc</v>
          </cell>
        </row>
        <row r="10544">
          <cell r="AP10544">
            <v>91024946</v>
          </cell>
          <cell r="AQ10544">
            <v>6000070</v>
          </cell>
          <cell r="AR10544" t="str">
            <v>sd</v>
          </cell>
          <cell r="AS10544">
            <v>43748</v>
          </cell>
          <cell r="AT10544" t="str">
            <v>Anden 9-POLIZA ESTABILIDAD ACTIVA</v>
          </cell>
          <cell r="AV10544" t="str">
            <v>sc</v>
          </cell>
        </row>
        <row r="10545">
          <cell r="AP10545">
            <v>472042</v>
          </cell>
          <cell r="AQ10545">
            <v>9004227</v>
          </cell>
          <cell r="AR10545" t="str">
            <v>sd</v>
          </cell>
          <cell r="AS10545">
            <v>44181</v>
          </cell>
          <cell r="AT10545" t="str">
            <v>-POLIZA ESTABILIDAD ACTIVA</v>
          </cell>
          <cell r="AV10545" t="str">
            <v>sc</v>
          </cell>
        </row>
        <row r="10546">
          <cell r="AP10546">
            <v>441128</v>
          </cell>
          <cell r="AQ10546">
            <v>19000452</v>
          </cell>
          <cell r="AR10546" t="str">
            <v>sd</v>
          </cell>
          <cell r="AS10546">
            <v>42912</v>
          </cell>
          <cell r="AT10546" t="str">
            <v>Anden1-3 Calzada2-POLIZA ESTABILIDAD ACTIVA</v>
          </cell>
          <cell r="AV10546" t="str">
            <v>sc</v>
          </cell>
        </row>
        <row r="10547">
          <cell r="AP10547">
            <v>91011762</v>
          </cell>
          <cell r="AQ10547">
            <v>4000029</v>
          </cell>
          <cell r="AR10547" t="str">
            <v>sd</v>
          </cell>
          <cell r="AS10547">
            <v>42999</v>
          </cell>
          <cell r="AT10547" t="str">
            <v>Anden1-11-3 Calzada10-4-6-8 Ciclo2 Sep5-7-9-POLIZA ESTABILIDAD ACTIVA</v>
          </cell>
          <cell r="AV10547" t="str">
            <v>sc</v>
          </cell>
        </row>
        <row r="10548">
          <cell r="AP10548">
            <v>91012171</v>
          </cell>
          <cell r="AQ10548">
            <v>3000259</v>
          </cell>
          <cell r="AR10548" t="str">
            <v>sd</v>
          </cell>
          <cell r="AS10548">
            <v>43499</v>
          </cell>
          <cell r="AT10548" t="str">
            <v>-POLIZA ESTABILIDAD ACTIVA</v>
          </cell>
          <cell r="AV10548" t="str">
            <v>sc</v>
          </cell>
        </row>
        <row r="10549">
          <cell r="AP10549">
            <v>183155</v>
          </cell>
          <cell r="AQ10549">
            <v>14000648</v>
          </cell>
          <cell r="AR10549" t="str">
            <v>sd</v>
          </cell>
          <cell r="AS10549">
            <v>42999</v>
          </cell>
          <cell r="AT10549" t="str">
            <v>Anden1-3-POLIZA ESTABILIDAD ACTIVA</v>
          </cell>
          <cell r="AV10549" t="str">
            <v>sc</v>
          </cell>
        </row>
        <row r="10550">
          <cell r="AP10550">
            <v>451605</v>
          </cell>
          <cell r="AQ10550">
            <v>19005791</v>
          </cell>
          <cell r="AR10550" t="str">
            <v>sd</v>
          </cell>
          <cell r="AS10550">
            <v>43307</v>
          </cell>
          <cell r="AT10550" t="str">
            <v>Calzada2-POLIZA ESTABILIDAD ACTIVA</v>
          </cell>
          <cell r="AV10550" t="str">
            <v>sc</v>
          </cell>
        </row>
        <row r="10551">
          <cell r="AP10551">
            <v>301853</v>
          </cell>
          <cell r="AQ10551">
            <v>5005398</v>
          </cell>
          <cell r="AR10551" t="str">
            <v>sd</v>
          </cell>
          <cell r="AS10551">
            <v>42912</v>
          </cell>
          <cell r="AT10551" t="str">
            <v>Anden1-3 Calzada2-POLIZA ESTABILIDAD ACTIVA</v>
          </cell>
          <cell r="AV10551" t="str">
            <v>sc</v>
          </cell>
        </row>
        <row r="10552">
          <cell r="AP10552">
            <v>91018916</v>
          </cell>
          <cell r="AQ10552">
            <v>9001379</v>
          </cell>
          <cell r="AR10552" t="str">
            <v>sd</v>
          </cell>
          <cell r="AS10552">
            <v>42978</v>
          </cell>
          <cell r="AT10552" t="str">
            <v>Anden1-11 Calzada10-2-4-8 Ciclo6 Sep3-5-7-9-POLIZA ESTABILIDAD ACTIVA</v>
          </cell>
          <cell r="AV10552" t="str">
            <v>sc</v>
          </cell>
        </row>
        <row r="10553">
          <cell r="AP10553">
            <v>91018950</v>
          </cell>
          <cell r="AQ10553">
            <v>3002517</v>
          </cell>
          <cell r="AR10553" t="str">
            <v>sd</v>
          </cell>
          <cell r="AS10553">
            <v>43499</v>
          </cell>
          <cell r="AT10553" t="str">
            <v>-POLIZA ESTABILIDAD ACTIVA</v>
          </cell>
          <cell r="AV10553" t="str">
            <v>sc</v>
          </cell>
        </row>
        <row r="10554">
          <cell r="AP10554">
            <v>507604</v>
          </cell>
          <cell r="AQ10554">
            <v>1001352</v>
          </cell>
          <cell r="AR10554" t="str">
            <v>sd</v>
          </cell>
          <cell r="AS10554">
            <v>44250</v>
          </cell>
          <cell r="AT10554" t="str">
            <v>-POLIZA ESTABILIDAD ACTIVA</v>
          </cell>
          <cell r="AV10554" t="str">
            <v>sc</v>
          </cell>
        </row>
        <row r="10555">
          <cell r="AP10555">
            <v>24122651</v>
          </cell>
          <cell r="AQ10555">
            <v>50006913</v>
          </cell>
          <cell r="AR10555" t="str">
            <v>sd</v>
          </cell>
          <cell r="AS10555">
            <v>42946</v>
          </cell>
          <cell r="AT10555" t="str">
            <v>Calzada6-8-POLIZA ESTABILIDAD ACTIVA</v>
          </cell>
          <cell r="AV10555" t="str">
            <v>sc</v>
          </cell>
        </row>
        <row r="10556">
          <cell r="AP10556">
            <v>91011339</v>
          </cell>
          <cell r="AQ10556">
            <v>3000678</v>
          </cell>
          <cell r="AR10556" t="str">
            <v>sd</v>
          </cell>
          <cell r="AS10556">
            <v>43499</v>
          </cell>
          <cell r="AT10556" t="str">
            <v>-POLIZA ESTABILIDAD ACTIVA</v>
          </cell>
          <cell r="AV10556" t="str">
            <v>sc</v>
          </cell>
        </row>
        <row r="10557">
          <cell r="AP10557">
            <v>91010719</v>
          </cell>
          <cell r="AQ10557">
            <v>1001758</v>
          </cell>
          <cell r="AR10557" t="str">
            <v>sd</v>
          </cell>
          <cell r="AS10557">
            <v>43412</v>
          </cell>
          <cell r="AT10557" t="str">
            <v>Anden 1-7 Calzada 2-4 Separador 3-5 Cicloruta 6-POLIZA ESTABILIDAD ACTIVA</v>
          </cell>
          <cell r="AV10557" t="str">
            <v>sc</v>
          </cell>
        </row>
        <row r="10558">
          <cell r="AP10558">
            <v>506041</v>
          </cell>
          <cell r="AQ10558">
            <v>1001319</v>
          </cell>
          <cell r="AR10558" t="str">
            <v>sd</v>
          </cell>
          <cell r="AS10558">
            <v>44250</v>
          </cell>
          <cell r="AT10558" t="str">
            <v>-POLIZA ESTABILIDAD ACTIVA</v>
          </cell>
          <cell r="AV10558" t="str">
            <v>sc</v>
          </cell>
        </row>
        <row r="10559">
          <cell r="AP10559">
            <v>506041</v>
          </cell>
          <cell r="AQ10559">
            <v>1001319</v>
          </cell>
          <cell r="AR10559" t="str">
            <v>sd</v>
          </cell>
          <cell r="AS10559">
            <v>42946</v>
          </cell>
          <cell r="AT10559" t="str">
            <v>Calzada10-POLIZA ESTABILIDAD ACTIVA</v>
          </cell>
          <cell r="AV10559" t="str">
            <v>sc</v>
          </cell>
        </row>
        <row r="10560">
          <cell r="AP10560">
            <v>24122647</v>
          </cell>
          <cell r="AQ10560">
            <v>50006913</v>
          </cell>
          <cell r="AR10560" t="str">
            <v>sd</v>
          </cell>
          <cell r="AS10560">
            <v>42946</v>
          </cell>
          <cell r="AT10560" t="str">
            <v>Calzada6-8-POLIZA ESTABILIDAD ACTIVA</v>
          </cell>
          <cell r="AV10560" t="str">
            <v>sc</v>
          </cell>
        </row>
        <row r="10561">
          <cell r="AP10561">
            <v>91016204</v>
          </cell>
          <cell r="AQ10561">
            <v>18002255</v>
          </cell>
          <cell r="AR10561" t="str">
            <v>sd</v>
          </cell>
          <cell r="AS10561">
            <v>42999</v>
          </cell>
          <cell r="AT10561" t="str">
            <v>Anden1-11-3 Calzada10-4-6-8 Ciclo2 Sep5-7-9-POLIZA ESTABILIDAD ACTIVA</v>
          </cell>
          <cell r="AV10561" t="str">
            <v>sc</v>
          </cell>
        </row>
        <row r="10562">
          <cell r="AP10562">
            <v>441116</v>
          </cell>
          <cell r="AQ10562">
            <v>19000448</v>
          </cell>
          <cell r="AR10562" t="str">
            <v>sd</v>
          </cell>
          <cell r="AS10562">
            <v>42912</v>
          </cell>
          <cell r="AT10562" t="str">
            <v>Anden1-3 Calzada2-POLIZA ESTABILIDAD ACTIVA</v>
          </cell>
          <cell r="AV10562" t="str">
            <v>sc</v>
          </cell>
        </row>
        <row r="10563">
          <cell r="AP10563">
            <v>91010570</v>
          </cell>
          <cell r="AQ10563">
            <v>3002462</v>
          </cell>
          <cell r="AR10563" t="str">
            <v>sd</v>
          </cell>
          <cell r="AS10563">
            <v>42765</v>
          </cell>
          <cell r="AT10563" t="str">
            <v>Anden 1, Calzada2, Separador3, Calzada4, Anden5 -POLIZA ESTABILIDAD ACTIVA</v>
          </cell>
          <cell r="AV10563" t="str">
            <v>sc</v>
          </cell>
        </row>
        <row r="10564">
          <cell r="AP10564">
            <v>91010750</v>
          </cell>
          <cell r="AQ10564">
            <v>1005584</v>
          </cell>
          <cell r="AR10564" t="str">
            <v>sd</v>
          </cell>
          <cell r="AS10564">
            <v>43566</v>
          </cell>
          <cell r="AT10564" t="str">
            <v>Anden 1-3 Calzada 2-POLIZA ESTABILIDAD ACTIVA</v>
          </cell>
          <cell r="AV10564" t="str">
            <v>sc</v>
          </cell>
        </row>
        <row r="10565">
          <cell r="AP10565">
            <v>903556</v>
          </cell>
          <cell r="AQ10565">
            <v>12000626</v>
          </cell>
          <cell r="AR10565" t="str">
            <v>sd</v>
          </cell>
          <cell r="AS10565">
            <v>44250</v>
          </cell>
          <cell r="AT10565" t="str">
            <v>-POLIZA ESTABILIDAD ACTIVA</v>
          </cell>
          <cell r="AV10565" t="str">
            <v>sc</v>
          </cell>
        </row>
        <row r="10566">
          <cell r="AP10566">
            <v>24119776</v>
          </cell>
          <cell r="AQ10566">
            <v>2000306</v>
          </cell>
          <cell r="AR10566" t="str">
            <v>sd</v>
          </cell>
          <cell r="AS10566">
            <v>42946</v>
          </cell>
          <cell r="AT10566" t="str">
            <v>Calzada4-6-POLIZA ESTABILIDAD ACTIVA</v>
          </cell>
          <cell r="AV10566" t="str">
            <v>sc</v>
          </cell>
        </row>
        <row r="10567">
          <cell r="AP10567">
            <v>290093</v>
          </cell>
          <cell r="AQ10567">
            <v>5000065</v>
          </cell>
          <cell r="AR10567" t="str">
            <v>sd</v>
          </cell>
          <cell r="AS10567">
            <v>43307</v>
          </cell>
          <cell r="AT10567" t="str">
            <v>Calzada2-4-POLIZA ESTABILIDAD ACTIVA</v>
          </cell>
          <cell r="AV10567" t="str">
            <v>sc</v>
          </cell>
        </row>
        <row r="10568">
          <cell r="AP10568">
            <v>24122495</v>
          </cell>
          <cell r="AQ10568">
            <v>50006734</v>
          </cell>
          <cell r="AR10568" t="str">
            <v>sd</v>
          </cell>
          <cell r="AS10568">
            <v>44099</v>
          </cell>
          <cell r="AT10568" t="str">
            <v>Calzada 2-4-6-POLIZA ESTABILIDAD Y CALIDAD ACTIVA</v>
          </cell>
          <cell r="AV10568" t="str">
            <v>sc</v>
          </cell>
        </row>
        <row r="10569">
          <cell r="AP10569">
            <v>528567</v>
          </cell>
          <cell r="AQ10569">
            <v>3002358</v>
          </cell>
          <cell r="AR10569" t="str">
            <v>sd</v>
          </cell>
          <cell r="AS10569">
            <v>43499</v>
          </cell>
          <cell r="AT10569" t="str">
            <v>-POLIZA ESTABILIDAD ACTIVA</v>
          </cell>
          <cell r="AV10569" t="str">
            <v>sc</v>
          </cell>
        </row>
        <row r="10570">
          <cell r="AP10570">
            <v>504965</v>
          </cell>
          <cell r="AQ10570">
            <v>2000503</v>
          </cell>
          <cell r="AR10570" t="str">
            <v>sd</v>
          </cell>
          <cell r="AS10570">
            <v>42946</v>
          </cell>
          <cell r="AT10570" t="str">
            <v>Calzada8-POLIZA ESTABILIDAD ACTIVA</v>
          </cell>
          <cell r="AV10570" t="str">
            <v>sc</v>
          </cell>
        </row>
        <row r="10571">
          <cell r="AP10571">
            <v>903893</v>
          </cell>
          <cell r="AQ10571">
            <v>12002669</v>
          </cell>
          <cell r="AR10571" t="str">
            <v>sd</v>
          </cell>
          <cell r="AS10571">
            <v>44250</v>
          </cell>
          <cell r="AT10571" t="str">
            <v>-POLIZA ESTABILIDAD ACTIVA</v>
          </cell>
          <cell r="AV10571" t="str">
            <v>sc</v>
          </cell>
        </row>
        <row r="10572">
          <cell r="AP10572">
            <v>903893</v>
          </cell>
          <cell r="AQ10572">
            <v>12002669</v>
          </cell>
          <cell r="AR10572" t="str">
            <v>sd</v>
          </cell>
          <cell r="AS10572">
            <v>44250</v>
          </cell>
          <cell r="AT10572" t="str">
            <v>-POLIZA ESTABILIDAD ACTIVA</v>
          </cell>
          <cell r="AV10572" t="str">
            <v>sc</v>
          </cell>
        </row>
        <row r="10573">
          <cell r="AP10573">
            <v>506285</v>
          </cell>
          <cell r="AQ10573">
            <v>1001273</v>
          </cell>
          <cell r="AR10573" t="str">
            <v>sd</v>
          </cell>
          <cell r="AS10573">
            <v>44250</v>
          </cell>
          <cell r="AT10573" t="str">
            <v>-POLIZA ESTABILIDAD ACTIVA</v>
          </cell>
          <cell r="AV10573" t="str">
            <v>sc</v>
          </cell>
        </row>
        <row r="10574">
          <cell r="AP10574">
            <v>24121898</v>
          </cell>
          <cell r="AQ10574">
            <v>50005952</v>
          </cell>
          <cell r="AR10574" t="str">
            <v>sd</v>
          </cell>
          <cell r="AS10574">
            <v>43163</v>
          </cell>
          <cell r="AT10574" t="str">
            <v>Calzada2-POLIZA ESTABILIDAD ACTIVA</v>
          </cell>
          <cell r="AV10574" t="str">
            <v>sc</v>
          </cell>
        </row>
        <row r="10575">
          <cell r="AP10575">
            <v>458620</v>
          </cell>
          <cell r="AQ10575">
            <v>19009183</v>
          </cell>
          <cell r="AR10575" t="str">
            <v>sd</v>
          </cell>
          <cell r="AS10575">
            <v>44466</v>
          </cell>
          <cell r="AT10575" t="str">
            <v>-POLIZA ESTABILIDAD ACTIVA</v>
          </cell>
          <cell r="AV10575" t="str">
            <v>POLIZA ESTABILIDAD activa IDU 1718/14</v>
          </cell>
        </row>
        <row r="10576">
          <cell r="AP10576">
            <v>465631</v>
          </cell>
          <cell r="AQ10576">
            <v>19012836</v>
          </cell>
          <cell r="AR10576" t="str">
            <v>sd</v>
          </cell>
          <cell r="AS10576">
            <v>42957</v>
          </cell>
          <cell r="AT10576" t="str">
            <v>Calzada2-4-POLIZA ESTABILIDAD ACTIVA</v>
          </cell>
          <cell r="AV10576" t="str">
            <v>sc</v>
          </cell>
        </row>
        <row r="10577">
          <cell r="AP10577">
            <v>515441</v>
          </cell>
          <cell r="AQ10577">
            <v>10010144</v>
          </cell>
          <cell r="AR10577" t="str">
            <v>sd</v>
          </cell>
          <cell r="AS10577">
            <v>44306</v>
          </cell>
          <cell r="AT10577" t="str">
            <v>-POLIZA ESTABILIDAD ACTIVA</v>
          </cell>
          <cell r="AV10577" t="str">
            <v>sc</v>
          </cell>
        </row>
        <row r="10578">
          <cell r="AP10578">
            <v>91015827</v>
          </cell>
          <cell r="AQ10578">
            <v>5007939</v>
          </cell>
          <cell r="AR10578" t="str">
            <v>sd</v>
          </cell>
          <cell r="AS10578">
            <v>42733</v>
          </cell>
          <cell r="AT10578" t="str">
            <v>Anden1-5 Calzada2-4 Sep3-POLIZA ESTABILIDAD ACTIVA</v>
          </cell>
          <cell r="AV10578" t="str">
            <v>sc</v>
          </cell>
        </row>
        <row r="10579">
          <cell r="AP10579">
            <v>24119986</v>
          </cell>
          <cell r="AQ10579">
            <v>8004398</v>
          </cell>
          <cell r="AR10579" t="str">
            <v>sd</v>
          </cell>
          <cell r="AS10579">
            <v>44099</v>
          </cell>
          <cell r="AT10579" t="str">
            <v>Calzada 2-4-6-POLIZA ESTABILIDAD Y CALIDAD ACTIVA</v>
          </cell>
          <cell r="AV10579" t="str">
            <v>sc</v>
          </cell>
        </row>
        <row r="10580">
          <cell r="AP10580">
            <v>178760</v>
          </cell>
          <cell r="AQ10580">
            <v>12001780</v>
          </cell>
          <cell r="AR10580" t="str">
            <v>sd</v>
          </cell>
          <cell r="AS10580">
            <v>44403</v>
          </cell>
          <cell r="AT10580" t="str">
            <v>-POLIZA ESTABILIDAD Y CALIDAD ACTIVA</v>
          </cell>
          <cell r="AV10580" t="str">
            <v>sc</v>
          </cell>
        </row>
        <row r="10581">
          <cell r="AP10581">
            <v>24123597</v>
          </cell>
          <cell r="AQ10581">
            <v>50008504</v>
          </cell>
          <cell r="AR10581" t="str">
            <v>sd</v>
          </cell>
          <cell r="AS10581">
            <v>44018</v>
          </cell>
          <cell r="AT10581" t="str">
            <v>Puente 12-POLIZA ESTABILIDAD ACTIVA</v>
          </cell>
          <cell r="AV10581" t="str">
            <v>sc</v>
          </cell>
        </row>
        <row r="10582">
          <cell r="AP10582">
            <v>24123597</v>
          </cell>
          <cell r="AQ10582">
            <v>50008504</v>
          </cell>
          <cell r="AR10582" t="str">
            <v>sd</v>
          </cell>
          <cell r="AS10582">
            <v>44250</v>
          </cell>
          <cell r="AT10582" t="str">
            <v>-POLIZA ESTABILIDAD ACTIVA</v>
          </cell>
          <cell r="AV10582" t="str">
            <v>sc</v>
          </cell>
        </row>
        <row r="10583">
          <cell r="AP10583">
            <v>527733</v>
          </cell>
          <cell r="AQ10583">
            <v>2002331</v>
          </cell>
          <cell r="AR10583" t="str">
            <v>sd</v>
          </cell>
          <cell r="AS10583">
            <v>43964</v>
          </cell>
          <cell r="AT10583" t="str">
            <v>Calzada 2-POLIZA ESTABILIDAD ACTIVA</v>
          </cell>
          <cell r="AV10583" t="str">
            <v>sc</v>
          </cell>
        </row>
        <row r="10584">
          <cell r="AP10584">
            <v>91020447</v>
          </cell>
          <cell r="AQ10584">
            <v>50008284</v>
          </cell>
          <cell r="AR10584" t="str">
            <v>sd</v>
          </cell>
          <cell r="AS10584">
            <v>44250</v>
          </cell>
          <cell r="AT10584" t="str">
            <v>-POLIZA ESTABILIDAD ACTIVA</v>
          </cell>
          <cell r="AV10584" t="str">
            <v>sc</v>
          </cell>
        </row>
        <row r="10585">
          <cell r="AP10585">
            <v>24123745</v>
          </cell>
          <cell r="AQ10585">
            <v>3000823</v>
          </cell>
          <cell r="AR10585" t="str">
            <v>sd</v>
          </cell>
          <cell r="AS10585">
            <v>42999</v>
          </cell>
          <cell r="AT10585" t="str">
            <v>Anden1-9 Calzada2-4-6-8 Sep3-5-7-POLIZA ESTABILIDAD ACTIVA</v>
          </cell>
          <cell r="AV10585" t="str">
            <v>sc</v>
          </cell>
        </row>
        <row r="10586">
          <cell r="AP10586">
            <v>293585</v>
          </cell>
          <cell r="AQ10586">
            <v>5001697</v>
          </cell>
          <cell r="AR10586" t="str">
            <v>sd</v>
          </cell>
          <cell r="AS10586">
            <v>42957</v>
          </cell>
          <cell r="AT10586" t="str">
            <v>Calzada2-4-POLIZA ESTABILIDAD ACTIVA</v>
          </cell>
          <cell r="AV10586" t="str">
            <v>sc</v>
          </cell>
        </row>
        <row r="10587">
          <cell r="AP10587">
            <v>24121671</v>
          </cell>
          <cell r="AQ10587">
            <v>50001544</v>
          </cell>
          <cell r="AR10587" t="str">
            <v>sd</v>
          </cell>
          <cell r="AS10587">
            <v>44187</v>
          </cell>
          <cell r="AT10587" t="str">
            <v>Calzada 2-POLIZA ESTABILIDAD ACTIVA</v>
          </cell>
          <cell r="AV10587" t="str">
            <v>sc</v>
          </cell>
        </row>
        <row r="10588">
          <cell r="AP10588">
            <v>384367</v>
          </cell>
          <cell r="AQ10588">
            <v>9001674</v>
          </cell>
          <cell r="AR10588" t="str">
            <v>sd</v>
          </cell>
          <cell r="AS10588">
            <v>44480</v>
          </cell>
          <cell r="AT10588" t="str">
            <v>-POLIZA ESTABILIDAD ACTIVA</v>
          </cell>
          <cell r="AV10588" t="str">
            <v>VIABLE</v>
          </cell>
        </row>
        <row r="10589">
          <cell r="AP10589">
            <v>91015331</v>
          </cell>
          <cell r="AQ10589">
            <v>50007251</v>
          </cell>
          <cell r="AR10589" t="str">
            <v>sd</v>
          </cell>
          <cell r="AS10589">
            <v>44119</v>
          </cell>
          <cell r="AT10589" t="str">
            <v>Calzada 4-6-POLIZA ESTABILIDAD ACTIVA</v>
          </cell>
          <cell r="AV10589" t="str">
            <v>sc</v>
          </cell>
        </row>
        <row r="10590">
          <cell r="AP10590">
            <v>505176</v>
          </cell>
          <cell r="AQ10590">
            <v>1003479</v>
          </cell>
          <cell r="AR10590" t="str">
            <v>sd</v>
          </cell>
          <cell r="AS10590">
            <v>44250</v>
          </cell>
          <cell r="AT10590" t="str">
            <v>-POLIZA ESTABILIDAD ACTIVA</v>
          </cell>
          <cell r="AV10590" t="str">
            <v>sc</v>
          </cell>
        </row>
        <row r="10591">
          <cell r="AP10591">
            <v>505176</v>
          </cell>
          <cell r="AQ10591">
            <v>1003479</v>
          </cell>
          <cell r="AR10591" t="str">
            <v>sd</v>
          </cell>
          <cell r="AS10591">
            <v>42946</v>
          </cell>
          <cell r="AT10591" t="str">
            <v>Calzada12-POLIZA ESTABILIDAD ACTIVA</v>
          </cell>
          <cell r="AV10591" t="str">
            <v>sc</v>
          </cell>
        </row>
        <row r="10592">
          <cell r="AP10592">
            <v>24122600</v>
          </cell>
          <cell r="AQ10592">
            <v>50006891</v>
          </cell>
          <cell r="AR10592" t="str">
            <v>sd</v>
          </cell>
          <cell r="AS10592">
            <v>44250</v>
          </cell>
          <cell r="AT10592" t="str">
            <v>-POLIZA ESTABILIDAD ACTIVA</v>
          </cell>
          <cell r="AV10592" t="str">
            <v>sc</v>
          </cell>
        </row>
        <row r="10593">
          <cell r="AP10593">
            <v>902933</v>
          </cell>
          <cell r="AQ10593">
            <v>50008507</v>
          </cell>
          <cell r="AR10593" t="str">
            <v>sd</v>
          </cell>
          <cell r="AS10593">
            <v>44018</v>
          </cell>
          <cell r="AT10593" t="str">
            <v>Calzada 8-POLIZA ESTABILIDAD ACTIVA</v>
          </cell>
          <cell r="AV10593" t="str">
            <v>sc</v>
          </cell>
        </row>
        <row r="10594">
          <cell r="AP10594">
            <v>902933</v>
          </cell>
          <cell r="AQ10594">
            <v>50008507</v>
          </cell>
          <cell r="AR10594" t="str">
            <v>sd</v>
          </cell>
          <cell r="AS10594">
            <v>44250</v>
          </cell>
          <cell r="AT10594" t="str">
            <v>-POLIZA ESTABILIDAD ACTIVA</v>
          </cell>
          <cell r="AV10594" t="str">
            <v>sc</v>
          </cell>
        </row>
        <row r="10595">
          <cell r="AP10595">
            <v>523782</v>
          </cell>
          <cell r="AQ10595">
            <v>16000267</v>
          </cell>
          <cell r="AR10595" t="str">
            <v>sd</v>
          </cell>
          <cell r="AS10595">
            <v>44096</v>
          </cell>
          <cell r="AT10595" t="str">
            <v>Anden 1-POLIZA ESTABILIDAD ACTIVA</v>
          </cell>
          <cell r="AV10595" t="str">
            <v>sc</v>
          </cell>
        </row>
        <row r="10596">
          <cell r="AP10596">
            <v>24121905</v>
          </cell>
          <cell r="AQ10596">
            <v>50005955</v>
          </cell>
          <cell r="AR10596" t="str">
            <v>sd</v>
          </cell>
          <cell r="AS10596">
            <v>44250</v>
          </cell>
          <cell r="AT10596" t="str">
            <v>-POLIZA ESTABILIDAD ACTIVA</v>
          </cell>
          <cell r="AV10596" t="str">
            <v>sc</v>
          </cell>
        </row>
        <row r="10597">
          <cell r="AP10597">
            <v>505890</v>
          </cell>
          <cell r="AQ10597">
            <v>1004002</v>
          </cell>
          <cell r="AR10597" t="str">
            <v>sd</v>
          </cell>
          <cell r="AS10597">
            <v>42946</v>
          </cell>
          <cell r="AT10597" t="str">
            <v>Calzada12-POLIZA ESTABILIDAD ACTIVA</v>
          </cell>
          <cell r="AV10597" t="str">
            <v>sc</v>
          </cell>
        </row>
        <row r="10598">
          <cell r="AP10598">
            <v>91012021</v>
          </cell>
          <cell r="AQ10598">
            <v>2002384</v>
          </cell>
          <cell r="AR10598" t="str">
            <v>sd</v>
          </cell>
          <cell r="AS10598">
            <v>43739</v>
          </cell>
          <cell r="AT10598" t="str">
            <v>Muro2-POLIZA ESTABILIDAD ACTIVA</v>
          </cell>
          <cell r="AV10598" t="str">
            <v>sc</v>
          </cell>
        </row>
        <row r="10599">
          <cell r="AP10599">
            <v>91012021</v>
          </cell>
          <cell r="AQ10599">
            <v>2002384</v>
          </cell>
          <cell r="AR10599" t="str">
            <v>sd</v>
          </cell>
          <cell r="AS10599">
            <v>43964</v>
          </cell>
          <cell r="AT10599" t="str">
            <v>Calzada 2-POLIZA ESTABILIDAD ACTIVA</v>
          </cell>
          <cell r="AV10599" t="str">
            <v>sc</v>
          </cell>
        </row>
        <row r="10600">
          <cell r="AP10600">
            <v>91013678</v>
          </cell>
          <cell r="AQ10600">
            <v>11006665</v>
          </cell>
          <cell r="AR10600" t="str">
            <v>sd</v>
          </cell>
          <cell r="AS10600">
            <v>44096</v>
          </cell>
          <cell r="AT10600" t="str">
            <v>Anden 1-9-POLIZA ESTABILIDAD ACTIVA</v>
          </cell>
          <cell r="AV10600" t="str">
            <v>sc</v>
          </cell>
        </row>
        <row r="10601">
          <cell r="AP10601">
            <v>24120338</v>
          </cell>
          <cell r="AQ10601">
            <v>11001783</v>
          </cell>
          <cell r="AR10601" t="str">
            <v>sd</v>
          </cell>
          <cell r="AS10601">
            <v>44096</v>
          </cell>
          <cell r="AT10601" t="str">
            <v>Anden 1-9-POLIZA ESTABILIDAD ACTIVA</v>
          </cell>
          <cell r="AV10601" t="str">
            <v>sc</v>
          </cell>
        </row>
        <row r="10602">
          <cell r="AP10602">
            <v>516495</v>
          </cell>
          <cell r="AQ10602">
            <v>13002374</v>
          </cell>
          <cell r="AR10602" t="str">
            <v>sd</v>
          </cell>
          <cell r="AS10602">
            <v>43499</v>
          </cell>
          <cell r="AT10602" t="str">
            <v>-POLIZA ESTABILIDAD ACTIVA</v>
          </cell>
          <cell r="AV10602" t="str">
            <v>sc</v>
          </cell>
        </row>
        <row r="10603">
          <cell r="AP10603">
            <v>24121198</v>
          </cell>
          <cell r="AQ10603">
            <v>14001796</v>
          </cell>
          <cell r="AR10603" t="str">
            <v>sd</v>
          </cell>
          <cell r="AS10603">
            <v>44250</v>
          </cell>
          <cell r="AT10603" t="str">
            <v>-POLIZA ESTABILIDAD ACTIVA</v>
          </cell>
          <cell r="AV10603" t="str">
            <v>sc</v>
          </cell>
        </row>
        <row r="10604">
          <cell r="AP10604">
            <v>24121198</v>
          </cell>
          <cell r="AQ10604">
            <v>14001796</v>
          </cell>
          <cell r="AR10604" t="str">
            <v>sd</v>
          </cell>
          <cell r="AS10604">
            <v>44096</v>
          </cell>
          <cell r="AT10604" t="str">
            <v>Puente 12-POLIZA ESTABILIDAD ACTIVA</v>
          </cell>
          <cell r="AV10604" t="str">
            <v>sc</v>
          </cell>
        </row>
        <row r="10605">
          <cell r="AP10605">
            <v>91014691</v>
          </cell>
          <cell r="AQ10605">
            <v>9003515</v>
          </cell>
          <cell r="AR10605" t="str">
            <v>sd</v>
          </cell>
          <cell r="AS10605">
            <v>44096</v>
          </cell>
          <cell r="AT10605" t="str">
            <v>Anden 7-POLIZA ESTABILIDAD ACTIVA</v>
          </cell>
          <cell r="AV10605" t="str">
            <v>sc</v>
          </cell>
        </row>
        <row r="10606">
          <cell r="AP10606">
            <v>91015533</v>
          </cell>
          <cell r="AQ10606">
            <v>5007166</v>
          </cell>
          <cell r="AR10606" t="str">
            <v>sd</v>
          </cell>
          <cell r="AS10606">
            <v>42733</v>
          </cell>
          <cell r="AT10606" t="str">
            <v>Anden1-5 Calzada2-4 Sep3-POLIZA ESTABILIDAD ACTIVA</v>
          </cell>
          <cell r="AV10606" t="str">
            <v>sc</v>
          </cell>
        </row>
        <row r="10607">
          <cell r="AP10607">
            <v>24123598</v>
          </cell>
          <cell r="AQ10607">
            <v>50008504</v>
          </cell>
          <cell r="AR10607" t="str">
            <v>sd</v>
          </cell>
          <cell r="AS10607">
            <v>44018</v>
          </cell>
          <cell r="AT10607" t="str">
            <v>Puente 12-POLIZA ESTABILIDAD ACTIVA</v>
          </cell>
          <cell r="AV10607" t="str">
            <v>sc</v>
          </cell>
        </row>
        <row r="10608">
          <cell r="AP10608">
            <v>24123598</v>
          </cell>
          <cell r="AQ10608">
            <v>50008504</v>
          </cell>
          <cell r="AR10608" t="str">
            <v>sd</v>
          </cell>
          <cell r="AS10608">
            <v>44250</v>
          </cell>
          <cell r="AT10608" t="str">
            <v>-POLIZA ESTABILIDAD ACTIVA</v>
          </cell>
          <cell r="AV10608" t="str">
            <v>sc</v>
          </cell>
        </row>
        <row r="10609">
          <cell r="AP10609">
            <v>24120200</v>
          </cell>
          <cell r="AQ10609">
            <v>10001208</v>
          </cell>
          <cell r="AR10609" t="str">
            <v>sd</v>
          </cell>
          <cell r="AS10609">
            <v>43142</v>
          </cell>
          <cell r="AT10609" t="str">
            <v>Calzada2-POLIZA ESTABILIDAD ACTIVA</v>
          </cell>
          <cell r="AV10609" t="str">
            <v>sc</v>
          </cell>
        </row>
        <row r="10610">
          <cell r="AP10610">
            <v>24120200</v>
          </cell>
          <cell r="AQ10610">
            <v>10001208</v>
          </cell>
          <cell r="AR10610" t="str">
            <v>sd</v>
          </cell>
          <cell r="AS10610">
            <v>43439</v>
          </cell>
          <cell r="AT10610" t="str">
            <v>Calzada4-POLIZA ESTABILIDAD ACTIVA</v>
          </cell>
          <cell r="AV10610" t="str">
            <v>sc</v>
          </cell>
        </row>
        <row r="10611">
          <cell r="AP10611">
            <v>506037</v>
          </cell>
          <cell r="AQ10611">
            <v>1001319</v>
          </cell>
          <cell r="AR10611" t="str">
            <v>sd</v>
          </cell>
          <cell r="AS10611">
            <v>44250</v>
          </cell>
          <cell r="AT10611" t="str">
            <v>-POLIZA ESTABILIDAD ACTIVA</v>
          </cell>
          <cell r="AV10611" t="str">
            <v>sc</v>
          </cell>
        </row>
        <row r="10612">
          <cell r="AP10612">
            <v>506037</v>
          </cell>
          <cell r="AQ10612">
            <v>1001319</v>
          </cell>
          <cell r="AR10612" t="str">
            <v>sd</v>
          </cell>
          <cell r="AS10612">
            <v>42946</v>
          </cell>
          <cell r="AT10612" t="str">
            <v>Calzada10-POLIZA ESTABILIDAD ACTIVA</v>
          </cell>
          <cell r="AV10612" t="str">
            <v>sc</v>
          </cell>
        </row>
        <row r="10613">
          <cell r="AP10613">
            <v>91020449</v>
          </cell>
          <cell r="AQ10613">
            <v>50008284</v>
          </cell>
          <cell r="AR10613" t="str">
            <v>sd</v>
          </cell>
          <cell r="AS10613">
            <v>44250</v>
          </cell>
          <cell r="AT10613" t="str">
            <v>-POLIZA ESTABILIDAD ACTIVA</v>
          </cell>
          <cell r="AV10613" t="str">
            <v>sc</v>
          </cell>
        </row>
        <row r="10614">
          <cell r="AP10614">
            <v>91024193</v>
          </cell>
          <cell r="AQ10614">
            <v>9000833</v>
          </cell>
          <cell r="AR10614" t="str">
            <v>sd</v>
          </cell>
          <cell r="AS10614">
            <v>42978</v>
          </cell>
          <cell r="AT10614" t="str">
            <v>A1-18Cal11-13-15-16-2-4-6-8Ci10Sep12-14-16-3-5-7-9-POLIZA ESTABILIDAD ACTIVA</v>
          </cell>
          <cell r="AV10614" t="str">
            <v>sc</v>
          </cell>
        </row>
        <row r="10615">
          <cell r="AP10615">
            <v>364537</v>
          </cell>
          <cell r="AQ10615">
            <v>7005720</v>
          </cell>
          <cell r="AR10615" t="str">
            <v>sd</v>
          </cell>
          <cell r="AS10615">
            <v>43748</v>
          </cell>
          <cell r="AT10615" t="str">
            <v>Anden 5-POLIZA ESTABILIDAD ACTIVA</v>
          </cell>
          <cell r="AV10615" t="str">
            <v>sc</v>
          </cell>
        </row>
        <row r="10616">
          <cell r="AP10616">
            <v>364537</v>
          </cell>
          <cell r="AQ10616">
            <v>7005720</v>
          </cell>
          <cell r="AR10616" t="str">
            <v>sd</v>
          </cell>
          <cell r="AS10616">
            <v>44048</v>
          </cell>
          <cell r="AT10616" t="str">
            <v>0-POLIZA ESTABILIDAD ACTIVA</v>
          </cell>
          <cell r="AV10616" t="str">
            <v>sc</v>
          </cell>
        </row>
        <row r="10617">
          <cell r="AP10617">
            <v>296563</v>
          </cell>
          <cell r="AQ10617">
            <v>5003033</v>
          </cell>
          <cell r="AR10617" t="str">
            <v>sd</v>
          </cell>
          <cell r="AS10617">
            <v>43307</v>
          </cell>
          <cell r="AT10617" t="str">
            <v>Calzada2-4-POLIZA ESTABILIDAD ACTIVA</v>
          </cell>
          <cell r="AV10617" t="str">
            <v>sc</v>
          </cell>
        </row>
        <row r="10618">
          <cell r="AP10618">
            <v>508727</v>
          </cell>
          <cell r="AQ10618">
            <v>11011569</v>
          </cell>
          <cell r="AR10618" t="str">
            <v>sd</v>
          </cell>
          <cell r="AS10618">
            <v>43100</v>
          </cell>
          <cell r="AT10618" t="str">
            <v>Calzada8-POLIZA ESTABILIDAD ACTIVA</v>
          </cell>
          <cell r="AV10618" t="str">
            <v>sc</v>
          </cell>
        </row>
        <row r="10619">
          <cell r="AP10619">
            <v>91011746</v>
          </cell>
          <cell r="AQ10619">
            <v>4007416</v>
          </cell>
          <cell r="AR10619" t="str">
            <v>sd</v>
          </cell>
          <cell r="AS10619">
            <v>42999</v>
          </cell>
          <cell r="AT10619" t="str">
            <v>Anden1-11-3 Calzada10-4-6-8 Ciclo2 Sep5-7-9-POLIZA ESTABILIDAD ACTIVA</v>
          </cell>
          <cell r="AV10619" t="str">
            <v>sc</v>
          </cell>
        </row>
        <row r="10620">
          <cell r="AP10620">
            <v>506048</v>
          </cell>
          <cell r="AQ10620">
            <v>1006253</v>
          </cell>
          <cell r="AR10620" t="str">
            <v>sd</v>
          </cell>
          <cell r="AS10620">
            <v>44250</v>
          </cell>
          <cell r="AT10620" t="str">
            <v>-POLIZA ESTABILIDAD ACTIVA</v>
          </cell>
          <cell r="AV10620" t="str">
            <v>sc</v>
          </cell>
        </row>
        <row r="10621">
          <cell r="AP10621">
            <v>386744</v>
          </cell>
          <cell r="AQ10621">
            <v>9002617</v>
          </cell>
          <cell r="AR10621" t="str">
            <v>sd</v>
          </cell>
          <cell r="AS10621">
            <v>43674</v>
          </cell>
          <cell r="AT10621" t="str">
            <v>Calzada 2, Anden 3-POLIZA ESTABILIDAD ACTIVA</v>
          </cell>
          <cell r="AV10621" t="str">
            <v>VIABLE</v>
          </cell>
        </row>
        <row r="10622">
          <cell r="AP10622">
            <v>91015829</v>
          </cell>
          <cell r="AQ10622">
            <v>5007172</v>
          </cell>
          <cell r="AR10622" t="str">
            <v>sd</v>
          </cell>
          <cell r="AS10622">
            <v>42733</v>
          </cell>
          <cell r="AT10622" t="str">
            <v>Anden1-5 Calzada2-4 Sep3-POLIZA ESTABILIDAD ACTIVA</v>
          </cell>
          <cell r="AV10622" t="str">
            <v>sc</v>
          </cell>
        </row>
        <row r="10623">
          <cell r="AP10623">
            <v>24189712</v>
          </cell>
          <cell r="AQ10623">
            <v>8002345</v>
          </cell>
          <cell r="AR10623" t="str">
            <v>sd</v>
          </cell>
          <cell r="AS10623">
            <v>44099</v>
          </cell>
          <cell r="AT10623" t="str">
            <v>Calzada 4-6-POLIZA ESTABILIDAD Y CALIDAD ACTIVA</v>
          </cell>
          <cell r="AV10623" t="str">
            <v>sc</v>
          </cell>
        </row>
        <row r="10624">
          <cell r="AP10624">
            <v>91018947</v>
          </cell>
          <cell r="AQ10624">
            <v>3002515</v>
          </cell>
          <cell r="AR10624" t="str">
            <v>sd</v>
          </cell>
          <cell r="AS10624">
            <v>43499</v>
          </cell>
          <cell r="AT10624" t="str">
            <v>-POLIZA ESTABILIDAD ACTIVA</v>
          </cell>
          <cell r="AV10624" t="str">
            <v>sc</v>
          </cell>
        </row>
        <row r="10625">
          <cell r="AP10625">
            <v>301988</v>
          </cell>
          <cell r="AQ10625">
            <v>5005454</v>
          </cell>
          <cell r="AR10625" t="str">
            <v>sd</v>
          </cell>
          <cell r="AS10625">
            <v>42733</v>
          </cell>
          <cell r="AT10625" t="str">
            <v>Anden1-5 Calzada2-4 Sep3-POLIZA ESTABILIDAD ACTIVA</v>
          </cell>
          <cell r="AV10625" t="str">
            <v>sc</v>
          </cell>
        </row>
        <row r="10626">
          <cell r="AP10626">
            <v>509134</v>
          </cell>
          <cell r="AQ10626">
            <v>11011589</v>
          </cell>
          <cell r="AR10626" t="str">
            <v>sd</v>
          </cell>
          <cell r="AS10626">
            <v>43577</v>
          </cell>
          <cell r="AT10626" t="str">
            <v>Calzada 4-POLIZA ESTABILIDAD ACTIVA</v>
          </cell>
          <cell r="AV10626" t="str">
            <v>sc</v>
          </cell>
        </row>
        <row r="10627">
          <cell r="AP10627">
            <v>509134</v>
          </cell>
          <cell r="AQ10627">
            <v>11011589</v>
          </cell>
          <cell r="AR10627" t="str">
            <v>sd</v>
          </cell>
          <cell r="AS10627">
            <v>43577</v>
          </cell>
          <cell r="AT10627" t="str">
            <v>Calzada 4-POLIZA ESTABILIDAD ACTIVA</v>
          </cell>
          <cell r="AV10627" t="str">
            <v>sc</v>
          </cell>
        </row>
        <row r="10628">
          <cell r="AP10628">
            <v>518627</v>
          </cell>
          <cell r="AQ10628">
            <v>11005562</v>
          </cell>
          <cell r="AR10628" t="str">
            <v>sd</v>
          </cell>
          <cell r="AS10628">
            <v>44096</v>
          </cell>
          <cell r="AT10628" t="str">
            <v>Anden 1-9-POLIZA ESTABILIDAD ACTIVA</v>
          </cell>
          <cell r="AV10628" t="str">
            <v>sc</v>
          </cell>
        </row>
        <row r="10629">
          <cell r="AP10629">
            <v>2502925</v>
          </cell>
          <cell r="AQ10629">
            <v>7005081</v>
          </cell>
          <cell r="AR10629" t="str">
            <v>sd</v>
          </cell>
          <cell r="AS10629">
            <v>44048</v>
          </cell>
          <cell r="AT10629" t="str">
            <v>Calzada 4-6-POLIZA ESTABILIDAD ACTIVA</v>
          </cell>
          <cell r="AV10629" t="str">
            <v>sc</v>
          </cell>
        </row>
        <row r="10630">
          <cell r="AP10630">
            <v>91010594</v>
          </cell>
          <cell r="AQ10630">
            <v>3002461</v>
          </cell>
          <cell r="AR10630" t="str">
            <v>sd</v>
          </cell>
          <cell r="AS10630">
            <v>42765</v>
          </cell>
          <cell r="AT10630" t="str">
            <v>Anden 1, Calzada2, Separador3, Calzada4, Anden5 -POLIZA ESTABILIDAD ACTIVA</v>
          </cell>
          <cell r="AV10630" t="str">
            <v>sc</v>
          </cell>
        </row>
        <row r="10631">
          <cell r="AP10631">
            <v>506413</v>
          </cell>
          <cell r="AQ10631">
            <v>1003760</v>
          </cell>
          <cell r="AR10631" t="str">
            <v>sd</v>
          </cell>
          <cell r="AS10631">
            <v>43821</v>
          </cell>
          <cell r="AT10631" t="str">
            <v>Puente16-POLIZA ESTABILIDAD ACTIVA</v>
          </cell>
          <cell r="AV10631" t="str">
            <v>sc</v>
          </cell>
        </row>
        <row r="10632">
          <cell r="AP10632">
            <v>506413</v>
          </cell>
          <cell r="AQ10632">
            <v>1003760</v>
          </cell>
          <cell r="AR10632" t="str">
            <v>sd</v>
          </cell>
          <cell r="AS10632">
            <v>43797</v>
          </cell>
          <cell r="AT10632" t="str">
            <v>Calzada 2- 6, Puente 16-POLIZA ESTABILIDAD ACTIVA</v>
          </cell>
          <cell r="AV10632" t="str">
            <v>sc</v>
          </cell>
        </row>
        <row r="10633">
          <cell r="AP10633">
            <v>91018878</v>
          </cell>
          <cell r="AQ10633">
            <v>9001379</v>
          </cell>
          <cell r="AR10633" t="str">
            <v>sd</v>
          </cell>
          <cell r="AS10633">
            <v>42978</v>
          </cell>
          <cell r="AT10633" t="str">
            <v>Anden1-11 Calzada10-2-4-8 Ciclo6 Sep3-5-7-9-POLIZA ESTABILIDAD ACTIVA</v>
          </cell>
          <cell r="AV10633" t="str">
            <v>sc</v>
          </cell>
        </row>
        <row r="10634">
          <cell r="AP10634">
            <v>24122759</v>
          </cell>
          <cell r="AQ10634">
            <v>50006964</v>
          </cell>
          <cell r="AR10634" t="str">
            <v>sd</v>
          </cell>
          <cell r="AS10634">
            <v>43845</v>
          </cell>
          <cell r="AT10634" t="str">
            <v>Anden 2-POLIZA ESTABILIDAD ACTIVA</v>
          </cell>
          <cell r="AV10634" t="str">
            <v>sc</v>
          </cell>
        </row>
        <row r="10635">
          <cell r="AP10635">
            <v>91013047</v>
          </cell>
          <cell r="AQ10635">
            <v>50008909</v>
          </cell>
          <cell r="AR10635" t="str">
            <v>sd</v>
          </cell>
          <cell r="AS10635">
            <v>42761</v>
          </cell>
          <cell r="AT10635" t="str">
            <v>Anden1-3 Calzada2-POLIZA ESTABILIDAD ACTIVA</v>
          </cell>
          <cell r="AV10635" t="str">
            <v>sc</v>
          </cell>
        </row>
        <row r="10636">
          <cell r="AP10636">
            <v>91013047</v>
          </cell>
          <cell r="AQ10636">
            <v>50008909</v>
          </cell>
          <cell r="AR10636" t="str">
            <v>sd</v>
          </cell>
          <cell r="AS10636">
            <v>43006</v>
          </cell>
          <cell r="AT10636" t="str">
            <v>Anden1 Calzada2-POLIZA ESTABILIDAD ACTIVA</v>
          </cell>
          <cell r="AV10636" t="str">
            <v>sc</v>
          </cell>
        </row>
        <row r="10637">
          <cell r="AP10637">
            <v>145645</v>
          </cell>
          <cell r="AQ10637">
            <v>8005360</v>
          </cell>
          <cell r="AR10637" t="str">
            <v>sd</v>
          </cell>
          <cell r="AS10637">
            <v>42962</v>
          </cell>
          <cell r="AT10637" t="str">
            <v>Anden1-3 Calzada2-POLIZA ESTABILIDAD ACTIVA</v>
          </cell>
          <cell r="AV10637" t="str">
            <v>POLIZA ESTABILIDAD CTO IDU 073/08_V11 VENCE 14/8/2017</v>
          </cell>
        </row>
        <row r="10638">
          <cell r="AP10638">
            <v>903703</v>
          </cell>
          <cell r="AQ10638">
            <v>12001241</v>
          </cell>
          <cell r="AR10638" t="str">
            <v>sd</v>
          </cell>
          <cell r="AS10638">
            <v>44250</v>
          </cell>
          <cell r="AT10638" t="str">
            <v>-POLIZA ESTABILIDAD ACTIVA</v>
          </cell>
          <cell r="AV10638" t="str">
            <v>sc</v>
          </cell>
        </row>
        <row r="10639">
          <cell r="AP10639">
            <v>91012319</v>
          </cell>
          <cell r="AQ10639">
            <v>50006413</v>
          </cell>
          <cell r="AR10639" t="str">
            <v>sd</v>
          </cell>
          <cell r="AS10639">
            <v>43745</v>
          </cell>
          <cell r="AT10639" t="str">
            <v>Calzada 2, Calzada 4, Calzada 6, Calzada 8-POLIZA ESTABILIDAD ACTIVA</v>
          </cell>
          <cell r="AV10639" t="str">
            <v>sc</v>
          </cell>
        </row>
        <row r="10640">
          <cell r="AP10640">
            <v>512982</v>
          </cell>
          <cell r="AQ10640">
            <v>13000936</v>
          </cell>
          <cell r="AR10640" t="str">
            <v>sd</v>
          </cell>
          <cell r="AS10640">
            <v>43555</v>
          </cell>
          <cell r="AT10640" t="str">
            <v>Puente6-POLIZA ESTABILIDAD ACTIVA</v>
          </cell>
          <cell r="AV10640" t="str">
            <v>sc</v>
          </cell>
        </row>
        <row r="10641">
          <cell r="AP10641">
            <v>903880</v>
          </cell>
          <cell r="AQ10641">
            <v>12002613</v>
          </cell>
          <cell r="AR10641" t="str">
            <v>sd</v>
          </cell>
          <cell r="AS10641">
            <v>44250</v>
          </cell>
          <cell r="AT10641" t="str">
            <v>-POLIZA ESTABILIDAD ACTIVA</v>
          </cell>
          <cell r="AV10641" t="str">
            <v>sc</v>
          </cell>
        </row>
        <row r="10642">
          <cell r="AP10642">
            <v>903880</v>
          </cell>
          <cell r="AQ10642">
            <v>12002613</v>
          </cell>
          <cell r="AR10642" t="str">
            <v>sd</v>
          </cell>
          <cell r="AS10642">
            <v>44250</v>
          </cell>
          <cell r="AT10642" t="str">
            <v>-POLIZA ESTABILIDAD ACTIVA</v>
          </cell>
          <cell r="AV10642" t="str">
            <v>sc</v>
          </cell>
        </row>
        <row r="10643">
          <cell r="AP10643">
            <v>903582</v>
          </cell>
          <cell r="AQ10643">
            <v>12000690</v>
          </cell>
          <cell r="AR10643" t="str">
            <v>sd</v>
          </cell>
          <cell r="AS10643">
            <v>44250</v>
          </cell>
          <cell r="AT10643" t="str">
            <v>-POLIZA ESTABILIDAD ACTIVA</v>
          </cell>
          <cell r="AV10643" t="str">
            <v>sc</v>
          </cell>
        </row>
        <row r="10644">
          <cell r="AP10644">
            <v>24123780</v>
          </cell>
          <cell r="AQ10644">
            <v>3002457</v>
          </cell>
          <cell r="AR10644" t="str">
            <v>sd</v>
          </cell>
          <cell r="AS10644">
            <v>42999</v>
          </cell>
          <cell r="AT10644" t="str">
            <v>Anden1 Calzada2-4 Sep3-POLIZA ESTABILIDAD ACTIVA</v>
          </cell>
          <cell r="AV10644" t="str">
            <v>sc</v>
          </cell>
        </row>
        <row r="10645">
          <cell r="AP10645">
            <v>24122695</v>
          </cell>
          <cell r="AQ10645">
            <v>50006938</v>
          </cell>
          <cell r="AR10645" t="str">
            <v>sd</v>
          </cell>
          <cell r="AS10645">
            <v>44250</v>
          </cell>
          <cell r="AT10645" t="str">
            <v>-POLIZA ESTABILIDAD ACTIVA</v>
          </cell>
          <cell r="AV10645" t="str">
            <v>sc</v>
          </cell>
        </row>
        <row r="10646">
          <cell r="AP10646">
            <v>902699</v>
          </cell>
          <cell r="AQ10646">
            <v>13000709</v>
          </cell>
          <cell r="AR10646" t="str">
            <v>sd</v>
          </cell>
          <cell r="AS10646">
            <v>42949</v>
          </cell>
          <cell r="AT10646" t="str">
            <v>Anden13 Ciclo14-POLIZA ESTABILIDAD ACTIVA</v>
          </cell>
          <cell r="AV10646" t="str">
            <v>sc</v>
          </cell>
        </row>
        <row r="10647">
          <cell r="AP10647">
            <v>902699</v>
          </cell>
          <cell r="AQ10647">
            <v>13000709</v>
          </cell>
          <cell r="AR10647" t="str">
            <v>sd</v>
          </cell>
          <cell r="AS10647">
            <v>44250</v>
          </cell>
          <cell r="AT10647" t="str">
            <v>-POLIZA ESTABILIDAD ACTIVA</v>
          </cell>
          <cell r="AV10647" t="str">
            <v>sc</v>
          </cell>
        </row>
        <row r="10648">
          <cell r="AP10648">
            <v>362436</v>
          </cell>
          <cell r="AQ10648">
            <v>7004888</v>
          </cell>
          <cell r="AR10648" t="str">
            <v>sd</v>
          </cell>
          <cell r="AS10648">
            <v>44018</v>
          </cell>
          <cell r="AT10648" t="str">
            <v>Calzada 2-POLIZA ESTABILIDAD ACTIVA</v>
          </cell>
          <cell r="AV10648" t="str">
            <v>POLIZA ACTIVA</v>
          </cell>
        </row>
        <row r="10649">
          <cell r="AP10649">
            <v>362145</v>
          </cell>
          <cell r="AQ10649">
            <v>7004773</v>
          </cell>
          <cell r="AR10649" t="str">
            <v>sd</v>
          </cell>
          <cell r="AS10649">
            <v>43748</v>
          </cell>
          <cell r="AT10649" t="str">
            <v>Anden 3-POLIZA ESTABILIDAD ACTIVA</v>
          </cell>
          <cell r="AV10649" t="str">
            <v>VIABLE</v>
          </cell>
        </row>
        <row r="10650">
          <cell r="AP10650">
            <v>24123866</v>
          </cell>
          <cell r="AQ10650">
            <v>18002415</v>
          </cell>
          <cell r="AR10650" t="str">
            <v>sd</v>
          </cell>
          <cell r="AS10650">
            <v>42999</v>
          </cell>
          <cell r="AT10650" t="str">
            <v>Anden1-11-3 Calzada10-4-6-8 Ciclo2 Sep5-7-9-POLIZA ESTABILIDAD ACTIVA</v>
          </cell>
          <cell r="AV10650" t="str">
            <v>sc</v>
          </cell>
        </row>
        <row r="10651">
          <cell r="AP10651">
            <v>91011264</v>
          </cell>
          <cell r="AQ10651">
            <v>3002415</v>
          </cell>
          <cell r="AR10651" t="str">
            <v>sd</v>
          </cell>
          <cell r="AS10651">
            <v>42999</v>
          </cell>
          <cell r="AT10651" t="str">
            <v>Anden4 Calzada1-3 Sep2-POLIZA ESTABILIDAD ACTIVA</v>
          </cell>
          <cell r="AV10651" t="str">
            <v>sc</v>
          </cell>
        </row>
        <row r="10652">
          <cell r="AP10652">
            <v>200150</v>
          </cell>
          <cell r="AQ10652">
            <v>4000048</v>
          </cell>
          <cell r="AR10652" t="str">
            <v>sd</v>
          </cell>
          <cell r="AS10652">
            <v>42999</v>
          </cell>
          <cell r="AT10652" t="str">
            <v>Anden1-11-3 Calzada10-4-6-8 Ciclo2 Sep5-7-9-POLIZA ESTABILIDAD ACTIVA</v>
          </cell>
          <cell r="AV10652" t="str">
            <v>sc</v>
          </cell>
        </row>
        <row r="10653">
          <cell r="AP10653">
            <v>507945</v>
          </cell>
          <cell r="AQ10653">
            <v>1006381</v>
          </cell>
          <cell r="AR10653" t="str">
            <v>sd</v>
          </cell>
          <cell r="AS10653">
            <v>44250</v>
          </cell>
          <cell r="AT10653" t="str">
            <v>-POLIZA ESTABILIDAD ACTIVA</v>
          </cell>
          <cell r="AV10653" t="str">
            <v>sc</v>
          </cell>
        </row>
        <row r="10654">
          <cell r="AP10654">
            <v>528588</v>
          </cell>
          <cell r="AQ10654">
            <v>7008520</v>
          </cell>
          <cell r="AR10654" t="str">
            <v>sd</v>
          </cell>
          <cell r="AS10654">
            <v>44096</v>
          </cell>
          <cell r="AT10654" t="str">
            <v>Anden 1-POLIZA ESTABILIDAD ACTIVA</v>
          </cell>
          <cell r="AV10654" t="str">
            <v>sc</v>
          </cell>
        </row>
        <row r="10655">
          <cell r="AP10655">
            <v>903046</v>
          </cell>
          <cell r="AQ10655">
            <v>10006669</v>
          </cell>
          <cell r="AR10655" t="str">
            <v>sd</v>
          </cell>
          <cell r="AS10655">
            <v>43439</v>
          </cell>
          <cell r="AT10655" t="str">
            <v>Calzada2-4-POLIZA ESTABILIDAD ACTIVA</v>
          </cell>
          <cell r="AV10655" t="str">
            <v>sc</v>
          </cell>
        </row>
        <row r="10656">
          <cell r="AP10656">
            <v>24121644</v>
          </cell>
          <cell r="AQ10656">
            <v>40002014</v>
          </cell>
          <cell r="AR10656" t="str">
            <v>sd</v>
          </cell>
          <cell r="AS10656">
            <v>43866</v>
          </cell>
          <cell r="AT10656" t="str">
            <v>Cuneta1, Calzada2, Cuneta3-POLIZA ESTABILIDAD ACTIVA</v>
          </cell>
          <cell r="AV10656" t="str">
            <v>sc</v>
          </cell>
        </row>
        <row r="10657">
          <cell r="AP10657">
            <v>91012271</v>
          </cell>
          <cell r="AQ10657">
            <v>3000181</v>
          </cell>
          <cell r="AR10657" t="str">
            <v>sd</v>
          </cell>
          <cell r="AS10657">
            <v>43499</v>
          </cell>
          <cell r="AT10657" t="str">
            <v>-POLIZA ESTABILIDAD ACTIVA</v>
          </cell>
          <cell r="AV10657" t="str">
            <v xml:space="preserve">POLIZA ESTABILIDAD ACTIVA IDU 136/07 Vencimiento 2/2/2019 </v>
          </cell>
        </row>
        <row r="10658">
          <cell r="AP10658">
            <v>91014499</v>
          </cell>
          <cell r="AQ10658">
            <v>50007092</v>
          </cell>
          <cell r="AR10658" t="str">
            <v>sd</v>
          </cell>
          <cell r="AS10658">
            <v>44480</v>
          </cell>
          <cell r="AT10658" t="str">
            <v>-POLIZA ESTABILIDAD ACTIVA</v>
          </cell>
          <cell r="AV10658" t="str">
            <v>VIABLE</v>
          </cell>
        </row>
        <row r="10659">
          <cell r="AP10659">
            <v>383604</v>
          </cell>
          <cell r="AQ10659">
            <v>9001393</v>
          </cell>
          <cell r="AR10659" t="str">
            <v>sd</v>
          </cell>
          <cell r="AS10659">
            <v>43745</v>
          </cell>
          <cell r="AT10659" t="str">
            <v>Calzada 4-POLIZA ESTABILIDAD ACTIVA</v>
          </cell>
          <cell r="AV10659" t="str">
            <v>VIABLE</v>
          </cell>
        </row>
        <row r="10660">
          <cell r="AP10660">
            <v>91015865</v>
          </cell>
          <cell r="AQ10660">
            <v>5005170</v>
          </cell>
          <cell r="AR10660" t="str">
            <v>sd</v>
          </cell>
          <cell r="AS10660">
            <v>42733</v>
          </cell>
          <cell r="AT10660" t="str">
            <v>Anden1-5 Calzada2-POLIZA ESTABILIDAD ACTIVA</v>
          </cell>
          <cell r="AV10660" t="str">
            <v>sc</v>
          </cell>
        </row>
        <row r="10661">
          <cell r="AP10661">
            <v>458395</v>
          </cell>
          <cell r="AQ10661">
            <v>19009072</v>
          </cell>
          <cell r="AR10661" t="str">
            <v>sd</v>
          </cell>
          <cell r="AS10661">
            <v>44466</v>
          </cell>
          <cell r="AT10661" t="str">
            <v>-POLIZA ESTABILIDAD ACTIVA</v>
          </cell>
          <cell r="AV10661" t="str">
            <v>POLIZA ESTABILIDAD activa IDU 1718/18</v>
          </cell>
        </row>
        <row r="10662">
          <cell r="AP10662">
            <v>506182</v>
          </cell>
          <cell r="AQ10662">
            <v>1001394</v>
          </cell>
          <cell r="AR10662" t="str">
            <v>sd</v>
          </cell>
          <cell r="AS10662">
            <v>42946</v>
          </cell>
          <cell r="AT10662" t="str">
            <v>Calzada8-POLIZA ESTABILIDAD ACTIVA</v>
          </cell>
          <cell r="AV10662" t="str">
            <v>sc</v>
          </cell>
        </row>
        <row r="10663">
          <cell r="AP10663">
            <v>24123738</v>
          </cell>
          <cell r="AQ10663">
            <v>3000803</v>
          </cell>
          <cell r="AR10663" t="str">
            <v>sd</v>
          </cell>
          <cell r="AS10663">
            <v>43499</v>
          </cell>
          <cell r="AT10663" t="str">
            <v>-POLIZA ESTABILIDAD ACTIVA</v>
          </cell>
          <cell r="AV10663" t="str">
            <v>sc</v>
          </cell>
        </row>
        <row r="10664">
          <cell r="AP10664">
            <v>24123747</v>
          </cell>
          <cell r="AQ10664">
            <v>3000830</v>
          </cell>
          <cell r="AR10664" t="str">
            <v>sd</v>
          </cell>
          <cell r="AS10664">
            <v>42999</v>
          </cell>
          <cell r="AT10664" t="str">
            <v>Anden1-9 Calzada2-4-6-8 Sep3-5-7-POLIZA ESTABILIDAD ACTIVA</v>
          </cell>
          <cell r="AV10664" t="str">
            <v>sc</v>
          </cell>
        </row>
        <row r="10665">
          <cell r="AP10665">
            <v>24122170</v>
          </cell>
          <cell r="AQ10665">
            <v>50006393</v>
          </cell>
          <cell r="AR10665" t="str">
            <v>sd</v>
          </cell>
          <cell r="AS10665">
            <v>44096</v>
          </cell>
          <cell r="AT10665" t="str">
            <v>Anden 7-POLIZA ESTABILIDAD ACTIVA</v>
          </cell>
          <cell r="AV10665" t="str">
            <v>sc</v>
          </cell>
        </row>
        <row r="10666">
          <cell r="AP10666">
            <v>143884</v>
          </cell>
          <cell r="AQ10666">
            <v>3000637</v>
          </cell>
          <cell r="AR10666" t="str">
            <v>sd</v>
          </cell>
          <cell r="AS10666">
            <v>43499</v>
          </cell>
          <cell r="AT10666" t="str">
            <v>-POLIZA ESTABILIDAD ACTIVA</v>
          </cell>
          <cell r="AV10666" t="str">
            <v>sc</v>
          </cell>
        </row>
        <row r="10667">
          <cell r="AP10667">
            <v>91011324</v>
          </cell>
          <cell r="AQ10667">
            <v>3002337</v>
          </cell>
          <cell r="AR10667" t="str">
            <v>sd</v>
          </cell>
          <cell r="AS10667">
            <v>43499</v>
          </cell>
          <cell r="AT10667" t="str">
            <v>-POLIZA ESTABILIDAD ACTIVA</v>
          </cell>
          <cell r="AV10667" t="str">
            <v>sc</v>
          </cell>
        </row>
        <row r="10668">
          <cell r="AP10668">
            <v>24120769</v>
          </cell>
          <cell r="AQ10668">
            <v>12000626</v>
          </cell>
          <cell r="AR10668" t="str">
            <v>sd</v>
          </cell>
          <cell r="AS10668">
            <v>44250</v>
          </cell>
          <cell r="AT10668" t="str">
            <v>-POLIZA ESTABILIDAD ACTIVA</v>
          </cell>
          <cell r="AV10668" t="str">
            <v>sc</v>
          </cell>
        </row>
        <row r="10669">
          <cell r="AP10669">
            <v>91011437</v>
          </cell>
          <cell r="AQ10669">
            <v>50006938</v>
          </cell>
          <cell r="AR10669" t="str">
            <v>sd</v>
          </cell>
          <cell r="AS10669">
            <v>44250</v>
          </cell>
          <cell r="AT10669" t="str">
            <v>-POLIZA ESTABILIDAD ACTIVA</v>
          </cell>
          <cell r="AV10669" t="str">
            <v>sc</v>
          </cell>
        </row>
        <row r="10670">
          <cell r="AP10670">
            <v>91011760</v>
          </cell>
          <cell r="AQ10670">
            <v>4000107</v>
          </cell>
          <cell r="AR10670" t="str">
            <v>sd</v>
          </cell>
          <cell r="AS10670">
            <v>42999</v>
          </cell>
          <cell r="AT10670" t="str">
            <v>Anden1-11-3 Calzada10-4-6-8 Ciclo2 Sep5-7-9-POLIZA ESTABILIDAD ACTIVA</v>
          </cell>
          <cell r="AV10670" t="str">
            <v>sc</v>
          </cell>
        </row>
        <row r="10671">
          <cell r="AP10671">
            <v>903124</v>
          </cell>
          <cell r="AQ10671">
            <v>50008284</v>
          </cell>
          <cell r="AR10671" t="str">
            <v>sd</v>
          </cell>
          <cell r="AS10671">
            <v>44250</v>
          </cell>
          <cell r="AT10671" t="str">
            <v>-POLIZA ESTABILIDAD ACTIVA</v>
          </cell>
          <cell r="AV10671" t="str">
            <v>sc</v>
          </cell>
        </row>
        <row r="10672">
          <cell r="AP10672">
            <v>902682</v>
          </cell>
          <cell r="AQ10672">
            <v>13000651</v>
          </cell>
          <cell r="AR10672" t="str">
            <v>sd</v>
          </cell>
          <cell r="AS10672">
            <v>42949</v>
          </cell>
          <cell r="AT10672" t="str">
            <v>Anden13 Ciclo14-POLIZA ESTABILIDAD ACTIVA</v>
          </cell>
          <cell r="AV10672" t="str">
            <v>sc</v>
          </cell>
        </row>
        <row r="10673">
          <cell r="AP10673">
            <v>902682</v>
          </cell>
          <cell r="AQ10673">
            <v>13000651</v>
          </cell>
          <cell r="AR10673" t="str">
            <v>sd</v>
          </cell>
          <cell r="AS10673">
            <v>44250</v>
          </cell>
          <cell r="AT10673" t="str">
            <v>-POLIZA ESTABILIDAD ACTIVA</v>
          </cell>
          <cell r="AV10673" t="str">
            <v>sc</v>
          </cell>
        </row>
        <row r="10674">
          <cell r="AP10674">
            <v>388812</v>
          </cell>
          <cell r="AQ10674">
            <v>9003500</v>
          </cell>
          <cell r="AR10674" t="str">
            <v>sd</v>
          </cell>
          <cell r="AS10674">
            <v>44480</v>
          </cell>
          <cell r="AT10674" t="str">
            <v>-POLIZA ESTABILIDAD ACTIVA</v>
          </cell>
          <cell r="AV10674" t="str">
            <v>sc</v>
          </cell>
        </row>
        <row r="10675">
          <cell r="AP10675">
            <v>24121851</v>
          </cell>
          <cell r="AQ10675">
            <v>50005802</v>
          </cell>
          <cell r="AR10675" t="str">
            <v>sd</v>
          </cell>
          <cell r="AS10675">
            <v>43307</v>
          </cell>
          <cell r="AT10675" t="str">
            <v>Calzada4-POLIZA ESTABILIDAD ACTIVA</v>
          </cell>
          <cell r="AV10675" t="str">
            <v>sc</v>
          </cell>
        </row>
        <row r="10676">
          <cell r="AP10676">
            <v>456199</v>
          </cell>
          <cell r="AQ10676">
            <v>19008094</v>
          </cell>
          <cell r="AR10676" t="str">
            <v>sd</v>
          </cell>
          <cell r="AS10676">
            <v>44466</v>
          </cell>
          <cell r="AT10676" t="str">
            <v>-POLIZA ESTABILIDAD ACTIVA</v>
          </cell>
          <cell r="AV10676" t="str">
            <v>POLIZA ESTABILIDAD activa IDU 1718/14</v>
          </cell>
        </row>
        <row r="10677">
          <cell r="AP10677">
            <v>91018969</v>
          </cell>
          <cell r="AQ10677">
            <v>50008648</v>
          </cell>
          <cell r="AR10677" t="str">
            <v>sd</v>
          </cell>
          <cell r="AS10677">
            <v>43499</v>
          </cell>
          <cell r="AT10677" t="str">
            <v>-POLIZA ESTABILIDAD ACTIVA</v>
          </cell>
          <cell r="AV10677" t="str">
            <v>sc</v>
          </cell>
        </row>
        <row r="10678">
          <cell r="AP10678">
            <v>505169</v>
          </cell>
          <cell r="AQ10678">
            <v>1003525</v>
          </cell>
          <cell r="AR10678" t="str">
            <v>sd</v>
          </cell>
          <cell r="AS10678">
            <v>44250</v>
          </cell>
          <cell r="AT10678" t="str">
            <v>-POLIZA ESTABILIDAD ACTIVA</v>
          </cell>
          <cell r="AV10678" t="str">
            <v>sc</v>
          </cell>
        </row>
        <row r="10679">
          <cell r="AP10679">
            <v>505169</v>
          </cell>
          <cell r="AQ10679">
            <v>1003525</v>
          </cell>
          <cell r="AR10679" t="str">
            <v>sd</v>
          </cell>
          <cell r="AS10679">
            <v>42946</v>
          </cell>
          <cell r="AT10679" t="str">
            <v>Calzada12-POLIZA ESTABILIDAD ACTIVA</v>
          </cell>
          <cell r="AV10679" t="str">
            <v>sc</v>
          </cell>
        </row>
        <row r="10680">
          <cell r="AP10680">
            <v>24120953</v>
          </cell>
          <cell r="AQ10680">
            <v>14000023</v>
          </cell>
          <cell r="AR10680" t="str">
            <v>sd</v>
          </cell>
          <cell r="AS10680">
            <v>44018</v>
          </cell>
          <cell r="AT10680" t="str">
            <v>Puente 12-POLIZA ESTABILIDAD ACTIVA</v>
          </cell>
          <cell r="AV10680" t="str">
            <v>sc</v>
          </cell>
        </row>
        <row r="10681">
          <cell r="AP10681">
            <v>24120953</v>
          </cell>
          <cell r="AQ10681">
            <v>14000023</v>
          </cell>
          <cell r="AR10681" t="str">
            <v>sd</v>
          </cell>
          <cell r="AS10681">
            <v>44250</v>
          </cell>
          <cell r="AT10681" t="str">
            <v>-POLIZA ESTABILIDAD ACTIVA</v>
          </cell>
          <cell r="AV10681" t="str">
            <v>sc</v>
          </cell>
        </row>
        <row r="10682">
          <cell r="AP10682">
            <v>505993</v>
          </cell>
          <cell r="AQ10682">
            <v>1001770</v>
          </cell>
          <cell r="AR10682" t="str">
            <v>sd</v>
          </cell>
          <cell r="AS10682">
            <v>44250</v>
          </cell>
          <cell r="AT10682" t="str">
            <v>-POLIZA ESTABILIDAD ACTIVA</v>
          </cell>
          <cell r="AV10682" t="str">
            <v>sc</v>
          </cell>
        </row>
        <row r="10683">
          <cell r="AP10683">
            <v>505993</v>
          </cell>
          <cell r="AQ10683">
            <v>1001770</v>
          </cell>
          <cell r="AR10683" t="str">
            <v>sd</v>
          </cell>
          <cell r="AS10683">
            <v>44053</v>
          </cell>
          <cell r="AT10683" t="str">
            <v>Puente 14-POLIZA ESTABILIDAD ACTIVA</v>
          </cell>
          <cell r="AV10683" t="str">
            <v>sc</v>
          </cell>
        </row>
        <row r="10684">
          <cell r="AP10684">
            <v>24123739</v>
          </cell>
          <cell r="AQ10684">
            <v>3000803</v>
          </cell>
          <cell r="AR10684" t="str">
            <v>sd</v>
          </cell>
          <cell r="AS10684">
            <v>43499</v>
          </cell>
          <cell r="AT10684" t="str">
            <v>-POLIZA ESTABILIDAD ACTIVA</v>
          </cell>
          <cell r="AV10684" t="str">
            <v>sc</v>
          </cell>
        </row>
        <row r="10685">
          <cell r="AP10685">
            <v>304196</v>
          </cell>
          <cell r="AQ10685">
            <v>5006394</v>
          </cell>
          <cell r="AR10685" t="str">
            <v>sd</v>
          </cell>
          <cell r="AS10685">
            <v>42733</v>
          </cell>
          <cell r="AT10685" t="str">
            <v>Anden1-5 Calzada2-4 Sep3-POLIZA ESTABILIDAD ACTIVA</v>
          </cell>
          <cell r="AV10685" t="str">
            <v>sc</v>
          </cell>
        </row>
        <row r="10686">
          <cell r="AP10686">
            <v>305996</v>
          </cell>
          <cell r="AQ10686">
            <v>5007150</v>
          </cell>
          <cell r="AR10686" t="str">
            <v>sd</v>
          </cell>
          <cell r="AS10686">
            <v>42733</v>
          </cell>
          <cell r="AT10686" t="str">
            <v>Anden1-5 Calzada2-4 Sep3-POLIZA ESTABILIDAD ACTIVA</v>
          </cell>
          <cell r="AV10686" t="str">
            <v>sc</v>
          </cell>
        </row>
        <row r="10687">
          <cell r="AP10687">
            <v>24121553</v>
          </cell>
          <cell r="AQ10687">
            <v>19013013</v>
          </cell>
          <cell r="AR10687" t="str">
            <v>sd</v>
          </cell>
          <cell r="AS10687">
            <v>44187</v>
          </cell>
          <cell r="AT10687" t="str">
            <v>Separador 3 Estación Transmilenio 12-POLIZA ESTABILIDAD ACTIVA</v>
          </cell>
          <cell r="AV10687" t="str">
            <v>sc</v>
          </cell>
        </row>
        <row r="10688">
          <cell r="AP10688">
            <v>460458</v>
          </cell>
          <cell r="AQ10688">
            <v>19010247</v>
          </cell>
          <cell r="AR10688" t="str">
            <v>sd</v>
          </cell>
          <cell r="AS10688">
            <v>44466</v>
          </cell>
          <cell r="AT10688" t="str">
            <v>-POLIZA ESTABILIDAD ACTIVA</v>
          </cell>
          <cell r="AV10688" t="str">
            <v>POLIZA ESTABILIDAD activa IDU 1718/16</v>
          </cell>
        </row>
        <row r="10689">
          <cell r="AP10689">
            <v>512470</v>
          </cell>
          <cell r="AQ10689">
            <v>1006397</v>
          </cell>
          <cell r="AR10689" t="str">
            <v>sd</v>
          </cell>
          <cell r="AS10689">
            <v>44096</v>
          </cell>
          <cell r="AT10689" t="str">
            <v>Anden 15-POLIZA ESTABILIDAD ACTIVA</v>
          </cell>
          <cell r="AV10689" t="str">
            <v>sc</v>
          </cell>
        </row>
        <row r="10690">
          <cell r="AP10690">
            <v>510506</v>
          </cell>
          <cell r="AQ10690">
            <v>11000308</v>
          </cell>
          <cell r="AR10690" t="str">
            <v>sd</v>
          </cell>
          <cell r="AS10690">
            <v>43412</v>
          </cell>
          <cell r="AT10690" t="str">
            <v>Anden 1 Cicloruta 2 Separador 3-5 Calzada 4-POLIZA ESTABILIDAD ACTIVA</v>
          </cell>
          <cell r="AV10690" t="str">
            <v>sc</v>
          </cell>
        </row>
        <row r="10691">
          <cell r="AP10691">
            <v>519329</v>
          </cell>
          <cell r="AQ10691">
            <v>12000516</v>
          </cell>
          <cell r="AR10691" t="str">
            <v>sd</v>
          </cell>
          <cell r="AS10691">
            <v>44250</v>
          </cell>
          <cell r="AT10691" t="str">
            <v>-POLIZA ESTABILIDAD ACTIVA</v>
          </cell>
          <cell r="AV10691" t="str">
            <v>sc</v>
          </cell>
        </row>
        <row r="10692">
          <cell r="AP10692">
            <v>517959</v>
          </cell>
          <cell r="AQ10692">
            <v>10005987</v>
          </cell>
          <cell r="AR10692" t="str">
            <v>sd</v>
          </cell>
          <cell r="AS10692">
            <v>43142</v>
          </cell>
          <cell r="AT10692" t="str">
            <v>Calzada2-POLIZA ESTABILIDAD ACTIVA</v>
          </cell>
          <cell r="AV10692" t="str">
            <v>sc</v>
          </cell>
        </row>
        <row r="10693">
          <cell r="AP10693">
            <v>527736</v>
          </cell>
          <cell r="AQ10693">
            <v>2002332</v>
          </cell>
          <cell r="AR10693" t="str">
            <v>sd</v>
          </cell>
          <cell r="AS10693">
            <v>43964</v>
          </cell>
          <cell r="AT10693" t="str">
            <v>Calzada 2-POLIZA ESTABILIDAD ACTIVA</v>
          </cell>
          <cell r="AV10693" t="str">
            <v>sc</v>
          </cell>
        </row>
        <row r="10694">
          <cell r="AP10694">
            <v>902996</v>
          </cell>
          <cell r="AQ10694">
            <v>13002595</v>
          </cell>
          <cell r="AR10694" t="str">
            <v>sd</v>
          </cell>
          <cell r="AS10694">
            <v>44250</v>
          </cell>
          <cell r="AT10694" t="str">
            <v>-POLIZA ESTABILIDAD ACTIVA</v>
          </cell>
          <cell r="AV10694" t="str">
            <v>sc</v>
          </cell>
        </row>
        <row r="10695">
          <cell r="AP10695">
            <v>24119806</v>
          </cell>
          <cell r="AQ10695">
            <v>2001164</v>
          </cell>
          <cell r="AR10695" t="str">
            <v>sd</v>
          </cell>
          <cell r="AS10695">
            <v>44096</v>
          </cell>
          <cell r="AT10695" t="str">
            <v>Anden 1-POLIZA ESTABILIDAD ACTIVA</v>
          </cell>
          <cell r="AV10695" t="str">
            <v>sc</v>
          </cell>
        </row>
        <row r="10696">
          <cell r="AP10696">
            <v>525566</v>
          </cell>
          <cell r="AQ10696">
            <v>1004178</v>
          </cell>
          <cell r="AR10696" t="str">
            <v>sd</v>
          </cell>
          <cell r="AS10696">
            <v>42946</v>
          </cell>
          <cell r="AT10696" t="str">
            <v>Calzada12-POLIZA ESTABILIDAD ACTIVA</v>
          </cell>
          <cell r="AV10696" t="str">
            <v>sc</v>
          </cell>
        </row>
        <row r="10697">
          <cell r="AP10697">
            <v>24121270</v>
          </cell>
          <cell r="AQ10697">
            <v>16000325</v>
          </cell>
          <cell r="AR10697" t="str">
            <v>sd</v>
          </cell>
          <cell r="AS10697">
            <v>44099</v>
          </cell>
          <cell r="AT10697" t="str">
            <v>Anden 13-POLIZA ESTABILIDAD Y CALIDAD ACTIVA</v>
          </cell>
          <cell r="AV10697" t="str">
            <v>sc</v>
          </cell>
        </row>
        <row r="10698">
          <cell r="AP10698">
            <v>903888</v>
          </cell>
          <cell r="AQ10698">
            <v>12002613</v>
          </cell>
          <cell r="AR10698" t="str">
            <v>sd</v>
          </cell>
          <cell r="AS10698">
            <v>44250</v>
          </cell>
          <cell r="AT10698" t="str">
            <v>-POLIZA ESTABILIDAD ACTIVA</v>
          </cell>
          <cell r="AV10698" t="str">
            <v>sc</v>
          </cell>
        </row>
        <row r="10699">
          <cell r="AP10699">
            <v>903888</v>
          </cell>
          <cell r="AQ10699">
            <v>12002613</v>
          </cell>
          <cell r="AR10699" t="str">
            <v>sd</v>
          </cell>
          <cell r="AS10699">
            <v>44250</v>
          </cell>
          <cell r="AT10699" t="str">
            <v>-POLIZA ESTABILIDAD ACTIVA</v>
          </cell>
          <cell r="AV10699" t="str">
            <v>sc</v>
          </cell>
        </row>
        <row r="10700">
          <cell r="AP10700">
            <v>323377</v>
          </cell>
          <cell r="AQ10700">
            <v>6001145</v>
          </cell>
          <cell r="AR10700" t="str">
            <v>sd</v>
          </cell>
          <cell r="AS10700">
            <v>43307</v>
          </cell>
          <cell r="AT10700" t="str">
            <v>Calzada2-4-POLIZA ESTABILIDAD ACTIVA</v>
          </cell>
          <cell r="AV10700" t="str">
            <v>sc</v>
          </cell>
        </row>
        <row r="10701">
          <cell r="AP10701">
            <v>91015439</v>
          </cell>
          <cell r="AQ10701">
            <v>50009256</v>
          </cell>
          <cell r="AR10701" t="str">
            <v>sd</v>
          </cell>
          <cell r="AS10701">
            <v>42769</v>
          </cell>
          <cell r="AT10701" t="str">
            <v>Anden5-POLIZA ESTABILIDAD ACTIVA</v>
          </cell>
          <cell r="AV10701" t="str">
            <v>sc</v>
          </cell>
        </row>
        <row r="10702">
          <cell r="AP10702">
            <v>91015535</v>
          </cell>
          <cell r="AQ10702">
            <v>5007706</v>
          </cell>
          <cell r="AR10702" t="str">
            <v>sd</v>
          </cell>
          <cell r="AS10702">
            <v>42733</v>
          </cell>
          <cell r="AT10702" t="str">
            <v>Anden1-5 Calzada2-4 Sep3-POLIZA ESTABILIDAD ACTIVA</v>
          </cell>
          <cell r="AV10702" t="str">
            <v>sc</v>
          </cell>
        </row>
        <row r="10703">
          <cell r="AP10703">
            <v>91016419</v>
          </cell>
          <cell r="AQ10703">
            <v>18002178</v>
          </cell>
          <cell r="AR10703" t="str">
            <v>sd</v>
          </cell>
          <cell r="AS10703">
            <v>42999</v>
          </cell>
          <cell r="AT10703" t="str">
            <v>Anden1-11-3 Calzada10-4-6-8 Ciclo2 Sep5-7-9-POLIZA ESTABILIDAD ACTIVA</v>
          </cell>
          <cell r="AV10703" t="str">
            <v>sc</v>
          </cell>
        </row>
        <row r="10704">
          <cell r="AP10704">
            <v>602554</v>
          </cell>
          <cell r="AQ10704">
            <v>6001309</v>
          </cell>
          <cell r="AR10704" t="str">
            <v>sd</v>
          </cell>
          <cell r="AS10704">
            <v>44250</v>
          </cell>
          <cell r="AT10704" t="str">
            <v>-POLIZA ESTABILIDAD ACTIVA</v>
          </cell>
          <cell r="AV10704" t="str">
            <v>sc</v>
          </cell>
        </row>
        <row r="10705">
          <cell r="AP10705">
            <v>900149</v>
          </cell>
          <cell r="AQ10705">
            <v>8012518</v>
          </cell>
          <cell r="AR10705" t="str">
            <v>sd</v>
          </cell>
          <cell r="AS10705">
            <v>44099</v>
          </cell>
          <cell r="AT10705" t="str">
            <v>Calzada 2-8-POLIZA ESTABILIDAD Y CALIDAD ACTIVA</v>
          </cell>
          <cell r="AV10705" t="str">
            <v>sc</v>
          </cell>
        </row>
        <row r="10706">
          <cell r="AP10706">
            <v>24119778</v>
          </cell>
          <cell r="AQ10706">
            <v>2000347</v>
          </cell>
          <cell r="AR10706" t="str">
            <v>sd</v>
          </cell>
          <cell r="AS10706">
            <v>42946</v>
          </cell>
          <cell r="AT10706" t="str">
            <v>Calzada4-6-8 Puente14-POLIZA ESTABILIDAD ACTIVA</v>
          </cell>
          <cell r="AV10706" t="str">
            <v>sc</v>
          </cell>
        </row>
        <row r="10707">
          <cell r="AP10707">
            <v>518620</v>
          </cell>
          <cell r="AQ10707">
            <v>11007371</v>
          </cell>
          <cell r="AR10707" t="str">
            <v>sd</v>
          </cell>
          <cell r="AS10707">
            <v>44096</v>
          </cell>
          <cell r="AT10707" t="str">
            <v>Anden 1-9-POLIZA ESTABILIDAD ACTIVA</v>
          </cell>
          <cell r="AV10707" t="str">
            <v>sc</v>
          </cell>
        </row>
        <row r="10708">
          <cell r="AP10708">
            <v>24120585</v>
          </cell>
          <cell r="AQ10708">
            <v>11011589</v>
          </cell>
          <cell r="AR10708" t="str">
            <v>sd</v>
          </cell>
          <cell r="AS10708">
            <v>43577</v>
          </cell>
          <cell r="AT10708" t="str">
            <v>Calzada 4-POLIZA ESTABILIDAD ACTIVA</v>
          </cell>
          <cell r="AV10708" t="str">
            <v>sc</v>
          </cell>
        </row>
        <row r="10709">
          <cell r="AP10709">
            <v>24120585</v>
          </cell>
          <cell r="AQ10709">
            <v>11011589</v>
          </cell>
          <cell r="AR10709" t="str">
            <v>sd</v>
          </cell>
          <cell r="AS10709">
            <v>43577</v>
          </cell>
          <cell r="AT10709" t="str">
            <v>Calzada 4-POLIZA ESTABILIDAD ACTIVA</v>
          </cell>
          <cell r="AV10709" t="str">
            <v>sc</v>
          </cell>
        </row>
        <row r="10710">
          <cell r="AP10710">
            <v>471250</v>
          </cell>
          <cell r="AQ10710">
            <v>4007417</v>
          </cell>
          <cell r="AR10710" t="str">
            <v>sd</v>
          </cell>
          <cell r="AS10710">
            <v>42999</v>
          </cell>
          <cell r="AT10710" t="str">
            <v>Anden1-11-3 Calzada10-4-6-8 Ciclo2 Sep5-7-9-POLIZA ESTABILIDAD ACTIVA</v>
          </cell>
          <cell r="AV10710" t="str">
            <v>sc</v>
          </cell>
        </row>
        <row r="10711">
          <cell r="AP10711">
            <v>24121097</v>
          </cell>
          <cell r="AQ10711">
            <v>14000611</v>
          </cell>
          <cell r="AR10711" t="str">
            <v>sd</v>
          </cell>
          <cell r="AS10711">
            <v>44096</v>
          </cell>
          <cell r="AT10711" t="str">
            <v>Puente 12-POLIZA ESTABILIDAD ACTIVA</v>
          </cell>
          <cell r="AV10711" t="str">
            <v>sc</v>
          </cell>
        </row>
        <row r="10712">
          <cell r="AP10712">
            <v>24121097</v>
          </cell>
          <cell r="AQ10712">
            <v>14000611</v>
          </cell>
          <cell r="AR10712" t="str">
            <v>sd</v>
          </cell>
          <cell r="AS10712">
            <v>44250</v>
          </cell>
          <cell r="AT10712" t="str">
            <v>-POLIZA ESTABILIDAD ACTIVA</v>
          </cell>
          <cell r="AV10712" t="str">
            <v>sc</v>
          </cell>
        </row>
        <row r="10713">
          <cell r="AP10713">
            <v>24120853</v>
          </cell>
          <cell r="AQ10713">
            <v>13000519</v>
          </cell>
          <cell r="AR10713" t="str">
            <v>sd</v>
          </cell>
          <cell r="AS10713">
            <v>44250</v>
          </cell>
          <cell r="AT10713" t="str">
            <v>-POLIZA ESTABILIDAD ACTIVA</v>
          </cell>
          <cell r="AV10713" t="str">
            <v>sc</v>
          </cell>
        </row>
        <row r="10714">
          <cell r="AP10714">
            <v>24122345</v>
          </cell>
          <cell r="AQ10714">
            <v>50006528</v>
          </cell>
          <cell r="AR10714" t="str">
            <v>sd</v>
          </cell>
          <cell r="AS10714">
            <v>44048</v>
          </cell>
          <cell r="AT10714" t="str">
            <v>Calzada 2-4-POLIZA ESTABILIDAD ACTIVA</v>
          </cell>
          <cell r="AV10714" t="str">
            <v>sc</v>
          </cell>
        </row>
        <row r="10715">
          <cell r="AP10715">
            <v>91018892</v>
          </cell>
          <cell r="AQ10715">
            <v>9001036</v>
          </cell>
          <cell r="AR10715" t="str">
            <v>sd</v>
          </cell>
          <cell r="AS10715">
            <v>42978</v>
          </cell>
          <cell r="AT10715" t="str">
            <v>Anden1-11 Calzada10-2-4-8 Ciclo6 Sep3-5-7-9-POLIZA ESTABILIDAD ACTIVA</v>
          </cell>
          <cell r="AV10715" t="str">
            <v>sc</v>
          </cell>
        </row>
        <row r="10716">
          <cell r="AP10716">
            <v>902998</v>
          </cell>
          <cell r="AQ10716">
            <v>13002595</v>
          </cell>
          <cell r="AR10716" t="str">
            <v>sd</v>
          </cell>
          <cell r="AS10716">
            <v>44250</v>
          </cell>
          <cell r="AT10716" t="str">
            <v>-POLIZA ESTABILIDAD ACTIVA</v>
          </cell>
          <cell r="AV10716" t="str">
            <v>sc</v>
          </cell>
        </row>
        <row r="10717">
          <cell r="AP10717">
            <v>183145</v>
          </cell>
          <cell r="AQ10717">
            <v>14001076</v>
          </cell>
          <cell r="AR10717" t="str">
            <v>sd</v>
          </cell>
          <cell r="AS10717">
            <v>42999</v>
          </cell>
          <cell r="AT10717" t="str">
            <v>Anden1-3-POLIZA ESTABILIDAD ACTIVA</v>
          </cell>
          <cell r="AV10717" t="str">
            <v>sc</v>
          </cell>
        </row>
        <row r="10718">
          <cell r="AP10718">
            <v>91013362</v>
          </cell>
          <cell r="AQ10718">
            <v>14000889</v>
          </cell>
          <cell r="AR10718" t="str">
            <v>sd</v>
          </cell>
          <cell r="AS10718">
            <v>44172</v>
          </cell>
          <cell r="AT10718" t="str">
            <v>Calzada 4-6 Separador 5-POLIZA ESTABILIDAD ACTIVA</v>
          </cell>
          <cell r="AV10718" t="str">
            <v>sc</v>
          </cell>
        </row>
        <row r="10719">
          <cell r="AP10719">
            <v>383098</v>
          </cell>
          <cell r="AQ10719">
            <v>9001212</v>
          </cell>
          <cell r="AR10719" t="str">
            <v>sd</v>
          </cell>
          <cell r="AS10719">
            <v>43745</v>
          </cell>
          <cell r="AT10719" t="str">
            <v>Calzada 4-POLIZA ESTABILIDAD ACTIVA</v>
          </cell>
          <cell r="AV10719" t="str">
            <v>VIABLE</v>
          </cell>
        </row>
        <row r="10720">
          <cell r="AP10720">
            <v>24119630</v>
          </cell>
          <cell r="AQ10720">
            <v>1001319</v>
          </cell>
          <cell r="AR10720" t="str">
            <v>sd</v>
          </cell>
          <cell r="AS10720">
            <v>44250</v>
          </cell>
          <cell r="AT10720" t="str">
            <v>-POLIZA ESTABILIDAD ACTIVA</v>
          </cell>
          <cell r="AV10720" t="str">
            <v>sc</v>
          </cell>
        </row>
        <row r="10721">
          <cell r="AP10721">
            <v>24119630</v>
          </cell>
          <cell r="AQ10721">
            <v>1001319</v>
          </cell>
          <cell r="AR10721" t="str">
            <v>sd</v>
          </cell>
          <cell r="AS10721">
            <v>42946</v>
          </cell>
          <cell r="AT10721" t="str">
            <v>Calzada10-POLIZA ESTABILIDAD ACTIVA</v>
          </cell>
          <cell r="AV10721" t="str">
            <v>sc</v>
          </cell>
        </row>
        <row r="10722">
          <cell r="AP10722">
            <v>900176</v>
          </cell>
          <cell r="AQ10722">
            <v>16000296</v>
          </cell>
          <cell r="AR10722" t="str">
            <v>sd</v>
          </cell>
          <cell r="AS10722">
            <v>42949</v>
          </cell>
          <cell r="AT10722" t="str">
            <v>Calzada2 Sep3-POLIZA ESTABILIDAD ACTIVA</v>
          </cell>
          <cell r="AV10722" t="str">
            <v>sc</v>
          </cell>
        </row>
        <row r="10723">
          <cell r="AP10723">
            <v>24120176</v>
          </cell>
          <cell r="AQ10723">
            <v>3000501</v>
          </cell>
          <cell r="AR10723" t="str">
            <v>sd</v>
          </cell>
          <cell r="AS10723">
            <v>43499</v>
          </cell>
          <cell r="AT10723" t="str">
            <v>-POLIZA ESTABILIDAD ACTIVA</v>
          </cell>
          <cell r="AV10723" t="str">
            <v>sc</v>
          </cell>
        </row>
        <row r="10724">
          <cell r="AP10724">
            <v>601263</v>
          </cell>
          <cell r="AQ10724">
            <v>2000195</v>
          </cell>
          <cell r="AR10724" t="str">
            <v>sd</v>
          </cell>
          <cell r="AS10724">
            <v>44096</v>
          </cell>
          <cell r="AT10724" t="str">
            <v>Anden 1-5-POLIZA ESTABILIDAD ACTIVA</v>
          </cell>
          <cell r="AV10724" t="str">
            <v>sc</v>
          </cell>
        </row>
        <row r="10725">
          <cell r="AP10725">
            <v>517722</v>
          </cell>
          <cell r="AQ10725">
            <v>8012563</v>
          </cell>
          <cell r="AR10725" t="str">
            <v>sd</v>
          </cell>
          <cell r="AS10725">
            <v>44099</v>
          </cell>
          <cell r="AT10725" t="str">
            <v>Calzada 2-6-POLIZA ESTABILIDAD Y CALIDAD ACTIVA</v>
          </cell>
          <cell r="AV10725" t="str">
            <v>sc</v>
          </cell>
        </row>
        <row r="10726">
          <cell r="AP10726">
            <v>24120847</v>
          </cell>
          <cell r="AQ10726">
            <v>3000728</v>
          </cell>
          <cell r="AR10726" t="str">
            <v>sd</v>
          </cell>
          <cell r="AS10726">
            <v>43499</v>
          </cell>
          <cell r="AT10726" t="str">
            <v>-POLIZA ESTABILIDAD ACTIVA</v>
          </cell>
          <cell r="AV10726" t="str">
            <v>sc</v>
          </cell>
        </row>
        <row r="10727">
          <cell r="AP10727">
            <v>24123772</v>
          </cell>
          <cell r="AQ10727">
            <v>3002359</v>
          </cell>
          <cell r="AR10727" t="str">
            <v>sd</v>
          </cell>
          <cell r="AS10727">
            <v>43499</v>
          </cell>
          <cell r="AT10727" t="str">
            <v>-POLIZA ESTABILIDAD ACTIVA</v>
          </cell>
          <cell r="AV10727" t="str">
            <v>sc</v>
          </cell>
        </row>
        <row r="10728">
          <cell r="AP10728">
            <v>24121018</v>
          </cell>
          <cell r="AQ10728">
            <v>14000310</v>
          </cell>
          <cell r="AR10728" t="str">
            <v>sd</v>
          </cell>
          <cell r="AS10728">
            <v>44018</v>
          </cell>
          <cell r="AT10728" t="str">
            <v>Calzada 8-POLIZA ESTABILIDAD ACTIVA</v>
          </cell>
          <cell r="AV10728" t="str">
            <v>sc</v>
          </cell>
        </row>
        <row r="10729">
          <cell r="AP10729">
            <v>24121018</v>
          </cell>
          <cell r="AQ10729">
            <v>14000310</v>
          </cell>
          <cell r="AR10729" t="str">
            <v>sd</v>
          </cell>
          <cell r="AS10729">
            <v>44250</v>
          </cell>
          <cell r="AT10729" t="str">
            <v>-POLIZA ESTABILIDAD ACTIVA</v>
          </cell>
          <cell r="AV10729" t="str">
            <v>sc</v>
          </cell>
        </row>
        <row r="10730">
          <cell r="AP10730">
            <v>91024367</v>
          </cell>
          <cell r="AQ10730">
            <v>13002186</v>
          </cell>
          <cell r="AR10730" t="str">
            <v>sd</v>
          </cell>
          <cell r="AS10730">
            <v>44018</v>
          </cell>
          <cell r="AT10730" t="str">
            <v>Puente 12-POLIZA ESTABILIDAD ACTIVA</v>
          </cell>
          <cell r="AV10730" t="str">
            <v>sc</v>
          </cell>
        </row>
        <row r="10731">
          <cell r="AP10731">
            <v>91024367</v>
          </cell>
          <cell r="AQ10731">
            <v>13002186</v>
          </cell>
          <cell r="AR10731" t="str">
            <v>sd</v>
          </cell>
          <cell r="AS10731">
            <v>44250</v>
          </cell>
          <cell r="AT10731" t="str">
            <v>-POLIZA ESTABILIDAD ACTIVA</v>
          </cell>
          <cell r="AV10731" t="str">
            <v>sc</v>
          </cell>
        </row>
        <row r="10732">
          <cell r="AP10732">
            <v>903130</v>
          </cell>
          <cell r="AQ10732">
            <v>50008284</v>
          </cell>
          <cell r="AR10732" t="str">
            <v>sd</v>
          </cell>
          <cell r="AS10732">
            <v>44250</v>
          </cell>
          <cell r="AT10732" t="str">
            <v>-POLIZA ESTABILIDAD ACTIVA</v>
          </cell>
          <cell r="AV10732" t="str">
            <v>sc</v>
          </cell>
        </row>
        <row r="10733">
          <cell r="AP10733">
            <v>902981</v>
          </cell>
          <cell r="AQ10733">
            <v>13000461</v>
          </cell>
          <cell r="AR10733" t="str">
            <v>sd</v>
          </cell>
          <cell r="AS10733">
            <v>44250</v>
          </cell>
          <cell r="AT10733" t="str">
            <v>-POLIZA ESTABILIDAD ACTIVA</v>
          </cell>
          <cell r="AV10733" t="str">
            <v>sc</v>
          </cell>
        </row>
        <row r="10734">
          <cell r="AP10734">
            <v>505103</v>
          </cell>
          <cell r="AQ10734">
            <v>1003546</v>
          </cell>
          <cell r="AR10734" t="str">
            <v>sd</v>
          </cell>
          <cell r="AS10734">
            <v>44250</v>
          </cell>
          <cell r="AT10734" t="str">
            <v>-POLIZA ESTABILIDAD ACTIVA</v>
          </cell>
          <cell r="AV10734" t="str">
            <v>sc</v>
          </cell>
        </row>
        <row r="10735">
          <cell r="AP10735">
            <v>505103</v>
          </cell>
          <cell r="AQ10735">
            <v>1003546</v>
          </cell>
          <cell r="AR10735" t="str">
            <v>sd</v>
          </cell>
          <cell r="AS10735">
            <v>42946</v>
          </cell>
          <cell r="AT10735" t="str">
            <v>Calzada12-POLIZA ESTABILIDAD ACTIVA</v>
          </cell>
          <cell r="AV10735" t="str">
            <v>sc</v>
          </cell>
        </row>
        <row r="10736">
          <cell r="AP10736">
            <v>91010606</v>
          </cell>
          <cell r="AQ10736">
            <v>1005186</v>
          </cell>
          <cell r="AR10736" t="str">
            <v>sd</v>
          </cell>
          <cell r="AS10736">
            <v>43555</v>
          </cell>
          <cell r="AT10736" t="str">
            <v>Puente8-POLIZA ESTABILIDAD ACTIVA</v>
          </cell>
          <cell r="AV10736" t="str">
            <v>sc</v>
          </cell>
        </row>
        <row r="10737">
          <cell r="AP10737">
            <v>91010696</v>
          </cell>
          <cell r="AQ10737">
            <v>1002314</v>
          </cell>
          <cell r="AR10737" t="str">
            <v>sd</v>
          </cell>
          <cell r="AS10737">
            <v>43412</v>
          </cell>
          <cell r="AT10737" t="str">
            <v>Anden 1-5 Calzada 2-4-POLIZA ESTABILIDAD ACTIVA</v>
          </cell>
          <cell r="AV10737" t="str">
            <v>sc</v>
          </cell>
        </row>
        <row r="10738">
          <cell r="AP10738">
            <v>24180807</v>
          </cell>
          <cell r="AQ10738">
            <v>16000325</v>
          </cell>
          <cell r="AR10738" t="str">
            <v>sd</v>
          </cell>
          <cell r="AS10738">
            <v>44099</v>
          </cell>
          <cell r="AT10738" t="str">
            <v>Anden 13-POLIZA ESTABILIDAD Y CALIDAD ACTIVA</v>
          </cell>
          <cell r="AV10738" t="str">
            <v>sc</v>
          </cell>
        </row>
        <row r="10739">
          <cell r="AP10739">
            <v>24120188</v>
          </cell>
          <cell r="AQ10739">
            <v>3000637</v>
          </cell>
          <cell r="AR10739" t="str">
            <v>sd</v>
          </cell>
          <cell r="AS10739">
            <v>43499</v>
          </cell>
          <cell r="AT10739" t="str">
            <v>-POLIZA ESTABILIDAD ACTIVA</v>
          </cell>
          <cell r="AV10739" t="str">
            <v>sc</v>
          </cell>
        </row>
        <row r="10740">
          <cell r="AP10740">
            <v>91011768</v>
          </cell>
          <cell r="AQ10740">
            <v>4000120</v>
          </cell>
          <cell r="AR10740" t="str">
            <v>sd</v>
          </cell>
          <cell r="AS10740">
            <v>42999</v>
          </cell>
          <cell r="AT10740" t="str">
            <v>Anden1-11-3 Calzada10-4-6-8 Ciclo2 Sep5-7-9-POLIZA ESTABILIDAD ACTIVA</v>
          </cell>
          <cell r="AV10740" t="str">
            <v>sc</v>
          </cell>
        </row>
        <row r="10741">
          <cell r="AP10741">
            <v>24120377</v>
          </cell>
          <cell r="AQ10741">
            <v>11005964</v>
          </cell>
          <cell r="AR10741" t="str">
            <v>sd</v>
          </cell>
          <cell r="AS10741">
            <v>44096</v>
          </cell>
          <cell r="AT10741" t="str">
            <v>Anden 1-9-POLIZA ESTABILIDAD ACTIVA</v>
          </cell>
          <cell r="AV10741" t="str">
            <v>sc</v>
          </cell>
        </row>
        <row r="10742">
          <cell r="AP10742">
            <v>24120844</v>
          </cell>
          <cell r="AQ10742">
            <v>3000711</v>
          </cell>
          <cell r="AR10742" t="str">
            <v>sd</v>
          </cell>
          <cell r="AS10742">
            <v>43499</v>
          </cell>
          <cell r="AT10742" t="str">
            <v>-POLIZA ESTABILIDAD ACTIVA</v>
          </cell>
          <cell r="AV10742" t="str">
            <v>sc</v>
          </cell>
        </row>
        <row r="10743">
          <cell r="AP10743">
            <v>2510526</v>
          </cell>
          <cell r="AQ10743">
            <v>3000643</v>
          </cell>
          <cell r="AR10743" t="str">
            <v>sd</v>
          </cell>
          <cell r="AS10743">
            <v>43499</v>
          </cell>
          <cell r="AT10743" t="str">
            <v>-POLIZA ESTABILIDAD ACTIVA</v>
          </cell>
          <cell r="AV10743" t="str">
            <v>sc</v>
          </cell>
        </row>
        <row r="10744">
          <cell r="AP10744">
            <v>91011347</v>
          </cell>
          <cell r="AQ10744">
            <v>3000381</v>
          </cell>
          <cell r="AR10744" t="str">
            <v>sd</v>
          </cell>
          <cell r="AS10744">
            <v>43499</v>
          </cell>
          <cell r="AT10744" t="str">
            <v>-POLIZA ESTABILIDAD ACTIVA</v>
          </cell>
          <cell r="AV10744" t="str">
            <v>sc</v>
          </cell>
        </row>
        <row r="10745">
          <cell r="AP10745">
            <v>24122552</v>
          </cell>
          <cell r="AQ10745">
            <v>50006880</v>
          </cell>
          <cell r="AR10745" t="str">
            <v>sd</v>
          </cell>
          <cell r="AS10745">
            <v>44250</v>
          </cell>
          <cell r="AT10745" t="str">
            <v>-POLIZA ESTABILIDAD ACTIVA</v>
          </cell>
          <cell r="AV10745" t="str">
            <v>sc</v>
          </cell>
        </row>
        <row r="10746">
          <cell r="AP10746">
            <v>24121920</v>
          </cell>
          <cell r="AQ10746">
            <v>50005957</v>
          </cell>
          <cell r="AR10746" t="str">
            <v>sd</v>
          </cell>
          <cell r="AS10746">
            <v>44250</v>
          </cell>
          <cell r="AT10746" t="str">
            <v>-POLIZA ESTABILIDAD ACTIVA</v>
          </cell>
          <cell r="AV10746" t="str">
            <v>sc</v>
          </cell>
        </row>
        <row r="10747">
          <cell r="AP10747">
            <v>24123584</v>
          </cell>
          <cell r="AQ10747">
            <v>11012639</v>
          </cell>
          <cell r="AR10747" t="str">
            <v>sd</v>
          </cell>
          <cell r="AS10747">
            <v>44096</v>
          </cell>
          <cell r="AT10747" t="str">
            <v>Anden 1-9-POLIZA ESTABILIDAD ACTIVA</v>
          </cell>
          <cell r="AV10747" t="str">
            <v>sc</v>
          </cell>
        </row>
        <row r="10748">
          <cell r="AP10748">
            <v>24119964</v>
          </cell>
          <cell r="AQ10748">
            <v>8003781</v>
          </cell>
          <cell r="AR10748" t="str">
            <v>sd</v>
          </cell>
          <cell r="AS10748">
            <v>44099</v>
          </cell>
          <cell r="AT10748" t="str">
            <v>Calzada 4-6-POLIZA ESTABILIDAD Y CALIDAD ACTIVA</v>
          </cell>
          <cell r="AV10748" t="str">
            <v>sc</v>
          </cell>
        </row>
        <row r="10749">
          <cell r="AP10749">
            <v>24122581</v>
          </cell>
          <cell r="AQ10749">
            <v>50006887</v>
          </cell>
          <cell r="AR10749" t="str">
            <v>sd</v>
          </cell>
          <cell r="AS10749">
            <v>44250</v>
          </cell>
          <cell r="AT10749" t="str">
            <v>-POLIZA ESTABILIDAD ACTIVA</v>
          </cell>
          <cell r="AV10749" t="str">
            <v>sc</v>
          </cell>
        </row>
        <row r="10750">
          <cell r="AP10750">
            <v>415984</v>
          </cell>
          <cell r="AQ10750">
            <v>18002178</v>
          </cell>
          <cell r="AR10750" t="str">
            <v>sd</v>
          </cell>
          <cell r="AS10750">
            <v>42999</v>
          </cell>
          <cell r="AT10750" t="str">
            <v>Anden1-11-3 Calzada10-4-6-8 Ciclo2 Sep5-7-9-POLIZA ESTABILIDAD ACTIVA</v>
          </cell>
          <cell r="AV10750" t="str">
            <v>sc</v>
          </cell>
        </row>
        <row r="10751">
          <cell r="AP10751">
            <v>514392</v>
          </cell>
          <cell r="AQ10751">
            <v>12001369</v>
          </cell>
          <cell r="AR10751" t="str">
            <v>sd</v>
          </cell>
          <cell r="AS10751">
            <v>44250</v>
          </cell>
          <cell r="AT10751" t="str">
            <v>-POLIZA ESTABILIDAD ACTIVA</v>
          </cell>
          <cell r="AV10751" t="str">
            <v>sc</v>
          </cell>
        </row>
        <row r="10752">
          <cell r="AP10752">
            <v>514392</v>
          </cell>
          <cell r="AQ10752">
            <v>12001369</v>
          </cell>
          <cell r="AR10752" t="str">
            <v>sd</v>
          </cell>
          <cell r="AS10752">
            <v>44119</v>
          </cell>
          <cell r="AT10752" t="str">
            <v>Calzada 6-POLIZA ESTABILIDAD ACTIVA</v>
          </cell>
          <cell r="AV10752" t="str">
            <v>sc</v>
          </cell>
        </row>
        <row r="10753">
          <cell r="AP10753">
            <v>531214</v>
          </cell>
          <cell r="AQ10753">
            <v>11002037</v>
          </cell>
          <cell r="AR10753" t="str">
            <v>sd</v>
          </cell>
          <cell r="AS10753">
            <v>44584</v>
          </cell>
          <cell r="AT10753" t="str">
            <v>-POLIZA ESTABILIDAD ACTIVA</v>
          </cell>
          <cell r="AV10753" t="str">
            <v>Buen estado</v>
          </cell>
        </row>
        <row r="10754">
          <cell r="AP10754">
            <v>601808</v>
          </cell>
          <cell r="AQ10754">
            <v>7005365</v>
          </cell>
          <cell r="AR10754" t="str">
            <v>sd</v>
          </cell>
          <cell r="AS10754">
            <v>44048</v>
          </cell>
          <cell r="AT10754" t="str">
            <v>Calzada 4-6-POLIZA ESTABILIDAD ACTIVA</v>
          </cell>
          <cell r="AV10754" t="str">
            <v>sc</v>
          </cell>
        </row>
        <row r="10755">
          <cell r="AP10755">
            <v>507851</v>
          </cell>
          <cell r="AQ10755">
            <v>1001388</v>
          </cell>
          <cell r="AR10755" t="str">
            <v>sd</v>
          </cell>
          <cell r="AS10755">
            <v>44250</v>
          </cell>
          <cell r="AT10755" t="str">
            <v>-POLIZA ESTABILIDAD ACTIVA</v>
          </cell>
          <cell r="AV10755" t="str">
            <v>sc</v>
          </cell>
        </row>
        <row r="10756">
          <cell r="AP10756">
            <v>24119625</v>
          </cell>
          <cell r="AQ10756">
            <v>1001309</v>
          </cell>
          <cell r="AR10756" t="str">
            <v>sd</v>
          </cell>
          <cell r="AS10756">
            <v>44250</v>
          </cell>
          <cell r="AT10756" t="str">
            <v>-POLIZA ESTABILIDAD ACTIVA</v>
          </cell>
          <cell r="AV10756" t="str">
            <v>sc</v>
          </cell>
        </row>
        <row r="10757">
          <cell r="AP10757">
            <v>505095</v>
          </cell>
          <cell r="AQ10757">
            <v>1003546</v>
          </cell>
          <cell r="AR10757" t="str">
            <v>sd</v>
          </cell>
          <cell r="AS10757">
            <v>44250</v>
          </cell>
          <cell r="AT10757" t="str">
            <v>-POLIZA ESTABILIDAD ACTIVA</v>
          </cell>
          <cell r="AV10757" t="str">
            <v>sc</v>
          </cell>
        </row>
        <row r="10758">
          <cell r="AP10758">
            <v>505095</v>
          </cell>
          <cell r="AQ10758">
            <v>1003546</v>
          </cell>
          <cell r="AR10758" t="str">
            <v>sd</v>
          </cell>
          <cell r="AS10758">
            <v>42946</v>
          </cell>
          <cell r="AT10758" t="str">
            <v>Calzada12-POLIZA ESTABILIDAD ACTIVA</v>
          </cell>
          <cell r="AV10758" t="str">
            <v>sc</v>
          </cell>
        </row>
        <row r="10759">
          <cell r="AP10759">
            <v>506296</v>
          </cell>
          <cell r="AQ10759">
            <v>1001147</v>
          </cell>
          <cell r="AR10759" t="str">
            <v>sd</v>
          </cell>
          <cell r="AS10759">
            <v>44250</v>
          </cell>
          <cell r="AT10759" t="str">
            <v>-POLIZA ESTABILIDAD ACTIVA</v>
          </cell>
          <cell r="AV10759" t="str">
            <v>sc</v>
          </cell>
        </row>
        <row r="10760">
          <cell r="AP10760">
            <v>24120603</v>
          </cell>
          <cell r="AQ10760">
            <v>11011789</v>
          </cell>
          <cell r="AR10760" t="str">
            <v>sd</v>
          </cell>
          <cell r="AS10760">
            <v>44096</v>
          </cell>
          <cell r="AT10760" t="str">
            <v>Anden 1-9-POLIZA ESTABILIDAD ACTIVA</v>
          </cell>
          <cell r="AV10760" t="str">
            <v>sc</v>
          </cell>
        </row>
        <row r="10761">
          <cell r="AP10761">
            <v>91019740</v>
          </cell>
          <cell r="AQ10761">
            <v>3002572</v>
          </cell>
          <cell r="AR10761" t="str">
            <v>sd</v>
          </cell>
          <cell r="AS10761">
            <v>43499</v>
          </cell>
          <cell r="AT10761" t="str">
            <v>-POLIZA ESTABILIDAD ACTIVA</v>
          </cell>
          <cell r="AV10761" t="str">
            <v>sc</v>
          </cell>
        </row>
        <row r="10762">
          <cell r="AP10762">
            <v>24119915</v>
          </cell>
          <cell r="AQ10762">
            <v>8002345</v>
          </cell>
          <cell r="AR10762" t="str">
            <v>sd</v>
          </cell>
          <cell r="AS10762">
            <v>44099</v>
          </cell>
          <cell r="AT10762" t="str">
            <v>Calzada 4-6-POLIZA ESTABILIDAD Y CALIDAD ACTIVA</v>
          </cell>
          <cell r="AV10762" t="str">
            <v>sc</v>
          </cell>
        </row>
        <row r="10763">
          <cell r="AP10763">
            <v>143888</v>
          </cell>
          <cell r="AQ10763">
            <v>3000569</v>
          </cell>
          <cell r="AR10763" t="str">
            <v>sd</v>
          </cell>
          <cell r="AS10763">
            <v>43499</v>
          </cell>
          <cell r="AT10763" t="str">
            <v>-POLIZA ESTABILIDAD ACTIVA</v>
          </cell>
          <cell r="AV10763" t="str">
            <v>sc</v>
          </cell>
        </row>
        <row r="10764">
          <cell r="AP10764">
            <v>24122598</v>
          </cell>
          <cell r="AQ10764">
            <v>50006891</v>
          </cell>
          <cell r="AR10764" t="str">
            <v>sd</v>
          </cell>
          <cell r="AS10764">
            <v>44250</v>
          </cell>
          <cell r="AT10764" t="str">
            <v>-POLIZA ESTABILIDAD ACTIVA</v>
          </cell>
          <cell r="AV10764" t="str">
            <v>sc</v>
          </cell>
        </row>
        <row r="10765">
          <cell r="AP10765">
            <v>505881</v>
          </cell>
          <cell r="AQ10765">
            <v>1004056</v>
          </cell>
          <cell r="AR10765" t="str">
            <v>sd</v>
          </cell>
          <cell r="AS10765">
            <v>42946</v>
          </cell>
          <cell r="AT10765" t="str">
            <v>Calzada14-POLIZA ESTABILIDAD ACTIVA</v>
          </cell>
          <cell r="AV10765" t="str">
            <v>sc</v>
          </cell>
        </row>
        <row r="10766">
          <cell r="AP10766">
            <v>24123455</v>
          </cell>
          <cell r="AQ10766">
            <v>50008122</v>
          </cell>
          <cell r="AR10766" t="str">
            <v>sd</v>
          </cell>
          <cell r="AS10766">
            <v>44053</v>
          </cell>
          <cell r="AT10766" t="str">
            <v>Puente 12-POLIZA ESTABILIDAD ACTIVA</v>
          </cell>
          <cell r="AV10766" t="str">
            <v>sc</v>
          </cell>
        </row>
        <row r="10767">
          <cell r="AP10767">
            <v>505996</v>
          </cell>
          <cell r="AQ10767">
            <v>1001682</v>
          </cell>
          <cell r="AR10767" t="str">
            <v>sd</v>
          </cell>
          <cell r="AS10767">
            <v>44250</v>
          </cell>
          <cell r="AT10767" t="str">
            <v>-POLIZA ESTABILIDAD ACTIVA</v>
          </cell>
          <cell r="AV10767" t="str">
            <v>sc</v>
          </cell>
        </row>
        <row r="10768">
          <cell r="AP10768">
            <v>150706</v>
          </cell>
          <cell r="AQ10768">
            <v>8010292</v>
          </cell>
          <cell r="AR10768" t="str">
            <v>sd</v>
          </cell>
          <cell r="AS10768">
            <v>42962</v>
          </cell>
          <cell r="AT10768" t="str">
            <v>Calzada2-POLIZA ESTABILIDAD ACTIVA</v>
          </cell>
          <cell r="AV10768" t="str">
            <v>sc</v>
          </cell>
        </row>
        <row r="10769">
          <cell r="AP10769">
            <v>515140</v>
          </cell>
          <cell r="AQ10769">
            <v>10000679</v>
          </cell>
          <cell r="AR10769" t="str">
            <v>sd</v>
          </cell>
          <cell r="AS10769">
            <v>44119</v>
          </cell>
          <cell r="AT10769" t="str">
            <v>Calzada 4-POLIZA ESTABILIDAD ACTIVA</v>
          </cell>
          <cell r="AV10769" t="str">
            <v>sc</v>
          </cell>
        </row>
        <row r="10770">
          <cell r="AP10770">
            <v>307013</v>
          </cell>
          <cell r="AQ10770">
            <v>5007270</v>
          </cell>
          <cell r="AR10770" t="str">
            <v>sd</v>
          </cell>
          <cell r="AS10770">
            <v>42733</v>
          </cell>
          <cell r="AT10770" t="str">
            <v>Anden1-5 Calzada2-4 Sep3-POLIZA ESTABILIDAD ACTIVA</v>
          </cell>
          <cell r="AV10770" t="str">
            <v>sc</v>
          </cell>
        </row>
        <row r="10771">
          <cell r="AP10771">
            <v>472984</v>
          </cell>
          <cell r="AQ10771">
            <v>19013013</v>
          </cell>
          <cell r="AR10771" t="str">
            <v>sd</v>
          </cell>
          <cell r="AS10771">
            <v>44187</v>
          </cell>
          <cell r="AT10771" t="str">
            <v>Separador 3 Estación Transmilenio 12-POLIZA ESTABILIDAD ACTIVA</v>
          </cell>
          <cell r="AV10771" t="str">
            <v>sc</v>
          </cell>
        </row>
        <row r="10772">
          <cell r="AP10772">
            <v>903936</v>
          </cell>
          <cell r="AQ10772">
            <v>12002884</v>
          </cell>
          <cell r="AR10772" t="str">
            <v>sd</v>
          </cell>
          <cell r="AS10772">
            <v>44250</v>
          </cell>
          <cell r="AT10772" t="str">
            <v>-POLIZA ESTABILIDAD ACTIVA</v>
          </cell>
          <cell r="AV10772" t="str">
            <v>sc</v>
          </cell>
        </row>
        <row r="10773">
          <cell r="AP10773">
            <v>606026</v>
          </cell>
          <cell r="AQ10773">
            <v>18001625</v>
          </cell>
          <cell r="AR10773" t="str">
            <v>sd</v>
          </cell>
          <cell r="AS10773">
            <v>43065</v>
          </cell>
          <cell r="AT10773" t="str">
            <v>Calzada6-POLIZA ESTABILIDAD ACTIVA</v>
          </cell>
          <cell r="AV10773" t="str">
            <v>sc</v>
          </cell>
        </row>
        <row r="10774">
          <cell r="AP10774">
            <v>91015840</v>
          </cell>
          <cell r="AQ10774">
            <v>5007709</v>
          </cell>
          <cell r="AR10774" t="str">
            <v>sd</v>
          </cell>
          <cell r="AS10774">
            <v>42733</v>
          </cell>
          <cell r="AT10774" t="str">
            <v>Anden1-5 Calzada2-4 Sep3-POLIZA ESTABILIDAD ACTIVA</v>
          </cell>
          <cell r="AV10774" t="str">
            <v>sc</v>
          </cell>
        </row>
        <row r="10775">
          <cell r="AP10775">
            <v>297483</v>
          </cell>
          <cell r="AQ10775">
            <v>5003445</v>
          </cell>
          <cell r="AR10775" t="str">
            <v>sd</v>
          </cell>
          <cell r="AS10775">
            <v>42912</v>
          </cell>
          <cell r="AT10775" t="str">
            <v>Calzada4-POLIZA ESTABILIDAD ACTIVA</v>
          </cell>
          <cell r="AV10775" t="str">
            <v>sc</v>
          </cell>
        </row>
        <row r="10776">
          <cell r="AP10776">
            <v>457817</v>
          </cell>
          <cell r="AQ10776">
            <v>19008812</v>
          </cell>
          <cell r="AR10776" t="str">
            <v>sd</v>
          </cell>
          <cell r="AS10776">
            <v>44466</v>
          </cell>
          <cell r="AT10776" t="str">
            <v>-POLIZA ESTABILIDAD ACTIVA</v>
          </cell>
          <cell r="AV10776" t="str">
            <v>POLIZA ESTABILIDAD activa IDU 1718/19</v>
          </cell>
        </row>
        <row r="10777">
          <cell r="AP10777">
            <v>91015839</v>
          </cell>
          <cell r="AQ10777">
            <v>5007704</v>
          </cell>
          <cell r="AR10777" t="str">
            <v>sd</v>
          </cell>
          <cell r="AS10777">
            <v>42733</v>
          </cell>
          <cell r="AT10777" t="str">
            <v>Anden1-5 Calzada2-POLIZA ESTABILIDAD ACTIVA</v>
          </cell>
          <cell r="AV10777" t="str">
            <v>sc</v>
          </cell>
        </row>
        <row r="10778">
          <cell r="AP10778">
            <v>458712</v>
          </cell>
          <cell r="AQ10778">
            <v>19009229</v>
          </cell>
          <cell r="AR10778" t="str">
            <v>sd</v>
          </cell>
          <cell r="AS10778">
            <v>44466</v>
          </cell>
          <cell r="AT10778" t="str">
            <v>-POLIZA ESTABILIDAD ACTIVA</v>
          </cell>
          <cell r="AV10778" t="str">
            <v>POLIZA ESTABILIDAD activa IDU 1718/14</v>
          </cell>
        </row>
        <row r="10779">
          <cell r="AP10779">
            <v>24121700</v>
          </cell>
          <cell r="AQ10779">
            <v>50002316</v>
          </cell>
          <cell r="AR10779" t="str">
            <v>sd</v>
          </cell>
          <cell r="AS10779">
            <v>44250</v>
          </cell>
          <cell r="AT10779" t="str">
            <v>-POLIZA ESTABILIDAD ACTIVA</v>
          </cell>
          <cell r="AV10779" t="str">
            <v>sc</v>
          </cell>
        </row>
        <row r="10780">
          <cell r="AP10780">
            <v>24121700</v>
          </cell>
          <cell r="AQ10780">
            <v>50002316</v>
          </cell>
          <cell r="AR10780" t="str">
            <v>sd</v>
          </cell>
          <cell r="AS10780">
            <v>44250</v>
          </cell>
          <cell r="AT10780" t="str">
            <v>-POLIZA ESTABILIDAD ACTIVA</v>
          </cell>
          <cell r="AV10780" t="str">
            <v>sc</v>
          </cell>
        </row>
        <row r="10781">
          <cell r="AP10781">
            <v>511197</v>
          </cell>
          <cell r="AQ10781">
            <v>14000748</v>
          </cell>
          <cell r="AR10781" t="str">
            <v>sd</v>
          </cell>
          <cell r="AS10781">
            <v>44172</v>
          </cell>
          <cell r="AT10781" t="str">
            <v>Calzada 4-6 Separador 5-POLIZA ESTABILIDAD ACTIVA</v>
          </cell>
          <cell r="AV10781" t="str">
            <v>sc</v>
          </cell>
        </row>
        <row r="10782">
          <cell r="AP10782">
            <v>91018888</v>
          </cell>
          <cell r="AQ10782">
            <v>9001036</v>
          </cell>
          <cell r="AR10782" t="str">
            <v>sd</v>
          </cell>
          <cell r="AS10782">
            <v>42978</v>
          </cell>
          <cell r="AT10782" t="str">
            <v>Anden1-11 Calzada10-2-4-8 Ciclo6 Sep3-5-7-9-POLIZA ESTABILIDAD ACTIVA</v>
          </cell>
          <cell r="AV10782" t="str">
            <v>sc</v>
          </cell>
        </row>
        <row r="10783">
          <cell r="AP10783">
            <v>2501916</v>
          </cell>
          <cell r="AQ10783">
            <v>7005429</v>
          </cell>
          <cell r="AR10783" t="str">
            <v>sd</v>
          </cell>
          <cell r="AS10783">
            <v>44048</v>
          </cell>
          <cell r="AT10783" t="str">
            <v>Calzada 2-4-6-POLIZA ESTABILIDAD ACTIVA</v>
          </cell>
          <cell r="AV10783" t="str">
            <v>sc</v>
          </cell>
        </row>
        <row r="10784">
          <cell r="AP10784">
            <v>385091</v>
          </cell>
          <cell r="AQ10784">
            <v>9001935</v>
          </cell>
          <cell r="AR10784" t="str">
            <v>sd</v>
          </cell>
          <cell r="AS10784">
            <v>44480</v>
          </cell>
          <cell r="AT10784" t="str">
            <v>-POLIZA ESTABILIDAD ACTIVA</v>
          </cell>
          <cell r="AV10784" t="str">
            <v>VIABLE</v>
          </cell>
        </row>
        <row r="10785">
          <cell r="AP10785">
            <v>456869</v>
          </cell>
          <cell r="AQ10785">
            <v>19008372</v>
          </cell>
          <cell r="AR10785" t="str">
            <v>sd</v>
          </cell>
          <cell r="AS10785">
            <v>44466</v>
          </cell>
          <cell r="AT10785" t="str">
            <v>-POLIZA ESTABILIDAD ACTIVA</v>
          </cell>
          <cell r="AV10785" t="str">
            <v>POLIZA ESTABILIDAD activa IDU 1718/14</v>
          </cell>
        </row>
        <row r="10786">
          <cell r="AP10786">
            <v>303932</v>
          </cell>
          <cell r="AQ10786">
            <v>5006290</v>
          </cell>
          <cell r="AR10786" t="str">
            <v>sd</v>
          </cell>
          <cell r="AS10786">
            <v>42733</v>
          </cell>
          <cell r="AT10786" t="str">
            <v>Anden1-5 Calzada2-4 Sep3-POLIZA ESTABILIDAD ACTIVA</v>
          </cell>
          <cell r="AV10786" t="str">
            <v>sc</v>
          </cell>
        </row>
        <row r="10787">
          <cell r="AP10787">
            <v>91024190</v>
          </cell>
          <cell r="AQ10787">
            <v>9000833</v>
          </cell>
          <cell r="AR10787" t="str">
            <v>sd</v>
          </cell>
          <cell r="AS10787">
            <v>42978</v>
          </cell>
          <cell r="AT10787" t="str">
            <v>A1-18Cal11-13-15-16-2-4-6-8Ci10Sep12-14-16-3-5-7-9-POLIZA ESTABILIDAD ACTIVA</v>
          </cell>
          <cell r="AV10787" t="str">
            <v>sc</v>
          </cell>
        </row>
        <row r="10788">
          <cell r="AP10788">
            <v>903657</v>
          </cell>
          <cell r="AQ10788">
            <v>12000920</v>
          </cell>
          <cell r="AR10788" t="str">
            <v>sd</v>
          </cell>
          <cell r="AS10788">
            <v>44250</v>
          </cell>
          <cell r="AT10788" t="str">
            <v>-POLIZA ESTABILIDAD ACTIVA</v>
          </cell>
          <cell r="AV10788" t="str">
            <v>sc</v>
          </cell>
        </row>
        <row r="10789">
          <cell r="AP10789">
            <v>24121508</v>
          </cell>
          <cell r="AQ10789">
            <v>19000003</v>
          </cell>
          <cell r="AR10789" t="str">
            <v>sd</v>
          </cell>
          <cell r="AS10789">
            <v>44187</v>
          </cell>
          <cell r="AT10789" t="str">
            <v>Puente 12-POLIZA ESTABILIDAD ACTIVA</v>
          </cell>
          <cell r="AV10789" t="str">
            <v>sc</v>
          </cell>
        </row>
        <row r="10790">
          <cell r="AP10790">
            <v>24121508</v>
          </cell>
          <cell r="AQ10790">
            <v>19000003</v>
          </cell>
          <cell r="AR10790" t="str">
            <v>sd</v>
          </cell>
          <cell r="AS10790">
            <v>44018</v>
          </cell>
          <cell r="AT10790" t="str">
            <v>Puente 12-POLIZA ESTABILIDAD ACTIVA</v>
          </cell>
          <cell r="AV10790" t="str">
            <v>sc</v>
          </cell>
        </row>
        <row r="10791">
          <cell r="AP10791">
            <v>506184</v>
          </cell>
          <cell r="AQ10791">
            <v>1001394</v>
          </cell>
          <cell r="AR10791" t="str">
            <v>sd</v>
          </cell>
          <cell r="AS10791">
            <v>42946</v>
          </cell>
          <cell r="AT10791" t="str">
            <v>Calzada8-POLIZA ESTABILIDAD ACTIVA</v>
          </cell>
          <cell r="AV10791" t="str">
            <v>sc</v>
          </cell>
        </row>
        <row r="10792">
          <cell r="AP10792">
            <v>91010698</v>
          </cell>
          <cell r="AQ10792">
            <v>1001874</v>
          </cell>
          <cell r="AR10792" t="str">
            <v>sd</v>
          </cell>
          <cell r="AS10792">
            <v>43412</v>
          </cell>
          <cell r="AT10792" t="str">
            <v>Anden 1-7 Calzada 2-4 Separador 3-5 Cicloruta 6-POLIZA ESTABILIDAD ACTIVA</v>
          </cell>
          <cell r="AV10792" t="str">
            <v>sc</v>
          </cell>
        </row>
        <row r="10793">
          <cell r="AP10793">
            <v>24119695</v>
          </cell>
          <cell r="AQ10793">
            <v>1003760</v>
          </cell>
          <cell r="AR10793" t="str">
            <v>sd</v>
          </cell>
          <cell r="AS10793">
            <v>43821</v>
          </cell>
          <cell r="AT10793" t="str">
            <v>Puente16-POLIZA ESTABILIDAD ACTIVA</v>
          </cell>
          <cell r="AV10793" t="str">
            <v>sc</v>
          </cell>
        </row>
        <row r="10794">
          <cell r="AP10794">
            <v>24119695</v>
          </cell>
          <cell r="AQ10794">
            <v>1003760</v>
          </cell>
          <cell r="AR10794" t="str">
            <v>sd</v>
          </cell>
          <cell r="AS10794">
            <v>43797</v>
          </cell>
          <cell r="AT10794" t="str">
            <v>Calzada 2- 6, Puente 16-POLIZA ESTABILIDAD ACTIVA</v>
          </cell>
          <cell r="AV10794" t="str">
            <v>sc</v>
          </cell>
        </row>
        <row r="10795">
          <cell r="AP10795">
            <v>24130671</v>
          </cell>
          <cell r="AQ10795">
            <v>50008283</v>
          </cell>
          <cell r="AR10795" t="str">
            <v>sd</v>
          </cell>
          <cell r="AS10795">
            <v>43555</v>
          </cell>
          <cell r="AT10795" t="str">
            <v>Puente1-POLIZA ESTABILIDAD ACTIVA</v>
          </cell>
          <cell r="AV10795" t="str">
            <v>sc</v>
          </cell>
        </row>
        <row r="10796">
          <cell r="AP10796">
            <v>91014283</v>
          </cell>
          <cell r="AQ10796">
            <v>6001857</v>
          </cell>
          <cell r="AR10796" t="str">
            <v>sd</v>
          </cell>
          <cell r="AS10796">
            <v>43307</v>
          </cell>
          <cell r="AT10796" t="str">
            <v>Calzada2-POLIZA ESTABILIDAD ACTIVA</v>
          </cell>
          <cell r="AV10796" t="str">
            <v>poliza estabilidad activa IDU 072/08</v>
          </cell>
        </row>
        <row r="10797">
          <cell r="AP10797">
            <v>384185</v>
          </cell>
          <cell r="AQ10797">
            <v>9001609</v>
          </cell>
          <cell r="AR10797" t="str">
            <v>sd</v>
          </cell>
          <cell r="AS10797">
            <v>43142</v>
          </cell>
          <cell r="AT10797" t="str">
            <v>Calzada2-POLIZA ESTABILIDAD ACTIVA</v>
          </cell>
          <cell r="AV10797" t="str">
            <v>VIABLE</v>
          </cell>
        </row>
        <row r="10798">
          <cell r="AP10798">
            <v>513235</v>
          </cell>
          <cell r="AQ10798">
            <v>8008966</v>
          </cell>
          <cell r="AR10798" t="str">
            <v>sd</v>
          </cell>
          <cell r="AS10798">
            <v>44048</v>
          </cell>
          <cell r="AT10798" t="str">
            <v>Calzada 2-POLIZA ESTABILIDAD ACTIVA</v>
          </cell>
          <cell r="AV10798" t="str">
            <v>sc</v>
          </cell>
        </row>
        <row r="10799">
          <cell r="AP10799">
            <v>511430</v>
          </cell>
          <cell r="AQ10799">
            <v>13000159</v>
          </cell>
          <cell r="AR10799" t="str">
            <v>sd</v>
          </cell>
          <cell r="AS10799">
            <v>43748</v>
          </cell>
          <cell r="AT10799" t="str">
            <v>Anden 5-POLIZA ESTABILIDAD ACTIVA</v>
          </cell>
          <cell r="AV10799" t="str">
            <v>MVA</v>
          </cell>
        </row>
        <row r="10800">
          <cell r="AP10800">
            <v>24122936</v>
          </cell>
          <cell r="AQ10800">
            <v>50007096</v>
          </cell>
          <cell r="AR10800" t="str">
            <v>sd</v>
          </cell>
          <cell r="AS10800">
            <v>43797</v>
          </cell>
          <cell r="AT10800" t="str">
            <v>Calzada 6-8-POLIZA ESTABILIDAD ACTIVA</v>
          </cell>
          <cell r="AV10800" t="str">
            <v>sc</v>
          </cell>
        </row>
        <row r="10801">
          <cell r="AP10801">
            <v>514388</v>
          </cell>
          <cell r="AQ10801">
            <v>12001369</v>
          </cell>
          <cell r="AR10801" t="str">
            <v>sd</v>
          </cell>
          <cell r="AS10801">
            <v>44250</v>
          </cell>
          <cell r="AT10801" t="str">
            <v>-POLIZA ESTABILIDAD ACTIVA</v>
          </cell>
          <cell r="AV10801" t="str">
            <v>sc</v>
          </cell>
        </row>
        <row r="10802">
          <cell r="AP10802">
            <v>514388</v>
          </cell>
          <cell r="AQ10802">
            <v>12001369</v>
          </cell>
          <cell r="AR10802" t="str">
            <v>sd</v>
          </cell>
          <cell r="AS10802">
            <v>44119</v>
          </cell>
          <cell r="AT10802" t="str">
            <v>Calzada 6-POLIZA ESTABILIDAD ACTIVA</v>
          </cell>
          <cell r="AV10802" t="str">
            <v>sc</v>
          </cell>
        </row>
        <row r="10803">
          <cell r="AP10803">
            <v>24122329</v>
          </cell>
          <cell r="AQ10803">
            <v>50006513</v>
          </cell>
          <cell r="AR10803" t="str">
            <v>sd</v>
          </cell>
          <cell r="AS10803">
            <v>44099</v>
          </cell>
          <cell r="AT10803" t="str">
            <v>Calzada 2-4-6-POLIZA ESTABILIDAD Y CALIDAD ACTIVA</v>
          </cell>
          <cell r="AV10803" t="str">
            <v>sc</v>
          </cell>
        </row>
        <row r="10804">
          <cell r="AP10804">
            <v>505710</v>
          </cell>
          <cell r="AQ10804">
            <v>1002607</v>
          </cell>
          <cell r="AR10804" t="str">
            <v>sd</v>
          </cell>
          <cell r="AS10804">
            <v>44250</v>
          </cell>
          <cell r="AT10804" t="str">
            <v>-POLIZA ESTABILIDAD ACTIVA</v>
          </cell>
          <cell r="AV10804" t="str">
            <v>sc</v>
          </cell>
        </row>
        <row r="10805">
          <cell r="AP10805">
            <v>24119771</v>
          </cell>
          <cell r="AQ10805">
            <v>2000112</v>
          </cell>
          <cell r="AR10805" t="str">
            <v>sd</v>
          </cell>
          <cell r="AS10805">
            <v>43450</v>
          </cell>
          <cell r="AT10805" t="str">
            <v>Puente16-POLIZA ESTABILIDAD ACTIVA</v>
          </cell>
          <cell r="AV10805" t="str">
            <v>sc</v>
          </cell>
        </row>
        <row r="10806">
          <cell r="AP10806">
            <v>24119771</v>
          </cell>
          <cell r="AQ10806">
            <v>2000112</v>
          </cell>
          <cell r="AR10806" t="str">
            <v>sd</v>
          </cell>
          <cell r="AS10806">
            <v>42946</v>
          </cell>
          <cell r="AT10806" t="str">
            <v>Calzada4-8-POLIZA ESTABILIDAD ACTIVA</v>
          </cell>
          <cell r="AV10806" t="str">
            <v>sc</v>
          </cell>
        </row>
        <row r="10807">
          <cell r="AP10807">
            <v>24119771</v>
          </cell>
          <cell r="AQ10807">
            <v>2000112</v>
          </cell>
          <cell r="AR10807" t="str">
            <v>sd</v>
          </cell>
          <cell r="AS10807">
            <v>44250</v>
          </cell>
          <cell r="AT10807" t="str">
            <v>-POLIZA ESTABILIDAD ACTIVA</v>
          </cell>
          <cell r="AV10807" t="str">
            <v>sc</v>
          </cell>
        </row>
        <row r="10808">
          <cell r="AP10808">
            <v>383513</v>
          </cell>
          <cell r="AQ10808">
            <v>9001358</v>
          </cell>
          <cell r="AR10808" t="str">
            <v>sd</v>
          </cell>
          <cell r="AS10808">
            <v>43439</v>
          </cell>
          <cell r="AT10808" t="str">
            <v>Calzada2-POLIZA ESTABILIDAD ACTIVA</v>
          </cell>
          <cell r="AV10808" t="str">
            <v>VIABLE</v>
          </cell>
        </row>
        <row r="10809">
          <cell r="AP10809">
            <v>512265</v>
          </cell>
          <cell r="AQ10809">
            <v>3000755</v>
          </cell>
          <cell r="AR10809" t="str">
            <v>sd</v>
          </cell>
          <cell r="AS10809">
            <v>43499</v>
          </cell>
          <cell r="AT10809" t="str">
            <v>-POLIZA ESTABILIDAD ACTIVA</v>
          </cell>
          <cell r="AV10809" t="str">
            <v>sc</v>
          </cell>
        </row>
        <row r="10810">
          <cell r="AP10810">
            <v>24119629</v>
          </cell>
          <cell r="AQ10810">
            <v>1001319</v>
          </cell>
          <cell r="AR10810" t="str">
            <v>sd</v>
          </cell>
          <cell r="AS10810">
            <v>44250</v>
          </cell>
          <cell r="AT10810" t="str">
            <v>-POLIZA ESTABILIDAD ACTIVA</v>
          </cell>
          <cell r="AV10810" t="str">
            <v>sc</v>
          </cell>
        </row>
        <row r="10811">
          <cell r="AP10811">
            <v>24119629</v>
          </cell>
          <cell r="AQ10811">
            <v>1001319</v>
          </cell>
          <cell r="AR10811" t="str">
            <v>sd</v>
          </cell>
          <cell r="AS10811">
            <v>42946</v>
          </cell>
          <cell r="AT10811" t="str">
            <v>Calzada10-POLIZA ESTABILIDAD ACTIVA</v>
          </cell>
          <cell r="AV10811" t="str">
            <v>sc</v>
          </cell>
        </row>
        <row r="10812">
          <cell r="AP10812">
            <v>507951</v>
          </cell>
          <cell r="AQ10812">
            <v>1006381</v>
          </cell>
          <cell r="AR10812" t="str">
            <v>sd</v>
          </cell>
          <cell r="AS10812">
            <v>44250</v>
          </cell>
          <cell r="AT10812" t="str">
            <v>-POLIZA ESTABILIDAD ACTIVA</v>
          </cell>
          <cell r="AV10812" t="str">
            <v>sc</v>
          </cell>
        </row>
        <row r="10813">
          <cell r="AP10813">
            <v>900160</v>
          </cell>
          <cell r="AQ10813">
            <v>16000293</v>
          </cell>
          <cell r="AR10813" t="str">
            <v>sd</v>
          </cell>
          <cell r="AS10813">
            <v>42949</v>
          </cell>
          <cell r="AT10813" t="str">
            <v>Calzada2 Sep3-POLIZA ESTABILIDAD ACTIVA</v>
          </cell>
          <cell r="AV10813" t="str">
            <v>sc</v>
          </cell>
        </row>
        <row r="10814">
          <cell r="AP10814">
            <v>903646</v>
          </cell>
          <cell r="AQ10814">
            <v>12000861</v>
          </cell>
          <cell r="AR10814" t="str">
            <v>sd</v>
          </cell>
          <cell r="AS10814">
            <v>44250</v>
          </cell>
          <cell r="AT10814" t="str">
            <v>-POLIZA ESTABILIDAD ACTIVA</v>
          </cell>
          <cell r="AV10814" t="str">
            <v>sc</v>
          </cell>
        </row>
        <row r="10815">
          <cell r="AP10815">
            <v>24120177</v>
          </cell>
          <cell r="AQ10815">
            <v>3000538</v>
          </cell>
          <cell r="AR10815" t="str">
            <v>sd</v>
          </cell>
          <cell r="AS10815">
            <v>43499</v>
          </cell>
          <cell r="AT10815" t="str">
            <v>-POLIZA ESTABILIDAD ACTIVA</v>
          </cell>
          <cell r="AV10815" t="str">
            <v>sc</v>
          </cell>
        </row>
        <row r="10816">
          <cell r="AP10816">
            <v>91012178</v>
          </cell>
          <cell r="AQ10816">
            <v>3000223</v>
          </cell>
          <cell r="AR10816" t="str">
            <v>sd</v>
          </cell>
          <cell r="AS10816">
            <v>43499</v>
          </cell>
          <cell r="AT10816" t="str">
            <v>-POLIZA ESTABILIDAD ACTIVA</v>
          </cell>
          <cell r="AV10816" t="str">
            <v>sc</v>
          </cell>
        </row>
        <row r="10817">
          <cell r="AP10817">
            <v>91015844</v>
          </cell>
          <cell r="AQ10817">
            <v>5006394</v>
          </cell>
          <cell r="AR10817" t="str">
            <v>sd</v>
          </cell>
          <cell r="AS10817">
            <v>42733</v>
          </cell>
          <cell r="AT10817" t="str">
            <v>Anden1-5 Calzada2-4 Sep3-POLIZA ESTABILIDAD ACTIVA</v>
          </cell>
          <cell r="AV10817" t="str">
            <v>sc</v>
          </cell>
        </row>
        <row r="10818">
          <cell r="AP10818">
            <v>91018860</v>
          </cell>
          <cell r="AQ10818">
            <v>9004289</v>
          </cell>
          <cell r="AR10818" t="str">
            <v>sd</v>
          </cell>
          <cell r="AS10818">
            <v>42978</v>
          </cell>
          <cell r="AT10818" t="str">
            <v>Anden1-11 Calzada10-2-4-8 Ciclo6 Sep3-5-7-9-POLIZA ESTABILIDAD ACTIVA</v>
          </cell>
          <cell r="AV10818" t="str">
            <v>sc</v>
          </cell>
        </row>
        <row r="10819">
          <cell r="AP10819">
            <v>24119742</v>
          </cell>
          <cell r="AQ10819">
            <v>1006255</v>
          </cell>
          <cell r="AR10819" t="str">
            <v>sd</v>
          </cell>
          <cell r="AS10819">
            <v>44250</v>
          </cell>
          <cell r="AT10819" t="str">
            <v>-POLIZA ESTABILIDAD ACTIVA</v>
          </cell>
          <cell r="AV10819" t="str">
            <v>sc</v>
          </cell>
        </row>
        <row r="10820">
          <cell r="AP10820">
            <v>24121755</v>
          </cell>
          <cell r="AQ10820">
            <v>50004773</v>
          </cell>
          <cell r="AR10820" t="str">
            <v>sd</v>
          </cell>
          <cell r="AS10820">
            <v>44096</v>
          </cell>
          <cell r="AT10820" t="str">
            <v>Anden 1-POLIZA ESTABILIDAD ACTIVA</v>
          </cell>
          <cell r="AV10820" t="str">
            <v>sc</v>
          </cell>
        </row>
        <row r="10821">
          <cell r="AP10821">
            <v>24121755</v>
          </cell>
          <cell r="AQ10821">
            <v>50004773</v>
          </cell>
          <cell r="AR10821" t="str">
            <v>sd</v>
          </cell>
          <cell r="AS10821">
            <v>42962</v>
          </cell>
          <cell r="AT10821" t="str">
            <v>Calzada4-6-POLIZA ESTABILIDAD ACTIVA</v>
          </cell>
          <cell r="AV10821" t="str">
            <v>sc</v>
          </cell>
        </row>
        <row r="10822">
          <cell r="AP10822">
            <v>519178</v>
          </cell>
          <cell r="AQ10822">
            <v>8005259</v>
          </cell>
          <cell r="AR10822" t="str">
            <v>sd</v>
          </cell>
          <cell r="AS10822">
            <v>44096</v>
          </cell>
          <cell r="AT10822" t="str">
            <v>Separador 3-POLIZA ESTABILIDAD ACTIVA</v>
          </cell>
          <cell r="AV10822" t="str">
            <v>sc</v>
          </cell>
        </row>
        <row r="10823">
          <cell r="AP10823">
            <v>91013369</v>
          </cell>
          <cell r="AQ10823">
            <v>14001038</v>
          </cell>
          <cell r="AR10823" t="str">
            <v>sd</v>
          </cell>
          <cell r="AS10823">
            <v>44172</v>
          </cell>
          <cell r="AT10823" t="str">
            <v>Calzada 4-6 Separador 5-POLIZA ESTABILIDAD ACTIVA</v>
          </cell>
          <cell r="AV10823" t="str">
            <v>sc</v>
          </cell>
        </row>
        <row r="10824">
          <cell r="AP10824">
            <v>154191</v>
          </cell>
          <cell r="AQ10824">
            <v>8001308</v>
          </cell>
          <cell r="AR10824" t="str">
            <v>sd</v>
          </cell>
          <cell r="AS10824">
            <v>44424</v>
          </cell>
          <cell r="AT10824" t="str">
            <v xml:space="preserve">Anden 1-3-POLIZA ESTABILIDAD </v>
          </cell>
          <cell r="AV10824" t="str">
            <v>sc</v>
          </cell>
        </row>
        <row r="10825">
          <cell r="AP10825">
            <v>91020282</v>
          </cell>
          <cell r="AQ10825">
            <v>3002554</v>
          </cell>
          <cell r="AR10825" t="str">
            <v>sd</v>
          </cell>
          <cell r="AS10825">
            <v>43499</v>
          </cell>
          <cell r="AT10825" t="str">
            <v>-POLIZA ESTABILIDAD ACTIVA</v>
          </cell>
          <cell r="AV10825" t="str">
            <v xml:space="preserve">POLIZA ESTABILIDAD ACTIVA IDU 136/07 Vencimiento 2/2/2019 </v>
          </cell>
        </row>
        <row r="10826">
          <cell r="AP10826">
            <v>530958</v>
          </cell>
          <cell r="AQ10826">
            <v>8003476</v>
          </cell>
          <cell r="AR10826" t="str">
            <v>sd</v>
          </cell>
          <cell r="AS10826">
            <v>44099</v>
          </cell>
          <cell r="AT10826" t="str">
            <v>Calzada 2-4-6-POLIZA ESTABILIDAD Y CALIDAD ACTIVA</v>
          </cell>
          <cell r="AV10826" t="str">
            <v>sc</v>
          </cell>
        </row>
        <row r="10827">
          <cell r="AP10827">
            <v>900033</v>
          </cell>
          <cell r="AQ10827">
            <v>8003671</v>
          </cell>
          <cell r="AR10827" t="str">
            <v>sd</v>
          </cell>
          <cell r="AS10827">
            <v>44099</v>
          </cell>
          <cell r="AT10827" t="str">
            <v>Calzada 2-8-POLIZA ESTABILIDAD Y CALIDAD ACTIVA</v>
          </cell>
          <cell r="AV10827" t="str">
            <v>sc</v>
          </cell>
        </row>
        <row r="10828">
          <cell r="AP10828">
            <v>515202</v>
          </cell>
          <cell r="AQ10828">
            <v>8012586</v>
          </cell>
          <cell r="AR10828" t="str">
            <v>sd</v>
          </cell>
          <cell r="AS10828">
            <v>43748</v>
          </cell>
          <cell r="AT10828" t="str">
            <v>Anden 1-POLIZA ESTABILIDAD ACTIVA</v>
          </cell>
          <cell r="AV10828" t="str">
            <v>sc</v>
          </cell>
        </row>
        <row r="10829">
          <cell r="AP10829">
            <v>515202</v>
          </cell>
          <cell r="AQ10829">
            <v>8012586</v>
          </cell>
          <cell r="AR10829" t="str">
            <v>sd</v>
          </cell>
          <cell r="AS10829">
            <v>44099</v>
          </cell>
          <cell r="AT10829" t="str">
            <v>Calzada 2-POLIZA ESTABILIDAD Y CALIDAD ACTIVA</v>
          </cell>
          <cell r="AV10829" t="str">
            <v>sc</v>
          </cell>
        </row>
        <row r="10830">
          <cell r="AP10830">
            <v>91011329</v>
          </cell>
          <cell r="AQ10830">
            <v>3000591</v>
          </cell>
          <cell r="AR10830" t="str">
            <v>sd</v>
          </cell>
          <cell r="AS10830">
            <v>43499</v>
          </cell>
          <cell r="AT10830" t="str">
            <v>-POLIZA ESTABILIDAD ACTIVA</v>
          </cell>
          <cell r="AV10830" t="str">
            <v>sc</v>
          </cell>
        </row>
        <row r="10831">
          <cell r="AP10831">
            <v>24122472</v>
          </cell>
          <cell r="AQ10831">
            <v>50006729</v>
          </cell>
          <cell r="AR10831" t="str">
            <v>sd</v>
          </cell>
          <cell r="AS10831">
            <v>44099</v>
          </cell>
          <cell r="AT10831" t="str">
            <v>Calzada 2-6-POLIZA ESTABILIDAD Y CALIDAD ACTIVA</v>
          </cell>
          <cell r="AV10831" t="str">
            <v>sc</v>
          </cell>
        </row>
        <row r="10832">
          <cell r="AP10832">
            <v>24121760</v>
          </cell>
          <cell r="AQ10832">
            <v>50004775</v>
          </cell>
          <cell r="AR10832" t="str">
            <v>sd</v>
          </cell>
          <cell r="AS10832">
            <v>42962</v>
          </cell>
          <cell r="AT10832" t="str">
            <v>Calzada4-POLIZA ESTABILIDAD ACTIVA</v>
          </cell>
          <cell r="AV10832" t="str">
            <v>sc</v>
          </cell>
        </row>
        <row r="10833">
          <cell r="AP10833">
            <v>513998</v>
          </cell>
          <cell r="AQ10833">
            <v>10006054</v>
          </cell>
          <cell r="AR10833" t="str">
            <v>sd</v>
          </cell>
          <cell r="AS10833">
            <v>43748</v>
          </cell>
          <cell r="AT10833" t="str">
            <v>Anden 1-POLIZA ESTABILIDAD ACTIVA</v>
          </cell>
          <cell r="AV10833" t="str">
            <v>sc</v>
          </cell>
        </row>
        <row r="10834">
          <cell r="AP10834">
            <v>415241</v>
          </cell>
          <cell r="AQ10834">
            <v>18001869</v>
          </cell>
          <cell r="AR10834" t="str">
            <v>sd</v>
          </cell>
          <cell r="AS10834">
            <v>43065</v>
          </cell>
          <cell r="AT10834" t="str">
            <v>Calzada4-POLIZA ESTABILIDAD ACTIVA</v>
          </cell>
          <cell r="AV10834" t="str">
            <v>sc</v>
          </cell>
        </row>
        <row r="10835">
          <cell r="AP10835">
            <v>24121076</v>
          </cell>
          <cell r="AQ10835">
            <v>14000522</v>
          </cell>
          <cell r="AR10835" t="str">
            <v>sd</v>
          </cell>
          <cell r="AS10835">
            <v>44099</v>
          </cell>
          <cell r="AT10835" t="str">
            <v>Calzada 4-6-8-10-POLIZA ESTABILIDAD Y CALIDAD ACTIVA</v>
          </cell>
          <cell r="AV10835" t="str">
            <v>sc</v>
          </cell>
        </row>
        <row r="10836">
          <cell r="AP10836">
            <v>506396</v>
          </cell>
          <cell r="AQ10836">
            <v>1003981</v>
          </cell>
          <cell r="AR10836" t="str">
            <v>sd</v>
          </cell>
          <cell r="AS10836">
            <v>43577</v>
          </cell>
          <cell r="AT10836" t="str">
            <v>Calzada 16-POLIZA ESTABILIDAD ACTIVA</v>
          </cell>
          <cell r="AV10836" t="str">
            <v>sc</v>
          </cell>
        </row>
        <row r="10837">
          <cell r="AP10837">
            <v>506396</v>
          </cell>
          <cell r="AQ10837">
            <v>1003981</v>
          </cell>
          <cell r="AR10837" t="str">
            <v>sd</v>
          </cell>
          <cell r="AS10837">
            <v>43577</v>
          </cell>
          <cell r="AT10837" t="str">
            <v>Calzada 16-POLIZA ESTABILIDAD ACTIVA</v>
          </cell>
          <cell r="AV10837" t="str">
            <v>sc</v>
          </cell>
        </row>
        <row r="10838">
          <cell r="AP10838">
            <v>24119628</v>
          </cell>
          <cell r="AQ10838">
            <v>1001309</v>
          </cell>
          <cell r="AR10838" t="str">
            <v>sd</v>
          </cell>
          <cell r="AS10838">
            <v>44250</v>
          </cell>
          <cell r="AT10838" t="str">
            <v>-POLIZA ESTABILIDAD ACTIVA</v>
          </cell>
          <cell r="AV10838" t="str">
            <v>sc</v>
          </cell>
        </row>
        <row r="10839">
          <cell r="AP10839">
            <v>903871</v>
          </cell>
          <cell r="AQ10839">
            <v>12002556</v>
          </cell>
          <cell r="AR10839" t="str">
            <v>sd</v>
          </cell>
          <cell r="AS10839">
            <v>44250</v>
          </cell>
          <cell r="AT10839" t="str">
            <v>-POLIZA ESTABILIDAD ACTIVA</v>
          </cell>
          <cell r="AV10839" t="str">
            <v>sc</v>
          </cell>
        </row>
        <row r="10840">
          <cell r="AP10840">
            <v>903871</v>
          </cell>
          <cell r="AQ10840">
            <v>12002556</v>
          </cell>
          <cell r="AR10840" t="str">
            <v>sd</v>
          </cell>
          <cell r="AS10840">
            <v>44250</v>
          </cell>
          <cell r="AT10840" t="str">
            <v>-POLIZA ESTABILIDAD ACTIVA</v>
          </cell>
          <cell r="AV10840" t="str">
            <v>sc</v>
          </cell>
        </row>
        <row r="10841">
          <cell r="AP10841">
            <v>383779</v>
          </cell>
          <cell r="AQ10841">
            <v>9001454</v>
          </cell>
          <cell r="AR10841" t="str">
            <v>sd</v>
          </cell>
          <cell r="AS10841">
            <v>43439</v>
          </cell>
          <cell r="AT10841" t="str">
            <v>Calzada2-POLIZA ESTABILIDAD ACTIVA</v>
          </cell>
          <cell r="AV10841" t="str">
            <v>VIABLE</v>
          </cell>
        </row>
        <row r="10842">
          <cell r="AP10842">
            <v>300856</v>
          </cell>
          <cell r="AQ10842">
            <v>5004928</v>
          </cell>
          <cell r="AR10842" t="str">
            <v>sd</v>
          </cell>
          <cell r="AS10842">
            <v>42733</v>
          </cell>
          <cell r="AT10842" t="str">
            <v>Anden1-5 Calzada2-4 Sep3-POLIZA ESTABILIDAD ACTIVA</v>
          </cell>
          <cell r="AV10842" t="str">
            <v>sc</v>
          </cell>
        </row>
        <row r="10843">
          <cell r="AP10843">
            <v>91015871</v>
          </cell>
          <cell r="AQ10843">
            <v>5005068</v>
          </cell>
          <cell r="AR10843" t="str">
            <v>sd</v>
          </cell>
          <cell r="AS10843">
            <v>42733</v>
          </cell>
          <cell r="AT10843" t="str">
            <v>Anden1-5 Calzada2-4 Sep3-POLIZA ESTABILIDAD ACTIVA</v>
          </cell>
          <cell r="AV10843" t="str">
            <v>sc</v>
          </cell>
        </row>
        <row r="10844">
          <cell r="AP10844">
            <v>457901</v>
          </cell>
          <cell r="AQ10844">
            <v>19008848</v>
          </cell>
          <cell r="AR10844" t="str">
            <v>sd</v>
          </cell>
          <cell r="AS10844">
            <v>44466</v>
          </cell>
          <cell r="AT10844" t="str">
            <v>-POLIZA ESTABILIDAD ACTIVA</v>
          </cell>
          <cell r="AV10844" t="str">
            <v>POLIZA ESTABILIDAD activa IDU 1718/25</v>
          </cell>
        </row>
        <row r="10845">
          <cell r="AP10845">
            <v>417581</v>
          </cell>
          <cell r="AQ10845">
            <v>18002807</v>
          </cell>
          <cell r="AR10845" t="str">
            <v>sd</v>
          </cell>
          <cell r="AS10845">
            <v>43935</v>
          </cell>
          <cell r="AT10845" t="str">
            <v>Calzada2-POLIZA ESTABILIDAD ACTIVA</v>
          </cell>
          <cell r="AV10845" t="str">
            <v>sc</v>
          </cell>
        </row>
        <row r="10846">
          <cell r="AP10846">
            <v>91015663</v>
          </cell>
          <cell r="AQ10846">
            <v>5007710</v>
          </cell>
          <cell r="AR10846" t="str">
            <v>sd</v>
          </cell>
          <cell r="AS10846">
            <v>42733</v>
          </cell>
          <cell r="AT10846" t="str">
            <v>Anden1-5 Calzada2-4 Sep3-POLIZA ESTABILIDAD ACTIVA</v>
          </cell>
          <cell r="AV10846" t="str">
            <v>sc</v>
          </cell>
        </row>
        <row r="10847">
          <cell r="AP10847">
            <v>903589</v>
          </cell>
          <cell r="AQ10847">
            <v>12000712</v>
          </cell>
          <cell r="AR10847" t="str">
            <v>sd</v>
          </cell>
          <cell r="AS10847">
            <v>44250</v>
          </cell>
          <cell r="AT10847" t="str">
            <v>-POLIZA ESTABILIDAD ACTIVA</v>
          </cell>
          <cell r="AV10847" t="str">
            <v>sc</v>
          </cell>
        </row>
        <row r="10848">
          <cell r="AP10848">
            <v>91012322</v>
          </cell>
          <cell r="AQ10848">
            <v>50006413</v>
          </cell>
          <cell r="AR10848" t="str">
            <v>sd</v>
          </cell>
          <cell r="AS10848">
            <v>43745</v>
          </cell>
          <cell r="AT10848" t="str">
            <v>Calzada 2, Calzada 4, Calzada 6, Calzada 8-POLIZA ESTABILIDAD ACTIVA</v>
          </cell>
          <cell r="AV10848" t="str">
            <v>sc</v>
          </cell>
        </row>
        <row r="10849">
          <cell r="AP10849">
            <v>300575</v>
          </cell>
          <cell r="AQ10849">
            <v>5004800</v>
          </cell>
          <cell r="AR10849" t="str">
            <v>sd</v>
          </cell>
          <cell r="AS10849">
            <v>42733</v>
          </cell>
          <cell r="AT10849" t="str">
            <v>Calzada2-4-POLIZA ESTABILIDAD ACTIVA</v>
          </cell>
          <cell r="AV10849" t="str">
            <v>sc</v>
          </cell>
        </row>
        <row r="10850">
          <cell r="AP10850">
            <v>91015772</v>
          </cell>
          <cell r="AQ10850">
            <v>50004982</v>
          </cell>
          <cell r="AR10850" t="str">
            <v>sd</v>
          </cell>
          <cell r="AS10850">
            <v>43866</v>
          </cell>
          <cell r="AT10850" t="str">
            <v>Calzada2-POLIZA ESTABILIDAD ACTIVA</v>
          </cell>
          <cell r="AV10850" t="str">
            <v>sc</v>
          </cell>
        </row>
        <row r="10851">
          <cell r="AP10851">
            <v>297510</v>
          </cell>
          <cell r="AQ10851">
            <v>5003452</v>
          </cell>
          <cell r="AR10851" t="str">
            <v>sd</v>
          </cell>
          <cell r="AS10851">
            <v>42912</v>
          </cell>
          <cell r="AT10851" t="str">
            <v>Calzada4-POLIZA ESTABILIDAD ACTIVA</v>
          </cell>
          <cell r="AV10851" t="str">
            <v>sc</v>
          </cell>
        </row>
        <row r="10852">
          <cell r="AP10852">
            <v>91018886</v>
          </cell>
          <cell r="AQ10852">
            <v>9001736</v>
          </cell>
          <cell r="AR10852" t="str">
            <v>sd</v>
          </cell>
          <cell r="AS10852">
            <v>42978</v>
          </cell>
          <cell r="AT10852" t="str">
            <v>Anden1-11 Calzada10-2-4-8 Ciclo6 Sep3-5-7-9-POLIZA ESTABILIDAD ACTIVA</v>
          </cell>
          <cell r="AV10852" t="str">
            <v>sc</v>
          </cell>
        </row>
        <row r="10853">
          <cell r="AP10853">
            <v>91018874</v>
          </cell>
          <cell r="AQ10853">
            <v>9001904</v>
          </cell>
          <cell r="AR10853" t="str">
            <v>sd</v>
          </cell>
          <cell r="AS10853">
            <v>42978</v>
          </cell>
          <cell r="AT10853" t="str">
            <v>Anden1-11 Calzada10-2-4-8 Ciclo6 Sep3-5-7-9-POLIZA ESTABILIDAD ACTIVA</v>
          </cell>
          <cell r="AV10853" t="str">
            <v>sc</v>
          </cell>
        </row>
        <row r="10854">
          <cell r="AP10854">
            <v>212160</v>
          </cell>
          <cell r="AQ10854">
            <v>4005684</v>
          </cell>
          <cell r="AR10854" t="str">
            <v>sd</v>
          </cell>
          <cell r="AS10854">
            <v>43523</v>
          </cell>
          <cell r="AT10854" t="str">
            <v>Calzada2-POLIZA ESTABILIDAD ACTIVA</v>
          </cell>
          <cell r="AV10854" t="str">
            <v>sc</v>
          </cell>
        </row>
        <row r="10855">
          <cell r="AP10855">
            <v>91024187</v>
          </cell>
          <cell r="AQ10855">
            <v>9000833</v>
          </cell>
          <cell r="AR10855" t="str">
            <v>sd</v>
          </cell>
          <cell r="AS10855">
            <v>42978</v>
          </cell>
          <cell r="AT10855" t="str">
            <v>A1-18Cal11-13-15-16-2-4-6-8Ci10Sep12-14-16-3-5-7-9-POLIZA ESTABILIDAD ACTIVA</v>
          </cell>
          <cell r="AV10855" t="str">
            <v>sc</v>
          </cell>
        </row>
        <row r="10856">
          <cell r="AP10856">
            <v>24121371</v>
          </cell>
          <cell r="AQ10856">
            <v>16001513</v>
          </cell>
          <cell r="AR10856" t="str">
            <v>sd</v>
          </cell>
          <cell r="AS10856">
            <v>44096</v>
          </cell>
          <cell r="AT10856" t="str">
            <v>Separador 9-POLIZA ESTABILIDAD ACTIVA</v>
          </cell>
          <cell r="AV10856" t="str">
            <v>sc</v>
          </cell>
        </row>
        <row r="10857">
          <cell r="AP10857">
            <v>91010491</v>
          </cell>
          <cell r="AQ10857">
            <v>7006423</v>
          </cell>
          <cell r="AR10857" t="str">
            <v>sd</v>
          </cell>
          <cell r="AS10857">
            <v>42962</v>
          </cell>
          <cell r="AT10857" t="str">
            <v>Calzada2-4-POLIZA ESTABILIDAD ACTIVA</v>
          </cell>
          <cell r="AV10857" t="str">
            <v>sc</v>
          </cell>
        </row>
        <row r="10858">
          <cell r="AP10858">
            <v>503347</v>
          </cell>
          <cell r="AQ10858">
            <v>1001709</v>
          </cell>
          <cell r="AR10858" t="str">
            <v>sd</v>
          </cell>
          <cell r="AS10858">
            <v>43412</v>
          </cell>
          <cell r="AT10858" t="str">
            <v>Anden 1-7 Calzada 2-4 Separador 3-5 Cicloruta 6-POLIZA ESTABILIDAD ACTIVA</v>
          </cell>
          <cell r="AV10858" t="str">
            <v>sc</v>
          </cell>
        </row>
        <row r="10859">
          <cell r="AP10859">
            <v>91015561</v>
          </cell>
          <cell r="AQ10859">
            <v>5006290</v>
          </cell>
          <cell r="AR10859" t="str">
            <v>sd</v>
          </cell>
          <cell r="AS10859">
            <v>42733</v>
          </cell>
          <cell r="AT10859" t="str">
            <v>Anden1-5 Calzada2-4 Sep3-POLIZA ESTABILIDAD ACTIVA</v>
          </cell>
          <cell r="AV10859" t="str">
            <v>sc</v>
          </cell>
        </row>
        <row r="10860">
          <cell r="AP10860">
            <v>91016985</v>
          </cell>
          <cell r="AQ10860">
            <v>50009186</v>
          </cell>
          <cell r="AR10860" t="str">
            <v>sd</v>
          </cell>
          <cell r="AS10860">
            <v>43279</v>
          </cell>
          <cell r="AT10860" t="str">
            <v>Anden1-3 Calzada2-POLIZA ESTABILIDAD ACTIVA</v>
          </cell>
          <cell r="AV10860" t="str">
            <v>sc</v>
          </cell>
        </row>
        <row r="10861">
          <cell r="AP10861">
            <v>91024570</v>
          </cell>
          <cell r="AQ10861">
            <v>9004089</v>
          </cell>
          <cell r="AR10861" t="str">
            <v>sd</v>
          </cell>
          <cell r="AS10861">
            <v>44053</v>
          </cell>
          <cell r="AT10861" t="str">
            <v>Puente 10-POLIZA ESTABILIDAD ACTIVA</v>
          </cell>
          <cell r="AV10861" t="str">
            <v>sc</v>
          </cell>
        </row>
        <row r="10862">
          <cell r="AP10862">
            <v>903692</v>
          </cell>
          <cell r="AQ10862">
            <v>12001155</v>
          </cell>
          <cell r="AR10862" t="str">
            <v>sd</v>
          </cell>
          <cell r="AS10862">
            <v>44250</v>
          </cell>
          <cell r="AT10862" t="str">
            <v>-POLIZA ESTABILIDAD ACTIVA</v>
          </cell>
          <cell r="AV10862" t="str">
            <v>sc</v>
          </cell>
        </row>
        <row r="10863">
          <cell r="AP10863">
            <v>24121095</v>
          </cell>
          <cell r="AQ10863">
            <v>14000588</v>
          </cell>
          <cell r="AR10863" t="str">
            <v>sd</v>
          </cell>
          <cell r="AS10863">
            <v>44250</v>
          </cell>
          <cell r="AT10863" t="str">
            <v>-POLIZA ESTABILIDAD ACTIVA</v>
          </cell>
          <cell r="AV10863" t="str">
            <v>sc</v>
          </cell>
        </row>
        <row r="10864">
          <cell r="AP10864">
            <v>91011252</v>
          </cell>
          <cell r="AQ10864">
            <v>3002417</v>
          </cell>
          <cell r="AR10864" t="str">
            <v>sd</v>
          </cell>
          <cell r="AS10864">
            <v>42765</v>
          </cell>
          <cell r="AT10864" t="str">
            <v>Anden1-5-7, Calzada2-4-6, Separador3-POLIZA ESTABILIDAD ACTIVA</v>
          </cell>
          <cell r="AV10864" t="str">
            <v>sc</v>
          </cell>
        </row>
        <row r="10865">
          <cell r="AP10865">
            <v>903778</v>
          </cell>
          <cell r="AQ10865">
            <v>12002045</v>
          </cell>
          <cell r="AR10865" t="str">
            <v>sd</v>
          </cell>
          <cell r="AS10865">
            <v>44250</v>
          </cell>
          <cell r="AT10865" t="str">
            <v>-POLIZA ESTABILIDAD ACTIVA</v>
          </cell>
          <cell r="AV10865" t="str">
            <v>sc</v>
          </cell>
        </row>
        <row r="10866">
          <cell r="AP10866">
            <v>903778</v>
          </cell>
          <cell r="AQ10866">
            <v>12002045</v>
          </cell>
          <cell r="AR10866" t="str">
            <v>sd</v>
          </cell>
          <cell r="AS10866">
            <v>44250</v>
          </cell>
          <cell r="AT10866" t="str">
            <v>-POLIZA ESTABILIDAD ACTIVA</v>
          </cell>
          <cell r="AV10866" t="str">
            <v>sc</v>
          </cell>
        </row>
        <row r="10867">
          <cell r="AP10867">
            <v>91024349</v>
          </cell>
          <cell r="AQ10867">
            <v>3000259</v>
          </cell>
          <cell r="AR10867" t="str">
            <v>sd</v>
          </cell>
          <cell r="AS10867">
            <v>43499</v>
          </cell>
          <cell r="AT10867" t="str">
            <v>-POLIZA ESTABILIDAD ACTIVA</v>
          </cell>
          <cell r="AV10867" t="str">
            <v>sc</v>
          </cell>
        </row>
        <row r="10868">
          <cell r="AP10868">
            <v>24119811</v>
          </cell>
          <cell r="AQ10868">
            <v>2001209</v>
          </cell>
          <cell r="AR10868" t="str">
            <v>sd</v>
          </cell>
          <cell r="AS10868">
            <v>44096</v>
          </cell>
          <cell r="AT10868" t="str">
            <v>Anden 1-POLIZA ESTABILIDAD ACTIVA</v>
          </cell>
          <cell r="AV10868" t="str">
            <v>sc</v>
          </cell>
        </row>
        <row r="10869">
          <cell r="AP10869">
            <v>91013367</v>
          </cell>
          <cell r="AQ10869">
            <v>14000982</v>
          </cell>
          <cell r="AR10869" t="str">
            <v>sd</v>
          </cell>
          <cell r="AS10869">
            <v>44172</v>
          </cell>
          <cell r="AT10869" t="str">
            <v>Calzada 4-6 Separador 5-POLIZA ESTABILIDAD ACTIVA</v>
          </cell>
          <cell r="AV10869" t="str">
            <v>sc</v>
          </cell>
        </row>
        <row r="10870">
          <cell r="AP10870">
            <v>91015845</v>
          </cell>
          <cell r="AQ10870">
            <v>5006365</v>
          </cell>
          <cell r="AR10870" t="str">
            <v>sd</v>
          </cell>
          <cell r="AS10870">
            <v>42733</v>
          </cell>
          <cell r="AT10870" t="str">
            <v>Anden1-5 Calzada2-4 Sep3-POLIZA ESTABILIDAD ACTIVA</v>
          </cell>
          <cell r="AV10870" t="str">
            <v>sc</v>
          </cell>
        </row>
        <row r="10871">
          <cell r="AP10871">
            <v>505900</v>
          </cell>
          <cell r="AQ10871">
            <v>1004002</v>
          </cell>
          <cell r="AR10871" t="str">
            <v>sd</v>
          </cell>
          <cell r="AS10871">
            <v>42946</v>
          </cell>
          <cell r="AT10871" t="str">
            <v>Calzada12-POLIZA ESTABILIDAD ACTIVA</v>
          </cell>
          <cell r="AV10871" t="str">
            <v>sc</v>
          </cell>
        </row>
        <row r="10872">
          <cell r="AP10872">
            <v>525758</v>
          </cell>
          <cell r="AQ10872">
            <v>1004946</v>
          </cell>
          <cell r="AR10872" t="str">
            <v>sd</v>
          </cell>
          <cell r="AS10872">
            <v>44250</v>
          </cell>
          <cell r="AT10872" t="str">
            <v>-POLIZA ESTABILIDAD ACTIVA</v>
          </cell>
          <cell r="AV10872" t="str">
            <v>sc</v>
          </cell>
        </row>
        <row r="10873">
          <cell r="AP10873">
            <v>515235</v>
          </cell>
          <cell r="AQ10873">
            <v>8004398</v>
          </cell>
          <cell r="AR10873" t="str">
            <v>sd</v>
          </cell>
          <cell r="AS10873">
            <v>44099</v>
          </cell>
          <cell r="AT10873" t="str">
            <v>Calzada 2-4-6-POLIZA ESTABILIDAD Y CALIDAD ACTIVA</v>
          </cell>
          <cell r="AV10873" t="str">
            <v>sc</v>
          </cell>
        </row>
        <row r="10874">
          <cell r="AP10874">
            <v>24123870</v>
          </cell>
          <cell r="AQ10874">
            <v>50005881</v>
          </cell>
          <cell r="AR10874" t="str">
            <v>sd</v>
          </cell>
          <cell r="AS10874">
            <v>43499</v>
          </cell>
          <cell r="AT10874" t="str">
            <v>-POLIZA ESTABILIDAD ACTIVA</v>
          </cell>
          <cell r="AV10874" t="str">
            <v>sc</v>
          </cell>
        </row>
        <row r="10875">
          <cell r="AP10875">
            <v>24120984</v>
          </cell>
          <cell r="AQ10875">
            <v>14000195</v>
          </cell>
          <cell r="AR10875" t="str">
            <v>sd</v>
          </cell>
          <cell r="AS10875">
            <v>44250</v>
          </cell>
          <cell r="AT10875" t="str">
            <v>-POLIZA ESTABILIDAD ACTIVA</v>
          </cell>
          <cell r="AV10875" t="str">
            <v>sc</v>
          </cell>
        </row>
        <row r="10876">
          <cell r="AP10876">
            <v>24119833</v>
          </cell>
          <cell r="AQ10876">
            <v>2002231</v>
          </cell>
          <cell r="AR10876" t="str">
            <v>sd</v>
          </cell>
          <cell r="AS10876">
            <v>42946</v>
          </cell>
          <cell r="AT10876" t="str">
            <v>Calzada4-8-POLIZA ESTABILIDAD ACTIVA</v>
          </cell>
          <cell r="AV10876" t="str">
            <v>sc</v>
          </cell>
        </row>
        <row r="10877">
          <cell r="AP10877">
            <v>24119833</v>
          </cell>
          <cell r="AQ10877">
            <v>2002231</v>
          </cell>
          <cell r="AR10877" t="str">
            <v>sd</v>
          </cell>
          <cell r="AS10877">
            <v>43821</v>
          </cell>
          <cell r="AT10877" t="str">
            <v>Calzada12-POLIZA ESTABILIDAD ACTIVA</v>
          </cell>
          <cell r="AV10877" t="str">
            <v>sc</v>
          </cell>
        </row>
        <row r="10878">
          <cell r="AP10878">
            <v>526780</v>
          </cell>
          <cell r="AQ10878">
            <v>13002680</v>
          </cell>
          <cell r="AR10878" t="str">
            <v>sd</v>
          </cell>
          <cell r="AS10878">
            <v>43845</v>
          </cell>
          <cell r="AT10878" t="str">
            <v>Anden 5-POLIZA ESTABILIDAD ACTIVA</v>
          </cell>
          <cell r="AV10878" t="str">
            <v>sc</v>
          </cell>
        </row>
        <row r="10879">
          <cell r="AP10879">
            <v>24121757</v>
          </cell>
          <cell r="AQ10879">
            <v>50004774</v>
          </cell>
          <cell r="AR10879" t="str">
            <v>sd</v>
          </cell>
          <cell r="AS10879">
            <v>42962</v>
          </cell>
          <cell r="AT10879" t="str">
            <v>Calzada4-6-POLIZA ESTABILIDAD ACTIVA</v>
          </cell>
          <cell r="AV10879" t="str">
            <v>sc</v>
          </cell>
        </row>
        <row r="10880">
          <cell r="AP10880">
            <v>24121757</v>
          </cell>
          <cell r="AQ10880">
            <v>50004774</v>
          </cell>
          <cell r="AR10880" t="str">
            <v>sd</v>
          </cell>
          <cell r="AS10880">
            <v>44096</v>
          </cell>
          <cell r="AT10880" t="str">
            <v>Anden 1-POLIZA ESTABILIDAD ACTIVA</v>
          </cell>
          <cell r="AV10880" t="str">
            <v>sc</v>
          </cell>
        </row>
        <row r="10881">
          <cell r="AP10881">
            <v>91013397</v>
          </cell>
          <cell r="AQ10881">
            <v>8008441</v>
          </cell>
          <cell r="AR10881" t="str">
            <v>sd</v>
          </cell>
          <cell r="AS10881">
            <v>42962</v>
          </cell>
          <cell r="AT10881" t="str">
            <v>Calzada2-POLIZA ESTABILIDAD ACTIVA</v>
          </cell>
          <cell r="AV10881" t="str">
            <v>POLIZA ESTABILIDAD CTO IDU 073/08_V11 VENCE 14/8/2017</v>
          </cell>
        </row>
        <row r="10882">
          <cell r="AP10882">
            <v>515546</v>
          </cell>
          <cell r="AQ10882">
            <v>10000374</v>
          </cell>
          <cell r="AR10882" t="str">
            <v>sd</v>
          </cell>
          <cell r="AS10882">
            <v>44119</v>
          </cell>
          <cell r="AT10882" t="str">
            <v>Calzada 4-6-POLIZA ESTABILIDAD ACTIVA</v>
          </cell>
          <cell r="AV10882" t="str">
            <v>sc</v>
          </cell>
        </row>
        <row r="10883">
          <cell r="AP10883">
            <v>515546</v>
          </cell>
          <cell r="AQ10883">
            <v>10000374</v>
          </cell>
          <cell r="AR10883" t="str">
            <v>sd</v>
          </cell>
          <cell r="AS10883">
            <v>42886</v>
          </cell>
          <cell r="AT10883" t="str">
            <v>Calzada2-POLIZA ESTABILIDAD* ACTIVA</v>
          </cell>
          <cell r="AV10883" t="str">
            <v>sc</v>
          </cell>
        </row>
        <row r="10884">
          <cell r="AP10884">
            <v>516065</v>
          </cell>
          <cell r="AQ10884">
            <v>3000465</v>
          </cell>
          <cell r="AR10884" t="str">
            <v>sd</v>
          </cell>
          <cell r="AS10884">
            <v>43499</v>
          </cell>
          <cell r="AT10884" t="str">
            <v>-POLIZA ESTABILIDAD ACTIVA</v>
          </cell>
          <cell r="AV10884" t="str">
            <v>sc</v>
          </cell>
        </row>
        <row r="10885">
          <cell r="AP10885">
            <v>24121759</v>
          </cell>
          <cell r="AQ10885">
            <v>50004775</v>
          </cell>
          <cell r="AR10885" t="str">
            <v>sd</v>
          </cell>
          <cell r="AS10885">
            <v>42962</v>
          </cell>
          <cell r="AT10885" t="str">
            <v>Calzada4-POLIZA ESTABILIDAD ACTIVA</v>
          </cell>
          <cell r="AV10885" t="str">
            <v>sc</v>
          </cell>
        </row>
        <row r="10886">
          <cell r="AP10886">
            <v>163824</v>
          </cell>
          <cell r="AQ10886">
            <v>10000368</v>
          </cell>
          <cell r="AR10886" t="str">
            <v>sd</v>
          </cell>
          <cell r="AS10886">
            <v>44283</v>
          </cell>
          <cell r="AT10886" t="str">
            <v>Calzada 2-POLIZA ESTABILIDAD Y CALIDAD ACTIVA</v>
          </cell>
          <cell r="AV10886" t="str">
            <v>sc</v>
          </cell>
        </row>
        <row r="10887">
          <cell r="AP10887">
            <v>91010062</v>
          </cell>
          <cell r="AQ10887">
            <v>10002622</v>
          </cell>
          <cell r="AR10887" t="str">
            <v>sd</v>
          </cell>
          <cell r="AS10887">
            <v>43964</v>
          </cell>
          <cell r="AT10887" t="str">
            <v>anden1, calzada2,cicloruta3, anden4-POLIZA ESTABILIDAD ACTIVA</v>
          </cell>
          <cell r="AV10887" t="str">
            <v>sc</v>
          </cell>
        </row>
        <row r="10888">
          <cell r="AP10888">
            <v>506627</v>
          </cell>
          <cell r="AQ10888">
            <v>1004432</v>
          </cell>
          <cell r="AR10888" t="str">
            <v>sd</v>
          </cell>
          <cell r="AS10888">
            <v>42946</v>
          </cell>
          <cell r="AT10888" t="str">
            <v>Puente16-POLIZA ESTABILIDAD ACTIVA</v>
          </cell>
          <cell r="AV10888" t="str">
            <v>sc</v>
          </cell>
        </row>
        <row r="10889">
          <cell r="AP10889">
            <v>506627</v>
          </cell>
          <cell r="AQ10889">
            <v>1004432</v>
          </cell>
          <cell r="AR10889" t="str">
            <v>sd</v>
          </cell>
          <cell r="AS10889">
            <v>42946</v>
          </cell>
          <cell r="AT10889" t="str">
            <v>Calzada8-POLIZA ESTABILIDAD ACTIVA</v>
          </cell>
          <cell r="AV10889" t="str">
            <v>sc</v>
          </cell>
        </row>
        <row r="10890">
          <cell r="AP10890">
            <v>24189722</v>
          </cell>
          <cell r="AQ10890">
            <v>50006738</v>
          </cell>
          <cell r="AR10890" t="str">
            <v>sd</v>
          </cell>
          <cell r="AS10890">
            <v>44099</v>
          </cell>
          <cell r="AT10890" t="str">
            <v>Calzada 2-4-6-POLIZA ESTABILIDAD Y CALIDAD ACTIVA</v>
          </cell>
          <cell r="AV10890" t="str">
            <v>sc</v>
          </cell>
        </row>
        <row r="10891">
          <cell r="AP10891">
            <v>24123756</v>
          </cell>
          <cell r="AQ10891">
            <v>3000873</v>
          </cell>
          <cell r="AR10891" t="str">
            <v>sd</v>
          </cell>
          <cell r="AS10891">
            <v>42999</v>
          </cell>
          <cell r="AT10891" t="str">
            <v>Anden1-11-9 Calzada2-4-6-8 Ciclo10 Sep3-5-7-POLIZA ESTABILIDAD ACTIVA</v>
          </cell>
          <cell r="AV10891" t="str">
            <v>sc</v>
          </cell>
        </row>
        <row r="10892">
          <cell r="AP10892">
            <v>91011765</v>
          </cell>
          <cell r="AQ10892">
            <v>4007418</v>
          </cell>
          <cell r="AR10892" t="str">
            <v>sd</v>
          </cell>
          <cell r="AS10892">
            <v>42999</v>
          </cell>
          <cell r="AT10892" t="str">
            <v>Anden1-11-3 Calzada10-4-6-8 Ciclo2 Sep5-7-9-POLIZA ESTABILIDAD ACTIVA</v>
          </cell>
          <cell r="AV10892" t="str">
            <v>sc</v>
          </cell>
        </row>
        <row r="10893">
          <cell r="AP10893">
            <v>533819</v>
          </cell>
          <cell r="AQ10893">
            <v>5007939</v>
          </cell>
          <cell r="AR10893" t="str">
            <v>sd</v>
          </cell>
          <cell r="AS10893">
            <v>42733</v>
          </cell>
          <cell r="AT10893" t="str">
            <v>Anden1-5 Calzada2-4 Sep3-POLIZA ESTABILIDAD ACTIVA</v>
          </cell>
          <cell r="AV10893" t="str">
            <v>sc</v>
          </cell>
        </row>
        <row r="10894">
          <cell r="AP10894">
            <v>516497</v>
          </cell>
          <cell r="AQ10894">
            <v>13002374</v>
          </cell>
          <cell r="AR10894" t="str">
            <v>sd</v>
          </cell>
          <cell r="AS10894">
            <v>43499</v>
          </cell>
          <cell r="AT10894" t="str">
            <v>-POLIZA ESTABILIDAD ACTIVA</v>
          </cell>
          <cell r="AV10894" t="str">
            <v>sc</v>
          </cell>
        </row>
        <row r="10895">
          <cell r="AP10895">
            <v>525557</v>
          </cell>
          <cell r="AQ10895">
            <v>1004194</v>
          </cell>
          <cell r="AR10895" t="str">
            <v>sd</v>
          </cell>
          <cell r="AS10895">
            <v>42946</v>
          </cell>
          <cell r="AT10895" t="str">
            <v>Calzada12-POLIZA ESTABILIDAD ACTIVA</v>
          </cell>
          <cell r="AV10895" t="str">
            <v>sc</v>
          </cell>
        </row>
        <row r="10896">
          <cell r="AP10896">
            <v>903784</v>
          </cell>
          <cell r="AQ10896">
            <v>12002045</v>
          </cell>
          <cell r="AR10896" t="str">
            <v>sd</v>
          </cell>
          <cell r="AS10896">
            <v>44250</v>
          </cell>
          <cell r="AT10896" t="str">
            <v>-POLIZA ESTABILIDAD ACTIVA</v>
          </cell>
          <cell r="AV10896" t="str">
            <v>sc</v>
          </cell>
        </row>
        <row r="10897">
          <cell r="AP10897">
            <v>903784</v>
          </cell>
          <cell r="AQ10897">
            <v>12002045</v>
          </cell>
          <cell r="AR10897" t="str">
            <v>sd</v>
          </cell>
          <cell r="AS10897">
            <v>44250</v>
          </cell>
          <cell r="AT10897" t="str">
            <v>-POLIZA ESTABILIDAD ACTIVA</v>
          </cell>
          <cell r="AV10897" t="str">
            <v>sc</v>
          </cell>
        </row>
        <row r="10898">
          <cell r="AP10898">
            <v>380287</v>
          </cell>
          <cell r="AQ10898">
            <v>9000109</v>
          </cell>
          <cell r="AR10898" t="str">
            <v>sd</v>
          </cell>
          <cell r="AS10898">
            <v>43748</v>
          </cell>
          <cell r="AT10898" t="str">
            <v>Anden 3-POLIZA ESTABILIDAD ACTIVA</v>
          </cell>
          <cell r="AV10898" t="str">
            <v>VIABLE</v>
          </cell>
        </row>
        <row r="10899">
          <cell r="AP10899">
            <v>322100</v>
          </cell>
          <cell r="AQ10899">
            <v>6000720</v>
          </cell>
          <cell r="AR10899" t="str">
            <v>sd</v>
          </cell>
          <cell r="AS10899">
            <v>42957</v>
          </cell>
          <cell r="AT10899" t="str">
            <v>Calzada2-POLIZA ESTABILIDAD ACTIVA</v>
          </cell>
          <cell r="AV10899" t="str">
            <v>POLIZA ESTABILIDAD activa IDU-72-2008</v>
          </cell>
        </row>
        <row r="10900">
          <cell r="AP10900">
            <v>415047</v>
          </cell>
          <cell r="AQ10900">
            <v>18001797</v>
          </cell>
          <cell r="AR10900" t="str">
            <v>sd</v>
          </cell>
          <cell r="AS10900">
            <v>42999</v>
          </cell>
          <cell r="AT10900" t="str">
            <v>Anden1-11-3 Calzada10-4-6-8 Ciclo2 Sep5-7-9-POLIZA ESTABILIDAD ACTIVA</v>
          </cell>
          <cell r="AV10900" t="str">
            <v>sc</v>
          </cell>
        </row>
        <row r="10901">
          <cell r="AP10901">
            <v>24121071</v>
          </cell>
          <cell r="AQ10901">
            <v>14000505</v>
          </cell>
          <cell r="AR10901" t="str">
            <v>sd</v>
          </cell>
          <cell r="AS10901">
            <v>44099</v>
          </cell>
          <cell r="AT10901" t="str">
            <v>Calzada 4-6-8-10-POLIZA ESTABILIDAD Y CALIDAD ACTIVA</v>
          </cell>
          <cell r="AV10901" t="str">
            <v>sc</v>
          </cell>
        </row>
        <row r="10902">
          <cell r="AP10902">
            <v>91011325</v>
          </cell>
          <cell r="AQ10902">
            <v>3000465</v>
          </cell>
          <cell r="AR10902" t="str">
            <v>sd</v>
          </cell>
          <cell r="AS10902">
            <v>43499</v>
          </cell>
          <cell r="AT10902" t="str">
            <v>-POLIZA ESTABILIDAD ACTIVA</v>
          </cell>
          <cell r="AV10902" t="str">
            <v>sc</v>
          </cell>
        </row>
        <row r="10903">
          <cell r="AP10903">
            <v>91013027</v>
          </cell>
          <cell r="AQ10903">
            <v>50009446</v>
          </cell>
          <cell r="AR10903" t="str">
            <v>sd</v>
          </cell>
          <cell r="AS10903">
            <v>43006</v>
          </cell>
          <cell r="AT10903" t="str">
            <v>Anden3 Calzada2-POLIZA ESTABILIDAD ACTIVA</v>
          </cell>
          <cell r="AV10903" t="str">
            <v>sc</v>
          </cell>
        </row>
        <row r="10904">
          <cell r="AP10904">
            <v>511703</v>
          </cell>
          <cell r="AQ10904">
            <v>16002387</v>
          </cell>
          <cell r="AR10904" t="str">
            <v>sd</v>
          </cell>
          <cell r="AS10904">
            <v>43845</v>
          </cell>
          <cell r="AT10904" t="str">
            <v>Alamenda 1-POLIZA ESTABILIDAD ACTIVA</v>
          </cell>
          <cell r="AV10904" t="str">
            <v>sc</v>
          </cell>
        </row>
        <row r="10905">
          <cell r="AP10905">
            <v>305969</v>
          </cell>
          <cell r="AQ10905">
            <v>5007138</v>
          </cell>
          <cell r="AR10905" t="str">
            <v>sd</v>
          </cell>
          <cell r="AS10905">
            <v>42733</v>
          </cell>
          <cell r="AT10905" t="str">
            <v>Anden1-5 Calzada2-4 Sep3-POLIZA ESTABILIDAD ACTIVA</v>
          </cell>
          <cell r="AV10905" t="str">
            <v>sc</v>
          </cell>
        </row>
        <row r="10906">
          <cell r="AP10906">
            <v>507979</v>
          </cell>
          <cell r="AQ10906">
            <v>1006379</v>
          </cell>
          <cell r="AR10906" t="str">
            <v>sd</v>
          </cell>
          <cell r="AS10906">
            <v>42946</v>
          </cell>
          <cell r="AT10906" t="str">
            <v>Calzada10-POLIZA ESTABILIDAD ACTIVA</v>
          </cell>
          <cell r="AV10906" t="str">
            <v>sc</v>
          </cell>
        </row>
        <row r="10907">
          <cell r="AP10907">
            <v>91010720</v>
          </cell>
          <cell r="AQ10907">
            <v>1002480</v>
          </cell>
          <cell r="AR10907" t="str">
            <v>sd</v>
          </cell>
          <cell r="AS10907">
            <v>43412</v>
          </cell>
          <cell r="AT10907" t="str">
            <v>Anden 1-7 Calzada 2-4 Separador 3-5 Cicloruta 6-POLIZA ESTABILIDAD ACTIVA</v>
          </cell>
          <cell r="AV10907" t="str">
            <v>sc</v>
          </cell>
        </row>
        <row r="10908">
          <cell r="AP10908">
            <v>24119640</v>
          </cell>
          <cell r="AQ10908">
            <v>1001709</v>
          </cell>
          <cell r="AR10908" t="str">
            <v>sd</v>
          </cell>
          <cell r="AS10908">
            <v>43412</v>
          </cell>
          <cell r="AT10908" t="str">
            <v>Anden 1-7 Calzada 2-4 Separador 3-5 Cicloruta 6-POLIZA ESTABILIDAD ACTIVA</v>
          </cell>
          <cell r="AV10908" t="str">
            <v>sc</v>
          </cell>
        </row>
        <row r="10909">
          <cell r="AP10909">
            <v>505723</v>
          </cell>
          <cell r="AQ10909">
            <v>1004205</v>
          </cell>
          <cell r="AR10909" t="str">
            <v>sd</v>
          </cell>
          <cell r="AS10909">
            <v>42946</v>
          </cell>
          <cell r="AT10909" t="str">
            <v>Calzada12-POLIZA ESTABILIDAD ACTIVA</v>
          </cell>
          <cell r="AV10909" t="str">
            <v>sc</v>
          </cell>
        </row>
        <row r="10910">
          <cell r="AP10910">
            <v>902839</v>
          </cell>
          <cell r="AQ10910">
            <v>13001884</v>
          </cell>
          <cell r="AR10910" t="str">
            <v>sd</v>
          </cell>
          <cell r="AS10910">
            <v>44250</v>
          </cell>
          <cell r="AT10910" t="str">
            <v>-POLIZA ESTABILIDAD ACTIVA</v>
          </cell>
          <cell r="AV10910" t="str">
            <v>sc</v>
          </cell>
        </row>
        <row r="10911">
          <cell r="AP10911">
            <v>91010702</v>
          </cell>
          <cell r="AQ10911">
            <v>1001636</v>
          </cell>
          <cell r="AR10911" t="str">
            <v>sd</v>
          </cell>
          <cell r="AS10911">
            <v>43412</v>
          </cell>
          <cell r="AT10911" t="str">
            <v>Anden 1-7 Calzada 2-4 Separador 3-5 Cicloruta 6-POLIZA ESTABILIDAD ACTIVA</v>
          </cell>
          <cell r="AV10911" t="str">
            <v>sc</v>
          </cell>
        </row>
        <row r="10912">
          <cell r="AP10912">
            <v>24121080</v>
          </cell>
          <cell r="AQ10912">
            <v>14000539</v>
          </cell>
          <cell r="AR10912" t="str">
            <v>sd</v>
          </cell>
          <cell r="AS10912">
            <v>44250</v>
          </cell>
          <cell r="AT10912" t="str">
            <v>-POLIZA ESTABILIDAD ACTIVA</v>
          </cell>
          <cell r="AV10912" t="str">
            <v>sc</v>
          </cell>
        </row>
        <row r="10913">
          <cell r="AP10913">
            <v>517943</v>
          </cell>
          <cell r="AQ10913">
            <v>10006191</v>
          </cell>
          <cell r="AR10913" t="str">
            <v>sd</v>
          </cell>
          <cell r="AS10913">
            <v>43142</v>
          </cell>
          <cell r="AT10913" t="str">
            <v>Calzada2-POLIZA ESTABILIDAD ACTIVA</v>
          </cell>
          <cell r="AV10913" t="str">
            <v>sc</v>
          </cell>
        </row>
        <row r="10914">
          <cell r="AP10914">
            <v>506300</v>
          </cell>
          <cell r="AQ10914">
            <v>1001147</v>
          </cell>
          <cell r="AR10914" t="str">
            <v>sd</v>
          </cell>
          <cell r="AS10914">
            <v>44250</v>
          </cell>
          <cell r="AT10914" t="str">
            <v>-POLIZA ESTABILIDAD ACTIVA</v>
          </cell>
          <cell r="AV10914" t="str">
            <v>sc</v>
          </cell>
        </row>
        <row r="10915">
          <cell r="AP10915">
            <v>24120966</v>
          </cell>
          <cell r="AQ10915">
            <v>14000061</v>
          </cell>
          <cell r="AR10915" t="str">
            <v>sd</v>
          </cell>
          <cell r="AS10915">
            <v>44250</v>
          </cell>
          <cell r="AT10915" t="str">
            <v>-POLIZA ESTABILIDAD ACTIVA</v>
          </cell>
          <cell r="AV10915" t="str">
            <v>sc</v>
          </cell>
        </row>
        <row r="10916">
          <cell r="AP10916">
            <v>24120887</v>
          </cell>
          <cell r="AQ10916">
            <v>13001778</v>
          </cell>
          <cell r="AR10916" t="str">
            <v>sd</v>
          </cell>
          <cell r="AS10916">
            <v>44250</v>
          </cell>
          <cell r="AT10916" t="str">
            <v>-POLIZA ESTABILIDAD ACTIVA</v>
          </cell>
          <cell r="AV10916" t="str">
            <v>sc</v>
          </cell>
        </row>
        <row r="10917">
          <cell r="AP10917">
            <v>24120887</v>
          </cell>
          <cell r="AQ10917">
            <v>13001778</v>
          </cell>
          <cell r="AR10917" t="str">
            <v>sd</v>
          </cell>
          <cell r="AS10917">
            <v>44250</v>
          </cell>
          <cell r="AT10917" t="str">
            <v>-POLIZA ESTABILIDAD ACTIVA</v>
          </cell>
          <cell r="AV10917" t="str">
            <v>sc</v>
          </cell>
        </row>
        <row r="10918">
          <cell r="AP10918">
            <v>24122360</v>
          </cell>
          <cell r="AQ10918">
            <v>50006551</v>
          </cell>
          <cell r="AR10918" t="str">
            <v>sd</v>
          </cell>
          <cell r="AS10918">
            <v>44048</v>
          </cell>
          <cell r="AT10918" t="str">
            <v>Calzada 2-4-POLIZA ESTABILIDAD ACTIVA</v>
          </cell>
          <cell r="AV10918" t="str">
            <v>sc</v>
          </cell>
        </row>
        <row r="10919">
          <cell r="AP10919">
            <v>456280</v>
          </cell>
          <cell r="AQ10919">
            <v>19008124</v>
          </cell>
          <cell r="AR10919" t="str">
            <v>sd</v>
          </cell>
          <cell r="AS10919">
            <v>44466</v>
          </cell>
          <cell r="AT10919" t="str">
            <v>-POLIZA ESTABILIDAD ACTIVA</v>
          </cell>
          <cell r="AV10919" t="str">
            <v>POLIZA ESTABILIDAD activa IDU 1718/14</v>
          </cell>
        </row>
        <row r="10920">
          <cell r="AP10920">
            <v>24122507</v>
          </cell>
          <cell r="AQ10920">
            <v>50006737</v>
          </cell>
          <cell r="AR10920" t="str">
            <v>sd</v>
          </cell>
          <cell r="AS10920">
            <v>44099</v>
          </cell>
          <cell r="AT10920" t="str">
            <v>Calzada 2-4-6-POLIZA ESTABILIDAD Y CALIDAD ACTIVA</v>
          </cell>
          <cell r="AV10920" t="str">
            <v>sc</v>
          </cell>
        </row>
        <row r="10921">
          <cell r="AP10921">
            <v>200059</v>
          </cell>
          <cell r="AQ10921">
            <v>4000019</v>
          </cell>
          <cell r="AR10921" t="str">
            <v>sd</v>
          </cell>
          <cell r="AS10921">
            <v>42999</v>
          </cell>
          <cell r="AT10921" t="str">
            <v>Anden1-11-3 Calzada10-4-6-8 Ciclo2 Sep5-7-9-POLIZA ESTABILIDAD ACTIVA</v>
          </cell>
          <cell r="AV10921" t="str">
            <v>sc</v>
          </cell>
        </row>
        <row r="10922">
          <cell r="AP10922">
            <v>525594</v>
          </cell>
          <cell r="AQ10922">
            <v>2000112</v>
          </cell>
          <cell r="AR10922" t="str">
            <v>sd</v>
          </cell>
          <cell r="AS10922">
            <v>43450</v>
          </cell>
          <cell r="AT10922" t="str">
            <v>Puente16-POLIZA ESTABILIDAD ACTIVA</v>
          </cell>
          <cell r="AV10922" t="str">
            <v>sc</v>
          </cell>
        </row>
        <row r="10923">
          <cell r="AP10923">
            <v>525594</v>
          </cell>
          <cell r="AQ10923">
            <v>2000112</v>
          </cell>
          <cell r="AR10923" t="str">
            <v>sd</v>
          </cell>
          <cell r="AS10923">
            <v>42946</v>
          </cell>
          <cell r="AT10923" t="str">
            <v>Calzada4-8-POLIZA ESTABILIDAD ACTIVA</v>
          </cell>
          <cell r="AV10923" t="str">
            <v>sc</v>
          </cell>
        </row>
        <row r="10924">
          <cell r="AP10924">
            <v>525594</v>
          </cell>
          <cell r="AQ10924">
            <v>2000112</v>
          </cell>
          <cell r="AR10924" t="str">
            <v>sd</v>
          </cell>
          <cell r="AS10924">
            <v>44250</v>
          </cell>
          <cell r="AT10924" t="str">
            <v>-POLIZA ESTABILIDAD ACTIVA</v>
          </cell>
          <cell r="AV10924" t="str">
            <v>sc</v>
          </cell>
        </row>
        <row r="10925">
          <cell r="AP10925">
            <v>24121912</v>
          </cell>
          <cell r="AQ10925">
            <v>50005956</v>
          </cell>
          <cell r="AR10925" t="str">
            <v>sd</v>
          </cell>
          <cell r="AS10925">
            <v>44250</v>
          </cell>
          <cell r="AT10925" t="str">
            <v>-POLIZA ESTABILIDAD ACTIVA</v>
          </cell>
          <cell r="AV10925" t="str">
            <v>sc</v>
          </cell>
        </row>
        <row r="10926">
          <cell r="AP10926">
            <v>903002</v>
          </cell>
          <cell r="AQ10926">
            <v>13002595</v>
          </cell>
          <cell r="AR10926" t="str">
            <v>sd</v>
          </cell>
          <cell r="AS10926">
            <v>44250</v>
          </cell>
          <cell r="AT10926" t="str">
            <v>-POLIZA ESTABILIDAD ACTIVA</v>
          </cell>
          <cell r="AV10926" t="str">
            <v>sc</v>
          </cell>
        </row>
        <row r="10927">
          <cell r="AP10927">
            <v>902716</v>
          </cell>
          <cell r="AQ10927">
            <v>13000823</v>
          </cell>
          <cell r="AR10927" t="str">
            <v>sd</v>
          </cell>
          <cell r="AS10927">
            <v>44250</v>
          </cell>
          <cell r="AT10927" t="str">
            <v>-POLIZA ESTABILIDAD ACTIVA</v>
          </cell>
          <cell r="AV10927" t="str">
            <v>sc</v>
          </cell>
        </row>
        <row r="10928">
          <cell r="AP10928">
            <v>902716</v>
          </cell>
          <cell r="AQ10928">
            <v>13000823</v>
          </cell>
          <cell r="AR10928" t="str">
            <v>sd</v>
          </cell>
          <cell r="AS10928">
            <v>44018</v>
          </cell>
          <cell r="AT10928" t="str">
            <v>Puente 14-POLIZA ESTABILIDAD ACTIVA</v>
          </cell>
          <cell r="AV10928" t="str">
            <v>sc</v>
          </cell>
        </row>
        <row r="10929">
          <cell r="AP10929">
            <v>505800</v>
          </cell>
          <cell r="AQ10929">
            <v>2000018</v>
          </cell>
          <cell r="AR10929" t="str">
            <v>sd</v>
          </cell>
          <cell r="AS10929">
            <v>44053</v>
          </cell>
          <cell r="AT10929" t="str">
            <v>Puente 18-POLIZA ESTABILIDAD ACTIVA</v>
          </cell>
          <cell r="AV10929" t="str">
            <v>sc</v>
          </cell>
        </row>
        <row r="10930">
          <cell r="AP10930">
            <v>301520</v>
          </cell>
          <cell r="AQ10930">
            <v>5004902</v>
          </cell>
          <cell r="AR10930" t="str">
            <v>sd</v>
          </cell>
          <cell r="AS10930">
            <v>42733</v>
          </cell>
          <cell r="AT10930" t="str">
            <v>Anden1-5 Calzada2-4 Sep3-POLIZA ESTABILIDAD ACTIVA</v>
          </cell>
          <cell r="AV10930" t="str">
            <v>sc</v>
          </cell>
        </row>
        <row r="10931">
          <cell r="AP10931">
            <v>507830</v>
          </cell>
          <cell r="AQ10931">
            <v>1001377</v>
          </cell>
          <cell r="AR10931" t="str">
            <v>sd</v>
          </cell>
          <cell r="AS10931">
            <v>44250</v>
          </cell>
          <cell r="AT10931" t="str">
            <v>-POLIZA ESTABILIDAD ACTIVA</v>
          </cell>
          <cell r="AV10931" t="str">
            <v>sc</v>
          </cell>
        </row>
        <row r="10932">
          <cell r="AP10932">
            <v>24122476</v>
          </cell>
          <cell r="AQ10932">
            <v>50006730</v>
          </cell>
          <cell r="AR10932" t="str">
            <v>sd</v>
          </cell>
          <cell r="AS10932">
            <v>44099</v>
          </cell>
          <cell r="AT10932" t="str">
            <v>Calzada 2-6-POLIZA ESTABILIDAD Y CALIDAD ACTIVA</v>
          </cell>
          <cell r="AV10932" t="str">
            <v>sc</v>
          </cell>
        </row>
        <row r="10933">
          <cell r="AP10933">
            <v>91015314</v>
          </cell>
          <cell r="AQ10933">
            <v>50007251</v>
          </cell>
          <cell r="AR10933" t="str">
            <v>sd</v>
          </cell>
          <cell r="AS10933">
            <v>44119</v>
          </cell>
          <cell r="AT10933" t="str">
            <v>Calzada 4-6-POLIZA ESTABILIDAD ACTIVA</v>
          </cell>
          <cell r="AV10933" t="str">
            <v>sc</v>
          </cell>
        </row>
        <row r="10934">
          <cell r="AP10934">
            <v>91015537</v>
          </cell>
          <cell r="AQ10934">
            <v>5007166</v>
          </cell>
          <cell r="AR10934" t="str">
            <v>sd</v>
          </cell>
          <cell r="AS10934">
            <v>42733</v>
          </cell>
          <cell r="AT10934" t="str">
            <v>Anden1-5 Calzada2-4 Sep3-POLIZA ESTABILIDAD ACTIVA</v>
          </cell>
          <cell r="AV10934" t="str">
            <v>sc</v>
          </cell>
        </row>
        <row r="10935">
          <cell r="AP10935">
            <v>91024191</v>
          </cell>
          <cell r="AQ10935">
            <v>9000833</v>
          </cell>
          <cell r="AR10935" t="str">
            <v>sd</v>
          </cell>
          <cell r="AS10935">
            <v>42978</v>
          </cell>
          <cell r="AT10935" t="str">
            <v>A1-18Cal11-13-15-16-2-4-6-8Ci10Sep12-14-16-3-5-7-9-POLIZA ESTABILIDAD ACTIVA</v>
          </cell>
          <cell r="AV10935" t="str">
            <v>sc</v>
          </cell>
        </row>
        <row r="10936">
          <cell r="AP10936">
            <v>902808</v>
          </cell>
          <cell r="AQ10936">
            <v>50008270</v>
          </cell>
          <cell r="AR10936" t="str">
            <v>sd</v>
          </cell>
          <cell r="AS10936">
            <v>44250</v>
          </cell>
          <cell r="AT10936" t="str">
            <v>-POLIZA ESTABILIDAD ACTIVA</v>
          </cell>
          <cell r="AV10936" t="str">
            <v>sc</v>
          </cell>
        </row>
        <row r="10937">
          <cell r="AP10937">
            <v>24119632</v>
          </cell>
          <cell r="AQ10937">
            <v>1001347</v>
          </cell>
          <cell r="AR10937" t="str">
            <v>sd</v>
          </cell>
          <cell r="AS10937">
            <v>44250</v>
          </cell>
          <cell r="AT10937" t="str">
            <v>-POLIZA ESTABILIDAD ACTIVA</v>
          </cell>
          <cell r="AV10937" t="str">
            <v>sc</v>
          </cell>
        </row>
        <row r="10938">
          <cell r="AP10938">
            <v>506422</v>
          </cell>
          <cell r="AQ10938">
            <v>1003895</v>
          </cell>
          <cell r="AR10938" t="str">
            <v>sd</v>
          </cell>
          <cell r="AS10938">
            <v>43577</v>
          </cell>
          <cell r="AT10938" t="str">
            <v>Calzad a16-POLIZA ESTABILIDAD ACTIVA</v>
          </cell>
          <cell r="AV10938" t="str">
            <v>sc</v>
          </cell>
        </row>
        <row r="10939">
          <cell r="AP10939">
            <v>506422</v>
          </cell>
          <cell r="AQ10939">
            <v>1003895</v>
          </cell>
          <cell r="AR10939" t="str">
            <v>sd</v>
          </cell>
          <cell r="AS10939">
            <v>44250</v>
          </cell>
          <cell r="AT10939" t="str">
            <v>-POLIZA ESTABILIDAD ACTIVA</v>
          </cell>
          <cell r="AV10939" t="str">
            <v>sc</v>
          </cell>
        </row>
        <row r="10940">
          <cell r="AP10940">
            <v>506422</v>
          </cell>
          <cell r="AQ10940">
            <v>1003895</v>
          </cell>
          <cell r="AR10940" t="str">
            <v>sd</v>
          </cell>
          <cell r="AS10940">
            <v>42946</v>
          </cell>
          <cell r="AT10940" t="str">
            <v>Calzada10-POLIZA ESTABILIDAD ACTIVA</v>
          </cell>
          <cell r="AV10940" t="str">
            <v>sc</v>
          </cell>
        </row>
        <row r="10941">
          <cell r="AP10941">
            <v>506422</v>
          </cell>
          <cell r="AQ10941">
            <v>1003895</v>
          </cell>
          <cell r="AR10941" t="str">
            <v>sd</v>
          </cell>
          <cell r="AS10941">
            <v>43577</v>
          </cell>
          <cell r="AT10941" t="str">
            <v>Calzad a16-POLIZA ESTABILIDAD ACTIVA</v>
          </cell>
          <cell r="AV10941" t="str">
            <v>sc</v>
          </cell>
        </row>
        <row r="10942">
          <cell r="AP10942">
            <v>506422</v>
          </cell>
          <cell r="AQ10942">
            <v>1003895</v>
          </cell>
          <cell r="AR10942" t="str">
            <v>sd</v>
          </cell>
          <cell r="AS10942">
            <v>43797</v>
          </cell>
          <cell r="AT10942" t="str">
            <v>Calzada 2-4-POLIZA ESTABILIDAD ACTIVA</v>
          </cell>
          <cell r="AV10942" t="str">
            <v>sc</v>
          </cell>
        </row>
        <row r="10943">
          <cell r="AP10943">
            <v>91011168</v>
          </cell>
          <cell r="AQ10943">
            <v>1006465</v>
          </cell>
          <cell r="AR10943" t="str">
            <v>sd</v>
          </cell>
          <cell r="AS10943">
            <v>43566</v>
          </cell>
          <cell r="AT10943" t="str">
            <v>Puente 4-POLIZA ESTABILIDAD ACTIVA</v>
          </cell>
          <cell r="AV10943" t="str">
            <v>sc</v>
          </cell>
        </row>
        <row r="10944">
          <cell r="AP10944">
            <v>91011359</v>
          </cell>
          <cell r="AQ10944">
            <v>3000473</v>
          </cell>
          <cell r="AR10944" t="str">
            <v>sd</v>
          </cell>
          <cell r="AS10944">
            <v>43499</v>
          </cell>
          <cell r="AT10944" t="str">
            <v>-POLIZA ESTABILIDAD ACTIVA</v>
          </cell>
          <cell r="AV10944" t="str">
            <v>sc</v>
          </cell>
        </row>
        <row r="10945">
          <cell r="AP10945">
            <v>24123544</v>
          </cell>
          <cell r="AQ10945">
            <v>50008597</v>
          </cell>
          <cell r="AR10945" t="str">
            <v>sd</v>
          </cell>
          <cell r="AS10945">
            <v>44250</v>
          </cell>
          <cell r="AT10945" t="str">
            <v>-POLIZA ESTABILIDAD ACTIVA</v>
          </cell>
          <cell r="AV10945" t="str">
            <v>sc</v>
          </cell>
        </row>
        <row r="10946">
          <cell r="AP10946">
            <v>472226</v>
          </cell>
          <cell r="AQ10946">
            <v>10010052</v>
          </cell>
          <cell r="AR10946" t="str">
            <v>sd</v>
          </cell>
          <cell r="AS10946">
            <v>43142</v>
          </cell>
          <cell r="AT10946" t="str">
            <v>Calzada2-POLIZA ESTABILIDAD ACTIVA</v>
          </cell>
          <cell r="AV10946" t="str">
            <v>sc</v>
          </cell>
        </row>
        <row r="10947">
          <cell r="AP10947">
            <v>24122504</v>
          </cell>
          <cell r="AQ10947">
            <v>8002993</v>
          </cell>
          <cell r="AR10947" t="str">
            <v>sd</v>
          </cell>
          <cell r="AS10947">
            <v>44099</v>
          </cell>
          <cell r="AT10947" t="str">
            <v>Calzada 2-4-6-POLIZA ESTABILIDAD Y CALIDAD ACTIVA</v>
          </cell>
          <cell r="AV10947" t="str">
            <v>sc</v>
          </cell>
        </row>
        <row r="10948">
          <cell r="AP10948">
            <v>24120146</v>
          </cell>
          <cell r="AQ10948">
            <v>3000414</v>
          </cell>
          <cell r="AR10948" t="str">
            <v>sd</v>
          </cell>
          <cell r="AS10948">
            <v>43499</v>
          </cell>
          <cell r="AT10948" t="str">
            <v>-POLIZA ESTABILIDAD ACTIVA</v>
          </cell>
          <cell r="AV10948" t="str">
            <v>sc</v>
          </cell>
        </row>
        <row r="10949">
          <cell r="AP10949">
            <v>91020451</v>
          </cell>
          <cell r="AQ10949">
            <v>50008284</v>
          </cell>
          <cell r="AR10949" t="str">
            <v>sd</v>
          </cell>
          <cell r="AS10949">
            <v>44250</v>
          </cell>
          <cell r="AT10949" t="str">
            <v>-POLIZA ESTABILIDAD ACTIVA</v>
          </cell>
          <cell r="AV10949" t="str">
            <v>sc</v>
          </cell>
        </row>
        <row r="10950">
          <cell r="AP10950">
            <v>181507</v>
          </cell>
          <cell r="AQ10950">
            <v>13001846</v>
          </cell>
          <cell r="AR10950" t="str">
            <v>sd</v>
          </cell>
          <cell r="AS10950">
            <v>43745</v>
          </cell>
          <cell r="AT10950" t="str">
            <v>Calzada 2, Calzada 4, Calzada 6-POLIZA ESTABILIDAD ACTIVA</v>
          </cell>
          <cell r="AV10950" t="str">
            <v>sc</v>
          </cell>
        </row>
        <row r="10951">
          <cell r="AP10951">
            <v>364853</v>
          </cell>
          <cell r="AQ10951">
            <v>7005848</v>
          </cell>
          <cell r="AR10951" t="str">
            <v>sd</v>
          </cell>
          <cell r="AS10951">
            <v>44466</v>
          </cell>
          <cell r="AT10951" t="str">
            <v>-POLIZA ESTABILIDAD ACTIVA</v>
          </cell>
          <cell r="AV10951" t="str">
            <v>POLIZA ACTIVA</v>
          </cell>
        </row>
        <row r="10952">
          <cell r="AP10952">
            <v>24122478</v>
          </cell>
          <cell r="AQ10952">
            <v>50006730</v>
          </cell>
          <cell r="AR10952" t="str">
            <v>sd</v>
          </cell>
          <cell r="AS10952">
            <v>44099</v>
          </cell>
          <cell r="AT10952" t="str">
            <v>Calzada 2-6-POLIZA ESTABILIDAD Y CALIDAD ACTIVA</v>
          </cell>
          <cell r="AV10952" t="str">
            <v>sc</v>
          </cell>
        </row>
        <row r="10953">
          <cell r="AP10953">
            <v>24122691</v>
          </cell>
          <cell r="AQ10953">
            <v>50006938</v>
          </cell>
          <cell r="AR10953" t="str">
            <v>sd</v>
          </cell>
          <cell r="AS10953">
            <v>44250</v>
          </cell>
          <cell r="AT10953" t="str">
            <v>-POLIZA ESTABILIDAD ACTIVA</v>
          </cell>
          <cell r="AV10953" t="str">
            <v>sc</v>
          </cell>
        </row>
        <row r="10954">
          <cell r="AP10954">
            <v>525564</v>
          </cell>
          <cell r="AQ10954">
            <v>1004178</v>
          </cell>
          <cell r="AR10954" t="str">
            <v>sd</v>
          </cell>
          <cell r="AS10954">
            <v>42946</v>
          </cell>
          <cell r="AT10954" t="str">
            <v>Calzada12-POLIZA ESTABILIDAD ACTIVA</v>
          </cell>
          <cell r="AV10954" t="str">
            <v>sc</v>
          </cell>
        </row>
        <row r="10955">
          <cell r="AP10955">
            <v>600796</v>
          </cell>
          <cell r="AQ10955">
            <v>1006022</v>
          </cell>
          <cell r="AR10955" t="str">
            <v>sd</v>
          </cell>
          <cell r="AS10955">
            <v>43748</v>
          </cell>
          <cell r="AT10955" t="str">
            <v>Calzada 2-POLIZA ESTABILIDAD ACTIVA</v>
          </cell>
          <cell r="AV10955" t="str">
            <v>sc</v>
          </cell>
        </row>
        <row r="10956">
          <cell r="AP10956">
            <v>91014498</v>
          </cell>
          <cell r="AQ10956">
            <v>50007092</v>
          </cell>
          <cell r="AR10956" t="str">
            <v>sd</v>
          </cell>
          <cell r="AS10956">
            <v>44480</v>
          </cell>
          <cell r="AT10956" t="str">
            <v>-POLIZA ESTABILIDAD ACTIVA</v>
          </cell>
          <cell r="AV10956" t="str">
            <v>VIABLE</v>
          </cell>
        </row>
        <row r="10957">
          <cell r="AP10957">
            <v>456938</v>
          </cell>
          <cell r="AQ10957">
            <v>19008398</v>
          </cell>
          <cell r="AR10957" t="str">
            <v>sd</v>
          </cell>
          <cell r="AS10957">
            <v>44466</v>
          </cell>
          <cell r="AT10957" t="str">
            <v>-POLIZA ESTABILIDAD ACTIVA</v>
          </cell>
          <cell r="AV10957" t="str">
            <v>POLIZA ESTABILIDAD activa IDU 1718/14</v>
          </cell>
        </row>
        <row r="10958">
          <cell r="AP10958">
            <v>91018891</v>
          </cell>
          <cell r="AQ10958">
            <v>9001379</v>
          </cell>
          <cell r="AR10958" t="str">
            <v>sd</v>
          </cell>
          <cell r="AS10958">
            <v>42978</v>
          </cell>
          <cell r="AT10958" t="str">
            <v>Anden1-11 Calzada10-2-4-8 Ciclo6 Sep3-5-7-9-POLIZA ESTABILIDAD ACTIVA</v>
          </cell>
          <cell r="AV10958" t="str">
            <v>sc</v>
          </cell>
        </row>
        <row r="10959">
          <cell r="AP10959">
            <v>520327</v>
          </cell>
          <cell r="AQ10959">
            <v>17000444</v>
          </cell>
          <cell r="AR10959" t="str">
            <v>sd</v>
          </cell>
          <cell r="AS10959">
            <v>43871</v>
          </cell>
          <cell r="AT10959" t="str">
            <v>Calzada2 y 4-POLIZA ESTABILIDAD ACTIVA</v>
          </cell>
          <cell r="AV10959" t="str">
            <v>sc</v>
          </cell>
        </row>
        <row r="10960">
          <cell r="AP10960">
            <v>2510515</v>
          </cell>
          <cell r="AQ10960">
            <v>3000591</v>
          </cell>
          <cell r="AR10960" t="str">
            <v>sd</v>
          </cell>
          <cell r="AS10960">
            <v>43499</v>
          </cell>
          <cell r="AT10960" t="str">
            <v>-POLIZA ESTABILIDAD ACTIVA</v>
          </cell>
          <cell r="AV10960" t="str">
            <v>sc</v>
          </cell>
        </row>
        <row r="10961">
          <cell r="AP10961">
            <v>902693</v>
          </cell>
          <cell r="AQ10961">
            <v>13000709</v>
          </cell>
          <cell r="AR10961" t="str">
            <v>sd</v>
          </cell>
          <cell r="AS10961">
            <v>42949</v>
          </cell>
          <cell r="AT10961" t="str">
            <v>Anden13 Ciclo14-POLIZA ESTABILIDAD ACTIVA</v>
          </cell>
          <cell r="AV10961" t="str">
            <v>sc</v>
          </cell>
        </row>
        <row r="10962">
          <cell r="AP10962">
            <v>902693</v>
          </cell>
          <cell r="AQ10962">
            <v>13000709</v>
          </cell>
          <cell r="AR10962" t="str">
            <v>sd</v>
          </cell>
          <cell r="AS10962">
            <v>44250</v>
          </cell>
          <cell r="AT10962" t="str">
            <v>-POLIZA ESTABILIDAD ACTIVA</v>
          </cell>
          <cell r="AV10962" t="str">
            <v>sc</v>
          </cell>
        </row>
        <row r="10963">
          <cell r="AP10963">
            <v>301127</v>
          </cell>
          <cell r="AQ10963">
            <v>5005068</v>
          </cell>
          <cell r="AR10963" t="str">
            <v>sd</v>
          </cell>
          <cell r="AS10963">
            <v>42733</v>
          </cell>
          <cell r="AT10963" t="str">
            <v>Anden1-5 Calzada2-4 Sep3-POLIZA ESTABILIDAD ACTIVA</v>
          </cell>
          <cell r="AV10963" t="str">
            <v>sc</v>
          </cell>
        </row>
        <row r="10964">
          <cell r="AP10964">
            <v>900031</v>
          </cell>
          <cell r="AQ10964">
            <v>8003671</v>
          </cell>
          <cell r="AR10964" t="str">
            <v>sd</v>
          </cell>
          <cell r="AS10964">
            <v>44099</v>
          </cell>
          <cell r="AT10964" t="str">
            <v>Calzada 2-8-POLIZA ESTABILIDAD Y CALIDAD ACTIVA</v>
          </cell>
          <cell r="AV10964" t="str">
            <v>sc</v>
          </cell>
        </row>
        <row r="10965">
          <cell r="AP10965">
            <v>24121017</v>
          </cell>
          <cell r="AQ10965">
            <v>14000310</v>
          </cell>
          <cell r="AR10965" t="str">
            <v>sd</v>
          </cell>
          <cell r="AS10965">
            <v>44018</v>
          </cell>
          <cell r="AT10965" t="str">
            <v>Calzada 8-POLIZA ESTABILIDAD ACTIVA</v>
          </cell>
          <cell r="AV10965" t="str">
            <v>sc</v>
          </cell>
        </row>
        <row r="10966">
          <cell r="AP10966">
            <v>24121017</v>
          </cell>
          <cell r="AQ10966">
            <v>14000310</v>
          </cell>
          <cell r="AR10966" t="str">
            <v>sd</v>
          </cell>
          <cell r="AS10966">
            <v>44250</v>
          </cell>
          <cell r="AT10966" t="str">
            <v>-POLIZA ESTABILIDAD ACTIVA</v>
          </cell>
          <cell r="AV10966" t="str">
            <v>sc</v>
          </cell>
        </row>
        <row r="10967">
          <cell r="AP10967">
            <v>91018911</v>
          </cell>
          <cell r="AQ10967">
            <v>9001904</v>
          </cell>
          <cell r="AR10967" t="str">
            <v>sd</v>
          </cell>
          <cell r="AS10967">
            <v>42978</v>
          </cell>
          <cell r="AT10967" t="str">
            <v>Anden1-11 Calzada10-2-4-8 Ciclo6 Sep3-5-7-9-POLIZA ESTABILIDAD ACTIVA</v>
          </cell>
          <cell r="AV10967" t="str">
            <v>sc</v>
          </cell>
        </row>
        <row r="10968">
          <cell r="AP10968">
            <v>24122590</v>
          </cell>
          <cell r="AQ10968">
            <v>50006889</v>
          </cell>
          <cell r="AR10968" t="str">
            <v>sd</v>
          </cell>
          <cell r="AS10968">
            <v>44250</v>
          </cell>
          <cell r="AT10968" t="str">
            <v>-POLIZA ESTABILIDAD ACTIVA</v>
          </cell>
          <cell r="AV10968" t="str">
            <v>sc</v>
          </cell>
        </row>
        <row r="10969">
          <cell r="AP10969">
            <v>903622</v>
          </cell>
          <cell r="AQ10969">
            <v>12000778</v>
          </cell>
          <cell r="AR10969" t="str">
            <v>sd</v>
          </cell>
          <cell r="AS10969">
            <v>44250</v>
          </cell>
          <cell r="AT10969" t="str">
            <v>-POLIZA ESTABILIDAD ACTIVA</v>
          </cell>
          <cell r="AV10969" t="str">
            <v>sc</v>
          </cell>
        </row>
        <row r="10970">
          <cell r="AP10970">
            <v>24120991</v>
          </cell>
          <cell r="AQ10970">
            <v>14000213</v>
          </cell>
          <cell r="AR10970" t="str">
            <v>sd</v>
          </cell>
          <cell r="AS10970">
            <v>44018</v>
          </cell>
          <cell r="AT10970" t="str">
            <v>Calzada 6-POLIZA ESTABILIDAD ACTIVA</v>
          </cell>
          <cell r="AV10970" t="str">
            <v>sc</v>
          </cell>
        </row>
        <row r="10971">
          <cell r="AP10971">
            <v>24120991</v>
          </cell>
          <cell r="AQ10971">
            <v>14000213</v>
          </cell>
          <cell r="AR10971" t="str">
            <v>sd</v>
          </cell>
          <cell r="AS10971">
            <v>44250</v>
          </cell>
          <cell r="AT10971" t="str">
            <v>-POLIZA ESTABILIDAD ACTIVA</v>
          </cell>
          <cell r="AV10971" t="str">
            <v>sc</v>
          </cell>
        </row>
        <row r="10972">
          <cell r="AP10972">
            <v>506374</v>
          </cell>
          <cell r="AQ10972">
            <v>11012137</v>
          </cell>
          <cell r="AR10972" t="str">
            <v>sd</v>
          </cell>
          <cell r="AS10972">
            <v>43797</v>
          </cell>
          <cell r="AT10972" t="str">
            <v>Calzada 2-6-POLIZA ESTABILIDAD ACTIVA</v>
          </cell>
          <cell r="AV10972" t="str">
            <v>sc</v>
          </cell>
        </row>
        <row r="10973">
          <cell r="AP10973">
            <v>24121084</v>
          </cell>
          <cell r="AQ10973">
            <v>14000541</v>
          </cell>
          <cell r="AR10973" t="str">
            <v>sd</v>
          </cell>
          <cell r="AS10973">
            <v>44099</v>
          </cell>
          <cell r="AT10973" t="str">
            <v>Calzada 4-6-8-10-POLIZA ESTABILIDAD Y CALIDAD ACTIVA</v>
          </cell>
          <cell r="AV10973" t="str">
            <v>sc</v>
          </cell>
        </row>
        <row r="10974">
          <cell r="AP10974">
            <v>24119924</v>
          </cell>
          <cell r="AQ10974">
            <v>8002736</v>
          </cell>
          <cell r="AR10974" t="str">
            <v>sd</v>
          </cell>
          <cell r="AS10974">
            <v>44099</v>
          </cell>
          <cell r="AT10974" t="str">
            <v>Calzada 4-6-POLIZA ESTABILIDAD Y CALIDAD ACTIVA</v>
          </cell>
          <cell r="AV10974" t="str">
            <v>sc</v>
          </cell>
        </row>
        <row r="10975">
          <cell r="AP10975">
            <v>24120172</v>
          </cell>
          <cell r="AQ10975">
            <v>3000473</v>
          </cell>
          <cell r="AR10975" t="str">
            <v>sd</v>
          </cell>
          <cell r="AS10975">
            <v>43499</v>
          </cell>
          <cell r="AT10975" t="str">
            <v>-POLIZA ESTABILIDAD ACTIVA</v>
          </cell>
          <cell r="AV10975" t="str">
            <v>sc</v>
          </cell>
        </row>
        <row r="10976">
          <cell r="AP10976">
            <v>91012323</v>
          </cell>
          <cell r="AQ10976">
            <v>50006413</v>
          </cell>
          <cell r="AR10976" t="str">
            <v>sd</v>
          </cell>
          <cell r="AS10976">
            <v>43745</v>
          </cell>
          <cell r="AT10976" t="str">
            <v>Calzada 2, Calzada 4, Calzada 6, Calzada 8-POLIZA ESTABILIDAD ACTIVA</v>
          </cell>
          <cell r="AV10976" t="str">
            <v>sc</v>
          </cell>
        </row>
        <row r="10977">
          <cell r="AP10977">
            <v>902989</v>
          </cell>
          <cell r="AQ10977">
            <v>13000461</v>
          </cell>
          <cell r="AR10977" t="str">
            <v>sd</v>
          </cell>
          <cell r="AS10977">
            <v>44250</v>
          </cell>
          <cell r="AT10977" t="str">
            <v>-POLIZA ESTABILIDAD ACTIVA</v>
          </cell>
          <cell r="AV10977" t="str">
            <v>sc</v>
          </cell>
        </row>
        <row r="10978">
          <cell r="AP10978">
            <v>91013348</v>
          </cell>
          <cell r="AQ10978">
            <v>14000816</v>
          </cell>
          <cell r="AR10978" t="str">
            <v>sd</v>
          </cell>
          <cell r="AS10978">
            <v>44172</v>
          </cell>
          <cell r="AT10978" t="str">
            <v>Calzada 4-6 Separador 5-POLIZA ESTABILIDAD ACTIVA</v>
          </cell>
          <cell r="AV10978" t="str">
            <v>sc</v>
          </cell>
        </row>
        <row r="10979">
          <cell r="AP10979">
            <v>91013368</v>
          </cell>
          <cell r="AQ10979">
            <v>14001038</v>
          </cell>
          <cell r="AR10979" t="str">
            <v>sd</v>
          </cell>
          <cell r="AS10979">
            <v>44172</v>
          </cell>
          <cell r="AT10979" t="str">
            <v>Calzada 4-6 Separador 5-POLIZA ESTABILIDAD ACTIVA</v>
          </cell>
          <cell r="AV10979" t="str">
            <v>sc</v>
          </cell>
        </row>
        <row r="10980">
          <cell r="AP10980">
            <v>511155</v>
          </cell>
          <cell r="AQ10980">
            <v>14001364</v>
          </cell>
          <cell r="AR10980" t="str">
            <v>sd</v>
          </cell>
          <cell r="AS10980">
            <v>44172</v>
          </cell>
          <cell r="AT10980" t="str">
            <v>Calzada 4-6-POLIZA ESTABILIDAD ACTIVA</v>
          </cell>
          <cell r="AV10980" t="str">
            <v>sc</v>
          </cell>
        </row>
        <row r="10981">
          <cell r="AP10981">
            <v>91015867</v>
          </cell>
          <cell r="AQ10981">
            <v>5005308</v>
          </cell>
          <cell r="AR10981" t="str">
            <v>sd</v>
          </cell>
          <cell r="AS10981">
            <v>42733</v>
          </cell>
          <cell r="AT10981" t="str">
            <v>Anden1-5 Calzada2-4 Sep3-POLIZA ESTABILIDAD ACTIVA</v>
          </cell>
          <cell r="AV10981" t="str">
            <v>sc</v>
          </cell>
        </row>
        <row r="10982">
          <cell r="AP10982">
            <v>295984</v>
          </cell>
          <cell r="AQ10982">
            <v>5002752</v>
          </cell>
          <cell r="AR10982" t="str">
            <v>sd</v>
          </cell>
          <cell r="AS10982">
            <v>42957</v>
          </cell>
          <cell r="AT10982" t="str">
            <v>Calzada2-4-POLIZA ESTABILIDAD ACTIVA</v>
          </cell>
          <cell r="AV10982" t="str">
            <v>sc</v>
          </cell>
        </row>
        <row r="10983">
          <cell r="AP10983">
            <v>24123867</v>
          </cell>
          <cell r="AQ10983">
            <v>18002516</v>
          </cell>
          <cell r="AR10983" t="str">
            <v>sd</v>
          </cell>
          <cell r="AS10983">
            <v>42999</v>
          </cell>
          <cell r="AT10983" t="str">
            <v>Anden1-11-3 Calzada10-4-6-8 Ciclo2 Sep5-7-9-POLIZA ESTABILIDAD ACTIVA</v>
          </cell>
          <cell r="AV10983" t="str">
            <v>sc</v>
          </cell>
        </row>
        <row r="10984">
          <cell r="AP10984">
            <v>91013370</v>
          </cell>
          <cell r="AQ10984">
            <v>14001134</v>
          </cell>
          <cell r="AR10984" t="str">
            <v>sd</v>
          </cell>
          <cell r="AS10984">
            <v>44172</v>
          </cell>
          <cell r="AT10984" t="str">
            <v>Calzada 4-6 Separador 5-POLIZA ESTABILIDAD ACTIVA</v>
          </cell>
          <cell r="AV10984" t="str">
            <v>sc</v>
          </cell>
        </row>
        <row r="10985">
          <cell r="AP10985">
            <v>91014442</v>
          </cell>
          <cell r="AQ10985">
            <v>50009240</v>
          </cell>
          <cell r="AR10985" t="str">
            <v>sd</v>
          </cell>
          <cell r="AS10985">
            <v>43297</v>
          </cell>
          <cell r="AT10985" t="str">
            <v>anden1, calzada2, anden3-POLIZA ESTABILIDAD ACTIVA</v>
          </cell>
          <cell r="AV10985" t="str">
            <v>VIABLE</v>
          </cell>
        </row>
        <row r="10986">
          <cell r="AP10986">
            <v>506625</v>
          </cell>
          <cell r="AQ10986">
            <v>1004432</v>
          </cell>
          <cell r="AR10986" t="str">
            <v>sd</v>
          </cell>
          <cell r="AS10986">
            <v>42946</v>
          </cell>
          <cell r="AT10986" t="str">
            <v>Puente16-POLIZA ESTABILIDAD ACTIVA</v>
          </cell>
          <cell r="AV10986" t="str">
            <v>sc</v>
          </cell>
        </row>
        <row r="10987">
          <cell r="AP10987">
            <v>506625</v>
          </cell>
          <cell r="AQ10987">
            <v>1004432</v>
          </cell>
          <cell r="AR10987" t="str">
            <v>sd</v>
          </cell>
          <cell r="AS10987">
            <v>42946</v>
          </cell>
          <cell r="AT10987" t="str">
            <v>Calzada8-POLIZA ESTABILIDAD ACTIVA</v>
          </cell>
          <cell r="AV10987" t="str">
            <v>sc</v>
          </cell>
        </row>
        <row r="10988">
          <cell r="AP10988">
            <v>503401</v>
          </cell>
          <cell r="AQ10988">
            <v>1003241</v>
          </cell>
          <cell r="AR10988" t="str">
            <v>sd</v>
          </cell>
          <cell r="AS10988">
            <v>43412</v>
          </cell>
          <cell r="AT10988" t="str">
            <v>Anden 1-7 Calzada 2-4 Separador 3-5 Cicloruta 6-POLIZA ESTABILIDAD ACTIVA</v>
          </cell>
          <cell r="AV10988" t="str">
            <v>sc</v>
          </cell>
        </row>
        <row r="10989">
          <cell r="AP10989">
            <v>512250</v>
          </cell>
          <cell r="AQ10989">
            <v>3000791</v>
          </cell>
          <cell r="AR10989" t="str">
            <v>sd</v>
          </cell>
          <cell r="AS10989">
            <v>43499</v>
          </cell>
          <cell r="AT10989" t="str">
            <v>-POLIZA ESTABILIDAD ACTIVA</v>
          </cell>
          <cell r="AV10989" t="str">
            <v>sc</v>
          </cell>
        </row>
        <row r="10990">
          <cell r="AP10990">
            <v>527739</v>
          </cell>
          <cell r="AQ10990">
            <v>2002333</v>
          </cell>
          <cell r="AR10990" t="str">
            <v>sd</v>
          </cell>
          <cell r="AS10990">
            <v>43964</v>
          </cell>
          <cell r="AT10990" t="str">
            <v>Calzada 2-POLIZA ESTABILIDAD ACTIVA</v>
          </cell>
          <cell r="AV10990" t="str">
            <v>sc</v>
          </cell>
        </row>
        <row r="10991">
          <cell r="AP10991">
            <v>456465</v>
          </cell>
          <cell r="AQ10991">
            <v>19008207</v>
          </cell>
          <cell r="AR10991" t="str">
            <v>sd</v>
          </cell>
          <cell r="AS10991">
            <v>44466</v>
          </cell>
          <cell r="AT10991" t="str">
            <v>-POLIZA ESTABILIDAD ACTIVA</v>
          </cell>
          <cell r="AV10991" t="str">
            <v>POLIZA ESTABILIDAD activa IDU 1718/14</v>
          </cell>
        </row>
        <row r="10992">
          <cell r="AP10992">
            <v>24120962</v>
          </cell>
          <cell r="AQ10992">
            <v>14000043</v>
          </cell>
          <cell r="AR10992" t="str">
            <v>sd</v>
          </cell>
          <cell r="AS10992">
            <v>44250</v>
          </cell>
          <cell r="AT10992" t="str">
            <v>-POLIZA ESTABILIDAD ACTIVA</v>
          </cell>
          <cell r="AV10992" t="str">
            <v>sc</v>
          </cell>
        </row>
        <row r="10993">
          <cell r="AP10993">
            <v>902761</v>
          </cell>
          <cell r="AQ10993">
            <v>13001393</v>
          </cell>
          <cell r="AR10993" t="str">
            <v>sd</v>
          </cell>
          <cell r="AS10993">
            <v>44250</v>
          </cell>
          <cell r="AT10993" t="str">
            <v>-POLIZA ESTABILIDAD ACTIVA</v>
          </cell>
          <cell r="AV10993" t="str">
            <v>sc</v>
          </cell>
        </row>
        <row r="10994">
          <cell r="AP10994">
            <v>601254</v>
          </cell>
          <cell r="AQ10994">
            <v>2000161</v>
          </cell>
          <cell r="AR10994" t="str">
            <v>sd</v>
          </cell>
          <cell r="AS10994">
            <v>44096</v>
          </cell>
          <cell r="AT10994" t="str">
            <v>Anden 1-5-POLIZA ESTABILIDAD ACTIVA</v>
          </cell>
          <cell r="AV10994" t="str">
            <v>sc</v>
          </cell>
        </row>
        <row r="10995">
          <cell r="AP10995">
            <v>200839</v>
          </cell>
          <cell r="AQ10995">
            <v>4000298</v>
          </cell>
          <cell r="AR10995" t="str">
            <v>sd</v>
          </cell>
          <cell r="AS10995">
            <v>42999</v>
          </cell>
          <cell r="AT10995" t="str">
            <v>Anden1-11-3 Calzada10-4-6-8 Ciclo2 Sep5-7-9-POLIZA ESTABILIDAD ACTIVA</v>
          </cell>
          <cell r="AV10995" t="str">
            <v>sc</v>
          </cell>
        </row>
        <row r="10996">
          <cell r="AP10996">
            <v>902720</v>
          </cell>
          <cell r="AQ10996">
            <v>13000823</v>
          </cell>
          <cell r="AR10996" t="str">
            <v>sd</v>
          </cell>
          <cell r="AS10996">
            <v>44250</v>
          </cell>
          <cell r="AT10996" t="str">
            <v>-POLIZA ESTABILIDAD ACTIVA</v>
          </cell>
          <cell r="AV10996" t="str">
            <v>sc</v>
          </cell>
        </row>
        <row r="10997">
          <cell r="AP10997">
            <v>902720</v>
          </cell>
          <cell r="AQ10997">
            <v>13000823</v>
          </cell>
          <cell r="AR10997" t="str">
            <v>sd</v>
          </cell>
          <cell r="AS10997">
            <v>44018</v>
          </cell>
          <cell r="AT10997" t="str">
            <v>Puente 14-POLIZA ESTABILIDAD ACTIVA</v>
          </cell>
          <cell r="AV10997" t="str">
            <v>sc</v>
          </cell>
        </row>
        <row r="10998">
          <cell r="AP10998">
            <v>902972</v>
          </cell>
          <cell r="AQ10998">
            <v>13000367</v>
          </cell>
          <cell r="AR10998" t="str">
            <v>sd</v>
          </cell>
          <cell r="AS10998">
            <v>44250</v>
          </cell>
          <cell r="AT10998" t="str">
            <v>-POLIZA ESTABILIDAD ACTIVA</v>
          </cell>
          <cell r="AV10998" t="str">
            <v>sc</v>
          </cell>
        </row>
        <row r="10999">
          <cell r="AP10999">
            <v>24121073</v>
          </cell>
          <cell r="AQ10999">
            <v>14000522</v>
          </cell>
          <cell r="AR10999" t="str">
            <v>sd</v>
          </cell>
          <cell r="AS10999">
            <v>44099</v>
          </cell>
          <cell r="AT10999" t="str">
            <v>Calzada 4-6-8-10-POLIZA ESTABILIDAD Y CALIDAD ACTIVA</v>
          </cell>
          <cell r="AV10999" t="str">
            <v>sc</v>
          </cell>
        </row>
        <row r="11000">
          <cell r="AP11000">
            <v>506039</v>
          </cell>
          <cell r="AQ11000">
            <v>1001319</v>
          </cell>
          <cell r="AR11000" t="str">
            <v>sd</v>
          </cell>
          <cell r="AS11000">
            <v>44250</v>
          </cell>
          <cell r="AT11000" t="str">
            <v>-POLIZA ESTABILIDAD ACTIVA</v>
          </cell>
          <cell r="AV11000" t="str">
            <v>sc</v>
          </cell>
        </row>
        <row r="11001">
          <cell r="AP11001">
            <v>506039</v>
          </cell>
          <cell r="AQ11001">
            <v>1001319</v>
          </cell>
          <cell r="AR11001" t="str">
            <v>sd</v>
          </cell>
          <cell r="AS11001">
            <v>42946</v>
          </cell>
          <cell r="AT11001" t="str">
            <v>Calzada10-POLIZA ESTABILIDAD ACTIVA</v>
          </cell>
          <cell r="AV11001" t="str">
            <v>sc</v>
          </cell>
        </row>
        <row r="11002">
          <cell r="AP11002">
            <v>515298</v>
          </cell>
          <cell r="AQ11002">
            <v>8012185</v>
          </cell>
          <cell r="AR11002" t="str">
            <v>sd</v>
          </cell>
          <cell r="AS11002">
            <v>44099</v>
          </cell>
          <cell r="AT11002" t="str">
            <v>Calzada 4-6-POLIZA ESTABILIDAD Y CALIDAD ACTIVA</v>
          </cell>
          <cell r="AV11002" t="str">
            <v>sc</v>
          </cell>
        </row>
        <row r="11003">
          <cell r="AP11003">
            <v>91011281</v>
          </cell>
          <cell r="AQ11003">
            <v>3002466</v>
          </cell>
          <cell r="AR11003" t="str">
            <v>sd</v>
          </cell>
          <cell r="AS11003">
            <v>42765</v>
          </cell>
          <cell r="AT11003" t="str">
            <v>Anden 1, Calzada2, Separador3, Calzada4, Anden5 -POLIZA ESTABILIDAD ACTIVA</v>
          </cell>
          <cell r="AV11003" t="str">
            <v>sc</v>
          </cell>
        </row>
        <row r="11004">
          <cell r="AP11004">
            <v>505376</v>
          </cell>
          <cell r="AQ11004">
            <v>2000347</v>
          </cell>
          <cell r="AR11004" t="str">
            <v>sd</v>
          </cell>
          <cell r="AS11004">
            <v>42946</v>
          </cell>
          <cell r="AT11004" t="str">
            <v>Calzada4-6-8 Puente14-POLIZA ESTABILIDAD ACTIVA</v>
          </cell>
          <cell r="AV11004" t="str">
            <v>sc</v>
          </cell>
        </row>
        <row r="11005">
          <cell r="AP11005">
            <v>471252</v>
          </cell>
          <cell r="AQ11005">
            <v>4007418</v>
          </cell>
          <cell r="AR11005" t="str">
            <v>sd</v>
          </cell>
          <cell r="AS11005">
            <v>42999</v>
          </cell>
          <cell r="AT11005" t="str">
            <v>Anden1-11-3 Calzada10-4-6-8 Ciclo2 Sep5-7-9-POLIZA ESTABILIDAD ACTIVA</v>
          </cell>
          <cell r="AV11005" t="str">
            <v>sc</v>
          </cell>
        </row>
        <row r="11006">
          <cell r="AP11006">
            <v>164431</v>
          </cell>
          <cell r="AQ11006">
            <v>10003892</v>
          </cell>
          <cell r="AR11006" t="str">
            <v>sd</v>
          </cell>
          <cell r="AS11006">
            <v>44119</v>
          </cell>
          <cell r="AT11006" t="str">
            <v>Calzada 2-4-POLIZA ESTABILIDAD ACTIVA</v>
          </cell>
          <cell r="AV11006" t="str">
            <v>sc</v>
          </cell>
        </row>
        <row r="11007">
          <cell r="AP11007">
            <v>24121070</v>
          </cell>
          <cell r="AQ11007">
            <v>14000505</v>
          </cell>
          <cell r="AR11007" t="str">
            <v>sd</v>
          </cell>
          <cell r="AS11007">
            <v>44099</v>
          </cell>
          <cell r="AT11007" t="str">
            <v>Calzada 4-6-8-10-POLIZA ESTABILIDAD Y CALIDAD ACTIVA</v>
          </cell>
          <cell r="AV11007" t="str">
            <v>sc</v>
          </cell>
        </row>
        <row r="11008">
          <cell r="AP11008">
            <v>24180806</v>
          </cell>
          <cell r="AQ11008">
            <v>16000325</v>
          </cell>
          <cell r="AR11008" t="str">
            <v>sd</v>
          </cell>
          <cell r="AS11008">
            <v>44099</v>
          </cell>
          <cell r="AT11008" t="str">
            <v>Anden 13-POLIZA ESTABILIDAD Y CALIDAD ACTIVA</v>
          </cell>
          <cell r="AV11008" t="str">
            <v>sc</v>
          </cell>
        </row>
        <row r="11009">
          <cell r="AP11009">
            <v>24119967</v>
          </cell>
          <cell r="AQ11009">
            <v>8003840</v>
          </cell>
          <cell r="AR11009" t="str">
            <v>sd</v>
          </cell>
          <cell r="AS11009">
            <v>44099</v>
          </cell>
          <cell r="AT11009" t="str">
            <v>Calzada 4-POLIZA ESTABILIDAD Y CALIDAD ACTIVA</v>
          </cell>
          <cell r="AV11009" t="str">
            <v>sc</v>
          </cell>
        </row>
        <row r="11010">
          <cell r="AP11010">
            <v>24119623</v>
          </cell>
          <cell r="AQ11010">
            <v>1001273</v>
          </cell>
          <cell r="AR11010" t="str">
            <v>sd</v>
          </cell>
          <cell r="AS11010">
            <v>44250</v>
          </cell>
          <cell r="AT11010" t="str">
            <v>-POLIZA ESTABILIDAD ACTIVA</v>
          </cell>
          <cell r="AV11010" t="str">
            <v>sc</v>
          </cell>
        </row>
        <row r="11011">
          <cell r="AP11011">
            <v>600301</v>
          </cell>
          <cell r="AQ11011">
            <v>13000619</v>
          </cell>
          <cell r="AR11011" t="str">
            <v>sd</v>
          </cell>
          <cell r="AS11011">
            <v>43745</v>
          </cell>
          <cell r="AT11011" t="str">
            <v>Calzada 2-POLIZA ESTABILIDAD ACTIVA</v>
          </cell>
          <cell r="AV11011" t="str">
            <v>sc</v>
          </cell>
        </row>
        <row r="11012">
          <cell r="AP11012">
            <v>605813</v>
          </cell>
          <cell r="AQ11012">
            <v>3000830</v>
          </cell>
          <cell r="AR11012" t="str">
            <v>sd</v>
          </cell>
          <cell r="AS11012">
            <v>42999</v>
          </cell>
          <cell r="AT11012" t="str">
            <v>Anden1-9 Calzada2-4-6-8 Sep3-5-7-POLIZA ESTABILIDAD ACTIVA</v>
          </cell>
          <cell r="AV11012" t="str">
            <v>sc</v>
          </cell>
        </row>
        <row r="11013">
          <cell r="AP11013">
            <v>519787</v>
          </cell>
          <cell r="AQ11013">
            <v>8002736</v>
          </cell>
          <cell r="AR11013" t="str">
            <v>sd</v>
          </cell>
          <cell r="AS11013">
            <v>44099</v>
          </cell>
          <cell r="AT11013" t="str">
            <v>Calzada 4-6-POLIZA ESTABILIDAD Y CALIDAD ACTIVA</v>
          </cell>
          <cell r="AV11013" t="str">
            <v>sc</v>
          </cell>
        </row>
        <row r="11014">
          <cell r="AP11014">
            <v>903823</v>
          </cell>
          <cell r="AQ11014">
            <v>12002271</v>
          </cell>
          <cell r="AR11014" t="str">
            <v>sd</v>
          </cell>
          <cell r="AS11014">
            <v>44250</v>
          </cell>
          <cell r="AT11014" t="str">
            <v>-POLIZA ESTABILIDAD ACTIVA</v>
          </cell>
          <cell r="AV11014" t="str">
            <v>sc</v>
          </cell>
        </row>
        <row r="11015">
          <cell r="AP11015">
            <v>24122693</v>
          </cell>
          <cell r="AQ11015">
            <v>50006938</v>
          </cell>
          <cell r="AR11015" t="str">
            <v>sd</v>
          </cell>
          <cell r="AS11015">
            <v>44250</v>
          </cell>
          <cell r="AT11015" t="str">
            <v>-POLIZA ESTABILIDAD ACTIVA</v>
          </cell>
          <cell r="AV11015" t="str">
            <v>sc</v>
          </cell>
        </row>
        <row r="11016">
          <cell r="AP11016">
            <v>91011285</v>
          </cell>
          <cell r="AQ11016">
            <v>17000352</v>
          </cell>
          <cell r="AR11016" t="str">
            <v>sd</v>
          </cell>
          <cell r="AS11016">
            <v>43871</v>
          </cell>
          <cell r="AT11016" t="str">
            <v>Calzada2 y 4-POLIZA ESTABILIDAD ACTIVA</v>
          </cell>
          <cell r="AV11016" t="str">
            <v>sc</v>
          </cell>
        </row>
        <row r="11017">
          <cell r="AP11017">
            <v>902937</v>
          </cell>
          <cell r="AQ11017">
            <v>50008507</v>
          </cell>
          <cell r="AR11017" t="str">
            <v>sd</v>
          </cell>
          <cell r="AS11017">
            <v>44018</v>
          </cell>
          <cell r="AT11017" t="str">
            <v>Calzada 8-POLIZA ESTABILIDAD ACTIVA</v>
          </cell>
          <cell r="AV11017" t="str">
            <v>sc</v>
          </cell>
        </row>
        <row r="11018">
          <cell r="AP11018">
            <v>902937</v>
          </cell>
          <cell r="AQ11018">
            <v>50008507</v>
          </cell>
          <cell r="AR11018" t="str">
            <v>sd</v>
          </cell>
          <cell r="AS11018">
            <v>44250</v>
          </cell>
          <cell r="AT11018" t="str">
            <v>-POLIZA ESTABILIDAD ACTIVA</v>
          </cell>
          <cell r="AV11018" t="str">
            <v>sc</v>
          </cell>
        </row>
        <row r="11019">
          <cell r="AP11019">
            <v>24120992</v>
          </cell>
          <cell r="AQ11019">
            <v>14000213</v>
          </cell>
          <cell r="AR11019" t="str">
            <v>sd</v>
          </cell>
          <cell r="AS11019">
            <v>44018</v>
          </cell>
          <cell r="AT11019" t="str">
            <v>Calzada 6-POLIZA ESTABILIDAD ACTIVA</v>
          </cell>
          <cell r="AV11019" t="str">
            <v>sc</v>
          </cell>
        </row>
        <row r="11020">
          <cell r="AP11020">
            <v>24120992</v>
          </cell>
          <cell r="AQ11020">
            <v>14000213</v>
          </cell>
          <cell r="AR11020" t="str">
            <v>sd</v>
          </cell>
          <cell r="AS11020">
            <v>44250</v>
          </cell>
          <cell r="AT11020" t="str">
            <v>-POLIZA ESTABILIDAD ACTIVA</v>
          </cell>
          <cell r="AV11020" t="str">
            <v>sc</v>
          </cell>
        </row>
        <row r="11021">
          <cell r="AP11021">
            <v>530884</v>
          </cell>
          <cell r="AQ11021">
            <v>13002546</v>
          </cell>
          <cell r="AR11021" t="str">
            <v>sd</v>
          </cell>
          <cell r="AS11021">
            <v>43555</v>
          </cell>
          <cell r="AT11021" t="str">
            <v>Calzada4 Puente6-POLIZA ESTABILIDAD ACTIVA</v>
          </cell>
          <cell r="AV11021" t="str">
            <v>sc</v>
          </cell>
        </row>
        <row r="11022">
          <cell r="AP11022">
            <v>91019738</v>
          </cell>
          <cell r="AQ11022">
            <v>3002571</v>
          </cell>
          <cell r="AR11022" t="str">
            <v>sd</v>
          </cell>
          <cell r="AS11022">
            <v>43499</v>
          </cell>
          <cell r="AT11022" t="str">
            <v>-POLIZA ESTABILIDAD ACTIVA</v>
          </cell>
          <cell r="AV11022" t="str">
            <v>sc</v>
          </cell>
        </row>
        <row r="11023">
          <cell r="AP11023">
            <v>519134</v>
          </cell>
          <cell r="AQ11023">
            <v>11012290</v>
          </cell>
          <cell r="AR11023" t="str">
            <v>sd</v>
          </cell>
          <cell r="AS11023">
            <v>44096</v>
          </cell>
          <cell r="AT11023" t="str">
            <v>Anden 1-POLIZA ESTABILIDAD ACTIVA</v>
          </cell>
          <cell r="AV11023" t="str">
            <v>sc</v>
          </cell>
        </row>
        <row r="11024">
          <cell r="AP11024">
            <v>506030</v>
          </cell>
          <cell r="AQ11024">
            <v>1001558</v>
          </cell>
          <cell r="AR11024" t="str">
            <v>sd</v>
          </cell>
          <cell r="AS11024">
            <v>44250</v>
          </cell>
          <cell r="AT11024" t="str">
            <v>-POLIZA ESTABILIDAD ACTIVA</v>
          </cell>
          <cell r="AV11024" t="str">
            <v>sc</v>
          </cell>
        </row>
        <row r="11025">
          <cell r="AP11025">
            <v>24119973</v>
          </cell>
          <cell r="AQ11025">
            <v>8004108</v>
          </cell>
          <cell r="AR11025" t="str">
            <v>sd</v>
          </cell>
          <cell r="AS11025">
            <v>44099</v>
          </cell>
          <cell r="AT11025" t="str">
            <v>Calzada 2-4-6-POLIZA ESTABILIDAD Y CALIDAD ACTIVA</v>
          </cell>
          <cell r="AV11025" t="str">
            <v>sc</v>
          </cell>
        </row>
        <row r="11026">
          <cell r="AP11026">
            <v>24122519</v>
          </cell>
          <cell r="AQ11026">
            <v>50006740</v>
          </cell>
          <cell r="AR11026" t="str">
            <v>sd</v>
          </cell>
          <cell r="AS11026">
            <v>44099</v>
          </cell>
          <cell r="AT11026" t="str">
            <v>Calzada 2-4-6-POLIZA ESTABILIDAD Y CALIDAD ACTIVA</v>
          </cell>
          <cell r="AV11026" t="str">
            <v>sc</v>
          </cell>
        </row>
        <row r="11027">
          <cell r="AP11027">
            <v>24123447</v>
          </cell>
          <cell r="AQ11027">
            <v>50008120</v>
          </cell>
          <cell r="AR11027" t="str">
            <v>sd</v>
          </cell>
          <cell r="AS11027">
            <v>44250</v>
          </cell>
          <cell r="AT11027" t="str">
            <v>-POLIZA ESTABILIDAD ACTIVA</v>
          </cell>
          <cell r="AV11027" t="str">
            <v>sc</v>
          </cell>
        </row>
        <row r="11028">
          <cell r="AP11028">
            <v>902787</v>
          </cell>
          <cell r="AQ11028">
            <v>13001510</v>
          </cell>
          <cell r="AR11028" t="str">
            <v>sd</v>
          </cell>
          <cell r="AS11028">
            <v>44250</v>
          </cell>
          <cell r="AT11028" t="str">
            <v>-POLIZA ESTABILIDAD ACTIVA</v>
          </cell>
          <cell r="AV11028" t="str">
            <v>sc</v>
          </cell>
        </row>
        <row r="11029">
          <cell r="AP11029">
            <v>91014337</v>
          </cell>
          <cell r="AQ11029">
            <v>9004294</v>
          </cell>
          <cell r="AR11029" t="str">
            <v>sd</v>
          </cell>
          <cell r="AS11029">
            <v>43439</v>
          </cell>
          <cell r="AT11029" t="str">
            <v>Calzada4-POLIZA ESTABILIDAD ACTIVA</v>
          </cell>
          <cell r="AV11029" t="str">
            <v>sc</v>
          </cell>
        </row>
        <row r="11030">
          <cell r="AP11030">
            <v>385526</v>
          </cell>
          <cell r="AQ11030">
            <v>9002110</v>
          </cell>
          <cell r="AR11030" t="str">
            <v>sd</v>
          </cell>
          <cell r="AS11030">
            <v>43748</v>
          </cell>
          <cell r="AT11030" t="str">
            <v>Anden 3-POLIZA ESTABILIDAD ACTIVA</v>
          </cell>
          <cell r="AV11030" t="str">
            <v>sc</v>
          </cell>
        </row>
        <row r="11031">
          <cell r="AP11031">
            <v>523700</v>
          </cell>
          <cell r="AQ11031">
            <v>13002552</v>
          </cell>
          <cell r="AR11031" t="str">
            <v>sd</v>
          </cell>
          <cell r="AS11031">
            <v>43555</v>
          </cell>
          <cell r="AT11031" t="str">
            <v>Puente6-POLIZA ESTABILIDAD ACTIVA</v>
          </cell>
          <cell r="AV11031" t="str">
            <v>sc</v>
          </cell>
        </row>
        <row r="11032">
          <cell r="AP11032">
            <v>91012364</v>
          </cell>
          <cell r="AQ11032">
            <v>50008526</v>
          </cell>
          <cell r="AR11032" t="str">
            <v>sd</v>
          </cell>
          <cell r="AS11032">
            <v>43555</v>
          </cell>
          <cell r="AT11032" t="str">
            <v>Puente1-POLIZA ESTABILIDAD ACTIVA</v>
          </cell>
          <cell r="AV11032" t="str">
            <v>sc</v>
          </cell>
        </row>
        <row r="11033">
          <cell r="AP11033">
            <v>354510</v>
          </cell>
          <cell r="AQ11033">
            <v>7001696</v>
          </cell>
          <cell r="AR11033" t="str">
            <v>sd</v>
          </cell>
          <cell r="AS11033">
            <v>44466</v>
          </cell>
          <cell r="AT11033" t="str">
            <v>-POLIZA ESTABILIDAD ACTIVA</v>
          </cell>
          <cell r="AV11033" t="str">
            <v>sc</v>
          </cell>
        </row>
        <row r="11034">
          <cell r="AP11034">
            <v>162978</v>
          </cell>
          <cell r="AQ11034">
            <v>10001208</v>
          </cell>
          <cell r="AR11034" t="str">
            <v>sd</v>
          </cell>
          <cell r="AS11034">
            <v>43142</v>
          </cell>
          <cell r="AT11034" t="str">
            <v>Calzada2-POLIZA ESTABILIDAD ACTIVA</v>
          </cell>
          <cell r="AV11034" t="str">
            <v>sc</v>
          </cell>
        </row>
        <row r="11035">
          <cell r="AP11035">
            <v>162978</v>
          </cell>
          <cell r="AQ11035">
            <v>10001208</v>
          </cell>
          <cell r="AR11035" t="str">
            <v>sd</v>
          </cell>
          <cell r="AS11035">
            <v>43439</v>
          </cell>
          <cell r="AT11035" t="str">
            <v>Calzada4-POLIZA ESTABILIDAD ACTIVA</v>
          </cell>
          <cell r="AV11035" t="str">
            <v>sc</v>
          </cell>
        </row>
        <row r="11036">
          <cell r="AP11036">
            <v>24122473</v>
          </cell>
          <cell r="AQ11036">
            <v>50006729</v>
          </cell>
          <cell r="AR11036" t="str">
            <v>sd</v>
          </cell>
          <cell r="AS11036">
            <v>44099</v>
          </cell>
          <cell r="AT11036" t="str">
            <v>Calzada 2-6-POLIZA ESTABILIDAD Y CALIDAD ACTIVA</v>
          </cell>
          <cell r="AV11036" t="str">
            <v>sc</v>
          </cell>
        </row>
        <row r="11037">
          <cell r="AP11037">
            <v>903747</v>
          </cell>
          <cell r="AQ11037">
            <v>12001736</v>
          </cell>
          <cell r="AR11037" t="str">
            <v>sd</v>
          </cell>
          <cell r="AS11037">
            <v>44250</v>
          </cell>
          <cell r="AT11037" t="str">
            <v>-POLIZA ESTABILIDAD ACTIVA</v>
          </cell>
          <cell r="AV11037" t="str">
            <v>sc</v>
          </cell>
        </row>
        <row r="11038">
          <cell r="AP11038">
            <v>24122596</v>
          </cell>
          <cell r="AQ11038">
            <v>50006890</v>
          </cell>
          <cell r="AR11038" t="str">
            <v>sd</v>
          </cell>
          <cell r="AS11038">
            <v>44250</v>
          </cell>
          <cell r="AT11038" t="str">
            <v>-POLIZA ESTABILIDAD ACTIVA</v>
          </cell>
          <cell r="AV11038" t="str">
            <v>sc</v>
          </cell>
        </row>
        <row r="11039">
          <cell r="AP11039">
            <v>505804</v>
          </cell>
          <cell r="AQ11039">
            <v>2000018</v>
          </cell>
          <cell r="AR11039" t="str">
            <v>sd</v>
          </cell>
          <cell r="AS11039">
            <v>44053</v>
          </cell>
          <cell r="AT11039" t="str">
            <v>Puente 18-POLIZA ESTABILIDAD ACTIVA</v>
          </cell>
          <cell r="AV11039" t="str">
            <v>sc</v>
          </cell>
        </row>
        <row r="11040">
          <cell r="AP11040">
            <v>384935</v>
          </cell>
          <cell r="AQ11040">
            <v>9001878</v>
          </cell>
          <cell r="AR11040" t="str">
            <v>sd</v>
          </cell>
          <cell r="AS11040">
            <v>44480</v>
          </cell>
          <cell r="AT11040" t="str">
            <v>-POLIZA ESTABILIDAD ACTIVA</v>
          </cell>
          <cell r="AV11040" t="str">
            <v>VIABLE</v>
          </cell>
        </row>
        <row r="11041">
          <cell r="AP11041">
            <v>91015838</v>
          </cell>
          <cell r="AQ11041">
            <v>5007704</v>
          </cell>
          <cell r="AR11041" t="str">
            <v>sd</v>
          </cell>
          <cell r="AS11041">
            <v>42733</v>
          </cell>
          <cell r="AT11041" t="str">
            <v>Anden1-5 Calzada2-POLIZA ESTABILIDAD ACTIVA</v>
          </cell>
          <cell r="AV11041" t="str">
            <v>sc</v>
          </cell>
        </row>
        <row r="11042">
          <cell r="AP11042">
            <v>415322</v>
          </cell>
          <cell r="AQ11042">
            <v>18001898</v>
          </cell>
          <cell r="AR11042" t="str">
            <v>sd</v>
          </cell>
          <cell r="AS11042">
            <v>42999</v>
          </cell>
          <cell r="AT11042" t="str">
            <v>Anden1-11-3 Calzada10-4-6-8 Ciclo2 Sep5-7-9-POLIZA ESTABILIDAD ACTIVA</v>
          </cell>
          <cell r="AV11042" t="str">
            <v>sc</v>
          </cell>
        </row>
        <row r="11043">
          <cell r="AP11043">
            <v>903569</v>
          </cell>
          <cell r="AQ11043">
            <v>12000662</v>
          </cell>
          <cell r="AR11043" t="str">
            <v>sd</v>
          </cell>
          <cell r="AS11043">
            <v>44250</v>
          </cell>
          <cell r="AT11043" t="str">
            <v>-POLIZA ESTABILIDAD ACTIVA</v>
          </cell>
          <cell r="AV11043" t="str">
            <v>sc</v>
          </cell>
        </row>
        <row r="11044">
          <cell r="AP11044">
            <v>903569</v>
          </cell>
          <cell r="AQ11044">
            <v>12000662</v>
          </cell>
          <cell r="AR11044" t="str">
            <v>sd</v>
          </cell>
          <cell r="AS11044">
            <v>44250</v>
          </cell>
          <cell r="AT11044" t="str">
            <v>-POLIZA ESTABILIDAD ACTIVA</v>
          </cell>
          <cell r="AV11044" t="str">
            <v>sc</v>
          </cell>
        </row>
        <row r="11045">
          <cell r="AP11045">
            <v>503352</v>
          </cell>
          <cell r="AQ11045">
            <v>1001758</v>
          </cell>
          <cell r="AR11045" t="str">
            <v>sd</v>
          </cell>
          <cell r="AS11045">
            <v>43412</v>
          </cell>
          <cell r="AT11045" t="str">
            <v>Anden 1-7 Calzada 2-4 Separador 3-5 Cicloruta 6-POLIZA ESTABILIDAD ACTIVA</v>
          </cell>
          <cell r="AV11045" t="str">
            <v>sc</v>
          </cell>
        </row>
        <row r="11046">
          <cell r="AP11046">
            <v>24120000</v>
          </cell>
          <cell r="AQ11046">
            <v>8004653</v>
          </cell>
          <cell r="AR11046" t="str">
            <v>sd</v>
          </cell>
          <cell r="AS11046">
            <v>44099</v>
          </cell>
          <cell r="AT11046" t="str">
            <v>Calzada 2-POLIZA ESTABILIDAD Y CALIDAD ACTIVA</v>
          </cell>
          <cell r="AV11046" t="str">
            <v>sc</v>
          </cell>
        </row>
        <row r="11047">
          <cell r="AP11047">
            <v>91018883</v>
          </cell>
          <cell r="AQ11047">
            <v>9001736</v>
          </cell>
          <cell r="AR11047" t="str">
            <v>sd</v>
          </cell>
          <cell r="AS11047">
            <v>42978</v>
          </cell>
          <cell r="AT11047" t="str">
            <v>Anden1-11 Calzada10-2-4-8 Ciclo6 Sep3-5-7-9-POLIZA ESTABILIDAD ACTIVA</v>
          </cell>
          <cell r="AV11047" t="str">
            <v>sc</v>
          </cell>
        </row>
        <row r="11048">
          <cell r="AP11048">
            <v>91017146</v>
          </cell>
          <cell r="AQ11048">
            <v>19003286</v>
          </cell>
          <cell r="AR11048" t="str">
            <v>sd</v>
          </cell>
          <cell r="AS11048">
            <v>43307</v>
          </cell>
          <cell r="AT11048" t="str">
            <v>Calzada2-4-POLIZA ESTABILIDAD ACTIVA</v>
          </cell>
          <cell r="AV11048" t="str">
            <v>sc</v>
          </cell>
        </row>
        <row r="11049">
          <cell r="AP11049">
            <v>601785</v>
          </cell>
          <cell r="AQ11049">
            <v>7005081</v>
          </cell>
          <cell r="AR11049" t="str">
            <v>sd</v>
          </cell>
          <cell r="AS11049">
            <v>44048</v>
          </cell>
          <cell r="AT11049" t="str">
            <v>Calzada 4-6-POLIZA ESTABILIDAD ACTIVA</v>
          </cell>
          <cell r="AV11049" t="str">
            <v>sc</v>
          </cell>
        </row>
        <row r="11050">
          <cell r="AP11050">
            <v>505671</v>
          </cell>
          <cell r="AQ11050">
            <v>1003302</v>
          </cell>
          <cell r="AR11050" t="str">
            <v>sd</v>
          </cell>
          <cell r="AS11050">
            <v>44250</v>
          </cell>
          <cell r="AT11050" t="str">
            <v>-POLIZA ESTABILIDAD ACTIVA</v>
          </cell>
          <cell r="AV11050" t="str">
            <v>sc</v>
          </cell>
        </row>
        <row r="11051">
          <cell r="AP11051">
            <v>24121703</v>
          </cell>
          <cell r="AQ11051">
            <v>50002886</v>
          </cell>
          <cell r="AR11051" t="str">
            <v>sd</v>
          </cell>
          <cell r="AS11051">
            <v>44099</v>
          </cell>
          <cell r="AT11051" t="str">
            <v>Calzada 2-4-6-POLIZA ESTABILIDAD Y CALIDAD ACTIVA</v>
          </cell>
          <cell r="AV11051" t="str">
            <v>sc</v>
          </cell>
        </row>
        <row r="11052">
          <cell r="AP11052">
            <v>508725</v>
          </cell>
          <cell r="AQ11052">
            <v>11011569</v>
          </cell>
          <cell r="AR11052" t="str">
            <v>sd</v>
          </cell>
          <cell r="AS11052">
            <v>43100</v>
          </cell>
          <cell r="AT11052" t="str">
            <v>Calzada8-POLIZA ESTABILIDAD ACTIVA</v>
          </cell>
          <cell r="AV11052" t="str">
            <v>sc</v>
          </cell>
        </row>
        <row r="11053">
          <cell r="AP11053">
            <v>91011416</v>
          </cell>
          <cell r="AQ11053">
            <v>12000604</v>
          </cell>
          <cell r="AR11053" t="str">
            <v>sd</v>
          </cell>
          <cell r="AS11053">
            <v>44250</v>
          </cell>
          <cell r="AT11053" t="str">
            <v>-POLIZA ESTABILIDAD ACTIVA</v>
          </cell>
          <cell r="AV11053" t="str">
            <v>sc</v>
          </cell>
        </row>
        <row r="11054">
          <cell r="AP11054">
            <v>91011416</v>
          </cell>
          <cell r="AQ11054">
            <v>12000604</v>
          </cell>
          <cell r="AR11054" t="str">
            <v>sd</v>
          </cell>
          <cell r="AS11054">
            <v>44018</v>
          </cell>
          <cell r="AT11054" t="str">
            <v>Puente 12-POLIZA ESTABILIDAD ACTIVA</v>
          </cell>
          <cell r="AV11054" t="str">
            <v>sc</v>
          </cell>
        </row>
        <row r="11055">
          <cell r="AP11055">
            <v>515162</v>
          </cell>
          <cell r="AQ11055">
            <v>10002496</v>
          </cell>
          <cell r="AR11055" t="str">
            <v>sd</v>
          </cell>
          <cell r="AS11055">
            <v>43425</v>
          </cell>
          <cell r="AT11055" t="str">
            <v>Calzada8-POLIZA ESTABILIDAD* ACTIVA</v>
          </cell>
          <cell r="AV11055" t="str">
            <v>sc</v>
          </cell>
        </row>
        <row r="11056">
          <cell r="AP11056">
            <v>91011756</v>
          </cell>
          <cell r="AQ11056">
            <v>4000006</v>
          </cell>
          <cell r="AR11056" t="str">
            <v>sd</v>
          </cell>
          <cell r="AS11056">
            <v>42999</v>
          </cell>
          <cell r="AT11056" t="str">
            <v>Anden1-11-3 Calzada10-4-6-8 Ciclo2 Sep5-7-9-POLIZA ESTABILIDAD ACTIVA</v>
          </cell>
          <cell r="AV11056" t="str">
            <v>sc</v>
          </cell>
        </row>
        <row r="11057">
          <cell r="AP11057">
            <v>91012018</v>
          </cell>
          <cell r="AQ11057">
            <v>1001682</v>
          </cell>
          <cell r="AR11057" t="str">
            <v>sd</v>
          </cell>
          <cell r="AS11057">
            <v>44250</v>
          </cell>
          <cell r="AT11057" t="str">
            <v>-POLIZA ESTABILIDAD ACTIVA</v>
          </cell>
          <cell r="AV11057" t="str">
            <v>sc</v>
          </cell>
        </row>
        <row r="11058">
          <cell r="AP11058">
            <v>902830</v>
          </cell>
          <cell r="AQ11058">
            <v>13001778</v>
          </cell>
          <cell r="AR11058" t="str">
            <v>sd</v>
          </cell>
          <cell r="AS11058">
            <v>44250</v>
          </cell>
          <cell r="AT11058" t="str">
            <v>-POLIZA ESTABILIDAD ACTIVA</v>
          </cell>
          <cell r="AV11058" t="str">
            <v>sc</v>
          </cell>
        </row>
        <row r="11059">
          <cell r="AP11059">
            <v>902830</v>
          </cell>
          <cell r="AQ11059">
            <v>13001778</v>
          </cell>
          <cell r="AR11059" t="str">
            <v>sd</v>
          </cell>
          <cell r="AS11059">
            <v>44250</v>
          </cell>
          <cell r="AT11059" t="str">
            <v>-POLIZA ESTABILIDAD ACTIVA</v>
          </cell>
          <cell r="AV11059" t="str">
            <v>sc</v>
          </cell>
        </row>
        <row r="11060">
          <cell r="AP11060">
            <v>24121202</v>
          </cell>
          <cell r="AQ11060">
            <v>15000013</v>
          </cell>
          <cell r="AR11060" t="str">
            <v>sd</v>
          </cell>
          <cell r="AS11060">
            <v>44250</v>
          </cell>
          <cell r="AT11060" t="str">
            <v>-POLIZA ESTABILIDAD ACTIVA</v>
          </cell>
          <cell r="AV11060" t="str">
            <v>sc</v>
          </cell>
        </row>
        <row r="11061">
          <cell r="AP11061">
            <v>24121091</v>
          </cell>
          <cell r="AQ11061">
            <v>14000588</v>
          </cell>
          <cell r="AR11061" t="str">
            <v>sd</v>
          </cell>
          <cell r="AS11061">
            <v>44250</v>
          </cell>
          <cell r="AT11061" t="str">
            <v>-POLIZA ESTABILIDAD ACTIVA</v>
          </cell>
          <cell r="AV11061" t="str">
            <v>sc</v>
          </cell>
        </row>
        <row r="11062">
          <cell r="AP11062">
            <v>384691</v>
          </cell>
          <cell r="AQ11062">
            <v>9001788</v>
          </cell>
          <cell r="AR11062" t="str">
            <v>sd</v>
          </cell>
          <cell r="AS11062">
            <v>44480</v>
          </cell>
          <cell r="AT11062" t="str">
            <v>-POLIZA ESTABILIDAD ACTIVA</v>
          </cell>
          <cell r="AV11062" t="str">
            <v>VIABLE</v>
          </cell>
        </row>
        <row r="11063">
          <cell r="AP11063">
            <v>385337</v>
          </cell>
          <cell r="AQ11063">
            <v>9002029</v>
          </cell>
          <cell r="AR11063" t="str">
            <v>sd</v>
          </cell>
          <cell r="AS11063">
            <v>44480</v>
          </cell>
          <cell r="AT11063" t="str">
            <v>-POLIZA ESTABILIDAD ACTIVA</v>
          </cell>
          <cell r="AV11063" t="str">
            <v>VIABLE</v>
          </cell>
        </row>
        <row r="11064">
          <cell r="AP11064">
            <v>91018906</v>
          </cell>
          <cell r="AQ11064">
            <v>9000894</v>
          </cell>
          <cell r="AR11064" t="str">
            <v>sd</v>
          </cell>
          <cell r="AS11064">
            <v>42978</v>
          </cell>
          <cell r="AT11064" t="str">
            <v>Anden1-11 Calzada10-2-4-8 Ciclo6 Sep3-5-7-9-POLIZA ESTABILIDAD ACTIVA</v>
          </cell>
          <cell r="AV11064" t="str">
            <v>sc</v>
          </cell>
        </row>
        <row r="11065">
          <cell r="AP11065">
            <v>441140</v>
          </cell>
          <cell r="AQ11065">
            <v>19000456</v>
          </cell>
          <cell r="AR11065" t="str">
            <v>sd</v>
          </cell>
          <cell r="AS11065">
            <v>42912</v>
          </cell>
          <cell r="AT11065" t="str">
            <v>Anden1-3 Calzada2-POLIZA ESTABILIDAD ACTIVA</v>
          </cell>
          <cell r="AV11065" t="str">
            <v>sc</v>
          </cell>
        </row>
        <row r="11066">
          <cell r="AP11066">
            <v>24122586</v>
          </cell>
          <cell r="AQ11066">
            <v>50006888</v>
          </cell>
          <cell r="AR11066" t="str">
            <v>sd</v>
          </cell>
          <cell r="AS11066">
            <v>44250</v>
          </cell>
          <cell r="AT11066" t="str">
            <v>-POLIZA ESTABILIDAD ACTIVA</v>
          </cell>
          <cell r="AV11066" t="str">
            <v>sc</v>
          </cell>
        </row>
        <row r="11067">
          <cell r="AP11067">
            <v>24122412</v>
          </cell>
          <cell r="AQ11067">
            <v>50006643</v>
          </cell>
          <cell r="AR11067" t="str">
            <v>sd</v>
          </cell>
          <cell r="AS11067">
            <v>44099</v>
          </cell>
          <cell r="AT11067" t="str">
            <v>Calzada 2-4-6-POLIZA ESTABILIDAD Y CALIDAD ACTIVA</v>
          </cell>
          <cell r="AV11067" t="str">
            <v>sc</v>
          </cell>
        </row>
        <row r="11068">
          <cell r="AP11068">
            <v>145219</v>
          </cell>
          <cell r="AQ11068">
            <v>3001111</v>
          </cell>
          <cell r="AR11068" t="str">
            <v>sd</v>
          </cell>
          <cell r="AS11068">
            <v>42765</v>
          </cell>
          <cell r="AT11068" t="str">
            <v>Anden 1, Calzada2, Separador3, Calzada4, Anden5 -POLIZA ESTABILIDAD ACTIVA</v>
          </cell>
          <cell r="AV11068" t="str">
            <v>Avenida de los Comuneros POLIZA ESTABILIDAD ACTIVA</v>
          </cell>
        </row>
        <row r="11069">
          <cell r="AP11069">
            <v>200013</v>
          </cell>
          <cell r="AQ11069">
            <v>4000004</v>
          </cell>
          <cell r="AR11069" t="str">
            <v>sd</v>
          </cell>
          <cell r="AS11069">
            <v>42999</v>
          </cell>
          <cell r="AT11069" t="str">
            <v>Anden1-11-3 Calzada10-4-6-8 Ciclo2 Sep5-7-9-POLIZA ESTABILIDAD ACTIVA</v>
          </cell>
          <cell r="AV11069" t="str">
            <v>sc</v>
          </cell>
        </row>
        <row r="11070">
          <cell r="AP11070">
            <v>91015635</v>
          </cell>
          <cell r="AQ11070">
            <v>5005668</v>
          </cell>
          <cell r="AR11070" t="str">
            <v>sd</v>
          </cell>
          <cell r="AS11070">
            <v>42733</v>
          </cell>
          <cell r="AT11070" t="str">
            <v>Anden1-5 Calzada2-4 Sep3-POLIZA ESTABILIDAD ACTIVA</v>
          </cell>
          <cell r="AV11070" t="str">
            <v>sc</v>
          </cell>
        </row>
        <row r="11071">
          <cell r="AP11071">
            <v>91024970</v>
          </cell>
          <cell r="AQ11071">
            <v>19000039</v>
          </cell>
          <cell r="AR11071" t="str">
            <v>sd</v>
          </cell>
          <cell r="AS11071">
            <v>44018</v>
          </cell>
          <cell r="AT11071" t="str">
            <v>Calzada 2-POLIZA ESTABILIDAD ACTIVA</v>
          </cell>
          <cell r="AV11071" t="str">
            <v>sc</v>
          </cell>
        </row>
        <row r="11072">
          <cell r="AP11072">
            <v>24121552</v>
          </cell>
          <cell r="AQ11072">
            <v>19013013</v>
          </cell>
          <cell r="AR11072" t="str">
            <v>sd</v>
          </cell>
          <cell r="AS11072">
            <v>44187</v>
          </cell>
          <cell r="AT11072" t="str">
            <v>Separador 3 Estación Transmilenio 12-POLIZA ESTABILIDAD ACTIVA</v>
          </cell>
          <cell r="AV11072" t="str">
            <v>sc</v>
          </cell>
        </row>
        <row r="11073">
          <cell r="AP11073">
            <v>901748</v>
          </cell>
          <cell r="AQ11073">
            <v>30000824</v>
          </cell>
          <cell r="AR11073" t="str">
            <v>sd</v>
          </cell>
          <cell r="AS11073">
            <v>42733</v>
          </cell>
          <cell r="AT11073" t="str">
            <v>Anden1-5 Calzada2-4 Sep3-POLIZA ESTABILIDAD ACTIVA</v>
          </cell>
          <cell r="AV11073" t="str">
            <v>sc</v>
          </cell>
        </row>
        <row r="11074">
          <cell r="AP11074">
            <v>24123777</v>
          </cell>
          <cell r="AQ11074">
            <v>3002371</v>
          </cell>
          <cell r="AR11074" t="str">
            <v>sd</v>
          </cell>
          <cell r="AS11074">
            <v>43499</v>
          </cell>
          <cell r="AT11074" t="str">
            <v>-POLIZA ESTABILIDAD ACTIVA</v>
          </cell>
          <cell r="AV11074" t="str">
            <v>sc</v>
          </cell>
        </row>
        <row r="11075">
          <cell r="AP11075">
            <v>322154</v>
          </cell>
          <cell r="AQ11075">
            <v>6000741</v>
          </cell>
          <cell r="AR11075" t="str">
            <v>sd</v>
          </cell>
          <cell r="AS11075">
            <v>42957</v>
          </cell>
          <cell r="AT11075" t="str">
            <v>Calzada2-POLIZA ESTABILIDAD ACTIVA</v>
          </cell>
          <cell r="AV11075" t="str">
            <v>POLIZA ESTABILIDAD activa IDU-72-2008 rehabilitacion</v>
          </cell>
        </row>
        <row r="11076">
          <cell r="AP11076">
            <v>91010718</v>
          </cell>
          <cell r="AQ11076">
            <v>1006489</v>
          </cell>
          <cell r="AR11076" t="str">
            <v>sd</v>
          </cell>
          <cell r="AS11076">
            <v>43412</v>
          </cell>
          <cell r="AT11076" t="str">
            <v>Anden 1-7 Calzada 2-4 Separador 3-5 Cicloruta 6-POLIZA ESTABILIDAD ACTIVA</v>
          </cell>
          <cell r="AV11076" t="str">
            <v>sc</v>
          </cell>
        </row>
        <row r="11077">
          <cell r="AP11077">
            <v>293848</v>
          </cell>
          <cell r="AQ11077">
            <v>5001795</v>
          </cell>
          <cell r="AR11077" t="str">
            <v>sd</v>
          </cell>
          <cell r="AS11077">
            <v>42957</v>
          </cell>
          <cell r="AT11077" t="str">
            <v>Calzada4-POLIZA ESTABILIDAD ACTIVA</v>
          </cell>
          <cell r="AV11077" t="str">
            <v>sc</v>
          </cell>
        </row>
        <row r="11078">
          <cell r="AP11078">
            <v>293848</v>
          </cell>
          <cell r="AQ11078">
            <v>5001795</v>
          </cell>
          <cell r="AR11078" t="str">
            <v>sd</v>
          </cell>
          <cell r="AS11078">
            <v>43307</v>
          </cell>
          <cell r="AT11078" t="str">
            <v>Calzada2-POLIZA ESTABILIDAD ACTIVA</v>
          </cell>
          <cell r="AV11078" t="str">
            <v>sc</v>
          </cell>
        </row>
        <row r="11079">
          <cell r="AP11079">
            <v>91015526</v>
          </cell>
          <cell r="AQ11079">
            <v>5006290</v>
          </cell>
          <cell r="AR11079" t="str">
            <v>sd</v>
          </cell>
          <cell r="AS11079">
            <v>42733</v>
          </cell>
          <cell r="AT11079" t="str">
            <v>Anden1-5 Calzada2-4 Sep3-POLIZA ESTABILIDAD ACTIVA</v>
          </cell>
          <cell r="AV11079" t="str">
            <v>sc</v>
          </cell>
        </row>
        <row r="11080">
          <cell r="AP11080">
            <v>91018967</v>
          </cell>
          <cell r="AQ11080">
            <v>50008648</v>
          </cell>
          <cell r="AR11080" t="str">
            <v>sd</v>
          </cell>
          <cell r="AS11080">
            <v>43499</v>
          </cell>
          <cell r="AT11080" t="str">
            <v>-POLIZA ESTABILIDAD ACTIVA</v>
          </cell>
          <cell r="AV11080" t="str">
            <v>sc</v>
          </cell>
        </row>
        <row r="11081">
          <cell r="AP11081">
            <v>365917</v>
          </cell>
          <cell r="AQ11081">
            <v>7006281</v>
          </cell>
          <cell r="AR11081" t="str">
            <v>sd</v>
          </cell>
          <cell r="AS11081">
            <v>44466</v>
          </cell>
          <cell r="AT11081" t="str">
            <v>-POLIZA ESTABILIDAD ACTIVA</v>
          </cell>
          <cell r="AV11081" t="str">
            <v>POLIZA ACTIVA</v>
          </cell>
        </row>
        <row r="11082">
          <cell r="AP11082">
            <v>516153</v>
          </cell>
          <cell r="AQ11082">
            <v>1006330</v>
          </cell>
          <cell r="AR11082" t="str">
            <v>sd</v>
          </cell>
          <cell r="AS11082">
            <v>43566</v>
          </cell>
          <cell r="AT11082" t="str">
            <v>Anden 1 Calzada 2 Puente 4-POLIZA ESTABILIDAD ACTIVA</v>
          </cell>
          <cell r="AV11082" t="str">
            <v>sc</v>
          </cell>
        </row>
        <row r="11083">
          <cell r="AP11083">
            <v>903886</v>
          </cell>
          <cell r="AQ11083">
            <v>12002613</v>
          </cell>
          <cell r="AR11083" t="str">
            <v>sd</v>
          </cell>
          <cell r="AS11083">
            <v>44250</v>
          </cell>
          <cell r="AT11083" t="str">
            <v>-POLIZA ESTABILIDAD ACTIVA</v>
          </cell>
          <cell r="AV11083" t="str">
            <v>sc</v>
          </cell>
        </row>
        <row r="11084">
          <cell r="AP11084">
            <v>903886</v>
          </cell>
          <cell r="AQ11084">
            <v>12002613</v>
          </cell>
          <cell r="AR11084" t="str">
            <v>sd</v>
          </cell>
          <cell r="AS11084">
            <v>44250</v>
          </cell>
          <cell r="AT11084" t="str">
            <v>-POLIZA ESTABILIDAD ACTIVA</v>
          </cell>
          <cell r="AV11084" t="str">
            <v>sc</v>
          </cell>
        </row>
        <row r="11085">
          <cell r="AP11085">
            <v>902929</v>
          </cell>
          <cell r="AQ11085">
            <v>50008507</v>
          </cell>
          <cell r="AR11085" t="str">
            <v>sd</v>
          </cell>
          <cell r="AS11085">
            <v>44018</v>
          </cell>
          <cell r="AT11085" t="str">
            <v>Calzada 8-POLIZA ESTABILIDAD ACTIVA</v>
          </cell>
          <cell r="AV11085" t="str">
            <v>sc</v>
          </cell>
        </row>
        <row r="11086">
          <cell r="AP11086">
            <v>902929</v>
          </cell>
          <cell r="AQ11086">
            <v>50008507</v>
          </cell>
          <cell r="AR11086" t="str">
            <v>sd</v>
          </cell>
          <cell r="AS11086">
            <v>44250</v>
          </cell>
          <cell r="AT11086" t="str">
            <v>-POLIZA ESTABILIDAD ACTIVA</v>
          </cell>
          <cell r="AV11086" t="str">
            <v>sc</v>
          </cell>
        </row>
        <row r="11087">
          <cell r="AP11087">
            <v>506355</v>
          </cell>
          <cell r="AQ11087">
            <v>11012140</v>
          </cell>
          <cell r="AR11087" t="str">
            <v>sd</v>
          </cell>
          <cell r="AS11087">
            <v>42946</v>
          </cell>
          <cell r="AT11087" t="str">
            <v>Calzada10-POLIZA ESTABILIDAD ACTIVA</v>
          </cell>
          <cell r="AV11087" t="str">
            <v>sc</v>
          </cell>
        </row>
        <row r="11088">
          <cell r="AP11088">
            <v>506355</v>
          </cell>
          <cell r="AQ11088">
            <v>11012140</v>
          </cell>
          <cell r="AR11088" t="str">
            <v>sd</v>
          </cell>
          <cell r="AS11088">
            <v>43797</v>
          </cell>
          <cell r="AT11088" t="str">
            <v>Calzada 6-POLIZA ESTABILIDAD ACTIVA</v>
          </cell>
          <cell r="AV11088" t="str">
            <v>sc</v>
          </cell>
        </row>
        <row r="11089">
          <cell r="AP11089">
            <v>601354</v>
          </cell>
          <cell r="AQ11089">
            <v>2002183</v>
          </cell>
          <cell r="AR11089" t="str">
            <v>sd</v>
          </cell>
          <cell r="AS11089">
            <v>44096</v>
          </cell>
          <cell r="AT11089" t="str">
            <v>Anden 1-5-POLIZA ESTABILIDAD ACTIVA</v>
          </cell>
          <cell r="AV11089" t="str">
            <v>sc</v>
          </cell>
        </row>
        <row r="11090">
          <cell r="AP11090">
            <v>506359</v>
          </cell>
          <cell r="AQ11090">
            <v>11012140</v>
          </cell>
          <cell r="AR11090" t="str">
            <v>sd</v>
          </cell>
          <cell r="AS11090">
            <v>42946</v>
          </cell>
          <cell r="AT11090" t="str">
            <v>Calzada10-POLIZA ESTABILIDAD ACTIVA</v>
          </cell>
          <cell r="AV11090" t="str">
            <v>sc</v>
          </cell>
        </row>
        <row r="11091">
          <cell r="AP11091">
            <v>506359</v>
          </cell>
          <cell r="AQ11091">
            <v>11012140</v>
          </cell>
          <cell r="AR11091" t="str">
            <v>sd</v>
          </cell>
          <cell r="AS11091">
            <v>43797</v>
          </cell>
          <cell r="AT11091" t="str">
            <v>Calzada 6-POLIZA ESTABILIDAD ACTIVA</v>
          </cell>
          <cell r="AV11091" t="str">
            <v>sc</v>
          </cell>
        </row>
        <row r="11092">
          <cell r="AP11092">
            <v>903934</v>
          </cell>
          <cell r="AQ11092">
            <v>12002884</v>
          </cell>
          <cell r="AR11092" t="str">
            <v>sd</v>
          </cell>
          <cell r="AS11092">
            <v>44250</v>
          </cell>
          <cell r="AT11092" t="str">
            <v>-POLIZA ESTABILIDAD ACTIVA</v>
          </cell>
          <cell r="AV11092" t="str">
            <v>sc</v>
          </cell>
        </row>
        <row r="11093">
          <cell r="AP11093">
            <v>91011272</v>
          </cell>
          <cell r="AQ11093">
            <v>3000811</v>
          </cell>
          <cell r="AR11093" t="str">
            <v>sd</v>
          </cell>
          <cell r="AS11093">
            <v>42999</v>
          </cell>
          <cell r="AT11093" t="str">
            <v>Anden1-9 Calzada2-4-6-8 Sep3-5-7-POLIZA ESTABILIDAD ACTIVA</v>
          </cell>
          <cell r="AV11093" t="str">
            <v>sc</v>
          </cell>
        </row>
        <row r="11094">
          <cell r="AP11094">
            <v>902706</v>
          </cell>
          <cell r="AQ11094">
            <v>13000761</v>
          </cell>
          <cell r="AR11094" t="str">
            <v>sd</v>
          </cell>
          <cell r="AS11094">
            <v>44250</v>
          </cell>
          <cell r="AT11094" t="str">
            <v>-POLIZA ESTABILIDAD ACTIVA</v>
          </cell>
          <cell r="AV11094" t="str">
            <v>sc</v>
          </cell>
        </row>
        <row r="11095">
          <cell r="AP11095">
            <v>902706</v>
          </cell>
          <cell r="AQ11095">
            <v>13000761</v>
          </cell>
          <cell r="AR11095" t="str">
            <v>sd</v>
          </cell>
          <cell r="AS11095">
            <v>42949</v>
          </cell>
          <cell r="AT11095" t="str">
            <v>Anden13 Ciclo14-POLIZA ESTABILIDAD ACTIVA</v>
          </cell>
          <cell r="AV11095" t="str">
            <v>sc</v>
          </cell>
        </row>
        <row r="11096">
          <cell r="AP11096">
            <v>525592</v>
          </cell>
          <cell r="AQ11096">
            <v>2000112</v>
          </cell>
          <cell r="AR11096" t="str">
            <v>sd</v>
          </cell>
          <cell r="AS11096">
            <v>43450</v>
          </cell>
          <cell r="AT11096" t="str">
            <v>Puente16-POLIZA ESTABILIDAD ACTIVA</v>
          </cell>
          <cell r="AV11096" t="str">
            <v>sc</v>
          </cell>
        </row>
        <row r="11097">
          <cell r="AP11097">
            <v>525592</v>
          </cell>
          <cell r="AQ11097">
            <v>2000112</v>
          </cell>
          <cell r="AR11097" t="str">
            <v>sd</v>
          </cell>
          <cell r="AS11097">
            <v>42946</v>
          </cell>
          <cell r="AT11097" t="str">
            <v>Calzada4-8-POLIZA ESTABILIDAD ACTIVA</v>
          </cell>
          <cell r="AV11097" t="str">
            <v>sc</v>
          </cell>
        </row>
        <row r="11098">
          <cell r="AP11098">
            <v>525592</v>
          </cell>
          <cell r="AQ11098">
            <v>2000112</v>
          </cell>
          <cell r="AR11098" t="str">
            <v>sd</v>
          </cell>
          <cell r="AS11098">
            <v>44250</v>
          </cell>
          <cell r="AT11098" t="str">
            <v>-POLIZA ESTABILIDAD ACTIVA</v>
          </cell>
          <cell r="AV11098" t="str">
            <v>sc</v>
          </cell>
        </row>
        <row r="11099">
          <cell r="AP11099">
            <v>143152</v>
          </cell>
          <cell r="AQ11099">
            <v>2000721</v>
          </cell>
          <cell r="AR11099" t="str">
            <v>sd</v>
          </cell>
          <cell r="AS11099">
            <v>42947</v>
          </cell>
          <cell r="AT11099" t="str">
            <v>Anden1-3-POLIZA ESTABILIDAD ACTIVA</v>
          </cell>
          <cell r="AV11099" t="str">
            <v>sc</v>
          </cell>
        </row>
        <row r="11100">
          <cell r="AP11100">
            <v>471417</v>
          </cell>
          <cell r="AQ11100">
            <v>6001953</v>
          </cell>
          <cell r="AR11100" t="str">
            <v>sd</v>
          </cell>
          <cell r="AS11100">
            <v>44466</v>
          </cell>
          <cell r="AT11100" t="str">
            <v>-POLIZA ESTABILIDAD ACTIVA</v>
          </cell>
          <cell r="AV11100" t="str">
            <v>sc</v>
          </cell>
        </row>
        <row r="11101">
          <cell r="AP11101">
            <v>471417</v>
          </cell>
          <cell r="AQ11101">
            <v>6001953</v>
          </cell>
          <cell r="AR11101" t="str">
            <v>sd</v>
          </cell>
          <cell r="AS11101">
            <v>44018</v>
          </cell>
          <cell r="AT11101" t="str">
            <v>Puente 10-POLIZA ESTABILIDAD ACTIVA</v>
          </cell>
          <cell r="AV11101" t="str">
            <v>sc</v>
          </cell>
        </row>
        <row r="11102">
          <cell r="AP11102">
            <v>505667</v>
          </cell>
          <cell r="AQ11102">
            <v>1003302</v>
          </cell>
          <cell r="AR11102" t="str">
            <v>sd</v>
          </cell>
          <cell r="AS11102">
            <v>44250</v>
          </cell>
          <cell r="AT11102" t="str">
            <v>-POLIZA ESTABILIDAD ACTIVA</v>
          </cell>
          <cell r="AV11102" t="str">
            <v>sc</v>
          </cell>
        </row>
        <row r="11103">
          <cell r="AP11103">
            <v>91011278</v>
          </cell>
          <cell r="AQ11103">
            <v>3002467</v>
          </cell>
          <cell r="AR11103" t="str">
            <v>sd</v>
          </cell>
          <cell r="AS11103">
            <v>42765</v>
          </cell>
          <cell r="AT11103" t="str">
            <v>Anden 1, Calzada2, Separador3, Calzada4, Anden5 -POLIZA ESTABILIDAD ACTIVA</v>
          </cell>
          <cell r="AV11103" t="str">
            <v>sc</v>
          </cell>
        </row>
        <row r="11104">
          <cell r="AP11104">
            <v>519168</v>
          </cell>
          <cell r="AQ11104">
            <v>8005606</v>
          </cell>
          <cell r="AR11104" t="str">
            <v>sd</v>
          </cell>
          <cell r="AS11104">
            <v>44096</v>
          </cell>
          <cell r="AT11104" t="str">
            <v>Separador 3-POLIZA ESTABILIDAD ACTIVA</v>
          </cell>
          <cell r="AV11104" t="str">
            <v>sc</v>
          </cell>
        </row>
        <row r="11105">
          <cell r="AP11105">
            <v>91018884</v>
          </cell>
          <cell r="AQ11105">
            <v>9001379</v>
          </cell>
          <cell r="AR11105" t="str">
            <v>sd</v>
          </cell>
          <cell r="AS11105">
            <v>42978</v>
          </cell>
          <cell r="AT11105" t="str">
            <v>Anden1-11 Calzada10-2-4-8 Ciclo6 Sep3-5-7-9-POLIZA ESTABILIDAD ACTIVA</v>
          </cell>
          <cell r="AV11105" t="str">
            <v>sc</v>
          </cell>
        </row>
        <row r="11106">
          <cell r="AP11106">
            <v>24121539</v>
          </cell>
          <cell r="AQ11106">
            <v>19003286</v>
          </cell>
          <cell r="AR11106" t="str">
            <v>sd</v>
          </cell>
          <cell r="AS11106">
            <v>43307</v>
          </cell>
          <cell r="AT11106" t="str">
            <v>Calzada2-4-POLIZA ESTABILIDAD ACTIVA</v>
          </cell>
          <cell r="AV11106" t="str">
            <v>sc</v>
          </cell>
        </row>
        <row r="11107">
          <cell r="AP11107">
            <v>24119642</v>
          </cell>
          <cell r="AQ11107">
            <v>1001914</v>
          </cell>
          <cell r="AR11107" t="str">
            <v>sd</v>
          </cell>
          <cell r="AS11107">
            <v>43412</v>
          </cell>
          <cell r="AT11107" t="str">
            <v>Anden 1-7 Calzada 2-4 Separador 3-5 Cicloruta 6-POLIZA ESTABILIDAD ACTIVA</v>
          </cell>
          <cell r="AV11107" t="str">
            <v>sc</v>
          </cell>
        </row>
        <row r="11108">
          <cell r="AP11108">
            <v>519759</v>
          </cell>
          <cell r="AQ11108">
            <v>8002479</v>
          </cell>
          <cell r="AR11108" t="str">
            <v>sd</v>
          </cell>
          <cell r="AS11108">
            <v>44099</v>
          </cell>
          <cell r="AT11108" t="str">
            <v>Calzada 2-4-6-POLIZA ESTABILIDAD Y CALIDAD ACTIVA</v>
          </cell>
          <cell r="AV11108" t="str">
            <v>sc</v>
          </cell>
        </row>
        <row r="11109">
          <cell r="AP11109">
            <v>24122549</v>
          </cell>
          <cell r="AQ11109">
            <v>50006880</v>
          </cell>
          <cell r="AR11109" t="str">
            <v>sd</v>
          </cell>
          <cell r="AS11109">
            <v>44250</v>
          </cell>
          <cell r="AT11109" t="str">
            <v>-POLIZA ESTABILIDAD ACTIVA</v>
          </cell>
          <cell r="AV11109" t="str">
            <v>sc</v>
          </cell>
        </row>
        <row r="11110">
          <cell r="AP11110">
            <v>91011342</v>
          </cell>
          <cell r="AQ11110">
            <v>3000616</v>
          </cell>
          <cell r="AR11110" t="str">
            <v>sd</v>
          </cell>
          <cell r="AS11110">
            <v>43499</v>
          </cell>
          <cell r="AT11110" t="str">
            <v>-POLIZA ESTABILIDAD ACTIVA</v>
          </cell>
          <cell r="AV11110" t="str">
            <v>sc</v>
          </cell>
        </row>
        <row r="11111">
          <cell r="AP11111">
            <v>91024234</v>
          </cell>
          <cell r="AQ11111">
            <v>13000002</v>
          </cell>
          <cell r="AR11111" t="str">
            <v>sd</v>
          </cell>
          <cell r="AS11111">
            <v>42824</v>
          </cell>
          <cell r="AT11111" t="str">
            <v>Anden1-9 Calzada2-4-6-8 Sep3-5-7-CERTIFICADO MODIFICACION ESTA* ACTIVA</v>
          </cell>
          <cell r="AV11111" t="str">
            <v>sc</v>
          </cell>
        </row>
        <row r="11112">
          <cell r="AP11112">
            <v>91024234</v>
          </cell>
          <cell r="AQ11112">
            <v>13000002</v>
          </cell>
          <cell r="AR11112" t="str">
            <v>sd</v>
          </cell>
          <cell r="AS11112">
            <v>43845</v>
          </cell>
          <cell r="AT11112" t="str">
            <v>Anden 1-POLIZA ESTABILIDAD ACTIVA</v>
          </cell>
          <cell r="AV11112" t="str">
            <v>sc</v>
          </cell>
        </row>
        <row r="11113">
          <cell r="AP11113">
            <v>91014439</v>
          </cell>
          <cell r="AQ11113">
            <v>50009237</v>
          </cell>
          <cell r="AR11113" t="str">
            <v>sd</v>
          </cell>
          <cell r="AS11113">
            <v>43297</v>
          </cell>
          <cell r="AT11113" t="str">
            <v>anden1, calzada2, anden3-POLIZA ESTABILIDAD ACTIVA</v>
          </cell>
          <cell r="AV11113" t="str">
            <v>VIABLE</v>
          </cell>
        </row>
        <row r="11114">
          <cell r="AP11114">
            <v>465611</v>
          </cell>
          <cell r="AQ11114">
            <v>19012832</v>
          </cell>
          <cell r="AR11114" t="str">
            <v>sd</v>
          </cell>
          <cell r="AS11114">
            <v>42957</v>
          </cell>
          <cell r="AT11114" t="str">
            <v>Calzada2-4-POLIZA ESTABILIDAD ACTIVA</v>
          </cell>
          <cell r="AV11114" t="str">
            <v>sc</v>
          </cell>
        </row>
        <row r="11115">
          <cell r="AP11115">
            <v>91019739</v>
          </cell>
          <cell r="AQ11115">
            <v>3002573</v>
          </cell>
          <cell r="AR11115" t="str">
            <v>sd</v>
          </cell>
          <cell r="AS11115">
            <v>43499</v>
          </cell>
          <cell r="AT11115" t="str">
            <v>-POLIZA ESTABILIDAD ACTIVA</v>
          </cell>
          <cell r="AV11115" t="str">
            <v>sc</v>
          </cell>
        </row>
        <row r="11116">
          <cell r="AP11116">
            <v>507848</v>
          </cell>
          <cell r="AQ11116">
            <v>1001385</v>
          </cell>
          <cell r="AR11116" t="str">
            <v>sd</v>
          </cell>
          <cell r="AS11116">
            <v>44250</v>
          </cell>
          <cell r="AT11116" t="str">
            <v>-POLIZA ESTABILIDAD ACTIVA</v>
          </cell>
          <cell r="AV11116" t="str">
            <v>sc</v>
          </cell>
        </row>
        <row r="11117">
          <cell r="AP11117">
            <v>91011337</v>
          </cell>
          <cell r="AQ11117">
            <v>3000678</v>
          </cell>
          <cell r="AR11117" t="str">
            <v>sd</v>
          </cell>
          <cell r="AS11117">
            <v>43499</v>
          </cell>
          <cell r="AT11117" t="str">
            <v>-POLIZA ESTABILIDAD ACTIVA</v>
          </cell>
          <cell r="AV11117" t="str">
            <v>sc</v>
          </cell>
        </row>
        <row r="11118">
          <cell r="AP11118">
            <v>91024359</v>
          </cell>
          <cell r="AQ11118">
            <v>13002186</v>
          </cell>
          <cell r="AR11118" t="str">
            <v>sd</v>
          </cell>
          <cell r="AS11118">
            <v>44018</v>
          </cell>
          <cell r="AT11118" t="str">
            <v>Puente 12-POLIZA ESTABILIDAD ACTIVA</v>
          </cell>
          <cell r="AV11118" t="str">
            <v>sc</v>
          </cell>
        </row>
        <row r="11119">
          <cell r="AP11119">
            <v>91024359</v>
          </cell>
          <cell r="AQ11119">
            <v>13002186</v>
          </cell>
          <cell r="AR11119" t="str">
            <v>sd</v>
          </cell>
          <cell r="AS11119">
            <v>44250</v>
          </cell>
          <cell r="AT11119" t="str">
            <v>-POLIZA ESTABILIDAD ACTIVA</v>
          </cell>
          <cell r="AV11119" t="str">
            <v>sc</v>
          </cell>
        </row>
        <row r="11120">
          <cell r="AP11120">
            <v>91014013</v>
          </cell>
          <cell r="AQ11120">
            <v>50009327</v>
          </cell>
          <cell r="AR11120" t="str">
            <v>sd</v>
          </cell>
          <cell r="AS11120">
            <v>42927</v>
          </cell>
          <cell r="AT11120" t="str">
            <v>Anden5 Calzada4-POLIZA ESTABILIDAD ACTIVA</v>
          </cell>
          <cell r="AV11120" t="str">
            <v>sc</v>
          </cell>
        </row>
        <row r="11121">
          <cell r="AP11121">
            <v>91016465</v>
          </cell>
          <cell r="AQ11121">
            <v>18001947</v>
          </cell>
          <cell r="AR11121" t="str">
            <v>sd</v>
          </cell>
          <cell r="AS11121">
            <v>42999</v>
          </cell>
          <cell r="AT11121" t="str">
            <v>Anden1-11-3 Calzada10-4-6-8 Ciclo2 Sep5-7-9-POLIZA ESTABILIDAD ACTIVA</v>
          </cell>
          <cell r="AV11121" t="str">
            <v>sc</v>
          </cell>
        </row>
        <row r="11122">
          <cell r="AP11122">
            <v>507823</v>
          </cell>
          <cell r="AQ11122">
            <v>1001369</v>
          </cell>
          <cell r="AR11122" t="str">
            <v>sd</v>
          </cell>
          <cell r="AS11122">
            <v>44250</v>
          </cell>
          <cell r="AT11122" t="str">
            <v>-POLIZA ESTABILIDAD ACTIVA</v>
          </cell>
          <cell r="AV11122" t="str">
            <v>sc</v>
          </cell>
        </row>
        <row r="11123">
          <cell r="AP11123">
            <v>465773</v>
          </cell>
          <cell r="AQ11123">
            <v>19012876</v>
          </cell>
          <cell r="AR11123" t="str">
            <v>sd</v>
          </cell>
          <cell r="AS11123">
            <v>44466</v>
          </cell>
          <cell r="AT11123" t="str">
            <v>-POLIZA ESTABILIDAD ACTIVA</v>
          </cell>
          <cell r="AV11123" t="str">
            <v>POLIZA ESTABILIDAD activa IDU 1718/14</v>
          </cell>
        </row>
        <row r="11124">
          <cell r="AP11124">
            <v>91012367</v>
          </cell>
          <cell r="AQ11124">
            <v>13002374</v>
          </cell>
          <cell r="AR11124" t="str">
            <v>sd</v>
          </cell>
          <cell r="AS11124">
            <v>43499</v>
          </cell>
          <cell r="AT11124" t="str">
            <v>-POLIZA ESTABILIDAD ACTIVA</v>
          </cell>
          <cell r="AV11124" t="str">
            <v>sc</v>
          </cell>
        </row>
        <row r="11125">
          <cell r="AP11125">
            <v>415054</v>
          </cell>
          <cell r="AQ11125">
            <v>18001798</v>
          </cell>
          <cell r="AR11125" t="str">
            <v>sd</v>
          </cell>
          <cell r="AS11125">
            <v>43065</v>
          </cell>
          <cell r="AT11125" t="str">
            <v>Calzada4-POLIZA ESTABILIDAD ACTIVA</v>
          </cell>
          <cell r="AV11125" t="str">
            <v>sc</v>
          </cell>
        </row>
        <row r="11126">
          <cell r="AP11126">
            <v>91012287</v>
          </cell>
          <cell r="AQ11126">
            <v>3000206</v>
          </cell>
          <cell r="AR11126" t="str">
            <v>sd</v>
          </cell>
          <cell r="AS11126">
            <v>43499</v>
          </cell>
          <cell r="AT11126" t="str">
            <v>-POLIZA ESTABILIDAD ACTIVA</v>
          </cell>
          <cell r="AV11126" t="str">
            <v>sc</v>
          </cell>
        </row>
        <row r="11127">
          <cell r="AP11127">
            <v>601289</v>
          </cell>
          <cell r="AQ11127">
            <v>2000366</v>
          </cell>
          <cell r="AR11127" t="str">
            <v>sd</v>
          </cell>
          <cell r="AS11127">
            <v>44096</v>
          </cell>
          <cell r="AT11127" t="str">
            <v>Anden 1-5-POLIZA ESTABILIDAD ACTIVA</v>
          </cell>
          <cell r="AV11127" t="str">
            <v>sc</v>
          </cell>
        </row>
        <row r="11128">
          <cell r="AP11128">
            <v>902994</v>
          </cell>
          <cell r="AQ11128">
            <v>13002595</v>
          </cell>
          <cell r="AR11128" t="str">
            <v>sd</v>
          </cell>
          <cell r="AS11128">
            <v>44250</v>
          </cell>
          <cell r="AT11128" t="str">
            <v>-POLIZA ESTABILIDAD ACTIVA</v>
          </cell>
          <cell r="AV11128" t="str">
            <v>sc</v>
          </cell>
        </row>
        <row r="11129">
          <cell r="AP11129">
            <v>154192</v>
          </cell>
          <cell r="AQ11129">
            <v>8001261</v>
          </cell>
          <cell r="AR11129" t="str">
            <v>sd</v>
          </cell>
          <cell r="AS11129">
            <v>44424</v>
          </cell>
          <cell r="AT11129" t="str">
            <v xml:space="preserve">Anden 1-3-POLIZA ESTABILIDAD </v>
          </cell>
          <cell r="AV11129" t="str">
            <v>sc</v>
          </cell>
        </row>
        <row r="11130">
          <cell r="AP11130">
            <v>415986</v>
          </cell>
          <cell r="AQ11130">
            <v>18002178</v>
          </cell>
          <cell r="AR11130" t="str">
            <v>sd</v>
          </cell>
          <cell r="AS11130">
            <v>42999</v>
          </cell>
          <cell r="AT11130" t="str">
            <v>Anden1-11-3 Calzada10-4-6-8 Ciclo2 Sep5-7-9-POLIZA ESTABILIDAD ACTIVA</v>
          </cell>
          <cell r="AV11130" t="str">
            <v>sc</v>
          </cell>
        </row>
        <row r="11131">
          <cell r="AP11131">
            <v>2501891</v>
          </cell>
          <cell r="AQ11131">
            <v>7005280</v>
          </cell>
          <cell r="AR11131" t="str">
            <v>sd</v>
          </cell>
          <cell r="AS11131">
            <v>44048</v>
          </cell>
          <cell r="AT11131" t="str">
            <v>Calzada 4-6-POLIZA ESTABILIDAD ACTIVA</v>
          </cell>
          <cell r="AV11131" t="str">
            <v>sc</v>
          </cell>
        </row>
        <row r="11132">
          <cell r="AP11132">
            <v>512210</v>
          </cell>
          <cell r="AQ11132">
            <v>3001021</v>
          </cell>
          <cell r="AR11132" t="str">
            <v>sd</v>
          </cell>
          <cell r="AS11132">
            <v>42999</v>
          </cell>
          <cell r="AT11132" t="str">
            <v>Anden1-11-9 Calzada2-4-6-8 Ciclo10 Sep3-5-7-POLIZA ESTABILIDAD ACTIVA</v>
          </cell>
          <cell r="AV11132" t="str">
            <v>sc</v>
          </cell>
        </row>
        <row r="11133">
          <cell r="AP11133">
            <v>91010603</v>
          </cell>
          <cell r="AQ11133">
            <v>1005186</v>
          </cell>
          <cell r="AR11133" t="str">
            <v>sd</v>
          </cell>
          <cell r="AS11133">
            <v>43555</v>
          </cell>
          <cell r="AT11133" t="str">
            <v>Puente8-POLIZA ESTABILIDAD ACTIVA</v>
          </cell>
          <cell r="AV11133" t="str">
            <v>sc</v>
          </cell>
        </row>
        <row r="11134">
          <cell r="AP11134">
            <v>518682</v>
          </cell>
          <cell r="AQ11134">
            <v>8005072</v>
          </cell>
          <cell r="AR11134" t="str">
            <v>sd</v>
          </cell>
          <cell r="AS11134">
            <v>44099</v>
          </cell>
          <cell r="AT11134" t="str">
            <v>Calzada 2-POLIZA ESTABILIDAD Y CALIDAD ACTIVA</v>
          </cell>
          <cell r="AV11134" t="str">
            <v>sc</v>
          </cell>
        </row>
        <row r="11135">
          <cell r="AP11135">
            <v>903611</v>
          </cell>
          <cell r="AQ11135">
            <v>12000761</v>
          </cell>
          <cell r="AR11135" t="str">
            <v>sd</v>
          </cell>
          <cell r="AS11135">
            <v>44250</v>
          </cell>
          <cell r="AT11135" t="str">
            <v>-POLIZA ESTABILIDAD ACTIVA</v>
          </cell>
          <cell r="AV11135" t="str">
            <v>sc</v>
          </cell>
        </row>
        <row r="11136">
          <cell r="AP11136">
            <v>518232</v>
          </cell>
          <cell r="AQ11136">
            <v>50008233</v>
          </cell>
          <cell r="AR11136" t="str">
            <v>sd</v>
          </cell>
          <cell r="AS11136">
            <v>43499</v>
          </cell>
          <cell r="AT11136" t="str">
            <v>-POLIZA ESTABILIDAD ACTIVA</v>
          </cell>
          <cell r="AV11136" t="str">
            <v>sc</v>
          </cell>
        </row>
        <row r="11137">
          <cell r="AP11137">
            <v>519719</v>
          </cell>
          <cell r="AQ11137">
            <v>8012270</v>
          </cell>
          <cell r="AR11137" t="str">
            <v>sd</v>
          </cell>
          <cell r="AS11137">
            <v>44099</v>
          </cell>
          <cell r="AT11137" t="str">
            <v>Calzada 2-4-POLIZA ESTABILIDAD Y CALIDAD ACTIVA</v>
          </cell>
          <cell r="AV11137" t="str">
            <v>sc</v>
          </cell>
        </row>
        <row r="11138">
          <cell r="AP11138">
            <v>523778</v>
          </cell>
          <cell r="AQ11138">
            <v>16000267</v>
          </cell>
          <cell r="AR11138" t="str">
            <v>sd</v>
          </cell>
          <cell r="AS11138">
            <v>44096</v>
          </cell>
          <cell r="AT11138" t="str">
            <v>Anden 1-POLIZA ESTABILIDAD ACTIVA</v>
          </cell>
          <cell r="AV11138" t="str">
            <v>sc</v>
          </cell>
        </row>
        <row r="11139">
          <cell r="AP11139">
            <v>505676</v>
          </cell>
          <cell r="AQ11139">
            <v>1003366</v>
          </cell>
          <cell r="AR11139" t="str">
            <v>sd</v>
          </cell>
          <cell r="AS11139">
            <v>42946</v>
          </cell>
          <cell r="AT11139" t="str">
            <v>Calzada12-POLIZA ESTABILIDAD ACTIVA</v>
          </cell>
          <cell r="AV11139" t="str">
            <v>sc</v>
          </cell>
        </row>
        <row r="11140">
          <cell r="AP11140">
            <v>505676</v>
          </cell>
          <cell r="AQ11140">
            <v>1003366</v>
          </cell>
          <cell r="AR11140" t="str">
            <v>sd</v>
          </cell>
          <cell r="AS11140">
            <v>44250</v>
          </cell>
          <cell r="AT11140" t="str">
            <v>-POLIZA ESTABILIDAD ACTIVA</v>
          </cell>
          <cell r="AV11140" t="str">
            <v>sc</v>
          </cell>
        </row>
        <row r="11141">
          <cell r="AP11141">
            <v>534071</v>
          </cell>
          <cell r="AQ11141">
            <v>19013448</v>
          </cell>
          <cell r="AR11141" t="str">
            <v>sd</v>
          </cell>
          <cell r="AS11141">
            <v>44466</v>
          </cell>
          <cell r="AT11141" t="str">
            <v>-POLIZA ESTABILIDAD ACTIVA</v>
          </cell>
          <cell r="AV11141" t="str">
            <v>POLIZA ESTABILIDAD activa IDU 1718/14</v>
          </cell>
        </row>
        <row r="11142">
          <cell r="AP11142">
            <v>523196</v>
          </cell>
          <cell r="AQ11142">
            <v>50008508</v>
          </cell>
          <cell r="AR11142" t="str">
            <v>sd</v>
          </cell>
          <cell r="AS11142">
            <v>44068</v>
          </cell>
          <cell r="AT11142" t="str">
            <v>Puente-POLIZA ESTABILIDAD ACTIVA</v>
          </cell>
          <cell r="AV11142" t="str">
            <v>sc</v>
          </cell>
        </row>
        <row r="11143">
          <cell r="AP11143">
            <v>24121055</v>
          </cell>
          <cell r="AQ11143">
            <v>14000439</v>
          </cell>
          <cell r="AR11143" t="str">
            <v>sd</v>
          </cell>
          <cell r="AS11143">
            <v>44250</v>
          </cell>
          <cell r="AT11143" t="str">
            <v>-POLIZA ESTABILIDAD ACTIVA</v>
          </cell>
          <cell r="AV11143" t="str">
            <v>sc</v>
          </cell>
        </row>
        <row r="11144">
          <cell r="AP11144">
            <v>471245</v>
          </cell>
          <cell r="AQ11144">
            <v>4000069</v>
          </cell>
          <cell r="AR11144" t="str">
            <v>sd</v>
          </cell>
          <cell r="AS11144">
            <v>42999</v>
          </cell>
          <cell r="AT11144" t="str">
            <v>Anden1-11-3 Calzada10-4-6-8 Ciclo2 Sep5-7-9-POLIZA ESTABILIDAD ACTIVA</v>
          </cell>
          <cell r="AV11144" t="str">
            <v>sc</v>
          </cell>
        </row>
        <row r="11145">
          <cell r="AP11145">
            <v>24121082</v>
          </cell>
          <cell r="AQ11145">
            <v>14000539</v>
          </cell>
          <cell r="AR11145" t="str">
            <v>sd</v>
          </cell>
          <cell r="AS11145">
            <v>44250</v>
          </cell>
          <cell r="AT11145" t="str">
            <v>-POLIZA ESTABILIDAD ACTIVA</v>
          </cell>
          <cell r="AV11145" t="str">
            <v>sc</v>
          </cell>
        </row>
        <row r="11146">
          <cell r="AP11146">
            <v>460530</v>
          </cell>
          <cell r="AQ11146">
            <v>19010285</v>
          </cell>
          <cell r="AR11146" t="str">
            <v>sd</v>
          </cell>
          <cell r="AS11146">
            <v>44466</v>
          </cell>
          <cell r="AT11146" t="str">
            <v>-POLIZA ESTABILIDAD ACTIVA</v>
          </cell>
          <cell r="AV11146" t="str">
            <v>POLIZA ESTABILIDAD activa IDU 1718/16</v>
          </cell>
        </row>
        <row r="11147">
          <cell r="AP11147">
            <v>385260</v>
          </cell>
          <cell r="AQ11147">
            <v>9002001</v>
          </cell>
          <cell r="AR11147" t="str">
            <v>sd</v>
          </cell>
          <cell r="AS11147">
            <v>44480</v>
          </cell>
          <cell r="AT11147" t="str">
            <v>-POLIZA ESTABILIDAD ACTIVA</v>
          </cell>
          <cell r="AV11147" t="str">
            <v>VIABLE</v>
          </cell>
        </row>
        <row r="11148">
          <cell r="AP11148">
            <v>91024945</v>
          </cell>
          <cell r="AQ11148">
            <v>6000070</v>
          </cell>
          <cell r="AR11148" t="str">
            <v>sd</v>
          </cell>
          <cell r="AS11148">
            <v>43748</v>
          </cell>
          <cell r="AT11148" t="str">
            <v>Anden 9-POLIZA ESTABILIDAD ACTIVA</v>
          </cell>
          <cell r="AV11148" t="str">
            <v>sc</v>
          </cell>
        </row>
        <row r="11149">
          <cell r="AP11149">
            <v>297485</v>
          </cell>
          <cell r="AQ11149">
            <v>5003445</v>
          </cell>
          <cell r="AR11149" t="str">
            <v>sd</v>
          </cell>
          <cell r="AS11149">
            <v>42912</v>
          </cell>
          <cell r="AT11149" t="str">
            <v>Calzada4-POLIZA ESTABILIDAD ACTIVA</v>
          </cell>
          <cell r="AV11149" t="str">
            <v>sc</v>
          </cell>
        </row>
        <row r="11150">
          <cell r="AP11150">
            <v>91010699</v>
          </cell>
          <cell r="AQ11150">
            <v>1001817</v>
          </cell>
          <cell r="AR11150" t="str">
            <v>sd</v>
          </cell>
          <cell r="AS11150">
            <v>43412</v>
          </cell>
          <cell r="AT11150" t="str">
            <v>Anden 1-7 Calzada 2-4 Separador 3-5 Cicloruta 6-POLIZA ESTABILIDAD ACTIVA</v>
          </cell>
          <cell r="AV11150" t="str">
            <v>sc</v>
          </cell>
        </row>
        <row r="11151">
          <cell r="AP11151">
            <v>24123767</v>
          </cell>
          <cell r="AQ11151">
            <v>3002334</v>
          </cell>
          <cell r="AR11151" t="str">
            <v>sd</v>
          </cell>
          <cell r="AS11151">
            <v>43499</v>
          </cell>
          <cell r="AT11151" t="str">
            <v>-POLIZA ESTABILIDAD ACTIVA</v>
          </cell>
          <cell r="AV11151" t="str">
            <v>sc</v>
          </cell>
        </row>
        <row r="11152">
          <cell r="AP11152">
            <v>91011364</v>
          </cell>
          <cell r="AQ11152">
            <v>13002377</v>
          </cell>
          <cell r="AR11152" t="str">
            <v>sd</v>
          </cell>
          <cell r="AS11152">
            <v>43499</v>
          </cell>
          <cell r="AT11152" t="str">
            <v>-POLIZA ESTABILIDAD ACTIVA</v>
          </cell>
          <cell r="AV11152" t="str">
            <v>sc</v>
          </cell>
        </row>
        <row r="11153">
          <cell r="AP11153">
            <v>903897</v>
          </cell>
          <cell r="AQ11153">
            <v>12002669</v>
          </cell>
          <cell r="AR11153" t="str">
            <v>sd</v>
          </cell>
          <cell r="AS11153">
            <v>44250</v>
          </cell>
          <cell r="AT11153" t="str">
            <v>-POLIZA ESTABILIDAD ACTIVA</v>
          </cell>
          <cell r="AV11153" t="str">
            <v>sc</v>
          </cell>
        </row>
        <row r="11154">
          <cell r="AP11154">
            <v>903897</v>
          </cell>
          <cell r="AQ11154">
            <v>12002669</v>
          </cell>
          <cell r="AR11154" t="str">
            <v>sd</v>
          </cell>
          <cell r="AS11154">
            <v>44250</v>
          </cell>
          <cell r="AT11154" t="str">
            <v>-POLIZA ESTABILIDAD ACTIVA</v>
          </cell>
          <cell r="AV11154" t="str">
            <v>sc</v>
          </cell>
        </row>
        <row r="11155">
          <cell r="AP11155">
            <v>24121016</v>
          </cell>
          <cell r="AQ11155">
            <v>14000310</v>
          </cell>
          <cell r="AR11155" t="str">
            <v>sd</v>
          </cell>
          <cell r="AS11155">
            <v>44018</v>
          </cell>
          <cell r="AT11155" t="str">
            <v>Calzada 8-POLIZA ESTABILIDAD ACTIVA</v>
          </cell>
          <cell r="AV11155" t="str">
            <v>sc</v>
          </cell>
        </row>
        <row r="11156">
          <cell r="AP11156">
            <v>24121016</v>
          </cell>
          <cell r="AQ11156">
            <v>14000310</v>
          </cell>
          <cell r="AR11156" t="str">
            <v>sd</v>
          </cell>
          <cell r="AS11156">
            <v>44250</v>
          </cell>
          <cell r="AT11156" t="str">
            <v>-POLIZA ESTABILIDAD ACTIVA</v>
          </cell>
          <cell r="AV11156" t="str">
            <v>sc</v>
          </cell>
        </row>
        <row r="11157">
          <cell r="AP11157">
            <v>24121096</v>
          </cell>
          <cell r="AQ11157">
            <v>14000588</v>
          </cell>
          <cell r="AR11157" t="str">
            <v>sd</v>
          </cell>
          <cell r="AS11157">
            <v>44250</v>
          </cell>
          <cell r="AT11157" t="str">
            <v>-POLIZA ESTABILIDAD ACTIVA</v>
          </cell>
          <cell r="AV11157" t="str">
            <v>sc</v>
          </cell>
        </row>
        <row r="11158">
          <cell r="AP11158">
            <v>382356</v>
          </cell>
          <cell r="AQ11158">
            <v>9000936</v>
          </cell>
          <cell r="AR11158" t="str">
            <v>sd</v>
          </cell>
          <cell r="AS11158">
            <v>43745</v>
          </cell>
          <cell r="AT11158" t="str">
            <v>Calzada 4-POLIZA ESTABILIDAD ACTIVA</v>
          </cell>
          <cell r="AV11158" t="str">
            <v>VIABLE</v>
          </cell>
        </row>
        <row r="11159">
          <cell r="AP11159">
            <v>902845</v>
          </cell>
          <cell r="AQ11159">
            <v>13001884</v>
          </cell>
          <cell r="AR11159" t="str">
            <v>sd</v>
          </cell>
          <cell r="AS11159">
            <v>44250</v>
          </cell>
          <cell r="AT11159" t="str">
            <v>-POLIZA ESTABILIDAD ACTIVA</v>
          </cell>
          <cell r="AV11159" t="str">
            <v>sc</v>
          </cell>
        </row>
        <row r="11160">
          <cell r="AP11160">
            <v>91011743</v>
          </cell>
          <cell r="AQ11160">
            <v>4007417</v>
          </cell>
          <cell r="AR11160" t="str">
            <v>sd</v>
          </cell>
          <cell r="AS11160">
            <v>42999</v>
          </cell>
          <cell r="AT11160" t="str">
            <v>Anden1-11-3 Calzada10-4-6-8 Ciclo2 Sep5-7-9-POLIZA ESTABILIDAD ACTIVA</v>
          </cell>
          <cell r="AV11160" t="str">
            <v>sc</v>
          </cell>
        </row>
        <row r="11161">
          <cell r="AP11161">
            <v>304118</v>
          </cell>
          <cell r="AQ11161">
            <v>5006365</v>
          </cell>
          <cell r="AR11161" t="str">
            <v>sd</v>
          </cell>
          <cell r="AS11161">
            <v>42733</v>
          </cell>
          <cell r="AT11161" t="str">
            <v>Anden1-5 Calzada2-4 Sep3-POLIZA ESTABILIDAD ACTIVA</v>
          </cell>
          <cell r="AV11161" t="str">
            <v>sc</v>
          </cell>
        </row>
        <row r="11162">
          <cell r="AP11162">
            <v>459693</v>
          </cell>
          <cell r="AQ11162">
            <v>19009798</v>
          </cell>
          <cell r="AR11162" t="str">
            <v>sd</v>
          </cell>
          <cell r="AS11162">
            <v>44466</v>
          </cell>
          <cell r="AT11162" t="str">
            <v>-POLIZA ESTABILIDAD ACTIVA</v>
          </cell>
          <cell r="AV11162" t="str">
            <v>POLIZA ESTABILIDAD activa IDU 1718/14</v>
          </cell>
        </row>
        <row r="11163">
          <cell r="AP11163">
            <v>24119637</v>
          </cell>
          <cell r="AQ11163">
            <v>1001385</v>
          </cell>
          <cell r="AR11163" t="str">
            <v>sd</v>
          </cell>
          <cell r="AS11163">
            <v>44250</v>
          </cell>
          <cell r="AT11163" t="str">
            <v>-POLIZA ESTABILIDAD ACTIVA</v>
          </cell>
          <cell r="AV11163" t="str">
            <v>sc</v>
          </cell>
        </row>
        <row r="11164">
          <cell r="AP11164">
            <v>24120586</v>
          </cell>
          <cell r="AQ11164">
            <v>11011615</v>
          </cell>
          <cell r="AR11164" t="str">
            <v>sd</v>
          </cell>
          <cell r="AS11164">
            <v>43577</v>
          </cell>
          <cell r="AT11164" t="str">
            <v>Calzada 4-POLIZA ESTABILIDAD ACTIVA</v>
          </cell>
          <cell r="AV11164" t="str">
            <v>sc</v>
          </cell>
        </row>
        <row r="11165">
          <cell r="AP11165">
            <v>24120586</v>
          </cell>
          <cell r="AQ11165">
            <v>11011615</v>
          </cell>
          <cell r="AR11165" t="str">
            <v>sd</v>
          </cell>
          <cell r="AS11165">
            <v>43577</v>
          </cell>
          <cell r="AT11165" t="str">
            <v>Calzada 4-POLIZA ESTABILIDAD ACTIVA</v>
          </cell>
          <cell r="AV11165" t="str">
            <v>sc</v>
          </cell>
        </row>
        <row r="11166">
          <cell r="AP11166">
            <v>413622</v>
          </cell>
          <cell r="AQ11166">
            <v>18001295</v>
          </cell>
          <cell r="AR11166" t="str">
            <v>sd</v>
          </cell>
          <cell r="AS11166">
            <v>43163</v>
          </cell>
          <cell r="AT11166" t="str">
            <v>Calzada4-POLIZA ESTABILIDAD ACTIVA</v>
          </cell>
          <cell r="AV11166" t="str">
            <v>sc</v>
          </cell>
        </row>
        <row r="11167">
          <cell r="AP11167">
            <v>511798</v>
          </cell>
          <cell r="AQ11167">
            <v>14000666</v>
          </cell>
          <cell r="AR11167" t="str">
            <v>sd</v>
          </cell>
          <cell r="AS11167">
            <v>43723</v>
          </cell>
          <cell r="AT11167" t="str">
            <v>Calzada4-POLIZA ESTABILIDAD ACTIVA</v>
          </cell>
          <cell r="AV11167" t="str">
            <v>VIABLE</v>
          </cell>
        </row>
        <row r="11168">
          <cell r="AP11168">
            <v>512468</v>
          </cell>
          <cell r="AQ11168">
            <v>1006397</v>
          </cell>
          <cell r="AR11168" t="str">
            <v>sd</v>
          </cell>
          <cell r="AS11168">
            <v>44096</v>
          </cell>
          <cell r="AT11168" t="str">
            <v>Anden 15-POLIZA ESTABILIDAD ACTIVA</v>
          </cell>
          <cell r="AV11168" t="str">
            <v>sc</v>
          </cell>
        </row>
        <row r="11169">
          <cell r="AP11169">
            <v>505866</v>
          </cell>
          <cell r="AQ11169">
            <v>1004096</v>
          </cell>
          <cell r="AR11169" t="str">
            <v>sd</v>
          </cell>
          <cell r="AS11169">
            <v>42946</v>
          </cell>
          <cell r="AT11169" t="str">
            <v>Calzada14-POLIZA ESTABILIDAD ACTIVA</v>
          </cell>
          <cell r="AV11169" t="str">
            <v>sc</v>
          </cell>
        </row>
        <row r="11170">
          <cell r="AP11170">
            <v>902798</v>
          </cell>
          <cell r="AQ11170">
            <v>50008270</v>
          </cell>
          <cell r="AR11170" t="str">
            <v>sd</v>
          </cell>
          <cell r="AS11170">
            <v>44250</v>
          </cell>
          <cell r="AT11170" t="str">
            <v>-POLIZA ESTABILIDAD ACTIVA</v>
          </cell>
          <cell r="AV11170" t="str">
            <v>sc</v>
          </cell>
        </row>
        <row r="11171">
          <cell r="AP11171">
            <v>509043</v>
          </cell>
          <cell r="AQ11171">
            <v>8012658</v>
          </cell>
          <cell r="AR11171" t="str">
            <v>sd</v>
          </cell>
          <cell r="AS11171">
            <v>43555</v>
          </cell>
          <cell r="AT11171" t="str">
            <v>Puente4-POLIZA ESTABILIDAD ACTIVA</v>
          </cell>
          <cell r="AV11171" t="str">
            <v>sc</v>
          </cell>
        </row>
        <row r="11172">
          <cell r="AP11172">
            <v>91024942</v>
          </cell>
          <cell r="AQ11172">
            <v>6000070</v>
          </cell>
          <cell r="AR11172" t="str">
            <v>sd</v>
          </cell>
          <cell r="AS11172">
            <v>43748</v>
          </cell>
          <cell r="AT11172" t="str">
            <v>Anden 9-POLIZA ESTABILIDAD ACTIVA</v>
          </cell>
          <cell r="AV11172" t="str">
            <v>sc</v>
          </cell>
        </row>
        <row r="11173">
          <cell r="AP11173">
            <v>440019</v>
          </cell>
          <cell r="AQ11173">
            <v>19000004</v>
          </cell>
          <cell r="AR11173" t="str">
            <v>sd</v>
          </cell>
          <cell r="AS11173">
            <v>44187</v>
          </cell>
          <cell r="AT11173" t="str">
            <v>Separador 3 Anden 9-POLIZA ESTABILIDAD ACTIVA</v>
          </cell>
          <cell r="AV11173" t="str">
            <v>sc</v>
          </cell>
        </row>
        <row r="11174">
          <cell r="AP11174">
            <v>178762</v>
          </cell>
          <cell r="AQ11174">
            <v>12001706</v>
          </cell>
          <cell r="AR11174" t="str">
            <v>sd</v>
          </cell>
          <cell r="AS11174">
            <v>44403</v>
          </cell>
          <cell r="AT11174" t="str">
            <v>-POLIZA ESTABILIDAD Y CALIDAD ACTIVA</v>
          </cell>
          <cell r="AV11174" t="str">
            <v>sc</v>
          </cell>
        </row>
        <row r="11175">
          <cell r="AP11175">
            <v>531284</v>
          </cell>
          <cell r="AQ11175">
            <v>18001940</v>
          </cell>
          <cell r="AR11175" t="str">
            <v>sd</v>
          </cell>
          <cell r="AS11175">
            <v>43065</v>
          </cell>
          <cell r="AT11175" t="str">
            <v>Calzada6-POLIZA ESTABILIDAD ACTIVA</v>
          </cell>
          <cell r="AV11175" t="str">
            <v>sc</v>
          </cell>
        </row>
        <row r="11176">
          <cell r="AP11176">
            <v>91017155</v>
          </cell>
          <cell r="AQ11176">
            <v>50001543</v>
          </cell>
          <cell r="AR11176" t="str">
            <v>sd</v>
          </cell>
          <cell r="AS11176">
            <v>44187</v>
          </cell>
          <cell r="AT11176" t="str">
            <v>Puente 12-POLIZA ESTABILIDAD ACTIVA</v>
          </cell>
          <cell r="AV11176" t="str">
            <v>sc</v>
          </cell>
        </row>
        <row r="11177">
          <cell r="AP11177">
            <v>91017155</v>
          </cell>
          <cell r="AQ11177">
            <v>50001543</v>
          </cell>
          <cell r="AR11177" t="str">
            <v>sd</v>
          </cell>
          <cell r="AS11177">
            <v>44018</v>
          </cell>
          <cell r="AT11177" t="str">
            <v>Puente 12-POLIZA ESTABILIDAD ACTIVA</v>
          </cell>
          <cell r="AV11177" t="str">
            <v>sc</v>
          </cell>
        </row>
        <row r="11178">
          <cell r="AP11178">
            <v>24122489</v>
          </cell>
          <cell r="AQ11178">
            <v>50006733</v>
          </cell>
          <cell r="AR11178" t="str">
            <v>sd</v>
          </cell>
          <cell r="AS11178">
            <v>44099</v>
          </cell>
          <cell r="AT11178" t="str">
            <v>Calzada 2-POLIZA ESTABILIDAD Y CALIDAD ACTIVA</v>
          </cell>
          <cell r="AV11178" t="str">
            <v>sc</v>
          </cell>
        </row>
        <row r="11179">
          <cell r="AP11179">
            <v>515284</v>
          </cell>
          <cell r="AQ11179">
            <v>8003723</v>
          </cell>
          <cell r="AR11179" t="str">
            <v>sd</v>
          </cell>
          <cell r="AS11179">
            <v>44099</v>
          </cell>
          <cell r="AT11179" t="str">
            <v>Calzada 4-6-POLIZA ESTABILIDAD Y CALIDAD ACTIVA</v>
          </cell>
          <cell r="AV11179" t="str">
            <v>sc</v>
          </cell>
        </row>
        <row r="11180">
          <cell r="AP11180">
            <v>902950</v>
          </cell>
          <cell r="AQ11180">
            <v>13000255</v>
          </cell>
          <cell r="AR11180" t="str">
            <v>sd</v>
          </cell>
          <cell r="AS11180">
            <v>44250</v>
          </cell>
          <cell r="AT11180" t="str">
            <v>-POLIZA ESTABILIDAD ACTIVA</v>
          </cell>
          <cell r="AV11180" t="str">
            <v>sc</v>
          </cell>
        </row>
        <row r="11181">
          <cell r="AP11181">
            <v>91010703</v>
          </cell>
          <cell r="AQ11181">
            <v>1001460</v>
          </cell>
          <cell r="AR11181" t="str">
            <v>sd</v>
          </cell>
          <cell r="AS11181">
            <v>43412</v>
          </cell>
          <cell r="AT11181" t="str">
            <v>Anden 1-7 Calzada 2-4 Separador 3-5 Cicloruta 6-POLIZA ESTABILIDAD ACTIVA</v>
          </cell>
          <cell r="AV11181" t="str">
            <v>sc</v>
          </cell>
        </row>
        <row r="11182">
          <cell r="AP11182">
            <v>900178</v>
          </cell>
          <cell r="AQ11182">
            <v>16000293</v>
          </cell>
          <cell r="AR11182" t="str">
            <v>sd</v>
          </cell>
          <cell r="AS11182">
            <v>42949</v>
          </cell>
          <cell r="AT11182" t="str">
            <v>Calzada2 Sep3-POLIZA ESTABILIDAD ACTIVA</v>
          </cell>
          <cell r="AV11182" t="str">
            <v>sc</v>
          </cell>
        </row>
        <row r="11183">
          <cell r="AP11183">
            <v>903560</v>
          </cell>
          <cell r="AQ11183">
            <v>12000626</v>
          </cell>
          <cell r="AR11183" t="str">
            <v>sd</v>
          </cell>
          <cell r="AS11183">
            <v>44250</v>
          </cell>
          <cell r="AT11183" t="str">
            <v>-POLIZA ESTABILIDAD ACTIVA</v>
          </cell>
          <cell r="AV11183" t="str">
            <v>sc</v>
          </cell>
        </row>
        <row r="11184">
          <cell r="AP11184">
            <v>91011258</v>
          </cell>
          <cell r="AQ11184">
            <v>3002465</v>
          </cell>
          <cell r="AR11184" t="str">
            <v>sd</v>
          </cell>
          <cell r="AS11184">
            <v>42765</v>
          </cell>
          <cell r="AT11184" t="str">
            <v>Anden 1, Calzada2, Separador3, Calzada4, Anden5 -POLIZA ESTABILIDAD ACTIVA</v>
          </cell>
          <cell r="AV11184" t="str">
            <v>sc</v>
          </cell>
        </row>
        <row r="11185">
          <cell r="AP11185">
            <v>529034</v>
          </cell>
          <cell r="AQ11185">
            <v>7008487</v>
          </cell>
          <cell r="AR11185" t="str">
            <v>sd</v>
          </cell>
          <cell r="AS11185">
            <v>44466</v>
          </cell>
          <cell r="AT11185" t="str">
            <v>-POLIZA ESTABILIDAD ACTIVA</v>
          </cell>
          <cell r="AV11185" t="str">
            <v>VIABLE</v>
          </cell>
        </row>
        <row r="11186">
          <cell r="AP11186">
            <v>518618</v>
          </cell>
          <cell r="AQ11186">
            <v>11007371</v>
          </cell>
          <cell r="AR11186" t="str">
            <v>sd</v>
          </cell>
          <cell r="AS11186">
            <v>44096</v>
          </cell>
          <cell r="AT11186" t="str">
            <v>Anden 1-9-POLIZA ESTABILIDAD ACTIVA</v>
          </cell>
          <cell r="AV11186" t="str">
            <v>sc</v>
          </cell>
        </row>
        <row r="11187">
          <cell r="AP11187">
            <v>91019887</v>
          </cell>
          <cell r="AQ11187">
            <v>11001504</v>
          </cell>
          <cell r="AR11187" t="str">
            <v>sd</v>
          </cell>
          <cell r="AS11187">
            <v>44377</v>
          </cell>
          <cell r="AT11187" t="str">
            <v>Anden 1-3 Calzada 2-POLIZA ESTABILIDAD ACTIVA</v>
          </cell>
          <cell r="AV11187" t="str">
            <v>sc</v>
          </cell>
        </row>
        <row r="11188">
          <cell r="AP11188">
            <v>325736</v>
          </cell>
          <cell r="AQ11188">
            <v>6001933</v>
          </cell>
          <cell r="AR11188" t="str">
            <v>sd</v>
          </cell>
          <cell r="AS11188">
            <v>43307</v>
          </cell>
          <cell r="AT11188" t="str">
            <v>Calzada2-POLIZA ESTABILIDAD ACTIVA</v>
          </cell>
          <cell r="AV11188" t="str">
            <v>poliza estabilidad activa IDU 072/08</v>
          </cell>
        </row>
        <row r="11189">
          <cell r="AP11189">
            <v>91020711</v>
          </cell>
          <cell r="AQ11189">
            <v>11008667</v>
          </cell>
          <cell r="AR11189" t="str">
            <v>sd</v>
          </cell>
          <cell r="AS11189">
            <v>44096</v>
          </cell>
          <cell r="AT11189" t="str">
            <v>Anden 1-9-POLIZA ESTABILIDAD ACTIVA</v>
          </cell>
          <cell r="AV11189" t="str">
            <v>sc</v>
          </cell>
        </row>
        <row r="11190">
          <cell r="AP11190">
            <v>24119636</v>
          </cell>
          <cell r="AQ11190">
            <v>1001383</v>
          </cell>
          <cell r="AR11190" t="str">
            <v>sd</v>
          </cell>
          <cell r="AS11190">
            <v>44250</v>
          </cell>
          <cell r="AT11190" t="str">
            <v>-POLIZA ESTABILIDAD ACTIVA</v>
          </cell>
          <cell r="AV11190" t="str">
            <v>sc</v>
          </cell>
        </row>
        <row r="11191">
          <cell r="AP11191">
            <v>91024361</v>
          </cell>
          <cell r="AQ11191">
            <v>13002186</v>
          </cell>
          <cell r="AR11191" t="str">
            <v>sd</v>
          </cell>
          <cell r="AS11191">
            <v>44018</v>
          </cell>
          <cell r="AT11191" t="str">
            <v>Puente 12-POLIZA ESTABILIDAD ACTIVA</v>
          </cell>
          <cell r="AV11191" t="str">
            <v>sc</v>
          </cell>
        </row>
        <row r="11192">
          <cell r="AP11192">
            <v>91024361</v>
          </cell>
          <cell r="AQ11192">
            <v>13002186</v>
          </cell>
          <cell r="AR11192" t="str">
            <v>sd</v>
          </cell>
          <cell r="AS11192">
            <v>44250</v>
          </cell>
          <cell r="AT11192" t="str">
            <v>-POLIZA ESTABILIDAD ACTIVA</v>
          </cell>
          <cell r="AV11192" t="str">
            <v>sc</v>
          </cell>
        </row>
        <row r="11193">
          <cell r="AP11193">
            <v>24130658</v>
          </cell>
          <cell r="AQ11193">
            <v>50008283</v>
          </cell>
          <cell r="AR11193" t="str">
            <v>sd</v>
          </cell>
          <cell r="AS11193">
            <v>43555</v>
          </cell>
          <cell r="AT11193" t="str">
            <v>Puente1-POLIZA ESTABILIDAD ACTIVA</v>
          </cell>
          <cell r="AV11193" t="str">
            <v>sc</v>
          </cell>
        </row>
        <row r="11194">
          <cell r="AP11194">
            <v>91012397</v>
          </cell>
          <cell r="AQ11194">
            <v>50006921</v>
          </cell>
          <cell r="AR11194" t="str">
            <v>sd</v>
          </cell>
          <cell r="AS11194">
            <v>44250</v>
          </cell>
          <cell r="AT11194" t="str">
            <v>-POLIZA ESTABILIDAD ACTIVA</v>
          </cell>
          <cell r="AV11194" t="str">
            <v>sc</v>
          </cell>
        </row>
        <row r="11195">
          <cell r="AP11195">
            <v>903637</v>
          </cell>
          <cell r="AQ11195">
            <v>12000817</v>
          </cell>
          <cell r="AR11195" t="str">
            <v>sd</v>
          </cell>
          <cell r="AS11195">
            <v>44250</v>
          </cell>
          <cell r="AT11195" t="str">
            <v>-POLIZA ESTABILIDAD ACTIVA</v>
          </cell>
          <cell r="AV11195" t="str">
            <v>sc</v>
          </cell>
        </row>
        <row r="11196">
          <cell r="AP11196">
            <v>903637</v>
          </cell>
          <cell r="AQ11196">
            <v>12000817</v>
          </cell>
          <cell r="AR11196" t="str">
            <v>sd</v>
          </cell>
          <cell r="AS11196">
            <v>44018</v>
          </cell>
          <cell r="AT11196" t="str">
            <v>Puente 12-POLIZA ESTABILIDAD ACTIVA</v>
          </cell>
          <cell r="AV11196" t="str">
            <v>sc</v>
          </cell>
        </row>
        <row r="11197">
          <cell r="AP11197">
            <v>144159</v>
          </cell>
          <cell r="AQ11197">
            <v>3001065</v>
          </cell>
          <cell r="AR11197" t="str">
            <v>sd</v>
          </cell>
          <cell r="AS11197">
            <v>42765</v>
          </cell>
          <cell r="AT11197" t="str">
            <v>Anden 1, Calzada2, Separador3, Calzada4, Anden5 -POLIZA ESTABILIDAD ACTIVA</v>
          </cell>
          <cell r="AV11197" t="str">
            <v>sc</v>
          </cell>
        </row>
        <row r="11198">
          <cell r="AP11198">
            <v>460527</v>
          </cell>
          <cell r="AQ11198">
            <v>19010284</v>
          </cell>
          <cell r="AR11198" t="str">
            <v>sd</v>
          </cell>
          <cell r="AS11198">
            <v>44466</v>
          </cell>
          <cell r="AT11198" t="str">
            <v>-POLIZA ESTABILIDAD ACTIVA</v>
          </cell>
          <cell r="AV11198" t="str">
            <v>POLIZA ESTABILIDAD activa IDU 1718/16</v>
          </cell>
        </row>
        <row r="11199">
          <cell r="AP11199">
            <v>519180</v>
          </cell>
          <cell r="AQ11199">
            <v>8005259</v>
          </cell>
          <cell r="AR11199" t="str">
            <v>sd</v>
          </cell>
          <cell r="AS11199">
            <v>44096</v>
          </cell>
          <cell r="AT11199" t="str">
            <v>Separador 3-POLIZA ESTABILIDAD ACTIVA</v>
          </cell>
          <cell r="AV11199" t="str">
            <v>sc</v>
          </cell>
        </row>
        <row r="11200">
          <cell r="AP11200">
            <v>457841</v>
          </cell>
          <cell r="AQ11200">
            <v>19008823</v>
          </cell>
          <cell r="AR11200" t="str">
            <v>sd</v>
          </cell>
          <cell r="AS11200">
            <v>44466</v>
          </cell>
          <cell r="AT11200" t="str">
            <v>-POLIZA ESTABILIDAD ACTIVA</v>
          </cell>
          <cell r="AV11200" t="str">
            <v>POLIZA ESTABILIDAD activa IDU 1718/20</v>
          </cell>
        </row>
        <row r="11201">
          <cell r="AP11201">
            <v>24122323</v>
          </cell>
          <cell r="AQ11201">
            <v>50006512</v>
          </cell>
          <cell r="AR11201" t="str">
            <v>sd</v>
          </cell>
          <cell r="AS11201">
            <v>44099</v>
          </cell>
          <cell r="AT11201" t="str">
            <v>Calzada 2-4-6-POLIZA ESTABILIDAD Y CALIDAD ACTIVA</v>
          </cell>
          <cell r="AV11201" t="str">
            <v>sc</v>
          </cell>
        </row>
        <row r="11202">
          <cell r="AP11202">
            <v>24123736</v>
          </cell>
          <cell r="AQ11202">
            <v>3000791</v>
          </cell>
          <cell r="AR11202" t="str">
            <v>sd</v>
          </cell>
          <cell r="AS11202">
            <v>43499</v>
          </cell>
          <cell r="AT11202" t="str">
            <v>-POLIZA ESTABILIDAD ACTIVA</v>
          </cell>
          <cell r="AV11202" t="str">
            <v>sc</v>
          </cell>
        </row>
        <row r="11203">
          <cell r="AP11203">
            <v>530390</v>
          </cell>
          <cell r="AQ11203">
            <v>3002365</v>
          </cell>
          <cell r="AR11203" t="str">
            <v>sd</v>
          </cell>
          <cell r="AS11203">
            <v>43499</v>
          </cell>
          <cell r="AT11203" t="str">
            <v>-POLIZA ESTABILIDAD ACTIVA</v>
          </cell>
          <cell r="AV11203" t="str">
            <v>sc</v>
          </cell>
        </row>
        <row r="11204">
          <cell r="AP11204">
            <v>24121370</v>
          </cell>
          <cell r="AQ11204">
            <v>16001513</v>
          </cell>
          <cell r="AR11204" t="str">
            <v>sd</v>
          </cell>
          <cell r="AS11204">
            <v>44096</v>
          </cell>
          <cell r="AT11204" t="str">
            <v>Separador 9-POLIZA ESTABILIDAD ACTIVA</v>
          </cell>
          <cell r="AV11204" t="str">
            <v>sc</v>
          </cell>
        </row>
        <row r="11205">
          <cell r="AP11205">
            <v>24123158</v>
          </cell>
          <cell r="AQ11205">
            <v>50007301</v>
          </cell>
          <cell r="AR11205" t="str">
            <v>sd</v>
          </cell>
          <cell r="AS11205">
            <v>43412</v>
          </cell>
          <cell r="AT11205" t="str">
            <v>Anden 1-7 Calzada 2-4 Separador 3-5 Cicloruta 6-POLIZA ESTABILIDAD ACTIVA</v>
          </cell>
          <cell r="AV11205" t="str">
            <v>sc</v>
          </cell>
        </row>
        <row r="11206">
          <cell r="AP11206">
            <v>24120164</v>
          </cell>
          <cell r="AQ11206">
            <v>3000465</v>
          </cell>
          <cell r="AR11206" t="str">
            <v>sd</v>
          </cell>
          <cell r="AS11206">
            <v>43499</v>
          </cell>
          <cell r="AT11206" t="str">
            <v>-POLIZA ESTABILIDAD ACTIVA</v>
          </cell>
          <cell r="AV11206" t="str">
            <v>sc</v>
          </cell>
        </row>
        <row r="11207">
          <cell r="AP11207">
            <v>510520</v>
          </cell>
          <cell r="AQ11207">
            <v>11000339</v>
          </cell>
          <cell r="AR11207" t="str">
            <v>sd</v>
          </cell>
          <cell r="AS11207">
            <v>43412</v>
          </cell>
          <cell r="AT11207" t="str">
            <v>Anden 1 Cicloruta 2 Separador 3-5 Calzada 4-POLIZA ESTABILIDAD ACTIVA</v>
          </cell>
          <cell r="AV11207" t="str">
            <v>sc</v>
          </cell>
        </row>
        <row r="11208">
          <cell r="AP11208">
            <v>512506</v>
          </cell>
          <cell r="AQ11208">
            <v>15000414</v>
          </cell>
          <cell r="AR11208" t="str">
            <v>sd</v>
          </cell>
          <cell r="AS11208">
            <v>44181</v>
          </cell>
          <cell r="AT11208" t="str">
            <v>-POLIZA ESTABILIDAD ACTIVA</v>
          </cell>
          <cell r="AV11208" t="str">
            <v>sc</v>
          </cell>
        </row>
        <row r="11209">
          <cell r="AP11209">
            <v>24120614</v>
          </cell>
          <cell r="AQ11209">
            <v>11012157</v>
          </cell>
          <cell r="AR11209" t="str">
            <v>sd</v>
          </cell>
          <cell r="AS11209">
            <v>43412</v>
          </cell>
          <cell r="AT11209" t="str">
            <v>Anden 1 Cicloruta 2 Separador 3 Calzada 4-POLIZA ESTABILIDAD ACTIVA</v>
          </cell>
          <cell r="AV11209" t="str">
            <v>sc</v>
          </cell>
        </row>
        <row r="11210">
          <cell r="AP11210">
            <v>606024</v>
          </cell>
          <cell r="AQ11210">
            <v>18001625</v>
          </cell>
          <cell r="AR11210" t="str">
            <v>sd</v>
          </cell>
          <cell r="AS11210">
            <v>43065</v>
          </cell>
          <cell r="AT11210" t="str">
            <v>Calzada6-POLIZA ESTABILIDAD ACTIVA</v>
          </cell>
          <cell r="AV11210" t="str">
            <v>sc</v>
          </cell>
        </row>
        <row r="11211">
          <cell r="AP11211">
            <v>415056</v>
          </cell>
          <cell r="AQ11211">
            <v>18001798</v>
          </cell>
          <cell r="AR11211" t="str">
            <v>sd</v>
          </cell>
          <cell r="AS11211">
            <v>43065</v>
          </cell>
          <cell r="AT11211" t="str">
            <v>Calzada4-POLIZA ESTABILIDAD ACTIVA</v>
          </cell>
          <cell r="AV11211" t="str">
            <v>sc</v>
          </cell>
        </row>
        <row r="11212">
          <cell r="AP11212">
            <v>91018864</v>
          </cell>
          <cell r="AQ11212">
            <v>50006983</v>
          </cell>
          <cell r="AR11212" t="str">
            <v>sd</v>
          </cell>
          <cell r="AS11212">
            <v>42978</v>
          </cell>
          <cell r="AT11212" t="str">
            <v>Anden1 Calzada10-2-4-6 Ciclo8 Sep3-5-7-9-POLIZA ESTABILIDAD ACTIVA</v>
          </cell>
          <cell r="AV11212" t="str">
            <v>sc</v>
          </cell>
        </row>
        <row r="11213">
          <cell r="AP11213">
            <v>24120764</v>
          </cell>
          <cell r="AQ11213">
            <v>12000604</v>
          </cell>
          <cell r="AR11213" t="str">
            <v>sd</v>
          </cell>
          <cell r="AS11213">
            <v>44250</v>
          </cell>
          <cell r="AT11213" t="str">
            <v>-POLIZA ESTABILIDAD ACTIVA</v>
          </cell>
          <cell r="AV11213" t="str">
            <v>sc</v>
          </cell>
        </row>
        <row r="11214">
          <cell r="AP11214">
            <v>24120764</v>
          </cell>
          <cell r="AQ11214">
            <v>12000604</v>
          </cell>
          <cell r="AR11214" t="str">
            <v>sd</v>
          </cell>
          <cell r="AS11214">
            <v>44018</v>
          </cell>
          <cell r="AT11214" t="str">
            <v>Puente 12-POLIZA ESTABILIDAD ACTIVA</v>
          </cell>
          <cell r="AV11214" t="str">
            <v>sc</v>
          </cell>
        </row>
        <row r="11215">
          <cell r="AP11215">
            <v>517931</v>
          </cell>
          <cell r="AQ11215">
            <v>10010224</v>
          </cell>
          <cell r="AR11215" t="str">
            <v>sd</v>
          </cell>
          <cell r="AS11215">
            <v>43142</v>
          </cell>
          <cell r="AT11215" t="str">
            <v>Calzada2-POLIZA ESTABILIDAD ACTIVA</v>
          </cell>
          <cell r="AV11215" t="str">
            <v>sc</v>
          </cell>
        </row>
        <row r="11216">
          <cell r="AP11216">
            <v>506366</v>
          </cell>
          <cell r="AQ11216">
            <v>11012137</v>
          </cell>
          <cell r="AR11216" t="str">
            <v>sd</v>
          </cell>
          <cell r="AS11216">
            <v>43797</v>
          </cell>
          <cell r="AT11216" t="str">
            <v>Calzada 2-6-POLIZA ESTABILIDAD ACTIVA</v>
          </cell>
          <cell r="AV11216" t="str">
            <v>sc</v>
          </cell>
        </row>
        <row r="11217">
          <cell r="AP11217">
            <v>506409</v>
          </cell>
          <cell r="AQ11217">
            <v>1003760</v>
          </cell>
          <cell r="AR11217" t="str">
            <v>sd</v>
          </cell>
          <cell r="AS11217">
            <v>43821</v>
          </cell>
          <cell r="AT11217" t="str">
            <v>Puente16-POLIZA ESTABILIDAD ACTIVA</v>
          </cell>
          <cell r="AV11217" t="str">
            <v>sc</v>
          </cell>
        </row>
        <row r="11218">
          <cell r="AP11218">
            <v>506409</v>
          </cell>
          <cell r="AQ11218">
            <v>1003760</v>
          </cell>
          <cell r="AR11218" t="str">
            <v>sd</v>
          </cell>
          <cell r="AS11218">
            <v>43797</v>
          </cell>
          <cell r="AT11218" t="str">
            <v>Calzada 2- 6, Puente 16-POLIZA ESTABILIDAD ACTIVA</v>
          </cell>
          <cell r="AV11218" t="str">
            <v>sc</v>
          </cell>
        </row>
        <row r="11219">
          <cell r="AP11219">
            <v>24122650</v>
          </cell>
          <cell r="AQ11219">
            <v>50006913</v>
          </cell>
          <cell r="AR11219" t="str">
            <v>sd</v>
          </cell>
          <cell r="AS11219">
            <v>42946</v>
          </cell>
          <cell r="AT11219" t="str">
            <v>Calzada6-8-POLIZA ESTABILIDAD ACTIVA</v>
          </cell>
          <cell r="AV11219" t="str">
            <v>sc</v>
          </cell>
        </row>
        <row r="11220">
          <cell r="AP11220">
            <v>457754</v>
          </cell>
          <cell r="AQ11220">
            <v>19008782</v>
          </cell>
          <cell r="AR11220" t="str">
            <v>sd</v>
          </cell>
          <cell r="AS11220">
            <v>44466</v>
          </cell>
          <cell r="AT11220" t="str">
            <v>-POLIZA ESTABILIDAD ACTIVA</v>
          </cell>
          <cell r="AV11220" t="str">
            <v>POLIZA ESTABILIDAD activa IDU 1718/21</v>
          </cell>
        </row>
        <row r="11221">
          <cell r="AP11221">
            <v>519139</v>
          </cell>
          <cell r="AQ11221">
            <v>11012290</v>
          </cell>
          <cell r="AR11221" t="str">
            <v>sd</v>
          </cell>
          <cell r="AS11221">
            <v>44096</v>
          </cell>
          <cell r="AT11221" t="str">
            <v>Anden 1-POLIZA ESTABILIDAD ACTIVA</v>
          </cell>
          <cell r="AV11221" t="str">
            <v>sc</v>
          </cell>
        </row>
        <row r="11222">
          <cell r="AP11222">
            <v>518629</v>
          </cell>
          <cell r="AQ11222">
            <v>11005562</v>
          </cell>
          <cell r="AR11222" t="str">
            <v>sd</v>
          </cell>
          <cell r="AS11222">
            <v>44096</v>
          </cell>
          <cell r="AT11222" t="str">
            <v>Anden 1-9-POLIZA ESTABILIDAD ACTIVA</v>
          </cell>
          <cell r="AV11222" t="str">
            <v>sc</v>
          </cell>
        </row>
        <row r="11223">
          <cell r="AP11223">
            <v>91010587</v>
          </cell>
          <cell r="AQ11223">
            <v>3001099</v>
          </cell>
          <cell r="AR11223" t="str">
            <v>sd</v>
          </cell>
          <cell r="AS11223">
            <v>42999</v>
          </cell>
          <cell r="AT11223" t="str">
            <v>Anden1-11-9 Calzada2-4-6-8 Ciclo10 Sep3-5-7-POLIZA ESTABILIDAD ACTIVA</v>
          </cell>
          <cell r="AV11223" t="str">
            <v>sc</v>
          </cell>
        </row>
        <row r="11224">
          <cell r="AP11224">
            <v>91011304</v>
          </cell>
          <cell r="AQ11224">
            <v>3002415</v>
          </cell>
          <cell r="AR11224" t="str">
            <v>sd</v>
          </cell>
          <cell r="AS11224">
            <v>42999</v>
          </cell>
          <cell r="AT11224" t="str">
            <v>Anden4 Calzada1-3 Sep2-POLIZA ESTABILIDAD ACTIVA</v>
          </cell>
          <cell r="AV11224" t="str">
            <v>sc</v>
          </cell>
        </row>
        <row r="11225">
          <cell r="AP11225">
            <v>459468</v>
          </cell>
          <cell r="AQ11225">
            <v>19009655</v>
          </cell>
          <cell r="AR11225" t="str">
            <v>sd</v>
          </cell>
          <cell r="AS11225">
            <v>44466</v>
          </cell>
          <cell r="AT11225" t="str">
            <v>-POLIZA ESTABILIDAD ACTIVA</v>
          </cell>
          <cell r="AV11225" t="str">
            <v>POLIZA ESTABILIDAD activa IDU 1718/14</v>
          </cell>
        </row>
        <row r="11226">
          <cell r="AP11226">
            <v>902942</v>
          </cell>
          <cell r="AQ11226">
            <v>13000255</v>
          </cell>
          <cell r="AR11226" t="str">
            <v>sd</v>
          </cell>
          <cell r="AS11226">
            <v>44250</v>
          </cell>
          <cell r="AT11226" t="str">
            <v>-POLIZA ESTABILIDAD ACTIVA</v>
          </cell>
          <cell r="AV11226" t="str">
            <v>sc</v>
          </cell>
        </row>
        <row r="11227">
          <cell r="AP11227">
            <v>601859</v>
          </cell>
          <cell r="AQ11227">
            <v>2000995</v>
          </cell>
          <cell r="AR11227" t="str">
            <v>sd</v>
          </cell>
          <cell r="AS11227">
            <v>44096</v>
          </cell>
          <cell r="AT11227" t="str">
            <v>Anden 1-POLIZA ESTABILIDAD ACTIVA</v>
          </cell>
          <cell r="AV11227" t="str">
            <v>sc</v>
          </cell>
        </row>
        <row r="11228">
          <cell r="AP11228">
            <v>900174</v>
          </cell>
          <cell r="AQ11228">
            <v>16000296</v>
          </cell>
          <cell r="AR11228" t="str">
            <v>sd</v>
          </cell>
          <cell r="AS11228">
            <v>42949</v>
          </cell>
          <cell r="AT11228" t="str">
            <v>Calzada2 Sep3-POLIZA ESTABILIDAD ACTIVA</v>
          </cell>
          <cell r="AV11228" t="str">
            <v>sc</v>
          </cell>
        </row>
        <row r="11229">
          <cell r="AP11229">
            <v>24120986</v>
          </cell>
          <cell r="AQ11229">
            <v>14000195</v>
          </cell>
          <cell r="AR11229" t="str">
            <v>sd</v>
          </cell>
          <cell r="AS11229">
            <v>44250</v>
          </cell>
          <cell r="AT11229" t="str">
            <v>-POLIZA ESTABILIDAD ACTIVA</v>
          </cell>
          <cell r="AV11229" t="str">
            <v>sc</v>
          </cell>
        </row>
        <row r="11230">
          <cell r="AP11230">
            <v>460203</v>
          </cell>
          <cell r="AQ11230">
            <v>19010122</v>
          </cell>
          <cell r="AR11230" t="str">
            <v>sd</v>
          </cell>
          <cell r="AS11230">
            <v>44466</v>
          </cell>
          <cell r="AT11230" t="str">
            <v>-POLIZA ESTABILIDAD ACTIVA</v>
          </cell>
          <cell r="AV11230" t="str">
            <v>POLIZA ESTABILIDAD activa IDU 1718/16</v>
          </cell>
        </row>
        <row r="11231">
          <cell r="AP11231">
            <v>91015315</v>
          </cell>
          <cell r="AQ11231">
            <v>10002622</v>
          </cell>
          <cell r="AR11231" t="str">
            <v>sd</v>
          </cell>
          <cell r="AS11231">
            <v>43964</v>
          </cell>
          <cell r="AT11231" t="str">
            <v>anden1, calzada2,cicloruta3, anden4-POLIZA ESTABILIDAD ACTIVA</v>
          </cell>
          <cell r="AV11231" t="str">
            <v>sc</v>
          </cell>
        </row>
        <row r="11232">
          <cell r="AP11232">
            <v>24122387</v>
          </cell>
          <cell r="AQ11232">
            <v>50006579</v>
          </cell>
          <cell r="AR11232" t="str">
            <v>sd</v>
          </cell>
          <cell r="AS11232">
            <v>44099</v>
          </cell>
          <cell r="AT11232" t="str">
            <v>Calzada 2-POLIZA ESTABILIDAD Y CALIDAD ACTIVA</v>
          </cell>
          <cell r="AV11232" t="str">
            <v>sc</v>
          </cell>
        </row>
        <row r="11233">
          <cell r="AP11233">
            <v>91011328</v>
          </cell>
          <cell r="AQ11233">
            <v>3002337</v>
          </cell>
          <cell r="AR11233" t="str">
            <v>sd</v>
          </cell>
          <cell r="AS11233">
            <v>43499</v>
          </cell>
          <cell r="AT11233" t="str">
            <v>-POLIZA ESTABILIDAD ACTIVA</v>
          </cell>
          <cell r="AV11233" t="str">
            <v>sc</v>
          </cell>
        </row>
        <row r="11234">
          <cell r="AP11234">
            <v>511209</v>
          </cell>
          <cell r="AQ11234">
            <v>14000783</v>
          </cell>
          <cell r="AR11234" t="str">
            <v>sd</v>
          </cell>
          <cell r="AS11234">
            <v>44172</v>
          </cell>
          <cell r="AT11234" t="str">
            <v>Calzada 2-4-6-8 Separador 5-POLIZA ESTABILIDAD ACTIVA</v>
          </cell>
          <cell r="AV11234" t="str">
            <v>sc</v>
          </cell>
        </row>
        <row r="11235">
          <cell r="AP11235">
            <v>176984</v>
          </cell>
          <cell r="AQ11235">
            <v>11001201</v>
          </cell>
          <cell r="AR11235" t="str">
            <v>sd</v>
          </cell>
          <cell r="AS11235">
            <v>43131</v>
          </cell>
          <cell r="AT11235" t="str">
            <v>Anden1 Calzada2-POLIZA ESTABILIDAD ACTIVA</v>
          </cell>
          <cell r="AV11235" t="str">
            <v>sc</v>
          </cell>
        </row>
        <row r="11236">
          <cell r="AP11236">
            <v>91017692</v>
          </cell>
          <cell r="AQ11236">
            <v>10010148</v>
          </cell>
          <cell r="AR11236" t="str">
            <v>sd</v>
          </cell>
          <cell r="AS11236">
            <v>43142</v>
          </cell>
          <cell r="AT11236" t="str">
            <v>Calzada4-POLIZA ESTABILIDAD ACTIVA</v>
          </cell>
          <cell r="AV11236" t="str">
            <v>sc</v>
          </cell>
        </row>
        <row r="11237">
          <cell r="AP11237">
            <v>506004</v>
          </cell>
          <cell r="AQ11237">
            <v>1001682</v>
          </cell>
          <cell r="AR11237" t="str">
            <v>sd</v>
          </cell>
          <cell r="AS11237">
            <v>44250</v>
          </cell>
          <cell r="AT11237" t="str">
            <v>-POLIZA ESTABILIDAD ACTIVA</v>
          </cell>
          <cell r="AV11237" t="str">
            <v>sc</v>
          </cell>
        </row>
        <row r="11238">
          <cell r="AP11238">
            <v>91011019</v>
          </cell>
          <cell r="AQ11238">
            <v>1002829</v>
          </cell>
          <cell r="AR11238" t="str">
            <v>sd</v>
          </cell>
          <cell r="AS11238">
            <v>43412</v>
          </cell>
          <cell r="AT11238" t="str">
            <v>Anden 1-7 Calzada 2-4 Separador 3-5 Cicloruta 6-POLIZA ESTABILIDAD ACTIVA</v>
          </cell>
          <cell r="AV11238" t="str">
            <v>sc</v>
          </cell>
        </row>
        <row r="11239">
          <cell r="AP11239">
            <v>24120167</v>
          </cell>
          <cell r="AQ11239">
            <v>3000470</v>
          </cell>
          <cell r="AR11239" t="str">
            <v>sd</v>
          </cell>
          <cell r="AS11239">
            <v>43499</v>
          </cell>
          <cell r="AT11239" t="str">
            <v>-POLIZA ESTABILIDAD ACTIVA</v>
          </cell>
          <cell r="AV11239" t="str">
            <v>sc</v>
          </cell>
        </row>
        <row r="11240">
          <cell r="AP11240">
            <v>91016020</v>
          </cell>
          <cell r="AQ11240">
            <v>19012832</v>
          </cell>
          <cell r="AR11240" t="str">
            <v>sd</v>
          </cell>
          <cell r="AS11240">
            <v>42957</v>
          </cell>
          <cell r="AT11240" t="str">
            <v>Calzada2-4-POLIZA ESTABILIDAD ACTIVA</v>
          </cell>
          <cell r="AV11240" t="str">
            <v>sc</v>
          </cell>
        </row>
        <row r="11241">
          <cell r="AP11241">
            <v>91010700</v>
          </cell>
          <cell r="AQ11241">
            <v>1006239</v>
          </cell>
          <cell r="AR11241" t="str">
            <v>sd</v>
          </cell>
          <cell r="AS11241">
            <v>43412</v>
          </cell>
          <cell r="AT11241" t="str">
            <v>Anden 1-7 Calzada 2-4 Separador 3-5 Cicloruta 6-POLIZA ESTABILIDAD ACTIVA</v>
          </cell>
          <cell r="AV11241" t="str">
            <v>sc</v>
          </cell>
        </row>
        <row r="11242">
          <cell r="AP11242">
            <v>509684</v>
          </cell>
          <cell r="AQ11242">
            <v>50006921</v>
          </cell>
          <cell r="AR11242" t="str">
            <v>sd</v>
          </cell>
          <cell r="AS11242">
            <v>44250</v>
          </cell>
          <cell r="AT11242" t="str">
            <v>-POLIZA ESTABILIDAD ACTIVA</v>
          </cell>
          <cell r="AV11242" t="str">
            <v>sc</v>
          </cell>
        </row>
        <row r="11243">
          <cell r="AP11243">
            <v>183453</v>
          </cell>
          <cell r="AQ11243">
            <v>14000334</v>
          </cell>
          <cell r="AR11243" t="str">
            <v>sd</v>
          </cell>
          <cell r="AS11243">
            <v>42949</v>
          </cell>
          <cell r="AT11243" t="str">
            <v>Calzada2-POLIZA ESTABILIDAD ACTIVA</v>
          </cell>
          <cell r="AV11243" t="str">
            <v>POLIZA ESTABILIDAD ACTIVA IDU IDU 076/09 Vencimiento 1/8/2017</v>
          </cell>
        </row>
        <row r="11244">
          <cell r="AP11244">
            <v>91013055</v>
          </cell>
          <cell r="AQ11244">
            <v>50009450</v>
          </cell>
          <cell r="AR11244" t="str">
            <v>sd</v>
          </cell>
          <cell r="AS11244">
            <v>43006</v>
          </cell>
          <cell r="AT11244" t="str">
            <v>Anden1-3 Calzada2-POLIZA ESTABILIDAD ACTIVA</v>
          </cell>
          <cell r="AV11244" t="str">
            <v>sc</v>
          </cell>
        </row>
        <row r="11245">
          <cell r="AP11245">
            <v>601175</v>
          </cell>
          <cell r="AQ11245">
            <v>50008283</v>
          </cell>
          <cell r="AR11245" t="str">
            <v>sd</v>
          </cell>
          <cell r="AS11245">
            <v>43555</v>
          </cell>
          <cell r="AT11245" t="str">
            <v>Puente1-POLIZA ESTABILIDAD ACTIVA</v>
          </cell>
          <cell r="AV11245" t="str">
            <v>sc</v>
          </cell>
        </row>
        <row r="11246">
          <cell r="AP11246">
            <v>24122648</v>
          </cell>
          <cell r="AQ11246">
            <v>50006913</v>
          </cell>
          <cell r="AR11246" t="str">
            <v>sd</v>
          </cell>
          <cell r="AS11246">
            <v>42946</v>
          </cell>
          <cell r="AT11246" t="str">
            <v>Calzada6-8-POLIZA ESTABILIDAD ACTIVA</v>
          </cell>
          <cell r="AV11246" t="str">
            <v>sc</v>
          </cell>
        </row>
        <row r="11247">
          <cell r="AP11247">
            <v>507975</v>
          </cell>
          <cell r="AQ11247">
            <v>1006379</v>
          </cell>
          <cell r="AR11247" t="str">
            <v>sd</v>
          </cell>
          <cell r="AS11247">
            <v>42946</v>
          </cell>
          <cell r="AT11247" t="str">
            <v>Calzada10-POLIZA ESTABILIDAD ACTIVA</v>
          </cell>
          <cell r="AV11247" t="str">
            <v>sc</v>
          </cell>
        </row>
        <row r="11248">
          <cell r="AP11248">
            <v>24119962</v>
          </cell>
          <cell r="AQ11248">
            <v>8003723</v>
          </cell>
          <cell r="AR11248" t="str">
            <v>sd</v>
          </cell>
          <cell r="AS11248">
            <v>44099</v>
          </cell>
          <cell r="AT11248" t="str">
            <v>Calzada 4-6-POLIZA ESTABILIDAD Y CALIDAD ACTIVA</v>
          </cell>
          <cell r="AV11248" t="str">
            <v>sc</v>
          </cell>
        </row>
        <row r="11249">
          <cell r="AP11249">
            <v>902806</v>
          </cell>
          <cell r="AQ11249">
            <v>50008270</v>
          </cell>
          <cell r="AR11249" t="str">
            <v>sd</v>
          </cell>
          <cell r="AS11249">
            <v>44250</v>
          </cell>
          <cell r="AT11249" t="str">
            <v>-POLIZA ESTABILIDAD ACTIVA</v>
          </cell>
          <cell r="AV11249" t="str">
            <v>sc</v>
          </cell>
        </row>
        <row r="11250">
          <cell r="AP11250">
            <v>523648</v>
          </cell>
          <cell r="AQ11250">
            <v>13001182</v>
          </cell>
          <cell r="AR11250" t="str">
            <v>sd</v>
          </cell>
          <cell r="AS11250">
            <v>43555</v>
          </cell>
          <cell r="AT11250" t="str">
            <v>Puente6-POLIZA ESTABILIDAD ACTIVA</v>
          </cell>
          <cell r="AV11250" t="str">
            <v>sc</v>
          </cell>
        </row>
        <row r="11251">
          <cell r="AP11251">
            <v>143890</v>
          </cell>
          <cell r="AQ11251">
            <v>3000698</v>
          </cell>
          <cell r="AR11251" t="str">
            <v>sd</v>
          </cell>
          <cell r="AS11251">
            <v>43499</v>
          </cell>
          <cell r="AT11251" t="str">
            <v>-POLIZA ESTABILIDAD ACTIVA</v>
          </cell>
          <cell r="AV11251" t="str">
            <v>sc</v>
          </cell>
        </row>
        <row r="11252">
          <cell r="AP11252">
            <v>902854</v>
          </cell>
          <cell r="AQ11252">
            <v>13002027</v>
          </cell>
          <cell r="AR11252" t="str">
            <v>sd</v>
          </cell>
          <cell r="AS11252">
            <v>44250</v>
          </cell>
          <cell r="AT11252" t="str">
            <v>-POLIZA ESTABILIDAD ACTIVA</v>
          </cell>
          <cell r="AV11252" t="str">
            <v>sc</v>
          </cell>
        </row>
        <row r="11253">
          <cell r="AP11253">
            <v>902854</v>
          </cell>
          <cell r="AQ11253">
            <v>13002027</v>
          </cell>
          <cell r="AR11253" t="str">
            <v>sd</v>
          </cell>
          <cell r="AS11253">
            <v>44018</v>
          </cell>
          <cell r="AT11253" t="str">
            <v>Calzada 8-POLIZA ESTABILIDAD ACTIVA</v>
          </cell>
          <cell r="AV11253" t="str">
            <v>sc</v>
          </cell>
        </row>
        <row r="11254">
          <cell r="AP11254">
            <v>417214</v>
          </cell>
          <cell r="AQ11254">
            <v>18002672</v>
          </cell>
          <cell r="AR11254" t="str">
            <v>sd</v>
          </cell>
          <cell r="AS11254">
            <v>42999</v>
          </cell>
          <cell r="AT11254" t="str">
            <v>Anden1-11-3 Calzada10-4-6-8 Ciclo2 Sep5-7-9-POLIZA ESTABILIDAD ACTIVA</v>
          </cell>
          <cell r="AV11254" t="str">
            <v>sc</v>
          </cell>
        </row>
        <row r="11255">
          <cell r="AP11255">
            <v>505652</v>
          </cell>
          <cell r="AQ11255">
            <v>1003192</v>
          </cell>
          <cell r="AR11255" t="str">
            <v>sd</v>
          </cell>
          <cell r="AS11255">
            <v>44250</v>
          </cell>
          <cell r="AT11255" t="str">
            <v>-POLIZA ESTABILIDAD ACTIVA</v>
          </cell>
          <cell r="AV11255" t="str">
            <v>sc</v>
          </cell>
        </row>
        <row r="11256">
          <cell r="AP11256">
            <v>505652</v>
          </cell>
          <cell r="AQ11256">
            <v>1003192</v>
          </cell>
          <cell r="AR11256" t="str">
            <v>sd</v>
          </cell>
          <cell r="AS11256">
            <v>42946</v>
          </cell>
          <cell r="AT11256" t="str">
            <v>Calzada12-POLIZA ESTABILIDAD ACTIVA</v>
          </cell>
          <cell r="AV11256" t="str">
            <v>sc</v>
          </cell>
        </row>
        <row r="11257">
          <cell r="AP11257">
            <v>91011257</v>
          </cell>
          <cell r="AQ11257">
            <v>3001065</v>
          </cell>
          <cell r="AR11257" t="str">
            <v>sd</v>
          </cell>
          <cell r="AS11257">
            <v>42765</v>
          </cell>
          <cell r="AT11257" t="str">
            <v>Anden 1, Calzada2, Separador3, Calzada4, Anden5 -POLIZA ESTABILIDAD ACTIVA</v>
          </cell>
          <cell r="AV11257" t="str">
            <v>sc</v>
          </cell>
        </row>
        <row r="11258">
          <cell r="AP11258">
            <v>24122410</v>
          </cell>
          <cell r="AQ11258">
            <v>50006642</v>
          </cell>
          <cell r="AR11258" t="str">
            <v>sd</v>
          </cell>
          <cell r="AS11258">
            <v>44099</v>
          </cell>
          <cell r="AT11258" t="str">
            <v>Calzada 2-4-6-POLIZA ESTABILIDAD Y CALIDAD ACTIVA</v>
          </cell>
          <cell r="AV11258" t="str">
            <v>sc</v>
          </cell>
        </row>
        <row r="11259">
          <cell r="AP11259">
            <v>903758</v>
          </cell>
          <cell r="AQ11259">
            <v>12001800</v>
          </cell>
          <cell r="AR11259" t="str">
            <v>sd</v>
          </cell>
          <cell r="AS11259">
            <v>44250</v>
          </cell>
          <cell r="AT11259" t="str">
            <v>-POLIZA ESTABILIDAD ACTIVA</v>
          </cell>
          <cell r="AV11259" t="str">
            <v>sc</v>
          </cell>
        </row>
        <row r="11260">
          <cell r="AP11260">
            <v>517957</v>
          </cell>
          <cell r="AQ11260">
            <v>10005987</v>
          </cell>
          <cell r="AR11260" t="str">
            <v>sd</v>
          </cell>
          <cell r="AS11260">
            <v>43142</v>
          </cell>
          <cell r="AT11260" t="str">
            <v>Calzada2-POLIZA ESTABILIDAD ACTIVA</v>
          </cell>
          <cell r="AV11260" t="str">
            <v>sc</v>
          </cell>
        </row>
        <row r="11261">
          <cell r="AP11261">
            <v>24122190</v>
          </cell>
          <cell r="AQ11261">
            <v>50006407</v>
          </cell>
          <cell r="AR11261" t="str">
            <v>sd</v>
          </cell>
          <cell r="AS11261">
            <v>44250</v>
          </cell>
          <cell r="AT11261" t="str">
            <v>-POLIZA ESTABILIDAD ACTIVA</v>
          </cell>
          <cell r="AV11261" t="str">
            <v>sc</v>
          </cell>
        </row>
        <row r="11262">
          <cell r="AP11262">
            <v>24121850</v>
          </cell>
          <cell r="AQ11262">
            <v>50005802</v>
          </cell>
          <cell r="AR11262" t="str">
            <v>sd</v>
          </cell>
          <cell r="AS11262">
            <v>43307</v>
          </cell>
          <cell r="AT11262" t="str">
            <v>Calzada4-POLIZA ESTABILIDAD ACTIVA</v>
          </cell>
          <cell r="AV11262" t="str">
            <v>sc</v>
          </cell>
        </row>
        <row r="11263">
          <cell r="AP11263">
            <v>512200</v>
          </cell>
          <cell r="AQ11263">
            <v>4007434</v>
          </cell>
          <cell r="AR11263" t="str">
            <v>sd</v>
          </cell>
          <cell r="AS11263">
            <v>42999</v>
          </cell>
          <cell r="AT11263" t="str">
            <v>Anden1-11-3 Calzada10-4-6-8 Ciclo2 Sep5-7-9-POLIZA ESTABILIDAD ACTIVA</v>
          </cell>
          <cell r="AV11263" t="str">
            <v>sc</v>
          </cell>
        </row>
        <row r="11264">
          <cell r="AP11264">
            <v>505156</v>
          </cell>
          <cell r="AQ11264">
            <v>1003432</v>
          </cell>
          <cell r="AR11264" t="str">
            <v>sd</v>
          </cell>
          <cell r="AS11264">
            <v>44250</v>
          </cell>
          <cell r="AT11264" t="str">
            <v>-POLIZA ESTABILIDAD ACTIVA</v>
          </cell>
          <cell r="AV11264" t="str">
            <v>sc</v>
          </cell>
        </row>
        <row r="11265">
          <cell r="AP11265">
            <v>24119989</v>
          </cell>
          <cell r="AQ11265">
            <v>8004447</v>
          </cell>
          <cell r="AR11265" t="str">
            <v>sd</v>
          </cell>
          <cell r="AS11265">
            <v>44099</v>
          </cell>
          <cell r="AT11265" t="str">
            <v>Calzada 2-POLIZA ESTABILIDAD Y CALIDAD ACTIVA</v>
          </cell>
          <cell r="AV11265" t="str">
            <v>sc</v>
          </cell>
        </row>
        <row r="11266">
          <cell r="AP11266">
            <v>91015868</v>
          </cell>
          <cell r="AQ11266">
            <v>5004975</v>
          </cell>
          <cell r="AR11266" t="str">
            <v>sd</v>
          </cell>
          <cell r="AS11266">
            <v>42733</v>
          </cell>
          <cell r="AT11266" t="str">
            <v>Anden1-5 Calzada2-4 Sep3-POLIZA ESTABILIDAD ACTIVA</v>
          </cell>
          <cell r="AV11266" t="str">
            <v>sc</v>
          </cell>
        </row>
        <row r="11267">
          <cell r="AP11267">
            <v>305921</v>
          </cell>
          <cell r="AQ11267">
            <v>5007106</v>
          </cell>
          <cell r="AR11267" t="str">
            <v>sd</v>
          </cell>
          <cell r="AS11267">
            <v>42733</v>
          </cell>
          <cell r="AT11267" t="str">
            <v>Anden1-5 Calzada2-4 Sep3-POLIZA ESTABILIDAD ACTIVA</v>
          </cell>
          <cell r="AV11267" t="str">
            <v>sc</v>
          </cell>
        </row>
        <row r="11268">
          <cell r="AP11268">
            <v>416868</v>
          </cell>
          <cell r="AQ11268">
            <v>18002549</v>
          </cell>
          <cell r="AR11268" t="str">
            <v>sd</v>
          </cell>
          <cell r="AS11268">
            <v>42999</v>
          </cell>
          <cell r="AT11268" t="str">
            <v>Anden1-11-3 Calzada10-4-6-8 Ciclo2 Sep5-7-9-POLIZA ESTABILIDAD ACTIVA</v>
          </cell>
          <cell r="AV11268" t="str">
            <v>sc</v>
          </cell>
        </row>
        <row r="11269">
          <cell r="AP11269">
            <v>91018915</v>
          </cell>
          <cell r="AQ11269">
            <v>9001736</v>
          </cell>
          <cell r="AR11269" t="str">
            <v>sd</v>
          </cell>
          <cell r="AS11269">
            <v>42978</v>
          </cell>
          <cell r="AT11269" t="str">
            <v>Anden1-11 Calzada10-2-4-8 Ciclo6 Sep3-5-7-9-POLIZA ESTABILIDAD ACTIVA</v>
          </cell>
          <cell r="AV11269" t="str">
            <v>sc</v>
          </cell>
        </row>
        <row r="11270">
          <cell r="AP11270">
            <v>24123470</v>
          </cell>
          <cell r="AQ11270">
            <v>50008259</v>
          </cell>
          <cell r="AR11270" t="str">
            <v>sd</v>
          </cell>
          <cell r="AS11270">
            <v>44250</v>
          </cell>
          <cell r="AT11270" t="str">
            <v>-POLIZA ESTABILIDAD ACTIVA</v>
          </cell>
          <cell r="AV11270" t="str">
            <v>sc</v>
          </cell>
        </row>
        <row r="11271">
          <cell r="AP11271">
            <v>505728</v>
          </cell>
          <cell r="AQ11271">
            <v>1002705</v>
          </cell>
          <cell r="AR11271" t="str">
            <v>sd</v>
          </cell>
          <cell r="AS11271">
            <v>44250</v>
          </cell>
          <cell r="AT11271" t="str">
            <v>-POLIZA ESTABILIDAD ACTIVA</v>
          </cell>
          <cell r="AV11271" t="str">
            <v>sc</v>
          </cell>
        </row>
        <row r="11272">
          <cell r="AP11272">
            <v>183153</v>
          </cell>
          <cell r="AQ11272">
            <v>14000693</v>
          </cell>
          <cell r="AR11272" t="str">
            <v>sd</v>
          </cell>
          <cell r="AS11272">
            <v>42999</v>
          </cell>
          <cell r="AT11272" t="str">
            <v>Anden1-3-POLIZA ESTABILIDAD ACTIVA</v>
          </cell>
          <cell r="AV11272" t="str">
            <v>sc</v>
          </cell>
        </row>
        <row r="11273">
          <cell r="AP11273">
            <v>91011351</v>
          </cell>
          <cell r="AQ11273">
            <v>13002377</v>
          </cell>
          <cell r="AR11273" t="str">
            <v>sd</v>
          </cell>
          <cell r="AS11273">
            <v>43499</v>
          </cell>
          <cell r="AT11273" t="str">
            <v>-POLIZA ESTABILIDAD ACTIVA</v>
          </cell>
          <cell r="AV11273" t="str">
            <v>sc</v>
          </cell>
        </row>
        <row r="11274">
          <cell r="AP11274">
            <v>521475</v>
          </cell>
          <cell r="AQ11274">
            <v>3000105</v>
          </cell>
          <cell r="AR11274" t="str">
            <v>sd</v>
          </cell>
          <cell r="AS11274">
            <v>43499</v>
          </cell>
          <cell r="AT11274" t="str">
            <v>-POLIZA ESTABILIDAD ACTIVA</v>
          </cell>
          <cell r="AV11274" t="str">
            <v>sc</v>
          </cell>
        </row>
        <row r="11275">
          <cell r="AP11275">
            <v>24123484</v>
          </cell>
          <cell r="AQ11275">
            <v>50008281</v>
          </cell>
          <cell r="AR11275" t="str">
            <v>sd</v>
          </cell>
          <cell r="AS11275">
            <v>43555</v>
          </cell>
          <cell r="AT11275" t="str">
            <v>Ponton1-POLIZA ESTABILIDAD ACTIVA</v>
          </cell>
          <cell r="AV11275" t="str">
            <v>sc</v>
          </cell>
        </row>
        <row r="11276">
          <cell r="AP11276">
            <v>506426</v>
          </cell>
          <cell r="AQ11276">
            <v>1003895</v>
          </cell>
          <cell r="AR11276" t="str">
            <v>sd</v>
          </cell>
          <cell r="AS11276">
            <v>43577</v>
          </cell>
          <cell r="AT11276" t="str">
            <v>Calzad a16-POLIZA ESTABILIDAD ACTIVA</v>
          </cell>
          <cell r="AV11276" t="str">
            <v>sc</v>
          </cell>
        </row>
        <row r="11277">
          <cell r="AP11277">
            <v>506426</v>
          </cell>
          <cell r="AQ11277">
            <v>1003895</v>
          </cell>
          <cell r="AR11277" t="str">
            <v>sd</v>
          </cell>
          <cell r="AS11277">
            <v>44250</v>
          </cell>
          <cell r="AT11277" t="str">
            <v>-POLIZA ESTABILIDAD ACTIVA</v>
          </cell>
          <cell r="AV11277" t="str">
            <v>sc</v>
          </cell>
        </row>
        <row r="11278">
          <cell r="AP11278">
            <v>506426</v>
          </cell>
          <cell r="AQ11278">
            <v>1003895</v>
          </cell>
          <cell r="AR11278" t="str">
            <v>sd</v>
          </cell>
          <cell r="AS11278">
            <v>42946</v>
          </cell>
          <cell r="AT11278" t="str">
            <v>Calzada10-POLIZA ESTABILIDAD ACTIVA</v>
          </cell>
          <cell r="AV11278" t="str">
            <v>sc</v>
          </cell>
        </row>
        <row r="11279">
          <cell r="AP11279">
            <v>506426</v>
          </cell>
          <cell r="AQ11279">
            <v>1003895</v>
          </cell>
          <cell r="AR11279" t="str">
            <v>sd</v>
          </cell>
          <cell r="AS11279">
            <v>43577</v>
          </cell>
          <cell r="AT11279" t="str">
            <v>Calzad a16-POLIZA ESTABILIDAD ACTIVA</v>
          </cell>
          <cell r="AV11279" t="str">
            <v>sc</v>
          </cell>
        </row>
        <row r="11280">
          <cell r="AP11280">
            <v>506426</v>
          </cell>
          <cell r="AQ11280">
            <v>1003895</v>
          </cell>
          <cell r="AR11280" t="str">
            <v>sd</v>
          </cell>
          <cell r="AS11280">
            <v>43797</v>
          </cell>
          <cell r="AT11280" t="str">
            <v>Calzada 2-4-POLIZA ESTABILIDAD ACTIVA</v>
          </cell>
          <cell r="AV11280" t="str">
            <v>sc</v>
          </cell>
        </row>
        <row r="11281">
          <cell r="AP11281">
            <v>91010697</v>
          </cell>
          <cell r="AQ11281">
            <v>1001914</v>
          </cell>
          <cell r="AR11281" t="str">
            <v>sd</v>
          </cell>
          <cell r="AS11281">
            <v>43412</v>
          </cell>
          <cell r="AT11281" t="str">
            <v>Anden 1-7 Calzada 2-4 Separador 3-5 Cicloruta 6-POLIZA ESTABILIDAD ACTIVA</v>
          </cell>
          <cell r="AV11281" t="str">
            <v>sc</v>
          </cell>
        </row>
        <row r="11282">
          <cell r="AP11282">
            <v>91012321</v>
          </cell>
          <cell r="AQ11282">
            <v>50006412</v>
          </cell>
          <cell r="AR11282" t="str">
            <v>sd</v>
          </cell>
          <cell r="AS11282">
            <v>43745</v>
          </cell>
          <cell r="AT11282" t="str">
            <v>Calzada 2, Calzada 4, Calzada 6, Calzada 8-POLIZA ESTABILIDAD ACTIVA</v>
          </cell>
          <cell r="AV11282" t="str">
            <v>sc</v>
          </cell>
        </row>
        <row r="11283">
          <cell r="AP11283">
            <v>91017168</v>
          </cell>
          <cell r="AQ11283">
            <v>50006139</v>
          </cell>
          <cell r="AR11283" t="str">
            <v>sd</v>
          </cell>
          <cell r="AS11283">
            <v>44018</v>
          </cell>
          <cell r="AT11283" t="str">
            <v>Calzada 2-POLIZA ESTABILIDAD ACTIVA</v>
          </cell>
          <cell r="AV11283" t="str">
            <v>sc</v>
          </cell>
        </row>
        <row r="11284">
          <cell r="AP11284">
            <v>24123765</v>
          </cell>
          <cell r="AQ11284">
            <v>3001021</v>
          </cell>
          <cell r="AR11284" t="str">
            <v>sd</v>
          </cell>
          <cell r="AS11284">
            <v>42999</v>
          </cell>
          <cell r="AT11284" t="str">
            <v>Anden1-11-9 Calzada2-4-6-8 Ciclo10 Sep3-5-7-POLIZA ESTABILIDAD ACTIVA</v>
          </cell>
          <cell r="AV11284" t="str">
            <v>sc</v>
          </cell>
        </row>
        <row r="11285">
          <cell r="AP11285">
            <v>518013</v>
          </cell>
          <cell r="AQ11285">
            <v>10000039</v>
          </cell>
          <cell r="AR11285" t="str">
            <v>sd</v>
          </cell>
          <cell r="AS11285">
            <v>43142</v>
          </cell>
          <cell r="AT11285" t="str">
            <v>Calzada2-POLIZA ESTABILIDAD ACTIVA</v>
          </cell>
          <cell r="AV11285" t="str">
            <v>sc</v>
          </cell>
        </row>
        <row r="11286">
          <cell r="AP11286">
            <v>24121906</v>
          </cell>
          <cell r="AQ11286">
            <v>50005955</v>
          </cell>
          <cell r="AR11286" t="str">
            <v>sd</v>
          </cell>
          <cell r="AS11286">
            <v>44250</v>
          </cell>
          <cell r="AT11286" t="str">
            <v>-POLIZA ESTABILIDAD ACTIVA</v>
          </cell>
          <cell r="AV11286" t="str">
            <v>sc</v>
          </cell>
        </row>
        <row r="11287">
          <cell r="AP11287">
            <v>902944</v>
          </cell>
          <cell r="AQ11287">
            <v>13000255</v>
          </cell>
          <cell r="AR11287" t="str">
            <v>sd</v>
          </cell>
          <cell r="AS11287">
            <v>44250</v>
          </cell>
          <cell r="AT11287" t="str">
            <v>-POLIZA ESTABILIDAD ACTIVA</v>
          </cell>
          <cell r="AV11287" t="str">
            <v>sc</v>
          </cell>
        </row>
        <row r="11288">
          <cell r="AP11288">
            <v>91013984</v>
          </cell>
          <cell r="AQ11288">
            <v>11012156</v>
          </cell>
          <cell r="AR11288" t="str">
            <v>sd</v>
          </cell>
          <cell r="AS11288">
            <v>43412</v>
          </cell>
          <cell r="AT11288" t="str">
            <v>Separador 3 Calzada 4-6-POLIZA ESTABILIDAD ACTIVA</v>
          </cell>
          <cell r="AV11288" t="str">
            <v>sc</v>
          </cell>
        </row>
        <row r="11289">
          <cell r="AP11289">
            <v>91019735</v>
          </cell>
          <cell r="AQ11289">
            <v>3002568</v>
          </cell>
          <cell r="AR11289" t="str">
            <v>sd</v>
          </cell>
          <cell r="AS11289">
            <v>43499</v>
          </cell>
          <cell r="AT11289" t="str">
            <v>-POLIZA ESTABILIDAD ACTIVA</v>
          </cell>
          <cell r="AV11289" t="str">
            <v>ARTERIAL INTERVENCION IDU Construcción Fecha Reporte 3/12/2015</v>
          </cell>
        </row>
        <row r="11290">
          <cell r="AP11290">
            <v>91017156</v>
          </cell>
          <cell r="AQ11290">
            <v>50001543</v>
          </cell>
          <cell r="AR11290" t="str">
            <v>sd</v>
          </cell>
          <cell r="AS11290">
            <v>44187</v>
          </cell>
          <cell r="AT11290" t="str">
            <v>Puente 12-POLIZA ESTABILIDAD ACTIVA</v>
          </cell>
          <cell r="AV11290" t="str">
            <v>sc</v>
          </cell>
        </row>
        <row r="11291">
          <cell r="AP11291">
            <v>91017156</v>
          </cell>
          <cell r="AQ11291">
            <v>50001543</v>
          </cell>
          <cell r="AR11291" t="str">
            <v>sd</v>
          </cell>
          <cell r="AS11291">
            <v>44018</v>
          </cell>
          <cell r="AT11291" t="str">
            <v>Puente 12-POLIZA ESTABILIDAD ACTIVA</v>
          </cell>
          <cell r="AV11291" t="str">
            <v>sc</v>
          </cell>
        </row>
        <row r="11292">
          <cell r="AP11292">
            <v>91013052</v>
          </cell>
          <cell r="AQ11292">
            <v>50008910</v>
          </cell>
          <cell r="AR11292" t="str">
            <v>sd</v>
          </cell>
          <cell r="AS11292">
            <v>42761</v>
          </cell>
          <cell r="AT11292" t="str">
            <v>Anden1-3 Calzada2-POLIZA ESTABILIDAD ACTIVA</v>
          </cell>
          <cell r="AV11292" t="str">
            <v>sc</v>
          </cell>
        </row>
        <row r="11293">
          <cell r="AP11293">
            <v>91013052</v>
          </cell>
          <cell r="AQ11293">
            <v>50008910</v>
          </cell>
          <cell r="AR11293" t="str">
            <v>sd</v>
          </cell>
          <cell r="AS11293">
            <v>43006</v>
          </cell>
          <cell r="AT11293" t="str">
            <v>Calzada2-POLIZA ESTABILIDAD ACTIVA</v>
          </cell>
          <cell r="AV11293" t="str">
            <v>sc</v>
          </cell>
        </row>
        <row r="11294">
          <cell r="AP11294">
            <v>171380</v>
          </cell>
          <cell r="AQ11294">
            <v>11012638</v>
          </cell>
          <cell r="AR11294" t="str">
            <v>sd</v>
          </cell>
          <cell r="AS11294">
            <v>44096</v>
          </cell>
          <cell r="AT11294" t="str">
            <v>Anden 1-9-POLIZA ESTABILIDAD ACTIVA</v>
          </cell>
          <cell r="AV11294" t="str">
            <v>sc</v>
          </cell>
        </row>
        <row r="11295">
          <cell r="AP11295">
            <v>91020293</v>
          </cell>
          <cell r="AQ11295">
            <v>3002556</v>
          </cell>
          <cell r="AR11295" t="str">
            <v>sd</v>
          </cell>
          <cell r="AS11295">
            <v>43499</v>
          </cell>
          <cell r="AT11295" t="str">
            <v>-POLIZA ESTABILIDAD ACTIVA</v>
          </cell>
          <cell r="AV11295" t="str">
            <v>sc</v>
          </cell>
        </row>
        <row r="11296">
          <cell r="AP11296">
            <v>91018871</v>
          </cell>
          <cell r="AQ11296">
            <v>50006982</v>
          </cell>
          <cell r="AR11296" t="str">
            <v>sd</v>
          </cell>
          <cell r="AS11296">
            <v>42978</v>
          </cell>
          <cell r="AT11296" t="str">
            <v>Anden1-11 Calzada10-2-4-8 Ciclo6 Sep3-5-7-9-POLIZA ESTABILIDAD ACTIVA</v>
          </cell>
          <cell r="AV11296" t="str">
            <v>sc</v>
          </cell>
        </row>
        <row r="11297">
          <cell r="AP11297">
            <v>162980</v>
          </cell>
          <cell r="AQ11297">
            <v>10000758</v>
          </cell>
          <cell r="AR11297" t="str">
            <v>sd</v>
          </cell>
          <cell r="AS11297">
            <v>43142</v>
          </cell>
          <cell r="AT11297" t="str">
            <v>Calzada2-POLIZA ESTABILIDAD ACTIVA</v>
          </cell>
          <cell r="AV11297" t="str">
            <v>sc</v>
          </cell>
        </row>
        <row r="11298">
          <cell r="AP11298">
            <v>162980</v>
          </cell>
          <cell r="AQ11298">
            <v>10000758</v>
          </cell>
          <cell r="AR11298" t="str">
            <v>sd</v>
          </cell>
          <cell r="AS11298">
            <v>43439</v>
          </cell>
          <cell r="AT11298" t="str">
            <v>Calzada4-POLIZA ESTABILIDAD ACTIVA</v>
          </cell>
          <cell r="AV11298" t="str">
            <v>sc</v>
          </cell>
        </row>
        <row r="11299">
          <cell r="AP11299">
            <v>91018910</v>
          </cell>
          <cell r="AQ11299">
            <v>9000931</v>
          </cell>
          <cell r="AR11299" t="str">
            <v>sd</v>
          </cell>
          <cell r="AS11299">
            <v>42978</v>
          </cell>
          <cell r="AT11299" t="str">
            <v>Anden1-11 Calzada10-2-4-8 Ciclo6 Sep3-5-7-9-POLIZA ESTABILIDAD ACTIVA</v>
          </cell>
          <cell r="AV11299" t="str">
            <v>sc</v>
          </cell>
        </row>
        <row r="11300">
          <cell r="AP11300">
            <v>506032</v>
          </cell>
          <cell r="AQ11300">
            <v>1001558</v>
          </cell>
          <cell r="AR11300" t="str">
            <v>sd</v>
          </cell>
          <cell r="AS11300">
            <v>44250</v>
          </cell>
          <cell r="AT11300" t="str">
            <v>-POLIZA ESTABILIDAD ACTIVA</v>
          </cell>
          <cell r="AV11300" t="str">
            <v>sc</v>
          </cell>
        </row>
        <row r="11301">
          <cell r="AP11301">
            <v>515286</v>
          </cell>
          <cell r="AQ11301">
            <v>8003723</v>
          </cell>
          <cell r="AR11301" t="str">
            <v>sd</v>
          </cell>
          <cell r="AS11301">
            <v>44099</v>
          </cell>
          <cell r="AT11301" t="str">
            <v>Calzada 4-6-POLIZA ESTABILIDAD Y CALIDAD ACTIVA</v>
          </cell>
          <cell r="AV11301" t="str">
            <v>sc</v>
          </cell>
        </row>
        <row r="11302">
          <cell r="AP11302">
            <v>91011333</v>
          </cell>
          <cell r="AQ11302">
            <v>3000576</v>
          </cell>
          <cell r="AR11302" t="str">
            <v>sd</v>
          </cell>
          <cell r="AS11302">
            <v>43499</v>
          </cell>
          <cell r="AT11302" t="str">
            <v>-POLIZA ESTABILIDAD ACTIVA</v>
          </cell>
          <cell r="AV11302" t="str">
            <v>ARTERIAL INTERVENCION IDU Construcción Fecha Reporte 3/12/2015</v>
          </cell>
        </row>
        <row r="11303">
          <cell r="AP11303">
            <v>91011736</v>
          </cell>
          <cell r="AQ11303">
            <v>50008259</v>
          </cell>
          <cell r="AR11303" t="str">
            <v>sd</v>
          </cell>
          <cell r="AS11303">
            <v>44250</v>
          </cell>
          <cell r="AT11303" t="str">
            <v>-POLIZA ESTABILIDAD ACTIVA</v>
          </cell>
          <cell r="AV11303" t="str">
            <v>sc</v>
          </cell>
        </row>
        <row r="11304">
          <cell r="AP11304">
            <v>24121372</v>
          </cell>
          <cell r="AQ11304">
            <v>16001513</v>
          </cell>
          <cell r="AR11304" t="str">
            <v>sd</v>
          </cell>
          <cell r="AS11304">
            <v>44096</v>
          </cell>
          <cell r="AT11304" t="str">
            <v>Separador 9-POLIZA ESTABILIDAD ACTIVA</v>
          </cell>
          <cell r="AV11304" t="str">
            <v>sc</v>
          </cell>
        </row>
        <row r="11305">
          <cell r="AP11305">
            <v>144139</v>
          </cell>
          <cell r="AQ11305">
            <v>3002463</v>
          </cell>
          <cell r="AR11305" t="str">
            <v>sd</v>
          </cell>
          <cell r="AS11305">
            <v>42765</v>
          </cell>
          <cell r="AT11305" t="str">
            <v>Anden 1, Calzada2, Separador3, Calzada4, Anden5 -POLIZA ESTABILIDAD ACTIVA</v>
          </cell>
          <cell r="AV11305" t="str">
            <v>sc</v>
          </cell>
        </row>
        <row r="11306">
          <cell r="AP11306">
            <v>605821</v>
          </cell>
          <cell r="AQ11306">
            <v>1003057</v>
          </cell>
          <cell r="AR11306" t="str">
            <v>sd</v>
          </cell>
          <cell r="AS11306">
            <v>43412</v>
          </cell>
          <cell r="AT11306" t="str">
            <v>Anden 1-7 Calzada 2-4 Separador 3-5 Cicloruta 6-POLIZA ESTABILIDAD ACTIVA</v>
          </cell>
          <cell r="AV11306" t="str">
            <v>sc</v>
          </cell>
        </row>
        <row r="11307">
          <cell r="AP11307">
            <v>145220</v>
          </cell>
          <cell r="AQ11307">
            <v>3001120</v>
          </cell>
          <cell r="AR11307" t="str">
            <v>sd</v>
          </cell>
          <cell r="AS11307">
            <v>42765</v>
          </cell>
          <cell r="AT11307" t="str">
            <v>Anden 1, Calzada2, Separador3, Calzada4, Anden5 -POLIZA ESTABILIDAD ACTIVA</v>
          </cell>
          <cell r="AV11307" t="str">
            <v>ARTERIAL</v>
          </cell>
        </row>
        <row r="11308">
          <cell r="AP11308">
            <v>24123732</v>
          </cell>
          <cell r="AQ11308">
            <v>3000769</v>
          </cell>
          <cell r="AR11308" t="str">
            <v>sd</v>
          </cell>
          <cell r="AS11308">
            <v>43499</v>
          </cell>
          <cell r="AT11308" t="str">
            <v>-POLIZA ESTABILIDAD ACTIVA</v>
          </cell>
          <cell r="AV11308" t="str">
            <v>sc</v>
          </cell>
        </row>
        <row r="11309">
          <cell r="AP11309">
            <v>525534</v>
          </cell>
          <cell r="AQ11309">
            <v>1004208</v>
          </cell>
          <cell r="AR11309" t="str">
            <v>sd</v>
          </cell>
          <cell r="AS11309">
            <v>42946</v>
          </cell>
          <cell r="AT11309" t="str">
            <v>Calzada12-POLIZA ESTABILIDAD ACTIVA</v>
          </cell>
          <cell r="AV11309" t="str">
            <v>sc</v>
          </cell>
        </row>
        <row r="11310">
          <cell r="AP11310">
            <v>24122107</v>
          </cell>
          <cell r="AQ11310">
            <v>50006139</v>
          </cell>
          <cell r="AR11310" t="str">
            <v>sd</v>
          </cell>
          <cell r="AS11310">
            <v>44018</v>
          </cell>
          <cell r="AT11310" t="str">
            <v>Calzada 2-POLIZA ESTABILIDAD ACTIVA</v>
          </cell>
          <cell r="AV11310" t="str">
            <v>sc</v>
          </cell>
        </row>
        <row r="11311">
          <cell r="AP11311">
            <v>24119675</v>
          </cell>
          <cell r="AQ11311">
            <v>1003366</v>
          </cell>
          <cell r="AR11311" t="str">
            <v>sd</v>
          </cell>
          <cell r="AS11311">
            <v>42946</v>
          </cell>
          <cell r="AT11311" t="str">
            <v>Calzada12-POLIZA ESTABILIDAD ACTIVA</v>
          </cell>
          <cell r="AV11311" t="str">
            <v>sc</v>
          </cell>
        </row>
        <row r="11312">
          <cell r="AP11312">
            <v>24119675</v>
          </cell>
          <cell r="AQ11312">
            <v>1003366</v>
          </cell>
          <cell r="AR11312" t="str">
            <v>sd</v>
          </cell>
          <cell r="AS11312">
            <v>44250</v>
          </cell>
          <cell r="AT11312" t="str">
            <v>-POLIZA ESTABILIDAD ACTIVA</v>
          </cell>
          <cell r="AV11312" t="str">
            <v>sc</v>
          </cell>
        </row>
        <row r="11313">
          <cell r="AP11313">
            <v>24122497</v>
          </cell>
          <cell r="AQ11313">
            <v>50006735</v>
          </cell>
          <cell r="AR11313" t="str">
            <v>sd</v>
          </cell>
          <cell r="AS11313">
            <v>44099</v>
          </cell>
          <cell r="AT11313" t="str">
            <v>Calzada 2-4-6-POLIZA ESTABILIDAD Y CALIDAD ACTIVA</v>
          </cell>
          <cell r="AV11313" t="str">
            <v>sc</v>
          </cell>
        </row>
        <row r="11314">
          <cell r="AP11314">
            <v>24119997</v>
          </cell>
          <cell r="AQ11314">
            <v>8004536</v>
          </cell>
          <cell r="AR11314" t="str">
            <v>sd</v>
          </cell>
          <cell r="AS11314">
            <v>44099</v>
          </cell>
          <cell r="AT11314" t="str">
            <v>Calzada 2-4-POLIZA ESTABILIDAD Y CALIDAD ACTIVA</v>
          </cell>
          <cell r="AV11314" t="str">
            <v>sc</v>
          </cell>
        </row>
        <row r="11315">
          <cell r="AP11315">
            <v>440014</v>
          </cell>
          <cell r="AQ11315">
            <v>19000003</v>
          </cell>
          <cell r="AR11315" t="str">
            <v>sd</v>
          </cell>
          <cell r="AS11315">
            <v>44187</v>
          </cell>
          <cell r="AT11315" t="str">
            <v>Puente 12-POLIZA ESTABILIDAD ACTIVA</v>
          </cell>
          <cell r="AV11315" t="str">
            <v>sc</v>
          </cell>
        </row>
        <row r="11316">
          <cell r="AP11316">
            <v>440014</v>
          </cell>
          <cell r="AQ11316">
            <v>19000003</v>
          </cell>
          <cell r="AR11316" t="str">
            <v>sd</v>
          </cell>
          <cell r="AS11316">
            <v>44018</v>
          </cell>
          <cell r="AT11316" t="str">
            <v>Puente 12-POLIZA ESTABILIDAD ACTIVA</v>
          </cell>
          <cell r="AV11316" t="str">
            <v>sc</v>
          </cell>
        </row>
        <row r="11317">
          <cell r="AP11317">
            <v>24119970</v>
          </cell>
          <cell r="AQ11317">
            <v>8003972</v>
          </cell>
          <cell r="AR11317" t="str">
            <v>sd</v>
          </cell>
          <cell r="AS11317">
            <v>44099</v>
          </cell>
          <cell r="AT11317" t="str">
            <v>Calzada 2-6-POLIZA ESTABILIDAD Y CALIDAD ACTIVA</v>
          </cell>
          <cell r="AV11317" t="str">
            <v>sc</v>
          </cell>
        </row>
        <row r="11318">
          <cell r="AP11318">
            <v>24122215</v>
          </cell>
          <cell r="AQ11318">
            <v>50006451</v>
          </cell>
          <cell r="AR11318" t="str">
            <v>sd</v>
          </cell>
          <cell r="AS11318">
            <v>44096</v>
          </cell>
          <cell r="AT11318" t="str">
            <v>Anden 1-POLIZA ESTABILIDAD ACTIVA</v>
          </cell>
          <cell r="AV11318" t="str">
            <v>sc</v>
          </cell>
        </row>
        <row r="11319">
          <cell r="AP11319">
            <v>91016466</v>
          </cell>
          <cell r="AQ11319">
            <v>18002008</v>
          </cell>
          <cell r="AR11319" t="str">
            <v>sd</v>
          </cell>
          <cell r="AS11319">
            <v>42999</v>
          </cell>
          <cell r="AT11319" t="str">
            <v>Anden1-11-3 Calzada10-4-6-8 Ciclo2 Sep5-7-9-POLIZA ESTABILIDAD ACTIVA</v>
          </cell>
          <cell r="AV11319" t="str">
            <v>sc</v>
          </cell>
        </row>
        <row r="11320">
          <cell r="AP11320">
            <v>91020707</v>
          </cell>
          <cell r="AQ11320">
            <v>11011791</v>
          </cell>
          <cell r="AR11320" t="str">
            <v>sd</v>
          </cell>
          <cell r="AS11320">
            <v>44096</v>
          </cell>
          <cell r="AT11320" t="str">
            <v>Anden 1-9-POLIZA ESTABILIDAD ACTIVA</v>
          </cell>
          <cell r="AV11320" t="str">
            <v>sc</v>
          </cell>
        </row>
        <row r="11321">
          <cell r="AP11321">
            <v>24189720</v>
          </cell>
          <cell r="AQ11321">
            <v>50006579</v>
          </cell>
          <cell r="AR11321" t="str">
            <v>sd</v>
          </cell>
          <cell r="AS11321">
            <v>44099</v>
          </cell>
          <cell r="AT11321" t="str">
            <v>Calzada 2-POLIZA ESTABILIDAD Y CALIDAD ACTIVA</v>
          </cell>
          <cell r="AV11321" t="str">
            <v>sc</v>
          </cell>
        </row>
        <row r="11322">
          <cell r="AP11322">
            <v>504952</v>
          </cell>
          <cell r="AQ11322">
            <v>2000409</v>
          </cell>
          <cell r="AR11322" t="str">
            <v>sd</v>
          </cell>
          <cell r="AS11322">
            <v>42946</v>
          </cell>
          <cell r="AT11322" t="str">
            <v>Calzada6-8-POLIZA ESTABILIDAD ACTIVA</v>
          </cell>
          <cell r="AV11322" t="str">
            <v>sc</v>
          </cell>
        </row>
        <row r="11323">
          <cell r="AP11323">
            <v>91011355</v>
          </cell>
          <cell r="AQ11323">
            <v>3000427</v>
          </cell>
          <cell r="AR11323" t="str">
            <v>sd</v>
          </cell>
          <cell r="AS11323">
            <v>43499</v>
          </cell>
          <cell r="AT11323" t="str">
            <v>-POLIZA ESTABILIDAD ACTIVA</v>
          </cell>
          <cell r="AV11323" t="str">
            <v>sc</v>
          </cell>
        </row>
        <row r="11324">
          <cell r="AP11324">
            <v>91011774</v>
          </cell>
          <cell r="AQ11324">
            <v>1003432</v>
          </cell>
          <cell r="AR11324" t="str">
            <v>sd</v>
          </cell>
          <cell r="AS11324">
            <v>44250</v>
          </cell>
          <cell r="AT11324" t="str">
            <v>-POLIZA ESTABILIDAD ACTIVA</v>
          </cell>
          <cell r="AV11324" t="str">
            <v>sc</v>
          </cell>
        </row>
        <row r="11325">
          <cell r="AP11325">
            <v>902946</v>
          </cell>
          <cell r="AQ11325">
            <v>13000255</v>
          </cell>
          <cell r="AR11325" t="str">
            <v>sd</v>
          </cell>
          <cell r="AS11325">
            <v>44250</v>
          </cell>
          <cell r="AT11325" t="str">
            <v>-POLIZA ESTABILIDAD ACTIVA</v>
          </cell>
          <cell r="AV11325" t="str">
            <v>sc</v>
          </cell>
        </row>
        <row r="11326">
          <cell r="AP11326">
            <v>91013358</v>
          </cell>
          <cell r="AQ11326">
            <v>14000858</v>
          </cell>
          <cell r="AR11326" t="str">
            <v>sd</v>
          </cell>
          <cell r="AS11326">
            <v>44172</v>
          </cell>
          <cell r="AT11326" t="str">
            <v>Calzada 4-6 Separador 5-POLIZA ESTABILIDAD ACTIVA</v>
          </cell>
          <cell r="AV11326" t="str">
            <v>sc</v>
          </cell>
        </row>
        <row r="11327">
          <cell r="AP11327">
            <v>603439</v>
          </cell>
          <cell r="AQ11327">
            <v>9002894</v>
          </cell>
          <cell r="AR11327" t="str">
            <v>sd</v>
          </cell>
          <cell r="AS11327">
            <v>43748</v>
          </cell>
          <cell r="AT11327" t="str">
            <v>Anden 5-POLIZA ESTABILIDAD ACTIVA</v>
          </cell>
          <cell r="AV11327" t="str">
            <v>sc</v>
          </cell>
        </row>
        <row r="11328">
          <cell r="AP11328">
            <v>505991</v>
          </cell>
          <cell r="AQ11328">
            <v>1001770</v>
          </cell>
          <cell r="AR11328" t="str">
            <v>sd</v>
          </cell>
          <cell r="AS11328">
            <v>44250</v>
          </cell>
          <cell r="AT11328" t="str">
            <v>-POLIZA ESTABILIDAD ACTIVA</v>
          </cell>
          <cell r="AV11328" t="str">
            <v>sc</v>
          </cell>
        </row>
        <row r="11329">
          <cell r="AP11329">
            <v>505991</v>
          </cell>
          <cell r="AQ11329">
            <v>1001770</v>
          </cell>
          <cell r="AR11329" t="str">
            <v>sd</v>
          </cell>
          <cell r="AS11329">
            <v>44053</v>
          </cell>
          <cell r="AT11329" t="str">
            <v>Puente 14-POLIZA ESTABILIDAD ACTIVA</v>
          </cell>
          <cell r="AV11329" t="str">
            <v>sc</v>
          </cell>
        </row>
        <row r="11330">
          <cell r="AP11330">
            <v>24122322</v>
          </cell>
          <cell r="AQ11330">
            <v>50006512</v>
          </cell>
          <cell r="AR11330" t="str">
            <v>sd</v>
          </cell>
          <cell r="AS11330">
            <v>44099</v>
          </cell>
          <cell r="AT11330" t="str">
            <v>Calzada 2-4-6-POLIZA ESTABILIDAD Y CALIDAD ACTIVA</v>
          </cell>
          <cell r="AV11330" t="str">
            <v>sc</v>
          </cell>
        </row>
        <row r="11331">
          <cell r="AP11331">
            <v>24123737</v>
          </cell>
          <cell r="AQ11331">
            <v>3000791</v>
          </cell>
          <cell r="AR11331" t="str">
            <v>sd</v>
          </cell>
          <cell r="AS11331">
            <v>43499</v>
          </cell>
          <cell r="AT11331" t="str">
            <v>-POLIZA ESTABILIDAD ACTIVA</v>
          </cell>
          <cell r="AV11331" t="str">
            <v>sc</v>
          </cell>
        </row>
        <row r="11332">
          <cell r="AP11332">
            <v>504961</v>
          </cell>
          <cell r="AQ11332">
            <v>2000503</v>
          </cell>
          <cell r="AR11332" t="str">
            <v>sd</v>
          </cell>
          <cell r="AS11332">
            <v>42946</v>
          </cell>
          <cell r="AT11332" t="str">
            <v>Calzada8-POLIZA ESTABILIDAD ACTIVA</v>
          </cell>
          <cell r="AV11332" t="str">
            <v>sc</v>
          </cell>
        </row>
        <row r="11333">
          <cell r="AP11333">
            <v>458128</v>
          </cell>
          <cell r="AQ11333">
            <v>19008953</v>
          </cell>
          <cell r="AR11333" t="str">
            <v>sd</v>
          </cell>
          <cell r="AS11333">
            <v>44466</v>
          </cell>
          <cell r="AT11333" t="str">
            <v>-POLIZA ESTABILIDAD ACTIVA</v>
          </cell>
          <cell r="AV11333" t="str">
            <v>POLIZA ESTABILIDAD activa IDU 1718/26</v>
          </cell>
        </row>
        <row r="11334">
          <cell r="AP11334">
            <v>457514</v>
          </cell>
          <cell r="AQ11334">
            <v>19008681</v>
          </cell>
          <cell r="AR11334" t="str">
            <v>sd</v>
          </cell>
          <cell r="AS11334">
            <v>44466</v>
          </cell>
          <cell r="AT11334" t="str">
            <v>-POLIZA ESTABILIDAD ACTIVA</v>
          </cell>
          <cell r="AV11334" t="str">
            <v>POLIZA ESTABILIDAD activa IDU 1718/27</v>
          </cell>
        </row>
        <row r="11335">
          <cell r="AP11335">
            <v>364133</v>
          </cell>
          <cell r="AQ11335">
            <v>7005569</v>
          </cell>
          <cell r="AR11335" t="str">
            <v>sd</v>
          </cell>
          <cell r="AS11335">
            <v>44466</v>
          </cell>
          <cell r="AT11335" t="str">
            <v>-POLIZA ESTABILIDAD ACTIVA</v>
          </cell>
          <cell r="AV11335" t="str">
            <v>POLIZA ACTIVA</v>
          </cell>
        </row>
        <row r="11336">
          <cell r="AP11336">
            <v>506275</v>
          </cell>
          <cell r="AQ11336">
            <v>1001242</v>
          </cell>
          <cell r="AR11336" t="str">
            <v>sd</v>
          </cell>
          <cell r="AS11336">
            <v>44250</v>
          </cell>
          <cell r="AT11336" t="str">
            <v>-POLIZA ESTABILIDAD ACTIVA</v>
          </cell>
          <cell r="AV11336" t="str">
            <v>sc</v>
          </cell>
        </row>
        <row r="11337">
          <cell r="AP11337">
            <v>24120001</v>
          </cell>
          <cell r="AQ11337">
            <v>8004653</v>
          </cell>
          <cell r="AR11337" t="str">
            <v>sd</v>
          </cell>
          <cell r="AS11337">
            <v>44099</v>
          </cell>
          <cell r="AT11337" t="str">
            <v>Calzada 2-POLIZA ESTABILIDAD Y CALIDAD ACTIVA</v>
          </cell>
          <cell r="AV11337" t="str">
            <v>sc</v>
          </cell>
        </row>
        <row r="11338">
          <cell r="AP11338">
            <v>178764</v>
          </cell>
          <cell r="AQ11338">
            <v>12001633</v>
          </cell>
          <cell r="AR11338" t="str">
            <v>sd</v>
          </cell>
          <cell r="AS11338">
            <v>44403</v>
          </cell>
          <cell r="AT11338" t="str">
            <v>-POLIZA ESTABILIDAD Y CALIDAD ACTIVA</v>
          </cell>
          <cell r="AV11338" t="str">
            <v>sc</v>
          </cell>
        </row>
        <row r="11339">
          <cell r="AP11339">
            <v>506351</v>
          </cell>
          <cell r="AQ11339">
            <v>11012140</v>
          </cell>
          <cell r="AR11339" t="str">
            <v>sd</v>
          </cell>
          <cell r="AS11339">
            <v>42946</v>
          </cell>
          <cell r="AT11339" t="str">
            <v>Calzada10-POLIZA ESTABILIDAD ACTIVA</v>
          </cell>
          <cell r="AV11339" t="str">
            <v>sc</v>
          </cell>
        </row>
        <row r="11340">
          <cell r="AP11340">
            <v>506351</v>
          </cell>
          <cell r="AQ11340">
            <v>11012140</v>
          </cell>
          <cell r="AR11340" t="str">
            <v>sd</v>
          </cell>
          <cell r="AS11340">
            <v>43797</v>
          </cell>
          <cell r="AT11340" t="str">
            <v>Calzada 6-POLIZA ESTABILIDAD ACTIVA</v>
          </cell>
          <cell r="AV11340" t="str">
            <v>sc</v>
          </cell>
        </row>
        <row r="11341">
          <cell r="AP11341">
            <v>91011764</v>
          </cell>
          <cell r="AQ11341">
            <v>4007418</v>
          </cell>
          <cell r="AR11341" t="str">
            <v>sd</v>
          </cell>
          <cell r="AS11341">
            <v>42999</v>
          </cell>
          <cell r="AT11341" t="str">
            <v>Anden1-11-3 Calzada10-4-6-8 Ciclo2 Sep5-7-9-POLIZA ESTABILIDAD ACTIVA</v>
          </cell>
          <cell r="AV11341" t="str">
            <v>sc</v>
          </cell>
        </row>
        <row r="11342">
          <cell r="AP11342">
            <v>902768</v>
          </cell>
          <cell r="AQ11342">
            <v>13001452</v>
          </cell>
          <cell r="AR11342" t="str">
            <v>sd</v>
          </cell>
          <cell r="AS11342">
            <v>44250</v>
          </cell>
          <cell r="AT11342" t="str">
            <v>-POLIZA ESTABILIDAD ACTIVA</v>
          </cell>
          <cell r="AV11342" t="str">
            <v>sc</v>
          </cell>
        </row>
        <row r="11343">
          <cell r="AP11343">
            <v>414939</v>
          </cell>
          <cell r="AQ11343">
            <v>18001756</v>
          </cell>
          <cell r="AR11343" t="str">
            <v>sd</v>
          </cell>
          <cell r="AS11343">
            <v>43065</v>
          </cell>
          <cell r="AT11343" t="str">
            <v>Calzada4-POLIZA ESTABILIDAD ACTIVA</v>
          </cell>
          <cell r="AV11343" t="str">
            <v>sc</v>
          </cell>
        </row>
        <row r="11344">
          <cell r="AP11344">
            <v>902957</v>
          </cell>
          <cell r="AQ11344">
            <v>13000310</v>
          </cell>
          <cell r="AR11344" t="str">
            <v>sd</v>
          </cell>
          <cell r="AS11344">
            <v>44250</v>
          </cell>
          <cell r="AT11344" t="str">
            <v>-POLIZA ESTABILIDAD ACTIVA</v>
          </cell>
          <cell r="AV11344" t="str">
            <v>sc</v>
          </cell>
        </row>
        <row r="11345">
          <cell r="AP11345">
            <v>504969</v>
          </cell>
          <cell r="AQ11345">
            <v>2000503</v>
          </cell>
          <cell r="AR11345" t="str">
            <v>sd</v>
          </cell>
          <cell r="AS11345">
            <v>42946</v>
          </cell>
          <cell r="AT11345" t="str">
            <v>Calzada8-POLIZA ESTABILIDAD ACTIVA</v>
          </cell>
          <cell r="AV11345" t="str">
            <v>sc</v>
          </cell>
        </row>
        <row r="11346">
          <cell r="AP11346">
            <v>528375</v>
          </cell>
          <cell r="AQ11346">
            <v>7008488</v>
          </cell>
          <cell r="AR11346" t="str">
            <v>sd</v>
          </cell>
          <cell r="AS11346">
            <v>44466</v>
          </cell>
          <cell r="AT11346" t="str">
            <v>-POLIZA ESTABILIDAD ACTIVA</v>
          </cell>
          <cell r="AV11346" t="str">
            <v>VIABLE</v>
          </cell>
        </row>
        <row r="11347">
          <cell r="AP11347">
            <v>605808</v>
          </cell>
          <cell r="AQ11347">
            <v>3000826</v>
          </cell>
          <cell r="AR11347" t="str">
            <v>sd</v>
          </cell>
          <cell r="AS11347">
            <v>42999</v>
          </cell>
          <cell r="AT11347" t="str">
            <v>Anden1-9 Calzada2-4-6-8 Sep3-5-7-POLIZA ESTABILIDAD ACTIVA</v>
          </cell>
          <cell r="AV11347" t="str">
            <v>sc</v>
          </cell>
        </row>
        <row r="11348">
          <cell r="AP11348">
            <v>381502</v>
          </cell>
          <cell r="AQ11348">
            <v>9000593</v>
          </cell>
          <cell r="AR11348" t="str">
            <v>sd</v>
          </cell>
          <cell r="AS11348">
            <v>44181</v>
          </cell>
          <cell r="AT11348" t="str">
            <v>-POLIZA ESTABILIDAD ACTIVA</v>
          </cell>
          <cell r="AV11348" t="str">
            <v>sc</v>
          </cell>
        </row>
        <row r="11349">
          <cell r="AP11349">
            <v>304307</v>
          </cell>
          <cell r="AQ11349">
            <v>5006441</v>
          </cell>
          <cell r="AR11349" t="str">
            <v>sd</v>
          </cell>
          <cell r="AS11349">
            <v>42733</v>
          </cell>
          <cell r="AT11349" t="str">
            <v>Anden1-5 Calzada2-4 Sep3-POLIZA ESTABILIDAD ACTIVA</v>
          </cell>
          <cell r="AV11349" t="str">
            <v>sc</v>
          </cell>
        </row>
        <row r="11350">
          <cell r="AP11350">
            <v>903810</v>
          </cell>
          <cell r="AQ11350">
            <v>12002223</v>
          </cell>
          <cell r="AR11350" t="str">
            <v>sd</v>
          </cell>
          <cell r="AS11350">
            <v>44250</v>
          </cell>
          <cell r="AT11350" t="str">
            <v>-POLIZA ESTABILIDAD ACTIVA</v>
          </cell>
          <cell r="AV11350" t="str">
            <v>sc</v>
          </cell>
        </row>
        <row r="11351">
          <cell r="AP11351">
            <v>505983</v>
          </cell>
          <cell r="AQ11351">
            <v>1001770</v>
          </cell>
          <cell r="AR11351" t="str">
            <v>sd</v>
          </cell>
          <cell r="AS11351">
            <v>44250</v>
          </cell>
          <cell r="AT11351" t="str">
            <v>-POLIZA ESTABILIDAD ACTIVA</v>
          </cell>
          <cell r="AV11351" t="str">
            <v>sc</v>
          </cell>
        </row>
        <row r="11352">
          <cell r="AP11352">
            <v>505983</v>
          </cell>
          <cell r="AQ11352">
            <v>1001770</v>
          </cell>
          <cell r="AR11352" t="str">
            <v>sd</v>
          </cell>
          <cell r="AS11352">
            <v>44053</v>
          </cell>
          <cell r="AT11352" t="str">
            <v>Puente 14-POLIZA ESTABILIDAD ACTIVA</v>
          </cell>
          <cell r="AV11352" t="str">
            <v>sc</v>
          </cell>
        </row>
        <row r="11353">
          <cell r="AP11353">
            <v>511699</v>
          </cell>
          <cell r="AQ11353">
            <v>16002387</v>
          </cell>
          <cell r="AR11353" t="str">
            <v>sd</v>
          </cell>
          <cell r="AS11353">
            <v>43845</v>
          </cell>
          <cell r="AT11353" t="str">
            <v>Alamenda 1-POLIZA ESTABILIDAD ACTIVA</v>
          </cell>
          <cell r="AV11353" t="str">
            <v>sc</v>
          </cell>
        </row>
        <row r="11354">
          <cell r="AP11354">
            <v>306050</v>
          </cell>
          <cell r="AQ11354">
            <v>5007172</v>
          </cell>
          <cell r="AR11354" t="str">
            <v>sd</v>
          </cell>
          <cell r="AS11354">
            <v>42733</v>
          </cell>
          <cell r="AT11354" t="str">
            <v>Anden1-5 Calzada2-4 Sep3-POLIZA ESTABILIDAD ACTIVA</v>
          </cell>
          <cell r="AV11354" t="str">
            <v>sc</v>
          </cell>
        </row>
        <row r="11355">
          <cell r="AP11355">
            <v>24119969</v>
          </cell>
          <cell r="AQ11355">
            <v>8003870</v>
          </cell>
          <cell r="AR11355" t="str">
            <v>sd</v>
          </cell>
          <cell r="AS11355">
            <v>44099</v>
          </cell>
          <cell r="AT11355" t="str">
            <v>Calzada 2-4-6-POLIZA ESTABILIDAD Y CALIDAD ACTIVA</v>
          </cell>
          <cell r="AV11355" t="str">
            <v>sc</v>
          </cell>
        </row>
        <row r="11356">
          <cell r="AP11356">
            <v>91011326</v>
          </cell>
          <cell r="AQ11356">
            <v>3000465</v>
          </cell>
          <cell r="AR11356" t="str">
            <v>sd</v>
          </cell>
          <cell r="AS11356">
            <v>43499</v>
          </cell>
          <cell r="AT11356" t="str">
            <v>-POLIZA ESTABILIDAD ACTIVA</v>
          </cell>
          <cell r="AV11356" t="str">
            <v>sc</v>
          </cell>
        </row>
        <row r="11357">
          <cell r="AP11357">
            <v>417840</v>
          </cell>
          <cell r="AQ11357">
            <v>18002913</v>
          </cell>
          <cell r="AR11357" t="str">
            <v>sd</v>
          </cell>
          <cell r="AS11357">
            <v>43935</v>
          </cell>
          <cell r="AT11357" t="str">
            <v>Calzada2-POLIZA ESTABILIDAD ACTIVA</v>
          </cell>
          <cell r="AV11357" t="str">
            <v>sc</v>
          </cell>
        </row>
        <row r="11358">
          <cell r="AP11358">
            <v>91018870</v>
          </cell>
          <cell r="AQ11358">
            <v>50006982</v>
          </cell>
          <cell r="AR11358" t="str">
            <v>sd</v>
          </cell>
          <cell r="AS11358">
            <v>42978</v>
          </cell>
          <cell r="AT11358" t="str">
            <v>Anden1-11 Calzada10-2-4-8 Ciclo6 Sep3-5-7-9-POLIZA ESTABILIDAD ACTIVA</v>
          </cell>
          <cell r="AV11358" t="str">
            <v>sc</v>
          </cell>
        </row>
        <row r="11359">
          <cell r="AP11359">
            <v>24121075</v>
          </cell>
          <cell r="AQ11359">
            <v>14000522</v>
          </cell>
          <cell r="AR11359" t="str">
            <v>sd</v>
          </cell>
          <cell r="AS11359">
            <v>44099</v>
          </cell>
          <cell r="AT11359" t="str">
            <v>Calzada 4-6-8-10-POLIZA ESTABILIDAD Y CALIDAD ACTIVA</v>
          </cell>
          <cell r="AV11359" t="str">
            <v>sc</v>
          </cell>
        </row>
        <row r="11360">
          <cell r="AP11360">
            <v>509850</v>
          </cell>
          <cell r="AQ11360">
            <v>1001343</v>
          </cell>
          <cell r="AR11360" t="str">
            <v>sd</v>
          </cell>
          <cell r="AS11360">
            <v>44250</v>
          </cell>
          <cell r="AT11360" t="str">
            <v>-POLIZA ESTABILIDAD ACTIVA</v>
          </cell>
          <cell r="AV11360" t="str">
            <v>sc</v>
          </cell>
        </row>
        <row r="11361">
          <cell r="AP11361">
            <v>91014487</v>
          </cell>
          <cell r="AQ11361">
            <v>50009245</v>
          </cell>
          <cell r="AR11361" t="str">
            <v>sd</v>
          </cell>
          <cell r="AS11361">
            <v>43748</v>
          </cell>
          <cell r="AT11361" t="str">
            <v>Anden 1-POLIZA ESTABILIDAD ACTIVA</v>
          </cell>
          <cell r="AV11361" t="str">
            <v>VIABLE</v>
          </cell>
        </row>
        <row r="11362">
          <cell r="AP11362">
            <v>91014487</v>
          </cell>
          <cell r="AQ11362">
            <v>50009245</v>
          </cell>
          <cell r="AR11362" t="str">
            <v>sd</v>
          </cell>
          <cell r="AS11362">
            <v>43006</v>
          </cell>
          <cell r="AT11362" t="str">
            <v>Anden1 Calzada2-POLIZA ESTABILIDAD ACTIVA</v>
          </cell>
          <cell r="AV11362" t="str">
            <v>VIABLE</v>
          </cell>
        </row>
        <row r="11363">
          <cell r="AP11363">
            <v>903132</v>
          </cell>
          <cell r="AQ11363">
            <v>50008284</v>
          </cell>
          <cell r="AR11363" t="str">
            <v>sd</v>
          </cell>
          <cell r="AS11363">
            <v>44250</v>
          </cell>
          <cell r="AT11363" t="str">
            <v>-POLIZA ESTABILIDAD ACTIVA</v>
          </cell>
          <cell r="AV11363" t="str">
            <v>sc</v>
          </cell>
        </row>
        <row r="11364">
          <cell r="AP11364">
            <v>91012375</v>
          </cell>
          <cell r="AQ11364">
            <v>13001510</v>
          </cell>
          <cell r="AR11364" t="str">
            <v>sd</v>
          </cell>
          <cell r="AS11364">
            <v>44250</v>
          </cell>
          <cell r="AT11364" t="str">
            <v>-POLIZA ESTABILIDAD ACTIVA</v>
          </cell>
          <cell r="AV11364" t="str">
            <v>sc</v>
          </cell>
        </row>
        <row r="11365">
          <cell r="AP11365">
            <v>602556</v>
          </cell>
          <cell r="AQ11365">
            <v>6001309</v>
          </cell>
          <cell r="AR11365" t="str">
            <v>sd</v>
          </cell>
          <cell r="AS11365">
            <v>44250</v>
          </cell>
          <cell r="AT11365" t="str">
            <v>-POLIZA ESTABILIDAD ACTIVA</v>
          </cell>
          <cell r="AV11365" t="str">
            <v>sc</v>
          </cell>
        </row>
        <row r="11366">
          <cell r="AP11366">
            <v>301577</v>
          </cell>
          <cell r="AQ11366">
            <v>5005275</v>
          </cell>
          <cell r="AR11366" t="str">
            <v>sd</v>
          </cell>
          <cell r="AS11366">
            <v>42912</v>
          </cell>
          <cell r="AT11366" t="str">
            <v>Anden1-3 Calzada2-POLIZA ESTABILIDAD ACTIVA</v>
          </cell>
          <cell r="AV11366" t="str">
            <v>sc</v>
          </cell>
        </row>
        <row r="11367">
          <cell r="AP11367">
            <v>91016475</v>
          </cell>
          <cell r="AQ11367">
            <v>18002255</v>
          </cell>
          <cell r="AR11367" t="str">
            <v>sd</v>
          </cell>
          <cell r="AS11367">
            <v>42999</v>
          </cell>
          <cell r="AT11367" t="str">
            <v>Anden1-11-3 Calzada10-4-6-8 Ciclo2 Sep5-7-9-POLIZA ESTABILIDAD ACTIVA</v>
          </cell>
          <cell r="AV11367" t="str">
            <v>sc</v>
          </cell>
        </row>
        <row r="11368">
          <cell r="AP11368">
            <v>91018914</v>
          </cell>
          <cell r="AQ11368">
            <v>9000894</v>
          </cell>
          <cell r="AR11368" t="str">
            <v>sd</v>
          </cell>
          <cell r="AS11368">
            <v>42978</v>
          </cell>
          <cell r="AT11368" t="str">
            <v>Anden1-11 Calzada10-2-4-8 Ciclo6 Sep3-5-7-9-POLIZA ESTABILIDAD ACTIVA</v>
          </cell>
          <cell r="AV11368" t="str">
            <v>sc</v>
          </cell>
        </row>
        <row r="11369">
          <cell r="AP11369">
            <v>24121507</v>
          </cell>
          <cell r="AQ11369">
            <v>19000003</v>
          </cell>
          <cell r="AR11369" t="str">
            <v>sd</v>
          </cell>
          <cell r="AS11369">
            <v>44187</v>
          </cell>
          <cell r="AT11369" t="str">
            <v>Puente 12-POLIZA ESTABILIDAD ACTIVA</v>
          </cell>
          <cell r="AV11369" t="str">
            <v>sc</v>
          </cell>
        </row>
        <row r="11370">
          <cell r="AP11370">
            <v>24121507</v>
          </cell>
          <cell r="AQ11370">
            <v>19000003</v>
          </cell>
          <cell r="AR11370" t="str">
            <v>sd</v>
          </cell>
          <cell r="AS11370">
            <v>44018</v>
          </cell>
          <cell r="AT11370" t="str">
            <v>Puente 12-POLIZA ESTABILIDAD ACTIVA</v>
          </cell>
          <cell r="AV11370" t="str">
            <v>sc</v>
          </cell>
        </row>
        <row r="11371">
          <cell r="AP11371">
            <v>24119921</v>
          </cell>
          <cell r="AQ11371">
            <v>8002528</v>
          </cell>
          <cell r="AR11371" t="str">
            <v>sd</v>
          </cell>
          <cell r="AS11371">
            <v>44099</v>
          </cell>
          <cell r="AT11371" t="str">
            <v>Calzada 2-4-6-POLIZA ESTABILIDAD Y CALIDAD ACTIVA</v>
          </cell>
          <cell r="AV11371" t="str">
            <v>sc</v>
          </cell>
        </row>
        <row r="11372">
          <cell r="AP11372">
            <v>91017162</v>
          </cell>
          <cell r="AQ11372">
            <v>50006220</v>
          </cell>
          <cell r="AR11372" t="str">
            <v>sd</v>
          </cell>
          <cell r="AS11372">
            <v>44466</v>
          </cell>
          <cell r="AT11372" t="str">
            <v>-POLIZA ESTABILIDAD ACTIVA</v>
          </cell>
          <cell r="AV11372" t="str">
            <v>sc</v>
          </cell>
        </row>
        <row r="11373">
          <cell r="AP11373">
            <v>91017162</v>
          </cell>
          <cell r="AQ11373">
            <v>50006220</v>
          </cell>
          <cell r="AR11373" t="str">
            <v>sd</v>
          </cell>
          <cell r="AS11373">
            <v>44018</v>
          </cell>
          <cell r="AT11373" t="str">
            <v>Puente 8-POLIZA ESTABILIDAD ACTIVA</v>
          </cell>
          <cell r="AV11373" t="str">
            <v>sc</v>
          </cell>
        </row>
        <row r="11374">
          <cell r="AP11374">
            <v>441122</v>
          </cell>
          <cell r="AQ11374">
            <v>19000450</v>
          </cell>
          <cell r="AR11374" t="str">
            <v>sd</v>
          </cell>
          <cell r="AS11374">
            <v>42912</v>
          </cell>
          <cell r="AT11374" t="str">
            <v>Anden1-3 Calzada2-POLIZA ESTABILIDAD ACTIVA</v>
          </cell>
          <cell r="AV11374" t="str">
            <v>sc</v>
          </cell>
        </row>
        <row r="11375">
          <cell r="AP11375">
            <v>506415</v>
          </cell>
          <cell r="AQ11375">
            <v>1003760</v>
          </cell>
          <cell r="AR11375" t="str">
            <v>sd</v>
          </cell>
          <cell r="AS11375">
            <v>43821</v>
          </cell>
          <cell r="AT11375" t="str">
            <v>Puente16-POLIZA ESTABILIDAD ACTIVA</v>
          </cell>
          <cell r="AV11375" t="str">
            <v>sc</v>
          </cell>
        </row>
        <row r="11376">
          <cell r="AP11376">
            <v>506415</v>
          </cell>
          <cell r="AQ11376">
            <v>1003760</v>
          </cell>
          <cell r="AR11376" t="str">
            <v>sd</v>
          </cell>
          <cell r="AS11376">
            <v>43797</v>
          </cell>
          <cell r="AT11376" t="str">
            <v>Calzada 2- 6, Puente 16-POLIZA ESTABILIDAD ACTIVA</v>
          </cell>
          <cell r="AV11376" t="str">
            <v>sc</v>
          </cell>
        </row>
        <row r="11377">
          <cell r="AP11377">
            <v>525756</v>
          </cell>
          <cell r="AQ11377">
            <v>1004946</v>
          </cell>
          <cell r="AR11377" t="str">
            <v>sd</v>
          </cell>
          <cell r="AS11377">
            <v>44250</v>
          </cell>
          <cell r="AT11377" t="str">
            <v>-POLIZA ESTABILIDAD ACTIVA</v>
          </cell>
          <cell r="AV11377" t="str">
            <v>sc</v>
          </cell>
        </row>
        <row r="11378">
          <cell r="AP11378">
            <v>91011343</v>
          </cell>
          <cell r="AQ11378">
            <v>3000616</v>
          </cell>
          <cell r="AR11378" t="str">
            <v>sd</v>
          </cell>
          <cell r="AS11378">
            <v>43499</v>
          </cell>
          <cell r="AT11378" t="str">
            <v>-POLIZA ESTABILIDAD ACTIVA</v>
          </cell>
          <cell r="AV11378" t="str">
            <v>sc</v>
          </cell>
        </row>
        <row r="11379">
          <cell r="AP11379">
            <v>91011689</v>
          </cell>
          <cell r="AQ11379">
            <v>4000004</v>
          </cell>
          <cell r="AR11379" t="str">
            <v>sd</v>
          </cell>
          <cell r="AS11379">
            <v>42999</v>
          </cell>
          <cell r="AT11379" t="str">
            <v>Anden1-11-3 Calzada10-4-6-8 Ciclo2 Sep5-7-9-POLIZA ESTABILIDAD ACTIVA</v>
          </cell>
          <cell r="AV11379" t="str">
            <v>sc</v>
          </cell>
        </row>
        <row r="11380">
          <cell r="AP11380">
            <v>91018882</v>
          </cell>
          <cell r="AQ11380">
            <v>9001736</v>
          </cell>
          <cell r="AR11380" t="str">
            <v>sd</v>
          </cell>
          <cell r="AS11380">
            <v>42978</v>
          </cell>
          <cell r="AT11380" t="str">
            <v>Anden1-11 Calzada10-2-4-8 Ciclo6 Sep3-5-7-9-POLIZA ESTABILIDAD ACTIVA</v>
          </cell>
          <cell r="AV11380" t="str">
            <v>sc</v>
          </cell>
        </row>
        <row r="11381">
          <cell r="AP11381">
            <v>24123217</v>
          </cell>
          <cell r="AQ11381">
            <v>50007353</v>
          </cell>
          <cell r="AR11381" t="str">
            <v>sd</v>
          </cell>
          <cell r="AS11381">
            <v>44106</v>
          </cell>
          <cell r="AT11381" t="str">
            <v>Anden 1-5 Calzada 2-4-POLIZA ESTABILIDAD ACTIVA</v>
          </cell>
          <cell r="AV11381" t="str">
            <v>sc</v>
          </cell>
        </row>
        <row r="11382">
          <cell r="AP11382">
            <v>185747</v>
          </cell>
          <cell r="AQ11382">
            <v>16003838</v>
          </cell>
          <cell r="AR11382" t="str">
            <v>sd</v>
          </cell>
          <cell r="AS11382">
            <v>44480</v>
          </cell>
          <cell r="AT11382" t="str">
            <v>-POLIZA ESTABILIDAD ACTIVA</v>
          </cell>
          <cell r="AV11382" t="str">
            <v>sc</v>
          </cell>
        </row>
        <row r="11383">
          <cell r="AP11383">
            <v>24120983</v>
          </cell>
          <cell r="AQ11383">
            <v>14000168</v>
          </cell>
          <cell r="AR11383" t="str">
            <v>sd</v>
          </cell>
          <cell r="AS11383">
            <v>44250</v>
          </cell>
          <cell r="AT11383" t="str">
            <v>-POLIZA ESTABILIDAD ACTIVA</v>
          </cell>
          <cell r="AV11383" t="str">
            <v>sc</v>
          </cell>
        </row>
        <row r="11384">
          <cell r="AP11384">
            <v>513329</v>
          </cell>
          <cell r="AQ11384">
            <v>13000013</v>
          </cell>
          <cell r="AR11384" t="str">
            <v>sd</v>
          </cell>
          <cell r="AS11384">
            <v>43845</v>
          </cell>
          <cell r="AT11384" t="str">
            <v>Anden 7-POLIZA ESTABILIDAD ACTIVA</v>
          </cell>
          <cell r="AV11384" t="str">
            <v>sc</v>
          </cell>
        </row>
        <row r="11385">
          <cell r="AP11385">
            <v>91015858</v>
          </cell>
          <cell r="AQ11385">
            <v>5005668</v>
          </cell>
          <cell r="AR11385" t="str">
            <v>sd</v>
          </cell>
          <cell r="AS11385">
            <v>42733</v>
          </cell>
          <cell r="AT11385" t="str">
            <v>Anden1-5 Calzada2-4 Sep3-POLIZA ESTABILIDAD ACTIVA</v>
          </cell>
          <cell r="AV11385" t="str">
            <v>sc</v>
          </cell>
        </row>
        <row r="11386">
          <cell r="AP11386">
            <v>24123873</v>
          </cell>
          <cell r="AQ11386">
            <v>50005881</v>
          </cell>
          <cell r="AR11386" t="str">
            <v>sd</v>
          </cell>
          <cell r="AS11386">
            <v>43499</v>
          </cell>
          <cell r="AT11386" t="str">
            <v>-POLIZA ESTABILIDAD ACTIVA</v>
          </cell>
          <cell r="AV11386" t="str">
            <v>sc</v>
          </cell>
        </row>
        <row r="11387">
          <cell r="AP11387">
            <v>91020710</v>
          </cell>
          <cell r="AQ11387">
            <v>11011790</v>
          </cell>
          <cell r="AR11387" t="str">
            <v>sd</v>
          </cell>
          <cell r="AS11387">
            <v>44096</v>
          </cell>
          <cell r="AT11387" t="str">
            <v>Anden 1-9-POLIZA ESTABILIDAD ACTIVA</v>
          </cell>
          <cell r="AV11387" t="str">
            <v>sc</v>
          </cell>
        </row>
        <row r="11388">
          <cell r="AP11388">
            <v>508151</v>
          </cell>
          <cell r="AQ11388">
            <v>1006376</v>
          </cell>
          <cell r="AR11388" t="str">
            <v>sd</v>
          </cell>
          <cell r="AS11388">
            <v>44250</v>
          </cell>
          <cell r="AT11388" t="str">
            <v>-POLIZA ESTABILIDAD ACTIVA</v>
          </cell>
          <cell r="AV11388" t="str">
            <v>sc</v>
          </cell>
        </row>
        <row r="11389">
          <cell r="AP11389">
            <v>24122491</v>
          </cell>
          <cell r="AQ11389">
            <v>50006733</v>
          </cell>
          <cell r="AR11389" t="str">
            <v>sd</v>
          </cell>
          <cell r="AS11389">
            <v>44099</v>
          </cell>
          <cell r="AT11389" t="str">
            <v>Calzada 2-POLIZA ESTABILIDAD Y CALIDAD ACTIVA</v>
          </cell>
          <cell r="AV11389" t="str">
            <v>sc</v>
          </cell>
        </row>
        <row r="11390">
          <cell r="AP11390">
            <v>91011354</v>
          </cell>
          <cell r="AQ11390">
            <v>50006320</v>
          </cell>
          <cell r="AR11390" t="str">
            <v>sd</v>
          </cell>
          <cell r="AS11390">
            <v>43499</v>
          </cell>
          <cell r="AT11390" t="str">
            <v>-POLIZA ESTABILIDAD ACTIVA</v>
          </cell>
          <cell r="AV11390" t="str">
            <v>sc</v>
          </cell>
        </row>
        <row r="11391">
          <cell r="AP11391">
            <v>902793</v>
          </cell>
          <cell r="AQ11391">
            <v>13001510</v>
          </cell>
          <cell r="AR11391" t="str">
            <v>sd</v>
          </cell>
          <cell r="AS11391">
            <v>44250</v>
          </cell>
          <cell r="AT11391" t="str">
            <v>-POLIZA ESTABILIDAD ACTIVA</v>
          </cell>
          <cell r="AV11391" t="str">
            <v>sc</v>
          </cell>
        </row>
        <row r="11392">
          <cell r="AP11392">
            <v>183152</v>
          </cell>
          <cell r="AQ11392">
            <v>14000755</v>
          </cell>
          <cell r="AR11392" t="str">
            <v>sd</v>
          </cell>
          <cell r="AS11392">
            <v>42999</v>
          </cell>
          <cell r="AT11392" t="str">
            <v>Anden1-3-POLIZA ESTABILIDAD ACTIVA</v>
          </cell>
          <cell r="AV11392" t="str">
            <v>sc</v>
          </cell>
        </row>
        <row r="11393">
          <cell r="AP11393">
            <v>24121756</v>
          </cell>
          <cell r="AQ11393">
            <v>50004773</v>
          </cell>
          <cell r="AR11393" t="str">
            <v>sd</v>
          </cell>
          <cell r="AS11393">
            <v>44096</v>
          </cell>
          <cell r="AT11393" t="str">
            <v>Anden 1-POLIZA ESTABILIDAD ACTIVA</v>
          </cell>
          <cell r="AV11393" t="str">
            <v>sc</v>
          </cell>
        </row>
        <row r="11394">
          <cell r="AP11394">
            <v>24121756</v>
          </cell>
          <cell r="AQ11394">
            <v>50004773</v>
          </cell>
          <cell r="AR11394" t="str">
            <v>sd</v>
          </cell>
          <cell r="AS11394">
            <v>42962</v>
          </cell>
          <cell r="AT11394" t="str">
            <v>Calzada4-6-POLIZA ESTABILIDAD ACTIVA</v>
          </cell>
          <cell r="AV11394" t="str">
            <v>sc</v>
          </cell>
        </row>
        <row r="11395">
          <cell r="AP11395">
            <v>24123531</v>
          </cell>
          <cell r="AQ11395">
            <v>50008510</v>
          </cell>
          <cell r="AR11395" t="str">
            <v>sd</v>
          </cell>
          <cell r="AS11395">
            <v>43142</v>
          </cell>
          <cell r="AT11395" t="str">
            <v>Calzada10-POLIZA ESTABILIDAD ACTIVA</v>
          </cell>
          <cell r="AV11395" t="str">
            <v>sc</v>
          </cell>
        </row>
        <row r="11396">
          <cell r="AP11396">
            <v>366000</v>
          </cell>
          <cell r="AQ11396">
            <v>7006319</v>
          </cell>
          <cell r="AR11396" t="str">
            <v>sd</v>
          </cell>
          <cell r="AS11396">
            <v>44466</v>
          </cell>
          <cell r="AT11396" t="str">
            <v>-POLIZA ESTABILIDAD ACTIVA</v>
          </cell>
          <cell r="AV11396" t="str">
            <v>POLIZA ACTIVA</v>
          </cell>
        </row>
        <row r="11397">
          <cell r="AP11397">
            <v>506117</v>
          </cell>
          <cell r="AQ11397">
            <v>1001529</v>
          </cell>
          <cell r="AR11397" t="str">
            <v>sd</v>
          </cell>
          <cell r="AS11397">
            <v>42946</v>
          </cell>
          <cell r="AT11397" t="str">
            <v>Calzada10-POLIZA ESTABILIDAD ACTIVA</v>
          </cell>
          <cell r="AV11397" t="str">
            <v>sc</v>
          </cell>
        </row>
        <row r="11398">
          <cell r="AP11398">
            <v>506117</v>
          </cell>
          <cell r="AQ11398">
            <v>1001529</v>
          </cell>
          <cell r="AR11398" t="str">
            <v>sd</v>
          </cell>
          <cell r="AS11398">
            <v>44250</v>
          </cell>
          <cell r="AT11398" t="str">
            <v>-POLIZA ESTABILIDAD ACTIVA</v>
          </cell>
          <cell r="AV11398" t="str">
            <v>sc</v>
          </cell>
        </row>
        <row r="11399">
          <cell r="AP11399">
            <v>516162</v>
          </cell>
          <cell r="AQ11399">
            <v>2002256</v>
          </cell>
          <cell r="AR11399" t="str">
            <v>sd</v>
          </cell>
          <cell r="AS11399">
            <v>43566</v>
          </cell>
          <cell r="AT11399" t="str">
            <v>Puente 4-POLIZA ESTABILIDAD ACTIVA</v>
          </cell>
          <cell r="AV11399" t="str">
            <v>sc</v>
          </cell>
        </row>
        <row r="11400">
          <cell r="AP11400">
            <v>91013352</v>
          </cell>
          <cell r="AQ11400">
            <v>14000748</v>
          </cell>
          <cell r="AR11400" t="str">
            <v>sd</v>
          </cell>
          <cell r="AS11400">
            <v>44172</v>
          </cell>
          <cell r="AT11400" t="str">
            <v>Calzada 4-6 Separador 5-POLIZA ESTABILIDAD ACTIVA</v>
          </cell>
          <cell r="AV11400" t="str">
            <v>sc</v>
          </cell>
        </row>
        <row r="11401">
          <cell r="AP11401">
            <v>515200</v>
          </cell>
          <cell r="AQ11401">
            <v>8012586</v>
          </cell>
          <cell r="AR11401" t="str">
            <v>sd</v>
          </cell>
          <cell r="AS11401">
            <v>43748</v>
          </cell>
          <cell r="AT11401" t="str">
            <v>Anden 1-POLIZA ESTABILIDAD ACTIVA</v>
          </cell>
          <cell r="AV11401" t="str">
            <v>sc</v>
          </cell>
        </row>
        <row r="11402">
          <cell r="AP11402">
            <v>515200</v>
          </cell>
          <cell r="AQ11402">
            <v>8012586</v>
          </cell>
          <cell r="AR11402" t="str">
            <v>sd</v>
          </cell>
          <cell r="AS11402">
            <v>44099</v>
          </cell>
          <cell r="AT11402" t="str">
            <v>Calzada 2-POLIZA ESTABILIDAD Y CALIDAD ACTIVA</v>
          </cell>
          <cell r="AV11402" t="str">
            <v>sc</v>
          </cell>
        </row>
        <row r="11403">
          <cell r="AP11403">
            <v>91010751</v>
          </cell>
          <cell r="AQ11403">
            <v>1005542</v>
          </cell>
          <cell r="AR11403" t="str">
            <v>sd</v>
          </cell>
          <cell r="AS11403">
            <v>43566</v>
          </cell>
          <cell r="AT11403" t="str">
            <v>Anden 1-3 Calzada 2-POLIZA ESTABILIDAD ACTIVA</v>
          </cell>
          <cell r="AV11403" t="str">
            <v>sc</v>
          </cell>
        </row>
        <row r="11404">
          <cell r="AP11404">
            <v>506445</v>
          </cell>
          <cell r="AQ11404">
            <v>1003859</v>
          </cell>
          <cell r="AR11404" t="str">
            <v>sd</v>
          </cell>
          <cell r="AS11404">
            <v>43797</v>
          </cell>
          <cell r="AT11404" t="str">
            <v>Calzada 4, Puente 19-POLIZA ESTABILIDAD ACTIVA</v>
          </cell>
          <cell r="AV11404" t="str">
            <v>sc</v>
          </cell>
        </row>
        <row r="11405">
          <cell r="AP11405">
            <v>506445</v>
          </cell>
          <cell r="AQ11405">
            <v>1003859</v>
          </cell>
          <cell r="AR11405" t="str">
            <v>sd</v>
          </cell>
          <cell r="AS11405">
            <v>42946</v>
          </cell>
          <cell r="AT11405" t="str">
            <v>Calzada10-8-POLIZA ESTABILIDAD ACTIVA</v>
          </cell>
          <cell r="AV11405" t="str">
            <v>sc</v>
          </cell>
        </row>
        <row r="11406">
          <cell r="AP11406">
            <v>506445</v>
          </cell>
          <cell r="AQ11406">
            <v>1003859</v>
          </cell>
          <cell r="AR11406" t="str">
            <v>sd</v>
          </cell>
          <cell r="AS11406">
            <v>44250</v>
          </cell>
          <cell r="AT11406" t="str">
            <v>-POLIZA ESTABILIDAD ACTIVA</v>
          </cell>
          <cell r="AV11406" t="str">
            <v>sc</v>
          </cell>
        </row>
        <row r="11407">
          <cell r="AP11407">
            <v>503396</v>
          </cell>
          <cell r="AQ11407">
            <v>1003339</v>
          </cell>
          <cell r="AR11407" t="str">
            <v>sd</v>
          </cell>
          <cell r="AS11407">
            <v>43412</v>
          </cell>
          <cell r="AT11407" t="str">
            <v>Anden 1-7 Calzada 2-4 Separador 5 Cicloruta 6-POLIZA ESTABILIDAD ACTIVA</v>
          </cell>
          <cell r="AV11407" t="str">
            <v>sc</v>
          </cell>
        </row>
        <row r="11408">
          <cell r="AP11408">
            <v>505860</v>
          </cell>
          <cell r="AQ11408">
            <v>1004096</v>
          </cell>
          <cell r="AR11408" t="str">
            <v>sd</v>
          </cell>
          <cell r="AS11408">
            <v>42946</v>
          </cell>
          <cell r="AT11408" t="str">
            <v>Calzada14-POLIZA ESTABILIDAD ACTIVA</v>
          </cell>
          <cell r="AV11408" t="str">
            <v>sc</v>
          </cell>
        </row>
        <row r="11409">
          <cell r="AP11409">
            <v>902691</v>
          </cell>
          <cell r="AQ11409">
            <v>13000709</v>
          </cell>
          <cell r="AR11409" t="str">
            <v>sd</v>
          </cell>
          <cell r="AS11409">
            <v>42949</v>
          </cell>
          <cell r="AT11409" t="str">
            <v>Anden13 Ciclo14-POLIZA ESTABILIDAD ACTIVA</v>
          </cell>
          <cell r="AV11409" t="str">
            <v>sc</v>
          </cell>
        </row>
        <row r="11410">
          <cell r="AP11410">
            <v>902691</v>
          </cell>
          <cell r="AQ11410">
            <v>13000709</v>
          </cell>
          <cell r="AR11410" t="str">
            <v>sd</v>
          </cell>
          <cell r="AS11410">
            <v>44250</v>
          </cell>
          <cell r="AT11410" t="str">
            <v>-POLIZA ESTABILIDAD ACTIVA</v>
          </cell>
          <cell r="AV11410" t="str">
            <v>sc</v>
          </cell>
        </row>
        <row r="11411">
          <cell r="AP11411">
            <v>904237</v>
          </cell>
          <cell r="AQ11411">
            <v>8005360</v>
          </cell>
          <cell r="AR11411" t="str">
            <v>sd</v>
          </cell>
          <cell r="AS11411">
            <v>42962</v>
          </cell>
          <cell r="AT11411" t="str">
            <v>Anden1-3 Calzada2-POLIZA ESTABILIDAD ACTIVA</v>
          </cell>
          <cell r="AV11411" t="str">
            <v>POLIZA ESTABILIDAD CTO IDU 073/08_V11 VENCE 14/8/2017</v>
          </cell>
        </row>
        <row r="11412">
          <cell r="AP11412">
            <v>91016018</v>
          </cell>
          <cell r="AQ11412">
            <v>5001532</v>
          </cell>
          <cell r="AR11412" t="str">
            <v>sd</v>
          </cell>
          <cell r="AS11412">
            <v>43307</v>
          </cell>
          <cell r="AT11412" t="str">
            <v>Calzada2-4 Sep3-POLIZA ESTABILIDAD ACTIVA</v>
          </cell>
          <cell r="AV11412" t="str">
            <v>sc</v>
          </cell>
        </row>
        <row r="11413">
          <cell r="AP11413">
            <v>24121088</v>
          </cell>
          <cell r="AQ11413">
            <v>14000577</v>
          </cell>
          <cell r="AR11413" t="str">
            <v>sd</v>
          </cell>
          <cell r="AS11413">
            <v>44099</v>
          </cell>
          <cell r="AT11413" t="str">
            <v>Calzada 4-6-8-10-POLIZA ESTABILIDAD Y CALIDAD ACTIVA</v>
          </cell>
          <cell r="AV11413" t="str">
            <v>sc</v>
          </cell>
        </row>
        <row r="11414">
          <cell r="AP11414">
            <v>91010701</v>
          </cell>
          <cell r="AQ11414">
            <v>1001709</v>
          </cell>
          <cell r="AR11414" t="str">
            <v>sd</v>
          </cell>
          <cell r="AS11414">
            <v>43412</v>
          </cell>
          <cell r="AT11414" t="str">
            <v>Anden 1-7 Calzada 2-4 Separador 3-5 Cicloruta 6-POLIZA ESTABILIDAD ACTIVA</v>
          </cell>
          <cell r="AV11414" t="str">
            <v>sc</v>
          </cell>
        </row>
        <row r="11415">
          <cell r="AP11415">
            <v>507855</v>
          </cell>
          <cell r="AQ11415">
            <v>1001388</v>
          </cell>
          <cell r="AR11415" t="str">
            <v>sd</v>
          </cell>
          <cell r="AS11415">
            <v>44250</v>
          </cell>
          <cell r="AT11415" t="str">
            <v>-POLIZA ESTABILIDAD ACTIVA</v>
          </cell>
          <cell r="AV11415" t="str">
            <v>sc</v>
          </cell>
        </row>
        <row r="11416">
          <cell r="AP11416">
            <v>24121919</v>
          </cell>
          <cell r="AQ11416">
            <v>50005957</v>
          </cell>
          <cell r="AR11416" t="str">
            <v>sd</v>
          </cell>
          <cell r="AS11416">
            <v>44250</v>
          </cell>
          <cell r="AT11416" t="str">
            <v>-POLIZA ESTABILIDAD ACTIVA</v>
          </cell>
          <cell r="AV11416" t="str">
            <v>sc</v>
          </cell>
        </row>
        <row r="11417">
          <cell r="AP11417">
            <v>505875</v>
          </cell>
          <cell r="AQ11417">
            <v>1004056</v>
          </cell>
          <cell r="AR11417" t="str">
            <v>sd</v>
          </cell>
          <cell r="AS11417">
            <v>42946</v>
          </cell>
          <cell r="AT11417" t="str">
            <v>Calzada14-POLIZA ESTABILIDAD ACTIVA</v>
          </cell>
          <cell r="AV11417" t="str">
            <v>sc</v>
          </cell>
        </row>
        <row r="11418">
          <cell r="AP11418">
            <v>505380</v>
          </cell>
          <cell r="AQ11418">
            <v>2000347</v>
          </cell>
          <cell r="AR11418" t="str">
            <v>sd</v>
          </cell>
          <cell r="AS11418">
            <v>42946</v>
          </cell>
          <cell r="AT11418" t="str">
            <v>Calzada4-6-8 Puente14-POLIZA ESTABILIDAD ACTIVA</v>
          </cell>
          <cell r="AV11418" t="str">
            <v>sc</v>
          </cell>
        </row>
        <row r="11419">
          <cell r="AP11419">
            <v>445719</v>
          </cell>
          <cell r="AQ11419">
            <v>19002613</v>
          </cell>
          <cell r="AR11419" t="str">
            <v>sd</v>
          </cell>
          <cell r="AS11419">
            <v>42912</v>
          </cell>
          <cell r="AT11419" t="str">
            <v>Anden1-3 Calzada2-POLIZA ESTABILIDAD ACTIVA</v>
          </cell>
          <cell r="AV11419" t="str">
            <v>sc</v>
          </cell>
        </row>
        <row r="11420">
          <cell r="AP11420">
            <v>24123181</v>
          </cell>
          <cell r="AQ11420">
            <v>50007321</v>
          </cell>
          <cell r="AR11420" t="str">
            <v>sd</v>
          </cell>
          <cell r="AS11420">
            <v>42946</v>
          </cell>
          <cell r="AT11420" t="str">
            <v>Calzada12-POLIZA ESTABILIDAD ACTIVA</v>
          </cell>
          <cell r="AV11420" t="str">
            <v>sc</v>
          </cell>
        </row>
        <row r="11421">
          <cell r="AP11421">
            <v>24123181</v>
          </cell>
          <cell r="AQ11421">
            <v>50007321</v>
          </cell>
          <cell r="AR11421" t="str">
            <v>sd</v>
          </cell>
          <cell r="AS11421">
            <v>44250</v>
          </cell>
          <cell r="AT11421" t="str">
            <v>-POLIZA ESTABILIDAD ACTIVA</v>
          </cell>
          <cell r="AV11421" t="str">
            <v>sc</v>
          </cell>
        </row>
        <row r="11422">
          <cell r="AP11422">
            <v>505939</v>
          </cell>
          <cell r="AQ11422">
            <v>1002163</v>
          </cell>
          <cell r="AR11422" t="str">
            <v>sd</v>
          </cell>
          <cell r="AS11422">
            <v>44250</v>
          </cell>
          <cell r="AT11422" t="str">
            <v>-POLIZA ESTABILIDAD ACTIVA</v>
          </cell>
          <cell r="AV11422" t="str">
            <v>sc</v>
          </cell>
        </row>
        <row r="11423">
          <cell r="AP11423">
            <v>505732</v>
          </cell>
          <cell r="AQ11423">
            <v>1002705</v>
          </cell>
          <cell r="AR11423" t="str">
            <v>sd</v>
          </cell>
          <cell r="AS11423">
            <v>44250</v>
          </cell>
          <cell r="AT11423" t="str">
            <v>-POLIZA ESTABILIDAD ACTIVA</v>
          </cell>
          <cell r="AV11423" t="str">
            <v>sc</v>
          </cell>
        </row>
        <row r="11424">
          <cell r="AP11424">
            <v>24123595</v>
          </cell>
          <cell r="AQ11424">
            <v>50008504</v>
          </cell>
          <cell r="AR11424" t="str">
            <v>sd</v>
          </cell>
          <cell r="AS11424">
            <v>44018</v>
          </cell>
          <cell r="AT11424" t="str">
            <v>Puente 12-POLIZA ESTABILIDAD ACTIVA</v>
          </cell>
          <cell r="AV11424" t="str">
            <v>sc</v>
          </cell>
        </row>
        <row r="11425">
          <cell r="AP11425">
            <v>24123595</v>
          </cell>
          <cell r="AQ11425">
            <v>50008504</v>
          </cell>
          <cell r="AR11425" t="str">
            <v>sd</v>
          </cell>
          <cell r="AS11425">
            <v>44250</v>
          </cell>
          <cell r="AT11425" t="str">
            <v>-POLIZA ESTABILIDAD ACTIVA</v>
          </cell>
          <cell r="AV11425" t="str">
            <v>sc</v>
          </cell>
        </row>
        <row r="11426">
          <cell r="AP11426">
            <v>91010584</v>
          </cell>
          <cell r="AQ11426">
            <v>3000970</v>
          </cell>
          <cell r="AR11426" t="str">
            <v>sd</v>
          </cell>
          <cell r="AS11426">
            <v>42999</v>
          </cell>
          <cell r="AT11426" t="str">
            <v>Anden1-11-9 Calzada2-4-6-8 Ciclo10 Sep3-5-7-POLIZA ESTABILIDAD ACTIVA</v>
          </cell>
          <cell r="AV11426" t="str">
            <v>sc</v>
          </cell>
        </row>
        <row r="11427">
          <cell r="AP11427">
            <v>91016768</v>
          </cell>
          <cell r="AQ11427">
            <v>1006469</v>
          </cell>
          <cell r="AR11427" t="str">
            <v>sd</v>
          </cell>
          <cell r="AS11427">
            <v>43566</v>
          </cell>
          <cell r="AT11427" t="str">
            <v>Puente 8-POLIZA ESTABILIDAD ACTIVA</v>
          </cell>
          <cell r="AV11427" t="str">
            <v>sc</v>
          </cell>
        </row>
        <row r="11428">
          <cell r="AP11428">
            <v>164437</v>
          </cell>
          <cell r="AQ11428">
            <v>10003584</v>
          </cell>
          <cell r="AR11428" t="str">
            <v>sd</v>
          </cell>
          <cell r="AS11428">
            <v>44119</v>
          </cell>
          <cell r="AT11428" t="str">
            <v>Calzada 2-4-POLIZA ESTABILIDAD ACTIVA</v>
          </cell>
          <cell r="AV11428" t="str">
            <v>sc</v>
          </cell>
        </row>
        <row r="11429">
          <cell r="AP11429">
            <v>91015843</v>
          </cell>
          <cell r="AQ11429">
            <v>5006394</v>
          </cell>
          <cell r="AR11429" t="str">
            <v>sd</v>
          </cell>
          <cell r="AS11429">
            <v>42733</v>
          </cell>
          <cell r="AT11429" t="str">
            <v>Anden1-5 Calzada2-4 Sep3-POLIZA ESTABILIDAD ACTIVA</v>
          </cell>
          <cell r="AV11429" t="str">
            <v>sc</v>
          </cell>
        </row>
        <row r="11430">
          <cell r="AP11430">
            <v>295986</v>
          </cell>
          <cell r="AQ11430">
            <v>5002752</v>
          </cell>
          <cell r="AR11430" t="str">
            <v>sd</v>
          </cell>
          <cell r="AS11430">
            <v>42957</v>
          </cell>
          <cell r="AT11430" t="str">
            <v>Calzada2-4-POLIZA ESTABILIDAD ACTIVA</v>
          </cell>
          <cell r="AV11430" t="str">
            <v>sc</v>
          </cell>
        </row>
        <row r="11431">
          <cell r="AP11431">
            <v>91018939</v>
          </cell>
          <cell r="AQ11431">
            <v>3002515</v>
          </cell>
          <cell r="AR11431" t="str">
            <v>sd</v>
          </cell>
          <cell r="AS11431">
            <v>43499</v>
          </cell>
          <cell r="AT11431" t="str">
            <v>-POLIZA ESTABILIDAD ACTIVA</v>
          </cell>
          <cell r="AV11431" t="str">
            <v>sc</v>
          </cell>
        </row>
        <row r="11432">
          <cell r="AP11432">
            <v>24121739</v>
          </cell>
          <cell r="AQ11432">
            <v>50003462</v>
          </cell>
          <cell r="AR11432" t="str">
            <v>sd</v>
          </cell>
          <cell r="AS11432">
            <v>42946</v>
          </cell>
          <cell r="AT11432" t="str">
            <v>Calzada12-POLIZA ESTABILIDAD ACTIVA</v>
          </cell>
          <cell r="AV11432" t="str">
            <v>sc</v>
          </cell>
        </row>
        <row r="11433">
          <cell r="AP11433">
            <v>24121739</v>
          </cell>
          <cell r="AQ11433">
            <v>50003462</v>
          </cell>
          <cell r="AR11433" t="str">
            <v>sd</v>
          </cell>
          <cell r="AS11433">
            <v>44250</v>
          </cell>
          <cell r="AT11433" t="str">
            <v>-POLIZA ESTABILIDAD ACTIVA</v>
          </cell>
          <cell r="AV11433" t="str">
            <v>sc</v>
          </cell>
        </row>
        <row r="11434">
          <cell r="AP11434">
            <v>24120791</v>
          </cell>
          <cell r="AQ11434">
            <v>12001155</v>
          </cell>
          <cell r="AR11434" t="str">
            <v>sd</v>
          </cell>
          <cell r="AS11434">
            <v>44250</v>
          </cell>
          <cell r="AT11434" t="str">
            <v>-POLIZA ESTABILIDAD ACTIVA</v>
          </cell>
          <cell r="AV11434" t="str">
            <v>sc</v>
          </cell>
        </row>
        <row r="11435">
          <cell r="AP11435">
            <v>24121028</v>
          </cell>
          <cell r="AQ11435">
            <v>14000352</v>
          </cell>
          <cell r="AR11435" t="str">
            <v>sd</v>
          </cell>
          <cell r="AS11435">
            <v>44250</v>
          </cell>
          <cell r="AT11435" t="str">
            <v>-POLIZA ESTABILIDAD ACTIVA</v>
          </cell>
          <cell r="AV11435" t="str">
            <v>sc</v>
          </cell>
        </row>
        <row r="11436">
          <cell r="AP11436">
            <v>902750</v>
          </cell>
          <cell r="AQ11436">
            <v>13001251</v>
          </cell>
          <cell r="AR11436" t="str">
            <v>sd</v>
          </cell>
          <cell r="AS11436">
            <v>44018</v>
          </cell>
          <cell r="AT11436" t="str">
            <v>Puente 14-POLIZA ESTABILIDAD ACTIVA</v>
          </cell>
          <cell r="AV11436" t="str">
            <v>sc</v>
          </cell>
        </row>
        <row r="11437">
          <cell r="AP11437">
            <v>902750</v>
          </cell>
          <cell r="AQ11437">
            <v>13001251</v>
          </cell>
          <cell r="AR11437" t="str">
            <v>sd</v>
          </cell>
          <cell r="AS11437">
            <v>44250</v>
          </cell>
          <cell r="AT11437" t="str">
            <v>-POLIZA ESTABILIDAD ACTIVA</v>
          </cell>
          <cell r="AV11437" t="str">
            <v>sc</v>
          </cell>
        </row>
        <row r="11438">
          <cell r="AP11438">
            <v>354249</v>
          </cell>
          <cell r="AQ11438">
            <v>7001597</v>
          </cell>
          <cell r="AR11438" t="str">
            <v>sd</v>
          </cell>
          <cell r="AS11438">
            <v>44466</v>
          </cell>
          <cell r="AT11438" t="str">
            <v>-POLIZA ESTABILIDAD ACTIVA</v>
          </cell>
          <cell r="AV11438" t="str">
            <v>sc</v>
          </cell>
        </row>
        <row r="11439">
          <cell r="AP11439">
            <v>91013825</v>
          </cell>
          <cell r="AQ11439">
            <v>11012156</v>
          </cell>
          <cell r="AR11439" t="str">
            <v>sd</v>
          </cell>
          <cell r="AS11439">
            <v>43412</v>
          </cell>
          <cell r="AT11439" t="str">
            <v>Separador 3 Calzada 4-6-POLIZA ESTABILIDAD ACTIVA</v>
          </cell>
          <cell r="AV11439" t="str">
            <v>sc</v>
          </cell>
        </row>
        <row r="11440">
          <cell r="AP11440">
            <v>91018865</v>
          </cell>
          <cell r="AQ11440">
            <v>50006983</v>
          </cell>
          <cell r="AR11440" t="str">
            <v>sd</v>
          </cell>
          <cell r="AS11440">
            <v>42978</v>
          </cell>
          <cell r="AT11440" t="str">
            <v>Anden1 Calzada10-2-4-6 Ciclo8 Sep3-5-7-9-POLIZA ESTABILIDAD ACTIVA</v>
          </cell>
          <cell r="AV11440" t="str">
            <v>sc</v>
          </cell>
        </row>
        <row r="11441">
          <cell r="AP11441">
            <v>24122750</v>
          </cell>
          <cell r="AQ11441">
            <v>50006960</v>
          </cell>
          <cell r="AR11441" t="str">
            <v>sd</v>
          </cell>
          <cell r="AS11441">
            <v>44250</v>
          </cell>
          <cell r="AT11441" t="str">
            <v>-POLIZA ESTABILIDAD ACTIVA</v>
          </cell>
          <cell r="AV11441" t="str">
            <v>sc</v>
          </cell>
        </row>
        <row r="11442">
          <cell r="AP11442">
            <v>154196</v>
          </cell>
          <cell r="AQ11442">
            <v>8001076</v>
          </cell>
          <cell r="AR11442" t="str">
            <v>sd</v>
          </cell>
          <cell r="AS11442">
            <v>44424</v>
          </cell>
          <cell r="AT11442" t="str">
            <v xml:space="preserve">Anden 1-3-POLIZA ESTABILIDAD </v>
          </cell>
          <cell r="AV11442" t="str">
            <v>sc</v>
          </cell>
        </row>
        <row r="11443">
          <cell r="AP11443">
            <v>24122326</v>
          </cell>
          <cell r="AQ11443">
            <v>50006513</v>
          </cell>
          <cell r="AR11443" t="str">
            <v>sd</v>
          </cell>
          <cell r="AS11443">
            <v>44099</v>
          </cell>
          <cell r="AT11443" t="str">
            <v>Calzada 2-4-6-POLIZA ESTABILIDAD Y CALIDAD ACTIVA</v>
          </cell>
          <cell r="AV11443" t="str">
            <v>sc</v>
          </cell>
        </row>
        <row r="11444">
          <cell r="AP11444">
            <v>91013294</v>
          </cell>
          <cell r="AQ11444">
            <v>15000480</v>
          </cell>
          <cell r="AR11444" t="str">
            <v>sd</v>
          </cell>
          <cell r="AS11444">
            <v>44181</v>
          </cell>
          <cell r="AT11444" t="str">
            <v>-POLIZA ESTABILIDAD ACTIVA</v>
          </cell>
          <cell r="AV11444" t="str">
            <v>sc</v>
          </cell>
        </row>
        <row r="11445">
          <cell r="AP11445">
            <v>473542</v>
          </cell>
          <cell r="AQ11445">
            <v>8012518</v>
          </cell>
          <cell r="AR11445" t="str">
            <v>sd</v>
          </cell>
          <cell r="AS11445">
            <v>44099</v>
          </cell>
          <cell r="AT11445" t="str">
            <v>Calzada 2-8-POLIZA ESTABILIDAD Y CALIDAD ACTIVA</v>
          </cell>
          <cell r="AV11445" t="str">
            <v>sc</v>
          </cell>
        </row>
        <row r="11446">
          <cell r="AP11446">
            <v>472739</v>
          </cell>
          <cell r="AQ11446">
            <v>50008105</v>
          </cell>
          <cell r="AR11446" t="str">
            <v>sd</v>
          </cell>
          <cell r="AS11446">
            <v>44462</v>
          </cell>
          <cell r="AT11446" t="str">
            <v>-POLIZA ESTABILIDAD ACTIVA</v>
          </cell>
          <cell r="AV11446" t="str">
            <v>sc</v>
          </cell>
        </row>
        <row r="11447">
          <cell r="AP11447">
            <v>472739</v>
          </cell>
          <cell r="AQ11447">
            <v>50008105</v>
          </cell>
          <cell r="AR11447" t="str">
            <v>sd</v>
          </cell>
          <cell r="AS11447">
            <v>43871</v>
          </cell>
          <cell r="AT11447" t="str">
            <v>Calzada2 y 4-POLIZA ESTABILIDAD ACTIVA</v>
          </cell>
          <cell r="AV11447" t="str">
            <v>sc</v>
          </cell>
        </row>
        <row r="11448">
          <cell r="AP11448">
            <v>91011452</v>
          </cell>
          <cell r="AQ11448">
            <v>12000604</v>
          </cell>
          <cell r="AR11448" t="str">
            <v>sd</v>
          </cell>
          <cell r="AS11448">
            <v>44250</v>
          </cell>
          <cell r="AT11448" t="str">
            <v>-POLIZA ESTABILIDAD ACTIVA</v>
          </cell>
          <cell r="AV11448" t="str">
            <v>sc</v>
          </cell>
        </row>
        <row r="11449">
          <cell r="AP11449">
            <v>91011452</v>
          </cell>
          <cell r="AQ11449">
            <v>12000604</v>
          </cell>
          <cell r="AR11449" t="str">
            <v>sd</v>
          </cell>
          <cell r="AS11449">
            <v>44018</v>
          </cell>
          <cell r="AT11449" t="str">
            <v>Puente 12-POLIZA ESTABILIDAD ACTIVA</v>
          </cell>
          <cell r="AV11449" t="str">
            <v>sc</v>
          </cell>
        </row>
        <row r="11450">
          <cell r="AP11450">
            <v>24121199</v>
          </cell>
          <cell r="AQ11450">
            <v>14001796</v>
          </cell>
          <cell r="AR11450" t="str">
            <v>sd</v>
          </cell>
          <cell r="AS11450">
            <v>44250</v>
          </cell>
          <cell r="AT11450" t="str">
            <v>-POLIZA ESTABILIDAD ACTIVA</v>
          </cell>
          <cell r="AV11450" t="str">
            <v>sc</v>
          </cell>
        </row>
        <row r="11451">
          <cell r="AP11451">
            <v>24121199</v>
          </cell>
          <cell r="AQ11451">
            <v>14001796</v>
          </cell>
          <cell r="AR11451" t="str">
            <v>sd</v>
          </cell>
          <cell r="AS11451">
            <v>44096</v>
          </cell>
          <cell r="AT11451" t="str">
            <v>Puente 12-POLIZA ESTABILIDAD ACTIVA</v>
          </cell>
          <cell r="AV11451" t="str">
            <v>sc</v>
          </cell>
        </row>
        <row r="11452">
          <cell r="AP11452">
            <v>505717</v>
          </cell>
          <cell r="AQ11452">
            <v>1004205</v>
          </cell>
          <cell r="AR11452" t="str">
            <v>sd</v>
          </cell>
          <cell r="AS11452">
            <v>42946</v>
          </cell>
          <cell r="AT11452" t="str">
            <v>Calzada12-POLIZA ESTABILIDAD ACTIVA</v>
          </cell>
          <cell r="AV11452" t="str">
            <v>sc</v>
          </cell>
        </row>
        <row r="11453">
          <cell r="AP11453">
            <v>24121177</v>
          </cell>
          <cell r="AQ11453">
            <v>14001706</v>
          </cell>
          <cell r="AR11453" t="str">
            <v>sd</v>
          </cell>
          <cell r="AS11453">
            <v>44053</v>
          </cell>
          <cell r="AT11453" t="str">
            <v>Puente 12-POLIZA ESTABILIDAD ACTIVA</v>
          </cell>
          <cell r="AV11453" t="str">
            <v>sc</v>
          </cell>
        </row>
        <row r="11454">
          <cell r="AP11454">
            <v>24121177</v>
          </cell>
          <cell r="AQ11454">
            <v>14001706</v>
          </cell>
          <cell r="AR11454" t="str">
            <v>sd</v>
          </cell>
          <cell r="AS11454">
            <v>44018</v>
          </cell>
          <cell r="AT11454" t="str">
            <v>Puente 12-POLIZA ESTABILIDAD ACTIVA</v>
          </cell>
          <cell r="AV11454" t="str">
            <v>sc</v>
          </cell>
        </row>
        <row r="11455">
          <cell r="AP11455">
            <v>24121177</v>
          </cell>
          <cell r="AQ11455">
            <v>14001706</v>
          </cell>
          <cell r="AR11455" t="str">
            <v>sd</v>
          </cell>
          <cell r="AS11455">
            <v>44250</v>
          </cell>
          <cell r="AT11455" t="str">
            <v>-POLIZA ESTABILIDAD ACTIVA</v>
          </cell>
          <cell r="AV11455" t="str">
            <v>sc</v>
          </cell>
        </row>
        <row r="11456">
          <cell r="AP11456">
            <v>91010608</v>
          </cell>
          <cell r="AQ11456">
            <v>1006253</v>
          </cell>
          <cell r="AR11456" t="str">
            <v>sd</v>
          </cell>
          <cell r="AS11456">
            <v>44250</v>
          </cell>
          <cell r="AT11456" t="str">
            <v>-POLIZA ESTABILIDAD ACTIVA</v>
          </cell>
          <cell r="AV11456" t="str">
            <v>sc</v>
          </cell>
        </row>
        <row r="11457">
          <cell r="AP11457">
            <v>91010184</v>
          </cell>
          <cell r="AQ11457">
            <v>11011615</v>
          </cell>
          <cell r="AR11457" t="str">
            <v>sd</v>
          </cell>
          <cell r="AS11457">
            <v>43577</v>
          </cell>
          <cell r="AT11457" t="str">
            <v>Calzada 4-POLIZA ESTABILIDAD ACTIVA</v>
          </cell>
          <cell r="AV11457" t="str">
            <v>sc</v>
          </cell>
        </row>
        <row r="11458">
          <cell r="AP11458">
            <v>91010184</v>
          </cell>
          <cell r="AQ11458">
            <v>11011615</v>
          </cell>
          <cell r="AR11458" t="str">
            <v>sd</v>
          </cell>
          <cell r="AS11458">
            <v>43577</v>
          </cell>
          <cell r="AT11458" t="str">
            <v>Calzada 4-POLIZA ESTABILIDAD ACTIVA</v>
          </cell>
          <cell r="AV11458" t="str">
            <v>sc</v>
          </cell>
        </row>
        <row r="11459">
          <cell r="AP11459">
            <v>366283</v>
          </cell>
          <cell r="AQ11459">
            <v>7006443</v>
          </cell>
          <cell r="AR11459" t="str">
            <v>sd</v>
          </cell>
          <cell r="AS11459">
            <v>44466</v>
          </cell>
          <cell r="AT11459" t="str">
            <v>-POLIZA ESTABILIDAD ACTIVA</v>
          </cell>
          <cell r="AV11459" t="str">
            <v>POLIZA ACTIVA</v>
          </cell>
        </row>
        <row r="11460">
          <cell r="AP11460">
            <v>507663</v>
          </cell>
          <cell r="AQ11460">
            <v>1001346</v>
          </cell>
          <cell r="AR11460" t="str">
            <v>sd</v>
          </cell>
          <cell r="AS11460">
            <v>44250</v>
          </cell>
          <cell r="AT11460" t="str">
            <v>-POLIZA ESTABILIDAD ACTIVA</v>
          </cell>
          <cell r="AV11460" t="str">
            <v>sc</v>
          </cell>
        </row>
        <row r="11461">
          <cell r="AP11461">
            <v>150704</v>
          </cell>
          <cell r="AQ11461">
            <v>8010168</v>
          </cell>
          <cell r="AR11461" t="str">
            <v>sd</v>
          </cell>
          <cell r="AS11461">
            <v>42962</v>
          </cell>
          <cell r="AT11461" t="str">
            <v>Calzada2-POLIZA ESTABILIDAD ACTIVA</v>
          </cell>
          <cell r="AV11461" t="str">
            <v>sc</v>
          </cell>
        </row>
        <row r="11462">
          <cell r="AP11462">
            <v>388864</v>
          </cell>
          <cell r="AQ11462">
            <v>9003524</v>
          </cell>
          <cell r="AR11462" t="str">
            <v>sd</v>
          </cell>
          <cell r="AS11462">
            <v>44480</v>
          </cell>
          <cell r="AT11462" t="str">
            <v>-POLIZA ESTABILIDAD ACTIVA</v>
          </cell>
          <cell r="AV11462" t="str">
            <v>sc</v>
          </cell>
        </row>
        <row r="11463">
          <cell r="AP11463">
            <v>902763</v>
          </cell>
          <cell r="AQ11463">
            <v>13001393</v>
          </cell>
          <cell r="AR11463" t="str">
            <v>sd</v>
          </cell>
          <cell r="AS11463">
            <v>44250</v>
          </cell>
          <cell r="AT11463" t="str">
            <v>-POLIZA ESTABILIDAD ACTIVA</v>
          </cell>
          <cell r="AV11463" t="str">
            <v>sc</v>
          </cell>
        </row>
        <row r="11464">
          <cell r="AP11464">
            <v>604685</v>
          </cell>
          <cell r="AQ11464">
            <v>2002184</v>
          </cell>
          <cell r="AR11464" t="str">
            <v>sd</v>
          </cell>
          <cell r="AS11464">
            <v>44096</v>
          </cell>
          <cell r="AT11464" t="str">
            <v>Anden 1-5-POLIZA ESTABILIDAD ACTIVA</v>
          </cell>
          <cell r="AV11464" t="str">
            <v>sc</v>
          </cell>
        </row>
        <row r="11465">
          <cell r="AP11465">
            <v>601249</v>
          </cell>
          <cell r="AQ11465">
            <v>2000110</v>
          </cell>
          <cell r="AR11465" t="str">
            <v>sd</v>
          </cell>
          <cell r="AS11465">
            <v>44096</v>
          </cell>
          <cell r="AT11465" t="str">
            <v>Anden 1-5-POLIZA ESTABILIDAD ACTIVA</v>
          </cell>
          <cell r="AV11465" t="str">
            <v>sc</v>
          </cell>
        </row>
        <row r="11466">
          <cell r="AP11466">
            <v>91013037</v>
          </cell>
          <cell r="AQ11466">
            <v>50008704</v>
          </cell>
          <cell r="AR11466" t="str">
            <v>sd</v>
          </cell>
          <cell r="AS11466">
            <v>43006</v>
          </cell>
          <cell r="AT11466" t="str">
            <v>Anden1 Calzada2-POLIZA ESTABILIDAD ACTIVA</v>
          </cell>
          <cell r="AV11466" t="str">
            <v>sc</v>
          </cell>
        </row>
        <row r="11467">
          <cell r="AP11467">
            <v>91020174</v>
          </cell>
          <cell r="AQ11467">
            <v>3002557</v>
          </cell>
          <cell r="AR11467" t="str">
            <v>sd</v>
          </cell>
          <cell r="AS11467">
            <v>43499</v>
          </cell>
          <cell r="AT11467" t="str">
            <v>-POLIZA ESTABILIDAD ACTIVA</v>
          </cell>
          <cell r="AV11467" t="str">
            <v>sc</v>
          </cell>
        </row>
        <row r="11468">
          <cell r="AP11468">
            <v>211746</v>
          </cell>
          <cell r="AQ11468">
            <v>4005500</v>
          </cell>
          <cell r="AR11468" t="str">
            <v>sd</v>
          </cell>
          <cell r="AS11468">
            <v>43871</v>
          </cell>
          <cell r="AT11468" t="str">
            <v>Calzada2-POLIZA ESTABILIDAD ACTIVA</v>
          </cell>
          <cell r="AV11468" t="str">
            <v>sc</v>
          </cell>
        </row>
        <row r="11469">
          <cell r="AP11469">
            <v>24121074</v>
          </cell>
          <cell r="AQ11469">
            <v>14000522</v>
          </cell>
          <cell r="AR11469" t="str">
            <v>sd</v>
          </cell>
          <cell r="AS11469">
            <v>44099</v>
          </cell>
          <cell r="AT11469" t="str">
            <v>Calzada 4-6-8-10-POLIZA ESTABILIDAD Y CALIDAD ACTIVA</v>
          </cell>
          <cell r="AV11469" t="str">
            <v>sc</v>
          </cell>
        </row>
        <row r="11470">
          <cell r="AP11470">
            <v>24119919</v>
          </cell>
          <cell r="AQ11470">
            <v>8002479</v>
          </cell>
          <cell r="AR11470" t="str">
            <v>sd</v>
          </cell>
          <cell r="AS11470">
            <v>44099</v>
          </cell>
          <cell r="AT11470" t="str">
            <v>Calzada 2-4-6-POLIZA ESTABILIDAD Y CALIDAD ACTIVA</v>
          </cell>
          <cell r="AV11470" t="str">
            <v>sc</v>
          </cell>
        </row>
        <row r="11471">
          <cell r="AP11471">
            <v>24120003</v>
          </cell>
          <cell r="AQ11471">
            <v>8004666</v>
          </cell>
          <cell r="AR11471" t="str">
            <v>sd</v>
          </cell>
          <cell r="AS11471">
            <v>44099</v>
          </cell>
          <cell r="AT11471" t="str">
            <v>Anden 1-POLIZA ESTABILIDAD Y CALIDAD ACTIVA</v>
          </cell>
          <cell r="AV11471" t="str">
            <v>sc</v>
          </cell>
        </row>
        <row r="11472">
          <cell r="AP11472">
            <v>91013025</v>
          </cell>
          <cell r="AQ11472">
            <v>50009451</v>
          </cell>
          <cell r="AR11472" t="str">
            <v>sd</v>
          </cell>
          <cell r="AS11472">
            <v>43006</v>
          </cell>
          <cell r="AT11472" t="str">
            <v>Anden1-3 Calzada2-POLIZA ESTABILIDAD ACTIVA</v>
          </cell>
          <cell r="AV11472" t="str">
            <v>sc</v>
          </cell>
        </row>
        <row r="11473">
          <cell r="AP11473">
            <v>902722</v>
          </cell>
          <cell r="AQ11473">
            <v>13000823</v>
          </cell>
          <cell r="AR11473" t="str">
            <v>sd</v>
          </cell>
          <cell r="AS11473">
            <v>44250</v>
          </cell>
          <cell r="AT11473" t="str">
            <v>-POLIZA ESTABILIDAD ACTIVA</v>
          </cell>
          <cell r="AV11473" t="str">
            <v>sc</v>
          </cell>
        </row>
        <row r="11474">
          <cell r="AP11474">
            <v>902722</v>
          </cell>
          <cell r="AQ11474">
            <v>13000823</v>
          </cell>
          <cell r="AR11474" t="str">
            <v>sd</v>
          </cell>
          <cell r="AS11474">
            <v>44018</v>
          </cell>
          <cell r="AT11474" t="str">
            <v>Puente 14-POLIZA ESTABILIDAD ACTIVA</v>
          </cell>
          <cell r="AV11474" t="str">
            <v>sc</v>
          </cell>
        </row>
        <row r="11475">
          <cell r="AP11475">
            <v>902974</v>
          </cell>
          <cell r="AQ11475">
            <v>13000367</v>
          </cell>
          <cell r="AR11475" t="str">
            <v>sd</v>
          </cell>
          <cell r="AS11475">
            <v>44250</v>
          </cell>
          <cell r="AT11475" t="str">
            <v>-POLIZA ESTABILIDAD ACTIVA</v>
          </cell>
          <cell r="AV11475" t="str">
            <v>sc</v>
          </cell>
        </row>
        <row r="11476">
          <cell r="AP11476">
            <v>533674</v>
          </cell>
          <cell r="AQ11476">
            <v>3002359</v>
          </cell>
          <cell r="AR11476" t="str">
            <v>sd</v>
          </cell>
          <cell r="AS11476">
            <v>43499</v>
          </cell>
          <cell r="AT11476" t="str">
            <v>-POLIZA ESTABILIDAD ACTIVA</v>
          </cell>
          <cell r="AV11476" t="str">
            <v>sc</v>
          </cell>
        </row>
        <row r="11477">
          <cell r="AP11477">
            <v>91024365</v>
          </cell>
          <cell r="AQ11477">
            <v>13002186</v>
          </cell>
          <cell r="AR11477" t="str">
            <v>sd</v>
          </cell>
          <cell r="AS11477">
            <v>44018</v>
          </cell>
          <cell r="AT11477" t="str">
            <v>Puente 12-POLIZA ESTABILIDAD ACTIVA</v>
          </cell>
          <cell r="AV11477" t="str">
            <v>sc</v>
          </cell>
        </row>
        <row r="11478">
          <cell r="AP11478">
            <v>91024365</v>
          </cell>
          <cell r="AQ11478">
            <v>13002186</v>
          </cell>
          <cell r="AR11478" t="str">
            <v>sd</v>
          </cell>
          <cell r="AS11478">
            <v>44250</v>
          </cell>
          <cell r="AT11478" t="str">
            <v>-POLIZA ESTABILIDAD ACTIVA</v>
          </cell>
          <cell r="AV11478" t="str">
            <v>sc</v>
          </cell>
        </row>
        <row r="11479">
          <cell r="AP11479">
            <v>24119709</v>
          </cell>
          <cell r="AQ11479">
            <v>1004178</v>
          </cell>
          <cell r="AR11479" t="str">
            <v>sd</v>
          </cell>
          <cell r="AS11479">
            <v>42946</v>
          </cell>
          <cell r="AT11479" t="str">
            <v>Calzada12-POLIZA ESTABILIDAD ACTIVA</v>
          </cell>
          <cell r="AV11479" t="str">
            <v>sc</v>
          </cell>
        </row>
        <row r="11480">
          <cell r="AP11480">
            <v>355916</v>
          </cell>
          <cell r="AQ11480">
            <v>7002261</v>
          </cell>
          <cell r="AR11480" t="str">
            <v>sd</v>
          </cell>
          <cell r="AS11480">
            <v>44466</v>
          </cell>
          <cell r="AT11480" t="str">
            <v>-POLIZA ESTABILIDAD ACTIVA</v>
          </cell>
          <cell r="AV11480" t="str">
            <v>sc</v>
          </cell>
        </row>
        <row r="11481">
          <cell r="AP11481">
            <v>511382</v>
          </cell>
          <cell r="AQ11481">
            <v>8008308</v>
          </cell>
          <cell r="AR11481" t="str">
            <v>sd</v>
          </cell>
          <cell r="AS11481">
            <v>44048</v>
          </cell>
          <cell r="AT11481" t="str">
            <v>Calzada 2-4-POLIZA ESTABILIDAD ACTIVA</v>
          </cell>
          <cell r="AV11481" t="str">
            <v>sc</v>
          </cell>
        </row>
        <row r="11482">
          <cell r="AP11482">
            <v>91011747</v>
          </cell>
          <cell r="AQ11482">
            <v>15001414</v>
          </cell>
          <cell r="AR11482" t="str">
            <v>sd</v>
          </cell>
          <cell r="AS11482">
            <v>42999</v>
          </cell>
          <cell r="AT11482" t="str">
            <v>Anden1-11-3 Calzada10-4-6-8 Ciclo2 Sep5-7-9-POLIZA ESTABILIDAD ACTIVA</v>
          </cell>
          <cell r="AV11482" t="str">
            <v>sc</v>
          </cell>
        </row>
        <row r="11483">
          <cell r="AP11483">
            <v>181682</v>
          </cell>
          <cell r="AQ11483">
            <v>13001808</v>
          </cell>
          <cell r="AR11483" t="str">
            <v>sd</v>
          </cell>
          <cell r="AS11483">
            <v>43748</v>
          </cell>
          <cell r="AT11483" t="str">
            <v>Anden 5-POLIZA ESTABILIDAD ACTIVA</v>
          </cell>
          <cell r="AV11483" t="str">
            <v>sc</v>
          </cell>
        </row>
        <row r="11484">
          <cell r="AP11484">
            <v>24122188</v>
          </cell>
          <cell r="AQ11484">
            <v>50006407</v>
          </cell>
          <cell r="AR11484" t="str">
            <v>sd</v>
          </cell>
          <cell r="AS11484">
            <v>44250</v>
          </cell>
          <cell r="AT11484" t="str">
            <v>-POLIZA ESTABILIDAD ACTIVA</v>
          </cell>
          <cell r="AV11484" t="str">
            <v>sc</v>
          </cell>
        </row>
        <row r="11485">
          <cell r="AP11485">
            <v>91013501</v>
          </cell>
          <cell r="AQ11485">
            <v>8008106</v>
          </cell>
          <cell r="AR11485" t="str">
            <v>sd</v>
          </cell>
          <cell r="AS11485">
            <v>44048</v>
          </cell>
          <cell r="AT11485" t="str">
            <v>Calzada 4-POLIZA ESTABILIDAD ACTIVA</v>
          </cell>
          <cell r="AV11485" t="str">
            <v>sc</v>
          </cell>
        </row>
        <row r="11486">
          <cell r="AP11486">
            <v>91010609</v>
          </cell>
          <cell r="AQ11486">
            <v>1001273</v>
          </cell>
          <cell r="AR11486" t="str">
            <v>sd</v>
          </cell>
          <cell r="AS11486">
            <v>44250</v>
          </cell>
          <cell r="AT11486" t="str">
            <v>-POLIZA ESTABILIDAD ACTIVA</v>
          </cell>
          <cell r="AV11486" t="str">
            <v>sc</v>
          </cell>
        </row>
        <row r="11487">
          <cell r="AP11487">
            <v>91010590</v>
          </cell>
          <cell r="AQ11487">
            <v>3002458</v>
          </cell>
          <cell r="AR11487" t="str">
            <v>sd</v>
          </cell>
          <cell r="AS11487">
            <v>42765</v>
          </cell>
          <cell r="AT11487" t="str">
            <v>Anden 1, Calzada2, Separador3, Calzada4, Anden5 -POLIZA ESTABILIDAD ACTIVA</v>
          </cell>
          <cell r="AV11487" t="str">
            <v>sc</v>
          </cell>
        </row>
        <row r="11488">
          <cell r="AP11488">
            <v>141409</v>
          </cell>
          <cell r="AQ11488">
            <v>1000338</v>
          </cell>
          <cell r="AR11488" t="str">
            <v>sd</v>
          </cell>
          <cell r="AS11488">
            <v>42735</v>
          </cell>
          <cell r="AT11488" t="str">
            <v>Calzada2-POLIZA ESTABILIDAD ACTIVA</v>
          </cell>
          <cell r="AV11488" t="str">
            <v>POLIZA ESTABILIDAD ACTIVA IDU 069/08_V11 VENCE EN 30/12/2016</v>
          </cell>
        </row>
        <row r="11489">
          <cell r="AP11489">
            <v>900147</v>
          </cell>
          <cell r="AQ11489">
            <v>8012518</v>
          </cell>
          <cell r="AR11489" t="str">
            <v>sd</v>
          </cell>
          <cell r="AS11489">
            <v>44099</v>
          </cell>
          <cell r="AT11489" t="str">
            <v>Calzada 2-8-POLIZA ESTABILIDAD Y CALIDAD ACTIVA</v>
          </cell>
          <cell r="AV11489" t="str">
            <v>sc</v>
          </cell>
        </row>
        <row r="11490">
          <cell r="AP11490">
            <v>24122510</v>
          </cell>
          <cell r="AQ11490">
            <v>50006738</v>
          </cell>
          <cell r="AR11490" t="str">
            <v>sd</v>
          </cell>
          <cell r="AS11490">
            <v>44099</v>
          </cell>
          <cell r="AT11490" t="str">
            <v>Calzada 2-4-6-POLIZA ESTABILIDAD Y CALIDAD ACTIVA</v>
          </cell>
          <cell r="AV11490" t="str">
            <v>sc</v>
          </cell>
        </row>
        <row r="11491">
          <cell r="AP11491">
            <v>91011365</v>
          </cell>
          <cell r="AQ11491">
            <v>13002377</v>
          </cell>
          <cell r="AR11491" t="str">
            <v>sd</v>
          </cell>
          <cell r="AS11491">
            <v>43499</v>
          </cell>
          <cell r="AT11491" t="str">
            <v>-POLIZA ESTABILIDAD ACTIVA</v>
          </cell>
          <cell r="AV11491" t="str">
            <v>sc</v>
          </cell>
        </row>
        <row r="11492">
          <cell r="AP11492">
            <v>902776</v>
          </cell>
          <cell r="AQ11492">
            <v>13001452</v>
          </cell>
          <cell r="AR11492" t="str">
            <v>sd</v>
          </cell>
          <cell r="AS11492">
            <v>44250</v>
          </cell>
          <cell r="AT11492" t="str">
            <v>-POLIZA ESTABILIDAD ACTIVA</v>
          </cell>
          <cell r="AV11492" t="str">
            <v>sc</v>
          </cell>
        </row>
        <row r="11493">
          <cell r="AP11493">
            <v>515570</v>
          </cell>
          <cell r="AQ11493">
            <v>10000256</v>
          </cell>
          <cell r="AR11493" t="str">
            <v>sd</v>
          </cell>
          <cell r="AS11493">
            <v>42886</v>
          </cell>
          <cell r="AT11493" t="str">
            <v>Calzada2-POLIZA ESTABILIDAD* ACTIVA</v>
          </cell>
          <cell r="AV11493" t="str">
            <v>sc</v>
          </cell>
        </row>
        <row r="11494">
          <cell r="AP11494">
            <v>515570</v>
          </cell>
          <cell r="AQ11494">
            <v>10000256</v>
          </cell>
          <cell r="AR11494" t="str">
            <v>sd</v>
          </cell>
          <cell r="AS11494">
            <v>44119</v>
          </cell>
          <cell r="AT11494" t="str">
            <v>Anden 1 Calzada 6-POLIZA ESTABILIDAD ACTIVA</v>
          </cell>
          <cell r="AV11494" t="str">
            <v>sc</v>
          </cell>
        </row>
        <row r="11495">
          <cell r="AP11495">
            <v>515570</v>
          </cell>
          <cell r="AQ11495">
            <v>10000256</v>
          </cell>
          <cell r="AR11495" t="str">
            <v>sd</v>
          </cell>
          <cell r="AS11495">
            <v>43425</v>
          </cell>
          <cell r="AT11495" t="str">
            <v>Calzada8-POLIZA ESTABILIDAD* ACTIVA</v>
          </cell>
          <cell r="AV11495" t="str">
            <v>sc</v>
          </cell>
        </row>
        <row r="11496">
          <cell r="AP11496">
            <v>515214</v>
          </cell>
          <cell r="AQ11496">
            <v>8004653</v>
          </cell>
          <cell r="AR11496" t="str">
            <v>sd</v>
          </cell>
          <cell r="AS11496">
            <v>44099</v>
          </cell>
          <cell r="AT11496" t="str">
            <v>Calzada 2-POLIZA ESTABILIDAD Y CALIDAD ACTIVA</v>
          </cell>
          <cell r="AV11496" t="str">
            <v>sc</v>
          </cell>
        </row>
        <row r="11497">
          <cell r="AP11497">
            <v>91015534</v>
          </cell>
          <cell r="AQ11497">
            <v>5004800</v>
          </cell>
          <cell r="AR11497" t="str">
            <v>sd</v>
          </cell>
          <cell r="AS11497">
            <v>42733</v>
          </cell>
          <cell r="AT11497" t="str">
            <v>Calzada2-4-POLIZA ESTABILIDAD ACTIVA</v>
          </cell>
          <cell r="AV11497" t="str">
            <v>sc</v>
          </cell>
        </row>
        <row r="11498">
          <cell r="AP11498">
            <v>24119633</v>
          </cell>
          <cell r="AQ11498">
            <v>1001359</v>
          </cell>
          <cell r="AR11498" t="str">
            <v>sd</v>
          </cell>
          <cell r="AS11498">
            <v>44250</v>
          </cell>
          <cell r="AT11498" t="str">
            <v>-POLIZA ESTABILIDAD ACTIVA</v>
          </cell>
          <cell r="AV11498" t="str">
            <v>sc</v>
          </cell>
        </row>
        <row r="11499">
          <cell r="AP11499">
            <v>24123175</v>
          </cell>
          <cell r="AQ11499">
            <v>50007319</v>
          </cell>
          <cell r="AR11499" t="str">
            <v>sd</v>
          </cell>
          <cell r="AS11499">
            <v>44250</v>
          </cell>
          <cell r="AT11499" t="str">
            <v>-POLIZA ESTABILIDAD ACTIVA</v>
          </cell>
          <cell r="AV11499" t="str">
            <v>sc</v>
          </cell>
        </row>
        <row r="11500">
          <cell r="AP11500">
            <v>91011282</v>
          </cell>
          <cell r="AQ11500">
            <v>3002468</v>
          </cell>
          <cell r="AR11500" t="str">
            <v>sd</v>
          </cell>
          <cell r="AS11500">
            <v>42765</v>
          </cell>
          <cell r="AT11500" t="str">
            <v>Anden 1, Calzada2, Separador3, Calzada4, Anden5 -POLIZA ESTABILIDAD ACTIVA</v>
          </cell>
          <cell r="AV11500" t="str">
            <v>sc</v>
          </cell>
        </row>
        <row r="11501">
          <cell r="AP11501">
            <v>903705</v>
          </cell>
          <cell r="AQ11501">
            <v>12001241</v>
          </cell>
          <cell r="AR11501" t="str">
            <v>sd</v>
          </cell>
          <cell r="AS11501">
            <v>44250</v>
          </cell>
          <cell r="AT11501" t="str">
            <v>-POLIZA ESTABILIDAD ACTIVA</v>
          </cell>
          <cell r="AV11501" t="str">
            <v>sc</v>
          </cell>
        </row>
        <row r="11502">
          <cell r="AP11502">
            <v>143181</v>
          </cell>
          <cell r="AQ11502">
            <v>2000687</v>
          </cell>
          <cell r="AR11502" t="str">
            <v>sd</v>
          </cell>
          <cell r="AS11502">
            <v>42947</v>
          </cell>
          <cell r="AT11502" t="str">
            <v>Anden5-POLIZA ESTABILIDAD ACTIVA</v>
          </cell>
          <cell r="AV11502" t="str">
            <v>sc</v>
          </cell>
        </row>
        <row r="11503">
          <cell r="AP11503">
            <v>91018903</v>
          </cell>
          <cell r="AQ11503">
            <v>9000931</v>
          </cell>
          <cell r="AR11503" t="str">
            <v>sd</v>
          </cell>
          <cell r="AS11503">
            <v>42978</v>
          </cell>
          <cell r="AT11503" t="str">
            <v>Anden1-11 Calzada10-2-4-8 Ciclo6 Sep3-5-7-9-POLIZA ESTABILIDAD ACTIVA</v>
          </cell>
          <cell r="AV11503" t="str">
            <v>sc</v>
          </cell>
        </row>
        <row r="11504">
          <cell r="AP11504">
            <v>509132</v>
          </cell>
          <cell r="AQ11504">
            <v>11011589</v>
          </cell>
          <cell r="AR11504" t="str">
            <v>sd</v>
          </cell>
          <cell r="AS11504">
            <v>43577</v>
          </cell>
          <cell r="AT11504" t="str">
            <v>Calzada 4-POLIZA ESTABILIDAD ACTIVA</v>
          </cell>
          <cell r="AV11504" t="str">
            <v>sc</v>
          </cell>
        </row>
        <row r="11505">
          <cell r="AP11505">
            <v>509132</v>
          </cell>
          <cell r="AQ11505">
            <v>11011589</v>
          </cell>
          <cell r="AR11505" t="str">
            <v>sd</v>
          </cell>
          <cell r="AS11505">
            <v>43577</v>
          </cell>
          <cell r="AT11505" t="str">
            <v>Calzada 4-POLIZA ESTABILIDAD ACTIVA</v>
          </cell>
          <cell r="AV11505" t="str">
            <v>sc</v>
          </cell>
        </row>
        <row r="11506">
          <cell r="AP11506">
            <v>506372</v>
          </cell>
          <cell r="AQ11506">
            <v>11012137</v>
          </cell>
          <cell r="AR11506" t="str">
            <v>sd</v>
          </cell>
          <cell r="AS11506">
            <v>43797</v>
          </cell>
          <cell r="AT11506" t="str">
            <v>Calzada 2-6-POLIZA ESTABILIDAD ACTIVA</v>
          </cell>
          <cell r="AV11506" t="str">
            <v>sc</v>
          </cell>
        </row>
        <row r="11507">
          <cell r="AP11507">
            <v>183272</v>
          </cell>
          <cell r="AQ11507">
            <v>14000333</v>
          </cell>
          <cell r="AR11507" t="str">
            <v>sd</v>
          </cell>
          <cell r="AS11507">
            <v>42949</v>
          </cell>
          <cell r="AT11507" t="str">
            <v>Calzada2-POLIZA ESTABILIDAD ACTIVA</v>
          </cell>
          <cell r="AV11507" t="str">
            <v>POLIZA ESTABILIDAD ACTIVA IDU IDU 076/09 Vencimiento 1/8/2017</v>
          </cell>
        </row>
        <row r="11508">
          <cell r="AP11508">
            <v>24120989</v>
          </cell>
          <cell r="AQ11508">
            <v>14000195</v>
          </cell>
          <cell r="AR11508" t="str">
            <v>sd</v>
          </cell>
          <cell r="AS11508">
            <v>44250</v>
          </cell>
          <cell r="AT11508" t="str">
            <v>-POLIZA ESTABILIDAD ACTIVA</v>
          </cell>
          <cell r="AV11508" t="str">
            <v>sc</v>
          </cell>
        </row>
        <row r="11509">
          <cell r="AP11509">
            <v>600299</v>
          </cell>
          <cell r="AQ11509">
            <v>13000619</v>
          </cell>
          <cell r="AR11509" t="str">
            <v>sd</v>
          </cell>
          <cell r="AS11509">
            <v>43745</v>
          </cell>
          <cell r="AT11509" t="str">
            <v>Calzada 2-POLIZA ESTABILIDAD ACTIVA</v>
          </cell>
          <cell r="AV11509" t="str">
            <v>sc</v>
          </cell>
        </row>
        <row r="11510">
          <cell r="AP11510">
            <v>24120858</v>
          </cell>
          <cell r="AQ11510">
            <v>13000578</v>
          </cell>
          <cell r="AR11510" t="str">
            <v>sd</v>
          </cell>
          <cell r="AS11510">
            <v>44250</v>
          </cell>
          <cell r="AT11510" t="str">
            <v>-POLIZA ESTABILIDAD ACTIVA</v>
          </cell>
          <cell r="AV11510" t="str">
            <v>sc</v>
          </cell>
        </row>
        <row r="11511">
          <cell r="AP11511">
            <v>24120858</v>
          </cell>
          <cell r="AQ11511">
            <v>13000578</v>
          </cell>
          <cell r="AR11511" t="str">
            <v>sd</v>
          </cell>
          <cell r="AS11511">
            <v>42949</v>
          </cell>
          <cell r="AT11511" t="str">
            <v>Anden11 Ciclo12-POLIZA ESTABILIDAD ACTIVA</v>
          </cell>
          <cell r="AV11511" t="str">
            <v>sc</v>
          </cell>
        </row>
        <row r="11512">
          <cell r="AP11512">
            <v>516090</v>
          </cell>
          <cell r="AQ11512">
            <v>3000503</v>
          </cell>
          <cell r="AR11512" t="str">
            <v>sd</v>
          </cell>
          <cell r="AS11512">
            <v>43499</v>
          </cell>
          <cell r="AT11512" t="str">
            <v>-POLIZA ESTABILIDAD ACTIVA</v>
          </cell>
          <cell r="AV11512" t="str">
            <v>sc</v>
          </cell>
        </row>
        <row r="11513">
          <cell r="AP11513">
            <v>200021</v>
          </cell>
          <cell r="AQ11513">
            <v>4000006</v>
          </cell>
          <cell r="AR11513" t="str">
            <v>sd</v>
          </cell>
          <cell r="AS11513">
            <v>42999</v>
          </cell>
          <cell r="AT11513" t="str">
            <v>Anden1-11-3 Calzada10-4-6-8 Ciclo2 Sep5-7-9-POLIZA ESTABILIDAD ACTIVA</v>
          </cell>
          <cell r="AV11513" t="str">
            <v>sc</v>
          </cell>
        </row>
        <row r="11514">
          <cell r="AP11514">
            <v>91010478</v>
          </cell>
          <cell r="AQ11514">
            <v>50006217</v>
          </cell>
          <cell r="AR11514" t="str">
            <v>sd</v>
          </cell>
          <cell r="AS11514">
            <v>44466</v>
          </cell>
          <cell r="AT11514" t="str">
            <v>-POLIZA ESTABILIDAD ACTIVA</v>
          </cell>
          <cell r="AV11514" t="str">
            <v>POLIZA ACTIVA</v>
          </cell>
        </row>
        <row r="11515">
          <cell r="AP11515">
            <v>91011277</v>
          </cell>
          <cell r="AQ11515">
            <v>3002464</v>
          </cell>
          <cell r="AR11515" t="str">
            <v>sd</v>
          </cell>
          <cell r="AS11515">
            <v>42765</v>
          </cell>
          <cell r="AT11515" t="str">
            <v>Anden 1, Calzada2, Separador3, Calzada4, Anden5 -POLIZA ESTABILIDAD ACTIVA</v>
          </cell>
          <cell r="AV11515" t="str">
            <v>sc</v>
          </cell>
        </row>
        <row r="11516">
          <cell r="AP11516">
            <v>91011981</v>
          </cell>
          <cell r="AQ11516">
            <v>30001391</v>
          </cell>
          <cell r="AR11516" t="str">
            <v>sd</v>
          </cell>
          <cell r="AS11516">
            <v>43808</v>
          </cell>
          <cell r="AT11516" t="str">
            <v>Anden 1-3 Cicloruta 2 Calzada 4-POLIZA ESTABILIDAD ACTIVA</v>
          </cell>
          <cell r="AV11516" t="str">
            <v>sc</v>
          </cell>
        </row>
        <row r="11517">
          <cell r="AP11517">
            <v>91012395</v>
          </cell>
          <cell r="AQ11517">
            <v>50008270</v>
          </cell>
          <cell r="AR11517" t="str">
            <v>sd</v>
          </cell>
          <cell r="AS11517">
            <v>44250</v>
          </cell>
          <cell r="AT11517" t="str">
            <v>-POLIZA ESTABILIDAD ACTIVA</v>
          </cell>
          <cell r="AV11517" t="str">
            <v>sc</v>
          </cell>
        </row>
        <row r="11518">
          <cell r="AP11518">
            <v>528044</v>
          </cell>
          <cell r="AQ11518">
            <v>9004380</v>
          </cell>
          <cell r="AR11518" t="str">
            <v>sd</v>
          </cell>
          <cell r="AS11518">
            <v>43142</v>
          </cell>
          <cell r="AT11518" t="str">
            <v>Calzada2-POLIZA ESTABILIDAD ACTIVA</v>
          </cell>
          <cell r="AV11518" t="str">
            <v>sc</v>
          </cell>
        </row>
        <row r="11519">
          <cell r="AP11519">
            <v>306998</v>
          </cell>
          <cell r="AQ11519">
            <v>5007705</v>
          </cell>
          <cell r="AR11519" t="str">
            <v>sd</v>
          </cell>
          <cell r="AS11519">
            <v>42733</v>
          </cell>
          <cell r="AT11519" t="str">
            <v>Anden1-5 Calzada2-4 Sep3-POLIZA ESTABILIDAD ACTIVA</v>
          </cell>
          <cell r="AV11519" t="str">
            <v>sc</v>
          </cell>
        </row>
        <row r="11520">
          <cell r="AP11520">
            <v>465733</v>
          </cell>
          <cell r="AQ11520">
            <v>19012864</v>
          </cell>
          <cell r="AR11520" t="str">
            <v>sd</v>
          </cell>
          <cell r="AS11520">
            <v>44466</v>
          </cell>
          <cell r="AT11520" t="str">
            <v>-POLIZA ESTABILIDAD ACTIVA</v>
          </cell>
          <cell r="AV11520" t="str">
            <v>POLIZA ESTABILIDAD activa IDU 1718/22</v>
          </cell>
        </row>
        <row r="11521">
          <cell r="AP11521">
            <v>24123162</v>
          </cell>
          <cell r="AQ11521">
            <v>50007305</v>
          </cell>
          <cell r="AR11521" t="str">
            <v>sd</v>
          </cell>
          <cell r="AS11521">
            <v>44250</v>
          </cell>
          <cell r="AT11521" t="str">
            <v>-POLIZA ESTABILIDAD ACTIVA</v>
          </cell>
          <cell r="AV11521" t="str">
            <v>sc</v>
          </cell>
        </row>
        <row r="11522">
          <cell r="AP11522">
            <v>903795</v>
          </cell>
          <cell r="AQ11522">
            <v>12002160</v>
          </cell>
          <cell r="AR11522" t="str">
            <v>sd</v>
          </cell>
          <cell r="AS11522">
            <v>44250</v>
          </cell>
          <cell r="AT11522" t="str">
            <v>-POLIZA ESTABILIDAD ACTIVA</v>
          </cell>
          <cell r="AV11522" t="str">
            <v>sc</v>
          </cell>
        </row>
        <row r="11523">
          <cell r="AP11523">
            <v>517922</v>
          </cell>
          <cell r="AQ11523">
            <v>10006128</v>
          </cell>
          <cell r="AR11523" t="str">
            <v>sd</v>
          </cell>
          <cell r="AS11523">
            <v>43142</v>
          </cell>
          <cell r="AT11523" t="str">
            <v>Calzada2-POLIZA ESTABILIDAD ACTIVA</v>
          </cell>
          <cell r="AV11523" t="str">
            <v>sc</v>
          </cell>
        </row>
        <row r="11524">
          <cell r="AP11524">
            <v>200445</v>
          </cell>
          <cell r="AQ11524">
            <v>4007627</v>
          </cell>
          <cell r="AR11524" t="str">
            <v>sd</v>
          </cell>
          <cell r="AS11524">
            <v>42999</v>
          </cell>
          <cell r="AT11524" t="str">
            <v>Anden1-11-3 Calzada10-4-6-8 Ciclo2 Sep5-7-9-POLIZA ESTABILIDAD ACTIVA</v>
          </cell>
          <cell r="AV11524" t="str">
            <v>sc</v>
          </cell>
        </row>
        <row r="11525">
          <cell r="AP11525">
            <v>24120974</v>
          </cell>
          <cell r="AQ11525">
            <v>14000142</v>
          </cell>
          <cell r="AR11525" t="str">
            <v>sd</v>
          </cell>
          <cell r="AS11525">
            <v>44250</v>
          </cell>
          <cell r="AT11525" t="str">
            <v>-POLIZA ESTABILIDAD ACTIVA</v>
          </cell>
          <cell r="AV11525" t="str">
            <v>sc</v>
          </cell>
        </row>
        <row r="11526">
          <cell r="AP11526">
            <v>24119770</v>
          </cell>
          <cell r="AQ11526">
            <v>2000112</v>
          </cell>
          <cell r="AR11526" t="str">
            <v>sd</v>
          </cell>
          <cell r="AS11526">
            <v>43450</v>
          </cell>
          <cell r="AT11526" t="str">
            <v>Puente16-POLIZA ESTABILIDAD ACTIVA</v>
          </cell>
          <cell r="AV11526" t="str">
            <v>sc</v>
          </cell>
        </row>
        <row r="11527">
          <cell r="AP11527">
            <v>24119770</v>
          </cell>
          <cell r="AQ11527">
            <v>2000112</v>
          </cell>
          <cell r="AR11527" t="str">
            <v>sd</v>
          </cell>
          <cell r="AS11527">
            <v>42946</v>
          </cell>
          <cell r="AT11527" t="str">
            <v>Calzada4-8-POLIZA ESTABILIDAD ACTIVA</v>
          </cell>
          <cell r="AV11527" t="str">
            <v>sc</v>
          </cell>
        </row>
        <row r="11528">
          <cell r="AP11528">
            <v>24119770</v>
          </cell>
          <cell r="AQ11528">
            <v>2000112</v>
          </cell>
          <cell r="AR11528" t="str">
            <v>sd</v>
          </cell>
          <cell r="AS11528">
            <v>44250</v>
          </cell>
          <cell r="AT11528" t="str">
            <v>-POLIZA ESTABILIDAD ACTIVA</v>
          </cell>
          <cell r="AV11528" t="str">
            <v>sc</v>
          </cell>
        </row>
        <row r="11529">
          <cell r="AP11529">
            <v>24121673</v>
          </cell>
          <cell r="AQ11529">
            <v>50001544</v>
          </cell>
          <cell r="AR11529" t="str">
            <v>sd</v>
          </cell>
          <cell r="AS11529">
            <v>44187</v>
          </cell>
          <cell r="AT11529" t="str">
            <v>Calzada 2-POLIZA ESTABILIDAD ACTIVA</v>
          </cell>
          <cell r="AV11529" t="str">
            <v>sc</v>
          </cell>
        </row>
        <row r="11530">
          <cell r="AP11530">
            <v>24121069</v>
          </cell>
          <cell r="AQ11530">
            <v>14000505</v>
          </cell>
          <cell r="AR11530" t="str">
            <v>sd</v>
          </cell>
          <cell r="AS11530">
            <v>44099</v>
          </cell>
          <cell r="AT11530" t="str">
            <v>Calzada 4-6-8-10-POLIZA ESTABILIDAD Y CALIDAD ACTIVA</v>
          </cell>
          <cell r="AV11530" t="str">
            <v>sc</v>
          </cell>
        </row>
        <row r="11531">
          <cell r="AP11531">
            <v>91011283</v>
          </cell>
          <cell r="AQ11531">
            <v>3002468</v>
          </cell>
          <cell r="AR11531" t="str">
            <v>sd</v>
          </cell>
          <cell r="AS11531">
            <v>42765</v>
          </cell>
          <cell r="AT11531" t="str">
            <v>Anden 1, Calzada2, Separador3, Calzada4, Anden5 -POLIZA ESTABILIDAD ACTIVA</v>
          </cell>
          <cell r="AV11531" t="str">
            <v>sc</v>
          </cell>
        </row>
        <row r="11532">
          <cell r="AP11532">
            <v>91013925</v>
          </cell>
          <cell r="AQ11532">
            <v>50003504</v>
          </cell>
          <cell r="AR11532" t="str">
            <v>sd</v>
          </cell>
          <cell r="AS11532">
            <v>42927</v>
          </cell>
          <cell r="AT11532" t="str">
            <v>Anden5 Calzada4-POLIZA ESTABILIDAD ACTIVA</v>
          </cell>
          <cell r="AV11532" t="str">
            <v>sc</v>
          </cell>
        </row>
        <row r="11533">
          <cell r="AP11533">
            <v>320151</v>
          </cell>
          <cell r="AQ11533">
            <v>6000031</v>
          </cell>
          <cell r="AR11533" t="str">
            <v>sd</v>
          </cell>
          <cell r="AS11533">
            <v>42912</v>
          </cell>
          <cell r="AT11533" t="str">
            <v>Calzada2-POLIZA ESTABILIDAD ACTIVA</v>
          </cell>
          <cell r="AV11533" t="str">
            <v>sc</v>
          </cell>
        </row>
        <row r="11534">
          <cell r="AP11534">
            <v>294040</v>
          </cell>
          <cell r="AQ11534">
            <v>5001859</v>
          </cell>
          <cell r="AR11534" t="str">
            <v>sd</v>
          </cell>
          <cell r="AS11534">
            <v>43307</v>
          </cell>
          <cell r="AT11534" t="str">
            <v>Calzada2-4-POLIZA ESTABILIDAD ACTIVA</v>
          </cell>
          <cell r="AV11534" t="str">
            <v>sc</v>
          </cell>
        </row>
        <row r="11535">
          <cell r="AP11535">
            <v>506121</v>
          </cell>
          <cell r="AQ11535">
            <v>1001529</v>
          </cell>
          <cell r="AR11535" t="str">
            <v>sd</v>
          </cell>
          <cell r="AS11535">
            <v>42946</v>
          </cell>
          <cell r="AT11535" t="str">
            <v>Calzada10-POLIZA ESTABILIDAD ACTIVA</v>
          </cell>
          <cell r="AV11535" t="str">
            <v>sc</v>
          </cell>
        </row>
        <row r="11536">
          <cell r="AP11536">
            <v>506121</v>
          </cell>
          <cell r="AQ11536">
            <v>1001529</v>
          </cell>
          <cell r="AR11536" t="str">
            <v>sd</v>
          </cell>
          <cell r="AS11536">
            <v>44250</v>
          </cell>
          <cell r="AT11536" t="str">
            <v>-POLIZA ESTABILIDAD ACTIVA</v>
          </cell>
          <cell r="AV11536" t="str">
            <v>sc</v>
          </cell>
        </row>
        <row r="11537">
          <cell r="AP11537">
            <v>519757</v>
          </cell>
          <cell r="AQ11537">
            <v>8002479</v>
          </cell>
          <cell r="AR11537" t="str">
            <v>sd</v>
          </cell>
          <cell r="AS11537">
            <v>44099</v>
          </cell>
          <cell r="AT11537" t="str">
            <v>Calzada 2-4-6-POLIZA ESTABILIDAD Y CALIDAD ACTIVA</v>
          </cell>
          <cell r="AV11537" t="str">
            <v>sc</v>
          </cell>
        </row>
        <row r="11538">
          <cell r="AP11538">
            <v>24123176</v>
          </cell>
          <cell r="AQ11538">
            <v>50007320</v>
          </cell>
          <cell r="AR11538" t="str">
            <v>sd</v>
          </cell>
          <cell r="AS11538">
            <v>44250</v>
          </cell>
          <cell r="AT11538" t="str">
            <v>-POLIZA ESTABILIDAD ACTIVA</v>
          </cell>
          <cell r="AV11538" t="str">
            <v>sc</v>
          </cell>
        </row>
        <row r="11539">
          <cell r="AP11539">
            <v>506065</v>
          </cell>
          <cell r="AQ11539">
            <v>1001309</v>
          </cell>
          <cell r="AR11539" t="str">
            <v>sd</v>
          </cell>
          <cell r="AS11539">
            <v>44250</v>
          </cell>
          <cell r="AT11539" t="str">
            <v>-POLIZA ESTABILIDAD ACTIVA</v>
          </cell>
          <cell r="AV11539" t="str">
            <v>sc</v>
          </cell>
        </row>
        <row r="11540">
          <cell r="AP11540">
            <v>903780</v>
          </cell>
          <cell r="AQ11540">
            <v>12002045</v>
          </cell>
          <cell r="AR11540" t="str">
            <v>sd</v>
          </cell>
          <cell r="AS11540">
            <v>44250</v>
          </cell>
          <cell r="AT11540" t="str">
            <v>-POLIZA ESTABILIDAD ACTIVA</v>
          </cell>
          <cell r="AV11540" t="str">
            <v>sc</v>
          </cell>
        </row>
        <row r="11541">
          <cell r="AP11541">
            <v>903780</v>
          </cell>
          <cell r="AQ11541">
            <v>12002045</v>
          </cell>
          <cell r="AR11541" t="str">
            <v>sd</v>
          </cell>
          <cell r="AS11541">
            <v>44250</v>
          </cell>
          <cell r="AT11541" t="str">
            <v>-POLIZA ESTABILIDAD ACTIVA</v>
          </cell>
          <cell r="AV11541" t="str">
            <v>sc</v>
          </cell>
        </row>
        <row r="11542">
          <cell r="AP11542">
            <v>24120952</v>
          </cell>
          <cell r="AQ11542">
            <v>14000023</v>
          </cell>
          <cell r="AR11542" t="str">
            <v>sd</v>
          </cell>
          <cell r="AS11542">
            <v>44018</v>
          </cell>
          <cell r="AT11542" t="str">
            <v>Puente 12-POLIZA ESTABILIDAD ACTIVA</v>
          </cell>
          <cell r="AV11542" t="str">
            <v>sc</v>
          </cell>
        </row>
        <row r="11543">
          <cell r="AP11543">
            <v>24120952</v>
          </cell>
          <cell r="AQ11543">
            <v>14000023</v>
          </cell>
          <cell r="AR11543" t="str">
            <v>sd</v>
          </cell>
          <cell r="AS11543">
            <v>44250</v>
          </cell>
          <cell r="AT11543" t="str">
            <v>-POLIZA ESTABILIDAD ACTIVA</v>
          </cell>
          <cell r="AV11543" t="str">
            <v>sc</v>
          </cell>
        </row>
        <row r="11544">
          <cell r="AP11544">
            <v>511095</v>
          </cell>
          <cell r="AQ11544">
            <v>14000889</v>
          </cell>
          <cell r="AR11544" t="str">
            <v>sd</v>
          </cell>
          <cell r="AS11544">
            <v>44172</v>
          </cell>
          <cell r="AT11544" t="str">
            <v>Calzada 4-6 Separador 5-POLIZA ESTABILIDAD ACTIVA</v>
          </cell>
          <cell r="AV11544" t="str">
            <v>sc</v>
          </cell>
        </row>
        <row r="11545">
          <cell r="AP11545">
            <v>91016073</v>
          </cell>
          <cell r="AQ11545">
            <v>50005758</v>
          </cell>
          <cell r="AR11545" t="str">
            <v>sd</v>
          </cell>
          <cell r="AS11545">
            <v>44466</v>
          </cell>
          <cell r="AT11545" t="str">
            <v>-POLIZA ESTABILIDAD ACTIVA</v>
          </cell>
          <cell r="AV11545" t="str">
            <v>POLIZA ESTABILIDAD activa IDU 1718/23</v>
          </cell>
        </row>
        <row r="11546">
          <cell r="AP11546">
            <v>91019183</v>
          </cell>
          <cell r="AQ11546">
            <v>50007417</v>
          </cell>
          <cell r="AR11546" t="str">
            <v>sd</v>
          </cell>
          <cell r="AS11546">
            <v>42878</v>
          </cell>
          <cell r="AT11546" t="str">
            <v>Anden5-POLIZA ESTABILIDAD ACTIVA</v>
          </cell>
          <cell r="AV11546" t="str">
            <v>sc</v>
          </cell>
        </row>
        <row r="11547">
          <cell r="AP11547">
            <v>505101</v>
          </cell>
          <cell r="AQ11547">
            <v>1003546</v>
          </cell>
          <cell r="AR11547" t="str">
            <v>sd</v>
          </cell>
          <cell r="AS11547">
            <v>44250</v>
          </cell>
          <cell r="AT11547" t="str">
            <v>-POLIZA ESTABILIDAD ACTIVA</v>
          </cell>
          <cell r="AV11547" t="str">
            <v>sc</v>
          </cell>
        </row>
        <row r="11548">
          <cell r="AP11548">
            <v>505101</v>
          </cell>
          <cell r="AQ11548">
            <v>1003546</v>
          </cell>
          <cell r="AR11548" t="str">
            <v>sd</v>
          </cell>
          <cell r="AS11548">
            <v>42946</v>
          </cell>
          <cell r="AT11548" t="str">
            <v>Calzada12-POLIZA ESTABILIDAD ACTIVA</v>
          </cell>
          <cell r="AV11548" t="str">
            <v>sc</v>
          </cell>
        </row>
        <row r="11549">
          <cell r="AP11549">
            <v>517952</v>
          </cell>
          <cell r="AQ11549">
            <v>10006057</v>
          </cell>
          <cell r="AR11549" t="str">
            <v>sd</v>
          </cell>
          <cell r="AS11549">
            <v>43142</v>
          </cell>
          <cell r="AT11549" t="str">
            <v>Calzada2-POLIZA ESTABILIDAD ACTIVA</v>
          </cell>
          <cell r="AV11549" t="str">
            <v>sc</v>
          </cell>
        </row>
        <row r="11550">
          <cell r="AP11550">
            <v>200331</v>
          </cell>
          <cell r="AQ11550">
            <v>4000120</v>
          </cell>
          <cell r="AR11550" t="str">
            <v>sd</v>
          </cell>
          <cell r="AS11550">
            <v>42999</v>
          </cell>
          <cell r="AT11550" t="str">
            <v>Anden1-11-3 Calzada10-4-6-8 Ciclo2 Sep5-7-9-POLIZA ESTABILIDAD ACTIVA</v>
          </cell>
          <cell r="AV11550" t="str">
            <v>sc</v>
          </cell>
        </row>
        <row r="11551">
          <cell r="AP11551">
            <v>903126</v>
          </cell>
          <cell r="AQ11551">
            <v>50008284</v>
          </cell>
          <cell r="AR11551" t="str">
            <v>sd</v>
          </cell>
          <cell r="AS11551">
            <v>44250</v>
          </cell>
          <cell r="AT11551" t="str">
            <v>-POLIZA ESTABILIDAD ACTIVA</v>
          </cell>
          <cell r="AV11551" t="str">
            <v>sc</v>
          </cell>
        </row>
        <row r="11552">
          <cell r="AP11552">
            <v>902712</v>
          </cell>
          <cell r="AQ11552">
            <v>13000761</v>
          </cell>
          <cell r="AR11552" t="str">
            <v>sd</v>
          </cell>
          <cell r="AS11552">
            <v>44250</v>
          </cell>
          <cell r="AT11552" t="str">
            <v>-POLIZA ESTABILIDAD ACTIVA</v>
          </cell>
          <cell r="AV11552" t="str">
            <v>sc</v>
          </cell>
        </row>
        <row r="11553">
          <cell r="AP11553">
            <v>902712</v>
          </cell>
          <cell r="AQ11553">
            <v>13000761</v>
          </cell>
          <cell r="AR11553" t="str">
            <v>sd</v>
          </cell>
          <cell r="AS11553">
            <v>42949</v>
          </cell>
          <cell r="AT11553" t="str">
            <v>Anden13 Ciclo14-POLIZA ESTABILIDAD ACTIVA</v>
          </cell>
          <cell r="AV11553" t="str">
            <v>sc</v>
          </cell>
        </row>
        <row r="11554">
          <cell r="AP11554">
            <v>91011280</v>
          </cell>
          <cell r="AQ11554">
            <v>3002466</v>
          </cell>
          <cell r="AR11554" t="str">
            <v>sd</v>
          </cell>
          <cell r="AS11554">
            <v>42765</v>
          </cell>
          <cell r="AT11554" t="str">
            <v>Anden 1, Calzada2, Separador3, Calzada4, Anden5 -POLIZA ESTABILIDAD ACTIVA</v>
          </cell>
          <cell r="AV11554" t="str">
            <v>sc</v>
          </cell>
        </row>
        <row r="11555">
          <cell r="AP11555">
            <v>903628</v>
          </cell>
          <cell r="AQ11555">
            <v>12000778</v>
          </cell>
          <cell r="AR11555" t="str">
            <v>sd</v>
          </cell>
          <cell r="AS11555">
            <v>44250</v>
          </cell>
          <cell r="AT11555" t="str">
            <v>-POLIZA ESTABILIDAD ACTIVA</v>
          </cell>
          <cell r="AV11555" t="str">
            <v>sc</v>
          </cell>
        </row>
        <row r="11556">
          <cell r="AP11556">
            <v>91011263</v>
          </cell>
          <cell r="AQ11556">
            <v>3001111</v>
          </cell>
          <cell r="AR11556" t="str">
            <v>sd</v>
          </cell>
          <cell r="AS11556">
            <v>42765</v>
          </cell>
          <cell r="AT11556" t="str">
            <v>Anden 1, Calzada2, Separador3, Calzada4, Anden5 -POLIZA ESTABILIDAD ACTIVA</v>
          </cell>
          <cell r="AV11556" t="str">
            <v>sc</v>
          </cell>
        </row>
        <row r="11557">
          <cell r="AP11557">
            <v>24120903</v>
          </cell>
          <cell r="AQ11557">
            <v>3000755</v>
          </cell>
          <cell r="AR11557" t="str">
            <v>sd</v>
          </cell>
          <cell r="AS11557">
            <v>43499</v>
          </cell>
          <cell r="AT11557" t="str">
            <v>-POLIZA ESTABILIDAD ACTIVA</v>
          </cell>
          <cell r="AV11557" t="str">
            <v>sc</v>
          </cell>
        </row>
        <row r="11558">
          <cell r="AP11558">
            <v>24121067</v>
          </cell>
          <cell r="AQ11558">
            <v>14000488</v>
          </cell>
          <cell r="AR11558" t="str">
            <v>sd</v>
          </cell>
          <cell r="AS11558">
            <v>44250</v>
          </cell>
          <cell r="AT11558" t="str">
            <v>-POLIZA ESTABILIDAD ACTIVA</v>
          </cell>
          <cell r="AV11558" t="str">
            <v>sc</v>
          </cell>
        </row>
        <row r="11559">
          <cell r="AP11559">
            <v>902955</v>
          </cell>
          <cell r="AQ11559">
            <v>13000310</v>
          </cell>
          <cell r="AR11559" t="str">
            <v>sd</v>
          </cell>
          <cell r="AS11559">
            <v>44250</v>
          </cell>
          <cell r="AT11559" t="str">
            <v>-POLIZA ESTABILIDAD ACTIVA</v>
          </cell>
          <cell r="AV11559" t="str">
            <v>sc</v>
          </cell>
        </row>
        <row r="11560">
          <cell r="AP11560">
            <v>91015831</v>
          </cell>
          <cell r="AQ11560">
            <v>5007122</v>
          </cell>
          <cell r="AR11560" t="str">
            <v>sd</v>
          </cell>
          <cell r="AS11560">
            <v>42733</v>
          </cell>
          <cell r="AT11560" t="str">
            <v>Anden1-5 Calzada2-4 Sep3-POLIZA ESTABILIDAD ACTIVA</v>
          </cell>
          <cell r="AV11560" t="str">
            <v>sc</v>
          </cell>
        </row>
        <row r="11561">
          <cell r="AP11561">
            <v>91010715</v>
          </cell>
          <cell r="AQ11561">
            <v>1006239</v>
          </cell>
          <cell r="AR11561" t="str">
            <v>sd</v>
          </cell>
          <cell r="AS11561">
            <v>43412</v>
          </cell>
          <cell r="AT11561" t="str">
            <v>Anden 1-7 Calzada 2-4 Separador 3-5 Cicloruta 6-POLIZA ESTABILIDAD ACTIVA</v>
          </cell>
          <cell r="AV11561" t="str">
            <v>sc</v>
          </cell>
        </row>
        <row r="11562">
          <cell r="AP11562">
            <v>513322</v>
          </cell>
          <cell r="AQ11562">
            <v>13000009</v>
          </cell>
          <cell r="AR11562" t="str">
            <v>sd</v>
          </cell>
          <cell r="AS11562">
            <v>43845</v>
          </cell>
          <cell r="AT11562" t="str">
            <v>Anden 5-POLIZA ESTABILIDAD ACTIVA</v>
          </cell>
          <cell r="AV11562" t="str">
            <v>sc</v>
          </cell>
        </row>
        <row r="11563">
          <cell r="AP11563">
            <v>176983</v>
          </cell>
          <cell r="AQ11563">
            <v>11001319</v>
          </cell>
          <cell r="AR11563" t="str">
            <v>sd</v>
          </cell>
          <cell r="AS11563">
            <v>43131</v>
          </cell>
          <cell r="AT11563" t="str">
            <v>Anden1 Calzada2-POLIZA ESTABILIDAD ACTIVA</v>
          </cell>
          <cell r="AV11563" t="str">
            <v>sc</v>
          </cell>
        </row>
        <row r="11564">
          <cell r="AP11564">
            <v>91024941</v>
          </cell>
          <cell r="AQ11564">
            <v>6000070</v>
          </cell>
          <cell r="AR11564" t="str">
            <v>sd</v>
          </cell>
          <cell r="AS11564">
            <v>43748</v>
          </cell>
          <cell r="AT11564" t="str">
            <v>Anden 9-POLIZA ESTABILIDAD ACTIVA</v>
          </cell>
          <cell r="AV11564" t="str">
            <v>sc</v>
          </cell>
        </row>
        <row r="11565">
          <cell r="AP11565">
            <v>91020712</v>
          </cell>
          <cell r="AQ11565">
            <v>11008667</v>
          </cell>
          <cell r="AR11565" t="str">
            <v>sd</v>
          </cell>
          <cell r="AS11565">
            <v>44096</v>
          </cell>
          <cell r="AT11565" t="str">
            <v>Anden 1-9-POLIZA ESTABILIDAD ACTIVA</v>
          </cell>
          <cell r="AV11565" t="str">
            <v>sc</v>
          </cell>
        </row>
        <row r="11566">
          <cell r="AP11566">
            <v>212256</v>
          </cell>
          <cell r="AQ11566">
            <v>4005725</v>
          </cell>
          <cell r="AR11566" t="str">
            <v>sd</v>
          </cell>
          <cell r="AS11566">
            <v>43523</v>
          </cell>
          <cell r="AT11566" t="str">
            <v>Calzada2-POLIZA ESTABILIDAD ACTIVA</v>
          </cell>
          <cell r="AV11566" t="str">
            <v>sc</v>
          </cell>
        </row>
        <row r="11567">
          <cell r="AP11567">
            <v>91010987</v>
          </cell>
          <cell r="AQ11567">
            <v>50009410</v>
          </cell>
          <cell r="AR11567" t="str">
            <v>sd</v>
          </cell>
          <cell r="AS11567">
            <v>43821</v>
          </cell>
          <cell r="AT11567" t="str">
            <v>Calzada2-POLIZA ESTABILIDAD ACTIVA</v>
          </cell>
          <cell r="AV11567" t="str">
            <v>POLIZA ESTABILIDAD ACTIVA IDU 083/12 VENCE EN 21/12/2019</v>
          </cell>
        </row>
        <row r="11568">
          <cell r="AP11568">
            <v>91010964</v>
          </cell>
          <cell r="AQ11568">
            <v>1006253</v>
          </cell>
          <cell r="AR11568" t="str">
            <v>sd</v>
          </cell>
          <cell r="AS11568">
            <v>44250</v>
          </cell>
          <cell r="AT11568" t="str">
            <v>-POLIZA ESTABILIDAD ACTIVA</v>
          </cell>
          <cell r="AV11568" t="str">
            <v>sc</v>
          </cell>
        </row>
        <row r="11569">
          <cell r="AP11569">
            <v>503406</v>
          </cell>
          <cell r="AQ11569">
            <v>1003147</v>
          </cell>
          <cell r="AR11569" t="str">
            <v>sd</v>
          </cell>
          <cell r="AS11569">
            <v>43412</v>
          </cell>
          <cell r="AT11569" t="str">
            <v>Anden 1-7 Calzada 2-4 Separador 3-5 Cicloruta 6-POLIZA ESTABILIDAD ACTIVA</v>
          </cell>
          <cell r="AV11569" t="str">
            <v>sc</v>
          </cell>
        </row>
        <row r="11570">
          <cell r="AP11570">
            <v>902748</v>
          </cell>
          <cell r="AQ11570">
            <v>13001251</v>
          </cell>
          <cell r="AR11570" t="str">
            <v>sd</v>
          </cell>
          <cell r="AS11570">
            <v>44018</v>
          </cell>
          <cell r="AT11570" t="str">
            <v>Puente 14-POLIZA ESTABILIDAD ACTIVA</v>
          </cell>
          <cell r="AV11570" t="str">
            <v>sc</v>
          </cell>
        </row>
        <row r="11571">
          <cell r="AP11571">
            <v>902748</v>
          </cell>
          <cell r="AQ11571">
            <v>13001251</v>
          </cell>
          <cell r="AR11571" t="str">
            <v>sd</v>
          </cell>
          <cell r="AS11571">
            <v>44250</v>
          </cell>
          <cell r="AT11571" t="str">
            <v>-POLIZA ESTABILIDAD ACTIVA</v>
          </cell>
          <cell r="AV11571" t="str">
            <v>sc</v>
          </cell>
        </row>
        <row r="11572">
          <cell r="AP11572">
            <v>24123868</v>
          </cell>
          <cell r="AQ11572">
            <v>30001427</v>
          </cell>
          <cell r="AR11572" t="str">
            <v>sd</v>
          </cell>
          <cell r="AS11572">
            <v>42999</v>
          </cell>
          <cell r="AT11572" t="str">
            <v>Anden1-11-3 Calzada10-4-6-8 Ciclo2 Sep5-7-9-POLIZA ESTABILIDAD ACTIVA</v>
          </cell>
          <cell r="AV11572" t="str">
            <v>sc</v>
          </cell>
        </row>
        <row r="11573">
          <cell r="AP11573">
            <v>24122411</v>
          </cell>
          <cell r="AQ11573">
            <v>50006642</v>
          </cell>
          <cell r="AR11573" t="str">
            <v>sd</v>
          </cell>
          <cell r="AS11573">
            <v>44099</v>
          </cell>
          <cell r="AT11573" t="str">
            <v>Calzada 2-4-6-POLIZA ESTABILIDAD Y CALIDAD ACTIVA</v>
          </cell>
          <cell r="AV11573" t="str">
            <v>sc</v>
          </cell>
        </row>
        <row r="11574">
          <cell r="AP11574">
            <v>91014489</v>
          </cell>
          <cell r="AQ11574">
            <v>50009245</v>
          </cell>
          <cell r="AR11574" t="str">
            <v>sd</v>
          </cell>
          <cell r="AS11574">
            <v>43748</v>
          </cell>
          <cell r="AT11574" t="str">
            <v>Anden 1-POLIZA ESTABILIDAD ACTIVA</v>
          </cell>
          <cell r="AV11574" t="str">
            <v>VIABLE</v>
          </cell>
        </row>
        <row r="11575">
          <cell r="AP11575">
            <v>91014489</v>
          </cell>
          <cell r="AQ11575">
            <v>50009245</v>
          </cell>
          <cell r="AR11575" t="str">
            <v>sd</v>
          </cell>
          <cell r="AS11575">
            <v>43006</v>
          </cell>
          <cell r="AT11575" t="str">
            <v>Anden1 Calzada2-POLIZA ESTABILIDAD ACTIVA</v>
          </cell>
          <cell r="AV11575" t="str">
            <v>VIABLE</v>
          </cell>
        </row>
        <row r="11576">
          <cell r="AP11576">
            <v>903884</v>
          </cell>
          <cell r="AQ11576">
            <v>12002613</v>
          </cell>
          <cell r="AR11576" t="str">
            <v>sd</v>
          </cell>
          <cell r="AS11576">
            <v>44250</v>
          </cell>
          <cell r="AT11576" t="str">
            <v>-POLIZA ESTABILIDAD ACTIVA</v>
          </cell>
          <cell r="AV11576" t="str">
            <v>sc</v>
          </cell>
        </row>
        <row r="11577">
          <cell r="AP11577">
            <v>903884</v>
          </cell>
          <cell r="AQ11577">
            <v>12002613</v>
          </cell>
          <cell r="AR11577" t="str">
            <v>sd</v>
          </cell>
          <cell r="AS11577">
            <v>44250</v>
          </cell>
          <cell r="AT11577" t="str">
            <v>-POLIZA ESTABILIDAD ACTIVA</v>
          </cell>
          <cell r="AV11577" t="str">
            <v>sc</v>
          </cell>
        </row>
        <row r="11578">
          <cell r="AP11578">
            <v>24122692</v>
          </cell>
          <cell r="AQ11578">
            <v>50006938</v>
          </cell>
          <cell r="AR11578" t="str">
            <v>sd</v>
          </cell>
          <cell r="AS11578">
            <v>44250</v>
          </cell>
          <cell r="AT11578" t="str">
            <v>-POLIZA ESTABILIDAD ACTIVA</v>
          </cell>
          <cell r="AV11578" t="str">
            <v>sc</v>
          </cell>
        </row>
        <row r="11579">
          <cell r="AP11579">
            <v>903867</v>
          </cell>
          <cell r="AQ11579">
            <v>12002556</v>
          </cell>
          <cell r="AR11579" t="str">
            <v>sd</v>
          </cell>
          <cell r="AS11579">
            <v>44250</v>
          </cell>
          <cell r="AT11579" t="str">
            <v>-POLIZA ESTABILIDAD ACTIVA</v>
          </cell>
          <cell r="AV11579" t="str">
            <v>sc</v>
          </cell>
        </row>
        <row r="11580">
          <cell r="AP11580">
            <v>903867</v>
          </cell>
          <cell r="AQ11580">
            <v>12002556</v>
          </cell>
          <cell r="AR11580" t="str">
            <v>sd</v>
          </cell>
          <cell r="AS11580">
            <v>44250</v>
          </cell>
          <cell r="AT11580" t="str">
            <v>-POLIZA ESTABILIDAD ACTIVA</v>
          </cell>
          <cell r="AV11580" t="str">
            <v>sc</v>
          </cell>
        </row>
        <row r="11581">
          <cell r="AP11581">
            <v>24120970</v>
          </cell>
          <cell r="AQ11581">
            <v>14000082</v>
          </cell>
          <cell r="AR11581" t="str">
            <v>sd</v>
          </cell>
          <cell r="AS11581">
            <v>44250</v>
          </cell>
          <cell r="AT11581" t="str">
            <v>-POLIZA ESTABILIDAD ACTIVA</v>
          </cell>
          <cell r="AV11581" t="str">
            <v>sc</v>
          </cell>
        </row>
        <row r="11582">
          <cell r="AP11582">
            <v>24119753</v>
          </cell>
          <cell r="AQ11582">
            <v>1006376</v>
          </cell>
          <cell r="AR11582" t="str">
            <v>sd</v>
          </cell>
          <cell r="AS11582">
            <v>44250</v>
          </cell>
          <cell r="AT11582" t="str">
            <v>-POLIZA ESTABILIDAD ACTIVA</v>
          </cell>
          <cell r="AV11582" t="str">
            <v>sc</v>
          </cell>
        </row>
        <row r="11583">
          <cell r="AP11583">
            <v>24119916</v>
          </cell>
          <cell r="AQ11583">
            <v>8002345</v>
          </cell>
          <cell r="AR11583" t="str">
            <v>sd</v>
          </cell>
          <cell r="AS11583">
            <v>44099</v>
          </cell>
          <cell r="AT11583" t="str">
            <v>Calzada 4-6-POLIZA ESTABILIDAD Y CALIDAD ACTIVA</v>
          </cell>
          <cell r="AV11583" t="str">
            <v>sc</v>
          </cell>
        </row>
        <row r="11584">
          <cell r="AP11584">
            <v>509092</v>
          </cell>
          <cell r="AQ11584">
            <v>12000004</v>
          </cell>
          <cell r="AR11584" t="str">
            <v>sd</v>
          </cell>
          <cell r="AS11584">
            <v>42735</v>
          </cell>
          <cell r="AT11584" t="str">
            <v>Calzada2-POLIZA ESTABILIDAD ACTIVA</v>
          </cell>
          <cell r="AV11584" t="str">
            <v>sc</v>
          </cell>
        </row>
        <row r="11585">
          <cell r="AP11585">
            <v>519221</v>
          </cell>
          <cell r="AQ11585">
            <v>13000011</v>
          </cell>
          <cell r="AR11585" t="str">
            <v>sd</v>
          </cell>
          <cell r="AS11585">
            <v>43845</v>
          </cell>
          <cell r="AT11585" t="str">
            <v>Anden 7-POLIZA ESTABILIDAD ACTIVA</v>
          </cell>
          <cell r="AV11585" t="str">
            <v>sc</v>
          </cell>
        </row>
        <row r="11586">
          <cell r="AP11586">
            <v>902789</v>
          </cell>
          <cell r="AQ11586">
            <v>13001510</v>
          </cell>
          <cell r="AR11586" t="str">
            <v>sd</v>
          </cell>
          <cell r="AS11586">
            <v>44250</v>
          </cell>
          <cell r="AT11586" t="str">
            <v>-POLIZA ESTABILIDAD ACTIVA</v>
          </cell>
          <cell r="AV11586" t="str">
            <v>sc</v>
          </cell>
        </row>
        <row r="11587">
          <cell r="AP11587">
            <v>904377</v>
          </cell>
          <cell r="AQ11587">
            <v>30001890</v>
          </cell>
          <cell r="AR11587" t="str">
            <v>sd</v>
          </cell>
          <cell r="AS11587">
            <v>43499</v>
          </cell>
          <cell r="AT11587" t="str">
            <v>-POLIZA ESTABILIDAD ACTIVA</v>
          </cell>
          <cell r="AV11587" t="str">
            <v>sc</v>
          </cell>
        </row>
        <row r="11588">
          <cell r="AP11588">
            <v>91012389</v>
          </cell>
          <cell r="AQ11588">
            <v>50008270</v>
          </cell>
          <cell r="AR11588" t="str">
            <v>sd</v>
          </cell>
          <cell r="AS11588">
            <v>44250</v>
          </cell>
          <cell r="AT11588" t="str">
            <v>-POLIZA ESTABILIDAD ACTIVA</v>
          </cell>
          <cell r="AV11588" t="str">
            <v>sc</v>
          </cell>
        </row>
        <row r="11589">
          <cell r="AP11589">
            <v>143767</v>
          </cell>
          <cell r="AQ11589">
            <v>3000449</v>
          </cell>
          <cell r="AR11589" t="str">
            <v>sd</v>
          </cell>
          <cell r="AS11589">
            <v>43499</v>
          </cell>
          <cell r="AT11589" t="str">
            <v>-POLIZA ESTABILIDAD ACTIVA</v>
          </cell>
          <cell r="AV11589" t="str">
            <v>POLIZA ESTABILIDAD ACTIVA Vencimiento 2/2/2019 Contrato IDU 136/07</v>
          </cell>
        </row>
        <row r="11590">
          <cell r="AP11590">
            <v>355707</v>
          </cell>
          <cell r="AQ11590">
            <v>7002179</v>
          </cell>
          <cell r="AR11590" t="str">
            <v>sd</v>
          </cell>
          <cell r="AS11590">
            <v>44466</v>
          </cell>
          <cell r="AT11590" t="str">
            <v>-POLIZA ESTABILIDAD ACTIVA</v>
          </cell>
          <cell r="AV11590" t="str">
            <v>sc</v>
          </cell>
        </row>
        <row r="11591">
          <cell r="AP11591">
            <v>606022</v>
          </cell>
          <cell r="AQ11591">
            <v>18001625</v>
          </cell>
          <cell r="AR11591" t="str">
            <v>sd</v>
          </cell>
          <cell r="AS11591">
            <v>43065</v>
          </cell>
          <cell r="AT11591" t="str">
            <v>Calzada6-POLIZA ESTABILIDAD ACTIVA</v>
          </cell>
          <cell r="AV11591" t="str">
            <v>sc</v>
          </cell>
        </row>
        <row r="11592">
          <cell r="AP11592">
            <v>91015842</v>
          </cell>
          <cell r="AQ11592">
            <v>5007708</v>
          </cell>
          <cell r="AR11592" t="str">
            <v>sd</v>
          </cell>
          <cell r="AS11592">
            <v>42733</v>
          </cell>
          <cell r="AT11592" t="str">
            <v>Anden1-5 Calzada2-4 Sep3-POLIZA ESTABILIDAD ACTIVA</v>
          </cell>
          <cell r="AV11592" t="str">
            <v>sc</v>
          </cell>
        </row>
        <row r="11593">
          <cell r="AP11593">
            <v>440017</v>
          </cell>
          <cell r="AQ11593">
            <v>19000004</v>
          </cell>
          <cell r="AR11593" t="str">
            <v>sd</v>
          </cell>
          <cell r="AS11593">
            <v>44187</v>
          </cell>
          <cell r="AT11593" t="str">
            <v>Separador 3 Anden 9-POLIZA ESTABILIDAD ACTIVA</v>
          </cell>
          <cell r="AV11593" t="str">
            <v>sc</v>
          </cell>
        </row>
        <row r="11594">
          <cell r="AP11594">
            <v>91018854</v>
          </cell>
          <cell r="AQ11594">
            <v>9004289</v>
          </cell>
          <cell r="AR11594" t="str">
            <v>sd</v>
          </cell>
          <cell r="AS11594">
            <v>42978</v>
          </cell>
          <cell r="AT11594" t="str">
            <v>Anden1-11 Calzada10-2-4-8 Ciclo6 Sep3-5-7-9-POLIZA ESTABILIDAD ACTIVA</v>
          </cell>
          <cell r="AV11594" t="str">
            <v>sc</v>
          </cell>
        </row>
        <row r="11595">
          <cell r="AP11595">
            <v>24123468</v>
          </cell>
          <cell r="AQ11595">
            <v>50008259</v>
          </cell>
          <cell r="AR11595" t="str">
            <v>sd</v>
          </cell>
          <cell r="AS11595">
            <v>44250</v>
          </cell>
          <cell r="AT11595" t="str">
            <v>-POLIZA ESTABILIDAD ACTIVA</v>
          </cell>
          <cell r="AV11595" t="str">
            <v>sc</v>
          </cell>
        </row>
        <row r="11596">
          <cell r="AP11596">
            <v>91012243</v>
          </cell>
          <cell r="AQ11596">
            <v>13001764</v>
          </cell>
          <cell r="AR11596" t="str">
            <v>sd</v>
          </cell>
          <cell r="AS11596">
            <v>43745</v>
          </cell>
          <cell r="AT11596" t="str">
            <v>Calzada 2, Calzada 4, Calzada 6-POLIZA ESTABILIDAD ACTIVA</v>
          </cell>
          <cell r="AV11596" t="str">
            <v>sc</v>
          </cell>
        </row>
        <row r="11597">
          <cell r="AP11597">
            <v>91014488</v>
          </cell>
          <cell r="AQ11597">
            <v>9003020</v>
          </cell>
          <cell r="AR11597" t="str">
            <v>sd</v>
          </cell>
          <cell r="AS11597">
            <v>43006</v>
          </cell>
          <cell r="AT11597" t="str">
            <v>Anden1 Calzada2-POLIZA ESTABILIDAD ACTIVA</v>
          </cell>
          <cell r="AV11597" t="str">
            <v>VIABLE</v>
          </cell>
        </row>
        <row r="11598">
          <cell r="AP11598">
            <v>24120185</v>
          </cell>
          <cell r="AQ11598">
            <v>3000603</v>
          </cell>
          <cell r="AR11598" t="str">
            <v>sd</v>
          </cell>
          <cell r="AS11598">
            <v>43499</v>
          </cell>
          <cell r="AT11598" t="str">
            <v>-POLIZA ESTABILIDAD ACTIVA</v>
          </cell>
          <cell r="AV11598" t="str">
            <v>sc</v>
          </cell>
        </row>
        <row r="11599">
          <cell r="AP11599">
            <v>24123734</v>
          </cell>
          <cell r="AQ11599">
            <v>3000780</v>
          </cell>
          <cell r="AR11599" t="str">
            <v>sd</v>
          </cell>
          <cell r="AS11599">
            <v>43499</v>
          </cell>
          <cell r="AT11599" t="str">
            <v>-POLIZA ESTABILIDAD ACTIVA</v>
          </cell>
          <cell r="AV11599" t="str">
            <v>sc</v>
          </cell>
        </row>
        <row r="11600">
          <cell r="AP11600">
            <v>91024363</v>
          </cell>
          <cell r="AQ11600">
            <v>13002186</v>
          </cell>
          <cell r="AR11600" t="str">
            <v>sd</v>
          </cell>
          <cell r="AS11600">
            <v>44018</v>
          </cell>
          <cell r="AT11600" t="str">
            <v>Puente 12-POLIZA ESTABILIDAD ACTIVA</v>
          </cell>
          <cell r="AV11600" t="str">
            <v>sc</v>
          </cell>
        </row>
        <row r="11601">
          <cell r="AP11601">
            <v>91024363</v>
          </cell>
          <cell r="AQ11601">
            <v>13002186</v>
          </cell>
          <cell r="AR11601" t="str">
            <v>sd</v>
          </cell>
          <cell r="AS11601">
            <v>44250</v>
          </cell>
          <cell r="AT11601" t="str">
            <v>-POLIZA ESTABILIDAD ACTIVA</v>
          </cell>
          <cell r="AV11601" t="str">
            <v>sc</v>
          </cell>
        </row>
        <row r="11602">
          <cell r="AP11602">
            <v>519173</v>
          </cell>
          <cell r="AQ11602">
            <v>8005520</v>
          </cell>
          <cell r="AR11602" t="str">
            <v>sd</v>
          </cell>
          <cell r="AS11602">
            <v>44096</v>
          </cell>
          <cell r="AT11602" t="str">
            <v>Separador 3-POLIZA ESTABILIDAD ACTIVA</v>
          </cell>
          <cell r="AV11602" t="str">
            <v>sc</v>
          </cell>
        </row>
        <row r="11603">
          <cell r="AP11603">
            <v>388953</v>
          </cell>
          <cell r="AQ11603">
            <v>9003565</v>
          </cell>
          <cell r="AR11603" t="str">
            <v>sd</v>
          </cell>
          <cell r="AS11603">
            <v>44480</v>
          </cell>
          <cell r="AT11603" t="str">
            <v>-POLIZA ESTABILIDAD ACTIVA</v>
          </cell>
          <cell r="AV11603" t="str">
            <v>sc</v>
          </cell>
        </row>
        <row r="11604">
          <cell r="AP11604">
            <v>24119678</v>
          </cell>
          <cell r="AQ11604">
            <v>1003366</v>
          </cell>
          <cell r="AR11604" t="str">
            <v>sd</v>
          </cell>
          <cell r="AS11604">
            <v>42946</v>
          </cell>
          <cell r="AT11604" t="str">
            <v>Calzada12-POLIZA ESTABILIDAD ACTIVA</v>
          </cell>
          <cell r="AV11604" t="str">
            <v>sc</v>
          </cell>
        </row>
        <row r="11605">
          <cell r="AP11605">
            <v>24119678</v>
          </cell>
          <cell r="AQ11605">
            <v>1003366</v>
          </cell>
          <cell r="AR11605" t="str">
            <v>sd</v>
          </cell>
          <cell r="AS11605">
            <v>44250</v>
          </cell>
          <cell r="AT11605" t="str">
            <v>-POLIZA ESTABILIDAD ACTIVA</v>
          </cell>
          <cell r="AV11605" t="str">
            <v>sc</v>
          </cell>
        </row>
        <row r="11606">
          <cell r="AP11606">
            <v>24122513</v>
          </cell>
          <cell r="AQ11606">
            <v>50006739</v>
          </cell>
          <cell r="AR11606" t="str">
            <v>sd</v>
          </cell>
          <cell r="AS11606">
            <v>44099</v>
          </cell>
          <cell r="AT11606" t="str">
            <v>Calzada 2-4-6-POLIZA ESTABILIDAD Y CALIDAD ACTIVA</v>
          </cell>
          <cell r="AV11606" t="str">
            <v>sc</v>
          </cell>
        </row>
        <row r="11607">
          <cell r="AP11607">
            <v>24122383</v>
          </cell>
          <cell r="AQ11607">
            <v>8005072</v>
          </cell>
          <cell r="AR11607" t="str">
            <v>sd</v>
          </cell>
          <cell r="AS11607">
            <v>44099</v>
          </cell>
          <cell r="AT11607" t="str">
            <v>Calzada 2-POLIZA ESTABILIDAD Y CALIDAD ACTIVA</v>
          </cell>
          <cell r="AV11607" t="str">
            <v>sc</v>
          </cell>
        </row>
        <row r="11608">
          <cell r="AP11608">
            <v>24122752</v>
          </cell>
          <cell r="AQ11608">
            <v>50006960</v>
          </cell>
          <cell r="AR11608" t="str">
            <v>sd</v>
          </cell>
          <cell r="AS11608">
            <v>44250</v>
          </cell>
          <cell r="AT11608" t="str">
            <v>-POLIZA ESTABILIDAD ACTIVA</v>
          </cell>
          <cell r="AV11608" t="str">
            <v>sc</v>
          </cell>
        </row>
        <row r="11609">
          <cell r="AP11609">
            <v>902744</v>
          </cell>
          <cell r="AQ11609">
            <v>13001251</v>
          </cell>
          <cell r="AR11609" t="str">
            <v>sd</v>
          </cell>
          <cell r="AS11609">
            <v>44018</v>
          </cell>
          <cell r="AT11609" t="str">
            <v>Puente 14-POLIZA ESTABILIDAD ACTIVA</v>
          </cell>
          <cell r="AV11609" t="str">
            <v>sc</v>
          </cell>
        </row>
        <row r="11610">
          <cell r="AP11610">
            <v>902744</v>
          </cell>
          <cell r="AQ11610">
            <v>13001251</v>
          </cell>
          <cell r="AR11610" t="str">
            <v>sd</v>
          </cell>
          <cell r="AS11610">
            <v>44250</v>
          </cell>
          <cell r="AT11610" t="str">
            <v>-POLIZA ESTABILIDAD ACTIVA</v>
          </cell>
          <cell r="AV11610" t="str">
            <v>sc</v>
          </cell>
        </row>
        <row r="11611">
          <cell r="AP11611">
            <v>24120859</v>
          </cell>
          <cell r="AQ11611">
            <v>13000578</v>
          </cell>
          <cell r="AR11611" t="str">
            <v>sd</v>
          </cell>
          <cell r="AS11611">
            <v>44250</v>
          </cell>
          <cell r="AT11611" t="str">
            <v>-POLIZA ESTABILIDAD ACTIVA</v>
          </cell>
          <cell r="AV11611" t="str">
            <v>sc</v>
          </cell>
        </row>
        <row r="11612">
          <cell r="AP11612">
            <v>24120859</v>
          </cell>
          <cell r="AQ11612">
            <v>13000578</v>
          </cell>
          <cell r="AR11612" t="str">
            <v>sd</v>
          </cell>
          <cell r="AS11612">
            <v>42949</v>
          </cell>
          <cell r="AT11612" t="str">
            <v>Anden11 Ciclo12-POLIZA ESTABILIDAD ACTIVA</v>
          </cell>
          <cell r="AV11612" t="str">
            <v>sc</v>
          </cell>
        </row>
        <row r="11613">
          <cell r="AP11613">
            <v>24120857</v>
          </cell>
          <cell r="AQ11613">
            <v>13000578</v>
          </cell>
          <cell r="AR11613" t="str">
            <v>sd</v>
          </cell>
          <cell r="AS11613">
            <v>44250</v>
          </cell>
          <cell r="AT11613" t="str">
            <v>-POLIZA ESTABILIDAD ACTIVA</v>
          </cell>
          <cell r="AV11613" t="str">
            <v>sc</v>
          </cell>
        </row>
        <row r="11614">
          <cell r="AP11614">
            <v>24120857</v>
          </cell>
          <cell r="AQ11614">
            <v>13000578</v>
          </cell>
          <cell r="AR11614" t="str">
            <v>sd</v>
          </cell>
          <cell r="AS11614">
            <v>42949</v>
          </cell>
          <cell r="AT11614" t="str">
            <v>Anden11 Ciclo12-POLIZA ESTABILIDAD ACTIVA</v>
          </cell>
          <cell r="AV11614" t="str">
            <v>sc</v>
          </cell>
        </row>
        <row r="11615">
          <cell r="AP11615">
            <v>529086</v>
          </cell>
          <cell r="AQ11615">
            <v>7008489</v>
          </cell>
          <cell r="AR11615" t="str">
            <v>sd</v>
          </cell>
          <cell r="AS11615">
            <v>44466</v>
          </cell>
          <cell r="AT11615" t="str">
            <v>-POLIZA ESTABILIDAD ACTIVA</v>
          </cell>
          <cell r="AV11615" t="str">
            <v>VIABLE</v>
          </cell>
        </row>
        <row r="11616">
          <cell r="AP11616">
            <v>512215</v>
          </cell>
          <cell r="AQ11616">
            <v>3000970</v>
          </cell>
          <cell r="AR11616" t="str">
            <v>sd</v>
          </cell>
          <cell r="AS11616">
            <v>42999</v>
          </cell>
          <cell r="AT11616" t="str">
            <v>Anden1-11-9 Calzada2-4-6-8 Ciclo10 Sep3-5-7-POLIZA ESTABILIDAD ACTIVA</v>
          </cell>
          <cell r="AV11616" t="str">
            <v>sc</v>
          </cell>
        </row>
        <row r="11617">
          <cell r="AP11617">
            <v>91016996</v>
          </cell>
          <cell r="AQ11617">
            <v>50009178</v>
          </cell>
          <cell r="AR11617" t="str">
            <v>sd</v>
          </cell>
          <cell r="AS11617">
            <v>43279</v>
          </cell>
          <cell r="AT11617" t="str">
            <v>Anden1-5 Calzada2-4 Sep3-POLIZA ESTABILIDAD ACTIVA</v>
          </cell>
          <cell r="AV11617" t="str">
            <v>sc</v>
          </cell>
        </row>
        <row r="11618">
          <cell r="AP11618">
            <v>506407</v>
          </cell>
          <cell r="AQ11618">
            <v>1003760</v>
          </cell>
          <cell r="AR11618" t="str">
            <v>sd</v>
          </cell>
          <cell r="AS11618">
            <v>43821</v>
          </cell>
          <cell r="AT11618" t="str">
            <v>Puente16-POLIZA ESTABILIDAD ACTIVA</v>
          </cell>
          <cell r="AV11618" t="str">
            <v>sc</v>
          </cell>
        </row>
        <row r="11619">
          <cell r="AP11619">
            <v>506407</v>
          </cell>
          <cell r="AQ11619">
            <v>1003760</v>
          </cell>
          <cell r="AR11619" t="str">
            <v>sd</v>
          </cell>
          <cell r="AS11619">
            <v>43797</v>
          </cell>
          <cell r="AT11619" t="str">
            <v>Calzada 2- 6, Puente 16-POLIZA ESTABILIDAD ACTIVA</v>
          </cell>
          <cell r="AV11619" t="str">
            <v>sc</v>
          </cell>
        </row>
        <row r="11620">
          <cell r="AP11620">
            <v>601178</v>
          </cell>
          <cell r="AQ11620">
            <v>13000971</v>
          </cell>
          <cell r="AR11620" t="str">
            <v>sd</v>
          </cell>
          <cell r="AS11620">
            <v>43555</v>
          </cell>
          <cell r="AT11620" t="str">
            <v>Puente3-POLIZA ESTABILIDAD ACTIVA</v>
          </cell>
          <cell r="AV11620" t="str">
            <v>sc</v>
          </cell>
        </row>
        <row r="11621">
          <cell r="AP11621">
            <v>902678</v>
          </cell>
          <cell r="AQ11621">
            <v>13000651</v>
          </cell>
          <cell r="AR11621" t="str">
            <v>sd</v>
          </cell>
          <cell r="AS11621">
            <v>42949</v>
          </cell>
          <cell r="AT11621" t="str">
            <v>Anden13 Ciclo14-POLIZA ESTABILIDAD ACTIVA</v>
          </cell>
          <cell r="AV11621" t="str">
            <v>sc</v>
          </cell>
        </row>
        <row r="11622">
          <cell r="AP11622">
            <v>902678</v>
          </cell>
          <cell r="AQ11622">
            <v>13000651</v>
          </cell>
          <cell r="AR11622" t="str">
            <v>sd</v>
          </cell>
          <cell r="AS11622">
            <v>44250</v>
          </cell>
          <cell r="AT11622" t="str">
            <v>-POLIZA ESTABILIDAD ACTIVA</v>
          </cell>
          <cell r="AV11622" t="str">
            <v>sc</v>
          </cell>
        </row>
        <row r="11623">
          <cell r="AP11623">
            <v>415247</v>
          </cell>
          <cell r="AQ11623">
            <v>18001869</v>
          </cell>
          <cell r="AR11623" t="str">
            <v>sd</v>
          </cell>
          <cell r="AS11623">
            <v>43065</v>
          </cell>
          <cell r="AT11623" t="str">
            <v>Calzada4-POLIZA ESTABILIDAD ACTIVA</v>
          </cell>
          <cell r="AV11623" t="str">
            <v>sc</v>
          </cell>
        </row>
        <row r="11624">
          <cell r="AP11624">
            <v>297446</v>
          </cell>
          <cell r="AQ11624">
            <v>5003435</v>
          </cell>
          <cell r="AR11624" t="str">
            <v>sd</v>
          </cell>
          <cell r="AS11624">
            <v>42957</v>
          </cell>
          <cell r="AT11624" t="str">
            <v>Calzada2-POLIZA ESTABILIDAD ACTIVA</v>
          </cell>
          <cell r="AV11624" t="str">
            <v>sc</v>
          </cell>
        </row>
        <row r="11625">
          <cell r="AP11625">
            <v>903672</v>
          </cell>
          <cell r="AQ11625">
            <v>12001012</v>
          </cell>
          <cell r="AR11625" t="str">
            <v>sd</v>
          </cell>
          <cell r="AS11625">
            <v>44250</v>
          </cell>
          <cell r="AT11625" t="str">
            <v>-POLIZA ESTABILIDAD ACTIVA</v>
          </cell>
          <cell r="AV11625" t="str">
            <v>sc</v>
          </cell>
        </row>
        <row r="11626">
          <cell r="AP11626">
            <v>903791</v>
          </cell>
          <cell r="AQ11626">
            <v>12002160</v>
          </cell>
          <cell r="AR11626" t="str">
            <v>sd</v>
          </cell>
          <cell r="AS11626">
            <v>44250</v>
          </cell>
          <cell r="AT11626" t="str">
            <v>-POLIZA ESTABILIDAD ACTIVA</v>
          </cell>
          <cell r="AV11626" t="str">
            <v>sc</v>
          </cell>
        </row>
        <row r="11627">
          <cell r="AP11627">
            <v>24120174</v>
          </cell>
          <cell r="AQ11627">
            <v>3000483</v>
          </cell>
          <cell r="AR11627" t="str">
            <v>sd</v>
          </cell>
          <cell r="AS11627">
            <v>43499</v>
          </cell>
          <cell r="AT11627" t="str">
            <v>-POLIZA ESTABILIDAD ACTIVA</v>
          </cell>
          <cell r="AV11627" t="str">
            <v>sc</v>
          </cell>
        </row>
        <row r="11628">
          <cell r="AP11628">
            <v>502600</v>
          </cell>
          <cell r="AQ11628">
            <v>15000013</v>
          </cell>
          <cell r="AR11628" t="str">
            <v>sd</v>
          </cell>
          <cell r="AS11628">
            <v>44250</v>
          </cell>
          <cell r="AT11628" t="str">
            <v>-POLIZA ESTABILIDAD ACTIVA</v>
          </cell>
          <cell r="AV11628" t="str">
            <v>sc</v>
          </cell>
        </row>
        <row r="11629">
          <cell r="AP11629">
            <v>24120973</v>
          </cell>
          <cell r="AQ11629">
            <v>14000142</v>
          </cell>
          <cell r="AR11629" t="str">
            <v>sd</v>
          </cell>
          <cell r="AS11629">
            <v>44250</v>
          </cell>
          <cell r="AT11629" t="str">
            <v>-POLIZA ESTABILIDAD ACTIVA</v>
          </cell>
          <cell r="AV11629" t="str">
            <v>sc</v>
          </cell>
        </row>
        <row r="11630">
          <cell r="AP11630">
            <v>902832</v>
          </cell>
          <cell r="AQ11630">
            <v>13001778</v>
          </cell>
          <cell r="AR11630" t="str">
            <v>sd</v>
          </cell>
          <cell r="AS11630">
            <v>44250</v>
          </cell>
          <cell r="AT11630" t="str">
            <v>-POLIZA ESTABILIDAD ACTIVA</v>
          </cell>
          <cell r="AV11630" t="str">
            <v>sc</v>
          </cell>
        </row>
        <row r="11631">
          <cell r="AP11631">
            <v>902832</v>
          </cell>
          <cell r="AQ11631">
            <v>13001778</v>
          </cell>
          <cell r="AR11631" t="str">
            <v>sd</v>
          </cell>
          <cell r="AS11631">
            <v>44250</v>
          </cell>
          <cell r="AT11631" t="str">
            <v>-POLIZA ESTABILIDAD ACTIVA</v>
          </cell>
          <cell r="AV11631" t="str">
            <v>sc</v>
          </cell>
        </row>
        <row r="11632">
          <cell r="AP11632">
            <v>511183</v>
          </cell>
          <cell r="AQ11632">
            <v>14000828</v>
          </cell>
          <cell r="AR11632" t="str">
            <v>sd</v>
          </cell>
          <cell r="AS11632">
            <v>44172</v>
          </cell>
          <cell r="AT11632" t="str">
            <v>Calzada 4-6 Separador 5-POLIZA ESTABILIDAD ACTIVA</v>
          </cell>
          <cell r="AV11632" t="str">
            <v>sc</v>
          </cell>
        </row>
        <row r="11633">
          <cell r="AP11633">
            <v>902757</v>
          </cell>
          <cell r="AQ11633">
            <v>13001393</v>
          </cell>
          <cell r="AR11633" t="str">
            <v>sd</v>
          </cell>
          <cell r="AS11633">
            <v>44250</v>
          </cell>
          <cell r="AT11633" t="str">
            <v>-POLIZA ESTABILIDAD ACTIVA</v>
          </cell>
          <cell r="AV11633" t="str">
            <v>sc</v>
          </cell>
        </row>
        <row r="11634">
          <cell r="AP11634">
            <v>91012363</v>
          </cell>
          <cell r="AQ11634">
            <v>50008526</v>
          </cell>
          <cell r="AR11634" t="str">
            <v>sd</v>
          </cell>
          <cell r="AS11634">
            <v>43555</v>
          </cell>
          <cell r="AT11634" t="str">
            <v>Puente1-POLIZA ESTABILIDAD ACTIVA</v>
          </cell>
          <cell r="AV11634" t="str">
            <v>sc</v>
          </cell>
        </row>
        <row r="11635">
          <cell r="AP11635">
            <v>511176</v>
          </cell>
          <cell r="AQ11635">
            <v>14000840</v>
          </cell>
          <cell r="AR11635" t="str">
            <v>sd</v>
          </cell>
          <cell r="AS11635">
            <v>44172</v>
          </cell>
          <cell r="AT11635" t="str">
            <v>Calzada 4-6 Separador 5-POLIZA ESTABILIDAD ACTIVA</v>
          </cell>
          <cell r="AV11635" t="str">
            <v>sc</v>
          </cell>
        </row>
        <row r="11636">
          <cell r="AP11636">
            <v>91018881</v>
          </cell>
          <cell r="AQ11636">
            <v>9001904</v>
          </cell>
          <cell r="AR11636" t="str">
            <v>sd</v>
          </cell>
          <cell r="AS11636">
            <v>42978</v>
          </cell>
          <cell r="AT11636" t="str">
            <v>Anden1-11 Calzada10-2-4-8 Ciclo6 Sep3-5-7-9-POLIZA ESTABILIDAD ACTIVA</v>
          </cell>
          <cell r="AV11636" t="str">
            <v>sc</v>
          </cell>
        </row>
        <row r="11637">
          <cell r="AP11637">
            <v>506050</v>
          </cell>
          <cell r="AQ11637">
            <v>1006253</v>
          </cell>
          <cell r="AR11637" t="str">
            <v>sd</v>
          </cell>
          <cell r="AS11637">
            <v>44250</v>
          </cell>
          <cell r="AT11637" t="str">
            <v>-POLIZA ESTABILIDAD ACTIVA</v>
          </cell>
          <cell r="AV11637" t="str">
            <v>sc</v>
          </cell>
        </row>
        <row r="11638">
          <cell r="AP11638">
            <v>91011353</v>
          </cell>
          <cell r="AQ11638">
            <v>50006320</v>
          </cell>
          <cell r="AR11638" t="str">
            <v>sd</v>
          </cell>
          <cell r="AS11638">
            <v>43499</v>
          </cell>
          <cell r="AT11638" t="str">
            <v>-POLIZA ESTABILIDAD ACTIVA</v>
          </cell>
          <cell r="AV11638" t="str">
            <v>sc</v>
          </cell>
        </row>
        <row r="11639">
          <cell r="AP11639">
            <v>24123863</v>
          </cell>
          <cell r="AQ11639">
            <v>15001430</v>
          </cell>
          <cell r="AR11639" t="str">
            <v>sd</v>
          </cell>
          <cell r="AS11639">
            <v>42999</v>
          </cell>
          <cell r="AT11639" t="str">
            <v>Anden1-11-3 Calzada10-4-6-8 Ciclo2 Sep5-7-9-POLIZA ESTABILIDAD ACTIVA</v>
          </cell>
          <cell r="AV11639" t="str">
            <v>sc</v>
          </cell>
        </row>
        <row r="11640">
          <cell r="AP11640">
            <v>601261</v>
          </cell>
          <cell r="AQ11640">
            <v>2000195</v>
          </cell>
          <cell r="AR11640" t="str">
            <v>sd</v>
          </cell>
          <cell r="AS11640">
            <v>44096</v>
          </cell>
          <cell r="AT11640" t="str">
            <v>Anden 1-5-POLIZA ESTABILIDAD ACTIVA</v>
          </cell>
          <cell r="AV11640" t="str">
            <v>sc</v>
          </cell>
        </row>
        <row r="11641">
          <cell r="AP11641">
            <v>602576</v>
          </cell>
          <cell r="AQ11641">
            <v>6001329</v>
          </cell>
          <cell r="AR11641" t="str">
            <v>sd</v>
          </cell>
          <cell r="AS11641">
            <v>44250</v>
          </cell>
          <cell r="AT11641" t="str">
            <v>-POLIZA ESTABILIDAD ACTIVA</v>
          </cell>
          <cell r="AV11641" t="str">
            <v>sc</v>
          </cell>
        </row>
        <row r="11642">
          <cell r="AP11642">
            <v>301283</v>
          </cell>
          <cell r="AQ11642">
            <v>5005143</v>
          </cell>
          <cell r="AR11642" t="str">
            <v>sd</v>
          </cell>
          <cell r="AS11642">
            <v>42733</v>
          </cell>
          <cell r="AT11642" t="str">
            <v>Anden1-5 Calzada2-4 Sep3-POLIZA ESTABILIDAD ACTIVA</v>
          </cell>
          <cell r="AV11642" t="str">
            <v>sc</v>
          </cell>
        </row>
        <row r="11643">
          <cell r="AP11643">
            <v>91018863</v>
          </cell>
          <cell r="AQ11643">
            <v>50006983</v>
          </cell>
          <cell r="AR11643" t="str">
            <v>sd</v>
          </cell>
          <cell r="AS11643">
            <v>42978</v>
          </cell>
          <cell r="AT11643" t="str">
            <v>Anden1 Calzada10-2-4-6 Ciclo8 Sep3-5-7-9-POLIZA ESTABILIDAD ACTIVA</v>
          </cell>
          <cell r="AV11643" t="str">
            <v>sc</v>
          </cell>
        </row>
        <row r="11644">
          <cell r="AP11644">
            <v>91024178</v>
          </cell>
          <cell r="AQ11644">
            <v>10002660</v>
          </cell>
          <cell r="AR11644" t="str">
            <v>sd</v>
          </cell>
          <cell r="AS11644">
            <v>43964</v>
          </cell>
          <cell r="AT11644" t="str">
            <v>anden1, calzada2, anden4-POLIZA ESTABILIDAD ACTIVA</v>
          </cell>
          <cell r="AV11644" t="str">
            <v>sc</v>
          </cell>
        </row>
        <row r="11645">
          <cell r="AP11645">
            <v>24121741</v>
          </cell>
          <cell r="AQ11645">
            <v>50003462</v>
          </cell>
          <cell r="AR11645" t="str">
            <v>sd</v>
          </cell>
          <cell r="AS11645">
            <v>42946</v>
          </cell>
          <cell r="AT11645" t="str">
            <v>Calzada12-POLIZA ESTABILIDAD ACTIVA</v>
          </cell>
          <cell r="AV11645" t="str">
            <v>sc</v>
          </cell>
        </row>
        <row r="11646">
          <cell r="AP11646">
            <v>24121741</v>
          </cell>
          <cell r="AQ11646">
            <v>50003462</v>
          </cell>
          <cell r="AR11646" t="str">
            <v>sd</v>
          </cell>
          <cell r="AS11646">
            <v>44250</v>
          </cell>
          <cell r="AT11646" t="str">
            <v>-POLIZA ESTABILIDAD ACTIVA</v>
          </cell>
          <cell r="AV11646" t="str">
            <v>sc</v>
          </cell>
        </row>
        <row r="11647">
          <cell r="AP11647">
            <v>24122518</v>
          </cell>
          <cell r="AQ11647">
            <v>50006740</v>
          </cell>
          <cell r="AR11647" t="str">
            <v>sd</v>
          </cell>
          <cell r="AS11647">
            <v>44099</v>
          </cell>
          <cell r="AT11647" t="str">
            <v>Calzada 2-4-6-POLIZA ESTABILIDAD Y CALIDAD ACTIVA</v>
          </cell>
          <cell r="AV11647" t="str">
            <v>sc</v>
          </cell>
        </row>
        <row r="11648">
          <cell r="AP11648">
            <v>24121068</v>
          </cell>
          <cell r="AQ11648">
            <v>14000488</v>
          </cell>
          <cell r="AR11648" t="str">
            <v>sd</v>
          </cell>
          <cell r="AS11648">
            <v>44250</v>
          </cell>
          <cell r="AT11648" t="str">
            <v>-POLIZA ESTABILIDAD ACTIVA</v>
          </cell>
          <cell r="AV11648" t="str">
            <v>sc</v>
          </cell>
        </row>
        <row r="11649">
          <cell r="AP11649">
            <v>507837</v>
          </cell>
          <cell r="AQ11649">
            <v>1001383</v>
          </cell>
          <cell r="AR11649" t="str">
            <v>sd</v>
          </cell>
          <cell r="AS11649">
            <v>44250</v>
          </cell>
          <cell r="AT11649" t="str">
            <v>-POLIZA ESTABILIDAD ACTIVA</v>
          </cell>
          <cell r="AV11649" t="str">
            <v>sc</v>
          </cell>
        </row>
        <row r="11650">
          <cell r="AP11650">
            <v>24122512</v>
          </cell>
          <cell r="AQ11650">
            <v>50006739</v>
          </cell>
          <cell r="AR11650" t="str">
            <v>sd</v>
          </cell>
          <cell r="AS11650">
            <v>44099</v>
          </cell>
          <cell r="AT11650" t="str">
            <v>Calzada 2-4-6-POLIZA ESTABILIDAD Y CALIDAD ACTIVA</v>
          </cell>
          <cell r="AV11650" t="str">
            <v>sc</v>
          </cell>
        </row>
        <row r="11651">
          <cell r="AP11651">
            <v>91011375</v>
          </cell>
          <cell r="AQ11651">
            <v>50006938</v>
          </cell>
          <cell r="AR11651" t="str">
            <v>sd</v>
          </cell>
          <cell r="AS11651">
            <v>44250</v>
          </cell>
          <cell r="AT11651" t="str">
            <v>-POLIZA ESTABILIDAD ACTIVA</v>
          </cell>
          <cell r="AV11651" t="str">
            <v>sc</v>
          </cell>
        </row>
        <row r="11652">
          <cell r="AP11652">
            <v>91011340</v>
          </cell>
          <cell r="AQ11652">
            <v>3000643</v>
          </cell>
          <cell r="AR11652" t="str">
            <v>sd</v>
          </cell>
          <cell r="AS11652">
            <v>43499</v>
          </cell>
          <cell r="AT11652" t="str">
            <v>-POLIZA ESTABILIDAD ACTIVA</v>
          </cell>
          <cell r="AV11652" t="str">
            <v>sc</v>
          </cell>
        </row>
        <row r="11653">
          <cell r="AP11653">
            <v>601291</v>
          </cell>
          <cell r="AQ11653">
            <v>2000366</v>
          </cell>
          <cell r="AR11653" t="str">
            <v>sd</v>
          </cell>
          <cell r="AS11653">
            <v>44096</v>
          </cell>
          <cell r="AT11653" t="str">
            <v>Anden 1-5-POLIZA ESTABILIDAD ACTIVA</v>
          </cell>
          <cell r="AV11653" t="str">
            <v>sc</v>
          </cell>
        </row>
        <row r="11654">
          <cell r="AP11654">
            <v>24121072</v>
          </cell>
          <cell r="AQ11654">
            <v>14000505</v>
          </cell>
          <cell r="AR11654" t="str">
            <v>sd</v>
          </cell>
          <cell r="AS11654">
            <v>44099</v>
          </cell>
          <cell r="AT11654" t="str">
            <v>Calzada 4-6-8-10-POLIZA ESTABILIDAD Y CALIDAD ACTIVA</v>
          </cell>
          <cell r="AV11654" t="str">
            <v>sc</v>
          </cell>
        </row>
        <row r="11655">
          <cell r="AP11655">
            <v>24120050</v>
          </cell>
          <cell r="AQ11655">
            <v>8012563</v>
          </cell>
          <cell r="AR11655" t="str">
            <v>sd</v>
          </cell>
          <cell r="AS11655">
            <v>44099</v>
          </cell>
          <cell r="AT11655" t="str">
            <v>Calzada 2-6-POLIZA ESTABILIDAD Y CALIDAD ACTIVA</v>
          </cell>
          <cell r="AV11655" t="str">
            <v>sc</v>
          </cell>
        </row>
        <row r="11656">
          <cell r="AP11656">
            <v>91013376</v>
          </cell>
          <cell r="AQ11656">
            <v>14000840</v>
          </cell>
          <cell r="AR11656" t="str">
            <v>sd</v>
          </cell>
          <cell r="AS11656">
            <v>44172</v>
          </cell>
          <cell r="AT11656" t="str">
            <v>Calzada 4-6 Separador 5-POLIZA ESTABILIDAD ACTIVA</v>
          </cell>
          <cell r="AV11656" t="str">
            <v>sc</v>
          </cell>
        </row>
        <row r="11657">
          <cell r="AP11657">
            <v>24123156</v>
          </cell>
          <cell r="AQ11657">
            <v>50007301</v>
          </cell>
          <cell r="AR11657" t="str">
            <v>sd</v>
          </cell>
          <cell r="AS11657">
            <v>43412</v>
          </cell>
          <cell r="AT11657" t="str">
            <v>Anden 1-7 Calzada 2-4 Separador 3-5 Cicloruta 6-POLIZA ESTABILIDAD ACTIVA</v>
          </cell>
          <cell r="AV11657" t="str">
            <v>sc</v>
          </cell>
        </row>
        <row r="11658">
          <cell r="AP11658">
            <v>182549</v>
          </cell>
          <cell r="AQ11658">
            <v>14001166</v>
          </cell>
          <cell r="AR11658" t="str">
            <v>sd</v>
          </cell>
          <cell r="AS11658">
            <v>42999</v>
          </cell>
          <cell r="AT11658" t="str">
            <v>Anden1-3 Calzada2-POLIZA ESTABILIDAD ACTIVA</v>
          </cell>
          <cell r="AV11658" t="str">
            <v>sc</v>
          </cell>
        </row>
        <row r="11659">
          <cell r="AP11659">
            <v>91015873</v>
          </cell>
          <cell r="AQ11659">
            <v>5005017</v>
          </cell>
          <cell r="AR11659" t="str">
            <v>sd</v>
          </cell>
          <cell r="AS11659">
            <v>42733</v>
          </cell>
          <cell r="AT11659" t="str">
            <v>Anden1-5 Calzada2-4 Sep3-POLIZA ESTABILIDAD ACTIVA</v>
          </cell>
          <cell r="AV11659" t="str">
            <v>sc</v>
          </cell>
        </row>
        <row r="11660">
          <cell r="AP11660">
            <v>516116</v>
          </cell>
          <cell r="AQ11660">
            <v>3000381</v>
          </cell>
          <cell r="AR11660" t="str">
            <v>sd</v>
          </cell>
          <cell r="AS11660">
            <v>43499</v>
          </cell>
          <cell r="AT11660" t="str">
            <v>-POLIZA ESTABILIDAD ACTIVA</v>
          </cell>
          <cell r="AV11660" t="str">
            <v>sc</v>
          </cell>
        </row>
        <row r="11661">
          <cell r="AP11661">
            <v>24119800</v>
          </cell>
          <cell r="AQ11661">
            <v>2001112</v>
          </cell>
          <cell r="AR11661" t="str">
            <v>sd</v>
          </cell>
          <cell r="AS11661">
            <v>44096</v>
          </cell>
          <cell r="AT11661" t="str">
            <v>Anden 1-POLIZA ESTABILIDAD ACTIVA</v>
          </cell>
          <cell r="AV11661" t="str">
            <v>sc</v>
          </cell>
        </row>
        <row r="11662">
          <cell r="AP11662">
            <v>24121190</v>
          </cell>
          <cell r="AQ11662">
            <v>14001771</v>
          </cell>
          <cell r="AR11662" t="str">
            <v>sd</v>
          </cell>
          <cell r="AS11662">
            <v>43555</v>
          </cell>
          <cell r="AT11662" t="str">
            <v>Puente6-POLIZA ESTABILIDAD ACTIVA</v>
          </cell>
          <cell r="AV11662" t="str">
            <v>sc</v>
          </cell>
        </row>
        <row r="11663">
          <cell r="AP11663">
            <v>201972</v>
          </cell>
          <cell r="AQ11663">
            <v>4000696</v>
          </cell>
          <cell r="AR11663" t="str">
            <v>sd</v>
          </cell>
          <cell r="AS11663">
            <v>43748</v>
          </cell>
          <cell r="AT11663" t="str">
            <v>Anden 5-POLIZA ESTABILIDAD ACTIVA</v>
          </cell>
          <cell r="AV11663" t="str">
            <v>sc</v>
          </cell>
        </row>
        <row r="11664">
          <cell r="AP11664">
            <v>24123187</v>
          </cell>
          <cell r="AQ11664">
            <v>50007322</v>
          </cell>
          <cell r="AR11664" t="str">
            <v>sd</v>
          </cell>
          <cell r="AS11664">
            <v>42946</v>
          </cell>
          <cell r="AT11664" t="str">
            <v>Calzada12-4 Puente20-POLIZA ESTABILIDAD ACTIVA</v>
          </cell>
          <cell r="AV11664" t="str">
            <v>sc</v>
          </cell>
        </row>
        <row r="11665">
          <cell r="AP11665">
            <v>24123187</v>
          </cell>
          <cell r="AQ11665">
            <v>50007322</v>
          </cell>
          <cell r="AR11665" t="str">
            <v>sd</v>
          </cell>
          <cell r="AS11665">
            <v>44250</v>
          </cell>
          <cell r="AT11665" t="str">
            <v>-POLIZA ESTABILIDAD ACTIVA</v>
          </cell>
          <cell r="AV11665" t="str">
            <v>sc</v>
          </cell>
        </row>
        <row r="11666">
          <cell r="AP11666">
            <v>24123749</v>
          </cell>
          <cell r="AQ11666">
            <v>3000838</v>
          </cell>
          <cell r="AR11666" t="str">
            <v>sd</v>
          </cell>
          <cell r="AS11666">
            <v>42999</v>
          </cell>
          <cell r="AT11666" t="str">
            <v>Anden1-11-9 Calzada2-4-6-8 Ciclo10 Sep3-5-7-POLIZA ESTABILIDAD ACTIVA</v>
          </cell>
          <cell r="AV11666" t="str">
            <v>sc</v>
          </cell>
        </row>
        <row r="11667">
          <cell r="AP11667">
            <v>521470</v>
          </cell>
          <cell r="AQ11667">
            <v>3000075</v>
          </cell>
          <cell r="AR11667" t="str">
            <v>sd</v>
          </cell>
          <cell r="AS11667">
            <v>43499</v>
          </cell>
          <cell r="AT11667" t="str">
            <v>-POLIZA ESTABILIDAD ACTIVA</v>
          </cell>
          <cell r="AV11667" t="str">
            <v>sc</v>
          </cell>
        </row>
        <row r="11668">
          <cell r="AP11668">
            <v>91013258</v>
          </cell>
          <cell r="AQ11668">
            <v>50008972</v>
          </cell>
          <cell r="AR11668" t="str">
            <v>sd</v>
          </cell>
          <cell r="AS11668">
            <v>44096</v>
          </cell>
          <cell r="AT11668" t="str">
            <v>Anden 1-POLIZA ESTABILIDAD ACTIVA</v>
          </cell>
          <cell r="AV11668" t="str">
            <v>sc</v>
          </cell>
        </row>
        <row r="11669">
          <cell r="AP11669">
            <v>91013258</v>
          </cell>
          <cell r="AQ11669">
            <v>50008972</v>
          </cell>
          <cell r="AR11669" t="str">
            <v>sd</v>
          </cell>
          <cell r="AS11669">
            <v>42962</v>
          </cell>
          <cell r="AT11669" t="str">
            <v>Calzada4-POLIZA ESTABILIDAD ACTIVA</v>
          </cell>
          <cell r="AV11669" t="str">
            <v>sc</v>
          </cell>
        </row>
        <row r="11670">
          <cell r="AP11670">
            <v>24122474</v>
          </cell>
          <cell r="AQ11670">
            <v>50006729</v>
          </cell>
          <cell r="AR11670" t="str">
            <v>sd</v>
          </cell>
          <cell r="AS11670">
            <v>44099</v>
          </cell>
          <cell r="AT11670" t="str">
            <v>Calzada 2-6-POLIZA ESTABILIDAD Y CALIDAD ACTIVA</v>
          </cell>
          <cell r="AV11670" t="str">
            <v>sc</v>
          </cell>
        </row>
        <row r="11671">
          <cell r="AP11671">
            <v>91011367</v>
          </cell>
          <cell r="AQ11671">
            <v>3000381</v>
          </cell>
          <cell r="AR11671" t="str">
            <v>sd</v>
          </cell>
          <cell r="AS11671">
            <v>43499</v>
          </cell>
          <cell r="AT11671" t="str">
            <v>-POLIZA ESTABILIDAD ACTIVA</v>
          </cell>
          <cell r="AV11671" t="str">
            <v>sc</v>
          </cell>
        </row>
        <row r="11672">
          <cell r="AP11672">
            <v>24121909</v>
          </cell>
          <cell r="AQ11672">
            <v>50005956</v>
          </cell>
          <cell r="AR11672" t="str">
            <v>sd</v>
          </cell>
          <cell r="AS11672">
            <v>44250</v>
          </cell>
          <cell r="AT11672" t="str">
            <v>-POLIZA ESTABILIDAD ACTIVA</v>
          </cell>
          <cell r="AV11672" t="str">
            <v>sc</v>
          </cell>
        </row>
        <row r="11673">
          <cell r="AP11673">
            <v>301340</v>
          </cell>
          <cell r="AQ11673">
            <v>5005170</v>
          </cell>
          <cell r="AR11673" t="str">
            <v>sd</v>
          </cell>
          <cell r="AS11673">
            <v>42733</v>
          </cell>
          <cell r="AT11673" t="str">
            <v>Anden1-5 Calzada2-POLIZA ESTABILIDAD ACTIVA</v>
          </cell>
          <cell r="AV11673" t="str">
            <v>sc</v>
          </cell>
        </row>
        <row r="11674">
          <cell r="AP11674">
            <v>505922</v>
          </cell>
          <cell r="AQ11674">
            <v>1001607</v>
          </cell>
          <cell r="AR11674" t="str">
            <v>sd</v>
          </cell>
          <cell r="AS11674">
            <v>44250</v>
          </cell>
          <cell r="AT11674" t="str">
            <v>-POLIZA ESTABILIDAD ACTIVA</v>
          </cell>
          <cell r="AV11674" t="str">
            <v>sc</v>
          </cell>
        </row>
        <row r="11675">
          <cell r="AP11675">
            <v>91014447</v>
          </cell>
          <cell r="AQ11675">
            <v>50007081</v>
          </cell>
          <cell r="AR11675" t="str">
            <v>sd</v>
          </cell>
          <cell r="AS11675">
            <v>43118</v>
          </cell>
          <cell r="AT11675" t="str">
            <v>Anden3 Calzada2-POLIZA ESTABILIDAD ACTIVA</v>
          </cell>
          <cell r="AV11675" t="str">
            <v>VIABLE</v>
          </cell>
        </row>
        <row r="11676">
          <cell r="AP11676">
            <v>91014447</v>
          </cell>
          <cell r="AQ11676">
            <v>50007081</v>
          </cell>
          <cell r="AR11676" t="str">
            <v>sd</v>
          </cell>
          <cell r="AS11676">
            <v>43297</v>
          </cell>
          <cell r="AT11676" t="str">
            <v>anden 1 calzada 2-POLIZA ESTABILIDAD ACTIVA</v>
          </cell>
          <cell r="AV11676" t="str">
            <v>VIABLE</v>
          </cell>
        </row>
        <row r="11677">
          <cell r="AP11677">
            <v>91014447</v>
          </cell>
          <cell r="AQ11677">
            <v>50007081</v>
          </cell>
          <cell r="AR11677" t="str">
            <v>sd</v>
          </cell>
          <cell r="AS11677">
            <v>43748</v>
          </cell>
          <cell r="AT11677" t="str">
            <v>Anden 3-POLIZA ESTABILIDAD ACTIVA</v>
          </cell>
          <cell r="AV11677" t="str">
            <v>VIABLE</v>
          </cell>
        </row>
        <row r="11678">
          <cell r="AP11678">
            <v>506258</v>
          </cell>
          <cell r="AQ11678">
            <v>1005256</v>
          </cell>
          <cell r="AR11678" t="str">
            <v>sd</v>
          </cell>
          <cell r="AS11678">
            <v>42946</v>
          </cell>
          <cell r="AT11678" t="str">
            <v>Puente16-POLIZA ESTABILIDAD ACTIVA</v>
          </cell>
          <cell r="AV11678" t="str">
            <v>sc</v>
          </cell>
        </row>
        <row r="11679">
          <cell r="AP11679">
            <v>903754</v>
          </cell>
          <cell r="AQ11679">
            <v>12001800</v>
          </cell>
          <cell r="AR11679" t="str">
            <v>sd</v>
          </cell>
          <cell r="AS11679">
            <v>44250</v>
          </cell>
          <cell r="AT11679" t="str">
            <v>-POLIZA ESTABILIDAD ACTIVA</v>
          </cell>
          <cell r="AV11679" t="str">
            <v>sc</v>
          </cell>
        </row>
        <row r="11680">
          <cell r="AP11680">
            <v>902970</v>
          </cell>
          <cell r="AQ11680">
            <v>13000367</v>
          </cell>
          <cell r="AR11680" t="str">
            <v>sd</v>
          </cell>
          <cell r="AS11680">
            <v>44250</v>
          </cell>
          <cell r="AT11680" t="str">
            <v>-POLIZA ESTABILIDAD ACTIVA</v>
          </cell>
          <cell r="AV11680" t="str">
            <v>sc</v>
          </cell>
        </row>
        <row r="11681">
          <cell r="AP11681">
            <v>354745</v>
          </cell>
          <cell r="AQ11681">
            <v>7001796</v>
          </cell>
          <cell r="AR11681" t="str">
            <v>sd</v>
          </cell>
          <cell r="AS11681">
            <v>44466</v>
          </cell>
          <cell r="AT11681" t="str">
            <v>-POLIZA ESTABILIDAD ACTIVA</v>
          </cell>
          <cell r="AV11681" t="str">
            <v>sc</v>
          </cell>
        </row>
        <row r="11682">
          <cell r="AP11682">
            <v>364308</v>
          </cell>
          <cell r="AQ11682">
            <v>7005632</v>
          </cell>
          <cell r="AR11682" t="str">
            <v>sd</v>
          </cell>
          <cell r="AS11682">
            <v>42962</v>
          </cell>
          <cell r="AT11682" t="str">
            <v>Calzada2-POLIZA ESTABILIDAD ACTIVA</v>
          </cell>
          <cell r="AV11682" t="str">
            <v>sc</v>
          </cell>
        </row>
        <row r="11683">
          <cell r="AP11683">
            <v>91010597</v>
          </cell>
          <cell r="AQ11683">
            <v>3002461</v>
          </cell>
          <cell r="AR11683" t="str">
            <v>sd</v>
          </cell>
          <cell r="AS11683">
            <v>42765</v>
          </cell>
          <cell r="AT11683" t="str">
            <v>Anden 1, Calzada2, Separador3, Calzada4, Anden5 -POLIZA ESTABILIDAD ACTIVA</v>
          </cell>
          <cell r="AV11683" t="str">
            <v>sc</v>
          </cell>
        </row>
        <row r="11684">
          <cell r="AP11684">
            <v>503357</v>
          </cell>
          <cell r="AQ11684">
            <v>1001817</v>
          </cell>
          <cell r="AR11684" t="str">
            <v>sd</v>
          </cell>
          <cell r="AS11684">
            <v>43412</v>
          </cell>
          <cell r="AT11684" t="str">
            <v>Anden 1-7 Calzada 2-4 Separador 3-5 Cicloruta 6-POLIZA ESTABILIDAD ACTIVA</v>
          </cell>
          <cell r="AV11684" t="str">
            <v>sc</v>
          </cell>
        </row>
        <row r="11685">
          <cell r="AP11685">
            <v>24123769</v>
          </cell>
          <cell r="AQ11685">
            <v>3002356</v>
          </cell>
          <cell r="AR11685" t="str">
            <v>sd</v>
          </cell>
          <cell r="AS11685">
            <v>43499</v>
          </cell>
          <cell r="AT11685" t="str">
            <v>-POLIZA ESTABILIDAD ACTIVA</v>
          </cell>
          <cell r="AV11685" t="str">
            <v>sc</v>
          </cell>
        </row>
        <row r="11686">
          <cell r="AP11686">
            <v>505946</v>
          </cell>
          <cell r="AQ11686">
            <v>1002070</v>
          </cell>
          <cell r="AR11686" t="str">
            <v>sd</v>
          </cell>
          <cell r="AS11686">
            <v>44250</v>
          </cell>
          <cell r="AT11686" t="str">
            <v>-POLIZA ESTABILIDAD ACTIVA</v>
          </cell>
          <cell r="AV11686" t="str">
            <v>sc</v>
          </cell>
        </row>
        <row r="11687">
          <cell r="AP11687">
            <v>91014491</v>
          </cell>
          <cell r="AQ11687">
            <v>50009244</v>
          </cell>
          <cell r="AR11687" t="str">
            <v>sd</v>
          </cell>
          <cell r="AS11687">
            <v>43006</v>
          </cell>
          <cell r="AT11687" t="str">
            <v>Anden1 Calzada2-POLIZA ESTABILIDAD ACTIVA</v>
          </cell>
          <cell r="AV11687" t="str">
            <v>VIABLE</v>
          </cell>
        </row>
        <row r="11688">
          <cell r="AP11688">
            <v>24121490</v>
          </cell>
          <cell r="AQ11688">
            <v>18000203</v>
          </cell>
          <cell r="AR11688" t="str">
            <v>sd</v>
          </cell>
          <cell r="AS11688">
            <v>43753</v>
          </cell>
          <cell r="AT11688" t="str">
            <v>Anden1-5-7 Calzada 2-4 Cicloruta 6 Separador 3-POLIZA ESTABILIDAD ACTIVA</v>
          </cell>
          <cell r="AV11688" t="str">
            <v>sc</v>
          </cell>
        </row>
        <row r="11689">
          <cell r="AP11689">
            <v>189280</v>
          </cell>
          <cell r="AQ11689">
            <v>16001880</v>
          </cell>
          <cell r="AR11689" t="str">
            <v>sd</v>
          </cell>
          <cell r="AS11689">
            <v>42949</v>
          </cell>
          <cell r="AT11689" t="str">
            <v>Calzada2-POLIZA ESTABILIDAD ACTIVA</v>
          </cell>
          <cell r="AV11689" t="str">
            <v>sc</v>
          </cell>
        </row>
        <row r="11690">
          <cell r="AP11690">
            <v>91012182</v>
          </cell>
          <cell r="AQ11690">
            <v>13002521</v>
          </cell>
          <cell r="AR11690" t="str">
            <v>sd</v>
          </cell>
          <cell r="AS11690">
            <v>43555</v>
          </cell>
          <cell r="AT11690" t="str">
            <v>Calzada2 Puente6-POLIZA ESTABILIDAD ACTIVA</v>
          </cell>
          <cell r="AV11690" t="str">
            <v>sc</v>
          </cell>
        </row>
        <row r="11691">
          <cell r="AP11691">
            <v>525616</v>
          </cell>
          <cell r="AQ11691">
            <v>2002231</v>
          </cell>
          <cell r="AR11691" t="str">
            <v>sd</v>
          </cell>
          <cell r="AS11691">
            <v>42946</v>
          </cell>
          <cell r="AT11691" t="str">
            <v>Calzada4-8-POLIZA ESTABILIDAD ACTIVA</v>
          </cell>
          <cell r="AV11691" t="str">
            <v>sc</v>
          </cell>
        </row>
        <row r="11692">
          <cell r="AP11692">
            <v>525616</v>
          </cell>
          <cell r="AQ11692">
            <v>2002231</v>
          </cell>
          <cell r="AR11692" t="str">
            <v>sd</v>
          </cell>
          <cell r="AS11692">
            <v>43821</v>
          </cell>
          <cell r="AT11692" t="str">
            <v>Calzada12-POLIZA ESTABILIDAD ACTIVA</v>
          </cell>
          <cell r="AV11692" t="str">
            <v>sc</v>
          </cell>
        </row>
        <row r="11693">
          <cell r="AP11693">
            <v>91011260</v>
          </cell>
          <cell r="AQ11693">
            <v>3002465</v>
          </cell>
          <cell r="AR11693" t="str">
            <v>sd</v>
          </cell>
          <cell r="AS11693">
            <v>42765</v>
          </cell>
          <cell r="AT11693" t="str">
            <v>Anden 1, Calzada2, Separador3, Calzada4, Anden5 -POLIZA ESTABILIDAD ACTIVA</v>
          </cell>
          <cell r="AV11693" t="str">
            <v>sc</v>
          </cell>
        </row>
        <row r="11694">
          <cell r="AP11694">
            <v>903648</v>
          </cell>
          <cell r="AQ11694">
            <v>12000861</v>
          </cell>
          <cell r="AR11694" t="str">
            <v>sd</v>
          </cell>
          <cell r="AS11694">
            <v>44250</v>
          </cell>
          <cell r="AT11694" t="str">
            <v>-POLIZA ESTABILIDAD ACTIVA</v>
          </cell>
          <cell r="AV11694" t="str">
            <v>sc</v>
          </cell>
        </row>
        <row r="11695">
          <cell r="AP11695">
            <v>24122517</v>
          </cell>
          <cell r="AQ11695">
            <v>50006740</v>
          </cell>
          <cell r="AR11695" t="str">
            <v>sd</v>
          </cell>
          <cell r="AS11695">
            <v>44099</v>
          </cell>
          <cell r="AT11695" t="str">
            <v>Calzada 2-4-6-POLIZA ESTABILIDAD Y CALIDAD ACTIVA</v>
          </cell>
          <cell r="AV11695" t="str">
            <v>sc</v>
          </cell>
        </row>
        <row r="11696">
          <cell r="AP11696">
            <v>24123770</v>
          </cell>
          <cell r="AQ11696">
            <v>3002358</v>
          </cell>
          <cell r="AR11696" t="str">
            <v>sd</v>
          </cell>
          <cell r="AS11696">
            <v>43499</v>
          </cell>
          <cell r="AT11696" t="str">
            <v>-POLIZA ESTABILIDAD ACTIVA</v>
          </cell>
          <cell r="AV11696" t="str">
            <v>sc</v>
          </cell>
        </row>
        <row r="11697">
          <cell r="AP11697">
            <v>91011766</v>
          </cell>
          <cell r="AQ11697">
            <v>4000004</v>
          </cell>
          <cell r="AR11697" t="str">
            <v>sd</v>
          </cell>
          <cell r="AS11697">
            <v>42999</v>
          </cell>
          <cell r="AT11697" t="str">
            <v>Anden1-11-3 Calzada10-4-6-8 Ciclo2 Sep5-7-9-POLIZA ESTABILIDAD ACTIVA</v>
          </cell>
          <cell r="AV11697" t="str">
            <v>sc</v>
          </cell>
        </row>
        <row r="11698">
          <cell r="AP11698">
            <v>506433</v>
          </cell>
          <cell r="AQ11698">
            <v>1003859</v>
          </cell>
          <cell r="AR11698" t="str">
            <v>sd</v>
          </cell>
          <cell r="AS11698">
            <v>43797</v>
          </cell>
          <cell r="AT11698" t="str">
            <v>Calzada 4, Puente 19-POLIZA ESTABILIDAD ACTIVA</v>
          </cell>
          <cell r="AV11698" t="str">
            <v>sc</v>
          </cell>
        </row>
        <row r="11699">
          <cell r="AP11699">
            <v>506433</v>
          </cell>
          <cell r="AQ11699">
            <v>1003859</v>
          </cell>
          <cell r="AR11699" t="str">
            <v>sd</v>
          </cell>
          <cell r="AS11699">
            <v>42946</v>
          </cell>
          <cell r="AT11699" t="str">
            <v>Calzada10-8-POLIZA ESTABILIDAD ACTIVA</v>
          </cell>
          <cell r="AV11699" t="str">
            <v>sc</v>
          </cell>
        </row>
        <row r="11700">
          <cell r="AP11700">
            <v>506433</v>
          </cell>
          <cell r="AQ11700">
            <v>1003859</v>
          </cell>
          <cell r="AR11700" t="str">
            <v>sd</v>
          </cell>
          <cell r="AS11700">
            <v>44250</v>
          </cell>
          <cell r="AT11700" t="str">
            <v>-POLIZA ESTABILIDAD ACTIVA</v>
          </cell>
          <cell r="AV11700" t="str">
            <v>sc</v>
          </cell>
        </row>
        <row r="11701">
          <cell r="AP11701">
            <v>91014102</v>
          </cell>
          <cell r="AQ11701">
            <v>50009119</v>
          </cell>
          <cell r="AR11701" t="str">
            <v>sd</v>
          </cell>
          <cell r="AS11701">
            <v>43012</v>
          </cell>
          <cell r="AT11701" t="str">
            <v>Anden1-4 Calzada2 Ciclo3-POLIZA ESTABILIDAD ACTIVA</v>
          </cell>
          <cell r="AV11701" t="str">
            <v>sc</v>
          </cell>
        </row>
        <row r="11702">
          <cell r="AP11702">
            <v>307001</v>
          </cell>
          <cell r="AQ11702">
            <v>5007706</v>
          </cell>
          <cell r="AR11702" t="str">
            <v>sd</v>
          </cell>
          <cell r="AS11702">
            <v>42733</v>
          </cell>
          <cell r="AT11702" t="str">
            <v>Anden1-5 Calzada2-4 Sep3-POLIZA ESTABILIDAD ACTIVA</v>
          </cell>
          <cell r="AV11702" t="str">
            <v>sc</v>
          </cell>
        </row>
        <row r="11703">
          <cell r="AP11703">
            <v>509098</v>
          </cell>
          <cell r="AQ11703">
            <v>12000004</v>
          </cell>
          <cell r="AR11703" t="str">
            <v>sd</v>
          </cell>
          <cell r="AS11703">
            <v>42735</v>
          </cell>
          <cell r="AT11703" t="str">
            <v>Calzada2-POLIZA ESTABILIDAD ACTIVA</v>
          </cell>
          <cell r="AV11703" t="str">
            <v>sc</v>
          </cell>
        </row>
        <row r="11704">
          <cell r="AP11704">
            <v>24122486</v>
          </cell>
          <cell r="AQ11704">
            <v>50006732</v>
          </cell>
          <cell r="AR11704" t="str">
            <v>sd</v>
          </cell>
          <cell r="AS11704">
            <v>44099</v>
          </cell>
          <cell r="AT11704" t="str">
            <v>Calzada 4-6-POLIZA ESTABILIDAD Y CALIDAD ACTIVA</v>
          </cell>
          <cell r="AV11704" t="str">
            <v>sc</v>
          </cell>
        </row>
        <row r="11705">
          <cell r="AP11705">
            <v>602515</v>
          </cell>
          <cell r="AQ11705">
            <v>11007700</v>
          </cell>
          <cell r="AR11705" t="str">
            <v>sd</v>
          </cell>
          <cell r="AS11705">
            <v>44096</v>
          </cell>
          <cell r="AT11705" t="str">
            <v>Anden 1-9-POLIZA ESTABILIDAD ACTIVA</v>
          </cell>
          <cell r="AV11705" t="str">
            <v>sc</v>
          </cell>
        </row>
        <row r="11706">
          <cell r="AP11706">
            <v>164425</v>
          </cell>
          <cell r="AQ11706">
            <v>10004129</v>
          </cell>
          <cell r="AR11706" t="str">
            <v>sd</v>
          </cell>
          <cell r="AS11706">
            <v>44119</v>
          </cell>
          <cell r="AT11706" t="str">
            <v>Calzada 2-4-POLIZA ESTABILIDAD ACTIVA</v>
          </cell>
          <cell r="AV11706" t="str">
            <v>sc</v>
          </cell>
        </row>
        <row r="11707">
          <cell r="AP11707">
            <v>505669</v>
          </cell>
          <cell r="AQ11707">
            <v>1003302</v>
          </cell>
          <cell r="AR11707" t="str">
            <v>sd</v>
          </cell>
          <cell r="AS11707">
            <v>44250</v>
          </cell>
          <cell r="AT11707" t="str">
            <v>-POLIZA ESTABILIDAD ACTIVA</v>
          </cell>
          <cell r="AV11707" t="str">
            <v>sc</v>
          </cell>
        </row>
        <row r="11708">
          <cell r="AP11708">
            <v>91011279</v>
          </cell>
          <cell r="AQ11708">
            <v>3002467</v>
          </cell>
          <cell r="AR11708" t="str">
            <v>sd</v>
          </cell>
          <cell r="AS11708">
            <v>42765</v>
          </cell>
          <cell r="AT11708" t="str">
            <v>Anden 1, Calzada2, Separador3, Calzada4, Anden5 -POLIZA ESTABILIDAD ACTIVA</v>
          </cell>
          <cell r="AV11708" t="str">
            <v>sc</v>
          </cell>
        </row>
        <row r="11709">
          <cell r="AP11709">
            <v>24123742</v>
          </cell>
          <cell r="AQ11709">
            <v>3000820</v>
          </cell>
          <cell r="AR11709" t="str">
            <v>sd</v>
          </cell>
          <cell r="AS11709">
            <v>43499</v>
          </cell>
          <cell r="AT11709" t="str">
            <v>-POLIZA ESTABILIDAD ACTIVA</v>
          </cell>
          <cell r="AV11709" t="str">
            <v>sc</v>
          </cell>
        </row>
        <row r="11710">
          <cell r="AP11710">
            <v>903688</v>
          </cell>
          <cell r="AQ11710">
            <v>12001155</v>
          </cell>
          <cell r="AR11710" t="str">
            <v>sd</v>
          </cell>
          <cell r="AS11710">
            <v>44250</v>
          </cell>
          <cell r="AT11710" t="str">
            <v>-POLIZA ESTABILIDAD ACTIVA</v>
          </cell>
          <cell r="AV11710" t="str">
            <v>sc</v>
          </cell>
        </row>
        <row r="11711">
          <cell r="AP11711">
            <v>24119923</v>
          </cell>
          <cell r="AQ11711">
            <v>8002736</v>
          </cell>
          <cell r="AR11711" t="str">
            <v>sd</v>
          </cell>
          <cell r="AS11711">
            <v>44099</v>
          </cell>
          <cell r="AT11711" t="str">
            <v>Calzada 4-6-POLIZA ESTABILIDAD Y CALIDAD ACTIVA</v>
          </cell>
          <cell r="AV11711" t="str">
            <v>sc</v>
          </cell>
        </row>
        <row r="11712">
          <cell r="AP11712">
            <v>902959</v>
          </cell>
          <cell r="AQ11712">
            <v>13000310</v>
          </cell>
          <cell r="AR11712" t="str">
            <v>sd</v>
          </cell>
          <cell r="AS11712">
            <v>44250</v>
          </cell>
          <cell r="AT11712" t="str">
            <v>-POLIZA ESTABILIDAD ACTIVA</v>
          </cell>
          <cell r="AV11712" t="str">
            <v>sc</v>
          </cell>
        </row>
        <row r="11713">
          <cell r="AP11713">
            <v>601333</v>
          </cell>
          <cell r="AQ11713">
            <v>2000563</v>
          </cell>
          <cell r="AR11713" t="str">
            <v>sd</v>
          </cell>
          <cell r="AS11713">
            <v>44096</v>
          </cell>
          <cell r="AT11713" t="str">
            <v>Anden 1-POLIZA ESTABILIDAD ACTIVA</v>
          </cell>
          <cell r="AV11713" t="str">
            <v>sc</v>
          </cell>
        </row>
        <row r="11714">
          <cell r="AP11714">
            <v>512350</v>
          </cell>
          <cell r="AQ11714">
            <v>50008269</v>
          </cell>
          <cell r="AR11714" t="str">
            <v>sd</v>
          </cell>
          <cell r="AS11714">
            <v>43745</v>
          </cell>
          <cell r="AT11714" t="str">
            <v>Calzada 2, Calzada 4, Calzada 6, Calzada 8-POLIZA ESTABILIDAD ACTIVA</v>
          </cell>
          <cell r="AV11714" t="str">
            <v>sc</v>
          </cell>
        </row>
        <row r="11715">
          <cell r="AP11715">
            <v>91012244</v>
          </cell>
          <cell r="AQ11715">
            <v>13001789</v>
          </cell>
          <cell r="AR11715" t="str">
            <v>sd</v>
          </cell>
          <cell r="AS11715">
            <v>43745</v>
          </cell>
          <cell r="AT11715" t="str">
            <v>Calzada 2, Calzada 4, Calzada 6-POLIZA ESTABILIDAD ACTIVA</v>
          </cell>
          <cell r="AV11715" t="str">
            <v>sc</v>
          </cell>
        </row>
        <row r="11716">
          <cell r="AP11716">
            <v>24122880</v>
          </cell>
          <cell r="AQ11716">
            <v>50007060</v>
          </cell>
          <cell r="AR11716" t="str">
            <v>sd</v>
          </cell>
          <cell r="AS11716">
            <v>44096</v>
          </cell>
          <cell r="AT11716" t="str">
            <v>Anden 7-POLIZA ESTABILIDAD ACTIVA</v>
          </cell>
          <cell r="AV11716" t="str">
            <v>sc</v>
          </cell>
        </row>
        <row r="11717">
          <cell r="AP11717">
            <v>91015832</v>
          </cell>
          <cell r="AQ11717">
            <v>5007138</v>
          </cell>
          <cell r="AR11717" t="str">
            <v>sd</v>
          </cell>
          <cell r="AS11717">
            <v>42733</v>
          </cell>
          <cell r="AT11717" t="str">
            <v>Anden1-5 Calzada2-4 Sep3-POLIZA ESTABILIDAD ACTIVA</v>
          </cell>
          <cell r="AV11717" t="str">
            <v>sc</v>
          </cell>
        </row>
        <row r="11718">
          <cell r="AP11718">
            <v>903804</v>
          </cell>
          <cell r="AQ11718">
            <v>12002223</v>
          </cell>
          <cell r="AR11718" t="str">
            <v>sd</v>
          </cell>
          <cell r="AS11718">
            <v>44250</v>
          </cell>
          <cell r="AT11718" t="str">
            <v>-POLIZA ESTABILIDAD ACTIVA</v>
          </cell>
          <cell r="AV11718" t="str">
            <v>sc</v>
          </cell>
        </row>
        <row r="11719">
          <cell r="AP11719">
            <v>24122935</v>
          </cell>
          <cell r="AQ11719">
            <v>50007096</v>
          </cell>
          <cell r="AR11719" t="str">
            <v>sd</v>
          </cell>
          <cell r="AS11719">
            <v>43797</v>
          </cell>
          <cell r="AT11719" t="str">
            <v>Calzada 6-8-POLIZA ESTABILIDAD ACTIVA</v>
          </cell>
          <cell r="AV11719" t="str">
            <v>sc</v>
          </cell>
        </row>
        <row r="11720">
          <cell r="AP11720">
            <v>519785</v>
          </cell>
          <cell r="AQ11720">
            <v>8002736</v>
          </cell>
          <cell r="AR11720" t="str">
            <v>sd</v>
          </cell>
          <cell r="AS11720">
            <v>44099</v>
          </cell>
          <cell r="AT11720" t="str">
            <v>Calzada 4-6-POLIZA ESTABILIDAD Y CALIDAD ACTIVA</v>
          </cell>
          <cell r="AV11720" t="str">
            <v>sc</v>
          </cell>
        </row>
        <row r="11721">
          <cell r="AP11721">
            <v>24120714</v>
          </cell>
          <cell r="AQ11721">
            <v>12000007</v>
          </cell>
          <cell r="AR11721" t="str">
            <v>sd</v>
          </cell>
          <cell r="AS11721">
            <v>42735</v>
          </cell>
          <cell r="AT11721" t="str">
            <v>Calzada2-POLIZA ESTABILIDAD ACTIVA</v>
          </cell>
          <cell r="AV11721" t="str">
            <v>sc</v>
          </cell>
        </row>
        <row r="11722">
          <cell r="AP11722">
            <v>91011742</v>
          </cell>
          <cell r="AQ11722">
            <v>4007417</v>
          </cell>
          <cell r="AR11722" t="str">
            <v>sd</v>
          </cell>
          <cell r="AS11722">
            <v>42999</v>
          </cell>
          <cell r="AT11722" t="str">
            <v>Anden1-11-3 Calzada10-4-6-8 Ciclo2 Sep5-7-9-POLIZA ESTABILIDAD ACTIVA</v>
          </cell>
          <cell r="AV11722" t="str">
            <v>sc</v>
          </cell>
        </row>
        <row r="11723">
          <cell r="AP11723">
            <v>506009</v>
          </cell>
          <cell r="AQ11723">
            <v>1006255</v>
          </cell>
          <cell r="AR11723" t="str">
            <v>sd</v>
          </cell>
          <cell r="AS11723">
            <v>44250</v>
          </cell>
          <cell r="AT11723" t="str">
            <v>-POLIZA ESTABILIDAD ACTIVA</v>
          </cell>
          <cell r="AV11723" t="str">
            <v>sc</v>
          </cell>
        </row>
        <row r="11724">
          <cell r="AP11724">
            <v>24123571</v>
          </cell>
          <cell r="AQ11724">
            <v>50008913</v>
          </cell>
          <cell r="AR11724" t="str">
            <v>sd</v>
          </cell>
          <cell r="AS11724">
            <v>44096</v>
          </cell>
          <cell r="AT11724" t="str">
            <v>Anden 1-POLIZA ESTABILIDAD ACTIVA</v>
          </cell>
          <cell r="AV11724" t="str">
            <v>sc</v>
          </cell>
        </row>
        <row r="11725">
          <cell r="AP11725">
            <v>24123571</v>
          </cell>
          <cell r="AQ11725">
            <v>50008913</v>
          </cell>
          <cell r="AR11725" t="str">
            <v>sd</v>
          </cell>
          <cell r="AS11725">
            <v>42962</v>
          </cell>
          <cell r="AT11725" t="str">
            <v>Calzada6-POLIZA ESTABILIDAD ACTIVA</v>
          </cell>
          <cell r="AV11725" t="str">
            <v>sc</v>
          </cell>
        </row>
        <row r="11726">
          <cell r="AP11726">
            <v>24120692</v>
          </cell>
          <cell r="AQ11726">
            <v>11012637</v>
          </cell>
          <cell r="AR11726" t="str">
            <v>sd</v>
          </cell>
          <cell r="AS11726">
            <v>44096</v>
          </cell>
          <cell r="AT11726" t="str">
            <v>Anden 1-9-POLIZA ESTABILIDAD ACTIVA</v>
          </cell>
          <cell r="AV11726" t="str">
            <v>sc</v>
          </cell>
        </row>
        <row r="11727">
          <cell r="AP11727">
            <v>515256</v>
          </cell>
          <cell r="AQ11727">
            <v>8003972</v>
          </cell>
          <cell r="AR11727" t="str">
            <v>sd</v>
          </cell>
          <cell r="AS11727">
            <v>44099</v>
          </cell>
          <cell r="AT11727" t="str">
            <v>Calzada 2-6-POLIZA ESTABILIDAD Y CALIDAD ACTIVA</v>
          </cell>
          <cell r="AV11727" t="str">
            <v>sc</v>
          </cell>
        </row>
        <row r="11728">
          <cell r="AP11728">
            <v>515559</v>
          </cell>
          <cell r="AQ11728">
            <v>50007252</v>
          </cell>
          <cell r="AR11728" t="str">
            <v>sd</v>
          </cell>
          <cell r="AS11728">
            <v>44119</v>
          </cell>
          <cell r="AT11728" t="str">
            <v>Calzada 4-6-POLIZA ESTABILIDAD ACTIVA</v>
          </cell>
          <cell r="AV11728" t="str">
            <v>sc</v>
          </cell>
        </row>
        <row r="11729">
          <cell r="AP11729">
            <v>515559</v>
          </cell>
          <cell r="AQ11729">
            <v>50007252</v>
          </cell>
          <cell r="AR11729" t="str">
            <v>sd</v>
          </cell>
          <cell r="AS11729">
            <v>42886</v>
          </cell>
          <cell r="AT11729" t="str">
            <v>Calzada2-POLIZA ESTABILIDAD* ACTIVA</v>
          </cell>
          <cell r="AV11729" t="str">
            <v>sc</v>
          </cell>
        </row>
        <row r="11730">
          <cell r="AP11730">
            <v>91018905</v>
          </cell>
          <cell r="AQ11730">
            <v>9000894</v>
          </cell>
          <cell r="AR11730" t="str">
            <v>sd</v>
          </cell>
          <cell r="AS11730">
            <v>42978</v>
          </cell>
          <cell r="AT11730" t="str">
            <v>Anden1-11 Calzada10-2-4-8 Ciclo6 Sep3-5-7-9-POLIZA ESTABILIDAD ACTIVA</v>
          </cell>
          <cell r="AV11730" t="str">
            <v>sc</v>
          </cell>
        </row>
        <row r="11731">
          <cell r="AP11731">
            <v>185746</v>
          </cell>
          <cell r="AQ11731">
            <v>16003908</v>
          </cell>
          <cell r="AR11731" t="str">
            <v>sd</v>
          </cell>
          <cell r="AS11731">
            <v>44480</v>
          </cell>
          <cell r="AT11731" t="str">
            <v>-POLIZA ESTABILIDAD ACTIVA</v>
          </cell>
          <cell r="AV11731" t="str">
            <v>sc</v>
          </cell>
        </row>
        <row r="11732">
          <cell r="AP11732">
            <v>91015665</v>
          </cell>
          <cell r="AQ11732">
            <v>5007710</v>
          </cell>
          <cell r="AR11732" t="str">
            <v>sd</v>
          </cell>
          <cell r="AS11732">
            <v>42733</v>
          </cell>
          <cell r="AT11732" t="str">
            <v>Anden1-5 Calzada2-4 Sep3-POLIZA ESTABILIDAD ACTIVA</v>
          </cell>
          <cell r="AV11732" t="str">
            <v>sc</v>
          </cell>
        </row>
        <row r="11733">
          <cell r="AP11733">
            <v>91024966</v>
          </cell>
          <cell r="AQ11733">
            <v>19000036</v>
          </cell>
          <cell r="AR11733" t="str">
            <v>sd</v>
          </cell>
          <cell r="AS11733">
            <v>44018</v>
          </cell>
          <cell r="AT11733" t="str">
            <v>Puente 9-POLIZA ESTABILIDAD ACTIVA</v>
          </cell>
          <cell r="AV11733" t="str">
            <v>sc</v>
          </cell>
        </row>
        <row r="11734">
          <cell r="AP11734">
            <v>91024966</v>
          </cell>
          <cell r="AQ11734">
            <v>19000036</v>
          </cell>
          <cell r="AR11734" t="str">
            <v>sd</v>
          </cell>
          <cell r="AS11734">
            <v>44053</v>
          </cell>
          <cell r="AT11734" t="str">
            <v>Puente 9-POLIZA ESTABILIDAD ACTIVA</v>
          </cell>
          <cell r="AV11734" t="str">
            <v>sc</v>
          </cell>
        </row>
        <row r="11735">
          <cell r="AP11735">
            <v>91024966</v>
          </cell>
          <cell r="AQ11735">
            <v>19000036</v>
          </cell>
          <cell r="AR11735" t="str">
            <v>sd</v>
          </cell>
          <cell r="AS11735">
            <v>44466</v>
          </cell>
          <cell r="AT11735" t="str">
            <v>-POLIZA ESTABILIDAD ACTIVA</v>
          </cell>
          <cell r="AV11735" t="str">
            <v>sc</v>
          </cell>
        </row>
        <row r="11736">
          <cell r="AP11736">
            <v>24123332</v>
          </cell>
          <cell r="AQ11736">
            <v>50007457</v>
          </cell>
          <cell r="AR11736" t="str">
            <v>sd</v>
          </cell>
          <cell r="AS11736">
            <v>43748</v>
          </cell>
          <cell r="AT11736" t="str">
            <v>Anden 7-POLIZA ESTABILIDAD ACTIVA</v>
          </cell>
          <cell r="AV11736" t="str">
            <v>sc</v>
          </cell>
        </row>
        <row r="11737">
          <cell r="AP11737">
            <v>507839</v>
          </cell>
          <cell r="AQ11737">
            <v>1001383</v>
          </cell>
          <cell r="AR11737" t="str">
            <v>sd</v>
          </cell>
          <cell r="AS11737">
            <v>44250</v>
          </cell>
          <cell r="AT11737" t="str">
            <v>-POLIZA ESTABILIDAD ACTIVA</v>
          </cell>
          <cell r="AV11737" t="str">
            <v>sc</v>
          </cell>
        </row>
        <row r="11738">
          <cell r="AP11738">
            <v>24123751</v>
          </cell>
          <cell r="AQ11738">
            <v>3000838</v>
          </cell>
          <cell r="AR11738" t="str">
            <v>sd</v>
          </cell>
          <cell r="AS11738">
            <v>42999</v>
          </cell>
          <cell r="AT11738" t="str">
            <v>Anden1-11-9 Calzada2-4-6-8 Ciclo10 Sep3-5-7-POLIZA ESTABILIDAD ACTIVA</v>
          </cell>
          <cell r="AV11738" t="str">
            <v>sc</v>
          </cell>
        </row>
        <row r="11739">
          <cell r="AP11739">
            <v>506011</v>
          </cell>
          <cell r="AQ11739">
            <v>1006255</v>
          </cell>
          <cell r="AR11739" t="str">
            <v>sd</v>
          </cell>
          <cell r="AS11739">
            <v>44250</v>
          </cell>
          <cell r="AT11739" t="str">
            <v>-POLIZA ESTABILIDAD ACTIVA</v>
          </cell>
          <cell r="AV11739" t="str">
            <v>sc</v>
          </cell>
        </row>
        <row r="11740">
          <cell r="AP11740">
            <v>506264</v>
          </cell>
          <cell r="AQ11740">
            <v>1005256</v>
          </cell>
          <cell r="AR11740" t="str">
            <v>sd</v>
          </cell>
          <cell r="AS11740">
            <v>42946</v>
          </cell>
          <cell r="AT11740" t="str">
            <v>Puente16-POLIZA ESTABILIDAD ACTIVA</v>
          </cell>
          <cell r="AV11740" t="str">
            <v>sc</v>
          </cell>
        </row>
        <row r="11741">
          <cell r="AP11741">
            <v>24122118</v>
          </cell>
          <cell r="AQ11741">
            <v>50006220</v>
          </cell>
          <cell r="AR11741" t="str">
            <v>sd</v>
          </cell>
          <cell r="AS11741">
            <v>44466</v>
          </cell>
          <cell r="AT11741" t="str">
            <v>-POLIZA ESTABILIDAD ACTIVA</v>
          </cell>
          <cell r="AV11741" t="str">
            <v>sc</v>
          </cell>
        </row>
        <row r="11742">
          <cell r="AP11742">
            <v>24122118</v>
          </cell>
          <cell r="AQ11742">
            <v>50006220</v>
          </cell>
          <cell r="AR11742" t="str">
            <v>sd</v>
          </cell>
          <cell r="AS11742">
            <v>44018</v>
          </cell>
          <cell r="AT11742" t="str">
            <v>Puente 8-POLIZA ESTABILIDAD ACTIVA</v>
          </cell>
          <cell r="AV11742" t="str">
            <v>sc</v>
          </cell>
        </row>
        <row r="11743">
          <cell r="AP11743">
            <v>91024344</v>
          </cell>
          <cell r="AQ11743">
            <v>3002553</v>
          </cell>
          <cell r="AR11743" t="str">
            <v>sd</v>
          </cell>
          <cell r="AS11743">
            <v>43499</v>
          </cell>
          <cell r="AT11743" t="str">
            <v>-POLIZA ESTABILIDAD ACTIVA</v>
          </cell>
          <cell r="AV11743" t="str">
            <v>sc</v>
          </cell>
        </row>
        <row r="11744">
          <cell r="AP11744">
            <v>24119928</v>
          </cell>
          <cell r="AQ11744">
            <v>8002874</v>
          </cell>
          <cell r="AR11744" t="str">
            <v>sd</v>
          </cell>
          <cell r="AS11744">
            <v>44099</v>
          </cell>
          <cell r="AT11744" t="str">
            <v>Calzada 2-4-6-POLIZA ESTABILIDAD Y CALIDAD ACTIVA</v>
          </cell>
          <cell r="AV11744" t="str">
            <v>sc</v>
          </cell>
        </row>
        <row r="11745">
          <cell r="AP11745">
            <v>519764</v>
          </cell>
          <cell r="AQ11745">
            <v>8002528</v>
          </cell>
          <cell r="AR11745" t="str">
            <v>sd</v>
          </cell>
          <cell r="AS11745">
            <v>44099</v>
          </cell>
          <cell r="AT11745" t="str">
            <v>Calzada 2-4-6-POLIZA ESTABILIDAD Y CALIDAD ACTIVA</v>
          </cell>
          <cell r="AV11745" t="str">
            <v>sc</v>
          </cell>
        </row>
        <row r="11746">
          <cell r="AP11746">
            <v>512245</v>
          </cell>
          <cell r="AQ11746">
            <v>3000803</v>
          </cell>
          <cell r="AR11746" t="str">
            <v>sd</v>
          </cell>
          <cell r="AS11746">
            <v>43499</v>
          </cell>
          <cell r="AT11746" t="str">
            <v>-POLIZA ESTABILIDAD ACTIVA</v>
          </cell>
          <cell r="AV11746" t="str">
            <v>sc</v>
          </cell>
        </row>
        <row r="11747">
          <cell r="AP11747">
            <v>903624</v>
          </cell>
          <cell r="AQ11747">
            <v>12000778</v>
          </cell>
          <cell r="AR11747" t="str">
            <v>sd</v>
          </cell>
          <cell r="AS11747">
            <v>44250</v>
          </cell>
          <cell r="AT11747" t="str">
            <v>-POLIZA ESTABILIDAD ACTIVA</v>
          </cell>
          <cell r="AV11747" t="str">
            <v>sc</v>
          </cell>
        </row>
        <row r="11748">
          <cell r="AP11748">
            <v>507955</v>
          </cell>
          <cell r="AQ11748">
            <v>1006381</v>
          </cell>
          <cell r="AR11748" t="str">
            <v>sd</v>
          </cell>
          <cell r="AS11748">
            <v>44250</v>
          </cell>
          <cell r="AT11748" t="str">
            <v>-POLIZA ESTABILIDAD ACTIVA</v>
          </cell>
          <cell r="AV11748" t="str">
            <v>sc</v>
          </cell>
        </row>
        <row r="11749">
          <cell r="AP11749">
            <v>91018945</v>
          </cell>
          <cell r="AQ11749">
            <v>3002515</v>
          </cell>
          <cell r="AR11749" t="str">
            <v>sd</v>
          </cell>
          <cell r="AS11749">
            <v>43499</v>
          </cell>
          <cell r="AT11749" t="str">
            <v>-POLIZA ESTABILIDAD ACTIVA</v>
          </cell>
          <cell r="AV11749" t="str">
            <v>sc</v>
          </cell>
        </row>
        <row r="11750">
          <cell r="AP11750">
            <v>24123761</v>
          </cell>
          <cell r="AQ11750">
            <v>3000914</v>
          </cell>
          <cell r="AR11750" t="str">
            <v>sd</v>
          </cell>
          <cell r="AS11750">
            <v>42999</v>
          </cell>
          <cell r="AT11750" t="str">
            <v>Anden1-11-9 Calzada2-4-6-8 Ciclo10 Sep3-5-7-POLIZA ESTABILIDAD ACTIVA</v>
          </cell>
          <cell r="AV11750" t="str">
            <v>sc</v>
          </cell>
        </row>
        <row r="11751">
          <cell r="AP11751">
            <v>24120183</v>
          </cell>
          <cell r="AQ11751">
            <v>3000569</v>
          </cell>
          <cell r="AR11751" t="str">
            <v>sd</v>
          </cell>
          <cell r="AS11751">
            <v>43499</v>
          </cell>
          <cell r="AT11751" t="str">
            <v>-POLIZA ESTABILIDAD ACTIVA</v>
          </cell>
          <cell r="AV11751" t="str">
            <v>sc</v>
          </cell>
        </row>
        <row r="11752">
          <cell r="AP11752">
            <v>24120818</v>
          </cell>
          <cell r="AQ11752">
            <v>12003005</v>
          </cell>
          <cell r="AR11752" t="str">
            <v>sd</v>
          </cell>
          <cell r="AS11752">
            <v>43555</v>
          </cell>
          <cell r="AT11752" t="str">
            <v>Puente12-POLIZA ESTABILIDAD ACTIVA</v>
          </cell>
          <cell r="AV11752" t="str">
            <v>sc</v>
          </cell>
        </row>
        <row r="11753">
          <cell r="AP11753">
            <v>24120971</v>
          </cell>
          <cell r="AQ11753">
            <v>14000082</v>
          </cell>
          <cell r="AR11753" t="str">
            <v>sd</v>
          </cell>
          <cell r="AS11753">
            <v>44250</v>
          </cell>
          <cell r="AT11753" t="str">
            <v>-POLIZA ESTABILIDAD ACTIVA</v>
          </cell>
          <cell r="AV11753" t="str">
            <v>sc</v>
          </cell>
        </row>
        <row r="11754">
          <cell r="AP11754">
            <v>507844</v>
          </cell>
          <cell r="AQ11754">
            <v>1001385</v>
          </cell>
          <cell r="AR11754" t="str">
            <v>sd</v>
          </cell>
          <cell r="AS11754">
            <v>44250</v>
          </cell>
          <cell r="AT11754" t="str">
            <v>-POLIZA ESTABILIDAD ACTIVA</v>
          </cell>
          <cell r="AV11754" t="str">
            <v>sc</v>
          </cell>
        </row>
        <row r="11755">
          <cell r="AP11755">
            <v>505152</v>
          </cell>
          <cell r="AQ11755">
            <v>1003432</v>
          </cell>
          <cell r="AR11755" t="str">
            <v>sd</v>
          </cell>
          <cell r="AS11755">
            <v>44250</v>
          </cell>
          <cell r="AT11755" t="str">
            <v>-POLIZA ESTABILIDAD ACTIVA</v>
          </cell>
          <cell r="AV11755" t="str">
            <v>sc</v>
          </cell>
        </row>
        <row r="11756">
          <cell r="AP11756">
            <v>465644</v>
          </cell>
          <cell r="AQ11756">
            <v>19012839</v>
          </cell>
          <cell r="AR11756" t="str">
            <v>sd</v>
          </cell>
          <cell r="AS11756">
            <v>42957</v>
          </cell>
          <cell r="AT11756" t="str">
            <v>Calzada2-4-POLIZA ESTABILIDAD ACTIVA</v>
          </cell>
          <cell r="AV11756" t="str">
            <v>sc</v>
          </cell>
        </row>
        <row r="11757">
          <cell r="AP11757">
            <v>24121670</v>
          </cell>
          <cell r="AQ11757">
            <v>50001544</v>
          </cell>
          <cell r="AR11757" t="str">
            <v>sd</v>
          </cell>
          <cell r="AS11757">
            <v>44187</v>
          </cell>
          <cell r="AT11757" t="str">
            <v>Calzada 2-POLIZA ESTABILIDAD ACTIVA</v>
          </cell>
          <cell r="AV11757" t="str">
            <v>sc</v>
          </cell>
        </row>
        <row r="11758">
          <cell r="AP11758">
            <v>91018861</v>
          </cell>
          <cell r="AQ11758">
            <v>9004289</v>
          </cell>
          <cell r="AR11758" t="str">
            <v>sd</v>
          </cell>
          <cell r="AS11758">
            <v>42978</v>
          </cell>
          <cell r="AT11758" t="str">
            <v>Anden1-11 Calzada10-2-4-8 Ciclo6 Sep3-5-7-9-POLIZA ESTABILIDAD ACTIVA</v>
          </cell>
          <cell r="AV11758" t="str">
            <v>sc</v>
          </cell>
        </row>
        <row r="11759">
          <cell r="AP11759">
            <v>91010473</v>
          </cell>
          <cell r="AQ11759">
            <v>7005601</v>
          </cell>
          <cell r="AR11759" t="str">
            <v>sd</v>
          </cell>
          <cell r="AS11759">
            <v>42962</v>
          </cell>
          <cell r="AT11759" t="str">
            <v>Calzada2-POLIZA ESTABILIDAD ACTIVA</v>
          </cell>
          <cell r="AV11759" t="str">
            <v>sc</v>
          </cell>
        </row>
        <row r="11760">
          <cell r="AP11760">
            <v>505954</v>
          </cell>
          <cell r="AQ11760">
            <v>1002070</v>
          </cell>
          <cell r="AR11760" t="str">
            <v>sd</v>
          </cell>
          <cell r="AS11760">
            <v>44250</v>
          </cell>
          <cell r="AT11760" t="str">
            <v>-POLIZA ESTABILIDAD ACTIVA</v>
          </cell>
          <cell r="AV11760" t="str">
            <v>sc</v>
          </cell>
        </row>
        <row r="11761">
          <cell r="AP11761">
            <v>24120959</v>
          </cell>
          <cell r="AQ11761">
            <v>14000043</v>
          </cell>
          <cell r="AR11761" t="str">
            <v>sd</v>
          </cell>
          <cell r="AS11761">
            <v>44250</v>
          </cell>
          <cell r="AT11761" t="str">
            <v>-POLIZA ESTABILIDAD ACTIVA</v>
          </cell>
          <cell r="AV11761" t="str">
            <v>sc</v>
          </cell>
        </row>
        <row r="11762">
          <cell r="AP11762">
            <v>902963</v>
          </cell>
          <cell r="AQ11762">
            <v>13000310</v>
          </cell>
          <cell r="AR11762" t="str">
            <v>sd</v>
          </cell>
          <cell r="AS11762">
            <v>44250</v>
          </cell>
          <cell r="AT11762" t="str">
            <v>-POLIZA ESTABILIDAD ACTIVA</v>
          </cell>
          <cell r="AV11762" t="str">
            <v>sc</v>
          </cell>
        </row>
        <row r="11763">
          <cell r="AP11763">
            <v>91013349</v>
          </cell>
          <cell r="AQ11763">
            <v>14000816</v>
          </cell>
          <cell r="AR11763" t="str">
            <v>sd</v>
          </cell>
          <cell r="AS11763">
            <v>44172</v>
          </cell>
          <cell r="AT11763" t="str">
            <v>Calzada 4-6 Separador 5-POLIZA ESTABILIDAD ACTIVA</v>
          </cell>
          <cell r="AV11763" t="str">
            <v>sc</v>
          </cell>
        </row>
        <row r="11764">
          <cell r="AP11764">
            <v>456427</v>
          </cell>
          <cell r="AQ11764">
            <v>19008190</v>
          </cell>
          <cell r="AR11764" t="str">
            <v>sd</v>
          </cell>
          <cell r="AS11764">
            <v>44466</v>
          </cell>
          <cell r="AT11764" t="str">
            <v>-POLIZA ESTABILIDAD ACTIVA</v>
          </cell>
          <cell r="AV11764" t="str">
            <v>POLIZA ESTABILIDAD activa IDU 1718/15</v>
          </cell>
        </row>
        <row r="11765">
          <cell r="AP11765">
            <v>512980</v>
          </cell>
          <cell r="AQ11765">
            <v>13000936</v>
          </cell>
          <cell r="AR11765" t="str">
            <v>sd</v>
          </cell>
          <cell r="AS11765">
            <v>43555</v>
          </cell>
          <cell r="AT11765" t="str">
            <v>Puente6-POLIZA ESTABILIDAD ACTIVA</v>
          </cell>
          <cell r="AV11765" t="str">
            <v>sc</v>
          </cell>
        </row>
        <row r="11766">
          <cell r="AP11766">
            <v>530597</v>
          </cell>
          <cell r="AQ11766">
            <v>50008516</v>
          </cell>
          <cell r="AR11766" t="str">
            <v>sd</v>
          </cell>
          <cell r="AS11766">
            <v>44096</v>
          </cell>
          <cell r="AT11766" t="str">
            <v>Anden 5-POLIZA ESTABILIDAD ACTIVA</v>
          </cell>
          <cell r="AV11766" t="str">
            <v>sc</v>
          </cell>
        </row>
        <row r="11767">
          <cell r="AP11767">
            <v>181512</v>
          </cell>
          <cell r="AQ11767">
            <v>13001764</v>
          </cell>
          <cell r="AR11767" t="str">
            <v>sd</v>
          </cell>
          <cell r="AS11767">
            <v>43745</v>
          </cell>
          <cell r="AT11767" t="str">
            <v>Calzada 2, Calzada 4, Calzada 6-POLIZA ESTABILIDAD ACTIVA</v>
          </cell>
          <cell r="AV11767" t="str">
            <v>sc</v>
          </cell>
        </row>
        <row r="11768">
          <cell r="AP11768">
            <v>24119913</v>
          </cell>
          <cell r="AQ11768">
            <v>8001282</v>
          </cell>
          <cell r="AR11768" t="str">
            <v>sd</v>
          </cell>
          <cell r="AS11768">
            <v>43748</v>
          </cell>
          <cell r="AT11768" t="str">
            <v>Anden 11-POLIZA ESTABILIDAD ACTIVA</v>
          </cell>
          <cell r="AV11768" t="str">
            <v>sc</v>
          </cell>
        </row>
        <row r="11769">
          <cell r="AP11769">
            <v>24119913</v>
          </cell>
          <cell r="AQ11769">
            <v>8001282</v>
          </cell>
          <cell r="AR11769" t="str">
            <v>sd</v>
          </cell>
          <cell r="AS11769">
            <v>42962</v>
          </cell>
          <cell r="AT11769" t="str">
            <v>Calzada6-8-POLIZA ESTABILIDAD ACTIVA</v>
          </cell>
          <cell r="AV11769" t="str">
            <v>sc</v>
          </cell>
        </row>
        <row r="11770">
          <cell r="AP11770">
            <v>506381</v>
          </cell>
          <cell r="AQ11770">
            <v>11008819</v>
          </cell>
          <cell r="AR11770" t="str">
            <v>sd</v>
          </cell>
          <cell r="AS11770">
            <v>43797</v>
          </cell>
          <cell r="AT11770" t="str">
            <v>Calzada 2-6-POLIZA ESTABILIDAD ACTIVA</v>
          </cell>
          <cell r="AV11770" t="str">
            <v>sc</v>
          </cell>
        </row>
        <row r="11771">
          <cell r="AP11771">
            <v>506381</v>
          </cell>
          <cell r="AQ11771">
            <v>11008819</v>
          </cell>
          <cell r="AR11771" t="str">
            <v>sd</v>
          </cell>
          <cell r="AS11771">
            <v>42946</v>
          </cell>
          <cell r="AT11771" t="str">
            <v>Calzada12-POLIZA ESTABILIDAD ACTIVA</v>
          </cell>
          <cell r="AV11771" t="str">
            <v>sc</v>
          </cell>
        </row>
        <row r="11772">
          <cell r="AP11772">
            <v>506381</v>
          </cell>
          <cell r="AQ11772">
            <v>11008819</v>
          </cell>
          <cell r="AR11772" t="str">
            <v>sd</v>
          </cell>
          <cell r="AS11772">
            <v>44250</v>
          </cell>
          <cell r="AT11772" t="str">
            <v>-POLIZA ESTABILIDAD ACTIVA</v>
          </cell>
          <cell r="AV11772" t="str">
            <v>sc</v>
          </cell>
        </row>
        <row r="11773">
          <cell r="AP11773">
            <v>24121852</v>
          </cell>
          <cell r="AQ11773">
            <v>50005802</v>
          </cell>
          <cell r="AR11773" t="str">
            <v>sd</v>
          </cell>
          <cell r="AS11773">
            <v>43307</v>
          </cell>
          <cell r="AT11773" t="str">
            <v>Calzada4-POLIZA ESTABILIDAD ACTIVA</v>
          </cell>
          <cell r="AV11773" t="str">
            <v>sc</v>
          </cell>
        </row>
        <row r="11774">
          <cell r="AP11774">
            <v>24120960</v>
          </cell>
          <cell r="AQ11774">
            <v>14000043</v>
          </cell>
          <cell r="AR11774" t="str">
            <v>sd</v>
          </cell>
          <cell r="AS11774">
            <v>44250</v>
          </cell>
          <cell r="AT11774" t="str">
            <v>-POLIZA ESTABILIDAD ACTIVA</v>
          </cell>
          <cell r="AV11774" t="str">
            <v>sc</v>
          </cell>
        </row>
        <row r="11775">
          <cell r="AP11775">
            <v>606376</v>
          </cell>
          <cell r="AQ11775">
            <v>2002372</v>
          </cell>
          <cell r="AR11775" t="str">
            <v>sd</v>
          </cell>
          <cell r="AS11775">
            <v>43739</v>
          </cell>
          <cell r="AT11775" t="str">
            <v>Muro4-POLIZA ESTABILIDAD ACTIVA</v>
          </cell>
          <cell r="AV11775" t="str">
            <v>sc</v>
          </cell>
        </row>
        <row r="11776">
          <cell r="AP11776">
            <v>24121077</v>
          </cell>
          <cell r="AQ11776">
            <v>14000539</v>
          </cell>
          <cell r="AR11776" t="str">
            <v>sd</v>
          </cell>
          <cell r="AS11776">
            <v>44250</v>
          </cell>
          <cell r="AT11776" t="str">
            <v>-POLIZA ESTABILIDAD ACTIVA</v>
          </cell>
          <cell r="AV11776" t="str">
            <v>sc</v>
          </cell>
        </row>
        <row r="11777">
          <cell r="AP11777">
            <v>530459</v>
          </cell>
          <cell r="AQ11777">
            <v>8004759</v>
          </cell>
          <cell r="AR11777" t="str">
            <v>sd</v>
          </cell>
          <cell r="AS11777">
            <v>44096</v>
          </cell>
          <cell r="AT11777" t="str">
            <v>Separador 3-POLIZA ESTABILIDAD ACTIVA</v>
          </cell>
          <cell r="AV11777" t="str">
            <v>sc</v>
          </cell>
        </row>
        <row r="11778">
          <cell r="AP11778">
            <v>24119624</v>
          </cell>
          <cell r="AQ11778">
            <v>1001273</v>
          </cell>
          <cell r="AR11778" t="str">
            <v>sd</v>
          </cell>
          <cell r="AS11778">
            <v>44250</v>
          </cell>
          <cell r="AT11778" t="str">
            <v>-POLIZA ESTABILIDAD ACTIVA</v>
          </cell>
          <cell r="AV11778" t="str">
            <v>sc</v>
          </cell>
        </row>
        <row r="11779">
          <cell r="AP11779">
            <v>902976</v>
          </cell>
          <cell r="AQ11779">
            <v>13000367</v>
          </cell>
          <cell r="AR11779" t="str">
            <v>sd</v>
          </cell>
          <cell r="AS11779">
            <v>44250</v>
          </cell>
          <cell r="AT11779" t="str">
            <v>-POLIZA ESTABILIDAD ACTIVA</v>
          </cell>
          <cell r="AV11779" t="str">
            <v>sc</v>
          </cell>
        </row>
        <row r="11780">
          <cell r="AP11780">
            <v>24122416</v>
          </cell>
          <cell r="AQ11780">
            <v>50006669</v>
          </cell>
          <cell r="AR11780" t="str">
            <v>sd</v>
          </cell>
          <cell r="AS11780">
            <v>44096</v>
          </cell>
          <cell r="AT11780" t="str">
            <v>Anden 7-POLIZA ESTABILIDAD ACTIVA</v>
          </cell>
          <cell r="AV11780" t="str">
            <v>sc</v>
          </cell>
        </row>
        <row r="11781">
          <cell r="AP11781">
            <v>471523</v>
          </cell>
          <cell r="AQ11781">
            <v>7008129</v>
          </cell>
          <cell r="AR11781" t="str">
            <v>sd</v>
          </cell>
          <cell r="AS11781">
            <v>44466</v>
          </cell>
          <cell r="AT11781" t="str">
            <v>-POLIZA ESTABILIDAD ACTIVA</v>
          </cell>
          <cell r="AV11781" t="str">
            <v>sc</v>
          </cell>
        </row>
        <row r="11782">
          <cell r="AP11782">
            <v>24123188</v>
          </cell>
          <cell r="AQ11782">
            <v>50007322</v>
          </cell>
          <cell r="AR11782" t="str">
            <v>sd</v>
          </cell>
          <cell r="AS11782">
            <v>42946</v>
          </cell>
          <cell r="AT11782" t="str">
            <v>Calzada12-4 Puente20-POLIZA ESTABILIDAD ACTIVA</v>
          </cell>
          <cell r="AV11782" t="str">
            <v>sc</v>
          </cell>
        </row>
        <row r="11783">
          <cell r="AP11783">
            <v>24123188</v>
          </cell>
          <cell r="AQ11783">
            <v>50007322</v>
          </cell>
          <cell r="AR11783" t="str">
            <v>sd</v>
          </cell>
          <cell r="AS11783">
            <v>44250</v>
          </cell>
          <cell r="AT11783" t="str">
            <v>-POLIZA ESTABILIDAD ACTIVA</v>
          </cell>
          <cell r="AV11783" t="str">
            <v>sc</v>
          </cell>
        </row>
        <row r="11784">
          <cell r="AP11784">
            <v>297512</v>
          </cell>
          <cell r="AQ11784">
            <v>5003452</v>
          </cell>
          <cell r="AR11784" t="str">
            <v>sd</v>
          </cell>
          <cell r="AS11784">
            <v>42912</v>
          </cell>
          <cell r="AT11784" t="str">
            <v>Calzada4-POLIZA ESTABILIDAD ACTIVA</v>
          </cell>
          <cell r="AV11784" t="str">
            <v>sc</v>
          </cell>
        </row>
        <row r="11785">
          <cell r="AP11785">
            <v>91010985</v>
          </cell>
          <cell r="AQ11785">
            <v>50009412</v>
          </cell>
          <cell r="AR11785" t="str">
            <v>sd</v>
          </cell>
          <cell r="AS11785">
            <v>43821</v>
          </cell>
          <cell r="AT11785" t="str">
            <v>Calzada2-POLIZA ESTABILIDAD ACTIVA</v>
          </cell>
          <cell r="AV11785" t="str">
            <v>POLIZA ESTABILIDAD ACTIVA IDU 083/12 VENCE EN 21/12/2019</v>
          </cell>
        </row>
        <row r="11786">
          <cell r="AP11786">
            <v>143894</v>
          </cell>
          <cell r="AQ11786">
            <v>3000501</v>
          </cell>
          <cell r="AR11786" t="str">
            <v>sd</v>
          </cell>
          <cell r="AS11786">
            <v>43499</v>
          </cell>
          <cell r="AT11786" t="str">
            <v>-POLIZA ESTABILIDAD ACTIVA</v>
          </cell>
          <cell r="AV11786" t="str">
            <v>sc</v>
          </cell>
        </row>
        <row r="11787">
          <cell r="AP11787">
            <v>519327</v>
          </cell>
          <cell r="AQ11787">
            <v>12000516</v>
          </cell>
          <cell r="AR11787" t="str">
            <v>sd</v>
          </cell>
          <cell r="AS11787">
            <v>44250</v>
          </cell>
          <cell r="AT11787" t="str">
            <v>-POLIZA ESTABILIDAD ACTIVA</v>
          </cell>
          <cell r="AV11787" t="str">
            <v>sc</v>
          </cell>
        </row>
        <row r="11788">
          <cell r="AP11788">
            <v>460461</v>
          </cell>
          <cell r="AQ11788">
            <v>19010249</v>
          </cell>
          <cell r="AR11788" t="str">
            <v>sd</v>
          </cell>
          <cell r="AS11788">
            <v>44466</v>
          </cell>
          <cell r="AT11788" t="str">
            <v>-POLIZA ESTABILIDAD ACTIVA</v>
          </cell>
          <cell r="AV11788" t="str">
            <v>POLIZA ESTABILIDAD activa IDU 1718/16</v>
          </cell>
        </row>
        <row r="11789">
          <cell r="AP11789">
            <v>24120186</v>
          </cell>
          <cell r="AQ11789">
            <v>3000603</v>
          </cell>
          <cell r="AR11789" t="str">
            <v>sd</v>
          </cell>
          <cell r="AS11789">
            <v>43499</v>
          </cell>
          <cell r="AT11789" t="str">
            <v>-POLIZA ESTABILIDAD ACTIVA</v>
          </cell>
          <cell r="AV11789" t="str">
            <v>sc</v>
          </cell>
        </row>
        <row r="11790">
          <cell r="AP11790">
            <v>502598</v>
          </cell>
          <cell r="AQ11790">
            <v>15000013</v>
          </cell>
          <cell r="AR11790" t="str">
            <v>sd</v>
          </cell>
          <cell r="AS11790">
            <v>44250</v>
          </cell>
          <cell r="AT11790" t="str">
            <v>-POLIZA ESTABILIDAD ACTIVA</v>
          </cell>
          <cell r="AV11790" t="str">
            <v>sc</v>
          </cell>
        </row>
        <row r="11791">
          <cell r="AP11791">
            <v>384972</v>
          </cell>
          <cell r="AQ11791">
            <v>9001892</v>
          </cell>
          <cell r="AR11791" t="str">
            <v>sd</v>
          </cell>
          <cell r="AS11791">
            <v>44480</v>
          </cell>
          <cell r="AT11791" t="str">
            <v>-POLIZA ESTABILIDAD ACTIVA</v>
          </cell>
          <cell r="AV11791" t="str">
            <v>VIABLE</v>
          </cell>
        </row>
        <row r="11792">
          <cell r="AP11792">
            <v>91015662</v>
          </cell>
          <cell r="AQ11792">
            <v>5007270</v>
          </cell>
          <cell r="AR11792" t="str">
            <v>sd</v>
          </cell>
          <cell r="AS11792">
            <v>42733</v>
          </cell>
          <cell r="AT11792" t="str">
            <v>Anden1-5 Calzada2-4 Sep3-POLIZA ESTABILIDAD ACTIVA</v>
          </cell>
          <cell r="AV11792" t="str">
            <v>sc</v>
          </cell>
        </row>
        <row r="11793">
          <cell r="AP11793">
            <v>91018876</v>
          </cell>
          <cell r="AQ11793">
            <v>9001904</v>
          </cell>
          <cell r="AR11793" t="str">
            <v>sd</v>
          </cell>
          <cell r="AS11793">
            <v>42978</v>
          </cell>
          <cell r="AT11793" t="str">
            <v>Anden1-11 Calzada10-2-4-8 Ciclo6 Sep3-5-7-9-POLIZA ESTABILIDAD ACTIVA</v>
          </cell>
          <cell r="AV11793" t="str">
            <v>sc</v>
          </cell>
        </row>
        <row r="11794">
          <cell r="AP11794">
            <v>91018867</v>
          </cell>
          <cell r="AQ11794">
            <v>50006983</v>
          </cell>
          <cell r="AR11794" t="str">
            <v>sd</v>
          </cell>
          <cell r="AS11794">
            <v>42978</v>
          </cell>
          <cell r="AT11794" t="str">
            <v>Anden1 Calzada10-2-4-6 Ciclo8 Sep3-5-7-9-POLIZA ESTABILIDAD ACTIVA</v>
          </cell>
          <cell r="AV11794" t="str">
            <v>sc</v>
          </cell>
        </row>
        <row r="11795">
          <cell r="AP11795">
            <v>364585</v>
          </cell>
          <cell r="AQ11795">
            <v>7005738</v>
          </cell>
          <cell r="AR11795" t="str">
            <v>sd</v>
          </cell>
          <cell r="AS11795">
            <v>42962</v>
          </cell>
          <cell r="AT11795" t="str">
            <v>Calzada2-POLIZA ESTABILIDAD ACTIVA</v>
          </cell>
          <cell r="AV11795" t="str">
            <v>sc</v>
          </cell>
        </row>
        <row r="11796">
          <cell r="AP11796">
            <v>603064</v>
          </cell>
          <cell r="AQ11796">
            <v>11010484</v>
          </cell>
          <cell r="AR11796" t="str">
            <v>sd</v>
          </cell>
          <cell r="AS11796">
            <v>43100</v>
          </cell>
          <cell r="AT11796" t="str">
            <v>Calzada2-POLIZA ESTABILIDAD ACTIVA</v>
          </cell>
          <cell r="AV11796" t="str">
            <v>sc</v>
          </cell>
        </row>
        <row r="11797">
          <cell r="AP11797">
            <v>24122551</v>
          </cell>
          <cell r="AQ11797">
            <v>50006880</v>
          </cell>
          <cell r="AR11797" t="str">
            <v>sd</v>
          </cell>
          <cell r="AS11797">
            <v>44250</v>
          </cell>
          <cell r="AT11797" t="str">
            <v>-POLIZA ESTABILIDAD ACTIVA</v>
          </cell>
          <cell r="AV11797" t="str">
            <v>sc</v>
          </cell>
        </row>
        <row r="11798">
          <cell r="AP11798">
            <v>91011273</v>
          </cell>
          <cell r="AQ11798">
            <v>3000823</v>
          </cell>
          <cell r="AR11798" t="str">
            <v>sd</v>
          </cell>
          <cell r="AS11798">
            <v>42999</v>
          </cell>
          <cell r="AT11798" t="str">
            <v>Anden1-9 Calzada2-4-6-8 Sep3-5-7-POLIZA ESTABILIDAD ACTIVA</v>
          </cell>
          <cell r="AV11798" t="str">
            <v>sc</v>
          </cell>
        </row>
        <row r="11799">
          <cell r="AP11799">
            <v>91011741</v>
          </cell>
          <cell r="AQ11799">
            <v>4000230</v>
          </cell>
          <cell r="AR11799" t="str">
            <v>sd</v>
          </cell>
          <cell r="AS11799">
            <v>42999</v>
          </cell>
          <cell r="AT11799" t="str">
            <v>Anden1-11-3 Calzada10-4-6-8 Ciclo2 Sep5-7-9-POLIZA ESTABILIDAD ACTIVA</v>
          </cell>
          <cell r="AV11799" t="str">
            <v>sc</v>
          </cell>
        </row>
        <row r="11800">
          <cell r="AP11800">
            <v>505892</v>
          </cell>
          <cell r="AQ11800">
            <v>1004002</v>
          </cell>
          <cell r="AR11800" t="str">
            <v>sd</v>
          </cell>
          <cell r="AS11800">
            <v>42946</v>
          </cell>
          <cell r="AT11800" t="str">
            <v>Calzada12-POLIZA ESTABILIDAD ACTIVA</v>
          </cell>
          <cell r="AV11800" t="str">
            <v>sc</v>
          </cell>
        </row>
        <row r="11801">
          <cell r="AP11801">
            <v>24121139</v>
          </cell>
          <cell r="AQ11801">
            <v>14000816</v>
          </cell>
          <cell r="AR11801" t="str">
            <v>sd</v>
          </cell>
          <cell r="AS11801">
            <v>44172</v>
          </cell>
          <cell r="AT11801" t="str">
            <v>Calzada 4-6 Separador 5-POLIZA ESTABILIDAD ACTIVA</v>
          </cell>
          <cell r="AV11801" t="str">
            <v>sc</v>
          </cell>
        </row>
        <row r="11802">
          <cell r="AP11802">
            <v>601532</v>
          </cell>
          <cell r="AQ11802">
            <v>5007270</v>
          </cell>
          <cell r="AR11802" t="str">
            <v>sd</v>
          </cell>
          <cell r="AS11802">
            <v>42733</v>
          </cell>
          <cell r="AT11802" t="str">
            <v>Anden1-5 Calzada2-4 Sep3-POLIZA ESTABILIDAD ACTIVA</v>
          </cell>
          <cell r="AV11802" t="str">
            <v>sc</v>
          </cell>
        </row>
        <row r="11803">
          <cell r="AP11803">
            <v>24122498</v>
          </cell>
          <cell r="AQ11803">
            <v>50006735</v>
          </cell>
          <cell r="AR11803" t="str">
            <v>sd</v>
          </cell>
          <cell r="AS11803">
            <v>44099</v>
          </cell>
          <cell r="AT11803" t="str">
            <v>Calzada 2-4-6-POLIZA ESTABILIDAD Y CALIDAD ACTIVA</v>
          </cell>
          <cell r="AV11803" t="str">
            <v>sc</v>
          </cell>
        </row>
        <row r="11804">
          <cell r="AP11804">
            <v>91010576</v>
          </cell>
          <cell r="AQ11804">
            <v>3002462</v>
          </cell>
          <cell r="AR11804" t="str">
            <v>sd</v>
          </cell>
          <cell r="AS11804">
            <v>42765</v>
          </cell>
          <cell r="AT11804" t="str">
            <v>Anden 1, Calzada2, Separador3, Calzada4, Anden5 -POLIZA ESTABILIDAD ACTIVA</v>
          </cell>
          <cell r="AV11804" t="str">
            <v>sc</v>
          </cell>
        </row>
        <row r="11805">
          <cell r="AP11805">
            <v>354445</v>
          </cell>
          <cell r="AQ11805">
            <v>7001670</v>
          </cell>
          <cell r="AR11805" t="str">
            <v>sd</v>
          </cell>
          <cell r="AS11805">
            <v>44466</v>
          </cell>
          <cell r="AT11805" t="str">
            <v>-POLIZA ESTABILIDAD ACTIVA</v>
          </cell>
          <cell r="AV11805" t="str">
            <v>sc</v>
          </cell>
        </row>
        <row r="11806">
          <cell r="AP11806">
            <v>24120041</v>
          </cell>
          <cell r="AQ11806">
            <v>8012185</v>
          </cell>
          <cell r="AR11806" t="str">
            <v>sd</v>
          </cell>
          <cell r="AS11806">
            <v>44099</v>
          </cell>
          <cell r="AT11806" t="str">
            <v>Calzada 4-6-POLIZA ESTABILIDAD Y CALIDAD ACTIVA</v>
          </cell>
          <cell r="AV11806" t="str">
            <v>sc</v>
          </cell>
        </row>
        <row r="11807">
          <cell r="AP11807">
            <v>515216</v>
          </cell>
          <cell r="AQ11807">
            <v>8004653</v>
          </cell>
          <cell r="AR11807" t="str">
            <v>sd</v>
          </cell>
          <cell r="AS11807">
            <v>44099</v>
          </cell>
          <cell r="AT11807" t="str">
            <v>Calzada 2-POLIZA ESTABILIDAD Y CALIDAD ACTIVA</v>
          </cell>
          <cell r="AV11807" t="str">
            <v>sc</v>
          </cell>
        </row>
        <row r="11808">
          <cell r="AP11808">
            <v>143896</v>
          </cell>
          <cell r="AQ11808">
            <v>3000483</v>
          </cell>
          <cell r="AR11808" t="str">
            <v>sd</v>
          </cell>
          <cell r="AS11808">
            <v>43499</v>
          </cell>
          <cell r="AT11808" t="str">
            <v>-POLIZA ESTABILIDAD ACTIVA</v>
          </cell>
          <cell r="AV11808" t="str">
            <v>sc</v>
          </cell>
        </row>
        <row r="11809">
          <cell r="AP11809">
            <v>902837</v>
          </cell>
          <cell r="AQ11809">
            <v>13001884</v>
          </cell>
          <cell r="AR11809" t="str">
            <v>sd</v>
          </cell>
          <cell r="AS11809">
            <v>44250</v>
          </cell>
          <cell r="AT11809" t="str">
            <v>-POLIZA ESTABILIDAD ACTIVA</v>
          </cell>
          <cell r="AV11809" t="str">
            <v>sc</v>
          </cell>
        </row>
        <row r="11810">
          <cell r="AP11810">
            <v>24121913</v>
          </cell>
          <cell r="AQ11810">
            <v>50005956</v>
          </cell>
          <cell r="AR11810" t="str">
            <v>sd</v>
          </cell>
          <cell r="AS11810">
            <v>44250</v>
          </cell>
          <cell r="AT11810" t="str">
            <v>-POLIZA ESTABILIDAD ACTIVA</v>
          </cell>
          <cell r="AV11810" t="str">
            <v>sc</v>
          </cell>
        </row>
        <row r="11811">
          <cell r="AP11811">
            <v>606058</v>
          </cell>
          <cell r="AQ11811">
            <v>18002281</v>
          </cell>
          <cell r="AR11811" t="str">
            <v>sd</v>
          </cell>
          <cell r="AS11811">
            <v>43065</v>
          </cell>
          <cell r="AT11811" t="str">
            <v>Calzada6-POLIZA ESTABILIDAD ACTIVA</v>
          </cell>
          <cell r="AV11811" t="str">
            <v>sc</v>
          </cell>
        </row>
        <row r="11812">
          <cell r="AP11812">
            <v>506017</v>
          </cell>
          <cell r="AQ11812">
            <v>1006255</v>
          </cell>
          <cell r="AR11812" t="str">
            <v>sd</v>
          </cell>
          <cell r="AS11812">
            <v>44250</v>
          </cell>
          <cell r="AT11812" t="str">
            <v>-POLIZA ESTABILIDAD ACTIVA</v>
          </cell>
          <cell r="AV11812" t="str">
            <v>sc</v>
          </cell>
        </row>
        <row r="11813">
          <cell r="AP11813">
            <v>91010749</v>
          </cell>
          <cell r="AQ11813">
            <v>1005612</v>
          </cell>
          <cell r="AR11813" t="str">
            <v>sd</v>
          </cell>
          <cell r="AS11813">
            <v>43566</v>
          </cell>
          <cell r="AT11813" t="str">
            <v>Anden 1-3 Calzada 2-POLIZA ESTABILIDAD ACTIVA</v>
          </cell>
          <cell r="AV11813" t="str">
            <v>sc</v>
          </cell>
        </row>
        <row r="11814">
          <cell r="AP11814">
            <v>24122516</v>
          </cell>
          <cell r="AQ11814">
            <v>50006740</v>
          </cell>
          <cell r="AR11814" t="str">
            <v>sd</v>
          </cell>
          <cell r="AS11814">
            <v>44099</v>
          </cell>
          <cell r="AT11814" t="str">
            <v>Calzada 2-4-6-POLIZA ESTABILIDAD Y CALIDAD ACTIVA</v>
          </cell>
          <cell r="AV11814" t="str">
            <v>sc</v>
          </cell>
        </row>
        <row r="11815">
          <cell r="AP11815">
            <v>24122589</v>
          </cell>
          <cell r="AQ11815">
            <v>50006889</v>
          </cell>
          <cell r="AR11815" t="str">
            <v>sd</v>
          </cell>
          <cell r="AS11815">
            <v>44250</v>
          </cell>
          <cell r="AT11815" t="str">
            <v>-POLIZA ESTABILIDAD ACTIVA</v>
          </cell>
          <cell r="AV11815" t="str">
            <v>sc</v>
          </cell>
        </row>
        <row r="11816">
          <cell r="AP11816">
            <v>505798</v>
          </cell>
          <cell r="AQ11816">
            <v>2000018</v>
          </cell>
          <cell r="AR11816" t="str">
            <v>sd</v>
          </cell>
          <cell r="AS11816">
            <v>44053</v>
          </cell>
          <cell r="AT11816" t="str">
            <v>Puente 18-POLIZA ESTABILIDAD ACTIVA</v>
          </cell>
          <cell r="AV11816" t="str">
            <v>sc</v>
          </cell>
        </row>
        <row r="11817">
          <cell r="AP11817">
            <v>24121053</v>
          </cell>
          <cell r="AQ11817">
            <v>14000439</v>
          </cell>
          <cell r="AR11817" t="str">
            <v>sd</v>
          </cell>
          <cell r="AS11817">
            <v>44250</v>
          </cell>
          <cell r="AT11817" t="str">
            <v>-POLIZA ESTABILIDAD ACTIVA</v>
          </cell>
          <cell r="AV11817" t="str">
            <v>sc</v>
          </cell>
        </row>
        <row r="11818">
          <cell r="AP11818">
            <v>91013296</v>
          </cell>
          <cell r="AQ11818">
            <v>15000507</v>
          </cell>
          <cell r="AR11818" t="str">
            <v>sd</v>
          </cell>
          <cell r="AS11818">
            <v>44181</v>
          </cell>
          <cell r="AT11818" t="str">
            <v>-POLIZA ESTABILIDAD ACTIVA</v>
          </cell>
          <cell r="AV11818" t="str">
            <v>sc</v>
          </cell>
        </row>
        <row r="11819">
          <cell r="AP11819">
            <v>163718</v>
          </cell>
          <cell r="AQ11819">
            <v>10000257</v>
          </cell>
          <cell r="AR11819" t="str">
            <v>sd</v>
          </cell>
          <cell r="AS11819">
            <v>43142</v>
          </cell>
          <cell r="AT11819" t="str">
            <v>Calzada2-POLIZA ESTABILIDAD ACTIVA</v>
          </cell>
          <cell r="AV11819" t="str">
            <v>sc</v>
          </cell>
        </row>
        <row r="11820">
          <cell r="AP11820">
            <v>515539</v>
          </cell>
          <cell r="AQ11820">
            <v>10000493</v>
          </cell>
          <cell r="AR11820" t="str">
            <v>sd</v>
          </cell>
          <cell r="AS11820">
            <v>43425</v>
          </cell>
          <cell r="AT11820" t="str">
            <v>Calzada2-POLIZA ESTABILIDAD* ACTIVA</v>
          </cell>
          <cell r="AV11820" t="str">
            <v>sc</v>
          </cell>
        </row>
        <row r="11821">
          <cell r="AP11821">
            <v>515539</v>
          </cell>
          <cell r="AQ11821">
            <v>10000493</v>
          </cell>
          <cell r="AR11821" t="str">
            <v>sd</v>
          </cell>
          <cell r="AS11821">
            <v>44119</v>
          </cell>
          <cell r="AT11821" t="str">
            <v>Calzada 4-6-POLIZA ESTABILIDAD ACTIVA</v>
          </cell>
          <cell r="AV11821" t="str">
            <v>sc</v>
          </cell>
        </row>
        <row r="11822">
          <cell r="AP11822">
            <v>91024348</v>
          </cell>
          <cell r="AQ11822">
            <v>3002556</v>
          </cell>
          <cell r="AR11822" t="str">
            <v>sd</v>
          </cell>
          <cell r="AS11822">
            <v>43499</v>
          </cell>
          <cell r="AT11822" t="str">
            <v>-POLIZA ESTABILIDAD ACTIVA</v>
          </cell>
          <cell r="AV11822" t="str">
            <v>sc</v>
          </cell>
        </row>
        <row r="11823">
          <cell r="AP11823">
            <v>24120045</v>
          </cell>
          <cell r="AQ11823">
            <v>8012270</v>
          </cell>
          <cell r="AR11823" t="str">
            <v>sd</v>
          </cell>
          <cell r="AS11823">
            <v>44099</v>
          </cell>
          <cell r="AT11823" t="str">
            <v>Calzada 2-4-POLIZA ESTABILIDAD Y CALIDAD ACTIVA</v>
          </cell>
          <cell r="AV11823" t="str">
            <v>sc</v>
          </cell>
        </row>
        <row r="11824">
          <cell r="AP11824">
            <v>24120008</v>
          </cell>
          <cell r="AQ11824">
            <v>8005072</v>
          </cell>
          <cell r="AR11824" t="str">
            <v>sd</v>
          </cell>
          <cell r="AS11824">
            <v>44099</v>
          </cell>
          <cell r="AT11824" t="str">
            <v>Calzada 2-POLIZA ESTABILIDAD Y CALIDAD ACTIVA</v>
          </cell>
          <cell r="AV11824" t="str">
            <v>sc</v>
          </cell>
        </row>
        <row r="11825">
          <cell r="AP11825">
            <v>24121114</v>
          </cell>
          <cell r="AQ11825">
            <v>14000681</v>
          </cell>
          <cell r="AR11825" t="str">
            <v>sd</v>
          </cell>
          <cell r="AS11825">
            <v>44053</v>
          </cell>
          <cell r="AT11825" t="str">
            <v>Anden 1-POLIZA ESTABILIDAD ACTIVA</v>
          </cell>
          <cell r="AV11825" t="str">
            <v>sc</v>
          </cell>
        </row>
        <row r="11826">
          <cell r="AP11826">
            <v>24121114</v>
          </cell>
          <cell r="AQ11826">
            <v>14000681</v>
          </cell>
          <cell r="AR11826" t="str">
            <v>sd</v>
          </cell>
          <cell r="AS11826">
            <v>44250</v>
          </cell>
          <cell r="AT11826" t="str">
            <v>-POLIZA ESTABILIDAD ACTIVA</v>
          </cell>
          <cell r="AV11826" t="str">
            <v>sc</v>
          </cell>
        </row>
        <row r="11827">
          <cell r="AP11827">
            <v>506418</v>
          </cell>
          <cell r="AQ11827">
            <v>1003895</v>
          </cell>
          <cell r="AR11827" t="str">
            <v>sd</v>
          </cell>
          <cell r="AS11827">
            <v>43577</v>
          </cell>
          <cell r="AT11827" t="str">
            <v>Calzad a16-POLIZA ESTABILIDAD ACTIVA</v>
          </cell>
          <cell r="AV11827" t="str">
            <v>sc</v>
          </cell>
        </row>
        <row r="11828">
          <cell r="AP11828">
            <v>506418</v>
          </cell>
          <cell r="AQ11828">
            <v>1003895</v>
          </cell>
          <cell r="AR11828" t="str">
            <v>sd</v>
          </cell>
          <cell r="AS11828">
            <v>44250</v>
          </cell>
          <cell r="AT11828" t="str">
            <v>-POLIZA ESTABILIDAD ACTIVA</v>
          </cell>
          <cell r="AV11828" t="str">
            <v>sc</v>
          </cell>
        </row>
        <row r="11829">
          <cell r="AP11829">
            <v>506418</v>
          </cell>
          <cell r="AQ11829">
            <v>1003895</v>
          </cell>
          <cell r="AR11829" t="str">
            <v>sd</v>
          </cell>
          <cell r="AS11829">
            <v>42946</v>
          </cell>
          <cell r="AT11829" t="str">
            <v>Calzada10-POLIZA ESTABILIDAD ACTIVA</v>
          </cell>
          <cell r="AV11829" t="str">
            <v>sc</v>
          </cell>
        </row>
        <row r="11830">
          <cell r="AP11830">
            <v>506418</v>
          </cell>
          <cell r="AQ11830">
            <v>1003895</v>
          </cell>
          <cell r="AR11830" t="str">
            <v>sd</v>
          </cell>
          <cell r="AS11830">
            <v>43577</v>
          </cell>
          <cell r="AT11830" t="str">
            <v>Calzad a16-POLIZA ESTABILIDAD ACTIVA</v>
          </cell>
          <cell r="AV11830" t="str">
            <v>sc</v>
          </cell>
        </row>
        <row r="11831">
          <cell r="AP11831">
            <v>506418</v>
          </cell>
          <cell r="AQ11831">
            <v>1003895</v>
          </cell>
          <cell r="AR11831" t="str">
            <v>sd</v>
          </cell>
          <cell r="AS11831">
            <v>43797</v>
          </cell>
          <cell r="AT11831" t="str">
            <v>Calzada 2-4-POLIZA ESTABILIDAD ACTIVA</v>
          </cell>
          <cell r="AV11831" t="str">
            <v>sc</v>
          </cell>
        </row>
        <row r="11832">
          <cell r="AP11832">
            <v>2506338</v>
          </cell>
          <cell r="AQ11832">
            <v>3000181</v>
          </cell>
          <cell r="AR11832" t="str">
            <v>sd</v>
          </cell>
          <cell r="AS11832">
            <v>43499</v>
          </cell>
          <cell r="AT11832" t="str">
            <v>-POLIZA ESTABILIDAD ACTIVA</v>
          </cell>
          <cell r="AV11832" t="str">
            <v>sc</v>
          </cell>
        </row>
        <row r="11833">
          <cell r="AP11833">
            <v>511134</v>
          </cell>
          <cell r="AQ11833">
            <v>14001038</v>
          </cell>
          <cell r="AR11833" t="str">
            <v>sd</v>
          </cell>
          <cell r="AS11833">
            <v>44172</v>
          </cell>
          <cell r="AT11833" t="str">
            <v>Calzada 4-6 Separador 5-POLIZA ESTABILIDAD ACTIVA</v>
          </cell>
          <cell r="AV11833" t="str">
            <v>sc</v>
          </cell>
        </row>
        <row r="11834">
          <cell r="AP11834">
            <v>91018896</v>
          </cell>
          <cell r="AQ11834">
            <v>9001379</v>
          </cell>
          <cell r="AR11834" t="str">
            <v>sd</v>
          </cell>
          <cell r="AS11834">
            <v>42978</v>
          </cell>
          <cell r="AT11834" t="str">
            <v>Anden1-11 Calzada10-2-4-8 Ciclo6 Sep3-5-7-9-POLIZA ESTABILIDAD ACTIVA</v>
          </cell>
          <cell r="AV11834" t="str">
            <v>sc</v>
          </cell>
        </row>
        <row r="11835">
          <cell r="AP11835">
            <v>24122408</v>
          </cell>
          <cell r="AQ11835">
            <v>50006642</v>
          </cell>
          <cell r="AR11835" t="str">
            <v>sd</v>
          </cell>
          <cell r="AS11835">
            <v>44099</v>
          </cell>
          <cell r="AT11835" t="str">
            <v>Calzada 2-4-6-POLIZA ESTABILIDAD Y CALIDAD ACTIVA</v>
          </cell>
          <cell r="AV11835" t="str">
            <v>sc</v>
          </cell>
        </row>
        <row r="11836">
          <cell r="AP11836">
            <v>24119963</v>
          </cell>
          <cell r="AQ11836">
            <v>8003781</v>
          </cell>
          <cell r="AR11836" t="str">
            <v>sd</v>
          </cell>
          <cell r="AS11836">
            <v>44099</v>
          </cell>
          <cell r="AT11836" t="str">
            <v>Calzada 4-6-POLIZA ESTABILIDAD Y CALIDAD ACTIVA</v>
          </cell>
          <cell r="AV11836" t="str">
            <v>sc</v>
          </cell>
        </row>
        <row r="11837">
          <cell r="AP11837">
            <v>24121078</v>
          </cell>
          <cell r="AQ11837">
            <v>14000539</v>
          </cell>
          <cell r="AR11837" t="str">
            <v>sd</v>
          </cell>
          <cell r="AS11837">
            <v>44250</v>
          </cell>
          <cell r="AT11837" t="str">
            <v>-POLIZA ESTABILIDAD ACTIVA</v>
          </cell>
          <cell r="AV11837" t="str">
            <v>sc</v>
          </cell>
        </row>
        <row r="11838">
          <cell r="AP11838">
            <v>505918</v>
          </cell>
          <cell r="AQ11838">
            <v>1001607</v>
          </cell>
          <cell r="AR11838" t="str">
            <v>sd</v>
          </cell>
          <cell r="AS11838">
            <v>44250</v>
          </cell>
          <cell r="AT11838" t="str">
            <v>-POLIZA ESTABILIDAD ACTIVA</v>
          </cell>
          <cell r="AV11838" t="str">
            <v>sc</v>
          </cell>
        </row>
        <row r="11839">
          <cell r="AP11839">
            <v>519170</v>
          </cell>
          <cell r="AQ11839">
            <v>8005606</v>
          </cell>
          <cell r="AR11839" t="str">
            <v>sd</v>
          </cell>
          <cell r="AS11839">
            <v>44096</v>
          </cell>
          <cell r="AT11839" t="str">
            <v>Separador 3-POLIZA ESTABILIDAD ACTIVA</v>
          </cell>
          <cell r="AV11839" t="str">
            <v>sc</v>
          </cell>
        </row>
        <row r="11840">
          <cell r="AP11840">
            <v>91015447</v>
          </cell>
          <cell r="AQ11840">
            <v>6001274</v>
          </cell>
          <cell r="AR11840" t="str">
            <v>sd</v>
          </cell>
          <cell r="AS11840">
            <v>43307</v>
          </cell>
          <cell r="AT11840" t="str">
            <v>Calzada2-4-POLIZA ESTABILIDAD ACTIVA</v>
          </cell>
          <cell r="AV11840" t="str">
            <v>sc</v>
          </cell>
        </row>
        <row r="11841">
          <cell r="AP11841">
            <v>91015539</v>
          </cell>
          <cell r="AQ11841">
            <v>5007241</v>
          </cell>
          <cell r="AR11841" t="str">
            <v>sd</v>
          </cell>
          <cell r="AS11841">
            <v>42733</v>
          </cell>
          <cell r="AT11841" t="str">
            <v>Anden1-5 Calzada2-4 Sep3-POLIZA ESTABILIDAD ACTIVA</v>
          </cell>
          <cell r="AV11841" t="str">
            <v>sc</v>
          </cell>
        </row>
        <row r="11842">
          <cell r="AP11842">
            <v>24123869</v>
          </cell>
          <cell r="AQ11842">
            <v>30001427</v>
          </cell>
          <cell r="AR11842" t="str">
            <v>sd</v>
          </cell>
          <cell r="AS11842">
            <v>42999</v>
          </cell>
          <cell r="AT11842" t="str">
            <v>Anden1-11-3 Calzada10-4-6-8 Ciclo2 Sep5-7-9-POLIZA ESTABILIDAD ACTIVA</v>
          </cell>
          <cell r="AV11842" t="str">
            <v>sc</v>
          </cell>
        </row>
        <row r="11843">
          <cell r="AP11843">
            <v>900162</v>
          </cell>
          <cell r="AQ11843">
            <v>16000293</v>
          </cell>
          <cell r="AR11843" t="str">
            <v>sd</v>
          </cell>
          <cell r="AS11843">
            <v>42949</v>
          </cell>
          <cell r="AT11843" t="str">
            <v>Calzada2 Sep3-POLIZA ESTABILIDAD ACTIVA</v>
          </cell>
          <cell r="AV11843" t="str">
            <v>sc</v>
          </cell>
        </row>
        <row r="11844">
          <cell r="AP11844">
            <v>24123758</v>
          </cell>
          <cell r="AQ11844">
            <v>3000873</v>
          </cell>
          <cell r="AR11844" t="str">
            <v>sd</v>
          </cell>
          <cell r="AS11844">
            <v>42999</v>
          </cell>
          <cell r="AT11844" t="str">
            <v>Anden1-11-9 Calzada2-4-6-8 Ciclo10 Sep3-5-7-POLIZA ESTABILIDAD ACTIVA</v>
          </cell>
          <cell r="AV11844" t="str">
            <v>sc</v>
          </cell>
        </row>
        <row r="11845">
          <cell r="AP11845">
            <v>24123735</v>
          </cell>
          <cell r="AQ11845">
            <v>3000780</v>
          </cell>
          <cell r="AR11845" t="str">
            <v>sd</v>
          </cell>
          <cell r="AS11845">
            <v>43499</v>
          </cell>
          <cell r="AT11845" t="str">
            <v>-POLIZA ESTABILIDAD ACTIVA</v>
          </cell>
          <cell r="AV11845" t="str">
            <v>sc</v>
          </cell>
        </row>
        <row r="11846">
          <cell r="AP11846">
            <v>505896</v>
          </cell>
          <cell r="AQ11846">
            <v>1004002</v>
          </cell>
          <cell r="AR11846" t="str">
            <v>sd</v>
          </cell>
          <cell r="AS11846">
            <v>42946</v>
          </cell>
          <cell r="AT11846" t="str">
            <v>Calzada12-POLIZA ESTABILIDAD ACTIVA</v>
          </cell>
          <cell r="AV11846" t="str">
            <v>sc</v>
          </cell>
        </row>
        <row r="11847">
          <cell r="AP11847">
            <v>24119920</v>
          </cell>
          <cell r="AQ11847">
            <v>8002528</v>
          </cell>
          <cell r="AR11847" t="str">
            <v>sd</v>
          </cell>
          <cell r="AS11847">
            <v>44099</v>
          </cell>
          <cell r="AT11847" t="str">
            <v>Calzada 2-4-6-POLIZA ESTABILIDAD Y CALIDAD ACTIVA</v>
          </cell>
          <cell r="AV11847" t="str">
            <v>sc</v>
          </cell>
        </row>
        <row r="11848">
          <cell r="AP11848">
            <v>523198</v>
          </cell>
          <cell r="AQ11848">
            <v>50008508</v>
          </cell>
          <cell r="AR11848" t="str">
            <v>sd</v>
          </cell>
          <cell r="AS11848">
            <v>44068</v>
          </cell>
          <cell r="AT11848" t="str">
            <v>Puente-POLIZA ESTABILIDAD ACTIVA</v>
          </cell>
          <cell r="AV11848" t="str">
            <v>sc</v>
          </cell>
        </row>
        <row r="11849">
          <cell r="AP11849">
            <v>505920</v>
          </cell>
          <cell r="AQ11849">
            <v>1001607</v>
          </cell>
          <cell r="AR11849" t="str">
            <v>sd</v>
          </cell>
          <cell r="AS11849">
            <v>44250</v>
          </cell>
          <cell r="AT11849" t="str">
            <v>-POLIZA ESTABILIDAD ACTIVA</v>
          </cell>
          <cell r="AV11849" t="str">
            <v>sc</v>
          </cell>
        </row>
        <row r="11850">
          <cell r="AP11850">
            <v>24119670</v>
          </cell>
          <cell r="AQ11850">
            <v>1003302</v>
          </cell>
          <cell r="AR11850" t="str">
            <v>sd</v>
          </cell>
          <cell r="AS11850">
            <v>44250</v>
          </cell>
          <cell r="AT11850" t="str">
            <v>-POLIZA ESTABILIDAD ACTIVA</v>
          </cell>
          <cell r="AV11850" t="str">
            <v>sc</v>
          </cell>
        </row>
        <row r="11851">
          <cell r="AP11851">
            <v>527751</v>
          </cell>
          <cell r="AQ11851">
            <v>2002328</v>
          </cell>
          <cell r="AR11851" t="str">
            <v>sd</v>
          </cell>
          <cell r="AS11851">
            <v>43265</v>
          </cell>
          <cell r="AT11851" t="str">
            <v>Muro1-POLIZA ESTABILIDAD ACTIVA</v>
          </cell>
          <cell r="AV11851" t="str">
            <v>sc</v>
          </cell>
        </row>
        <row r="11852">
          <cell r="AP11852">
            <v>508173</v>
          </cell>
          <cell r="AQ11852">
            <v>1005186</v>
          </cell>
          <cell r="AR11852" t="str">
            <v>sd</v>
          </cell>
          <cell r="AS11852">
            <v>43555</v>
          </cell>
          <cell r="AT11852" t="str">
            <v>Puente8-POLIZA ESTABILIDAD ACTIVA</v>
          </cell>
          <cell r="AV11852" t="str">
            <v>sc</v>
          </cell>
        </row>
        <row r="11853">
          <cell r="AP11853">
            <v>24119626</v>
          </cell>
          <cell r="AQ11853">
            <v>1001309</v>
          </cell>
          <cell r="AR11853" t="str">
            <v>sd</v>
          </cell>
          <cell r="AS11853">
            <v>44250</v>
          </cell>
          <cell r="AT11853" t="str">
            <v>-POLIZA ESTABILIDAD ACTIVA</v>
          </cell>
          <cell r="AV11853" t="str">
            <v>sc</v>
          </cell>
        </row>
        <row r="11854">
          <cell r="AP11854">
            <v>157898</v>
          </cell>
          <cell r="AQ11854">
            <v>10006776</v>
          </cell>
          <cell r="AR11854" t="str">
            <v>sd</v>
          </cell>
          <cell r="AS11854">
            <v>43142</v>
          </cell>
          <cell r="AT11854" t="str">
            <v>Calzada2-POLIZA ESTABILIDAD ACTIVA</v>
          </cell>
          <cell r="AV11854" t="str">
            <v>sc</v>
          </cell>
        </row>
        <row r="11855">
          <cell r="AP11855">
            <v>525618</v>
          </cell>
          <cell r="AQ11855">
            <v>2002231</v>
          </cell>
          <cell r="AR11855" t="str">
            <v>sd</v>
          </cell>
          <cell r="AS11855">
            <v>42946</v>
          </cell>
          <cell r="AT11855" t="str">
            <v>Calzada4-8-POLIZA ESTABILIDAD ACTIVA</v>
          </cell>
          <cell r="AV11855" t="str">
            <v>sc</v>
          </cell>
        </row>
        <row r="11856">
          <cell r="AP11856">
            <v>525618</v>
          </cell>
          <cell r="AQ11856">
            <v>2002231</v>
          </cell>
          <cell r="AR11856" t="str">
            <v>sd</v>
          </cell>
          <cell r="AS11856">
            <v>43821</v>
          </cell>
          <cell r="AT11856" t="str">
            <v>Calzada12-POLIZA ESTABILIDAD ACTIVA</v>
          </cell>
          <cell r="AV11856" t="str">
            <v>sc</v>
          </cell>
        </row>
        <row r="11857">
          <cell r="AP11857">
            <v>903357</v>
          </cell>
          <cell r="AQ11857">
            <v>30001714</v>
          </cell>
          <cell r="AR11857" t="str">
            <v>sd</v>
          </cell>
          <cell r="AS11857">
            <v>44096</v>
          </cell>
          <cell r="AT11857" t="str">
            <v>Anden 1-9-POLIZA ESTABILIDAD ACTIVA</v>
          </cell>
          <cell r="AV11857" t="str">
            <v>sc</v>
          </cell>
        </row>
        <row r="11858">
          <cell r="AP11858">
            <v>903655</v>
          </cell>
          <cell r="AQ11858">
            <v>12000920</v>
          </cell>
          <cell r="AR11858" t="str">
            <v>sd</v>
          </cell>
          <cell r="AS11858">
            <v>44250</v>
          </cell>
          <cell r="AT11858" t="str">
            <v>-POLIZA ESTABILIDAD ACTIVA</v>
          </cell>
          <cell r="AV11858" t="str">
            <v>sc</v>
          </cell>
        </row>
        <row r="11859">
          <cell r="AP11859">
            <v>24189725</v>
          </cell>
          <cell r="AQ11859">
            <v>8002345</v>
          </cell>
          <cell r="AR11859" t="str">
            <v>sd</v>
          </cell>
          <cell r="AS11859">
            <v>44099</v>
          </cell>
          <cell r="AT11859" t="str">
            <v>Calzada 4-6-POLIZA ESTABILIDAD Y CALIDAD ACTIVA</v>
          </cell>
          <cell r="AV11859" t="str">
            <v>sc</v>
          </cell>
        </row>
        <row r="11860">
          <cell r="AP11860">
            <v>459234</v>
          </cell>
          <cell r="AQ11860">
            <v>19009501</v>
          </cell>
          <cell r="AR11860" t="str">
            <v>sd</v>
          </cell>
          <cell r="AS11860">
            <v>44466</v>
          </cell>
          <cell r="AT11860" t="str">
            <v>-POLIZA ESTABILIDAD ACTIVA</v>
          </cell>
          <cell r="AV11860" t="str">
            <v>POLIZA ESTABILIDAD activa IDU 1718/14</v>
          </cell>
        </row>
        <row r="11861">
          <cell r="AP11861">
            <v>91015859</v>
          </cell>
          <cell r="AQ11861">
            <v>5005668</v>
          </cell>
          <cell r="AR11861" t="str">
            <v>sd</v>
          </cell>
          <cell r="AS11861">
            <v>42733</v>
          </cell>
          <cell r="AT11861" t="str">
            <v>Anden1-5 Calzada2-4 Sep3-POLIZA ESTABILIDAD ACTIVA</v>
          </cell>
          <cell r="AV11861" t="str">
            <v>sc</v>
          </cell>
        </row>
        <row r="11862">
          <cell r="AP11862">
            <v>533890</v>
          </cell>
          <cell r="AQ11862">
            <v>5007935</v>
          </cell>
          <cell r="AR11862" t="str">
            <v>sd</v>
          </cell>
          <cell r="AS11862">
            <v>42733</v>
          </cell>
          <cell r="AT11862" t="str">
            <v>Anden1-5 Calzada2-4 Sep3-POLIZA ESTABILIDAD ACTIVA</v>
          </cell>
          <cell r="AV11862" t="str">
            <v>sc</v>
          </cell>
        </row>
        <row r="11863">
          <cell r="AP11863">
            <v>296460</v>
          </cell>
          <cell r="AQ11863">
            <v>5002995</v>
          </cell>
          <cell r="AR11863" t="str">
            <v>sd</v>
          </cell>
          <cell r="AS11863">
            <v>43307</v>
          </cell>
          <cell r="AT11863" t="str">
            <v>Calzada2-4 Sep3-POLIZA ESTABILIDAD ACTIVA</v>
          </cell>
          <cell r="AV11863" t="str">
            <v>sc</v>
          </cell>
        </row>
        <row r="11864">
          <cell r="AP11864">
            <v>24121513</v>
          </cell>
          <cell r="AQ11864">
            <v>19000010</v>
          </cell>
          <cell r="AR11864" t="str">
            <v>sd</v>
          </cell>
          <cell r="AS11864">
            <v>44466</v>
          </cell>
          <cell r="AT11864" t="str">
            <v>-POLIZA ESTABILIDAD ACTIVA</v>
          </cell>
          <cell r="AV11864" t="str">
            <v>sc</v>
          </cell>
        </row>
        <row r="11865">
          <cell r="AP11865">
            <v>24121513</v>
          </cell>
          <cell r="AQ11865">
            <v>19000010</v>
          </cell>
          <cell r="AR11865" t="str">
            <v>sd</v>
          </cell>
          <cell r="AS11865">
            <v>44018</v>
          </cell>
          <cell r="AT11865" t="str">
            <v>Puente 6-POLIZA ESTABILIDAD ACTIVA</v>
          </cell>
          <cell r="AV11865" t="str">
            <v>sc</v>
          </cell>
        </row>
        <row r="11866">
          <cell r="AP11866">
            <v>321711</v>
          </cell>
          <cell r="AQ11866">
            <v>6000577</v>
          </cell>
          <cell r="AR11866" t="str">
            <v>sd</v>
          </cell>
          <cell r="AS11866">
            <v>42957</v>
          </cell>
          <cell r="AT11866" t="str">
            <v>Calzada2-POLIZA ESTABILIDAD ACTIVA</v>
          </cell>
          <cell r="AV11866" t="str">
            <v>POLIZA ESTABILIDAD activa IDU-72-2008</v>
          </cell>
        </row>
        <row r="11867">
          <cell r="AP11867">
            <v>290082</v>
          </cell>
          <cell r="AQ11867">
            <v>5000062</v>
          </cell>
          <cell r="AR11867" t="str">
            <v>sd</v>
          </cell>
          <cell r="AS11867">
            <v>43307</v>
          </cell>
          <cell r="AT11867" t="str">
            <v>Calzada2-4-POLIZA ESTABILIDAD ACTIVA</v>
          </cell>
          <cell r="AV11867" t="str">
            <v>sc</v>
          </cell>
        </row>
        <row r="11868">
          <cell r="AP11868">
            <v>24120010</v>
          </cell>
          <cell r="AQ11868">
            <v>8005072</v>
          </cell>
          <cell r="AR11868" t="str">
            <v>sd</v>
          </cell>
          <cell r="AS11868">
            <v>44099</v>
          </cell>
          <cell r="AT11868" t="str">
            <v>Calzada 2-POLIZA ESTABILIDAD Y CALIDAD ACTIVA</v>
          </cell>
          <cell r="AV11868" t="str">
            <v>sc</v>
          </cell>
        </row>
        <row r="11869">
          <cell r="AP11869">
            <v>519183</v>
          </cell>
          <cell r="AQ11869">
            <v>8004927</v>
          </cell>
          <cell r="AR11869" t="str">
            <v>sd</v>
          </cell>
          <cell r="AS11869">
            <v>44096</v>
          </cell>
          <cell r="AT11869" t="str">
            <v>Separador 3-POLIZA ESTABILIDAD ACTIVA</v>
          </cell>
          <cell r="AV11869" t="str">
            <v>sc</v>
          </cell>
        </row>
        <row r="11870">
          <cell r="AP11870">
            <v>24121152</v>
          </cell>
          <cell r="AQ11870">
            <v>14001134</v>
          </cell>
          <cell r="AR11870" t="str">
            <v>sd</v>
          </cell>
          <cell r="AS11870">
            <v>44172</v>
          </cell>
          <cell r="AT11870" t="str">
            <v>Calzada 4-6 Separador 5-POLIZA ESTABILIDAD ACTIVA</v>
          </cell>
          <cell r="AV11870" t="str">
            <v>sc</v>
          </cell>
        </row>
        <row r="11871">
          <cell r="AP11871">
            <v>91015837</v>
          </cell>
          <cell r="AQ11871">
            <v>30000824</v>
          </cell>
          <cell r="AR11871" t="str">
            <v>sd</v>
          </cell>
          <cell r="AS11871">
            <v>42733</v>
          </cell>
          <cell r="AT11871" t="str">
            <v>Anden1-5 Calzada2-4 Sep3-POLIZA ESTABILIDAD ACTIVA</v>
          </cell>
          <cell r="AV11871" t="str">
            <v>sc</v>
          </cell>
        </row>
        <row r="11872">
          <cell r="AP11872">
            <v>91020450</v>
          </cell>
          <cell r="AQ11872">
            <v>50008284</v>
          </cell>
          <cell r="AR11872" t="str">
            <v>sd</v>
          </cell>
          <cell r="AS11872">
            <v>44250</v>
          </cell>
          <cell r="AT11872" t="str">
            <v>-POLIZA ESTABILIDAD ACTIVA</v>
          </cell>
          <cell r="AV11872" t="str">
            <v>sc</v>
          </cell>
        </row>
        <row r="11873">
          <cell r="AP11873">
            <v>24122324</v>
          </cell>
          <cell r="AQ11873">
            <v>50006512</v>
          </cell>
          <cell r="AR11873" t="str">
            <v>sd</v>
          </cell>
          <cell r="AS11873">
            <v>44099</v>
          </cell>
          <cell r="AT11873" t="str">
            <v>Calzada 2-4-6-POLIZA ESTABILIDAD Y CALIDAD ACTIVA</v>
          </cell>
          <cell r="AV11873" t="str">
            <v>sc</v>
          </cell>
        </row>
        <row r="11874">
          <cell r="AP11874">
            <v>903644</v>
          </cell>
          <cell r="AQ11874">
            <v>12000861</v>
          </cell>
          <cell r="AR11874" t="str">
            <v>sd</v>
          </cell>
          <cell r="AS11874">
            <v>44250</v>
          </cell>
          <cell r="AT11874" t="str">
            <v>-POLIZA ESTABILIDAD ACTIVA</v>
          </cell>
          <cell r="AV11874" t="str">
            <v>sc</v>
          </cell>
        </row>
        <row r="11875">
          <cell r="AP11875">
            <v>24123733</v>
          </cell>
          <cell r="AQ11875">
            <v>3000769</v>
          </cell>
          <cell r="AR11875" t="str">
            <v>sd</v>
          </cell>
          <cell r="AS11875">
            <v>43499</v>
          </cell>
          <cell r="AT11875" t="str">
            <v>-POLIZA ESTABILIDAD ACTIVA</v>
          </cell>
          <cell r="AV11875" t="str">
            <v>sc</v>
          </cell>
        </row>
        <row r="11876">
          <cell r="AP11876">
            <v>24120249</v>
          </cell>
          <cell r="AQ11876">
            <v>10006273</v>
          </cell>
          <cell r="AR11876" t="str">
            <v>sd</v>
          </cell>
          <cell r="AS11876">
            <v>43142</v>
          </cell>
          <cell r="AT11876" t="str">
            <v>Calzada2-POLIZA ESTABILIDAD ACTIVA</v>
          </cell>
          <cell r="AV11876" t="str">
            <v>sc</v>
          </cell>
        </row>
        <row r="11877">
          <cell r="AP11877">
            <v>506063</v>
          </cell>
          <cell r="AQ11877">
            <v>1001309</v>
          </cell>
          <cell r="AR11877" t="str">
            <v>sd</v>
          </cell>
          <cell r="AS11877">
            <v>44250</v>
          </cell>
          <cell r="AT11877" t="str">
            <v>-POLIZA ESTABILIDAD ACTIVA</v>
          </cell>
          <cell r="AV11877" t="str">
            <v>sc</v>
          </cell>
        </row>
        <row r="11878">
          <cell r="AP11878">
            <v>183273</v>
          </cell>
          <cell r="AQ11878">
            <v>14000305</v>
          </cell>
          <cell r="AR11878" t="str">
            <v>sd</v>
          </cell>
          <cell r="AS11878">
            <v>42949</v>
          </cell>
          <cell r="AT11878" t="str">
            <v>Calzada2-POLIZA ESTABILIDAD ACTIVA</v>
          </cell>
          <cell r="AV11878" t="str">
            <v>POLIZA ESTABILIDAD ACTIVA IDU IDU 076/09 Vencimiento 1/8/2017</v>
          </cell>
        </row>
        <row r="11879">
          <cell r="AP11879">
            <v>91011744</v>
          </cell>
          <cell r="AQ11879">
            <v>15001430</v>
          </cell>
          <cell r="AR11879" t="str">
            <v>sd</v>
          </cell>
          <cell r="AS11879">
            <v>42999</v>
          </cell>
          <cell r="AT11879" t="str">
            <v>Anden1-11-3 Calzada10-4-6-8 Ciclo2 Sep5-7-9-POLIZA ESTABILIDAD ACTIVA</v>
          </cell>
          <cell r="AV11879" t="str">
            <v>sc</v>
          </cell>
        </row>
        <row r="11880">
          <cell r="AP11880">
            <v>507984</v>
          </cell>
          <cell r="AQ11880">
            <v>1006379</v>
          </cell>
          <cell r="AR11880" t="str">
            <v>sd</v>
          </cell>
          <cell r="AS11880">
            <v>42946</v>
          </cell>
          <cell r="AT11880" t="str">
            <v>Calzada10-POLIZA ESTABILIDAD ACTIVA</v>
          </cell>
          <cell r="AV11880" t="str">
            <v>sc</v>
          </cell>
        </row>
        <row r="11881">
          <cell r="AP11881">
            <v>154193</v>
          </cell>
          <cell r="AQ11881">
            <v>8001216</v>
          </cell>
          <cell r="AR11881" t="str">
            <v>sd</v>
          </cell>
          <cell r="AS11881">
            <v>44424</v>
          </cell>
          <cell r="AT11881" t="str">
            <v xml:space="preserve">Anden 1-3-POLIZA ESTABILIDAD </v>
          </cell>
          <cell r="AV11881" t="str">
            <v>sc</v>
          </cell>
        </row>
        <row r="11882">
          <cell r="AP11882">
            <v>91013500</v>
          </cell>
          <cell r="AQ11882">
            <v>8008106</v>
          </cell>
          <cell r="AR11882" t="str">
            <v>sd</v>
          </cell>
          <cell r="AS11882">
            <v>44048</v>
          </cell>
          <cell r="AT11882" t="str">
            <v>Calzada 4-POLIZA ESTABILIDAD ACTIVA</v>
          </cell>
          <cell r="AV11882" t="str">
            <v>sc</v>
          </cell>
        </row>
        <row r="11883">
          <cell r="AP11883">
            <v>383629</v>
          </cell>
          <cell r="AQ11883">
            <v>9001402</v>
          </cell>
          <cell r="AR11883" t="str">
            <v>sd</v>
          </cell>
          <cell r="AS11883">
            <v>43439</v>
          </cell>
          <cell r="AT11883" t="str">
            <v>Calzada2-POLIZA ESTABILIDAD ACTIVA</v>
          </cell>
          <cell r="AV11883" t="str">
            <v>VIABLE</v>
          </cell>
        </row>
        <row r="11884">
          <cell r="AP11884">
            <v>416495</v>
          </cell>
          <cell r="AQ11884">
            <v>18002415</v>
          </cell>
          <cell r="AR11884" t="str">
            <v>sd</v>
          </cell>
          <cell r="AS11884">
            <v>42999</v>
          </cell>
          <cell r="AT11884" t="str">
            <v>Anden1-11-3 Calzada10-4-6-8 Ciclo2 Sep5-7-9-POLIZA ESTABILIDAD ACTIVA</v>
          </cell>
          <cell r="AV11884" t="str">
            <v>sc</v>
          </cell>
        </row>
        <row r="11885">
          <cell r="AP11885">
            <v>24119955</v>
          </cell>
          <cell r="AQ11885">
            <v>8003476</v>
          </cell>
          <cell r="AR11885" t="str">
            <v>sd</v>
          </cell>
          <cell r="AS11885">
            <v>44099</v>
          </cell>
          <cell r="AT11885" t="str">
            <v>Calzada 2-4-6-POLIZA ESTABILIDAD Y CALIDAD ACTIVA</v>
          </cell>
          <cell r="AV11885" t="str">
            <v>sc</v>
          </cell>
        </row>
        <row r="11886">
          <cell r="AP11886">
            <v>24120147</v>
          </cell>
          <cell r="AQ11886">
            <v>3000443</v>
          </cell>
          <cell r="AR11886" t="str">
            <v>sd</v>
          </cell>
          <cell r="AS11886">
            <v>43499</v>
          </cell>
          <cell r="AT11886" t="str">
            <v>-POLIZA ESTABILIDAD ACTIVA</v>
          </cell>
          <cell r="AV11886" t="str">
            <v>sc</v>
          </cell>
        </row>
        <row r="11887">
          <cell r="AP11887">
            <v>903567</v>
          </cell>
          <cell r="AQ11887">
            <v>12000662</v>
          </cell>
          <cell r="AR11887" t="str">
            <v>sd</v>
          </cell>
          <cell r="AS11887">
            <v>44250</v>
          </cell>
          <cell r="AT11887" t="str">
            <v>-POLIZA ESTABILIDAD ACTIVA</v>
          </cell>
          <cell r="AV11887" t="str">
            <v>sc</v>
          </cell>
        </row>
        <row r="11888">
          <cell r="AP11888">
            <v>903567</v>
          </cell>
          <cell r="AQ11888">
            <v>12000662</v>
          </cell>
          <cell r="AR11888" t="str">
            <v>sd</v>
          </cell>
          <cell r="AS11888">
            <v>44250</v>
          </cell>
          <cell r="AT11888" t="str">
            <v>-POLIZA ESTABILIDAD ACTIVA</v>
          </cell>
          <cell r="AV11888" t="str">
            <v>sc</v>
          </cell>
        </row>
        <row r="11889">
          <cell r="AP11889">
            <v>91011754</v>
          </cell>
          <cell r="AQ11889">
            <v>4000087</v>
          </cell>
          <cell r="AR11889" t="str">
            <v>sd</v>
          </cell>
          <cell r="AS11889">
            <v>42999</v>
          </cell>
          <cell r="AT11889" t="str">
            <v>Anden1-11-3 Calzada10-4-6-8 Ciclo2 Sep5-7-9-POLIZA ESTABILIDAD ACTIVA</v>
          </cell>
          <cell r="AV11889" t="str">
            <v>sc</v>
          </cell>
        </row>
        <row r="11890">
          <cell r="AP11890">
            <v>24121027</v>
          </cell>
          <cell r="AQ11890">
            <v>14000352</v>
          </cell>
          <cell r="AR11890" t="str">
            <v>sd</v>
          </cell>
          <cell r="AS11890">
            <v>44250</v>
          </cell>
          <cell r="AT11890" t="str">
            <v>-POLIZA ESTABILIDAD ACTIVA</v>
          </cell>
          <cell r="AV11890" t="str">
            <v>sc</v>
          </cell>
        </row>
        <row r="11891">
          <cell r="AP11891">
            <v>24120020</v>
          </cell>
          <cell r="AQ11891">
            <v>8008308</v>
          </cell>
          <cell r="AR11891" t="str">
            <v>sd</v>
          </cell>
          <cell r="AS11891">
            <v>44048</v>
          </cell>
          <cell r="AT11891" t="str">
            <v>Calzada 2-4-POLIZA ESTABILIDAD ACTIVA</v>
          </cell>
          <cell r="AV11891" t="str">
            <v>sc</v>
          </cell>
        </row>
        <row r="11892">
          <cell r="AP11892">
            <v>91015855</v>
          </cell>
          <cell r="AQ11892">
            <v>5005668</v>
          </cell>
          <cell r="AR11892" t="str">
            <v>sd</v>
          </cell>
          <cell r="AS11892">
            <v>42733</v>
          </cell>
          <cell r="AT11892" t="str">
            <v>Anden1-5 Calzada2-4 Sep3-POLIZA ESTABILIDAD ACTIVA</v>
          </cell>
          <cell r="AV11892" t="str">
            <v>sc</v>
          </cell>
        </row>
        <row r="11893">
          <cell r="AP11893">
            <v>507981</v>
          </cell>
          <cell r="AQ11893">
            <v>1006379</v>
          </cell>
          <cell r="AR11893" t="str">
            <v>sd</v>
          </cell>
          <cell r="AS11893">
            <v>42946</v>
          </cell>
          <cell r="AT11893" t="str">
            <v>Calzada10-POLIZA ESTABILIDAD ACTIVA</v>
          </cell>
          <cell r="AV11893" t="str">
            <v>sc</v>
          </cell>
        </row>
        <row r="11894">
          <cell r="AP11894">
            <v>24119661</v>
          </cell>
          <cell r="AQ11894">
            <v>1003057</v>
          </cell>
          <cell r="AR11894" t="str">
            <v>sd</v>
          </cell>
          <cell r="AS11894">
            <v>43412</v>
          </cell>
          <cell r="AT11894" t="str">
            <v>Anden 1-7 Calzada 2-4 Separador 3-5 Cicloruta 6-POLIZA ESTABILIDAD ACTIVA</v>
          </cell>
          <cell r="AV11894" t="str">
            <v>sc</v>
          </cell>
        </row>
        <row r="11895">
          <cell r="AP11895">
            <v>525570</v>
          </cell>
          <cell r="AQ11895">
            <v>1004178</v>
          </cell>
          <cell r="AR11895" t="str">
            <v>sd</v>
          </cell>
          <cell r="AS11895">
            <v>42946</v>
          </cell>
          <cell r="AT11895" t="str">
            <v>Calzada12-POLIZA ESTABILIDAD ACTIVA</v>
          </cell>
          <cell r="AV11895" t="str">
            <v>sc</v>
          </cell>
        </row>
        <row r="11896">
          <cell r="AP11896">
            <v>24120043</v>
          </cell>
          <cell r="AQ11896">
            <v>8012263</v>
          </cell>
          <cell r="AR11896" t="str">
            <v>sd</v>
          </cell>
          <cell r="AS11896">
            <v>44099</v>
          </cell>
          <cell r="AT11896" t="str">
            <v>Calzada 2-4-6-POLIZA ESTABILIDAD Y CALIDAD ACTIVA</v>
          </cell>
          <cell r="AV11896" t="str">
            <v>sc</v>
          </cell>
        </row>
        <row r="11897">
          <cell r="AP11897">
            <v>91015836</v>
          </cell>
          <cell r="AQ11897">
            <v>5007705</v>
          </cell>
          <cell r="AR11897" t="str">
            <v>sd</v>
          </cell>
          <cell r="AS11897">
            <v>42733</v>
          </cell>
          <cell r="AT11897" t="str">
            <v>Anden1-5 Calzada2-4 Sep3-POLIZA ESTABILIDAD ACTIVA</v>
          </cell>
          <cell r="AV11897" t="str">
            <v>sc</v>
          </cell>
        </row>
        <row r="11898">
          <cell r="AP11898">
            <v>91011262</v>
          </cell>
          <cell r="AQ11898">
            <v>3001120</v>
          </cell>
          <cell r="AR11898" t="str">
            <v>sd</v>
          </cell>
          <cell r="AS11898">
            <v>42765</v>
          </cell>
          <cell r="AT11898" t="str">
            <v>Anden 1, Calzada2, Separador3, Calzada4, Anden5 -POLIZA ESTABILIDAD ACTIVA</v>
          </cell>
          <cell r="AV11898" t="str">
            <v>sc</v>
          </cell>
        </row>
        <row r="11899">
          <cell r="AP11899">
            <v>515277</v>
          </cell>
          <cell r="AQ11899">
            <v>8003781</v>
          </cell>
          <cell r="AR11899" t="str">
            <v>sd</v>
          </cell>
          <cell r="AS11899">
            <v>44099</v>
          </cell>
          <cell r="AT11899" t="str">
            <v>Calzada 4-6-POLIZA ESTABILIDAD Y CALIDAD ACTIVA</v>
          </cell>
          <cell r="AV11899" t="str">
            <v>sc</v>
          </cell>
        </row>
        <row r="11900">
          <cell r="AP11900">
            <v>525562</v>
          </cell>
          <cell r="AQ11900">
            <v>1004178</v>
          </cell>
          <cell r="AR11900" t="str">
            <v>sd</v>
          </cell>
          <cell r="AS11900">
            <v>42946</v>
          </cell>
          <cell r="AT11900" t="str">
            <v>Calzada12-POLIZA ESTABILIDAD ACTIVA</v>
          </cell>
          <cell r="AV11900" t="str">
            <v>sc</v>
          </cell>
        </row>
        <row r="11901">
          <cell r="AP11901">
            <v>465621</v>
          </cell>
          <cell r="AQ11901">
            <v>19012834</v>
          </cell>
          <cell r="AR11901" t="str">
            <v>sd</v>
          </cell>
          <cell r="AS11901">
            <v>43307</v>
          </cell>
          <cell r="AT11901" t="str">
            <v>Sep3-POLIZA ESTABILIDAD ACTIVA</v>
          </cell>
          <cell r="AV11901" t="str">
            <v>sc</v>
          </cell>
        </row>
        <row r="11902">
          <cell r="AP11902">
            <v>465621</v>
          </cell>
          <cell r="AQ11902">
            <v>19012834</v>
          </cell>
          <cell r="AR11902" t="str">
            <v>sd</v>
          </cell>
          <cell r="AS11902">
            <v>42957</v>
          </cell>
          <cell r="AT11902" t="str">
            <v>Calzada2-4-POLIZA ESTABILIDAD ACTIVA</v>
          </cell>
          <cell r="AV11902" t="str">
            <v>sc</v>
          </cell>
        </row>
        <row r="11903">
          <cell r="AP11903">
            <v>504963</v>
          </cell>
          <cell r="AQ11903">
            <v>2000503</v>
          </cell>
          <cell r="AR11903" t="str">
            <v>sd</v>
          </cell>
          <cell r="AS11903">
            <v>42946</v>
          </cell>
          <cell r="AT11903" t="str">
            <v>Calzada8-POLIZA ESTABILIDAD ACTIVA</v>
          </cell>
          <cell r="AV11903" t="str">
            <v>sc</v>
          </cell>
        </row>
        <row r="11904">
          <cell r="AP11904">
            <v>24119929</v>
          </cell>
          <cell r="AQ11904">
            <v>8002874</v>
          </cell>
          <cell r="AR11904" t="str">
            <v>sd</v>
          </cell>
          <cell r="AS11904">
            <v>44099</v>
          </cell>
          <cell r="AT11904" t="str">
            <v>Calzada 2-4-6-POLIZA ESTABILIDAD Y CALIDAD ACTIVA</v>
          </cell>
          <cell r="AV11904" t="str">
            <v>sc</v>
          </cell>
        </row>
        <row r="11905">
          <cell r="AP11905">
            <v>24119990</v>
          </cell>
          <cell r="AQ11905">
            <v>8004447</v>
          </cell>
          <cell r="AR11905" t="str">
            <v>sd</v>
          </cell>
          <cell r="AS11905">
            <v>44099</v>
          </cell>
          <cell r="AT11905" t="str">
            <v>Calzada 2-POLIZA ESTABILIDAD Y CALIDAD ACTIVA</v>
          </cell>
          <cell r="AV11905" t="str">
            <v>sc</v>
          </cell>
        </row>
        <row r="11906">
          <cell r="AP11906">
            <v>24120961</v>
          </cell>
          <cell r="AQ11906">
            <v>14000043</v>
          </cell>
          <cell r="AR11906" t="str">
            <v>sd</v>
          </cell>
          <cell r="AS11906">
            <v>44250</v>
          </cell>
          <cell r="AT11906" t="str">
            <v>-POLIZA ESTABILIDAD ACTIVA</v>
          </cell>
          <cell r="AV11906" t="str">
            <v>sc</v>
          </cell>
        </row>
        <row r="11907">
          <cell r="AP11907">
            <v>380374</v>
          </cell>
          <cell r="AQ11907">
            <v>9000139</v>
          </cell>
          <cell r="AR11907" t="str">
            <v>sd</v>
          </cell>
          <cell r="AS11907">
            <v>43748</v>
          </cell>
          <cell r="AT11907" t="str">
            <v>Anden 1-POLIZA ESTABILIDAD ACTIVA</v>
          </cell>
          <cell r="AV11907" t="str">
            <v>VIABLE</v>
          </cell>
        </row>
        <row r="11908">
          <cell r="AP11908">
            <v>91010754</v>
          </cell>
          <cell r="AQ11908">
            <v>1005612</v>
          </cell>
          <cell r="AR11908" t="str">
            <v>sd</v>
          </cell>
          <cell r="AS11908">
            <v>43566</v>
          </cell>
          <cell r="AT11908" t="str">
            <v>Anden 1-3 Calzada 2-POLIZA ESTABILIDAD ACTIVA</v>
          </cell>
          <cell r="AV11908" t="str">
            <v>sc</v>
          </cell>
        </row>
        <row r="11909">
          <cell r="AP11909">
            <v>24122547</v>
          </cell>
          <cell r="AQ11909">
            <v>50006879</v>
          </cell>
          <cell r="AR11909" t="str">
            <v>sd</v>
          </cell>
          <cell r="AS11909">
            <v>44250</v>
          </cell>
          <cell r="AT11909" t="str">
            <v>-POLIZA ESTABILIDAD ACTIVA</v>
          </cell>
          <cell r="AV11909" t="str">
            <v>sc</v>
          </cell>
        </row>
        <row r="11910">
          <cell r="AP11910">
            <v>24120956</v>
          </cell>
          <cell r="AQ11910">
            <v>14000029</v>
          </cell>
          <cell r="AR11910" t="str">
            <v>sd</v>
          </cell>
          <cell r="AS11910">
            <v>44250</v>
          </cell>
          <cell r="AT11910" t="str">
            <v>-POLIZA ESTABILIDAD ACTIVA</v>
          </cell>
          <cell r="AV11910" t="str">
            <v>sc</v>
          </cell>
        </row>
        <row r="11911">
          <cell r="AP11911">
            <v>24120956</v>
          </cell>
          <cell r="AQ11911">
            <v>14000029</v>
          </cell>
          <cell r="AR11911" t="str">
            <v>sd</v>
          </cell>
          <cell r="AS11911">
            <v>44053</v>
          </cell>
          <cell r="AT11911" t="str">
            <v>Puente 12-POLIZA ESTABILIDAD ACTIVA</v>
          </cell>
          <cell r="AV11911" t="str">
            <v>sc</v>
          </cell>
        </row>
        <row r="11912">
          <cell r="AP11912">
            <v>24120671</v>
          </cell>
          <cell r="AQ11912">
            <v>11012440</v>
          </cell>
          <cell r="AR11912" t="str">
            <v>sd</v>
          </cell>
          <cell r="AS11912">
            <v>44096</v>
          </cell>
          <cell r="AT11912" t="str">
            <v>Anden 1-9-POLIZA ESTABILIDAD ACTIVA</v>
          </cell>
          <cell r="AV11912" t="str">
            <v>sc</v>
          </cell>
        </row>
        <row r="11913">
          <cell r="AP11913">
            <v>24121901</v>
          </cell>
          <cell r="AQ11913">
            <v>50005954</v>
          </cell>
          <cell r="AR11913" t="str">
            <v>sd</v>
          </cell>
          <cell r="AS11913">
            <v>44250</v>
          </cell>
          <cell r="AT11913" t="str">
            <v>-POLIZA ESTABILIDAD ACTIVA</v>
          </cell>
          <cell r="AV11913" t="str">
            <v>sc</v>
          </cell>
        </row>
        <row r="11914">
          <cell r="AP11914">
            <v>91013820</v>
          </cell>
          <cell r="AQ11914">
            <v>11012156</v>
          </cell>
          <cell r="AR11914" t="str">
            <v>sd</v>
          </cell>
          <cell r="AS11914">
            <v>43412</v>
          </cell>
          <cell r="AT11914" t="str">
            <v>Separador 3 Calzada 4-6-POLIZA ESTABILIDAD ACTIVA</v>
          </cell>
          <cell r="AV11914" t="str">
            <v>sc</v>
          </cell>
        </row>
        <row r="11915">
          <cell r="AP11915">
            <v>384884</v>
          </cell>
          <cell r="AQ11915">
            <v>9001860</v>
          </cell>
          <cell r="AR11915" t="str">
            <v>sd</v>
          </cell>
          <cell r="AS11915">
            <v>44480</v>
          </cell>
          <cell r="AT11915" t="str">
            <v>-POLIZA ESTABILIDAD ACTIVA</v>
          </cell>
          <cell r="AV11915" t="str">
            <v>VIABLE</v>
          </cell>
        </row>
        <row r="11916">
          <cell r="AP11916">
            <v>91016778</v>
          </cell>
          <cell r="AQ11916">
            <v>18002344</v>
          </cell>
          <cell r="AR11916" t="str">
            <v>sd</v>
          </cell>
          <cell r="AS11916">
            <v>42999</v>
          </cell>
          <cell r="AT11916" t="str">
            <v>Anden1-11-3 Calzada10-4-6-8 Ciclo2 Sep5-7-9-POLIZA ESTABILIDAD ACTIVA</v>
          </cell>
          <cell r="AV11916" t="str">
            <v>sc</v>
          </cell>
        </row>
        <row r="11917">
          <cell r="AP11917">
            <v>440988</v>
          </cell>
          <cell r="AQ11917">
            <v>19000397</v>
          </cell>
          <cell r="AR11917" t="str">
            <v>sd</v>
          </cell>
          <cell r="AS11917">
            <v>42912</v>
          </cell>
          <cell r="AT11917" t="str">
            <v>Anden1-5 Calzada2-4 Sep3-POLIZA ESTABILIDAD ACTIVA</v>
          </cell>
          <cell r="AV11917" t="str">
            <v>sc</v>
          </cell>
        </row>
        <row r="11918">
          <cell r="AP11918">
            <v>487073</v>
          </cell>
          <cell r="AQ11918">
            <v>19000092</v>
          </cell>
          <cell r="AR11918" t="str">
            <v>sd</v>
          </cell>
          <cell r="AS11918">
            <v>42821</v>
          </cell>
          <cell r="AT11918" t="str">
            <v>Anden1-2 Calzada2-POLIZA ESTABILIDAD ACTIVA</v>
          </cell>
          <cell r="AV11918" t="str">
            <v>sc</v>
          </cell>
        </row>
        <row r="11919">
          <cell r="AP11919">
            <v>24122112</v>
          </cell>
          <cell r="AQ11919">
            <v>50006139</v>
          </cell>
          <cell r="AR11919" t="str">
            <v>sd</v>
          </cell>
          <cell r="AS11919">
            <v>44018</v>
          </cell>
          <cell r="AT11919" t="str">
            <v>Calzada 2-POLIZA ESTABILIDAD ACTIVA</v>
          </cell>
          <cell r="AV11919" t="str">
            <v>sc</v>
          </cell>
        </row>
        <row r="11920">
          <cell r="AP11920">
            <v>507608</v>
          </cell>
          <cell r="AQ11920">
            <v>1001352</v>
          </cell>
          <cell r="AR11920" t="str">
            <v>sd</v>
          </cell>
          <cell r="AS11920">
            <v>44250</v>
          </cell>
          <cell r="AT11920" t="str">
            <v>-POLIZA ESTABILIDAD ACTIVA</v>
          </cell>
          <cell r="AV11920" t="str">
            <v>sc</v>
          </cell>
        </row>
        <row r="11921">
          <cell r="AP11921">
            <v>516085</v>
          </cell>
          <cell r="AQ11921">
            <v>3000473</v>
          </cell>
          <cell r="AR11921" t="str">
            <v>sd</v>
          </cell>
          <cell r="AS11921">
            <v>43499</v>
          </cell>
          <cell r="AT11921" t="str">
            <v>-POLIZA ESTABILIDAD ACTIVA</v>
          </cell>
          <cell r="AV11921" t="str">
            <v>sc</v>
          </cell>
        </row>
        <row r="11922">
          <cell r="AP11922">
            <v>459921</v>
          </cell>
          <cell r="AQ11922">
            <v>19009938</v>
          </cell>
          <cell r="AR11922" t="str">
            <v>sd</v>
          </cell>
          <cell r="AS11922">
            <v>44466</v>
          </cell>
          <cell r="AT11922" t="str">
            <v>-POLIZA ESTABILIDAD ACTIVA</v>
          </cell>
          <cell r="AV11922" t="str">
            <v>POLIZA ESTABILIDAD activa IDU 1718/14</v>
          </cell>
        </row>
        <row r="11923">
          <cell r="AP11923">
            <v>414943</v>
          </cell>
          <cell r="AQ11923">
            <v>18001756</v>
          </cell>
          <cell r="AR11923" t="str">
            <v>sd</v>
          </cell>
          <cell r="AS11923">
            <v>43065</v>
          </cell>
          <cell r="AT11923" t="str">
            <v>Calzada4-POLIZA ESTABILIDAD ACTIVA</v>
          </cell>
          <cell r="AV11923" t="str">
            <v>sc</v>
          </cell>
        </row>
        <row r="11924">
          <cell r="AP11924">
            <v>902983</v>
          </cell>
          <cell r="AQ11924">
            <v>13000461</v>
          </cell>
          <cell r="AR11924" t="str">
            <v>sd</v>
          </cell>
          <cell r="AS11924">
            <v>44250</v>
          </cell>
          <cell r="AT11924" t="str">
            <v>-POLIZA ESTABILIDAD ACTIVA</v>
          </cell>
          <cell r="AV11924" t="str">
            <v>sc</v>
          </cell>
        </row>
        <row r="11925">
          <cell r="AP11925">
            <v>91014012</v>
          </cell>
          <cell r="AQ11925">
            <v>50009327</v>
          </cell>
          <cell r="AR11925" t="str">
            <v>sd</v>
          </cell>
          <cell r="AS11925">
            <v>42927</v>
          </cell>
          <cell r="AT11925" t="str">
            <v>Anden5 Calzada4-POLIZA ESTABILIDAD ACTIVA</v>
          </cell>
          <cell r="AV11925" t="str">
            <v>sc</v>
          </cell>
        </row>
        <row r="11926">
          <cell r="AP11926">
            <v>459348</v>
          </cell>
          <cell r="AQ11926">
            <v>19009573</v>
          </cell>
          <cell r="AR11926" t="str">
            <v>sd</v>
          </cell>
          <cell r="AS11926">
            <v>44466</v>
          </cell>
          <cell r="AT11926" t="str">
            <v>-POLIZA ESTABILIDAD ACTIVA</v>
          </cell>
          <cell r="AV11926" t="str">
            <v>POLIZA ESTABILIDAD activa IDU 1718/14</v>
          </cell>
        </row>
        <row r="11927">
          <cell r="AP11927">
            <v>91016474</v>
          </cell>
          <cell r="AQ11927">
            <v>30001427</v>
          </cell>
          <cell r="AR11927" t="str">
            <v>sd</v>
          </cell>
          <cell r="AS11927">
            <v>42999</v>
          </cell>
          <cell r="AT11927" t="str">
            <v>Anden1-11-3 Calzada10-4-6-8 Ciclo2 Sep5-7-9-POLIZA ESTABILIDAD ACTIVA</v>
          </cell>
          <cell r="AV11927" t="str">
            <v>sc</v>
          </cell>
        </row>
        <row r="11928">
          <cell r="AP11928">
            <v>24189711</v>
          </cell>
          <cell r="AQ11928">
            <v>8003723</v>
          </cell>
          <cell r="AR11928" t="str">
            <v>sd</v>
          </cell>
          <cell r="AS11928">
            <v>44099</v>
          </cell>
          <cell r="AT11928" t="str">
            <v>Calzada 4-6-POLIZA ESTABILIDAD Y CALIDAD ACTIVA</v>
          </cell>
          <cell r="AV11928" t="str">
            <v>sc</v>
          </cell>
        </row>
        <row r="11929">
          <cell r="AP11929">
            <v>472740</v>
          </cell>
          <cell r="AQ11929">
            <v>50008105</v>
          </cell>
          <cell r="AR11929" t="str">
            <v>sd</v>
          </cell>
          <cell r="AS11929">
            <v>44462</v>
          </cell>
          <cell r="AT11929" t="str">
            <v>-POLIZA ESTABILIDAD ACTIVA</v>
          </cell>
          <cell r="AV11929" t="str">
            <v>sc</v>
          </cell>
        </row>
        <row r="11930">
          <cell r="AP11930">
            <v>472740</v>
          </cell>
          <cell r="AQ11930">
            <v>50008105</v>
          </cell>
          <cell r="AR11930" t="str">
            <v>sd</v>
          </cell>
          <cell r="AS11930">
            <v>43871</v>
          </cell>
          <cell r="AT11930" t="str">
            <v>Calzada2 y 4-POLIZA ESTABILIDAD ACTIVA</v>
          </cell>
          <cell r="AV11930" t="str">
            <v>sc</v>
          </cell>
        </row>
        <row r="11931">
          <cell r="AP11931">
            <v>296610</v>
          </cell>
          <cell r="AQ11931">
            <v>5003053</v>
          </cell>
          <cell r="AR11931" t="str">
            <v>sd</v>
          </cell>
          <cell r="AS11931">
            <v>43307</v>
          </cell>
          <cell r="AT11931" t="str">
            <v>Calzada2-4-POLIZA ESTABILIDAD ACTIVA</v>
          </cell>
          <cell r="AV11931" t="str">
            <v>sc</v>
          </cell>
        </row>
        <row r="11932">
          <cell r="AP11932">
            <v>91018960</v>
          </cell>
          <cell r="AQ11932">
            <v>3002517</v>
          </cell>
          <cell r="AR11932" t="str">
            <v>sd</v>
          </cell>
          <cell r="AS11932">
            <v>43499</v>
          </cell>
          <cell r="AT11932" t="str">
            <v>-POLIZA ESTABILIDAD ACTIVA</v>
          </cell>
          <cell r="AV11932" t="str">
            <v>sc</v>
          </cell>
        </row>
        <row r="11933">
          <cell r="AP11933">
            <v>903875</v>
          </cell>
          <cell r="AQ11933">
            <v>12002556</v>
          </cell>
          <cell r="AR11933" t="str">
            <v>sd</v>
          </cell>
          <cell r="AS11933">
            <v>44250</v>
          </cell>
          <cell r="AT11933" t="str">
            <v>-POLIZA ESTABILIDAD ACTIVA</v>
          </cell>
          <cell r="AV11933" t="str">
            <v>sc</v>
          </cell>
        </row>
        <row r="11934">
          <cell r="AP11934">
            <v>903875</v>
          </cell>
          <cell r="AQ11934">
            <v>12002556</v>
          </cell>
          <cell r="AR11934" t="str">
            <v>sd</v>
          </cell>
          <cell r="AS11934">
            <v>44250</v>
          </cell>
          <cell r="AT11934" t="str">
            <v>-POLIZA ESTABILIDAD ACTIVA</v>
          </cell>
          <cell r="AV11934" t="str">
            <v>sc</v>
          </cell>
        </row>
        <row r="11935">
          <cell r="AP11935">
            <v>902841</v>
          </cell>
          <cell r="AQ11935">
            <v>13001884</v>
          </cell>
          <cell r="AR11935" t="str">
            <v>sd</v>
          </cell>
          <cell r="AS11935">
            <v>44250</v>
          </cell>
          <cell r="AT11935" t="str">
            <v>-POLIZA ESTABILIDAD ACTIVA</v>
          </cell>
          <cell r="AV11935" t="str">
            <v>sc</v>
          </cell>
        </row>
        <row r="11936">
          <cell r="AP11936">
            <v>359310</v>
          </cell>
          <cell r="AQ11936">
            <v>7003589</v>
          </cell>
          <cell r="AR11936" t="str">
            <v>sd</v>
          </cell>
          <cell r="AS11936">
            <v>44096</v>
          </cell>
          <cell r="AT11936" t="str">
            <v>Anden 7-POLIZA ESTABILIDAD ACTIVA</v>
          </cell>
          <cell r="AV11936" t="str">
            <v>sc</v>
          </cell>
        </row>
        <row r="11937">
          <cell r="AP11937">
            <v>91015473</v>
          </cell>
          <cell r="AQ11937">
            <v>6001274</v>
          </cell>
          <cell r="AR11937" t="str">
            <v>sd</v>
          </cell>
          <cell r="AS11937">
            <v>43307</v>
          </cell>
          <cell r="AT11937" t="str">
            <v>Calzada2-4-POLIZA ESTABILIDAD ACTIVA</v>
          </cell>
          <cell r="AV11937" t="str">
            <v>sc</v>
          </cell>
        </row>
        <row r="11938">
          <cell r="AP11938">
            <v>518680</v>
          </cell>
          <cell r="AQ11938">
            <v>8005072</v>
          </cell>
          <cell r="AR11938" t="str">
            <v>sd</v>
          </cell>
          <cell r="AS11938">
            <v>44099</v>
          </cell>
          <cell r="AT11938" t="str">
            <v>Calzada 2-POLIZA ESTABILIDAD Y CALIDAD ACTIVA</v>
          </cell>
          <cell r="AV11938" t="str">
            <v>sc</v>
          </cell>
        </row>
        <row r="11939">
          <cell r="AP11939">
            <v>154194</v>
          </cell>
          <cell r="AQ11939">
            <v>8001164</v>
          </cell>
          <cell r="AR11939" t="str">
            <v>sd</v>
          </cell>
          <cell r="AS11939">
            <v>44424</v>
          </cell>
          <cell r="AT11939" t="str">
            <v xml:space="preserve">Anden 1-3-POLIZA ESTABILIDAD </v>
          </cell>
          <cell r="AV11939" t="str">
            <v>sc</v>
          </cell>
        </row>
        <row r="11940">
          <cell r="AP11940">
            <v>302450</v>
          </cell>
          <cell r="AQ11940">
            <v>5005668</v>
          </cell>
          <cell r="AR11940" t="str">
            <v>sd</v>
          </cell>
          <cell r="AS11940">
            <v>42733</v>
          </cell>
          <cell r="AT11940" t="str">
            <v>Anden1-5 Calzada2-4 Sep3-POLIZA ESTABILIDAD ACTIVA</v>
          </cell>
          <cell r="AV11940" t="str">
            <v>sc</v>
          </cell>
        </row>
        <row r="11941">
          <cell r="AP11941">
            <v>91017166</v>
          </cell>
          <cell r="AQ11941">
            <v>50006220</v>
          </cell>
          <cell r="AR11941" t="str">
            <v>sd</v>
          </cell>
          <cell r="AS11941">
            <v>44466</v>
          </cell>
          <cell r="AT11941" t="str">
            <v>-POLIZA ESTABILIDAD ACTIVA</v>
          </cell>
          <cell r="AV11941" t="str">
            <v>sc</v>
          </cell>
        </row>
        <row r="11942">
          <cell r="AP11942">
            <v>91017166</v>
          </cell>
          <cell r="AQ11942">
            <v>50006220</v>
          </cell>
          <cell r="AR11942" t="str">
            <v>sd</v>
          </cell>
          <cell r="AS11942">
            <v>44018</v>
          </cell>
          <cell r="AT11942" t="str">
            <v>Puente 8-POLIZA ESTABILIDAD ACTIVA</v>
          </cell>
          <cell r="AV11942" t="str">
            <v>sc</v>
          </cell>
        </row>
        <row r="11943">
          <cell r="AP11943">
            <v>602563</v>
          </cell>
          <cell r="AQ11943">
            <v>6001318</v>
          </cell>
          <cell r="AR11943" t="str">
            <v>sd</v>
          </cell>
          <cell r="AS11943">
            <v>44250</v>
          </cell>
          <cell r="AT11943" t="str">
            <v>-POLIZA ESTABILIDAD ACTIVA</v>
          </cell>
          <cell r="AV11943" t="str">
            <v>sc</v>
          </cell>
        </row>
        <row r="11944">
          <cell r="AP11944">
            <v>24119809</v>
          </cell>
          <cell r="AQ11944">
            <v>2001189</v>
          </cell>
          <cell r="AR11944" t="str">
            <v>sd</v>
          </cell>
          <cell r="AS11944">
            <v>44096</v>
          </cell>
          <cell r="AT11944" t="str">
            <v>Anden 1-POLIZA ESTABILIDAD ACTIVA</v>
          </cell>
          <cell r="AV11944" t="str">
            <v>sc</v>
          </cell>
        </row>
        <row r="11945">
          <cell r="AP11945">
            <v>24121902</v>
          </cell>
          <cell r="AQ11945">
            <v>50005954</v>
          </cell>
          <cell r="AR11945" t="str">
            <v>sd</v>
          </cell>
          <cell r="AS11945">
            <v>44250</v>
          </cell>
          <cell r="AT11945" t="str">
            <v>-POLIZA ESTABILIDAD ACTIVA</v>
          </cell>
          <cell r="AV11945" t="str">
            <v>sc</v>
          </cell>
        </row>
        <row r="11946">
          <cell r="AP11946">
            <v>505970</v>
          </cell>
          <cell r="AQ11946">
            <v>1001935</v>
          </cell>
          <cell r="AR11946" t="str">
            <v>sd</v>
          </cell>
          <cell r="AS11946">
            <v>44250</v>
          </cell>
          <cell r="AT11946" t="str">
            <v>-POLIZA ESTABILIDAD ACTIVA</v>
          </cell>
          <cell r="AV11946" t="str">
            <v>sc</v>
          </cell>
        </row>
        <row r="11947">
          <cell r="AP11947">
            <v>24121695</v>
          </cell>
          <cell r="AQ11947">
            <v>50002316</v>
          </cell>
          <cell r="AR11947" t="str">
            <v>sd</v>
          </cell>
          <cell r="AS11947">
            <v>44250</v>
          </cell>
          <cell r="AT11947" t="str">
            <v>-POLIZA ESTABILIDAD ACTIVA</v>
          </cell>
          <cell r="AV11947" t="str">
            <v>sc</v>
          </cell>
        </row>
        <row r="11948">
          <cell r="AP11948">
            <v>24121695</v>
          </cell>
          <cell r="AQ11948">
            <v>50002316</v>
          </cell>
          <cell r="AR11948" t="str">
            <v>sd</v>
          </cell>
          <cell r="AS11948">
            <v>44250</v>
          </cell>
          <cell r="AT11948" t="str">
            <v>-POLIZA ESTABILIDAD ACTIVA</v>
          </cell>
          <cell r="AV11948" t="str">
            <v>sc</v>
          </cell>
        </row>
        <row r="11949">
          <cell r="AP11949">
            <v>903584</v>
          </cell>
          <cell r="AQ11949">
            <v>12000690</v>
          </cell>
          <cell r="AR11949" t="str">
            <v>sd</v>
          </cell>
          <cell r="AS11949">
            <v>44250</v>
          </cell>
          <cell r="AT11949" t="str">
            <v>-POLIZA ESTABILIDAD ACTIVA</v>
          </cell>
          <cell r="AV11949" t="str">
            <v>sc</v>
          </cell>
        </row>
        <row r="11950">
          <cell r="AP11950">
            <v>91011749</v>
          </cell>
          <cell r="AQ11950">
            <v>4000298</v>
          </cell>
          <cell r="AR11950" t="str">
            <v>sd</v>
          </cell>
          <cell r="AS11950">
            <v>42999</v>
          </cell>
          <cell r="AT11950" t="str">
            <v>Anden1-11-3 Calzada10-4-6-8 Ciclo2 Sep5-7-9-POLIZA ESTABILIDAD ACTIVA</v>
          </cell>
          <cell r="AV11950" t="str">
            <v>sc</v>
          </cell>
        </row>
        <row r="11951">
          <cell r="AP11951">
            <v>386888</v>
          </cell>
          <cell r="AQ11951">
            <v>9002680</v>
          </cell>
          <cell r="AR11951" t="str">
            <v>sd</v>
          </cell>
          <cell r="AS11951">
            <v>44018</v>
          </cell>
          <cell r="AT11951" t="str">
            <v>Calzada 2-POLIZA ESTABILIDAD ACTIVA</v>
          </cell>
          <cell r="AV11951" t="str">
            <v>VIABLE</v>
          </cell>
        </row>
        <row r="11952">
          <cell r="AP11952">
            <v>505868</v>
          </cell>
          <cell r="AQ11952">
            <v>1004096</v>
          </cell>
          <cell r="AR11952" t="str">
            <v>sd</v>
          </cell>
          <cell r="AS11952">
            <v>42946</v>
          </cell>
          <cell r="AT11952" t="str">
            <v>Calzada14-POLIZA ESTABILIDAD ACTIVA</v>
          </cell>
          <cell r="AV11952" t="str">
            <v>sc</v>
          </cell>
        </row>
        <row r="11953">
          <cell r="AP11953">
            <v>517950</v>
          </cell>
          <cell r="AQ11953">
            <v>10006057</v>
          </cell>
          <cell r="AR11953" t="str">
            <v>sd</v>
          </cell>
          <cell r="AS11953">
            <v>43142</v>
          </cell>
          <cell r="AT11953" t="str">
            <v>Calzada2-POLIZA ESTABILIDAD ACTIVA</v>
          </cell>
          <cell r="AV11953" t="str">
            <v>sc</v>
          </cell>
        </row>
        <row r="11954">
          <cell r="AP11954">
            <v>506024</v>
          </cell>
          <cell r="AQ11954">
            <v>1001558</v>
          </cell>
          <cell r="AR11954" t="str">
            <v>sd</v>
          </cell>
          <cell r="AS11954">
            <v>44250</v>
          </cell>
          <cell r="AT11954" t="str">
            <v>-POLIZA ESTABILIDAD ACTIVA</v>
          </cell>
          <cell r="AV11954" t="str">
            <v>sc</v>
          </cell>
        </row>
        <row r="11955">
          <cell r="AP11955">
            <v>525547</v>
          </cell>
          <cell r="AQ11955">
            <v>1004194</v>
          </cell>
          <cell r="AR11955" t="str">
            <v>sd</v>
          </cell>
          <cell r="AS11955">
            <v>42946</v>
          </cell>
          <cell r="AT11955" t="str">
            <v>Calzada12-POLIZA ESTABILIDAD ACTIVA</v>
          </cell>
          <cell r="AV11955" t="str">
            <v>sc</v>
          </cell>
        </row>
        <row r="11956">
          <cell r="AP11956">
            <v>520840</v>
          </cell>
          <cell r="AQ11956">
            <v>13002595</v>
          </cell>
          <cell r="AR11956" t="str">
            <v>sd</v>
          </cell>
          <cell r="AS11956">
            <v>44250</v>
          </cell>
          <cell r="AT11956" t="str">
            <v>-POLIZA ESTABILIDAD ACTIVA</v>
          </cell>
          <cell r="AV11956" t="str">
            <v>sc</v>
          </cell>
        </row>
        <row r="11957">
          <cell r="AP11957">
            <v>91013819</v>
          </cell>
          <cell r="AQ11957">
            <v>11012157</v>
          </cell>
          <cell r="AR11957" t="str">
            <v>sd</v>
          </cell>
          <cell r="AS11957">
            <v>43412</v>
          </cell>
          <cell r="AT11957" t="str">
            <v>Anden 1 Cicloruta 2 Separador 3 Calzada 4-POLIZA ESTABILIDAD ACTIVA</v>
          </cell>
          <cell r="AV11957" t="str">
            <v>sc</v>
          </cell>
        </row>
        <row r="11958">
          <cell r="AP11958">
            <v>91014441</v>
          </cell>
          <cell r="AQ11958">
            <v>50009241</v>
          </cell>
          <cell r="AR11958" t="str">
            <v>sd</v>
          </cell>
          <cell r="AS11958">
            <v>43297</v>
          </cell>
          <cell r="AT11958" t="str">
            <v>anden1, calzada2, anden3-POLIZA ESTABILIDAD ACTIVA</v>
          </cell>
          <cell r="AV11958" t="str">
            <v>VIABLE</v>
          </cell>
        </row>
        <row r="11959">
          <cell r="AP11959">
            <v>290113</v>
          </cell>
          <cell r="AQ11959">
            <v>5000073</v>
          </cell>
          <cell r="AR11959" t="str">
            <v>sd</v>
          </cell>
          <cell r="AS11959">
            <v>43307</v>
          </cell>
          <cell r="AT11959" t="str">
            <v>Calzada2-4-POLIZA ESTABILIDAD ACTIVA</v>
          </cell>
          <cell r="AV11959" t="str">
            <v>sc</v>
          </cell>
        </row>
        <row r="11960">
          <cell r="AP11960">
            <v>507820</v>
          </cell>
          <cell r="AQ11960">
            <v>1001359</v>
          </cell>
          <cell r="AR11960" t="str">
            <v>sd</v>
          </cell>
          <cell r="AS11960">
            <v>44250</v>
          </cell>
          <cell r="AT11960" t="str">
            <v>-POLIZA ESTABILIDAD ACTIVA</v>
          </cell>
          <cell r="AV11960" t="str">
            <v>sc</v>
          </cell>
        </row>
        <row r="11961">
          <cell r="AP11961">
            <v>143978</v>
          </cell>
          <cell r="AQ11961">
            <v>3000811</v>
          </cell>
          <cell r="AR11961" t="str">
            <v>sd</v>
          </cell>
          <cell r="AS11961">
            <v>42999</v>
          </cell>
          <cell r="AT11961" t="str">
            <v>Anden1-9 Calzada2-4-6-8 Sep3-5-7-POLIZA ESTABILIDAD ACTIVA</v>
          </cell>
          <cell r="AV11961" t="str">
            <v>sc</v>
          </cell>
        </row>
        <row r="11962">
          <cell r="AP11962">
            <v>24121896</v>
          </cell>
          <cell r="AQ11962">
            <v>50005951</v>
          </cell>
          <cell r="AR11962" t="str">
            <v>sd</v>
          </cell>
          <cell r="AS11962">
            <v>43163</v>
          </cell>
          <cell r="AT11962" t="str">
            <v>Calzada2-POLIZA ESTABILIDAD ACTIVA</v>
          </cell>
          <cell r="AV11962" t="str">
            <v>sc</v>
          </cell>
        </row>
        <row r="11963">
          <cell r="AP11963">
            <v>24122477</v>
          </cell>
          <cell r="AQ11963">
            <v>50006730</v>
          </cell>
          <cell r="AR11963" t="str">
            <v>sd</v>
          </cell>
          <cell r="AS11963">
            <v>44099</v>
          </cell>
          <cell r="AT11963" t="str">
            <v>Calzada 2-6-POLIZA ESTABILIDAD Y CALIDAD ACTIVA</v>
          </cell>
          <cell r="AV11963" t="str">
            <v>sc</v>
          </cell>
        </row>
        <row r="11964">
          <cell r="AP11964">
            <v>91011307</v>
          </cell>
          <cell r="AQ11964">
            <v>3002346</v>
          </cell>
          <cell r="AR11964" t="str">
            <v>sd</v>
          </cell>
          <cell r="AS11964">
            <v>43499</v>
          </cell>
          <cell r="AT11964" t="str">
            <v>-POLIZA ESTABILIDAD ACTIVA</v>
          </cell>
          <cell r="AV11964" t="str">
            <v>sc</v>
          </cell>
        </row>
        <row r="11965">
          <cell r="AP11965">
            <v>146286</v>
          </cell>
          <cell r="AQ11965">
            <v>8005999</v>
          </cell>
          <cell r="AR11965" t="str">
            <v>sd</v>
          </cell>
          <cell r="AS11965">
            <v>44099</v>
          </cell>
          <cell r="AT11965" t="str">
            <v>Calzada 4-POLIZA ESTABILIDAD Y CALIDAD ACTIVA</v>
          </cell>
          <cell r="AV11965" t="str">
            <v>VIABLE</v>
          </cell>
        </row>
        <row r="11966">
          <cell r="AP11966">
            <v>301649</v>
          </cell>
          <cell r="AQ11966">
            <v>5005308</v>
          </cell>
          <cell r="AR11966" t="str">
            <v>sd</v>
          </cell>
          <cell r="AS11966">
            <v>42733</v>
          </cell>
          <cell r="AT11966" t="str">
            <v>Anden1-5 Calzada2-4 Sep3-POLIZA ESTABILIDAD ACTIVA</v>
          </cell>
          <cell r="AV11966" t="str">
            <v>sc</v>
          </cell>
        </row>
        <row r="11967">
          <cell r="AP11967">
            <v>903745</v>
          </cell>
          <cell r="AQ11967">
            <v>12001736</v>
          </cell>
          <cell r="AR11967" t="str">
            <v>sd</v>
          </cell>
          <cell r="AS11967">
            <v>44250</v>
          </cell>
          <cell r="AT11967" t="str">
            <v>-POLIZA ESTABILIDAD ACTIVA</v>
          </cell>
          <cell r="AV11967" t="str">
            <v>sc</v>
          </cell>
        </row>
        <row r="11968">
          <cell r="AP11968">
            <v>91013359</v>
          </cell>
          <cell r="AQ11968">
            <v>14000858</v>
          </cell>
          <cell r="AR11968" t="str">
            <v>sd</v>
          </cell>
          <cell r="AS11968">
            <v>44172</v>
          </cell>
          <cell r="AT11968" t="str">
            <v>Calzada 4-6 Separador 5-POLIZA ESTABILIDAD ACTIVA</v>
          </cell>
          <cell r="AV11968" t="str">
            <v>sc</v>
          </cell>
        </row>
        <row r="11969">
          <cell r="AP11969">
            <v>91015864</v>
          </cell>
          <cell r="AQ11969">
            <v>5005232</v>
          </cell>
          <cell r="AR11969" t="str">
            <v>sd</v>
          </cell>
          <cell r="AS11969">
            <v>42733</v>
          </cell>
          <cell r="AT11969" t="str">
            <v>Anden1-5 Calzada2-4 Sep3-POLIZA ESTABILIDAD ACTIVA</v>
          </cell>
          <cell r="AV11969" t="str">
            <v>sc</v>
          </cell>
        </row>
        <row r="11970">
          <cell r="AP11970">
            <v>295232</v>
          </cell>
          <cell r="AQ11970">
            <v>5002399</v>
          </cell>
          <cell r="AR11970" t="str">
            <v>sd</v>
          </cell>
          <cell r="AS11970">
            <v>43307</v>
          </cell>
          <cell r="AT11970" t="str">
            <v>Calzada2-4-POLIZA ESTABILIDAD ACTIVA</v>
          </cell>
          <cell r="AV11970" t="str">
            <v>sc</v>
          </cell>
        </row>
        <row r="11971">
          <cell r="AP11971">
            <v>457484</v>
          </cell>
          <cell r="AQ11971">
            <v>19008664</v>
          </cell>
          <cell r="AR11971" t="str">
            <v>sd</v>
          </cell>
          <cell r="AS11971">
            <v>44466</v>
          </cell>
          <cell r="AT11971" t="str">
            <v>-POLIZA ESTABILIDAD ACTIVA</v>
          </cell>
          <cell r="AV11971" t="str">
            <v>POLIZA ESTABILIDAD activa IDU 1718/24</v>
          </cell>
        </row>
        <row r="11972">
          <cell r="AP11972">
            <v>417605</v>
          </cell>
          <cell r="AQ11972">
            <v>18002815</v>
          </cell>
          <cell r="AR11972" t="str">
            <v>sd</v>
          </cell>
          <cell r="AS11972">
            <v>43935</v>
          </cell>
          <cell r="AT11972" t="str">
            <v>Calzada2-POLIZA ESTABILIDAD ACTIVA</v>
          </cell>
          <cell r="AV11972" t="str">
            <v>sc</v>
          </cell>
        </row>
        <row r="11973">
          <cell r="AP11973">
            <v>24122116</v>
          </cell>
          <cell r="AQ11973">
            <v>50006220</v>
          </cell>
          <cell r="AR11973" t="str">
            <v>sd</v>
          </cell>
          <cell r="AS11973">
            <v>44466</v>
          </cell>
          <cell r="AT11973" t="str">
            <v>-POLIZA ESTABILIDAD ACTIVA</v>
          </cell>
          <cell r="AV11973" t="str">
            <v>sc</v>
          </cell>
        </row>
        <row r="11974">
          <cell r="AP11974">
            <v>24122116</v>
          </cell>
          <cell r="AQ11974">
            <v>50006220</v>
          </cell>
          <cell r="AR11974" t="str">
            <v>sd</v>
          </cell>
          <cell r="AS11974">
            <v>44018</v>
          </cell>
          <cell r="AT11974" t="str">
            <v>Puente 8-POLIZA ESTABILIDAD ACTIVA</v>
          </cell>
          <cell r="AV11974" t="str">
            <v>sc</v>
          </cell>
        </row>
        <row r="11975">
          <cell r="AP11975">
            <v>91011061</v>
          </cell>
          <cell r="AQ11975">
            <v>1004648</v>
          </cell>
          <cell r="AR11975" t="str">
            <v>sd</v>
          </cell>
          <cell r="AS11975">
            <v>42878</v>
          </cell>
          <cell r="AT11975" t="str">
            <v>Anden 1-5-POLIZA ESTABILIDAD ACTIVA</v>
          </cell>
          <cell r="AV11975" t="str">
            <v>sc</v>
          </cell>
        </row>
        <row r="11976">
          <cell r="AP11976">
            <v>91011061</v>
          </cell>
          <cell r="AQ11976">
            <v>1004648</v>
          </cell>
          <cell r="AR11976" t="str">
            <v>sd</v>
          </cell>
          <cell r="AS11976">
            <v>43577</v>
          </cell>
          <cell r="AT11976" t="str">
            <v>Calzada 2-4-POLIZA ESTABILIDAD ACTIVA</v>
          </cell>
          <cell r="AV11976" t="str">
            <v>sc</v>
          </cell>
        </row>
        <row r="11977">
          <cell r="AP11977">
            <v>91011061</v>
          </cell>
          <cell r="AQ11977">
            <v>1004648</v>
          </cell>
          <cell r="AR11977" t="str">
            <v>sd</v>
          </cell>
          <cell r="AS11977">
            <v>43577</v>
          </cell>
          <cell r="AT11977" t="str">
            <v>Calzada 2-4-POLIZA ESTABILIDAD ACTIVA</v>
          </cell>
          <cell r="AV11977" t="str">
            <v>sc</v>
          </cell>
        </row>
        <row r="11978">
          <cell r="AP11978">
            <v>900172</v>
          </cell>
          <cell r="AQ11978">
            <v>16000296</v>
          </cell>
          <cell r="AR11978" t="str">
            <v>sd</v>
          </cell>
          <cell r="AS11978">
            <v>42949</v>
          </cell>
          <cell r="AT11978" t="str">
            <v>Calzada2 Sep3-POLIZA ESTABILIDAD ACTIVA</v>
          </cell>
          <cell r="AV11978" t="str">
            <v>sc</v>
          </cell>
        </row>
        <row r="11979">
          <cell r="AP11979">
            <v>900158</v>
          </cell>
          <cell r="AQ11979">
            <v>16000293</v>
          </cell>
          <cell r="AR11979" t="str">
            <v>sd</v>
          </cell>
          <cell r="AS11979">
            <v>42949</v>
          </cell>
          <cell r="AT11979" t="str">
            <v>Calzada2 Sep3-POLIZA ESTABILIDAD ACTIVA</v>
          </cell>
          <cell r="AV11979" t="str">
            <v>sc</v>
          </cell>
        </row>
        <row r="11980">
          <cell r="AP11980">
            <v>24120982</v>
          </cell>
          <cell r="AQ11980">
            <v>14000168</v>
          </cell>
          <cell r="AR11980" t="str">
            <v>sd</v>
          </cell>
          <cell r="AS11980">
            <v>44250</v>
          </cell>
          <cell r="AT11980" t="str">
            <v>-POLIZA ESTABILIDAD ACTIVA</v>
          </cell>
          <cell r="AV11980" t="str">
            <v>sc</v>
          </cell>
        </row>
        <row r="11981">
          <cell r="AP11981">
            <v>24123185</v>
          </cell>
          <cell r="AQ11981">
            <v>50007322</v>
          </cell>
          <cell r="AR11981" t="str">
            <v>sd</v>
          </cell>
          <cell r="AS11981">
            <v>42946</v>
          </cell>
          <cell r="AT11981" t="str">
            <v>Calzada12-4 Puente20-POLIZA ESTABILIDAD ACTIVA</v>
          </cell>
          <cell r="AV11981" t="str">
            <v>sc</v>
          </cell>
        </row>
        <row r="11982">
          <cell r="AP11982">
            <v>24123185</v>
          </cell>
          <cell r="AQ11982">
            <v>50007322</v>
          </cell>
          <cell r="AR11982" t="str">
            <v>sd</v>
          </cell>
          <cell r="AS11982">
            <v>44250</v>
          </cell>
          <cell r="AT11982" t="str">
            <v>-POLIZA ESTABILIDAD ACTIVA</v>
          </cell>
          <cell r="AV11982" t="str">
            <v>sc</v>
          </cell>
        </row>
        <row r="11983">
          <cell r="AP11983">
            <v>602565</v>
          </cell>
          <cell r="AQ11983">
            <v>6001318</v>
          </cell>
          <cell r="AR11983" t="str">
            <v>sd</v>
          </cell>
          <cell r="AS11983">
            <v>44250</v>
          </cell>
          <cell r="AT11983" t="str">
            <v>-POLIZA ESTABILIDAD ACTIVA</v>
          </cell>
          <cell r="AV11983" t="str">
            <v>sc</v>
          </cell>
        </row>
        <row r="11984">
          <cell r="AP11984">
            <v>416347</v>
          </cell>
          <cell r="AQ11984">
            <v>18002344</v>
          </cell>
          <cell r="AR11984" t="str">
            <v>sd</v>
          </cell>
          <cell r="AS11984">
            <v>42999</v>
          </cell>
          <cell r="AT11984" t="str">
            <v>Anden1-11-3 Calzada10-4-6-8 Ciclo2 Sep5-7-9-POLIZA ESTABILIDAD ACTIVA</v>
          </cell>
          <cell r="AV11984" t="str">
            <v>sc</v>
          </cell>
        </row>
        <row r="11985">
          <cell r="AP11985">
            <v>91010585</v>
          </cell>
          <cell r="AQ11985">
            <v>3000970</v>
          </cell>
          <cell r="AR11985" t="str">
            <v>sd</v>
          </cell>
          <cell r="AS11985">
            <v>42999</v>
          </cell>
          <cell r="AT11985" t="str">
            <v>Anden1-11-9 Calzada2-4-6-8 Ciclo10 Sep3-5-7-POLIZA ESTABILIDAD ACTIVA</v>
          </cell>
          <cell r="AV11985" t="str">
            <v>sc</v>
          </cell>
        </row>
        <row r="11986">
          <cell r="AP11986">
            <v>368895</v>
          </cell>
          <cell r="AQ11986">
            <v>7007434</v>
          </cell>
          <cell r="AR11986" t="str">
            <v>sd</v>
          </cell>
          <cell r="AS11986">
            <v>42962</v>
          </cell>
          <cell r="AT11986" t="str">
            <v>Calzada2-POLIZA ESTABILIDAD ACTIVA</v>
          </cell>
          <cell r="AV11986" t="str">
            <v>VIABLE</v>
          </cell>
        </row>
        <row r="11987">
          <cell r="AP11987">
            <v>24122409</v>
          </cell>
          <cell r="AQ11987">
            <v>50006642</v>
          </cell>
          <cell r="AR11987" t="str">
            <v>sd</v>
          </cell>
          <cell r="AS11987">
            <v>44099</v>
          </cell>
          <cell r="AT11987" t="str">
            <v>Calzada 2-4-6-POLIZA ESTABILIDAD Y CALIDAD ACTIVA</v>
          </cell>
          <cell r="AV11987" t="str">
            <v>sc</v>
          </cell>
        </row>
        <row r="11988">
          <cell r="AP11988">
            <v>903578</v>
          </cell>
          <cell r="AQ11988">
            <v>12000690</v>
          </cell>
          <cell r="AR11988" t="str">
            <v>sd</v>
          </cell>
          <cell r="AS11988">
            <v>44250</v>
          </cell>
          <cell r="AT11988" t="str">
            <v>-POLIZA ESTABILIDAD ACTIVA</v>
          </cell>
          <cell r="AV11988" t="str">
            <v>sc</v>
          </cell>
        </row>
        <row r="11989">
          <cell r="AP11989">
            <v>143817</v>
          </cell>
          <cell r="AQ11989">
            <v>3000587</v>
          </cell>
          <cell r="AR11989" t="str">
            <v>sd</v>
          </cell>
          <cell r="AS11989">
            <v>44462</v>
          </cell>
          <cell r="AT11989" t="str">
            <v>-POLIZA ESTABILIDAD ACTIVA</v>
          </cell>
          <cell r="AV11989" t="str">
            <v>POLIZA ESTABILIDAD ACTIVA Vencimiento 22/9/2021 Contrato IDU 1206/14</v>
          </cell>
        </row>
        <row r="11990">
          <cell r="AP11990">
            <v>24121093</v>
          </cell>
          <cell r="AQ11990">
            <v>14000588</v>
          </cell>
          <cell r="AR11990" t="str">
            <v>sd</v>
          </cell>
          <cell r="AS11990">
            <v>44250</v>
          </cell>
          <cell r="AT11990" t="str">
            <v>-POLIZA ESTABILIDAD ACTIVA</v>
          </cell>
          <cell r="AV11990" t="str">
            <v>sc</v>
          </cell>
        </row>
        <row r="11991">
          <cell r="AP11991">
            <v>505097</v>
          </cell>
          <cell r="AQ11991">
            <v>1003546</v>
          </cell>
          <cell r="AR11991" t="str">
            <v>sd</v>
          </cell>
          <cell r="AS11991">
            <v>44250</v>
          </cell>
          <cell r="AT11991" t="str">
            <v>-POLIZA ESTABILIDAD ACTIVA</v>
          </cell>
          <cell r="AV11991" t="str">
            <v>sc</v>
          </cell>
        </row>
        <row r="11992">
          <cell r="AP11992">
            <v>505097</v>
          </cell>
          <cell r="AQ11992">
            <v>1003546</v>
          </cell>
          <cell r="AR11992" t="str">
            <v>sd</v>
          </cell>
          <cell r="AS11992">
            <v>42946</v>
          </cell>
          <cell r="AT11992" t="str">
            <v>Calzada12-POLIZA ESTABILIDAD ACTIVA</v>
          </cell>
          <cell r="AV11992" t="str">
            <v>sc</v>
          </cell>
        </row>
        <row r="11993">
          <cell r="AP11993">
            <v>24121103</v>
          </cell>
          <cell r="AQ11993">
            <v>14000663</v>
          </cell>
          <cell r="AR11993" t="str">
            <v>sd</v>
          </cell>
          <cell r="AS11993">
            <v>44250</v>
          </cell>
          <cell r="AT11993" t="str">
            <v>-POLIZA ESTABILIDAD ACTIVA</v>
          </cell>
          <cell r="AV11993" t="str">
            <v>sc</v>
          </cell>
        </row>
        <row r="11994">
          <cell r="AP11994">
            <v>903899</v>
          </cell>
          <cell r="AQ11994">
            <v>12002669</v>
          </cell>
          <cell r="AR11994" t="str">
            <v>sd</v>
          </cell>
          <cell r="AS11994">
            <v>44250</v>
          </cell>
          <cell r="AT11994" t="str">
            <v>-POLIZA ESTABILIDAD ACTIVA</v>
          </cell>
          <cell r="AV11994" t="str">
            <v>sc</v>
          </cell>
        </row>
        <row r="11995">
          <cell r="AP11995">
            <v>903899</v>
          </cell>
          <cell r="AQ11995">
            <v>12002669</v>
          </cell>
          <cell r="AR11995" t="str">
            <v>sd</v>
          </cell>
          <cell r="AS11995">
            <v>44250</v>
          </cell>
          <cell r="AT11995" t="str">
            <v>-POLIZA ESTABILIDAD ACTIVA</v>
          </cell>
          <cell r="AV11995" t="str">
            <v>sc</v>
          </cell>
        </row>
        <row r="11996">
          <cell r="AP11996">
            <v>176985</v>
          </cell>
          <cell r="AQ11996">
            <v>11001130</v>
          </cell>
          <cell r="AR11996" t="str">
            <v>sd</v>
          </cell>
          <cell r="AS11996">
            <v>43131</v>
          </cell>
          <cell r="AT11996" t="str">
            <v>Anden1 Calzada2-POLIZA ESTABILIDAD ACTIVA</v>
          </cell>
          <cell r="AV11996" t="str">
            <v>sc</v>
          </cell>
        </row>
        <row r="11997">
          <cell r="AP11997">
            <v>516159</v>
          </cell>
          <cell r="AQ11997">
            <v>2002255</v>
          </cell>
          <cell r="AR11997" t="str">
            <v>sd</v>
          </cell>
          <cell r="AS11997">
            <v>43566</v>
          </cell>
          <cell r="AT11997" t="str">
            <v>Anden 1-POLIZA ESTABILIDAD ACTIVA</v>
          </cell>
          <cell r="AV11997" t="str">
            <v>sc</v>
          </cell>
        </row>
        <row r="11998">
          <cell r="AP11998">
            <v>902680</v>
          </cell>
          <cell r="AQ11998">
            <v>13000651</v>
          </cell>
          <cell r="AR11998" t="str">
            <v>sd</v>
          </cell>
          <cell r="AS11998">
            <v>42949</v>
          </cell>
          <cell r="AT11998" t="str">
            <v>Anden13 Ciclo14-POLIZA ESTABILIDAD ACTIVA</v>
          </cell>
          <cell r="AV11998" t="str">
            <v>sc</v>
          </cell>
        </row>
        <row r="11999">
          <cell r="AP11999">
            <v>902680</v>
          </cell>
          <cell r="AQ11999">
            <v>13000651</v>
          </cell>
          <cell r="AR11999" t="str">
            <v>sd</v>
          </cell>
          <cell r="AS11999">
            <v>44250</v>
          </cell>
          <cell r="AT11999" t="str">
            <v>-POLIZA ESTABILIDAD ACTIVA</v>
          </cell>
          <cell r="AV11999" t="str">
            <v>sc</v>
          </cell>
        </row>
        <row r="12000">
          <cell r="AP12000">
            <v>181681</v>
          </cell>
          <cell r="AQ12000">
            <v>13001808</v>
          </cell>
          <cell r="AR12000" t="str">
            <v>sd</v>
          </cell>
          <cell r="AS12000">
            <v>43748</v>
          </cell>
          <cell r="AT12000" t="str">
            <v>Anden 5-POLIZA ESTABILIDAD ACTIVA</v>
          </cell>
          <cell r="AV12000" t="str">
            <v>sc</v>
          </cell>
        </row>
        <row r="12001">
          <cell r="AP12001">
            <v>902985</v>
          </cell>
          <cell r="AQ12001">
            <v>13000461</v>
          </cell>
          <cell r="AR12001" t="str">
            <v>sd</v>
          </cell>
          <cell r="AS12001">
            <v>44250</v>
          </cell>
          <cell r="AT12001" t="str">
            <v>-POLIZA ESTABILIDAD ACTIVA</v>
          </cell>
          <cell r="AV12001" t="str">
            <v>sc</v>
          </cell>
        </row>
        <row r="12002">
          <cell r="AP12002">
            <v>511148</v>
          </cell>
          <cell r="AQ12002">
            <v>14000898</v>
          </cell>
          <cell r="AR12002" t="str">
            <v>sd</v>
          </cell>
          <cell r="AS12002">
            <v>44172</v>
          </cell>
          <cell r="AT12002" t="str">
            <v>Calzada 4-6 Separador 5-POLIZA ESTABILIDAD ACTIVA</v>
          </cell>
          <cell r="AV12002" t="str">
            <v>sc</v>
          </cell>
        </row>
        <row r="12003">
          <cell r="AP12003">
            <v>91017132</v>
          </cell>
          <cell r="AQ12003">
            <v>50001984</v>
          </cell>
          <cell r="AR12003" t="str">
            <v>sd</v>
          </cell>
          <cell r="AS12003">
            <v>42821</v>
          </cell>
          <cell r="AT12003" t="str">
            <v>Anden1-3 Calzada2-POLIZA ESTABILIDAD ACTIVA</v>
          </cell>
          <cell r="AV12003" t="str">
            <v>sc</v>
          </cell>
        </row>
        <row r="12004">
          <cell r="AP12004">
            <v>365148</v>
          </cell>
          <cell r="AQ12004">
            <v>7005961</v>
          </cell>
          <cell r="AR12004" t="str">
            <v>sd</v>
          </cell>
          <cell r="AS12004">
            <v>44466</v>
          </cell>
          <cell r="AT12004" t="str">
            <v>-POLIZA ESTABILIDAD ACTIVA</v>
          </cell>
          <cell r="AV12004" t="str">
            <v>POLIZA ACTIVA</v>
          </cell>
        </row>
        <row r="12005">
          <cell r="AP12005">
            <v>903938</v>
          </cell>
          <cell r="AQ12005">
            <v>12002884</v>
          </cell>
          <cell r="AR12005" t="str">
            <v>sd</v>
          </cell>
          <cell r="AS12005">
            <v>44250</v>
          </cell>
          <cell r="AT12005" t="str">
            <v>-POLIZA ESTABILIDAD ACTIVA</v>
          </cell>
          <cell r="AV12005" t="str">
            <v>sc</v>
          </cell>
        </row>
        <row r="12006">
          <cell r="AP12006">
            <v>24123473</v>
          </cell>
          <cell r="AQ12006">
            <v>50008259</v>
          </cell>
          <cell r="AR12006" t="str">
            <v>sd</v>
          </cell>
          <cell r="AS12006">
            <v>44250</v>
          </cell>
          <cell r="AT12006" t="str">
            <v>-POLIZA ESTABILIDAD ACTIVA</v>
          </cell>
          <cell r="AV12006" t="str">
            <v>sc</v>
          </cell>
        </row>
        <row r="12007">
          <cell r="AP12007">
            <v>902746</v>
          </cell>
          <cell r="AQ12007">
            <v>13001251</v>
          </cell>
          <cell r="AR12007" t="str">
            <v>sd</v>
          </cell>
          <cell r="AS12007">
            <v>44018</v>
          </cell>
          <cell r="AT12007" t="str">
            <v>Puente 14-POLIZA ESTABILIDAD ACTIVA</v>
          </cell>
          <cell r="AV12007" t="str">
            <v>sc</v>
          </cell>
        </row>
        <row r="12008">
          <cell r="AP12008">
            <v>902746</v>
          </cell>
          <cell r="AQ12008">
            <v>13001251</v>
          </cell>
          <cell r="AR12008" t="str">
            <v>sd</v>
          </cell>
          <cell r="AS12008">
            <v>44250</v>
          </cell>
          <cell r="AT12008" t="str">
            <v>-POLIZA ESTABILIDAD ACTIVA</v>
          </cell>
          <cell r="AV12008" t="str">
            <v>sc</v>
          </cell>
        </row>
        <row r="12009">
          <cell r="AP12009">
            <v>601180</v>
          </cell>
          <cell r="AQ12009">
            <v>13000971</v>
          </cell>
          <cell r="AR12009" t="str">
            <v>sd</v>
          </cell>
          <cell r="AS12009">
            <v>43555</v>
          </cell>
          <cell r="AT12009" t="str">
            <v>Puente3-POLIZA ESTABILIDAD ACTIVA</v>
          </cell>
          <cell r="AV12009" t="str">
            <v>sc</v>
          </cell>
        </row>
        <row r="12010">
          <cell r="AP12010">
            <v>505894</v>
          </cell>
          <cell r="AQ12010">
            <v>1004002</v>
          </cell>
          <cell r="AR12010" t="str">
            <v>sd</v>
          </cell>
          <cell r="AS12010">
            <v>42946</v>
          </cell>
          <cell r="AT12010" t="str">
            <v>Calzada12-POLIZA ESTABILIDAD ACTIVA</v>
          </cell>
          <cell r="AV12010" t="str">
            <v>sc</v>
          </cell>
        </row>
        <row r="12011">
          <cell r="AP12011">
            <v>24122189</v>
          </cell>
          <cell r="AQ12011">
            <v>50006407</v>
          </cell>
          <cell r="AR12011" t="str">
            <v>sd</v>
          </cell>
          <cell r="AS12011">
            <v>44250</v>
          </cell>
          <cell r="AT12011" t="str">
            <v>-POLIZA ESTABILIDAD ACTIVA</v>
          </cell>
          <cell r="AV12011" t="str">
            <v>sc</v>
          </cell>
        </row>
        <row r="12012">
          <cell r="AP12012">
            <v>91013365</v>
          </cell>
          <cell r="AQ12012">
            <v>14000898</v>
          </cell>
          <cell r="AR12012" t="str">
            <v>sd</v>
          </cell>
          <cell r="AS12012">
            <v>44172</v>
          </cell>
          <cell r="AT12012" t="str">
            <v>Calzada 4-6 Separador 5-POLIZA ESTABILIDAD ACTIVA</v>
          </cell>
          <cell r="AV12012" t="str">
            <v>sc</v>
          </cell>
        </row>
        <row r="12013">
          <cell r="AP12013">
            <v>381504</v>
          </cell>
          <cell r="AQ12013">
            <v>9000593</v>
          </cell>
          <cell r="AR12013" t="str">
            <v>sd</v>
          </cell>
          <cell r="AS12013">
            <v>44181</v>
          </cell>
          <cell r="AT12013" t="str">
            <v>-POLIZA ESTABILIDAD ACTIVA</v>
          </cell>
          <cell r="AV12013" t="str">
            <v>sc</v>
          </cell>
        </row>
        <row r="12014">
          <cell r="AP12014">
            <v>24120055</v>
          </cell>
          <cell r="AQ12014">
            <v>8012586</v>
          </cell>
          <cell r="AR12014" t="str">
            <v>sd</v>
          </cell>
          <cell r="AS12014">
            <v>43748</v>
          </cell>
          <cell r="AT12014" t="str">
            <v>Anden 1-POLIZA ESTABILIDAD ACTIVA</v>
          </cell>
          <cell r="AV12014" t="str">
            <v>sc</v>
          </cell>
        </row>
        <row r="12015">
          <cell r="AP12015">
            <v>24120055</v>
          </cell>
          <cell r="AQ12015">
            <v>8012586</v>
          </cell>
          <cell r="AR12015" t="str">
            <v>sd</v>
          </cell>
          <cell r="AS12015">
            <v>44099</v>
          </cell>
          <cell r="AT12015" t="str">
            <v>Calzada 2-POLIZA ESTABILIDAD Y CALIDAD ACTIVA</v>
          </cell>
          <cell r="AV12015" t="str">
            <v>sc</v>
          </cell>
        </row>
        <row r="12016">
          <cell r="AP12016">
            <v>24180813</v>
          </cell>
          <cell r="AQ12016">
            <v>50006579</v>
          </cell>
          <cell r="AR12016" t="str">
            <v>sd</v>
          </cell>
          <cell r="AS12016">
            <v>44099</v>
          </cell>
          <cell r="AT12016" t="str">
            <v>Calzada 2-POLIZA ESTABILIDAD Y CALIDAD ACTIVA</v>
          </cell>
          <cell r="AV12016" t="str">
            <v>sc</v>
          </cell>
        </row>
        <row r="12017">
          <cell r="AP12017">
            <v>91011321</v>
          </cell>
          <cell r="AQ12017">
            <v>50006320</v>
          </cell>
          <cell r="AR12017" t="str">
            <v>sd</v>
          </cell>
          <cell r="AS12017">
            <v>43499</v>
          </cell>
          <cell r="AT12017" t="str">
            <v>-POLIZA ESTABILIDAD ACTIVA</v>
          </cell>
          <cell r="AV12017" t="str">
            <v>sc</v>
          </cell>
        </row>
        <row r="12018">
          <cell r="AP12018">
            <v>91018901</v>
          </cell>
          <cell r="AQ12018">
            <v>9000931</v>
          </cell>
          <cell r="AR12018" t="str">
            <v>sd</v>
          </cell>
          <cell r="AS12018">
            <v>42978</v>
          </cell>
          <cell r="AT12018" t="str">
            <v>Anden1-11 Calzada10-2-4-8 Ciclo6 Sep3-5-7-9-POLIZA ESTABILIDAD ACTIVA</v>
          </cell>
          <cell r="AV12018" t="str">
            <v>sc</v>
          </cell>
        </row>
        <row r="12019">
          <cell r="AP12019">
            <v>509107</v>
          </cell>
          <cell r="AQ12019">
            <v>12000007</v>
          </cell>
          <cell r="AR12019" t="str">
            <v>sd</v>
          </cell>
          <cell r="AS12019">
            <v>42735</v>
          </cell>
          <cell r="AT12019" t="str">
            <v>Calzada2-POLIZA ESTABILIDAD ACTIVA</v>
          </cell>
          <cell r="AV12019" t="str">
            <v>sc</v>
          </cell>
        </row>
        <row r="12020">
          <cell r="AP12020">
            <v>91015834</v>
          </cell>
          <cell r="AQ12020">
            <v>5007122</v>
          </cell>
          <cell r="AR12020" t="str">
            <v>sd</v>
          </cell>
          <cell r="AS12020">
            <v>42733</v>
          </cell>
          <cell r="AT12020" t="str">
            <v>Anden1-5 Calzada2-4 Sep3-POLIZA ESTABILIDAD ACTIVA</v>
          </cell>
          <cell r="AV12020" t="str">
            <v>sc</v>
          </cell>
        </row>
        <row r="12021">
          <cell r="AP12021">
            <v>24119677</v>
          </cell>
          <cell r="AQ12021">
            <v>1003366</v>
          </cell>
          <cell r="AR12021" t="str">
            <v>sd</v>
          </cell>
          <cell r="AS12021">
            <v>42946</v>
          </cell>
          <cell r="AT12021" t="str">
            <v>Calzada12-POLIZA ESTABILIDAD ACTIVA</v>
          </cell>
          <cell r="AV12021" t="str">
            <v>sc</v>
          </cell>
        </row>
        <row r="12022">
          <cell r="AP12022">
            <v>24119677</v>
          </cell>
          <cell r="AQ12022">
            <v>1003366</v>
          </cell>
          <cell r="AR12022" t="str">
            <v>sd</v>
          </cell>
          <cell r="AS12022">
            <v>44250</v>
          </cell>
          <cell r="AT12022" t="str">
            <v>-POLIZA ESTABILIDAD ACTIVA</v>
          </cell>
          <cell r="AV12022" t="str">
            <v>sc</v>
          </cell>
        </row>
        <row r="12023">
          <cell r="AP12023">
            <v>183147</v>
          </cell>
          <cell r="AQ12023">
            <v>14000994</v>
          </cell>
          <cell r="AR12023" t="str">
            <v>sd</v>
          </cell>
          <cell r="AS12023">
            <v>42999</v>
          </cell>
          <cell r="AT12023" t="str">
            <v>Anden1-3-POLIZA ESTABILIDAD ACTIVA</v>
          </cell>
          <cell r="AV12023" t="str">
            <v>sc</v>
          </cell>
        </row>
        <row r="12024">
          <cell r="AP12024">
            <v>511172</v>
          </cell>
          <cell r="AQ12024">
            <v>14000840</v>
          </cell>
          <cell r="AR12024" t="str">
            <v>sd</v>
          </cell>
          <cell r="AS12024">
            <v>44172</v>
          </cell>
          <cell r="AT12024" t="str">
            <v>Calzada 4-6 Separador 5-POLIZA ESTABILIDAD ACTIVA</v>
          </cell>
          <cell r="AV12024" t="str">
            <v>sc</v>
          </cell>
        </row>
        <row r="12025">
          <cell r="AP12025">
            <v>2502003</v>
          </cell>
          <cell r="AQ12025">
            <v>14001308</v>
          </cell>
          <cell r="AR12025" t="str">
            <v>sd</v>
          </cell>
          <cell r="AS12025">
            <v>44172</v>
          </cell>
          <cell r="AT12025" t="str">
            <v>Calzada 4-6-POLIZA ESTABILIDAD ACTIVA</v>
          </cell>
          <cell r="AV12025" t="str">
            <v>sc</v>
          </cell>
        </row>
        <row r="12026">
          <cell r="AP12026">
            <v>484503</v>
          </cell>
          <cell r="AQ12026">
            <v>50008120</v>
          </cell>
          <cell r="AR12026" t="str">
            <v>sd</v>
          </cell>
          <cell r="AS12026">
            <v>44250</v>
          </cell>
          <cell r="AT12026" t="str">
            <v>-POLIZA ESTABILIDAD ACTIVA</v>
          </cell>
          <cell r="AV12026" t="str">
            <v>sc</v>
          </cell>
        </row>
        <row r="12027">
          <cell r="AP12027">
            <v>472059</v>
          </cell>
          <cell r="AQ12027">
            <v>9004241</v>
          </cell>
          <cell r="AR12027" t="str">
            <v>sd</v>
          </cell>
          <cell r="AS12027">
            <v>44480</v>
          </cell>
          <cell r="AT12027" t="str">
            <v>-POLIZA ESTABILIDAD ACTIVA</v>
          </cell>
          <cell r="AV12027" t="str">
            <v>VIABLE</v>
          </cell>
        </row>
        <row r="12028">
          <cell r="AP12028">
            <v>472059</v>
          </cell>
          <cell r="AQ12028">
            <v>9004241</v>
          </cell>
          <cell r="AR12028" t="str">
            <v>sd</v>
          </cell>
          <cell r="AS12028">
            <v>43745</v>
          </cell>
          <cell r="AT12028" t="str">
            <v>Calzada 4-POLIZA ESTABILIDAD ACTIVA</v>
          </cell>
          <cell r="AV12028" t="str">
            <v>VIABLE</v>
          </cell>
        </row>
        <row r="12029">
          <cell r="AP12029">
            <v>91010967</v>
          </cell>
          <cell r="AQ12029">
            <v>1001502</v>
          </cell>
          <cell r="AR12029" t="str">
            <v>sd</v>
          </cell>
          <cell r="AS12029">
            <v>43412</v>
          </cell>
          <cell r="AT12029" t="str">
            <v>Anden 1-7 Calzada 2-4 Separador 3-5 Cicloruta 6-POLIZA ESTABILIDAD ACTIVA</v>
          </cell>
          <cell r="AV12029" t="str">
            <v>sc</v>
          </cell>
        </row>
        <row r="12030">
          <cell r="AP12030">
            <v>383412</v>
          </cell>
          <cell r="AQ12030">
            <v>9001322</v>
          </cell>
          <cell r="AR12030" t="str">
            <v>sd</v>
          </cell>
          <cell r="AS12030">
            <v>44480</v>
          </cell>
          <cell r="AT12030" t="str">
            <v>-POLIZA ESTABILIDAD ACTIVA</v>
          </cell>
          <cell r="AV12030" t="str">
            <v>VIABLE</v>
          </cell>
        </row>
        <row r="12031">
          <cell r="AP12031">
            <v>91024650</v>
          </cell>
          <cell r="AQ12031">
            <v>19009695</v>
          </cell>
          <cell r="AR12031" t="str">
            <v>sd</v>
          </cell>
          <cell r="AS12031">
            <v>44466</v>
          </cell>
          <cell r="AT12031" t="str">
            <v>-POLIZA ESTABILIDAD ACTIVA</v>
          </cell>
          <cell r="AV12031" t="str">
            <v>POLIZA ESTABILIDAD activa IDU 1718/14</v>
          </cell>
        </row>
        <row r="12032">
          <cell r="AP12032">
            <v>24123872</v>
          </cell>
          <cell r="AQ12032">
            <v>50005881</v>
          </cell>
          <cell r="AR12032" t="str">
            <v>sd</v>
          </cell>
          <cell r="AS12032">
            <v>43499</v>
          </cell>
          <cell r="AT12032" t="str">
            <v>-POLIZA ESTABILIDAD ACTIVA</v>
          </cell>
          <cell r="AV12032" t="str">
            <v>sc</v>
          </cell>
        </row>
        <row r="12033">
          <cell r="AP12033">
            <v>91016061</v>
          </cell>
          <cell r="AQ12033">
            <v>50005767</v>
          </cell>
          <cell r="AR12033" t="str">
            <v>sd</v>
          </cell>
          <cell r="AS12033">
            <v>44466</v>
          </cell>
          <cell r="AT12033" t="str">
            <v>-POLIZA ESTABILIDAD ACTIVA</v>
          </cell>
          <cell r="AV12033" t="str">
            <v>POLIZA ESTABILIDAD activa IDU 1718/16</v>
          </cell>
        </row>
        <row r="12034">
          <cell r="AP12034">
            <v>472779</v>
          </cell>
          <cell r="AQ12034">
            <v>18006879</v>
          </cell>
          <cell r="AR12034" t="str">
            <v>sd</v>
          </cell>
          <cell r="AS12034">
            <v>43935</v>
          </cell>
          <cell r="AT12034" t="str">
            <v>Calzada2-POLIZA ESTABILIDAD ACTIVA</v>
          </cell>
          <cell r="AV12034" t="str">
            <v>sc</v>
          </cell>
        </row>
        <row r="12035">
          <cell r="AP12035">
            <v>91016994</v>
          </cell>
          <cell r="AQ12035">
            <v>50009178</v>
          </cell>
          <cell r="AR12035" t="str">
            <v>sd</v>
          </cell>
          <cell r="AS12035">
            <v>43279</v>
          </cell>
          <cell r="AT12035" t="str">
            <v>Anden1-5 Calzada2-4 Sep3-POLIZA ESTABILIDAD ACTIVA</v>
          </cell>
          <cell r="AV12035" t="str">
            <v>sc</v>
          </cell>
        </row>
        <row r="12036">
          <cell r="AP12036">
            <v>24123467</v>
          </cell>
          <cell r="AQ12036">
            <v>50008259</v>
          </cell>
          <cell r="AR12036" t="str">
            <v>sd</v>
          </cell>
          <cell r="AS12036">
            <v>44250</v>
          </cell>
          <cell r="AT12036" t="str">
            <v>-POLIZA ESTABILIDAD ACTIVA</v>
          </cell>
          <cell r="AV12036" t="str">
            <v>sc</v>
          </cell>
        </row>
        <row r="12037">
          <cell r="AP12037">
            <v>525073</v>
          </cell>
          <cell r="AQ12037">
            <v>2000988</v>
          </cell>
          <cell r="AR12037" t="str">
            <v>sd</v>
          </cell>
          <cell r="AS12037">
            <v>44096</v>
          </cell>
          <cell r="AT12037" t="str">
            <v>Anden 1-POLIZA ESTABILIDAD ACTIVA</v>
          </cell>
          <cell r="AV12037" t="str">
            <v>sc</v>
          </cell>
        </row>
        <row r="12038">
          <cell r="AP12038">
            <v>460152</v>
          </cell>
          <cell r="AQ12038">
            <v>19010097</v>
          </cell>
          <cell r="AR12038" t="str">
            <v>sd</v>
          </cell>
          <cell r="AS12038">
            <v>44466</v>
          </cell>
          <cell r="AT12038" t="str">
            <v>-POLIZA ESTABILIDAD ACTIVA</v>
          </cell>
          <cell r="AV12038" t="str">
            <v>POLIZA ESTABILIDAD activa IDU 1718/16</v>
          </cell>
        </row>
        <row r="12039">
          <cell r="AP12039">
            <v>91018970</v>
          </cell>
          <cell r="AQ12039">
            <v>50008648</v>
          </cell>
          <cell r="AR12039" t="str">
            <v>sd</v>
          </cell>
          <cell r="AS12039">
            <v>43499</v>
          </cell>
          <cell r="AT12039" t="str">
            <v>-POLIZA ESTABILIDAD ACTIVA</v>
          </cell>
          <cell r="AV12039" t="str">
            <v>sc</v>
          </cell>
        </row>
        <row r="12040">
          <cell r="AP12040">
            <v>515249</v>
          </cell>
          <cell r="AQ12040">
            <v>8004108</v>
          </cell>
          <cell r="AR12040" t="str">
            <v>sd</v>
          </cell>
          <cell r="AS12040">
            <v>44099</v>
          </cell>
          <cell r="AT12040" t="str">
            <v>Calzada 2-4-6-POLIZA ESTABILIDAD Y CALIDAD ACTIVA</v>
          </cell>
          <cell r="AV12040" t="str">
            <v>sc</v>
          </cell>
        </row>
        <row r="12041">
          <cell r="AP12041">
            <v>505937</v>
          </cell>
          <cell r="AQ12041">
            <v>1002163</v>
          </cell>
          <cell r="AR12041" t="str">
            <v>sd</v>
          </cell>
          <cell r="AS12041">
            <v>44250</v>
          </cell>
          <cell r="AT12041" t="str">
            <v>-POLIZA ESTABILIDAD ACTIVA</v>
          </cell>
          <cell r="AV12041" t="str">
            <v>sc</v>
          </cell>
        </row>
        <row r="12042">
          <cell r="AP12042">
            <v>506635</v>
          </cell>
          <cell r="AQ12042">
            <v>1004432</v>
          </cell>
          <cell r="AR12042" t="str">
            <v>sd</v>
          </cell>
          <cell r="AS12042">
            <v>42946</v>
          </cell>
          <cell r="AT12042" t="str">
            <v>Puente16-POLIZA ESTABILIDAD ACTIVA</v>
          </cell>
          <cell r="AV12042" t="str">
            <v>sc</v>
          </cell>
        </row>
        <row r="12043">
          <cell r="AP12043">
            <v>506635</v>
          </cell>
          <cell r="AQ12043">
            <v>1004432</v>
          </cell>
          <cell r="AR12043" t="str">
            <v>sd</v>
          </cell>
          <cell r="AS12043">
            <v>42946</v>
          </cell>
          <cell r="AT12043" t="str">
            <v>Calzada8-POLIZA ESTABILIDAD ACTIVA</v>
          </cell>
          <cell r="AV12043" t="str">
            <v>sc</v>
          </cell>
        </row>
        <row r="12044">
          <cell r="AP12044">
            <v>529202</v>
          </cell>
          <cell r="AQ12044">
            <v>8002993</v>
          </cell>
          <cell r="AR12044" t="str">
            <v>sd</v>
          </cell>
          <cell r="AS12044">
            <v>44099</v>
          </cell>
          <cell r="AT12044" t="str">
            <v>Calzada 2-4-6-POLIZA ESTABILIDAD Y CALIDAD ACTIVA</v>
          </cell>
          <cell r="AV12044" t="str">
            <v>sc</v>
          </cell>
        </row>
        <row r="12045">
          <cell r="AP12045">
            <v>24122496</v>
          </cell>
          <cell r="AQ12045">
            <v>50006735</v>
          </cell>
          <cell r="AR12045" t="str">
            <v>sd</v>
          </cell>
          <cell r="AS12045">
            <v>44099</v>
          </cell>
          <cell r="AT12045" t="str">
            <v>Calzada 2-4-6-POLIZA ESTABILIDAD Y CALIDAD ACTIVA</v>
          </cell>
          <cell r="AV12045" t="str">
            <v>sc</v>
          </cell>
        </row>
        <row r="12046">
          <cell r="AP12046">
            <v>902755</v>
          </cell>
          <cell r="AQ12046">
            <v>13001393</v>
          </cell>
          <cell r="AR12046" t="str">
            <v>sd</v>
          </cell>
          <cell r="AS12046">
            <v>44250</v>
          </cell>
          <cell r="AT12046" t="str">
            <v>-POLIZA ESTABILIDAD ACTIVA</v>
          </cell>
          <cell r="AV12046" t="str">
            <v>sc</v>
          </cell>
        </row>
        <row r="12047">
          <cell r="AP12047">
            <v>91013354</v>
          </cell>
          <cell r="AQ12047">
            <v>14000702</v>
          </cell>
          <cell r="AR12047" t="str">
            <v>sd</v>
          </cell>
          <cell r="AS12047">
            <v>44172</v>
          </cell>
          <cell r="AT12047" t="str">
            <v>Calzada 4-POLIZA ESTABILIDAD ACTIVA</v>
          </cell>
          <cell r="AV12047" t="str">
            <v>sc</v>
          </cell>
        </row>
        <row r="12048">
          <cell r="AP12048">
            <v>24122480</v>
          </cell>
          <cell r="AQ12048">
            <v>50006731</v>
          </cell>
          <cell r="AR12048" t="str">
            <v>sd</v>
          </cell>
          <cell r="AS12048">
            <v>44099</v>
          </cell>
          <cell r="AT12048" t="str">
            <v>Calzada 2-6-POLIZA ESTABILIDAD Y CALIDAD ACTIVA</v>
          </cell>
          <cell r="AV12048" t="str">
            <v>sc</v>
          </cell>
        </row>
        <row r="12049">
          <cell r="AP12049">
            <v>512270</v>
          </cell>
          <cell r="AQ12049">
            <v>3000538</v>
          </cell>
          <cell r="AR12049" t="str">
            <v>sd</v>
          </cell>
          <cell r="AS12049">
            <v>43499</v>
          </cell>
          <cell r="AT12049" t="str">
            <v>-POLIZA ESTABILIDAD ACTIVA</v>
          </cell>
          <cell r="AV12049" t="str">
            <v>sc</v>
          </cell>
        </row>
        <row r="12050">
          <cell r="AP12050">
            <v>527786</v>
          </cell>
          <cell r="AQ12050">
            <v>15001414</v>
          </cell>
          <cell r="AR12050" t="str">
            <v>sd</v>
          </cell>
          <cell r="AS12050">
            <v>42999</v>
          </cell>
          <cell r="AT12050" t="str">
            <v>Anden1-11-3 Calzada10-4-6-8 Ciclo2 Sep5-7-9-POLIZA ESTABILIDAD ACTIVA</v>
          </cell>
          <cell r="AV12050" t="str">
            <v>sc</v>
          </cell>
        </row>
        <row r="12051">
          <cell r="AP12051">
            <v>91011861</v>
          </cell>
          <cell r="AQ12051">
            <v>50009136</v>
          </cell>
          <cell r="AR12051" t="str">
            <v>sd</v>
          </cell>
          <cell r="AS12051">
            <v>44377</v>
          </cell>
          <cell r="AT12051" t="str">
            <v>Anden 5 Calzada 2-4 Separador 3-POLIZA ESTABILIDAD ACTIVA</v>
          </cell>
          <cell r="AV12051" t="str">
            <v>sc</v>
          </cell>
        </row>
        <row r="12052">
          <cell r="AP12052">
            <v>156680</v>
          </cell>
          <cell r="AQ12052">
            <v>8004793</v>
          </cell>
          <cell r="AR12052" t="str">
            <v>sd</v>
          </cell>
          <cell r="AS12052">
            <v>43748</v>
          </cell>
          <cell r="AT12052" t="str">
            <v>Anden 3-POLIZA ESTABILIDAD ACTIVA</v>
          </cell>
          <cell r="AV12052" t="str">
            <v>sc</v>
          </cell>
        </row>
        <row r="12053">
          <cell r="AP12053">
            <v>152220</v>
          </cell>
          <cell r="AQ12053">
            <v>8001562</v>
          </cell>
          <cell r="AR12053" t="str">
            <v>sd</v>
          </cell>
          <cell r="AS12053">
            <v>43514</v>
          </cell>
          <cell r="AT12053" t="str">
            <v>Anden1 Calzada2-CERTIFICADO MODIFICACION ESTA* ACTIVA</v>
          </cell>
          <cell r="AV12053" t="str">
            <v>sc</v>
          </cell>
        </row>
        <row r="12054">
          <cell r="AP12054">
            <v>505374</v>
          </cell>
          <cell r="AQ12054">
            <v>2000347</v>
          </cell>
          <cell r="AR12054" t="str">
            <v>sd</v>
          </cell>
          <cell r="AS12054">
            <v>42946</v>
          </cell>
          <cell r="AT12054" t="str">
            <v>Calzada4-6-8 Puente14-POLIZA ESTABILIDAD ACTIVA</v>
          </cell>
          <cell r="AV12054" t="str">
            <v>sc</v>
          </cell>
        </row>
        <row r="12055">
          <cell r="AP12055">
            <v>24123485</v>
          </cell>
          <cell r="AQ12055">
            <v>50008283</v>
          </cell>
          <cell r="AR12055" t="str">
            <v>sd</v>
          </cell>
          <cell r="AS12055">
            <v>43555</v>
          </cell>
          <cell r="AT12055" t="str">
            <v>Puente1-POLIZA ESTABILIDAD ACTIVA</v>
          </cell>
          <cell r="AV12055" t="str">
            <v>sc</v>
          </cell>
        </row>
        <row r="12056">
          <cell r="AP12056">
            <v>24119972</v>
          </cell>
          <cell r="AQ12056">
            <v>8004108</v>
          </cell>
          <cell r="AR12056" t="str">
            <v>sd</v>
          </cell>
          <cell r="AS12056">
            <v>44099</v>
          </cell>
          <cell r="AT12056" t="str">
            <v>Calzada 2-4-6-POLIZA ESTABILIDAD Y CALIDAD ACTIVA</v>
          </cell>
          <cell r="AV12056" t="str">
            <v>sc</v>
          </cell>
        </row>
        <row r="12057">
          <cell r="AP12057">
            <v>903670</v>
          </cell>
          <cell r="AQ12057">
            <v>12001012</v>
          </cell>
          <cell r="AR12057" t="str">
            <v>sd</v>
          </cell>
          <cell r="AS12057">
            <v>44250</v>
          </cell>
          <cell r="AT12057" t="str">
            <v>-POLIZA ESTABILIDAD ACTIVA</v>
          </cell>
          <cell r="AV12057" t="str">
            <v>sc</v>
          </cell>
        </row>
        <row r="12058">
          <cell r="AP12058">
            <v>527730</v>
          </cell>
          <cell r="AQ12058">
            <v>2002337</v>
          </cell>
          <cell r="AR12058" t="str">
            <v>sd</v>
          </cell>
          <cell r="AS12058">
            <v>43964</v>
          </cell>
          <cell r="AT12058" t="str">
            <v>Calzada 2-POLIZA ESTABILIDAD ACTIVA</v>
          </cell>
          <cell r="AV12058" t="str">
            <v>sc</v>
          </cell>
        </row>
        <row r="12059">
          <cell r="AP12059">
            <v>91011819</v>
          </cell>
          <cell r="AQ12059">
            <v>50004777</v>
          </cell>
          <cell r="AR12059" t="str">
            <v>sd</v>
          </cell>
          <cell r="AS12059">
            <v>43808</v>
          </cell>
          <cell r="AT12059" t="str">
            <v>Anden 1-3 Cicloruta 2 Calzada 4-POLIZA ESTABILIDAD ACTIVA</v>
          </cell>
          <cell r="AV12059" t="str">
            <v>sc</v>
          </cell>
        </row>
        <row r="12060">
          <cell r="AP12060">
            <v>24122760</v>
          </cell>
          <cell r="AQ12060">
            <v>50006964</v>
          </cell>
          <cell r="AR12060" t="str">
            <v>sd</v>
          </cell>
          <cell r="AS12060">
            <v>43845</v>
          </cell>
          <cell r="AT12060" t="str">
            <v>Anden 2-POLIZA ESTABILIDAD ACTIVA</v>
          </cell>
          <cell r="AV12060" t="str">
            <v>sc</v>
          </cell>
        </row>
        <row r="12061">
          <cell r="AP12061">
            <v>603247</v>
          </cell>
          <cell r="AQ12061">
            <v>9003435</v>
          </cell>
          <cell r="AR12061" t="str">
            <v>sd</v>
          </cell>
          <cell r="AS12061">
            <v>44480</v>
          </cell>
          <cell r="AT12061" t="str">
            <v>-POLIZA ESTABILIDAD ACTIVA</v>
          </cell>
          <cell r="AV12061" t="str">
            <v>sc</v>
          </cell>
        </row>
        <row r="12062">
          <cell r="AP12062">
            <v>506357</v>
          </cell>
          <cell r="AQ12062">
            <v>11012140</v>
          </cell>
          <cell r="AR12062" t="str">
            <v>sd</v>
          </cell>
          <cell r="AS12062">
            <v>42946</v>
          </cell>
          <cell r="AT12062" t="str">
            <v>Calzada10-POLIZA ESTABILIDAD ACTIVA</v>
          </cell>
          <cell r="AV12062" t="str">
            <v>sc</v>
          </cell>
        </row>
        <row r="12063">
          <cell r="AP12063">
            <v>506357</v>
          </cell>
          <cell r="AQ12063">
            <v>11012140</v>
          </cell>
          <cell r="AR12063" t="str">
            <v>sd</v>
          </cell>
          <cell r="AS12063">
            <v>43797</v>
          </cell>
          <cell r="AT12063" t="str">
            <v>Calzada 6-POLIZA ESTABILIDAD ACTIVA</v>
          </cell>
          <cell r="AV12063" t="str">
            <v>sc</v>
          </cell>
        </row>
        <row r="12064">
          <cell r="AP12064">
            <v>24120848</v>
          </cell>
          <cell r="AQ12064">
            <v>3000728</v>
          </cell>
          <cell r="AR12064" t="str">
            <v>sd</v>
          </cell>
          <cell r="AS12064">
            <v>43499</v>
          </cell>
          <cell r="AT12064" t="str">
            <v>-POLIZA ESTABILIDAD ACTIVA</v>
          </cell>
          <cell r="AV12064" t="str">
            <v>sc</v>
          </cell>
        </row>
        <row r="12065">
          <cell r="AP12065">
            <v>91015562</v>
          </cell>
          <cell r="AQ12065">
            <v>5006365</v>
          </cell>
          <cell r="AR12065" t="str">
            <v>sd</v>
          </cell>
          <cell r="AS12065">
            <v>42733</v>
          </cell>
          <cell r="AT12065" t="str">
            <v>Anden1-5 Calzada2-4 Sep3-POLIZA ESTABILIDAD ACTIVA</v>
          </cell>
          <cell r="AV12065" t="str">
            <v>sc</v>
          </cell>
        </row>
        <row r="12066">
          <cell r="AP12066">
            <v>293290</v>
          </cell>
          <cell r="AQ12066">
            <v>5001579</v>
          </cell>
          <cell r="AR12066" t="str">
            <v>sd</v>
          </cell>
          <cell r="AS12066">
            <v>43307</v>
          </cell>
          <cell r="AT12066" t="str">
            <v>Calzada2-4 Sep3-POLIZA ESTABILIDAD ACTIVA</v>
          </cell>
          <cell r="AV12066" t="str">
            <v>sc</v>
          </cell>
        </row>
        <row r="12067">
          <cell r="AP12067">
            <v>509101</v>
          </cell>
          <cell r="AQ12067">
            <v>12000007</v>
          </cell>
          <cell r="AR12067" t="str">
            <v>sd</v>
          </cell>
          <cell r="AS12067">
            <v>42735</v>
          </cell>
          <cell r="AT12067" t="str">
            <v>Calzada2-POLIZA ESTABILIDAD ACTIVA</v>
          </cell>
          <cell r="AV12067" t="str">
            <v>sc</v>
          </cell>
        </row>
        <row r="12068">
          <cell r="AP12068">
            <v>91011751</v>
          </cell>
          <cell r="AQ12068">
            <v>4000058</v>
          </cell>
          <cell r="AR12068" t="str">
            <v>sd</v>
          </cell>
          <cell r="AS12068">
            <v>42999</v>
          </cell>
          <cell r="AT12068" t="str">
            <v>Anden1-11-3 Calzada10-4-6-8 Ciclo2 Sep5-7-9-POLIZA ESTABILIDAD ACTIVA</v>
          </cell>
          <cell r="AV12068" t="str">
            <v>sc</v>
          </cell>
        </row>
        <row r="12069">
          <cell r="AP12069">
            <v>91012242</v>
          </cell>
          <cell r="AQ12069">
            <v>50006412</v>
          </cell>
          <cell r="AR12069" t="str">
            <v>sd</v>
          </cell>
          <cell r="AS12069">
            <v>43745</v>
          </cell>
          <cell r="AT12069" t="str">
            <v>Calzada 2, Calzada 4, Calzada 6, Calzada 8-POLIZA ESTABILIDAD ACTIVA</v>
          </cell>
          <cell r="AV12069" t="str">
            <v>sc</v>
          </cell>
        </row>
        <row r="12070">
          <cell r="AP12070">
            <v>511123</v>
          </cell>
          <cell r="AQ12070">
            <v>14001134</v>
          </cell>
          <cell r="AR12070" t="str">
            <v>sd</v>
          </cell>
          <cell r="AS12070">
            <v>44172</v>
          </cell>
          <cell r="AT12070" t="str">
            <v>Calzada 4-6 Separador 5-POLIZA ESTABILIDAD ACTIVA</v>
          </cell>
          <cell r="AV12070" t="str">
            <v>sc</v>
          </cell>
        </row>
        <row r="12071">
          <cell r="AP12071">
            <v>91013924</v>
          </cell>
          <cell r="AQ12071">
            <v>50003504</v>
          </cell>
          <cell r="AR12071" t="str">
            <v>sd</v>
          </cell>
          <cell r="AS12071">
            <v>42927</v>
          </cell>
          <cell r="AT12071" t="str">
            <v>Anden5 Calzada4-POLIZA ESTABILIDAD ACTIVA</v>
          </cell>
          <cell r="AV12071" t="str">
            <v>sc</v>
          </cell>
        </row>
        <row r="12072">
          <cell r="AP12072">
            <v>459198</v>
          </cell>
          <cell r="AQ12072">
            <v>19009482</v>
          </cell>
          <cell r="AR12072" t="str">
            <v>sd</v>
          </cell>
          <cell r="AS12072">
            <v>44466</v>
          </cell>
          <cell r="AT12072" t="str">
            <v>-POLIZA ESTABILIDAD ACTIVA</v>
          </cell>
          <cell r="AV12072" t="str">
            <v>POLIZA ESTABILIDAD activa IDU 1718/14</v>
          </cell>
        </row>
        <row r="12073">
          <cell r="AP12073">
            <v>24122117</v>
          </cell>
          <cell r="AQ12073">
            <v>50006220</v>
          </cell>
          <cell r="AR12073" t="str">
            <v>sd</v>
          </cell>
          <cell r="AS12073">
            <v>44466</v>
          </cell>
          <cell r="AT12073" t="str">
            <v>-POLIZA ESTABILIDAD ACTIVA</v>
          </cell>
          <cell r="AV12073" t="str">
            <v>sc</v>
          </cell>
        </row>
        <row r="12074">
          <cell r="AP12074">
            <v>24122117</v>
          </cell>
          <cell r="AQ12074">
            <v>50006220</v>
          </cell>
          <cell r="AR12074" t="str">
            <v>sd</v>
          </cell>
          <cell r="AS12074">
            <v>44018</v>
          </cell>
          <cell r="AT12074" t="str">
            <v>Puente 8-POLIZA ESTABILIDAD ACTIVA</v>
          </cell>
          <cell r="AV12074" t="str">
            <v>sc</v>
          </cell>
        </row>
        <row r="12075">
          <cell r="AP12075">
            <v>91018920</v>
          </cell>
          <cell r="AQ12075">
            <v>9004289</v>
          </cell>
          <cell r="AR12075" t="str">
            <v>sd</v>
          </cell>
          <cell r="AS12075">
            <v>42978</v>
          </cell>
          <cell r="AT12075" t="str">
            <v>Anden1-11 Calzada10-2-4-8 Ciclo6 Sep3-5-7-9-POLIZA ESTABILIDAD ACTIVA</v>
          </cell>
          <cell r="AV12075" t="str">
            <v>sc</v>
          </cell>
        </row>
        <row r="12076">
          <cell r="AP12076">
            <v>515258</v>
          </cell>
          <cell r="AQ12076">
            <v>8003972</v>
          </cell>
          <cell r="AR12076" t="str">
            <v>sd</v>
          </cell>
          <cell r="AS12076">
            <v>44099</v>
          </cell>
          <cell r="AT12076" t="str">
            <v>Calzada 2-6-POLIZA ESTABILIDAD Y CALIDAD ACTIVA</v>
          </cell>
          <cell r="AV12076" t="str">
            <v>sc</v>
          </cell>
        </row>
        <row r="12077">
          <cell r="AP12077">
            <v>900070</v>
          </cell>
          <cell r="AQ12077">
            <v>8004584</v>
          </cell>
          <cell r="AR12077" t="str">
            <v>sd</v>
          </cell>
          <cell r="AS12077">
            <v>43748</v>
          </cell>
          <cell r="AT12077" t="str">
            <v>Plazoleta 13-POLIZA ESTABILIDAD ACTIVA</v>
          </cell>
          <cell r="AV12077" t="str">
            <v>sc</v>
          </cell>
        </row>
        <row r="12078">
          <cell r="AP12078">
            <v>2503140</v>
          </cell>
          <cell r="AQ12078">
            <v>7003633</v>
          </cell>
          <cell r="AR12078" t="str">
            <v>sd</v>
          </cell>
          <cell r="AS12078">
            <v>44096</v>
          </cell>
          <cell r="AT12078" t="str">
            <v>Anden 7-POLIZA ESTABILIDAD ACTIVA</v>
          </cell>
          <cell r="AV12078" t="str">
            <v>sc</v>
          </cell>
        </row>
        <row r="12079">
          <cell r="AP12079">
            <v>382584</v>
          </cell>
          <cell r="AQ12079">
            <v>9001023</v>
          </cell>
          <cell r="AR12079" t="str">
            <v>sd</v>
          </cell>
          <cell r="AS12079">
            <v>43745</v>
          </cell>
          <cell r="AT12079" t="str">
            <v>Calzada 4-POLIZA ESTABILIDAD ACTIVA</v>
          </cell>
          <cell r="AV12079" t="str">
            <v>VIABLE</v>
          </cell>
        </row>
        <row r="12080">
          <cell r="AP12080">
            <v>24122587</v>
          </cell>
          <cell r="AQ12080">
            <v>50006888</v>
          </cell>
          <cell r="AR12080" t="str">
            <v>sd</v>
          </cell>
          <cell r="AS12080">
            <v>44250</v>
          </cell>
          <cell r="AT12080" t="str">
            <v>-POLIZA ESTABILIDAD ACTIVA</v>
          </cell>
          <cell r="AV12080" t="str">
            <v>sc</v>
          </cell>
        </row>
        <row r="12081">
          <cell r="AP12081">
            <v>91024196</v>
          </cell>
          <cell r="AQ12081">
            <v>9004089</v>
          </cell>
          <cell r="AR12081" t="str">
            <v>sd</v>
          </cell>
          <cell r="AS12081">
            <v>44053</v>
          </cell>
          <cell r="AT12081" t="str">
            <v>Puente 10-POLIZA ESTABILIDAD ACTIVA</v>
          </cell>
          <cell r="AV12081" t="str">
            <v>sc</v>
          </cell>
        </row>
        <row r="12082">
          <cell r="AP12082">
            <v>415050</v>
          </cell>
          <cell r="AQ12082">
            <v>18001798</v>
          </cell>
          <cell r="AR12082" t="str">
            <v>sd</v>
          </cell>
          <cell r="AS12082">
            <v>43065</v>
          </cell>
          <cell r="AT12082" t="str">
            <v>Calzada4-POLIZA ESTABILIDAD ACTIVA</v>
          </cell>
          <cell r="AV12082" t="str">
            <v>sc</v>
          </cell>
        </row>
        <row r="12083">
          <cell r="AP12083">
            <v>515228</v>
          </cell>
          <cell r="AQ12083">
            <v>8004447</v>
          </cell>
          <cell r="AR12083" t="str">
            <v>sd</v>
          </cell>
          <cell r="AS12083">
            <v>44099</v>
          </cell>
          <cell r="AT12083" t="str">
            <v>Calzada 2-POLIZA ESTABILIDAD Y CALIDAD ACTIVA</v>
          </cell>
          <cell r="AV12083" t="str">
            <v>sc</v>
          </cell>
        </row>
        <row r="12084">
          <cell r="AP12084">
            <v>143892</v>
          </cell>
          <cell r="AQ12084">
            <v>3000711</v>
          </cell>
          <cell r="AR12084" t="str">
            <v>sd</v>
          </cell>
          <cell r="AS12084">
            <v>43499</v>
          </cell>
          <cell r="AT12084" t="str">
            <v>-POLIZA ESTABILIDAD ACTIVA</v>
          </cell>
          <cell r="AV12084" t="str">
            <v>sc</v>
          </cell>
        </row>
        <row r="12085">
          <cell r="AP12085">
            <v>24123871</v>
          </cell>
          <cell r="AQ12085">
            <v>50005881</v>
          </cell>
          <cell r="AR12085" t="str">
            <v>sd</v>
          </cell>
          <cell r="AS12085">
            <v>43499</v>
          </cell>
          <cell r="AT12085" t="str">
            <v>-POLIZA ESTABILIDAD ACTIVA</v>
          </cell>
          <cell r="AV12085" t="str">
            <v>sc</v>
          </cell>
        </row>
        <row r="12086">
          <cell r="AP12086">
            <v>91011758</v>
          </cell>
          <cell r="AQ12086">
            <v>4000048</v>
          </cell>
          <cell r="AR12086" t="str">
            <v>sd</v>
          </cell>
          <cell r="AS12086">
            <v>42999</v>
          </cell>
          <cell r="AT12086" t="str">
            <v>Anden1-11-3 Calzada10-4-6-8 Ciclo2 Sep5-7-9-POLIZA ESTABILIDAD ACTIVA</v>
          </cell>
          <cell r="AV12086" t="str">
            <v>sc</v>
          </cell>
        </row>
        <row r="12087">
          <cell r="AP12087">
            <v>91011813</v>
          </cell>
          <cell r="AQ12087">
            <v>50004778</v>
          </cell>
          <cell r="AR12087" t="str">
            <v>sd</v>
          </cell>
          <cell r="AS12087">
            <v>43808</v>
          </cell>
          <cell r="AT12087" t="str">
            <v>Anden 1-3 Cicloruta 2 Calzada 4-POLIZA ESTABILIDAD ACTIVA</v>
          </cell>
          <cell r="AV12087" t="str">
            <v>sc</v>
          </cell>
        </row>
        <row r="12088">
          <cell r="AP12088">
            <v>902783</v>
          </cell>
          <cell r="AQ12088">
            <v>13001510</v>
          </cell>
          <cell r="AR12088" t="str">
            <v>sd</v>
          </cell>
          <cell r="AS12088">
            <v>44250</v>
          </cell>
          <cell r="AT12088" t="str">
            <v>-POLIZA ESTABILIDAD ACTIVA</v>
          </cell>
          <cell r="AV12088" t="str">
            <v>sc</v>
          </cell>
        </row>
        <row r="12089">
          <cell r="AP12089">
            <v>91013371</v>
          </cell>
          <cell r="AQ12089">
            <v>14001134</v>
          </cell>
          <cell r="AR12089" t="str">
            <v>sd</v>
          </cell>
          <cell r="AS12089">
            <v>44172</v>
          </cell>
          <cell r="AT12089" t="str">
            <v>Calzada 4-6 Separador 5-POLIZA ESTABILIDAD ACTIVA</v>
          </cell>
          <cell r="AV12089" t="str">
            <v>sc</v>
          </cell>
        </row>
        <row r="12090">
          <cell r="AP12090">
            <v>24122514</v>
          </cell>
          <cell r="AQ12090">
            <v>50006739</v>
          </cell>
          <cell r="AR12090" t="str">
            <v>sd</v>
          </cell>
          <cell r="AS12090">
            <v>44099</v>
          </cell>
          <cell r="AT12090" t="str">
            <v>Calzada 2-4-6-POLIZA ESTABILIDAD Y CALIDAD ACTIVA</v>
          </cell>
          <cell r="AV12090" t="str">
            <v>sc</v>
          </cell>
        </row>
        <row r="12091">
          <cell r="AP12091">
            <v>903591</v>
          </cell>
          <cell r="AQ12091">
            <v>12000712</v>
          </cell>
          <cell r="AR12091" t="str">
            <v>sd</v>
          </cell>
          <cell r="AS12091">
            <v>44250</v>
          </cell>
          <cell r="AT12091" t="str">
            <v>-POLIZA ESTABILIDAD ACTIVA</v>
          </cell>
          <cell r="AV12091" t="str">
            <v>sc</v>
          </cell>
        </row>
        <row r="12092">
          <cell r="AP12092">
            <v>24122593</v>
          </cell>
          <cell r="AQ12092">
            <v>50006890</v>
          </cell>
          <cell r="AR12092" t="str">
            <v>sd</v>
          </cell>
          <cell r="AS12092">
            <v>44250</v>
          </cell>
          <cell r="AT12092" t="str">
            <v>-POLIZA ESTABILIDAD ACTIVA</v>
          </cell>
          <cell r="AV12092" t="str">
            <v>sc</v>
          </cell>
        </row>
        <row r="12093">
          <cell r="AP12093">
            <v>24123190</v>
          </cell>
          <cell r="AQ12093">
            <v>50007322</v>
          </cell>
          <cell r="AR12093" t="str">
            <v>sd</v>
          </cell>
          <cell r="AS12093">
            <v>42946</v>
          </cell>
          <cell r="AT12093" t="str">
            <v>Calzada12-4 Puente20-POLIZA ESTABILIDAD ACTIVA</v>
          </cell>
          <cell r="AV12093" t="str">
            <v>sc</v>
          </cell>
        </row>
        <row r="12094">
          <cell r="AP12094">
            <v>24123190</v>
          </cell>
          <cell r="AQ12094">
            <v>50007322</v>
          </cell>
          <cell r="AR12094" t="str">
            <v>sd</v>
          </cell>
          <cell r="AS12094">
            <v>44250</v>
          </cell>
          <cell r="AT12094" t="str">
            <v>-POLIZA ESTABILIDAD ACTIVA</v>
          </cell>
          <cell r="AV12094" t="str">
            <v>sc</v>
          </cell>
        </row>
        <row r="12095">
          <cell r="AP12095">
            <v>24123218</v>
          </cell>
          <cell r="AQ12095">
            <v>50007353</v>
          </cell>
          <cell r="AR12095" t="str">
            <v>sd</v>
          </cell>
          <cell r="AS12095">
            <v>44106</v>
          </cell>
          <cell r="AT12095" t="str">
            <v>Anden 1-5 Calzada 2-4-POLIZA ESTABILIDAD ACTIVA</v>
          </cell>
          <cell r="AV12095" t="str">
            <v>sc</v>
          </cell>
        </row>
        <row r="12096">
          <cell r="AP12096">
            <v>24122599</v>
          </cell>
          <cell r="AQ12096">
            <v>50006891</v>
          </cell>
          <cell r="AR12096" t="str">
            <v>sd</v>
          </cell>
          <cell r="AS12096">
            <v>44250</v>
          </cell>
          <cell r="AT12096" t="str">
            <v>-POLIZA ESTABILIDAD ACTIVA</v>
          </cell>
          <cell r="AV12096" t="str">
            <v>sc</v>
          </cell>
        </row>
        <row r="12097">
          <cell r="AP12097">
            <v>516095</v>
          </cell>
          <cell r="AQ12097">
            <v>3002337</v>
          </cell>
          <cell r="AR12097" t="str">
            <v>sd</v>
          </cell>
          <cell r="AS12097">
            <v>43499</v>
          </cell>
          <cell r="AT12097" t="str">
            <v>-POLIZA ESTABILIDAD ACTIVA</v>
          </cell>
          <cell r="AV12097" t="str">
            <v>sc</v>
          </cell>
        </row>
        <row r="12098">
          <cell r="AP12098">
            <v>516063</v>
          </cell>
          <cell r="AQ12098">
            <v>3000465</v>
          </cell>
          <cell r="AR12098" t="str">
            <v>sd</v>
          </cell>
          <cell r="AS12098">
            <v>43499</v>
          </cell>
          <cell r="AT12098" t="str">
            <v>-POLIZA ESTABILIDAD ACTIVA</v>
          </cell>
          <cell r="AV12098" t="str">
            <v>sc</v>
          </cell>
        </row>
        <row r="12099">
          <cell r="AP12099">
            <v>527027</v>
          </cell>
          <cell r="AQ12099">
            <v>13002680</v>
          </cell>
          <cell r="AR12099" t="str">
            <v>sd</v>
          </cell>
          <cell r="AS12099">
            <v>43845</v>
          </cell>
          <cell r="AT12099" t="str">
            <v>Anden 5-POLIZA ESTABILIDAD ACTIVA</v>
          </cell>
          <cell r="AV12099" t="str">
            <v>sc</v>
          </cell>
        </row>
        <row r="12100">
          <cell r="AP12100">
            <v>91013355</v>
          </cell>
          <cell r="AQ12100">
            <v>14000748</v>
          </cell>
          <cell r="AR12100" t="str">
            <v>sd</v>
          </cell>
          <cell r="AS12100">
            <v>44172</v>
          </cell>
          <cell r="AT12100" t="str">
            <v>Calzada 4-6 Separador 5-POLIZA ESTABILIDAD ACTIVA</v>
          </cell>
          <cell r="AV12100" t="str">
            <v>sc</v>
          </cell>
        </row>
        <row r="12101">
          <cell r="AP12101">
            <v>91013356</v>
          </cell>
          <cell r="AQ12101">
            <v>14000828</v>
          </cell>
          <cell r="AR12101" t="str">
            <v>sd</v>
          </cell>
          <cell r="AS12101">
            <v>44172</v>
          </cell>
          <cell r="AT12101" t="str">
            <v>Calzada 4-6 Separador 5-POLIZA ESTABILIDAD ACTIVA</v>
          </cell>
          <cell r="AV12101" t="str">
            <v>sc</v>
          </cell>
        </row>
        <row r="12102">
          <cell r="AP12102">
            <v>24120051</v>
          </cell>
          <cell r="AQ12102">
            <v>8012563</v>
          </cell>
          <cell r="AR12102" t="str">
            <v>sd</v>
          </cell>
          <cell r="AS12102">
            <v>44099</v>
          </cell>
          <cell r="AT12102" t="str">
            <v>Calzada 2-6-POLIZA ESTABILIDAD Y CALIDAD ACTIVA</v>
          </cell>
          <cell r="AV12102" t="str">
            <v>sc</v>
          </cell>
        </row>
        <row r="12103">
          <cell r="AP12103">
            <v>91013363</v>
          </cell>
          <cell r="AQ12103">
            <v>14000889</v>
          </cell>
          <cell r="AR12103" t="str">
            <v>sd</v>
          </cell>
          <cell r="AS12103">
            <v>44172</v>
          </cell>
          <cell r="AT12103" t="str">
            <v>Calzada 4-6 Separador 5-POLIZA ESTABILIDAD ACTIVA</v>
          </cell>
          <cell r="AV12103" t="str">
            <v>sc</v>
          </cell>
        </row>
        <row r="12104">
          <cell r="AP12104">
            <v>525960</v>
          </cell>
          <cell r="AQ12104">
            <v>15001497</v>
          </cell>
          <cell r="AR12104" t="str">
            <v>sd</v>
          </cell>
          <cell r="AS12104">
            <v>42999</v>
          </cell>
          <cell r="AT12104" t="str">
            <v>Anden1-11-3 Calzada10-4-6-8 Ciclo2 Sep5-7-9-POLIZA ESTABILIDAD ACTIVA</v>
          </cell>
          <cell r="AV12104" t="str">
            <v>sc</v>
          </cell>
        </row>
        <row r="12105">
          <cell r="AP12105">
            <v>24123448</v>
          </cell>
          <cell r="AQ12105">
            <v>50008120</v>
          </cell>
          <cell r="AR12105" t="str">
            <v>sd</v>
          </cell>
          <cell r="AS12105">
            <v>44250</v>
          </cell>
          <cell r="AT12105" t="str">
            <v>-POLIZA ESTABILIDAD ACTIVA</v>
          </cell>
          <cell r="AV12105" t="str">
            <v>sc</v>
          </cell>
        </row>
        <row r="12106">
          <cell r="AP12106">
            <v>505665</v>
          </cell>
          <cell r="AQ12106">
            <v>1003302</v>
          </cell>
          <cell r="AR12106" t="str">
            <v>sd</v>
          </cell>
          <cell r="AS12106">
            <v>44250</v>
          </cell>
          <cell r="AT12106" t="str">
            <v>-POLIZA ESTABILIDAD ACTIVA</v>
          </cell>
          <cell r="AV12106" t="str">
            <v>sc</v>
          </cell>
        </row>
        <row r="12107">
          <cell r="AP12107">
            <v>902826</v>
          </cell>
          <cell r="AQ12107">
            <v>13001778</v>
          </cell>
          <cell r="AR12107" t="str">
            <v>sd</v>
          </cell>
          <cell r="AS12107">
            <v>44250</v>
          </cell>
          <cell r="AT12107" t="str">
            <v>-POLIZA ESTABILIDAD ACTIVA</v>
          </cell>
          <cell r="AV12107" t="str">
            <v>sc</v>
          </cell>
        </row>
        <row r="12108">
          <cell r="AP12108">
            <v>902826</v>
          </cell>
          <cell r="AQ12108">
            <v>13001778</v>
          </cell>
          <cell r="AR12108" t="str">
            <v>sd</v>
          </cell>
          <cell r="AS12108">
            <v>44250</v>
          </cell>
          <cell r="AT12108" t="str">
            <v>-POLIZA ESTABILIDAD ACTIVA</v>
          </cell>
          <cell r="AV12108" t="str">
            <v>sc</v>
          </cell>
        </row>
        <row r="12109">
          <cell r="AP12109">
            <v>531085</v>
          </cell>
          <cell r="AQ12109">
            <v>11002183</v>
          </cell>
          <cell r="AR12109" t="str">
            <v>sd</v>
          </cell>
          <cell r="AS12109">
            <v>44109</v>
          </cell>
          <cell r="AT12109" t="str">
            <v>Anden 3-POLIZA ESTABILIDAD ACTIVA</v>
          </cell>
          <cell r="AV12109" t="str">
            <v>Buen estado</v>
          </cell>
        </row>
        <row r="12110">
          <cell r="AP12110">
            <v>24120584</v>
          </cell>
          <cell r="AQ12110">
            <v>11011569</v>
          </cell>
          <cell r="AR12110" t="str">
            <v>sd</v>
          </cell>
          <cell r="AS12110">
            <v>43100</v>
          </cell>
          <cell r="AT12110" t="str">
            <v>Calzada8-POLIZA ESTABILIDAD ACTIVA</v>
          </cell>
          <cell r="AV12110" t="str">
            <v>sc</v>
          </cell>
        </row>
        <row r="12111">
          <cell r="AP12111">
            <v>518226</v>
          </cell>
          <cell r="AQ12111">
            <v>50008233</v>
          </cell>
          <cell r="AR12111" t="str">
            <v>sd</v>
          </cell>
          <cell r="AS12111">
            <v>43499</v>
          </cell>
          <cell r="AT12111" t="str">
            <v>-POLIZA ESTABILIDAD ACTIVA</v>
          </cell>
          <cell r="AV12111" t="str">
            <v>sc</v>
          </cell>
        </row>
        <row r="12112">
          <cell r="AP12112">
            <v>24120806</v>
          </cell>
          <cell r="AQ12112">
            <v>50008504</v>
          </cell>
          <cell r="AR12112" t="str">
            <v>sd</v>
          </cell>
          <cell r="AS12112">
            <v>44018</v>
          </cell>
          <cell r="AT12112" t="str">
            <v>Puente 12-POLIZA ESTABILIDAD ACTIVA</v>
          </cell>
          <cell r="AV12112" t="str">
            <v>sc</v>
          </cell>
        </row>
        <row r="12113">
          <cell r="AP12113">
            <v>24120806</v>
          </cell>
          <cell r="AQ12113">
            <v>50008504</v>
          </cell>
          <cell r="AR12113" t="str">
            <v>sd</v>
          </cell>
          <cell r="AS12113">
            <v>44250</v>
          </cell>
          <cell r="AT12113" t="str">
            <v>-POLIZA ESTABILIDAD ACTIVA</v>
          </cell>
          <cell r="AV12113" t="str">
            <v>sc</v>
          </cell>
        </row>
        <row r="12114">
          <cell r="AP12114">
            <v>601296</v>
          </cell>
          <cell r="AQ12114">
            <v>2000420</v>
          </cell>
          <cell r="AR12114" t="str">
            <v>sd</v>
          </cell>
          <cell r="AS12114">
            <v>44096</v>
          </cell>
          <cell r="AT12114" t="str">
            <v>Anden 1-5-POLIZA ESTABILIDAD ACTIVA</v>
          </cell>
          <cell r="AV12114" t="str">
            <v>sc</v>
          </cell>
        </row>
        <row r="12115">
          <cell r="AP12115">
            <v>601352</v>
          </cell>
          <cell r="AQ12115">
            <v>2002183</v>
          </cell>
          <cell r="AR12115" t="str">
            <v>sd</v>
          </cell>
          <cell r="AS12115">
            <v>44096</v>
          </cell>
          <cell r="AT12115" t="str">
            <v>Anden 1-5-POLIZA ESTABILIDAD ACTIVA</v>
          </cell>
          <cell r="AV12115" t="str">
            <v>sc</v>
          </cell>
        </row>
        <row r="12116">
          <cell r="AP12116">
            <v>91015579</v>
          </cell>
          <cell r="AQ12116">
            <v>5007710</v>
          </cell>
          <cell r="AR12116" t="str">
            <v>sd</v>
          </cell>
          <cell r="AS12116">
            <v>42733</v>
          </cell>
          <cell r="AT12116" t="str">
            <v>Anden1-5 Calzada2-4 Sep3-POLIZA ESTABILIDAD ACTIVA</v>
          </cell>
          <cell r="AV12116" t="str">
            <v>sc</v>
          </cell>
        </row>
        <row r="12117">
          <cell r="AP12117">
            <v>91015872</v>
          </cell>
          <cell r="AQ12117">
            <v>5007936</v>
          </cell>
          <cell r="AR12117" t="str">
            <v>sd</v>
          </cell>
          <cell r="AS12117">
            <v>42733</v>
          </cell>
          <cell r="AT12117" t="str">
            <v>Anden1-5 Calzada2-4 Sep3-POLIZA ESTABILIDAD ACTIVA</v>
          </cell>
          <cell r="AV12117" t="str">
            <v>sc</v>
          </cell>
        </row>
        <row r="12118">
          <cell r="AP12118">
            <v>24120171</v>
          </cell>
          <cell r="AQ12118">
            <v>3000473</v>
          </cell>
          <cell r="AR12118" t="str">
            <v>sd</v>
          </cell>
          <cell r="AS12118">
            <v>43499</v>
          </cell>
          <cell r="AT12118" t="str">
            <v>-POLIZA ESTABILIDAD ACTIVA</v>
          </cell>
          <cell r="AV12118" t="str">
            <v>sc</v>
          </cell>
        </row>
        <row r="12119">
          <cell r="AP12119">
            <v>91011251</v>
          </cell>
          <cell r="AQ12119">
            <v>3002416</v>
          </cell>
          <cell r="AR12119" t="str">
            <v>sd</v>
          </cell>
          <cell r="AS12119">
            <v>42765</v>
          </cell>
          <cell r="AT12119" t="str">
            <v>Anden 1, Calzada2, Separador3, Calzada4, Anden5 -POLIZA ESTABILIDAD ACTIVA</v>
          </cell>
          <cell r="AV12119" t="str">
            <v>sc</v>
          </cell>
        </row>
        <row r="12120">
          <cell r="AP12120">
            <v>24120916</v>
          </cell>
          <cell r="AQ12120">
            <v>13002186</v>
          </cell>
          <cell r="AR12120" t="str">
            <v>sd</v>
          </cell>
          <cell r="AS12120">
            <v>44018</v>
          </cell>
          <cell r="AT12120" t="str">
            <v>Puente 12-POLIZA ESTABILIDAD ACTIVA</v>
          </cell>
          <cell r="AV12120" t="str">
            <v>sc</v>
          </cell>
        </row>
        <row r="12121">
          <cell r="AP12121">
            <v>24120916</v>
          </cell>
          <cell r="AQ12121">
            <v>13002186</v>
          </cell>
          <cell r="AR12121" t="str">
            <v>sd</v>
          </cell>
          <cell r="AS12121">
            <v>44250</v>
          </cell>
          <cell r="AT12121" t="str">
            <v>-POLIZA ESTABILIDAD ACTIVA</v>
          </cell>
          <cell r="AV12121" t="str">
            <v>sc</v>
          </cell>
        </row>
        <row r="12122">
          <cell r="AP12122">
            <v>511106</v>
          </cell>
          <cell r="AQ12122">
            <v>14000702</v>
          </cell>
          <cell r="AR12122" t="str">
            <v>sd</v>
          </cell>
          <cell r="AS12122">
            <v>44172</v>
          </cell>
          <cell r="AT12122" t="str">
            <v>Calzada 4-POLIZA ESTABILIDAD ACTIVA</v>
          </cell>
          <cell r="AV12122" t="str">
            <v>sc</v>
          </cell>
        </row>
        <row r="12123">
          <cell r="AP12123">
            <v>91020294</v>
          </cell>
          <cell r="AQ12123">
            <v>3002557</v>
          </cell>
          <cell r="AR12123" t="str">
            <v>sd</v>
          </cell>
          <cell r="AS12123">
            <v>43499</v>
          </cell>
          <cell r="AT12123" t="str">
            <v>-POLIZA ESTABILIDAD ACTIVA</v>
          </cell>
          <cell r="AV12123" t="str">
            <v>sc</v>
          </cell>
        </row>
        <row r="12124">
          <cell r="AP12124">
            <v>366678</v>
          </cell>
          <cell r="AQ12124">
            <v>7006597</v>
          </cell>
          <cell r="AR12124" t="str">
            <v>sd</v>
          </cell>
          <cell r="AS12124">
            <v>42962</v>
          </cell>
          <cell r="AT12124" t="str">
            <v>Calzada2-4-POLIZA ESTABILIDAD ACTIVA</v>
          </cell>
          <cell r="AV12124" t="str">
            <v>sc</v>
          </cell>
        </row>
        <row r="12125">
          <cell r="AP12125">
            <v>24119956</v>
          </cell>
          <cell r="AQ12125">
            <v>8003476</v>
          </cell>
          <cell r="AR12125" t="str">
            <v>sd</v>
          </cell>
          <cell r="AS12125">
            <v>44099</v>
          </cell>
          <cell r="AT12125" t="str">
            <v>Calzada 2-4-6-POLIZA ESTABILIDAD Y CALIDAD ACTIVA</v>
          </cell>
          <cell r="AV12125" t="str">
            <v>sc</v>
          </cell>
        </row>
        <row r="12126">
          <cell r="AP12126">
            <v>505887</v>
          </cell>
          <cell r="AQ12126">
            <v>1004056</v>
          </cell>
          <cell r="AR12126" t="str">
            <v>sd</v>
          </cell>
          <cell r="AS12126">
            <v>42946</v>
          </cell>
          <cell r="AT12126" t="str">
            <v>Calzada14-POLIZA ESTABILIDAD ACTIVA</v>
          </cell>
          <cell r="AV12126" t="str">
            <v>sc</v>
          </cell>
        </row>
        <row r="12127">
          <cell r="AP12127">
            <v>903593</v>
          </cell>
          <cell r="AQ12127">
            <v>12000712</v>
          </cell>
          <cell r="AR12127" t="str">
            <v>sd</v>
          </cell>
          <cell r="AS12127">
            <v>44250</v>
          </cell>
          <cell r="AT12127" t="str">
            <v>-POLIZA ESTABILIDAD ACTIVA</v>
          </cell>
          <cell r="AV12127" t="str">
            <v>sc</v>
          </cell>
        </row>
        <row r="12128">
          <cell r="AP12128">
            <v>24119846</v>
          </cell>
          <cell r="AQ12128">
            <v>3000414</v>
          </cell>
          <cell r="AR12128" t="str">
            <v>sd</v>
          </cell>
          <cell r="AS12128">
            <v>43499</v>
          </cell>
          <cell r="AT12128" t="str">
            <v>-POLIZA ESTABILIDAD ACTIVA</v>
          </cell>
          <cell r="AV12128" t="str">
            <v>sc</v>
          </cell>
        </row>
        <row r="12129">
          <cell r="AP12129">
            <v>24120951</v>
          </cell>
          <cell r="AQ12129">
            <v>14000023</v>
          </cell>
          <cell r="AR12129" t="str">
            <v>sd</v>
          </cell>
          <cell r="AS12129">
            <v>44018</v>
          </cell>
          <cell r="AT12129" t="str">
            <v>Puente 12-POLIZA ESTABILIDAD ACTIVA</v>
          </cell>
          <cell r="AV12129" t="str">
            <v>sc</v>
          </cell>
        </row>
        <row r="12130">
          <cell r="AP12130">
            <v>24120951</v>
          </cell>
          <cell r="AQ12130">
            <v>14000023</v>
          </cell>
          <cell r="AR12130" t="str">
            <v>sd</v>
          </cell>
          <cell r="AS12130">
            <v>44250</v>
          </cell>
          <cell r="AT12130" t="str">
            <v>-POLIZA ESTABILIDAD ACTIVA</v>
          </cell>
          <cell r="AV12130" t="str">
            <v>sc</v>
          </cell>
        </row>
        <row r="12131">
          <cell r="AP12131">
            <v>91016019</v>
          </cell>
          <cell r="AQ12131">
            <v>19012834</v>
          </cell>
          <cell r="AR12131" t="str">
            <v>sd</v>
          </cell>
          <cell r="AS12131">
            <v>43307</v>
          </cell>
          <cell r="AT12131" t="str">
            <v>Sep3-POLIZA ESTABILIDAD ACTIVA</v>
          </cell>
          <cell r="AV12131" t="str">
            <v>sc</v>
          </cell>
        </row>
        <row r="12132">
          <cell r="AP12132">
            <v>91016019</v>
          </cell>
          <cell r="AQ12132">
            <v>19012834</v>
          </cell>
          <cell r="AR12132" t="str">
            <v>sd</v>
          </cell>
          <cell r="AS12132">
            <v>42957</v>
          </cell>
          <cell r="AT12132" t="str">
            <v>Calzada2-4-POLIZA ESTABILIDAD ACTIVA</v>
          </cell>
          <cell r="AV12132" t="str">
            <v>sc</v>
          </cell>
        </row>
        <row r="12133">
          <cell r="AP12133">
            <v>415446</v>
          </cell>
          <cell r="AQ12133">
            <v>18001947</v>
          </cell>
          <cell r="AR12133" t="str">
            <v>sd</v>
          </cell>
          <cell r="AS12133">
            <v>42999</v>
          </cell>
          <cell r="AT12133" t="str">
            <v>Anden1-11-3 Calzada10-4-6-8 Ciclo2 Sep5-7-9-POLIZA ESTABILIDAD ACTIVA</v>
          </cell>
          <cell r="AV12133" t="str">
            <v>sc</v>
          </cell>
        </row>
        <row r="12134">
          <cell r="AP12134">
            <v>365804</v>
          </cell>
          <cell r="AQ12134">
            <v>7006228</v>
          </cell>
          <cell r="AR12134" t="str">
            <v>sd</v>
          </cell>
          <cell r="AS12134">
            <v>44466</v>
          </cell>
          <cell r="AT12134" t="str">
            <v>-POLIZA ESTABILIDAD ACTIVA</v>
          </cell>
          <cell r="AV12134" t="str">
            <v>POLIZA ACTIVA</v>
          </cell>
        </row>
        <row r="12135">
          <cell r="AP12135">
            <v>507816</v>
          </cell>
          <cell r="AQ12135">
            <v>1001359</v>
          </cell>
          <cell r="AR12135" t="str">
            <v>sd</v>
          </cell>
          <cell r="AS12135">
            <v>44250</v>
          </cell>
          <cell r="AT12135" t="str">
            <v>-POLIZA ESTABILIDAD ACTIVA</v>
          </cell>
          <cell r="AV12135" t="str">
            <v>sc</v>
          </cell>
        </row>
        <row r="12136">
          <cell r="AP12136">
            <v>506437</v>
          </cell>
          <cell r="AQ12136">
            <v>1003859</v>
          </cell>
          <cell r="AR12136" t="str">
            <v>sd</v>
          </cell>
          <cell r="AS12136">
            <v>43797</v>
          </cell>
          <cell r="AT12136" t="str">
            <v>Calzada 4, Puente 19-POLIZA ESTABILIDAD ACTIVA</v>
          </cell>
          <cell r="AV12136" t="str">
            <v>sc</v>
          </cell>
        </row>
        <row r="12137">
          <cell r="AP12137">
            <v>506437</v>
          </cell>
          <cell r="AQ12137">
            <v>1003859</v>
          </cell>
          <cell r="AR12137" t="str">
            <v>sd</v>
          </cell>
          <cell r="AS12137">
            <v>42946</v>
          </cell>
          <cell r="AT12137" t="str">
            <v>Calzada10-8-POLIZA ESTABILIDAD ACTIVA</v>
          </cell>
          <cell r="AV12137" t="str">
            <v>sc</v>
          </cell>
        </row>
        <row r="12138">
          <cell r="AP12138">
            <v>506437</v>
          </cell>
          <cell r="AQ12138">
            <v>1003859</v>
          </cell>
          <cell r="AR12138" t="str">
            <v>sd</v>
          </cell>
          <cell r="AS12138">
            <v>44250</v>
          </cell>
          <cell r="AT12138" t="str">
            <v>-POLIZA ESTABILIDAD ACTIVA</v>
          </cell>
          <cell r="AV12138" t="str">
            <v>sc</v>
          </cell>
        </row>
        <row r="12139">
          <cell r="AP12139">
            <v>506463</v>
          </cell>
          <cell r="AQ12139">
            <v>11012138</v>
          </cell>
          <cell r="AR12139" t="str">
            <v>sd</v>
          </cell>
          <cell r="AS12139">
            <v>43797</v>
          </cell>
          <cell r="AT12139" t="str">
            <v>Calzada 4-POLIZA ESTABILIDAD ACTIVA</v>
          </cell>
          <cell r="AV12139" t="str">
            <v>sc</v>
          </cell>
        </row>
        <row r="12140">
          <cell r="AP12140">
            <v>321898</v>
          </cell>
          <cell r="AQ12140">
            <v>6000648</v>
          </cell>
          <cell r="AR12140" t="str">
            <v>sd</v>
          </cell>
          <cell r="AS12140">
            <v>42957</v>
          </cell>
          <cell r="AT12140" t="str">
            <v>Calzada2-POLIZA ESTABILIDAD ACTIVA</v>
          </cell>
          <cell r="AV12140" t="str">
            <v>POLIZA ESTABILIDAD activa IDU-72-2008</v>
          </cell>
        </row>
        <row r="12141">
          <cell r="AP12141">
            <v>91015634</v>
          </cell>
          <cell r="AQ12141">
            <v>5007710</v>
          </cell>
          <cell r="AR12141" t="str">
            <v>sd</v>
          </cell>
          <cell r="AS12141">
            <v>42733</v>
          </cell>
          <cell r="AT12141" t="str">
            <v>Anden1-5 Calzada2-4 Sep3-POLIZA ESTABILIDAD ACTIVA</v>
          </cell>
          <cell r="AV12141" t="str">
            <v>sc</v>
          </cell>
        </row>
        <row r="12142">
          <cell r="AP12142">
            <v>515272</v>
          </cell>
          <cell r="AQ12142">
            <v>8003840</v>
          </cell>
          <cell r="AR12142" t="str">
            <v>sd</v>
          </cell>
          <cell r="AS12142">
            <v>44099</v>
          </cell>
          <cell r="AT12142" t="str">
            <v>Calzada 4-POLIZA ESTABILIDAD Y CALIDAD ACTIVA</v>
          </cell>
          <cell r="AV12142" t="str">
            <v>sc</v>
          </cell>
        </row>
        <row r="12143">
          <cell r="AP12143">
            <v>91011757</v>
          </cell>
          <cell r="AQ12143">
            <v>4000048</v>
          </cell>
          <cell r="AR12143" t="str">
            <v>sd</v>
          </cell>
          <cell r="AS12143">
            <v>42999</v>
          </cell>
          <cell r="AT12143" t="str">
            <v>Anden1-11-3 Calzada10-4-6-8 Ciclo2 Sep5-7-9-POLIZA ESTABILIDAD ACTIVA</v>
          </cell>
          <cell r="AV12143" t="str">
            <v>sc</v>
          </cell>
        </row>
        <row r="12144">
          <cell r="AP12144">
            <v>158693</v>
          </cell>
          <cell r="AQ12144">
            <v>10008115</v>
          </cell>
          <cell r="AR12144" t="str">
            <v>sd</v>
          </cell>
          <cell r="AS12144">
            <v>43142</v>
          </cell>
          <cell r="AT12144" t="str">
            <v>Calzada2-POLIZA ESTABILIDAD ACTIVA</v>
          </cell>
          <cell r="AV12144" t="str">
            <v>sc</v>
          </cell>
        </row>
        <row r="12145">
          <cell r="AP12145">
            <v>903895</v>
          </cell>
          <cell r="AQ12145">
            <v>12002669</v>
          </cell>
          <cell r="AR12145" t="str">
            <v>sd</v>
          </cell>
          <cell r="AS12145">
            <v>44250</v>
          </cell>
          <cell r="AT12145" t="str">
            <v>-POLIZA ESTABILIDAD ACTIVA</v>
          </cell>
          <cell r="AV12145" t="str">
            <v>sc</v>
          </cell>
        </row>
        <row r="12146">
          <cell r="AP12146">
            <v>903895</v>
          </cell>
          <cell r="AQ12146">
            <v>12002669</v>
          </cell>
          <cell r="AR12146" t="str">
            <v>sd</v>
          </cell>
          <cell r="AS12146">
            <v>44250</v>
          </cell>
          <cell r="AT12146" t="str">
            <v>-POLIZA ESTABILIDAD ACTIVA</v>
          </cell>
          <cell r="AV12146" t="str">
            <v>sc</v>
          </cell>
        </row>
        <row r="12147">
          <cell r="AP12147">
            <v>511099</v>
          </cell>
          <cell r="AQ12147">
            <v>14000889</v>
          </cell>
          <cell r="AR12147" t="str">
            <v>sd</v>
          </cell>
          <cell r="AS12147">
            <v>44172</v>
          </cell>
          <cell r="AT12147" t="str">
            <v>Calzada 4-6 Separador 5-POLIZA ESTABILIDAD ACTIVA</v>
          </cell>
          <cell r="AV12147" t="str">
            <v>sc</v>
          </cell>
        </row>
        <row r="12148">
          <cell r="AP12148">
            <v>503426</v>
          </cell>
          <cell r="AQ12148">
            <v>1006239</v>
          </cell>
          <cell r="AR12148" t="str">
            <v>sd</v>
          </cell>
          <cell r="AS12148">
            <v>43412</v>
          </cell>
          <cell r="AT12148" t="str">
            <v>Anden 1-7 Calzada 2-4 Separador 3-5 Cicloruta 6-POLIZA ESTABILIDAD ACTIVA</v>
          </cell>
          <cell r="AV12148" t="str">
            <v>sc</v>
          </cell>
        </row>
        <row r="12149">
          <cell r="AP12149">
            <v>516533</v>
          </cell>
          <cell r="AQ12149">
            <v>3000360</v>
          </cell>
          <cell r="AR12149" t="str">
            <v>sd</v>
          </cell>
          <cell r="AS12149">
            <v>43499</v>
          </cell>
          <cell r="AT12149" t="str">
            <v>-POLIZA ESTABILIDAD ACTIVA</v>
          </cell>
          <cell r="AV12149" t="str">
            <v>sc</v>
          </cell>
        </row>
        <row r="12150">
          <cell r="AP12150">
            <v>509125</v>
          </cell>
          <cell r="AQ12150">
            <v>11011615</v>
          </cell>
          <cell r="AR12150" t="str">
            <v>sd</v>
          </cell>
          <cell r="AS12150">
            <v>43577</v>
          </cell>
          <cell r="AT12150" t="str">
            <v>Calzada 4-POLIZA ESTABILIDAD ACTIVA</v>
          </cell>
          <cell r="AV12150" t="str">
            <v>sc</v>
          </cell>
        </row>
        <row r="12151">
          <cell r="AP12151">
            <v>509125</v>
          </cell>
          <cell r="AQ12151">
            <v>11011615</v>
          </cell>
          <cell r="AR12151" t="str">
            <v>sd</v>
          </cell>
          <cell r="AS12151">
            <v>43577</v>
          </cell>
          <cell r="AT12151" t="str">
            <v>Calzada 4-POLIZA ESTABILIDAD ACTIVA</v>
          </cell>
          <cell r="AV12151" t="str">
            <v>sc</v>
          </cell>
        </row>
        <row r="12152">
          <cell r="AP12152">
            <v>471244</v>
          </cell>
          <cell r="AQ12152">
            <v>4000069</v>
          </cell>
          <cell r="AR12152" t="str">
            <v>sd</v>
          </cell>
          <cell r="AS12152">
            <v>42999</v>
          </cell>
          <cell r="AT12152" t="str">
            <v>Anden1-11-3 Calzada10-4-6-8 Ciclo2 Sep5-7-9-POLIZA ESTABILIDAD ACTIVA</v>
          </cell>
          <cell r="AV12152" t="str">
            <v>sc</v>
          </cell>
        </row>
        <row r="12153">
          <cell r="AP12153">
            <v>507973</v>
          </cell>
          <cell r="AQ12153">
            <v>1006379</v>
          </cell>
          <cell r="AR12153" t="str">
            <v>sd</v>
          </cell>
          <cell r="AS12153">
            <v>42946</v>
          </cell>
          <cell r="AT12153" t="str">
            <v>Calzada10-POLIZA ESTABILIDAD ACTIVA</v>
          </cell>
          <cell r="AV12153" t="str">
            <v>sc</v>
          </cell>
        </row>
        <row r="12154">
          <cell r="AP12154">
            <v>91015497</v>
          </cell>
          <cell r="AQ12154">
            <v>18000203</v>
          </cell>
          <cell r="AR12154" t="str">
            <v>sd</v>
          </cell>
          <cell r="AS12154">
            <v>43753</v>
          </cell>
          <cell r="AT12154" t="str">
            <v>Anden1-5-7 Calzada 2-4 Cicloruta 6 Separador 3-POLIZA ESTABILIDAD ACTIVA</v>
          </cell>
          <cell r="AV12154" t="str">
            <v>sc</v>
          </cell>
        </row>
        <row r="12155">
          <cell r="AP12155">
            <v>295403</v>
          </cell>
          <cell r="AQ12155">
            <v>5002473</v>
          </cell>
          <cell r="AR12155" t="str">
            <v>sd</v>
          </cell>
          <cell r="AS12155">
            <v>42912</v>
          </cell>
          <cell r="AT12155" t="str">
            <v>Anden1-3 Calzada2-POLIZA ESTABILIDAD ACTIVA</v>
          </cell>
          <cell r="AV12155" t="str">
            <v>sc</v>
          </cell>
        </row>
        <row r="12156">
          <cell r="AP12156">
            <v>164427</v>
          </cell>
          <cell r="AQ12156">
            <v>10004052</v>
          </cell>
          <cell r="AR12156" t="str">
            <v>sd</v>
          </cell>
          <cell r="AS12156">
            <v>44119</v>
          </cell>
          <cell r="AT12156" t="str">
            <v>Calzada 2-4-POLIZA ESTABILIDAD ACTIVA</v>
          </cell>
          <cell r="AV12156" t="str">
            <v>sc</v>
          </cell>
        </row>
        <row r="12157">
          <cell r="AP12157">
            <v>91018976</v>
          </cell>
          <cell r="AQ12157">
            <v>9001736</v>
          </cell>
          <cell r="AR12157" t="str">
            <v>sd</v>
          </cell>
          <cell r="AS12157">
            <v>42978</v>
          </cell>
          <cell r="AT12157" t="str">
            <v>Anden1-11 Calzada10-2-4-8 Ciclo6 Sep3-5-7-9-POLIZA ESTABILIDAD ACTIVA</v>
          </cell>
          <cell r="AV12157" t="str">
            <v>sc</v>
          </cell>
        </row>
        <row r="12158">
          <cell r="AP12158">
            <v>511137</v>
          </cell>
          <cell r="AQ12158">
            <v>14000982</v>
          </cell>
          <cell r="AR12158" t="str">
            <v>sd</v>
          </cell>
          <cell r="AS12158">
            <v>44172</v>
          </cell>
          <cell r="AT12158" t="str">
            <v>Calzada 4-6 Separador 5-POLIZA ESTABILIDAD ACTIVA</v>
          </cell>
          <cell r="AV12158" t="str">
            <v>sc</v>
          </cell>
        </row>
        <row r="12159">
          <cell r="AP12159">
            <v>301673</v>
          </cell>
          <cell r="AQ12159">
            <v>5005318</v>
          </cell>
          <cell r="AR12159" t="str">
            <v>sd</v>
          </cell>
          <cell r="AS12159">
            <v>42912</v>
          </cell>
          <cell r="AT12159" t="str">
            <v>Anden1-3 Calzada2-POLIZA ESTABILIDAD ACTIVA</v>
          </cell>
          <cell r="AV12159" t="str">
            <v>sc</v>
          </cell>
        </row>
        <row r="12160">
          <cell r="AP12160">
            <v>506439</v>
          </cell>
          <cell r="AQ12160">
            <v>1003859</v>
          </cell>
          <cell r="AR12160" t="str">
            <v>sd</v>
          </cell>
          <cell r="AS12160">
            <v>43797</v>
          </cell>
          <cell r="AT12160" t="str">
            <v>Calzada 4, Puente 19-POLIZA ESTABILIDAD ACTIVA</v>
          </cell>
          <cell r="AV12160" t="str">
            <v>sc</v>
          </cell>
        </row>
        <row r="12161">
          <cell r="AP12161">
            <v>506439</v>
          </cell>
          <cell r="AQ12161">
            <v>1003859</v>
          </cell>
          <cell r="AR12161" t="str">
            <v>sd</v>
          </cell>
          <cell r="AS12161">
            <v>42946</v>
          </cell>
          <cell r="AT12161" t="str">
            <v>Calzada10-8-POLIZA ESTABILIDAD ACTIVA</v>
          </cell>
          <cell r="AV12161" t="str">
            <v>sc</v>
          </cell>
        </row>
        <row r="12162">
          <cell r="AP12162">
            <v>506439</v>
          </cell>
          <cell r="AQ12162">
            <v>1003859</v>
          </cell>
          <cell r="AR12162" t="str">
            <v>sd</v>
          </cell>
          <cell r="AS12162">
            <v>44250</v>
          </cell>
          <cell r="AT12162" t="str">
            <v>-POLIZA ESTABILIDAD ACTIVA</v>
          </cell>
          <cell r="AV12162" t="str">
            <v>sc</v>
          </cell>
        </row>
        <row r="12163">
          <cell r="AP12163">
            <v>91011274</v>
          </cell>
          <cell r="AQ12163">
            <v>3000830</v>
          </cell>
          <cell r="AR12163" t="str">
            <v>sd</v>
          </cell>
          <cell r="AS12163">
            <v>42999</v>
          </cell>
          <cell r="AT12163" t="str">
            <v>Anden1-9 Calzada2-4-6-8 Sep3-5-7-POLIZA ESTABILIDAD ACTIVA</v>
          </cell>
          <cell r="AV12163" t="str">
            <v>sc</v>
          </cell>
        </row>
        <row r="12164">
          <cell r="AP12164">
            <v>505409</v>
          </cell>
          <cell r="AQ12164">
            <v>2000306</v>
          </cell>
          <cell r="AR12164" t="str">
            <v>sd</v>
          </cell>
          <cell r="AS12164">
            <v>42946</v>
          </cell>
          <cell r="AT12164" t="str">
            <v>Calzada4-6-POLIZA ESTABILIDAD ACTIVA</v>
          </cell>
          <cell r="AV12164" t="str">
            <v>sc</v>
          </cell>
        </row>
        <row r="12165">
          <cell r="AP12165">
            <v>91011753</v>
          </cell>
          <cell r="AQ12165">
            <v>4000087</v>
          </cell>
          <cell r="AR12165" t="str">
            <v>sd</v>
          </cell>
          <cell r="AS12165">
            <v>42999</v>
          </cell>
          <cell r="AT12165" t="str">
            <v>Anden1-11-3 Calzada10-4-6-8 Ciclo2 Sep5-7-9-POLIZA ESTABILIDAD ACTIVA</v>
          </cell>
          <cell r="AV12165" t="str">
            <v>sc</v>
          </cell>
        </row>
        <row r="12166">
          <cell r="AP12166">
            <v>91011750</v>
          </cell>
          <cell r="AQ12166">
            <v>4000298</v>
          </cell>
          <cell r="AR12166" t="str">
            <v>sd</v>
          </cell>
          <cell r="AS12166">
            <v>42999</v>
          </cell>
          <cell r="AT12166" t="str">
            <v>Anden1-11-3 Calzada10-4-6-8 Ciclo2 Sep5-7-9-POLIZA ESTABILIDAD ACTIVA</v>
          </cell>
          <cell r="AV12166" t="str">
            <v>sc</v>
          </cell>
        </row>
        <row r="12167">
          <cell r="AP12167">
            <v>91024967</v>
          </cell>
          <cell r="AQ12167">
            <v>19000036</v>
          </cell>
          <cell r="AR12167" t="str">
            <v>sd</v>
          </cell>
          <cell r="AS12167">
            <v>44018</v>
          </cell>
          <cell r="AT12167" t="str">
            <v>Puente 9-POLIZA ESTABILIDAD ACTIVA</v>
          </cell>
          <cell r="AV12167" t="str">
            <v>sc</v>
          </cell>
        </row>
        <row r="12168">
          <cell r="AP12168">
            <v>91024967</v>
          </cell>
          <cell r="AQ12168">
            <v>19000036</v>
          </cell>
          <cell r="AR12168" t="str">
            <v>sd</v>
          </cell>
          <cell r="AS12168">
            <v>44053</v>
          </cell>
          <cell r="AT12168" t="str">
            <v>Puente 9-POLIZA ESTABILIDAD ACTIVA</v>
          </cell>
          <cell r="AV12168" t="str">
            <v>sc</v>
          </cell>
        </row>
        <row r="12169">
          <cell r="AP12169">
            <v>91024967</v>
          </cell>
          <cell r="AQ12169">
            <v>19000036</v>
          </cell>
          <cell r="AR12169" t="str">
            <v>sd</v>
          </cell>
          <cell r="AS12169">
            <v>44466</v>
          </cell>
          <cell r="AT12169" t="str">
            <v>-POLIZA ESTABILIDAD ACTIVA</v>
          </cell>
          <cell r="AV12169" t="str">
            <v>sc</v>
          </cell>
        </row>
        <row r="12170">
          <cell r="AP12170">
            <v>164429</v>
          </cell>
          <cell r="AQ12170">
            <v>10003955</v>
          </cell>
          <cell r="AR12170" t="str">
            <v>sd</v>
          </cell>
          <cell r="AS12170">
            <v>44119</v>
          </cell>
          <cell r="AT12170" t="str">
            <v>Calzada 2-4-POLIZA ESTABILIDAD ACTIVA</v>
          </cell>
          <cell r="AV12170" t="str">
            <v>sc</v>
          </cell>
        </row>
        <row r="12171">
          <cell r="AP12171">
            <v>602987</v>
          </cell>
          <cell r="AQ12171">
            <v>50008165</v>
          </cell>
          <cell r="AR12171" t="str">
            <v>sd</v>
          </cell>
          <cell r="AS12171">
            <v>43307</v>
          </cell>
          <cell r="AT12171" t="str">
            <v>Calzada2-4-POLIZA ESTABILIDAD ACTIVA</v>
          </cell>
          <cell r="AV12171" t="str">
            <v>sc</v>
          </cell>
        </row>
        <row r="12172">
          <cell r="AP12172">
            <v>24123865</v>
          </cell>
          <cell r="AQ12172">
            <v>18002344</v>
          </cell>
          <cell r="AR12172" t="str">
            <v>sd</v>
          </cell>
          <cell r="AS12172">
            <v>42999</v>
          </cell>
          <cell r="AT12172" t="str">
            <v>Anden1-11-3 Calzada10-4-6-8 Ciclo2 Sep5-7-9-POLIZA ESTABILIDAD ACTIVA</v>
          </cell>
          <cell r="AV12172" t="str">
            <v>sc</v>
          </cell>
        </row>
        <row r="12173">
          <cell r="AP12173">
            <v>507994</v>
          </cell>
          <cell r="AQ12173">
            <v>1006380</v>
          </cell>
          <cell r="AR12173" t="str">
            <v>sd</v>
          </cell>
          <cell r="AS12173">
            <v>42946</v>
          </cell>
          <cell r="AT12173" t="str">
            <v>Calzada12-POLIZA ESTABILIDAD ACTIVA</v>
          </cell>
          <cell r="AV12173" t="str">
            <v>sc</v>
          </cell>
        </row>
        <row r="12174">
          <cell r="AP12174">
            <v>24189718</v>
          </cell>
          <cell r="AQ12174">
            <v>8005072</v>
          </cell>
          <cell r="AR12174" t="str">
            <v>sd</v>
          </cell>
          <cell r="AS12174">
            <v>44099</v>
          </cell>
          <cell r="AT12174" t="str">
            <v>Calzada 2-POLIZA ESTABILIDAD Y CALIDAD ACTIVA</v>
          </cell>
          <cell r="AV12174" t="str">
            <v>sc</v>
          </cell>
        </row>
        <row r="12175">
          <cell r="AP12175">
            <v>903615</v>
          </cell>
          <cell r="AQ12175">
            <v>12000761</v>
          </cell>
          <cell r="AR12175" t="str">
            <v>sd</v>
          </cell>
          <cell r="AS12175">
            <v>44250</v>
          </cell>
          <cell r="AT12175" t="str">
            <v>-POLIZA ESTABILIDAD ACTIVA</v>
          </cell>
          <cell r="AV12175" t="str">
            <v>sc</v>
          </cell>
        </row>
        <row r="12176">
          <cell r="AP12176">
            <v>24120955</v>
          </cell>
          <cell r="AQ12176">
            <v>14000029</v>
          </cell>
          <cell r="AR12176" t="str">
            <v>sd</v>
          </cell>
          <cell r="AS12176">
            <v>44250</v>
          </cell>
          <cell r="AT12176" t="str">
            <v>-POLIZA ESTABILIDAD ACTIVA</v>
          </cell>
          <cell r="AV12176" t="str">
            <v>sc</v>
          </cell>
        </row>
        <row r="12177">
          <cell r="AP12177">
            <v>24120955</v>
          </cell>
          <cell r="AQ12177">
            <v>14000029</v>
          </cell>
          <cell r="AR12177" t="str">
            <v>sd</v>
          </cell>
          <cell r="AS12177">
            <v>44053</v>
          </cell>
          <cell r="AT12177" t="str">
            <v>Puente 12-POLIZA ESTABILIDAD ACTIVA</v>
          </cell>
          <cell r="AV12177" t="str">
            <v>sc</v>
          </cell>
        </row>
        <row r="12178">
          <cell r="AP12178">
            <v>903940</v>
          </cell>
          <cell r="AQ12178">
            <v>12002884</v>
          </cell>
          <cell r="AR12178" t="str">
            <v>sd</v>
          </cell>
          <cell r="AS12178">
            <v>44250</v>
          </cell>
          <cell r="AT12178" t="str">
            <v>-POLIZA ESTABILIDAD ACTIVA</v>
          </cell>
          <cell r="AV12178" t="str">
            <v>sc</v>
          </cell>
        </row>
        <row r="12179">
          <cell r="AP12179">
            <v>24121163</v>
          </cell>
          <cell r="AQ12179">
            <v>14001308</v>
          </cell>
          <cell r="AR12179" t="str">
            <v>sd</v>
          </cell>
          <cell r="AS12179">
            <v>44172</v>
          </cell>
          <cell r="AT12179" t="str">
            <v>Calzada 4-6-POLIZA ESTABILIDAD ACTIVA</v>
          </cell>
          <cell r="AV12179" t="str">
            <v>sc</v>
          </cell>
        </row>
        <row r="12180">
          <cell r="AP12180">
            <v>91013964</v>
          </cell>
          <cell r="AQ12180">
            <v>11010473</v>
          </cell>
          <cell r="AR12180" t="str">
            <v>sd</v>
          </cell>
          <cell r="AS12180">
            <v>42735</v>
          </cell>
          <cell r="AT12180" t="str">
            <v>Calzada2-POLIZA ESTABILIDAD ACTIVA</v>
          </cell>
          <cell r="AV12180" t="str">
            <v>sc</v>
          </cell>
        </row>
        <row r="12181">
          <cell r="AP12181">
            <v>91015869</v>
          </cell>
          <cell r="AQ12181">
            <v>5005143</v>
          </cell>
          <cell r="AR12181" t="str">
            <v>sd</v>
          </cell>
          <cell r="AS12181">
            <v>42733</v>
          </cell>
          <cell r="AT12181" t="str">
            <v>Anden1-5 Calzada2-4 Sep3-POLIZA ESTABILIDAD ACTIVA</v>
          </cell>
          <cell r="AV12181" t="str">
            <v>sc</v>
          </cell>
        </row>
        <row r="12182">
          <cell r="AP12182">
            <v>290143</v>
          </cell>
          <cell r="AQ12182">
            <v>5000087</v>
          </cell>
          <cell r="AR12182" t="str">
            <v>sd</v>
          </cell>
          <cell r="AS12182">
            <v>43307</v>
          </cell>
          <cell r="AT12182" t="str">
            <v>Calzada2-4-POLIZA ESTABILIDAD ACTIVA</v>
          </cell>
          <cell r="AV12182" t="str">
            <v>sc</v>
          </cell>
        </row>
        <row r="12183">
          <cell r="AP12183">
            <v>366093</v>
          </cell>
          <cell r="AQ12183">
            <v>7006363</v>
          </cell>
          <cell r="AR12183" t="str">
            <v>sd</v>
          </cell>
          <cell r="AS12183">
            <v>44466</v>
          </cell>
          <cell r="AT12183" t="str">
            <v>-POLIZA ESTABILIDAD ACTIVA</v>
          </cell>
          <cell r="AV12183" t="str">
            <v>POLIZA ACTIVA</v>
          </cell>
        </row>
        <row r="12184">
          <cell r="AP12184">
            <v>24120817</v>
          </cell>
          <cell r="AQ12184">
            <v>12003005</v>
          </cell>
          <cell r="AR12184" t="str">
            <v>sd</v>
          </cell>
          <cell r="AS12184">
            <v>43555</v>
          </cell>
          <cell r="AT12184" t="str">
            <v>Puente12-POLIZA ESTABILIDAD ACTIVA</v>
          </cell>
          <cell r="AV12184" t="str">
            <v>sc</v>
          </cell>
        </row>
        <row r="12185">
          <cell r="AP12185">
            <v>91024343</v>
          </cell>
          <cell r="AQ12185">
            <v>3002553</v>
          </cell>
          <cell r="AR12185" t="str">
            <v>sd</v>
          </cell>
          <cell r="AS12185">
            <v>43499</v>
          </cell>
          <cell r="AT12185" t="str">
            <v>-POLIZA ESTABILIDAD ACTIVA</v>
          </cell>
          <cell r="AV12185" t="str">
            <v>sc</v>
          </cell>
        </row>
        <row r="12186">
          <cell r="AP12186">
            <v>181511</v>
          </cell>
          <cell r="AQ12186">
            <v>13001789</v>
          </cell>
          <cell r="AR12186" t="str">
            <v>sd</v>
          </cell>
          <cell r="AS12186">
            <v>43745</v>
          </cell>
          <cell r="AT12186" t="str">
            <v>Calzada 2, Calzada 4, Calzada 6-POLIZA ESTABILIDAD ACTIVA</v>
          </cell>
          <cell r="AV12186" t="str">
            <v>sc</v>
          </cell>
        </row>
        <row r="12187">
          <cell r="AP12187">
            <v>531280</v>
          </cell>
          <cell r="AQ12187">
            <v>18001940</v>
          </cell>
          <cell r="AR12187" t="str">
            <v>sd</v>
          </cell>
          <cell r="AS12187">
            <v>43065</v>
          </cell>
          <cell r="AT12187" t="str">
            <v>Calzada6-POLIZA ESTABILIDAD ACTIVA</v>
          </cell>
          <cell r="AV12187" t="str">
            <v>sc</v>
          </cell>
        </row>
        <row r="12188">
          <cell r="AP12188">
            <v>2506341</v>
          </cell>
          <cell r="AQ12188">
            <v>3000182</v>
          </cell>
          <cell r="AR12188" t="str">
            <v>sd</v>
          </cell>
          <cell r="AS12188">
            <v>43499</v>
          </cell>
          <cell r="AT12188" t="str">
            <v>-POLIZA ESTABILIDAD ACTIVA</v>
          </cell>
          <cell r="AV12188" t="str">
            <v>sc</v>
          </cell>
        </row>
        <row r="12189">
          <cell r="AP12189">
            <v>306056</v>
          </cell>
          <cell r="AQ12189">
            <v>5007177</v>
          </cell>
          <cell r="AR12189" t="str">
            <v>sd</v>
          </cell>
          <cell r="AS12189">
            <v>42733</v>
          </cell>
          <cell r="AT12189" t="str">
            <v>Anden1-5 Calzada2-4 Sep3-POLIZA ESTABILIDAD ACTIVA</v>
          </cell>
          <cell r="AV12189" t="str">
            <v>sc</v>
          </cell>
        </row>
        <row r="12190">
          <cell r="AP12190">
            <v>416149</v>
          </cell>
          <cell r="AQ12190">
            <v>18002255</v>
          </cell>
          <cell r="AR12190" t="str">
            <v>sd</v>
          </cell>
          <cell r="AS12190">
            <v>42999</v>
          </cell>
          <cell r="AT12190" t="str">
            <v>Anden1-11-3 Calzada10-4-6-8 Ciclo2 Sep5-7-9-POLIZA ESTABILIDAD ACTIVA</v>
          </cell>
          <cell r="AV12190" t="str">
            <v>sc</v>
          </cell>
        </row>
        <row r="12191">
          <cell r="AP12191">
            <v>519185</v>
          </cell>
          <cell r="AQ12191">
            <v>8004927</v>
          </cell>
          <cell r="AR12191" t="str">
            <v>sd</v>
          </cell>
          <cell r="AS12191">
            <v>44096</v>
          </cell>
          <cell r="AT12191" t="str">
            <v>Separador 3-POLIZA ESTABILIDAD ACTIVA</v>
          </cell>
          <cell r="AV12191" t="str">
            <v>sc</v>
          </cell>
        </row>
        <row r="12192">
          <cell r="AP12192">
            <v>24121897</v>
          </cell>
          <cell r="AQ12192">
            <v>50005952</v>
          </cell>
          <cell r="AR12192" t="str">
            <v>sd</v>
          </cell>
          <cell r="AS12192">
            <v>43163</v>
          </cell>
          <cell r="AT12192" t="str">
            <v>Calzada2-POLIZA ESTABILIDAD ACTIVA</v>
          </cell>
          <cell r="AV12192" t="str">
            <v>sc</v>
          </cell>
        </row>
        <row r="12193">
          <cell r="AP12193">
            <v>24121849</v>
          </cell>
          <cell r="AQ12193">
            <v>50005801</v>
          </cell>
          <cell r="AR12193" t="str">
            <v>sd</v>
          </cell>
          <cell r="AS12193">
            <v>43307</v>
          </cell>
          <cell r="AT12193" t="str">
            <v>Calzada4-POLIZA ESTABILIDAD ACTIVA</v>
          </cell>
          <cell r="AV12193" t="str">
            <v>sc</v>
          </cell>
        </row>
        <row r="12194">
          <cell r="AP12194">
            <v>531282</v>
          </cell>
          <cell r="AQ12194">
            <v>18001940</v>
          </cell>
          <cell r="AR12194" t="str">
            <v>sd</v>
          </cell>
          <cell r="AS12194">
            <v>43065</v>
          </cell>
          <cell r="AT12194" t="str">
            <v>Calzada6-POLIZA ESTABILIDAD ACTIVA</v>
          </cell>
          <cell r="AV12194" t="str">
            <v>sc</v>
          </cell>
        </row>
        <row r="12195">
          <cell r="AP12195">
            <v>24120583</v>
          </cell>
          <cell r="AQ12195">
            <v>11011569</v>
          </cell>
          <cell r="AR12195" t="str">
            <v>sd</v>
          </cell>
          <cell r="AS12195">
            <v>43100</v>
          </cell>
          <cell r="AT12195" t="str">
            <v>Calzada8-POLIZA ESTABILIDAD ACTIVA</v>
          </cell>
          <cell r="AV12195" t="str">
            <v>sc</v>
          </cell>
        </row>
        <row r="12196">
          <cell r="AP12196">
            <v>24121056</v>
          </cell>
          <cell r="AQ12196">
            <v>14000439</v>
          </cell>
          <cell r="AR12196" t="str">
            <v>sd</v>
          </cell>
          <cell r="AS12196">
            <v>44250</v>
          </cell>
          <cell r="AT12196" t="str">
            <v>-POLIZA ESTABILIDAD ACTIVA</v>
          </cell>
          <cell r="AV12196" t="str">
            <v>sc</v>
          </cell>
        </row>
        <row r="12197">
          <cell r="AP12197">
            <v>601361</v>
          </cell>
          <cell r="AQ12197">
            <v>2002191</v>
          </cell>
          <cell r="AR12197" t="str">
            <v>sd</v>
          </cell>
          <cell r="AS12197">
            <v>44096</v>
          </cell>
          <cell r="AT12197" t="str">
            <v>Anden 1-POLIZA ESTABILIDAD ACTIVA</v>
          </cell>
          <cell r="AV12197" t="str">
            <v>sc</v>
          </cell>
        </row>
        <row r="12198">
          <cell r="AP12198">
            <v>91012369</v>
          </cell>
          <cell r="AQ12198">
            <v>13002377</v>
          </cell>
          <cell r="AR12198" t="str">
            <v>sd</v>
          </cell>
          <cell r="AS12198">
            <v>43499</v>
          </cell>
          <cell r="AT12198" t="str">
            <v>-POLIZA ESTABILIDAD ACTIVA</v>
          </cell>
          <cell r="AV12198" t="str">
            <v>sc</v>
          </cell>
        </row>
        <row r="12199">
          <cell r="AP12199">
            <v>531115</v>
          </cell>
          <cell r="AQ12199">
            <v>11001958</v>
          </cell>
          <cell r="AR12199" t="str">
            <v>sd</v>
          </cell>
          <cell r="AS12199">
            <v>44584</v>
          </cell>
          <cell r="AT12199" t="str">
            <v>-POLIZA ESTABILIDAD ACTIVA</v>
          </cell>
          <cell r="AV12199" t="str">
            <v>sc</v>
          </cell>
        </row>
        <row r="12200">
          <cell r="AP12200">
            <v>515533</v>
          </cell>
          <cell r="AQ12200">
            <v>10000493</v>
          </cell>
          <cell r="AR12200" t="str">
            <v>sd</v>
          </cell>
          <cell r="AS12200">
            <v>43425</v>
          </cell>
          <cell r="AT12200" t="str">
            <v>Calzada2-POLIZA ESTABILIDAD* ACTIVA</v>
          </cell>
          <cell r="AV12200" t="str">
            <v>sc</v>
          </cell>
        </row>
        <row r="12201">
          <cell r="AP12201">
            <v>515533</v>
          </cell>
          <cell r="AQ12201">
            <v>10000493</v>
          </cell>
          <cell r="AR12201" t="str">
            <v>sd</v>
          </cell>
          <cell r="AS12201">
            <v>44119</v>
          </cell>
          <cell r="AT12201" t="str">
            <v>Calzada 4-6-POLIZA ESTABILIDAD ACTIVA</v>
          </cell>
          <cell r="AV12201" t="str">
            <v>sc</v>
          </cell>
        </row>
        <row r="12202">
          <cell r="AP12202">
            <v>24189728</v>
          </cell>
          <cell r="AQ12202">
            <v>8005072</v>
          </cell>
          <cell r="AR12202" t="str">
            <v>sd</v>
          </cell>
          <cell r="AS12202">
            <v>44099</v>
          </cell>
          <cell r="AT12202" t="str">
            <v>Calzada 2-POLIZA ESTABILIDAD Y CALIDAD ACTIVA</v>
          </cell>
          <cell r="AV12202" t="str">
            <v>sc</v>
          </cell>
        </row>
        <row r="12203">
          <cell r="AP12203">
            <v>506461</v>
          </cell>
          <cell r="AQ12203">
            <v>11012138</v>
          </cell>
          <cell r="AR12203" t="str">
            <v>sd</v>
          </cell>
          <cell r="AS12203">
            <v>43797</v>
          </cell>
          <cell r="AT12203" t="str">
            <v>Calzada 4-POLIZA ESTABILIDAD ACTIVA</v>
          </cell>
          <cell r="AV12203" t="str">
            <v>sc</v>
          </cell>
        </row>
        <row r="12204">
          <cell r="AP12204">
            <v>356248</v>
          </cell>
          <cell r="AQ12204">
            <v>7002377</v>
          </cell>
          <cell r="AR12204" t="str">
            <v>sd</v>
          </cell>
          <cell r="AS12204">
            <v>44466</v>
          </cell>
          <cell r="AT12204" t="str">
            <v>-POLIZA ESTABILIDAD ACTIVA</v>
          </cell>
          <cell r="AV12204" t="str">
            <v>sc</v>
          </cell>
        </row>
        <row r="12205">
          <cell r="AP12205">
            <v>24123144</v>
          </cell>
          <cell r="AQ12205">
            <v>50007252</v>
          </cell>
          <cell r="AR12205" t="str">
            <v>sd</v>
          </cell>
          <cell r="AS12205">
            <v>44119</v>
          </cell>
          <cell r="AT12205" t="str">
            <v>Calzada 4-6-POLIZA ESTABILIDAD ACTIVA</v>
          </cell>
          <cell r="AV12205" t="str">
            <v>sc</v>
          </cell>
        </row>
        <row r="12206">
          <cell r="AP12206">
            <v>24123144</v>
          </cell>
          <cell r="AQ12206">
            <v>50007252</v>
          </cell>
          <cell r="AR12206" t="str">
            <v>sd</v>
          </cell>
          <cell r="AS12206">
            <v>42886</v>
          </cell>
          <cell r="AT12206" t="str">
            <v>Calzada2-POLIZA ESTABILIDAD* ACTIVA</v>
          </cell>
          <cell r="AV12206" t="str">
            <v>sc</v>
          </cell>
        </row>
        <row r="12207">
          <cell r="AP12207">
            <v>91024195</v>
          </cell>
          <cell r="AQ12207">
            <v>9000833</v>
          </cell>
          <cell r="AR12207" t="str">
            <v>sd</v>
          </cell>
          <cell r="AS12207">
            <v>42978</v>
          </cell>
          <cell r="AT12207" t="str">
            <v>A1-18Cal11-13-15-16-2-4-6-8Ci10Sep12-14-16-3-5-7-9-POLIZA ESTABILIDAD ACTIVA</v>
          </cell>
          <cell r="AV12207" t="str">
            <v>sc</v>
          </cell>
        </row>
        <row r="12208">
          <cell r="AP12208">
            <v>24123240</v>
          </cell>
          <cell r="AQ12208">
            <v>50007401</v>
          </cell>
          <cell r="AR12208" t="str">
            <v>sd</v>
          </cell>
          <cell r="AS12208">
            <v>43566</v>
          </cell>
          <cell r="AT12208" t="str">
            <v>Puente 4-POLIZA ESTABILIDAD ACTIVA</v>
          </cell>
          <cell r="AV12208" t="str">
            <v>sc</v>
          </cell>
        </row>
        <row r="12209">
          <cell r="AP12209">
            <v>141411</v>
          </cell>
          <cell r="AQ12209">
            <v>1000312</v>
          </cell>
          <cell r="AR12209" t="str">
            <v>sd</v>
          </cell>
          <cell r="AS12209">
            <v>42735</v>
          </cell>
          <cell r="AT12209" t="str">
            <v>Calzada2-POLIZA ESTABILIDAD ACTIVA</v>
          </cell>
          <cell r="AV12209" t="str">
            <v>POLIZA ESTABILIDAD ACTIVA IDU 069/08_V11 VENCE EN 30/12/2016</v>
          </cell>
        </row>
        <row r="12210">
          <cell r="AP12210">
            <v>519750</v>
          </cell>
          <cell r="AQ12210">
            <v>8002345</v>
          </cell>
          <cell r="AR12210" t="str">
            <v>sd</v>
          </cell>
          <cell r="AS12210">
            <v>44099</v>
          </cell>
          <cell r="AT12210" t="str">
            <v>Calzada 4-6-POLIZA ESTABILIDAD Y CALIDAD ACTIVA</v>
          </cell>
          <cell r="AV12210" t="str">
            <v>sc</v>
          </cell>
        </row>
        <row r="12211">
          <cell r="AP12211">
            <v>24119999</v>
          </cell>
          <cell r="AQ12211">
            <v>8004561</v>
          </cell>
          <cell r="AR12211" t="str">
            <v>sd</v>
          </cell>
          <cell r="AS12211">
            <v>44099</v>
          </cell>
          <cell r="AT12211" t="str">
            <v>Calzada 2-POLIZA ESTABILIDAD Y CALIDAD ACTIVA</v>
          </cell>
          <cell r="AV12211" t="str">
            <v>sc</v>
          </cell>
        </row>
        <row r="12212">
          <cell r="AP12212">
            <v>903626</v>
          </cell>
          <cell r="AQ12212">
            <v>12000778</v>
          </cell>
          <cell r="AR12212" t="str">
            <v>sd</v>
          </cell>
          <cell r="AS12212">
            <v>44250</v>
          </cell>
          <cell r="AT12212" t="str">
            <v>-POLIZA ESTABILIDAD ACTIVA</v>
          </cell>
          <cell r="AV12212" t="str">
            <v>sc</v>
          </cell>
        </row>
        <row r="12213">
          <cell r="AP12213">
            <v>164438</v>
          </cell>
          <cell r="AQ12213">
            <v>10003375</v>
          </cell>
          <cell r="AR12213" t="str">
            <v>sd</v>
          </cell>
          <cell r="AS12213">
            <v>44119</v>
          </cell>
          <cell r="AT12213" t="str">
            <v>Calzada 2-4-POLIZA ESTABILIDAD ACTIVA</v>
          </cell>
          <cell r="AV12213" t="str">
            <v>sc</v>
          </cell>
        </row>
        <row r="12214">
          <cell r="AP12214">
            <v>24119627</v>
          </cell>
          <cell r="AQ12214">
            <v>1001309</v>
          </cell>
          <cell r="AR12214" t="str">
            <v>sd</v>
          </cell>
          <cell r="AS12214">
            <v>44250</v>
          </cell>
          <cell r="AT12214" t="str">
            <v>-POLIZA ESTABILIDAD ACTIVA</v>
          </cell>
          <cell r="AV12214" t="str">
            <v>sc</v>
          </cell>
        </row>
        <row r="12215">
          <cell r="AP12215">
            <v>508149</v>
          </cell>
          <cell r="AQ12215">
            <v>1006376</v>
          </cell>
          <cell r="AR12215" t="str">
            <v>sd</v>
          </cell>
          <cell r="AS12215">
            <v>44250</v>
          </cell>
          <cell r="AT12215" t="str">
            <v>-POLIZA ESTABILIDAD ACTIVA</v>
          </cell>
          <cell r="AV12215" t="str">
            <v>sc</v>
          </cell>
        </row>
        <row r="12216">
          <cell r="AP12216">
            <v>505635</v>
          </cell>
          <cell r="AQ12216">
            <v>1003061</v>
          </cell>
          <cell r="AR12216" t="str">
            <v>sd</v>
          </cell>
          <cell r="AS12216">
            <v>44250</v>
          </cell>
          <cell r="AT12216" t="str">
            <v>-POLIZA ESTABILIDAD ACTIVA</v>
          </cell>
          <cell r="AV12216" t="str">
            <v>sc</v>
          </cell>
        </row>
        <row r="12217">
          <cell r="AP12217">
            <v>505635</v>
          </cell>
          <cell r="AQ12217">
            <v>1003061</v>
          </cell>
          <cell r="AR12217" t="str">
            <v>sd</v>
          </cell>
          <cell r="AS12217">
            <v>42946</v>
          </cell>
          <cell r="AT12217" t="str">
            <v>Calzada12-POLIZA ESTABILIDAD ACTIVA</v>
          </cell>
          <cell r="AV12217" t="str">
            <v>sc</v>
          </cell>
        </row>
        <row r="12218">
          <cell r="AP12218">
            <v>902852</v>
          </cell>
          <cell r="AQ12218">
            <v>13002027</v>
          </cell>
          <cell r="AR12218" t="str">
            <v>sd</v>
          </cell>
          <cell r="AS12218">
            <v>44250</v>
          </cell>
          <cell r="AT12218" t="str">
            <v>-POLIZA ESTABILIDAD ACTIVA</v>
          </cell>
          <cell r="AV12218" t="str">
            <v>sc</v>
          </cell>
        </row>
        <row r="12219">
          <cell r="AP12219">
            <v>902852</v>
          </cell>
          <cell r="AQ12219">
            <v>13002027</v>
          </cell>
          <cell r="AR12219" t="str">
            <v>sd</v>
          </cell>
          <cell r="AS12219">
            <v>44018</v>
          </cell>
          <cell r="AT12219" t="str">
            <v>Calzada 8-POLIZA ESTABILIDAD ACTIVA</v>
          </cell>
          <cell r="AV12219" t="str">
            <v>sc</v>
          </cell>
        </row>
        <row r="12220">
          <cell r="AP12220">
            <v>904208</v>
          </cell>
          <cell r="AQ12220">
            <v>8002345</v>
          </cell>
          <cell r="AR12220" t="str">
            <v>sd</v>
          </cell>
          <cell r="AS12220">
            <v>44099</v>
          </cell>
          <cell r="AT12220" t="str">
            <v>Calzada 4-6-POLIZA ESTABILIDAD Y CALIDAD ACTIVA</v>
          </cell>
          <cell r="AV12220" t="str">
            <v>sc</v>
          </cell>
        </row>
        <row r="12221">
          <cell r="AP12221">
            <v>417623</v>
          </cell>
          <cell r="AQ12221">
            <v>18002821</v>
          </cell>
          <cell r="AR12221" t="str">
            <v>sd</v>
          </cell>
          <cell r="AS12221">
            <v>43935</v>
          </cell>
          <cell r="AT12221" t="str">
            <v>Calzada2-POLIZA ESTABILIDAD ACTIVA</v>
          </cell>
          <cell r="AV12221" t="str">
            <v>sc</v>
          </cell>
        </row>
        <row r="12222">
          <cell r="AP12222">
            <v>91018862</v>
          </cell>
          <cell r="AQ12222">
            <v>50006983</v>
          </cell>
          <cell r="AR12222" t="str">
            <v>sd</v>
          </cell>
          <cell r="AS12222">
            <v>42978</v>
          </cell>
          <cell r="AT12222" t="str">
            <v>Anden1 Calzada10-2-4-6 Ciclo8 Sep3-5-7-9-POLIZA ESTABILIDAD ACTIVA</v>
          </cell>
          <cell r="AV12222" t="str">
            <v>sc</v>
          </cell>
        </row>
        <row r="12223">
          <cell r="AP12223">
            <v>91011004</v>
          </cell>
          <cell r="AQ12223">
            <v>1002314</v>
          </cell>
          <cell r="AR12223" t="str">
            <v>sd</v>
          </cell>
          <cell r="AS12223">
            <v>43412</v>
          </cell>
          <cell r="AT12223" t="str">
            <v>Anden 1-5 Calzada 2-4-POLIZA ESTABILIDAD ACTIVA</v>
          </cell>
          <cell r="AV12223" t="str">
            <v>sc</v>
          </cell>
        </row>
        <row r="12224">
          <cell r="AP12224">
            <v>900035</v>
          </cell>
          <cell r="AQ12224">
            <v>8003671</v>
          </cell>
          <cell r="AR12224" t="str">
            <v>sd</v>
          </cell>
          <cell r="AS12224">
            <v>44099</v>
          </cell>
          <cell r="AT12224" t="str">
            <v>Calzada 2-8-POLIZA ESTABILIDAD Y CALIDAD ACTIVA</v>
          </cell>
          <cell r="AV12224" t="str">
            <v>sc</v>
          </cell>
        </row>
        <row r="12225">
          <cell r="AP12225">
            <v>519331</v>
          </cell>
          <cell r="AQ12225">
            <v>12000516</v>
          </cell>
          <cell r="AR12225" t="str">
            <v>sd</v>
          </cell>
          <cell r="AS12225">
            <v>44250</v>
          </cell>
          <cell r="AT12225" t="str">
            <v>-POLIZA ESTABILIDAD ACTIVA</v>
          </cell>
          <cell r="AV12225" t="str">
            <v>sc</v>
          </cell>
        </row>
        <row r="12226">
          <cell r="AP12226">
            <v>902935</v>
          </cell>
          <cell r="AQ12226">
            <v>50008507</v>
          </cell>
          <cell r="AR12226" t="str">
            <v>sd</v>
          </cell>
          <cell r="AS12226">
            <v>44018</v>
          </cell>
          <cell r="AT12226" t="str">
            <v>Calzada 8-POLIZA ESTABILIDAD ACTIVA</v>
          </cell>
          <cell r="AV12226" t="str">
            <v>sc</v>
          </cell>
        </row>
        <row r="12227">
          <cell r="AP12227">
            <v>902935</v>
          </cell>
          <cell r="AQ12227">
            <v>50008507</v>
          </cell>
          <cell r="AR12227" t="str">
            <v>sd</v>
          </cell>
          <cell r="AS12227">
            <v>44250</v>
          </cell>
          <cell r="AT12227" t="str">
            <v>-POLIZA ESTABILIDAD ACTIVA</v>
          </cell>
          <cell r="AV12227" t="str">
            <v>sc</v>
          </cell>
        </row>
        <row r="12228">
          <cell r="AP12228">
            <v>511162</v>
          </cell>
          <cell r="AQ12228">
            <v>14000872</v>
          </cell>
          <cell r="AR12228" t="str">
            <v>sd</v>
          </cell>
          <cell r="AS12228">
            <v>44172</v>
          </cell>
          <cell r="AT12228" t="str">
            <v>Calzada 4-6 Separador 5-POLIZA ESTABILIDAD ACTIVA</v>
          </cell>
          <cell r="AV12228" t="str">
            <v>sc</v>
          </cell>
        </row>
        <row r="12229">
          <cell r="AP12229">
            <v>515142</v>
          </cell>
          <cell r="AQ12229">
            <v>10000679</v>
          </cell>
          <cell r="AR12229" t="str">
            <v>sd</v>
          </cell>
          <cell r="AS12229">
            <v>44119</v>
          </cell>
          <cell r="AT12229" t="str">
            <v>Calzada 4-POLIZA ESTABILIDAD ACTIVA</v>
          </cell>
          <cell r="AV12229" t="str">
            <v>sc</v>
          </cell>
        </row>
        <row r="12230">
          <cell r="AP12230">
            <v>505928</v>
          </cell>
          <cell r="AQ12230">
            <v>1001607</v>
          </cell>
          <cell r="AR12230" t="str">
            <v>sd</v>
          </cell>
          <cell r="AS12230">
            <v>44250</v>
          </cell>
          <cell r="AT12230" t="str">
            <v>-POLIZA ESTABILIDAD ACTIVA</v>
          </cell>
          <cell r="AV12230" t="str">
            <v>sc</v>
          </cell>
        </row>
        <row r="12231">
          <cell r="AP12231">
            <v>512476</v>
          </cell>
          <cell r="AQ12231">
            <v>1006397</v>
          </cell>
          <cell r="AR12231" t="str">
            <v>sd</v>
          </cell>
          <cell r="AS12231">
            <v>44096</v>
          </cell>
          <cell r="AT12231" t="str">
            <v>Anden 15-POLIZA ESTABILIDAD ACTIVA</v>
          </cell>
          <cell r="AV12231" t="str">
            <v>sc</v>
          </cell>
        </row>
        <row r="12232">
          <cell r="AP12232">
            <v>24119683</v>
          </cell>
          <cell r="AQ12232">
            <v>1003516</v>
          </cell>
          <cell r="AR12232" t="str">
            <v>sd</v>
          </cell>
          <cell r="AS12232">
            <v>43412</v>
          </cell>
          <cell r="AT12232" t="str">
            <v>Anden 1-7 Calzada 2-4 Separador 3-5 Cicloruta 6-POLIZA ESTABILIDAD ACTIVA</v>
          </cell>
          <cell r="AV12232" t="str">
            <v>sc</v>
          </cell>
        </row>
        <row r="12233">
          <cell r="AP12233">
            <v>91011267</v>
          </cell>
          <cell r="AQ12233">
            <v>3000817</v>
          </cell>
          <cell r="AR12233" t="str">
            <v>sd</v>
          </cell>
          <cell r="AS12233">
            <v>42999</v>
          </cell>
          <cell r="AT12233" t="str">
            <v>Anden1-9 Calzada2-4-6-8 Sep3-5-7-POLIZA ESTABILIDAD ACTIVA</v>
          </cell>
          <cell r="AV12233" t="str">
            <v>sc</v>
          </cell>
        </row>
        <row r="12234">
          <cell r="AP12234">
            <v>24122575</v>
          </cell>
          <cell r="AQ12234">
            <v>50006885</v>
          </cell>
          <cell r="AR12234" t="str">
            <v>sd</v>
          </cell>
          <cell r="AS12234">
            <v>44250</v>
          </cell>
          <cell r="AT12234" t="str">
            <v>-POLIZA ESTABILIDAD ACTIVA</v>
          </cell>
          <cell r="AV12234" t="str">
            <v>sc</v>
          </cell>
        </row>
        <row r="12235">
          <cell r="AP12235">
            <v>24121079</v>
          </cell>
          <cell r="AQ12235">
            <v>14000539</v>
          </cell>
          <cell r="AR12235" t="str">
            <v>sd</v>
          </cell>
          <cell r="AS12235">
            <v>44250</v>
          </cell>
          <cell r="AT12235" t="str">
            <v>-POLIZA ESTABILIDAD ACTIVA</v>
          </cell>
          <cell r="AV12235" t="str">
            <v>sc</v>
          </cell>
        </row>
        <row r="12236">
          <cell r="AP12236">
            <v>460095</v>
          </cell>
          <cell r="AQ12236">
            <v>19010070</v>
          </cell>
          <cell r="AR12236" t="str">
            <v>sd</v>
          </cell>
          <cell r="AS12236">
            <v>44466</v>
          </cell>
          <cell r="AT12236" t="str">
            <v>-POLIZA ESTABILIDAD ACTIVA</v>
          </cell>
          <cell r="AV12236" t="str">
            <v>POLIZA ESTABILIDAD activa IDU 1718/16</v>
          </cell>
        </row>
        <row r="12237">
          <cell r="AP12237">
            <v>505864</v>
          </cell>
          <cell r="AQ12237">
            <v>1004096</v>
          </cell>
          <cell r="AR12237" t="str">
            <v>sd</v>
          </cell>
          <cell r="AS12237">
            <v>42946</v>
          </cell>
          <cell r="AT12237" t="str">
            <v>Calzada14-POLIZA ESTABILIDAD ACTIVA</v>
          </cell>
          <cell r="AV12237" t="str">
            <v>sc</v>
          </cell>
        </row>
        <row r="12238">
          <cell r="AP12238">
            <v>24119664</v>
          </cell>
          <cell r="AQ12238">
            <v>1003192</v>
          </cell>
          <cell r="AR12238" t="str">
            <v>sd</v>
          </cell>
          <cell r="AS12238">
            <v>44250</v>
          </cell>
          <cell r="AT12238" t="str">
            <v>-POLIZA ESTABILIDAD ACTIVA</v>
          </cell>
          <cell r="AV12238" t="str">
            <v>sc</v>
          </cell>
        </row>
        <row r="12239">
          <cell r="AP12239">
            <v>24119664</v>
          </cell>
          <cell r="AQ12239">
            <v>1003192</v>
          </cell>
          <cell r="AR12239" t="str">
            <v>sd</v>
          </cell>
          <cell r="AS12239">
            <v>42946</v>
          </cell>
          <cell r="AT12239" t="str">
            <v>Calzada12-POLIZA ESTABILIDAD ACTIVA</v>
          </cell>
          <cell r="AV12239" t="str">
            <v>sc</v>
          </cell>
        </row>
        <row r="12240">
          <cell r="AP12240">
            <v>177590</v>
          </cell>
          <cell r="AQ12240">
            <v>11011789</v>
          </cell>
          <cell r="AR12240" t="str">
            <v>sd</v>
          </cell>
          <cell r="AS12240">
            <v>44096</v>
          </cell>
          <cell r="AT12240" t="str">
            <v>Anden 1-9-POLIZA ESTABILIDAD ACTIVA</v>
          </cell>
          <cell r="AV12240" t="str">
            <v>sc</v>
          </cell>
        </row>
        <row r="12241">
          <cell r="AP12241">
            <v>301193</v>
          </cell>
          <cell r="AQ12241">
            <v>5005098</v>
          </cell>
          <cell r="AR12241" t="str">
            <v>sd</v>
          </cell>
          <cell r="AS12241">
            <v>42733</v>
          </cell>
          <cell r="AT12241" t="str">
            <v>Anden1-5 Calzada2-4 Sep3-POLIZA ESTABILIDAD ACTIVA</v>
          </cell>
          <cell r="AV12241" t="str">
            <v>sc</v>
          </cell>
        </row>
        <row r="12242">
          <cell r="AP12242">
            <v>601790</v>
          </cell>
          <cell r="AQ12242">
            <v>7005187</v>
          </cell>
          <cell r="AR12242" t="str">
            <v>sd</v>
          </cell>
          <cell r="AS12242">
            <v>44048</v>
          </cell>
          <cell r="AT12242" t="str">
            <v>Calzada 4-6-POLIZA ESTABILIDAD ACTIVA</v>
          </cell>
          <cell r="AV12242" t="str">
            <v>sc</v>
          </cell>
        </row>
        <row r="12243">
          <cell r="AP12243">
            <v>91010717</v>
          </cell>
          <cell r="AQ12243">
            <v>1001776</v>
          </cell>
          <cell r="AR12243" t="str">
            <v>sd</v>
          </cell>
          <cell r="AS12243">
            <v>43412</v>
          </cell>
          <cell r="AT12243" t="str">
            <v>Anden 1-7 Calzada 2-4 Separador 3-5 Cicloruta 6-POLIZA ESTABILIDAD ACTIVA</v>
          </cell>
          <cell r="AV12243" t="str">
            <v>sc</v>
          </cell>
        </row>
        <row r="12244">
          <cell r="AP12244">
            <v>24120831</v>
          </cell>
          <cell r="AQ12244">
            <v>13000088</v>
          </cell>
          <cell r="AR12244" t="str">
            <v>sd</v>
          </cell>
          <cell r="AS12244">
            <v>43336</v>
          </cell>
          <cell r="AT12244" t="str">
            <v>Anden2 Puente7-POLIZA ESTABILIDAD ACTIVA</v>
          </cell>
          <cell r="AV12244" t="str">
            <v>sc</v>
          </cell>
        </row>
        <row r="12245">
          <cell r="AP12245">
            <v>24120831</v>
          </cell>
          <cell r="AQ12245">
            <v>13000088</v>
          </cell>
          <cell r="AR12245" t="str">
            <v>sd</v>
          </cell>
          <cell r="AS12245">
            <v>43845</v>
          </cell>
          <cell r="AT12245" t="str">
            <v>Anden 6-POLIZA ESTABILIDAD ACTIVA</v>
          </cell>
          <cell r="AV12245" t="str">
            <v>sc</v>
          </cell>
        </row>
        <row r="12246">
          <cell r="AP12246">
            <v>904228</v>
          </cell>
          <cell r="AQ12246">
            <v>30000706</v>
          </cell>
          <cell r="AR12246" t="str">
            <v>sd</v>
          </cell>
          <cell r="AS12246">
            <v>43514</v>
          </cell>
          <cell r="AT12246" t="str">
            <v>Anden1-CERTIFICADO MODIFICACION ESTA* ACTIVA</v>
          </cell>
          <cell r="AV12246" t="str">
            <v>sc</v>
          </cell>
        </row>
        <row r="12247">
          <cell r="AP12247">
            <v>24121907</v>
          </cell>
          <cell r="AQ12247">
            <v>50005955</v>
          </cell>
          <cell r="AR12247" t="str">
            <v>sd</v>
          </cell>
          <cell r="AS12247">
            <v>44250</v>
          </cell>
          <cell r="AT12247" t="str">
            <v>-POLIZA ESTABILIDAD ACTIVA</v>
          </cell>
          <cell r="AV12247" t="str">
            <v>sc</v>
          </cell>
        </row>
        <row r="12248">
          <cell r="AP12248">
            <v>441134</v>
          </cell>
          <cell r="AQ12248">
            <v>19000454</v>
          </cell>
          <cell r="AR12248" t="str">
            <v>sd</v>
          </cell>
          <cell r="AS12248">
            <v>42912</v>
          </cell>
          <cell r="AT12248" t="str">
            <v>Anden1-3 Calzada2-POLIZA ESTABILIDAD ACTIVA</v>
          </cell>
          <cell r="AV12248" t="str">
            <v>sc</v>
          </cell>
        </row>
        <row r="12249">
          <cell r="AP12249">
            <v>24122487</v>
          </cell>
          <cell r="AQ12249">
            <v>50006732</v>
          </cell>
          <cell r="AR12249" t="str">
            <v>sd</v>
          </cell>
          <cell r="AS12249">
            <v>44099</v>
          </cell>
          <cell r="AT12249" t="str">
            <v>Calzada 4-6-POLIZA ESTABILIDAD Y CALIDAD ACTIVA</v>
          </cell>
          <cell r="AV12249" t="str">
            <v>sc</v>
          </cell>
        </row>
        <row r="12250">
          <cell r="AP12250">
            <v>91025186</v>
          </cell>
          <cell r="AQ12250">
            <v>7001494</v>
          </cell>
          <cell r="AR12250" t="str">
            <v>sd</v>
          </cell>
          <cell r="AS12250">
            <v>44466</v>
          </cell>
          <cell r="AT12250" t="str">
            <v>-POLIZA ESTABILIDAD ACTIVA</v>
          </cell>
          <cell r="AV12250" t="str">
            <v>VIABLE</v>
          </cell>
        </row>
        <row r="12251">
          <cell r="AP12251">
            <v>24120693</v>
          </cell>
          <cell r="AQ12251">
            <v>11012637</v>
          </cell>
          <cell r="AR12251" t="str">
            <v>sd</v>
          </cell>
          <cell r="AS12251">
            <v>44096</v>
          </cell>
          <cell r="AT12251" t="str">
            <v>Anden 1-9-POLIZA ESTABILIDAD ACTIVA</v>
          </cell>
          <cell r="AV12251" t="str">
            <v>sc</v>
          </cell>
        </row>
        <row r="12252">
          <cell r="AP12252">
            <v>300942</v>
          </cell>
          <cell r="AQ12252">
            <v>5004975</v>
          </cell>
          <cell r="AR12252" t="str">
            <v>sd</v>
          </cell>
          <cell r="AS12252">
            <v>42733</v>
          </cell>
          <cell r="AT12252" t="str">
            <v>Anden1-5 Calzada2-4 Sep3-POLIZA ESTABILIDAD ACTIVA</v>
          </cell>
          <cell r="AV12252" t="str">
            <v>sc</v>
          </cell>
        </row>
        <row r="12253">
          <cell r="AP12253">
            <v>506443</v>
          </cell>
          <cell r="AQ12253">
            <v>1003859</v>
          </cell>
          <cell r="AR12253" t="str">
            <v>sd</v>
          </cell>
          <cell r="AS12253">
            <v>43797</v>
          </cell>
          <cell r="AT12253" t="str">
            <v>Calzada 4, Puente 19-POLIZA ESTABILIDAD ACTIVA</v>
          </cell>
          <cell r="AV12253" t="str">
            <v>sc</v>
          </cell>
        </row>
        <row r="12254">
          <cell r="AP12254">
            <v>506443</v>
          </cell>
          <cell r="AQ12254">
            <v>1003859</v>
          </cell>
          <cell r="AR12254" t="str">
            <v>sd</v>
          </cell>
          <cell r="AS12254">
            <v>42946</v>
          </cell>
          <cell r="AT12254" t="str">
            <v>Calzada10-8-POLIZA ESTABILIDAD ACTIVA</v>
          </cell>
          <cell r="AV12254" t="str">
            <v>sc</v>
          </cell>
        </row>
        <row r="12255">
          <cell r="AP12255">
            <v>506443</v>
          </cell>
          <cell r="AQ12255">
            <v>1003859</v>
          </cell>
          <cell r="AR12255" t="str">
            <v>sd</v>
          </cell>
          <cell r="AS12255">
            <v>44250</v>
          </cell>
          <cell r="AT12255" t="str">
            <v>-POLIZA ESTABILIDAD ACTIVA</v>
          </cell>
          <cell r="AV12255" t="str">
            <v>sc</v>
          </cell>
        </row>
        <row r="12256">
          <cell r="AP12256">
            <v>24189721</v>
          </cell>
          <cell r="AQ12256">
            <v>50006579</v>
          </cell>
          <cell r="AR12256" t="str">
            <v>sd</v>
          </cell>
          <cell r="AS12256">
            <v>44099</v>
          </cell>
          <cell r="AT12256" t="str">
            <v>Calzada 2-POLIZA ESTABILIDAD Y CALIDAD ACTIVA</v>
          </cell>
          <cell r="AV12256" t="str">
            <v>sc</v>
          </cell>
        </row>
        <row r="12257">
          <cell r="AP12257">
            <v>24121911</v>
          </cell>
          <cell r="AQ12257">
            <v>50005956</v>
          </cell>
          <cell r="AR12257" t="str">
            <v>sd</v>
          </cell>
          <cell r="AS12257">
            <v>44250</v>
          </cell>
          <cell r="AT12257" t="str">
            <v>-POLIZA ESTABILIDAD ACTIVA</v>
          </cell>
          <cell r="AV12257" t="str">
            <v>sc</v>
          </cell>
        </row>
        <row r="12258">
          <cell r="AP12258">
            <v>511432</v>
          </cell>
          <cell r="AQ12258">
            <v>13000159</v>
          </cell>
          <cell r="AR12258" t="str">
            <v>sd</v>
          </cell>
          <cell r="AS12258">
            <v>43748</v>
          </cell>
          <cell r="AT12258" t="str">
            <v>Anden 5-POLIZA ESTABILIDAD ACTIVA</v>
          </cell>
          <cell r="AV12258" t="str">
            <v>sc</v>
          </cell>
        </row>
        <row r="12259">
          <cell r="AP12259">
            <v>24122548</v>
          </cell>
          <cell r="AQ12259">
            <v>50006879</v>
          </cell>
          <cell r="AR12259" t="str">
            <v>sd</v>
          </cell>
          <cell r="AS12259">
            <v>44250</v>
          </cell>
          <cell r="AT12259" t="str">
            <v>-POLIZA ESTABILIDAD ACTIVA</v>
          </cell>
          <cell r="AV12259" t="str">
            <v>sc</v>
          </cell>
        </row>
        <row r="12260">
          <cell r="AP12260">
            <v>24123852</v>
          </cell>
          <cell r="AQ12260">
            <v>13002377</v>
          </cell>
          <cell r="AR12260" t="str">
            <v>sd</v>
          </cell>
          <cell r="AS12260">
            <v>43499</v>
          </cell>
          <cell r="AT12260" t="str">
            <v>-POLIZA ESTABILIDAD ACTIVA</v>
          </cell>
          <cell r="AV12260" t="str">
            <v>sc</v>
          </cell>
        </row>
        <row r="12261">
          <cell r="AP12261">
            <v>2502002</v>
          </cell>
          <cell r="AQ12261">
            <v>14001308</v>
          </cell>
          <cell r="AR12261" t="str">
            <v>sd</v>
          </cell>
          <cell r="AS12261">
            <v>44172</v>
          </cell>
          <cell r="AT12261" t="str">
            <v>Calzada 4-6-POLIZA ESTABILIDAD ACTIVA</v>
          </cell>
          <cell r="AV12261" t="str">
            <v>sc</v>
          </cell>
        </row>
        <row r="12262">
          <cell r="AP12262">
            <v>182548</v>
          </cell>
          <cell r="AQ12262">
            <v>14001197</v>
          </cell>
          <cell r="AR12262" t="str">
            <v>sd</v>
          </cell>
          <cell r="AS12262">
            <v>42999</v>
          </cell>
          <cell r="AT12262" t="str">
            <v>Anden1-3 Calzada2-POLIZA ESTABILIDAD ACTIVA</v>
          </cell>
          <cell r="AV12262" t="str">
            <v>sc</v>
          </cell>
        </row>
        <row r="12263">
          <cell r="AP12263">
            <v>382730</v>
          </cell>
          <cell r="AQ12263">
            <v>9001072</v>
          </cell>
          <cell r="AR12263" t="str">
            <v>sd</v>
          </cell>
          <cell r="AS12263">
            <v>43745</v>
          </cell>
          <cell r="AT12263" t="str">
            <v>Calzada 4-POLIZA ESTABILIDAD ACTIVA</v>
          </cell>
          <cell r="AV12263" t="str">
            <v>VIABLE</v>
          </cell>
        </row>
        <row r="12264">
          <cell r="AP12264">
            <v>91010363</v>
          </cell>
          <cell r="AQ12264">
            <v>30001914</v>
          </cell>
          <cell r="AR12264" t="str">
            <v>sd</v>
          </cell>
          <cell r="AS12264">
            <v>44096</v>
          </cell>
          <cell r="AT12264" t="str">
            <v>Anden 1-9-POLIZA ESTABILIDAD ACTIVA</v>
          </cell>
          <cell r="AV12264" t="str">
            <v>sc</v>
          </cell>
        </row>
        <row r="12265">
          <cell r="AP12265">
            <v>506411</v>
          </cell>
          <cell r="AQ12265">
            <v>1003760</v>
          </cell>
          <cell r="AR12265" t="str">
            <v>sd</v>
          </cell>
          <cell r="AS12265">
            <v>43821</v>
          </cell>
          <cell r="AT12265" t="str">
            <v>Puente16-POLIZA ESTABILIDAD ACTIVA</v>
          </cell>
          <cell r="AV12265" t="str">
            <v>sc</v>
          </cell>
        </row>
        <row r="12266">
          <cell r="AP12266">
            <v>506411</v>
          </cell>
          <cell r="AQ12266">
            <v>1003760</v>
          </cell>
          <cell r="AR12266" t="str">
            <v>sd</v>
          </cell>
          <cell r="AS12266">
            <v>43797</v>
          </cell>
          <cell r="AT12266" t="str">
            <v>Calzada 2- 6, Puente 16-POLIZA ESTABILIDAD ACTIVA</v>
          </cell>
          <cell r="AV12266" t="str">
            <v>sc</v>
          </cell>
        </row>
        <row r="12267">
          <cell r="AP12267">
            <v>24120861</v>
          </cell>
          <cell r="AQ12267">
            <v>13000578</v>
          </cell>
          <cell r="AR12267" t="str">
            <v>sd</v>
          </cell>
          <cell r="AS12267">
            <v>44250</v>
          </cell>
          <cell r="AT12267" t="str">
            <v>-POLIZA ESTABILIDAD ACTIVA</v>
          </cell>
          <cell r="AV12267" t="str">
            <v>sc</v>
          </cell>
        </row>
        <row r="12268">
          <cell r="AP12268">
            <v>24120861</v>
          </cell>
          <cell r="AQ12268">
            <v>13000578</v>
          </cell>
          <cell r="AR12268" t="str">
            <v>sd</v>
          </cell>
          <cell r="AS12268">
            <v>42949</v>
          </cell>
          <cell r="AT12268" t="str">
            <v>Anden11 Ciclo12-POLIZA ESTABILIDAD ACTIVA</v>
          </cell>
          <cell r="AV12268" t="str">
            <v>sc</v>
          </cell>
        </row>
        <row r="12269">
          <cell r="AP12269">
            <v>143182</v>
          </cell>
          <cell r="AQ12269">
            <v>2000687</v>
          </cell>
          <cell r="AR12269" t="str">
            <v>sd</v>
          </cell>
          <cell r="AS12269">
            <v>42947</v>
          </cell>
          <cell r="AT12269" t="str">
            <v>Anden5-POLIZA ESTABILIDAD ACTIVA</v>
          </cell>
          <cell r="AV12269" t="str">
            <v>sc</v>
          </cell>
        </row>
        <row r="12270">
          <cell r="AP12270">
            <v>91017690</v>
          </cell>
          <cell r="AQ12270">
            <v>10010148</v>
          </cell>
          <cell r="AR12270" t="str">
            <v>sd</v>
          </cell>
          <cell r="AS12270">
            <v>43142</v>
          </cell>
          <cell r="AT12270" t="str">
            <v>Calzada4-POLIZA ESTABILIDAD ACTIVA</v>
          </cell>
          <cell r="AV12270" t="str">
            <v>sc</v>
          </cell>
        </row>
        <row r="12271">
          <cell r="AP12271">
            <v>183150</v>
          </cell>
          <cell r="AQ12271">
            <v>14000862</v>
          </cell>
          <cell r="AR12271" t="str">
            <v>sd</v>
          </cell>
          <cell r="AS12271">
            <v>42999</v>
          </cell>
          <cell r="AT12271" t="str">
            <v>Anden1-3-POLIZA ESTABILIDAD ACTIVA</v>
          </cell>
          <cell r="AV12271" t="str">
            <v>sc</v>
          </cell>
        </row>
        <row r="12272">
          <cell r="AP12272">
            <v>91013353</v>
          </cell>
          <cell r="AQ12272">
            <v>14000702</v>
          </cell>
          <cell r="AR12272" t="str">
            <v>sd</v>
          </cell>
          <cell r="AS12272">
            <v>44172</v>
          </cell>
          <cell r="AT12272" t="str">
            <v>Calzada 4-POLIZA ESTABILIDAD ACTIVA</v>
          </cell>
          <cell r="AV12272" t="str">
            <v>sc</v>
          </cell>
        </row>
        <row r="12273">
          <cell r="AP12273">
            <v>518565</v>
          </cell>
          <cell r="AQ12273">
            <v>11007470</v>
          </cell>
          <cell r="AR12273" t="str">
            <v>sd</v>
          </cell>
          <cell r="AS12273">
            <v>44096</v>
          </cell>
          <cell r="AT12273" t="str">
            <v>Anden 1-9-POLIZA ESTABILIDAD ACTIVA</v>
          </cell>
          <cell r="AV12273" t="str">
            <v>sc</v>
          </cell>
        </row>
        <row r="12274">
          <cell r="AP12274">
            <v>506385</v>
          </cell>
          <cell r="AQ12274">
            <v>11008819</v>
          </cell>
          <cell r="AR12274" t="str">
            <v>sd</v>
          </cell>
          <cell r="AS12274">
            <v>43797</v>
          </cell>
          <cell r="AT12274" t="str">
            <v>Calzada 2-6-POLIZA ESTABILIDAD ACTIVA</v>
          </cell>
          <cell r="AV12274" t="str">
            <v>sc</v>
          </cell>
        </row>
        <row r="12275">
          <cell r="AP12275">
            <v>506385</v>
          </cell>
          <cell r="AQ12275">
            <v>11008819</v>
          </cell>
          <cell r="AR12275" t="str">
            <v>sd</v>
          </cell>
          <cell r="AS12275">
            <v>42946</v>
          </cell>
          <cell r="AT12275" t="str">
            <v>Calzada12-POLIZA ESTABILIDAD ACTIVA</v>
          </cell>
          <cell r="AV12275" t="str">
            <v>sc</v>
          </cell>
        </row>
        <row r="12276">
          <cell r="AP12276">
            <v>506385</v>
          </cell>
          <cell r="AQ12276">
            <v>11008819</v>
          </cell>
          <cell r="AR12276" t="str">
            <v>sd</v>
          </cell>
          <cell r="AS12276">
            <v>44250</v>
          </cell>
          <cell r="AT12276" t="str">
            <v>-POLIZA ESTABILIDAD ACTIVA</v>
          </cell>
          <cell r="AV12276" t="str">
            <v>sc</v>
          </cell>
        </row>
        <row r="12277">
          <cell r="AP12277">
            <v>141256</v>
          </cell>
          <cell r="AQ12277">
            <v>1000640</v>
          </cell>
          <cell r="AR12277" t="str">
            <v>sd</v>
          </cell>
          <cell r="AS12277">
            <v>43020</v>
          </cell>
          <cell r="AT12277" t="str">
            <v>Anden1-3 Calzada2-POLIZA ESTABILIDAD ACTIVA</v>
          </cell>
          <cell r="AV12277" t="str">
            <v>POLIZA ESTABILIDAD ACTIVA URB 146/12 Vencimiento 11/10/2017</v>
          </cell>
        </row>
        <row r="12278">
          <cell r="AP12278">
            <v>903821</v>
          </cell>
          <cell r="AQ12278">
            <v>12002271</v>
          </cell>
          <cell r="AR12278" t="str">
            <v>sd</v>
          </cell>
          <cell r="AS12278">
            <v>44250</v>
          </cell>
          <cell r="AT12278" t="str">
            <v>-POLIZA ESTABILIDAD ACTIVA</v>
          </cell>
          <cell r="AV12278" t="str">
            <v>sc</v>
          </cell>
        </row>
        <row r="12279">
          <cell r="AP12279">
            <v>514263</v>
          </cell>
          <cell r="AQ12279">
            <v>8007795</v>
          </cell>
          <cell r="AR12279" t="str">
            <v>sd</v>
          </cell>
          <cell r="AS12279">
            <v>44048</v>
          </cell>
          <cell r="AT12279" t="str">
            <v>Calzada 4-POLIZA ESTABILIDAD ACTIVA</v>
          </cell>
          <cell r="AV12279" t="str">
            <v>sc</v>
          </cell>
        </row>
        <row r="12280">
          <cell r="AP12280">
            <v>91015540</v>
          </cell>
          <cell r="AQ12280">
            <v>5006441</v>
          </cell>
          <cell r="AR12280" t="str">
            <v>sd</v>
          </cell>
          <cell r="AS12280">
            <v>42733</v>
          </cell>
          <cell r="AT12280" t="str">
            <v>Anden1-5 Calzada2-4 Sep3-POLIZA ESTABILIDAD ACTIVA</v>
          </cell>
          <cell r="AV12280" t="str">
            <v>sc</v>
          </cell>
        </row>
        <row r="12281">
          <cell r="AP12281">
            <v>91016468</v>
          </cell>
          <cell r="AQ12281">
            <v>18001898</v>
          </cell>
          <cell r="AR12281" t="str">
            <v>sd</v>
          </cell>
          <cell r="AS12281">
            <v>42999</v>
          </cell>
          <cell r="AT12281" t="str">
            <v>Anden1-11-3 Calzada10-4-6-8 Ciclo2 Sep5-7-9-POLIZA ESTABILIDAD ACTIVA</v>
          </cell>
          <cell r="AV12281" t="str">
            <v>sc</v>
          </cell>
        </row>
        <row r="12282">
          <cell r="AP12282">
            <v>24121910</v>
          </cell>
          <cell r="AQ12282">
            <v>50005956</v>
          </cell>
          <cell r="AR12282" t="str">
            <v>sd</v>
          </cell>
          <cell r="AS12282">
            <v>44250</v>
          </cell>
          <cell r="AT12282" t="str">
            <v>-POLIZA ESTABILIDAD ACTIVA</v>
          </cell>
          <cell r="AV12282" t="str">
            <v>sc</v>
          </cell>
        </row>
        <row r="12283">
          <cell r="AP12283">
            <v>506379</v>
          </cell>
          <cell r="AQ12283">
            <v>11008819</v>
          </cell>
          <cell r="AR12283" t="str">
            <v>sd</v>
          </cell>
          <cell r="AS12283">
            <v>43797</v>
          </cell>
          <cell r="AT12283" t="str">
            <v>Calzada 2-6-POLIZA ESTABILIDAD ACTIVA</v>
          </cell>
          <cell r="AV12283" t="str">
            <v>sc</v>
          </cell>
        </row>
        <row r="12284">
          <cell r="AP12284">
            <v>506379</v>
          </cell>
          <cell r="AQ12284">
            <v>11008819</v>
          </cell>
          <cell r="AR12284" t="str">
            <v>sd</v>
          </cell>
          <cell r="AS12284">
            <v>42946</v>
          </cell>
          <cell r="AT12284" t="str">
            <v>Calzada12-POLIZA ESTABILIDAD ACTIVA</v>
          </cell>
          <cell r="AV12284" t="str">
            <v>sc</v>
          </cell>
        </row>
        <row r="12285">
          <cell r="AP12285">
            <v>506379</v>
          </cell>
          <cell r="AQ12285">
            <v>11008819</v>
          </cell>
          <cell r="AR12285" t="str">
            <v>sd</v>
          </cell>
          <cell r="AS12285">
            <v>44250</v>
          </cell>
          <cell r="AT12285" t="str">
            <v>-POLIZA ESTABILIDAD ACTIVA</v>
          </cell>
          <cell r="AV12285" t="str">
            <v>sc</v>
          </cell>
        </row>
        <row r="12286">
          <cell r="AP12286">
            <v>91013361</v>
          </cell>
          <cell r="AQ12286">
            <v>14000872</v>
          </cell>
          <cell r="AR12286" t="str">
            <v>sd</v>
          </cell>
          <cell r="AS12286">
            <v>44172</v>
          </cell>
          <cell r="AT12286" t="str">
            <v>Calzada 4-6 Separador 5-POLIZA ESTABILIDAD ACTIVA</v>
          </cell>
          <cell r="AV12286" t="str">
            <v>sc</v>
          </cell>
        </row>
        <row r="12287">
          <cell r="AP12287">
            <v>176986</v>
          </cell>
          <cell r="AQ12287">
            <v>11001060</v>
          </cell>
          <cell r="AR12287" t="str">
            <v>sd</v>
          </cell>
          <cell r="AS12287">
            <v>43131</v>
          </cell>
          <cell r="AT12287" t="str">
            <v>Anden1 Calzada2-POLIZA ESTABILIDAD ACTIVA</v>
          </cell>
          <cell r="AV12287" t="str">
            <v>sc</v>
          </cell>
        </row>
        <row r="12288">
          <cell r="AP12288">
            <v>382743</v>
          </cell>
          <cell r="AQ12288">
            <v>50007091</v>
          </cell>
          <cell r="AR12288" t="str">
            <v>sd</v>
          </cell>
          <cell r="AS12288">
            <v>44480</v>
          </cell>
          <cell r="AT12288" t="str">
            <v>-POLIZA ESTABILIDAD ACTIVA</v>
          </cell>
          <cell r="AV12288" t="str">
            <v>VIABLE</v>
          </cell>
        </row>
        <row r="12289">
          <cell r="AP12289">
            <v>151352</v>
          </cell>
          <cell r="AQ12289">
            <v>8004717</v>
          </cell>
          <cell r="AR12289" t="str">
            <v>sd</v>
          </cell>
          <cell r="AS12289">
            <v>44099</v>
          </cell>
          <cell r="AT12289" t="str">
            <v>Calzada 4-POLIZA ESTABILIDAD Y CALIDAD ACTIVA</v>
          </cell>
          <cell r="AV12289" t="str">
            <v>sc</v>
          </cell>
        </row>
        <row r="12290">
          <cell r="AP12290">
            <v>91013823</v>
          </cell>
          <cell r="AQ12290">
            <v>11012157</v>
          </cell>
          <cell r="AR12290" t="str">
            <v>sd</v>
          </cell>
          <cell r="AS12290">
            <v>43412</v>
          </cell>
          <cell r="AT12290" t="str">
            <v>Anden 1 Cicloruta 2 Separador 3 Calzada 4-POLIZA ESTABILIDAD ACTIVA</v>
          </cell>
          <cell r="AV12290" t="str">
            <v>sc</v>
          </cell>
        </row>
        <row r="12291">
          <cell r="AP12291">
            <v>91018912</v>
          </cell>
          <cell r="AQ12291">
            <v>9001904</v>
          </cell>
          <cell r="AR12291" t="str">
            <v>sd</v>
          </cell>
          <cell r="AS12291">
            <v>42978</v>
          </cell>
          <cell r="AT12291" t="str">
            <v>Anden1-11 Calzada10-2-4-8 Ciclo6 Sep3-5-7-9-POLIZA ESTABILIDAD ACTIVA</v>
          </cell>
          <cell r="AV12291" t="str">
            <v>sc</v>
          </cell>
        </row>
        <row r="12292">
          <cell r="AP12292">
            <v>508175</v>
          </cell>
          <cell r="AQ12292">
            <v>1005186</v>
          </cell>
          <cell r="AR12292" t="str">
            <v>sd</v>
          </cell>
          <cell r="AS12292">
            <v>43555</v>
          </cell>
          <cell r="AT12292" t="str">
            <v>Puente8-POLIZA ESTABILIDAD ACTIVA</v>
          </cell>
          <cell r="AV12292" t="str">
            <v>sc</v>
          </cell>
        </row>
        <row r="12293">
          <cell r="AP12293">
            <v>517724</v>
          </cell>
          <cell r="AQ12293">
            <v>8012563</v>
          </cell>
          <cell r="AR12293" t="str">
            <v>sd</v>
          </cell>
          <cell r="AS12293">
            <v>44099</v>
          </cell>
          <cell r="AT12293" t="str">
            <v>Calzada 2-6-POLIZA ESTABILIDAD Y CALIDAD ACTIVA</v>
          </cell>
          <cell r="AV12293" t="str">
            <v>sc</v>
          </cell>
        </row>
        <row r="12294">
          <cell r="AP12294">
            <v>2503936</v>
          </cell>
          <cell r="AQ12294">
            <v>7008486</v>
          </cell>
          <cell r="AR12294" t="str">
            <v>sd</v>
          </cell>
          <cell r="AS12294">
            <v>44466</v>
          </cell>
          <cell r="AT12294" t="str">
            <v>-POLIZA ESTABILIDAD ACTIVA</v>
          </cell>
          <cell r="AV12294" t="str">
            <v>VIABLE</v>
          </cell>
        </row>
        <row r="12295">
          <cell r="AP12295">
            <v>381573</v>
          </cell>
          <cell r="AQ12295">
            <v>9000614</v>
          </cell>
          <cell r="AR12295" t="str">
            <v>sd</v>
          </cell>
          <cell r="AS12295">
            <v>44181</v>
          </cell>
          <cell r="AT12295" t="str">
            <v>-POLIZA ESTABILIDAD ACTIVA</v>
          </cell>
          <cell r="AV12295" t="str">
            <v>sc</v>
          </cell>
        </row>
        <row r="12296">
          <cell r="AP12296">
            <v>903793</v>
          </cell>
          <cell r="AQ12296">
            <v>12002160</v>
          </cell>
          <cell r="AR12296" t="str">
            <v>sd</v>
          </cell>
          <cell r="AS12296">
            <v>44250</v>
          </cell>
          <cell r="AT12296" t="str">
            <v>-POLIZA ESTABILIDAD ACTIVA</v>
          </cell>
          <cell r="AV12296" t="str">
            <v>sc</v>
          </cell>
        </row>
        <row r="12297">
          <cell r="AP12297">
            <v>24122482</v>
          </cell>
          <cell r="AQ12297">
            <v>50006731</v>
          </cell>
          <cell r="AR12297" t="str">
            <v>sd</v>
          </cell>
          <cell r="AS12297">
            <v>44099</v>
          </cell>
          <cell r="AT12297" t="str">
            <v>Calzada 2-6-POLIZA ESTABILIDAD Y CALIDAD ACTIVA</v>
          </cell>
          <cell r="AV12297" t="str">
            <v>sc</v>
          </cell>
        </row>
        <row r="12298">
          <cell r="AP12298">
            <v>506370</v>
          </cell>
          <cell r="AQ12298">
            <v>11012137</v>
          </cell>
          <cell r="AR12298" t="str">
            <v>sd</v>
          </cell>
          <cell r="AS12298">
            <v>43797</v>
          </cell>
          <cell r="AT12298" t="str">
            <v>Calzada 2-6-POLIZA ESTABILIDAD ACTIVA</v>
          </cell>
          <cell r="AV12298" t="str">
            <v>sc</v>
          </cell>
        </row>
        <row r="12299">
          <cell r="AP12299">
            <v>505154</v>
          </cell>
          <cell r="AQ12299">
            <v>1003432</v>
          </cell>
          <cell r="AR12299" t="str">
            <v>sd</v>
          </cell>
          <cell r="AS12299">
            <v>44250</v>
          </cell>
          <cell r="AT12299" t="str">
            <v>-POLIZA ESTABILIDAD ACTIVA</v>
          </cell>
          <cell r="AV12299" t="str">
            <v>sc</v>
          </cell>
        </row>
        <row r="12300">
          <cell r="AP12300">
            <v>903558</v>
          </cell>
          <cell r="AQ12300">
            <v>12000626</v>
          </cell>
          <cell r="AR12300" t="str">
            <v>sd</v>
          </cell>
          <cell r="AS12300">
            <v>44250</v>
          </cell>
          <cell r="AT12300" t="str">
            <v>-POLIZA ESTABILIDAD ACTIVA</v>
          </cell>
          <cell r="AV12300" t="str">
            <v>sc</v>
          </cell>
        </row>
        <row r="12301">
          <cell r="AP12301">
            <v>903668</v>
          </cell>
          <cell r="AQ12301">
            <v>12001012</v>
          </cell>
          <cell r="AR12301" t="str">
            <v>sd</v>
          </cell>
          <cell r="AS12301">
            <v>44250</v>
          </cell>
          <cell r="AT12301" t="str">
            <v>-POLIZA ESTABILIDAD ACTIVA</v>
          </cell>
          <cell r="AV12301" t="str">
            <v>sc</v>
          </cell>
        </row>
        <row r="12302">
          <cell r="AP12302">
            <v>506364</v>
          </cell>
          <cell r="AQ12302">
            <v>11012137</v>
          </cell>
          <cell r="AR12302" t="str">
            <v>sd</v>
          </cell>
          <cell r="AS12302">
            <v>43797</v>
          </cell>
          <cell r="AT12302" t="str">
            <v>Calzada 2-6-POLIZA ESTABILIDAD ACTIVA</v>
          </cell>
          <cell r="AV12302" t="str">
            <v>sc</v>
          </cell>
        </row>
        <row r="12303">
          <cell r="AP12303">
            <v>91011982</v>
          </cell>
          <cell r="AQ12303">
            <v>30001581</v>
          </cell>
          <cell r="AR12303" t="str">
            <v>sd</v>
          </cell>
          <cell r="AS12303">
            <v>43808</v>
          </cell>
          <cell r="AT12303" t="str">
            <v>Anden 1-3 Cicloruta 2 Calzada 4-POLIZA ESTABILIDAD ACTIVA</v>
          </cell>
          <cell r="AV12303" t="str">
            <v>sc</v>
          </cell>
        </row>
        <row r="12304">
          <cell r="AP12304">
            <v>24121116</v>
          </cell>
          <cell r="AQ12304">
            <v>14000681</v>
          </cell>
          <cell r="AR12304" t="str">
            <v>sd</v>
          </cell>
          <cell r="AS12304">
            <v>44053</v>
          </cell>
          <cell r="AT12304" t="str">
            <v>Anden 1-POLIZA ESTABILIDAD ACTIVA</v>
          </cell>
          <cell r="AV12304" t="str">
            <v>sc</v>
          </cell>
        </row>
        <row r="12305">
          <cell r="AP12305">
            <v>24121116</v>
          </cell>
          <cell r="AQ12305">
            <v>14000681</v>
          </cell>
          <cell r="AR12305" t="str">
            <v>sd</v>
          </cell>
          <cell r="AS12305">
            <v>44250</v>
          </cell>
          <cell r="AT12305" t="str">
            <v>-POLIZA ESTABILIDAD ACTIVA</v>
          </cell>
          <cell r="AV12305" t="str">
            <v>sc</v>
          </cell>
        </row>
        <row r="12306">
          <cell r="AP12306">
            <v>91018961</v>
          </cell>
          <cell r="AQ12306">
            <v>3002517</v>
          </cell>
          <cell r="AR12306" t="str">
            <v>sd</v>
          </cell>
          <cell r="AS12306">
            <v>43499</v>
          </cell>
          <cell r="AT12306" t="str">
            <v>-POLIZA ESTABILIDAD ACTIVA</v>
          </cell>
          <cell r="AV12306" t="str">
            <v>sc</v>
          </cell>
        </row>
        <row r="12307">
          <cell r="AP12307">
            <v>24119657</v>
          </cell>
          <cell r="AQ12307">
            <v>1002705</v>
          </cell>
          <cell r="AR12307" t="str">
            <v>sd</v>
          </cell>
          <cell r="AS12307">
            <v>44250</v>
          </cell>
          <cell r="AT12307" t="str">
            <v>-POLIZA ESTABILIDAD ACTIVA</v>
          </cell>
          <cell r="AV12307" t="str">
            <v>sc</v>
          </cell>
        </row>
        <row r="12308">
          <cell r="AP12308">
            <v>91011366</v>
          </cell>
          <cell r="AQ12308">
            <v>3000427</v>
          </cell>
          <cell r="AR12308" t="str">
            <v>sd</v>
          </cell>
          <cell r="AS12308">
            <v>43499</v>
          </cell>
          <cell r="AT12308" t="str">
            <v>-POLIZA ESTABILIDAD ACTIVA</v>
          </cell>
          <cell r="AV12308" t="str">
            <v>sc</v>
          </cell>
        </row>
        <row r="12309">
          <cell r="AP12309">
            <v>24120765</v>
          </cell>
          <cell r="AQ12309">
            <v>12000604</v>
          </cell>
          <cell r="AR12309" t="str">
            <v>sd</v>
          </cell>
          <cell r="AS12309">
            <v>44250</v>
          </cell>
          <cell r="AT12309" t="str">
            <v>-POLIZA ESTABILIDAD ACTIVA</v>
          </cell>
          <cell r="AV12309" t="str">
            <v>sc</v>
          </cell>
        </row>
        <row r="12310">
          <cell r="AP12310">
            <v>24120765</v>
          </cell>
          <cell r="AQ12310">
            <v>12000604</v>
          </cell>
          <cell r="AR12310" t="str">
            <v>sd</v>
          </cell>
          <cell r="AS12310">
            <v>44018</v>
          </cell>
          <cell r="AT12310" t="str">
            <v>Puente 12-POLIZA ESTABILIDAD ACTIVA</v>
          </cell>
          <cell r="AV12310" t="str">
            <v>sc</v>
          </cell>
        </row>
        <row r="12311">
          <cell r="AP12311">
            <v>382257</v>
          </cell>
          <cell r="AQ12311">
            <v>9000901</v>
          </cell>
          <cell r="AR12311" t="str">
            <v>sd</v>
          </cell>
          <cell r="AS12311">
            <v>44480</v>
          </cell>
          <cell r="AT12311" t="str">
            <v>-POLIZA ESTABILIDAD ACTIVA</v>
          </cell>
          <cell r="AV12311" t="str">
            <v>VIABLE</v>
          </cell>
        </row>
        <row r="12312">
          <cell r="AP12312">
            <v>515149</v>
          </cell>
          <cell r="AQ12312">
            <v>10000825</v>
          </cell>
          <cell r="AR12312" t="str">
            <v>sd</v>
          </cell>
          <cell r="AS12312">
            <v>44119</v>
          </cell>
          <cell r="AT12312" t="str">
            <v>Calzada 4-POLIZA ESTABILIDAD ACTIVA</v>
          </cell>
          <cell r="AV12312" t="str">
            <v>sc</v>
          </cell>
        </row>
        <row r="12313">
          <cell r="AP12313">
            <v>306068</v>
          </cell>
          <cell r="AQ12313">
            <v>5007181</v>
          </cell>
          <cell r="AR12313" t="str">
            <v>sd</v>
          </cell>
          <cell r="AS12313">
            <v>42733</v>
          </cell>
          <cell r="AT12313" t="str">
            <v>Anden1-5 Calzada2-4 Sep3-POLIZA ESTABILIDAD ACTIVA</v>
          </cell>
          <cell r="AV12313" t="str">
            <v>sc</v>
          </cell>
        </row>
        <row r="12314">
          <cell r="AP12314">
            <v>24122214</v>
          </cell>
          <cell r="AQ12314">
            <v>50006451</v>
          </cell>
          <cell r="AR12314" t="str">
            <v>sd</v>
          </cell>
          <cell r="AS12314">
            <v>44096</v>
          </cell>
          <cell r="AT12314" t="str">
            <v>Anden 1-POLIZA ESTABILIDAD ACTIVA</v>
          </cell>
          <cell r="AV12314" t="str">
            <v>sc</v>
          </cell>
        </row>
        <row r="12315">
          <cell r="AP12315">
            <v>24123771</v>
          </cell>
          <cell r="AQ12315">
            <v>3002359</v>
          </cell>
          <cell r="AR12315" t="str">
            <v>sd</v>
          </cell>
          <cell r="AS12315">
            <v>43499</v>
          </cell>
          <cell r="AT12315" t="str">
            <v>-POLIZA ESTABILIDAD ACTIVA</v>
          </cell>
          <cell r="AV12315" t="str">
            <v>sc</v>
          </cell>
        </row>
        <row r="12316">
          <cell r="AP12316">
            <v>355227</v>
          </cell>
          <cell r="AQ12316">
            <v>7001986</v>
          </cell>
          <cell r="AR12316" t="str">
            <v>sd</v>
          </cell>
          <cell r="AS12316">
            <v>44466</v>
          </cell>
          <cell r="AT12316" t="str">
            <v>-POLIZA ESTABILIDAD ACTIVA</v>
          </cell>
          <cell r="AV12316" t="str">
            <v>sc</v>
          </cell>
        </row>
        <row r="12317">
          <cell r="AP12317">
            <v>24121102</v>
          </cell>
          <cell r="AQ12317">
            <v>14000663</v>
          </cell>
          <cell r="AR12317" t="str">
            <v>sd</v>
          </cell>
          <cell r="AS12317">
            <v>44250</v>
          </cell>
          <cell r="AT12317" t="str">
            <v>-POLIZA ESTABILIDAD ACTIVA</v>
          </cell>
          <cell r="AV12317" t="str">
            <v>sc</v>
          </cell>
        </row>
        <row r="12318">
          <cell r="AP12318">
            <v>383767</v>
          </cell>
          <cell r="AQ12318">
            <v>9001450</v>
          </cell>
          <cell r="AR12318" t="str">
            <v>sd</v>
          </cell>
          <cell r="AS12318">
            <v>43142</v>
          </cell>
          <cell r="AT12318" t="str">
            <v>Calzada2-POLIZA ESTABILIDAD ACTIVA</v>
          </cell>
          <cell r="AV12318" t="str">
            <v>VIABLE</v>
          </cell>
        </row>
        <row r="12319">
          <cell r="AP12319">
            <v>515155</v>
          </cell>
          <cell r="AQ12319">
            <v>10000825</v>
          </cell>
          <cell r="AR12319" t="str">
            <v>sd</v>
          </cell>
          <cell r="AS12319">
            <v>44119</v>
          </cell>
          <cell r="AT12319" t="str">
            <v>Calzada 4-POLIZA ESTABILIDAD ACTIVA</v>
          </cell>
          <cell r="AV12319" t="str">
            <v>sc</v>
          </cell>
        </row>
        <row r="12320">
          <cell r="AP12320">
            <v>366230</v>
          </cell>
          <cell r="AQ12320">
            <v>7006423</v>
          </cell>
          <cell r="AR12320" t="str">
            <v>sd</v>
          </cell>
          <cell r="AS12320">
            <v>42962</v>
          </cell>
          <cell r="AT12320" t="str">
            <v>Calzada2-4-POLIZA ESTABILIDAD ACTIVA</v>
          </cell>
          <cell r="AV12320" t="str">
            <v>sc</v>
          </cell>
        </row>
        <row r="12321">
          <cell r="AP12321">
            <v>519717</v>
          </cell>
          <cell r="AQ12321">
            <v>8012270</v>
          </cell>
          <cell r="AR12321" t="str">
            <v>sd</v>
          </cell>
          <cell r="AS12321">
            <v>44099</v>
          </cell>
          <cell r="AT12321" t="str">
            <v>Calzada 2-4-POLIZA ESTABILIDAD Y CALIDAD ACTIVA</v>
          </cell>
          <cell r="AV12321" t="str">
            <v>sc</v>
          </cell>
        </row>
        <row r="12322">
          <cell r="AP12322">
            <v>505093</v>
          </cell>
          <cell r="AQ12322">
            <v>1003546</v>
          </cell>
          <cell r="AR12322" t="str">
            <v>sd</v>
          </cell>
          <cell r="AS12322">
            <v>44250</v>
          </cell>
          <cell r="AT12322" t="str">
            <v>-POLIZA ESTABILIDAD ACTIVA</v>
          </cell>
          <cell r="AV12322" t="str">
            <v>sc</v>
          </cell>
        </row>
        <row r="12323">
          <cell r="AP12323">
            <v>505093</v>
          </cell>
          <cell r="AQ12323">
            <v>1003546</v>
          </cell>
          <cell r="AR12323" t="str">
            <v>sd</v>
          </cell>
          <cell r="AS12323">
            <v>42946</v>
          </cell>
          <cell r="AT12323" t="str">
            <v>Calzada12-POLIZA ESTABILIDAD ACTIVA</v>
          </cell>
          <cell r="AV12323" t="str">
            <v>sc</v>
          </cell>
        </row>
        <row r="12324">
          <cell r="AP12324">
            <v>602552</v>
          </cell>
          <cell r="AQ12324">
            <v>6001309</v>
          </cell>
          <cell r="AR12324" t="str">
            <v>sd</v>
          </cell>
          <cell r="AS12324">
            <v>44250</v>
          </cell>
          <cell r="AT12324" t="str">
            <v>-POLIZA ESTABILIDAD ACTIVA</v>
          </cell>
          <cell r="AV12324" t="str">
            <v>sc</v>
          </cell>
        </row>
        <row r="12325">
          <cell r="AP12325">
            <v>388950</v>
          </cell>
          <cell r="AQ12325">
            <v>9003564</v>
          </cell>
          <cell r="AR12325" t="str">
            <v>sd</v>
          </cell>
          <cell r="AS12325">
            <v>44480</v>
          </cell>
          <cell r="AT12325" t="str">
            <v>-POLIZA ESTABILIDAD ACTIVA</v>
          </cell>
          <cell r="AV12325" t="str">
            <v>VIABLE</v>
          </cell>
        </row>
        <row r="12326">
          <cell r="AP12326">
            <v>505178</v>
          </cell>
          <cell r="AQ12326">
            <v>1003479</v>
          </cell>
          <cell r="AR12326" t="str">
            <v>sd</v>
          </cell>
          <cell r="AS12326">
            <v>44250</v>
          </cell>
          <cell r="AT12326" t="str">
            <v>-POLIZA ESTABILIDAD ACTIVA</v>
          </cell>
          <cell r="AV12326" t="str">
            <v>sc</v>
          </cell>
        </row>
        <row r="12327">
          <cell r="AP12327">
            <v>505178</v>
          </cell>
          <cell r="AQ12327">
            <v>1003479</v>
          </cell>
          <cell r="AR12327" t="str">
            <v>sd</v>
          </cell>
          <cell r="AS12327">
            <v>42946</v>
          </cell>
          <cell r="AT12327" t="str">
            <v>Calzada12-POLIZA ESTABILIDAD ACTIVA</v>
          </cell>
          <cell r="AV12327" t="str">
            <v>sc</v>
          </cell>
        </row>
        <row r="12328">
          <cell r="AP12328">
            <v>24120054</v>
          </cell>
          <cell r="AQ12328">
            <v>8012586</v>
          </cell>
          <cell r="AR12328" t="str">
            <v>sd</v>
          </cell>
          <cell r="AS12328">
            <v>43748</v>
          </cell>
          <cell r="AT12328" t="str">
            <v>Anden 1-POLIZA ESTABILIDAD ACTIVA</v>
          </cell>
          <cell r="AV12328" t="str">
            <v>sc</v>
          </cell>
        </row>
        <row r="12329">
          <cell r="AP12329">
            <v>24120054</v>
          </cell>
          <cell r="AQ12329">
            <v>8012586</v>
          </cell>
          <cell r="AR12329" t="str">
            <v>sd</v>
          </cell>
          <cell r="AS12329">
            <v>44099</v>
          </cell>
          <cell r="AT12329" t="str">
            <v>Calzada 2-POLIZA ESTABILIDAD Y CALIDAD ACTIVA</v>
          </cell>
          <cell r="AV12329" t="str">
            <v>sc</v>
          </cell>
        </row>
        <row r="12330">
          <cell r="AP12330">
            <v>24123874</v>
          </cell>
          <cell r="AQ12330">
            <v>50005934</v>
          </cell>
          <cell r="AR12330" t="str">
            <v>sd</v>
          </cell>
          <cell r="AS12330">
            <v>43499</v>
          </cell>
          <cell r="AT12330" t="str">
            <v>-POLIZA ESTABILIDAD ACTIVA</v>
          </cell>
          <cell r="AV12330" t="str">
            <v>sc</v>
          </cell>
        </row>
        <row r="12331">
          <cell r="AP12331">
            <v>903571</v>
          </cell>
          <cell r="AQ12331">
            <v>12000662</v>
          </cell>
          <cell r="AR12331" t="str">
            <v>sd</v>
          </cell>
          <cell r="AS12331">
            <v>44250</v>
          </cell>
          <cell r="AT12331" t="str">
            <v>-POLIZA ESTABILIDAD ACTIVA</v>
          </cell>
          <cell r="AV12331" t="str">
            <v>sc</v>
          </cell>
        </row>
        <row r="12332">
          <cell r="AP12332">
            <v>903571</v>
          </cell>
          <cell r="AQ12332">
            <v>12000662</v>
          </cell>
          <cell r="AR12332" t="str">
            <v>sd</v>
          </cell>
          <cell r="AS12332">
            <v>44250</v>
          </cell>
          <cell r="AT12332" t="str">
            <v>-POLIZA ESTABILIDAD ACTIVA</v>
          </cell>
          <cell r="AV12332" t="str">
            <v>sc</v>
          </cell>
        </row>
        <row r="12333">
          <cell r="AP12333">
            <v>24123864</v>
          </cell>
          <cell r="AQ12333">
            <v>15001497</v>
          </cell>
          <cell r="AR12333" t="str">
            <v>sd</v>
          </cell>
          <cell r="AS12333">
            <v>42999</v>
          </cell>
          <cell r="AT12333" t="str">
            <v>Anden1-11-3 Calzada10-4-6-8 Ciclo2 Sep5-7-9-POLIZA ESTABILIDAD ACTIVA</v>
          </cell>
          <cell r="AV12333" t="str">
            <v>sc</v>
          </cell>
        </row>
        <row r="12334">
          <cell r="AP12334">
            <v>364539</v>
          </cell>
          <cell r="AQ12334">
            <v>7005720</v>
          </cell>
          <cell r="AR12334" t="str">
            <v>sd</v>
          </cell>
          <cell r="AS12334">
            <v>43748</v>
          </cell>
          <cell r="AT12334" t="str">
            <v>Anden 5-POLIZA ESTABILIDAD ACTIVA</v>
          </cell>
          <cell r="AV12334" t="str">
            <v>sc</v>
          </cell>
        </row>
        <row r="12335">
          <cell r="AP12335">
            <v>364539</v>
          </cell>
          <cell r="AQ12335">
            <v>7005720</v>
          </cell>
          <cell r="AR12335" t="str">
            <v>sd</v>
          </cell>
          <cell r="AS12335">
            <v>44048</v>
          </cell>
          <cell r="AT12335" t="str">
            <v>0-POLIZA ESTABILIDAD ACTIVA</v>
          </cell>
          <cell r="AV12335" t="str">
            <v>sc</v>
          </cell>
        </row>
        <row r="12336">
          <cell r="AP12336">
            <v>91011202</v>
          </cell>
          <cell r="AQ12336">
            <v>1006469</v>
          </cell>
          <cell r="AR12336" t="str">
            <v>sd</v>
          </cell>
          <cell r="AS12336">
            <v>43566</v>
          </cell>
          <cell r="AT12336" t="str">
            <v>Puente 8-POLIZA ESTABILIDAD ACTIVA</v>
          </cell>
          <cell r="AV12336" t="str">
            <v>sc</v>
          </cell>
        </row>
        <row r="12337">
          <cell r="AP12337">
            <v>515456</v>
          </cell>
          <cell r="AQ12337">
            <v>8002084</v>
          </cell>
          <cell r="AR12337" t="str">
            <v>sd</v>
          </cell>
          <cell r="AS12337">
            <v>44096</v>
          </cell>
          <cell r="AT12337" t="str">
            <v>Anden 1-POLIZA ESTABILIDAD ACTIVA</v>
          </cell>
          <cell r="AV12337" t="str">
            <v>sc</v>
          </cell>
        </row>
        <row r="12338">
          <cell r="AP12338">
            <v>24121186</v>
          </cell>
          <cell r="AQ12338">
            <v>14001750</v>
          </cell>
          <cell r="AR12338" t="str">
            <v>sd</v>
          </cell>
          <cell r="AS12338">
            <v>44250</v>
          </cell>
          <cell r="AT12338" t="str">
            <v>-POLIZA ESTABILIDAD ACTIVA</v>
          </cell>
          <cell r="AV12338" t="str">
            <v>sc</v>
          </cell>
        </row>
        <row r="12339">
          <cell r="AP12339">
            <v>91018869</v>
          </cell>
          <cell r="AQ12339">
            <v>50006982</v>
          </cell>
          <cell r="AR12339" t="str">
            <v>sd</v>
          </cell>
          <cell r="AS12339">
            <v>42978</v>
          </cell>
          <cell r="AT12339" t="str">
            <v>Anden1-11 Calzada10-2-4-8 Ciclo6 Sep3-5-7-9-POLIZA ESTABILIDAD ACTIVA</v>
          </cell>
          <cell r="AV12339" t="str">
            <v>sc</v>
          </cell>
        </row>
        <row r="12340">
          <cell r="AP12340">
            <v>24122545</v>
          </cell>
          <cell r="AQ12340">
            <v>50006879</v>
          </cell>
          <cell r="AR12340" t="str">
            <v>sd</v>
          </cell>
          <cell r="AS12340">
            <v>44250</v>
          </cell>
          <cell r="AT12340" t="str">
            <v>-POLIZA ESTABILIDAD ACTIVA</v>
          </cell>
          <cell r="AV12340" t="str">
            <v>sc</v>
          </cell>
        </row>
        <row r="12341">
          <cell r="AP12341">
            <v>24120178</v>
          </cell>
          <cell r="AQ12341">
            <v>3000538</v>
          </cell>
          <cell r="AR12341" t="str">
            <v>sd</v>
          </cell>
          <cell r="AS12341">
            <v>43499</v>
          </cell>
          <cell r="AT12341" t="str">
            <v>-POLIZA ESTABILIDAD ACTIVA</v>
          </cell>
          <cell r="AV12341" t="str">
            <v>sc</v>
          </cell>
        </row>
        <row r="12342">
          <cell r="AP12342">
            <v>24121178</v>
          </cell>
          <cell r="AQ12342">
            <v>14001706</v>
          </cell>
          <cell r="AR12342" t="str">
            <v>sd</v>
          </cell>
          <cell r="AS12342">
            <v>44053</v>
          </cell>
          <cell r="AT12342" t="str">
            <v>Puente 12-POLIZA ESTABILIDAD ACTIVA</v>
          </cell>
          <cell r="AV12342" t="str">
            <v>sc</v>
          </cell>
        </row>
        <row r="12343">
          <cell r="AP12343">
            <v>24121178</v>
          </cell>
          <cell r="AQ12343">
            <v>14001706</v>
          </cell>
          <cell r="AR12343" t="str">
            <v>sd</v>
          </cell>
          <cell r="AS12343">
            <v>44018</v>
          </cell>
          <cell r="AT12343" t="str">
            <v>Puente 12-POLIZA ESTABILIDAD ACTIVA</v>
          </cell>
          <cell r="AV12343" t="str">
            <v>sc</v>
          </cell>
        </row>
        <row r="12344">
          <cell r="AP12344">
            <v>24121178</v>
          </cell>
          <cell r="AQ12344">
            <v>14001706</v>
          </cell>
          <cell r="AR12344" t="str">
            <v>sd</v>
          </cell>
          <cell r="AS12344">
            <v>44250</v>
          </cell>
          <cell r="AT12344" t="str">
            <v>-POLIZA ESTABILIDAD ACTIVA</v>
          </cell>
          <cell r="AV12344" t="str">
            <v>sc</v>
          </cell>
        </row>
        <row r="12345">
          <cell r="AP12345">
            <v>505148</v>
          </cell>
          <cell r="AQ12345">
            <v>1003432</v>
          </cell>
          <cell r="AR12345" t="str">
            <v>sd</v>
          </cell>
          <cell r="AS12345">
            <v>44250</v>
          </cell>
          <cell r="AT12345" t="str">
            <v>-POLIZA ESTABILIDAD ACTIVA</v>
          </cell>
          <cell r="AV12345" t="str">
            <v>sc</v>
          </cell>
        </row>
        <row r="12346">
          <cell r="AP12346">
            <v>902948</v>
          </cell>
          <cell r="AQ12346">
            <v>13000255</v>
          </cell>
          <cell r="AR12346" t="str">
            <v>sd</v>
          </cell>
          <cell r="AS12346">
            <v>44250</v>
          </cell>
          <cell r="AT12346" t="str">
            <v>-POLIZA ESTABILIDAD ACTIVA</v>
          </cell>
          <cell r="AV12346" t="str">
            <v>sc</v>
          </cell>
        </row>
        <row r="12347">
          <cell r="AP12347">
            <v>509344</v>
          </cell>
          <cell r="AQ12347">
            <v>8012582</v>
          </cell>
          <cell r="AR12347" t="str">
            <v>sd</v>
          </cell>
          <cell r="AS12347">
            <v>44099</v>
          </cell>
          <cell r="AT12347" t="str">
            <v>Calzada 2-POLIZA ESTABILIDAD Y CALIDAD ACTIVA</v>
          </cell>
          <cell r="AV12347" t="str">
            <v>sc</v>
          </cell>
        </row>
        <row r="12348">
          <cell r="AP12348">
            <v>91013822</v>
          </cell>
          <cell r="AQ12348">
            <v>11012157</v>
          </cell>
          <cell r="AR12348" t="str">
            <v>sd</v>
          </cell>
          <cell r="AS12348">
            <v>43412</v>
          </cell>
          <cell r="AT12348" t="str">
            <v>Anden 1 Cicloruta 2 Separador 3 Calzada 4-POLIZA ESTABILIDAD ACTIVA</v>
          </cell>
          <cell r="AV12348" t="str">
            <v>sc</v>
          </cell>
        </row>
        <row r="12349">
          <cell r="AP12349">
            <v>91014449</v>
          </cell>
          <cell r="AQ12349">
            <v>50004799</v>
          </cell>
          <cell r="AR12349" t="str">
            <v>sd</v>
          </cell>
          <cell r="AS12349">
            <v>43118</v>
          </cell>
          <cell r="AT12349" t="str">
            <v>Anden3 Calzada2-POLIZA ESTABILIDAD ACTIVA</v>
          </cell>
          <cell r="AV12349" t="str">
            <v>VIABLE</v>
          </cell>
        </row>
        <row r="12350">
          <cell r="AP12350">
            <v>91014449</v>
          </cell>
          <cell r="AQ12350">
            <v>50004799</v>
          </cell>
          <cell r="AR12350" t="str">
            <v>sd</v>
          </cell>
          <cell r="AS12350">
            <v>43297</v>
          </cell>
          <cell r="AT12350" t="str">
            <v>anden 1 calzada 2-POLIZA ESTABILIDAD ACTIVA</v>
          </cell>
          <cell r="AV12350" t="str">
            <v>VIABLE</v>
          </cell>
        </row>
        <row r="12351">
          <cell r="AP12351">
            <v>301691</v>
          </cell>
          <cell r="AQ12351">
            <v>5005327</v>
          </cell>
          <cell r="AR12351" t="str">
            <v>sd</v>
          </cell>
          <cell r="AS12351">
            <v>42733</v>
          </cell>
          <cell r="AT12351" t="str">
            <v>Anden1-5 Calzada2-4 Sep3-POLIZA ESTABILIDAD ACTIVA</v>
          </cell>
          <cell r="AV12351" t="str">
            <v>sc</v>
          </cell>
        </row>
        <row r="12352">
          <cell r="AP12352">
            <v>91016017</v>
          </cell>
          <cell r="AQ12352">
            <v>5001579</v>
          </cell>
          <cell r="AR12352" t="str">
            <v>sd</v>
          </cell>
          <cell r="AS12352">
            <v>43307</v>
          </cell>
          <cell r="AT12352" t="str">
            <v>Calzada2-4 Sep3-POLIZA ESTABILIDAD ACTIVA</v>
          </cell>
          <cell r="AV12352" t="str">
            <v>sc</v>
          </cell>
        </row>
        <row r="12353">
          <cell r="AP12353">
            <v>91015870</v>
          </cell>
          <cell r="AQ12353">
            <v>5007935</v>
          </cell>
          <cell r="AR12353" t="str">
            <v>sd</v>
          </cell>
          <cell r="AS12353">
            <v>42733</v>
          </cell>
          <cell r="AT12353" t="str">
            <v>Anden1-5 Calzada2-4 Sep3-POLIZA ESTABILIDAD ACTIVA</v>
          </cell>
          <cell r="AV12353" t="str">
            <v>sc</v>
          </cell>
        </row>
        <row r="12354">
          <cell r="AP12354">
            <v>91016200</v>
          </cell>
          <cell r="AQ12354">
            <v>18002672</v>
          </cell>
          <cell r="AR12354" t="str">
            <v>sd</v>
          </cell>
          <cell r="AS12354">
            <v>42999</v>
          </cell>
          <cell r="AT12354" t="str">
            <v>Anden1-11-3 Calzada10-4-6-8 Ciclo2 Sep5-7-9-POLIZA ESTABILIDAD ACTIVA</v>
          </cell>
          <cell r="AV12354" t="str">
            <v>sc</v>
          </cell>
        </row>
        <row r="12355">
          <cell r="AP12355">
            <v>91018893</v>
          </cell>
          <cell r="AQ12355">
            <v>9001036</v>
          </cell>
          <cell r="AR12355" t="str">
            <v>sd</v>
          </cell>
          <cell r="AS12355">
            <v>42978</v>
          </cell>
          <cell r="AT12355" t="str">
            <v>Anden1-11 Calzada10-2-4-8 Ciclo6 Sep3-5-7-9-POLIZA ESTABILIDAD ACTIVA</v>
          </cell>
          <cell r="AV12355" t="str">
            <v>sc</v>
          </cell>
        </row>
        <row r="12356">
          <cell r="AP12356">
            <v>24120169</v>
          </cell>
          <cell r="AQ12356">
            <v>3000470</v>
          </cell>
          <cell r="AR12356" t="str">
            <v>sd</v>
          </cell>
          <cell r="AS12356">
            <v>43499</v>
          </cell>
          <cell r="AT12356" t="str">
            <v>-POLIZA ESTABILIDAD ACTIVA</v>
          </cell>
          <cell r="AV12356" t="str">
            <v>sc</v>
          </cell>
        </row>
        <row r="12357">
          <cell r="AP12357">
            <v>459405</v>
          </cell>
          <cell r="AQ12357">
            <v>19009616</v>
          </cell>
          <cell r="AR12357" t="str">
            <v>sd</v>
          </cell>
          <cell r="AS12357">
            <v>44466</v>
          </cell>
          <cell r="AT12357" t="str">
            <v>-POLIZA ESTABILIDAD ACTIVA</v>
          </cell>
          <cell r="AV12357" t="str">
            <v>POLIZA ESTABILIDAD activa IDU 1718/14</v>
          </cell>
        </row>
        <row r="12358">
          <cell r="AP12358">
            <v>505658</v>
          </cell>
          <cell r="AQ12358">
            <v>1003192</v>
          </cell>
          <cell r="AR12358" t="str">
            <v>sd</v>
          </cell>
          <cell r="AS12358">
            <v>44250</v>
          </cell>
          <cell r="AT12358" t="str">
            <v>-POLIZA ESTABILIDAD ACTIVA</v>
          </cell>
          <cell r="AV12358" t="str">
            <v>sc</v>
          </cell>
        </row>
        <row r="12359">
          <cell r="AP12359">
            <v>505658</v>
          </cell>
          <cell r="AQ12359">
            <v>1003192</v>
          </cell>
          <cell r="AR12359" t="str">
            <v>sd</v>
          </cell>
          <cell r="AS12359">
            <v>42946</v>
          </cell>
          <cell r="AT12359" t="str">
            <v>Calzada12-POLIZA ESTABILIDAD ACTIVA</v>
          </cell>
          <cell r="AV12359" t="str">
            <v>sc</v>
          </cell>
        </row>
        <row r="12360">
          <cell r="AP12360">
            <v>91016801</v>
          </cell>
          <cell r="AQ12360">
            <v>50006139</v>
          </cell>
          <cell r="AR12360" t="str">
            <v>sd</v>
          </cell>
          <cell r="AS12360">
            <v>44018</v>
          </cell>
          <cell r="AT12360" t="str">
            <v>Calzada 2-POLIZA ESTABILIDAD ACTIVA</v>
          </cell>
          <cell r="AV12360" t="str">
            <v>sc</v>
          </cell>
        </row>
        <row r="12361">
          <cell r="AP12361">
            <v>505645</v>
          </cell>
          <cell r="AQ12361">
            <v>1003061</v>
          </cell>
          <cell r="AR12361" t="str">
            <v>sd</v>
          </cell>
          <cell r="AS12361">
            <v>44250</v>
          </cell>
          <cell r="AT12361" t="str">
            <v>-POLIZA ESTABILIDAD ACTIVA</v>
          </cell>
          <cell r="AV12361" t="str">
            <v>sc</v>
          </cell>
        </row>
        <row r="12362">
          <cell r="AP12362">
            <v>505645</v>
          </cell>
          <cell r="AQ12362">
            <v>1003061</v>
          </cell>
          <cell r="AR12362" t="str">
            <v>sd</v>
          </cell>
          <cell r="AS12362">
            <v>42946</v>
          </cell>
          <cell r="AT12362" t="str">
            <v>Calzada12-POLIZA ESTABILIDAD ACTIVA</v>
          </cell>
          <cell r="AV12362" t="str">
            <v>sc</v>
          </cell>
        </row>
        <row r="12363">
          <cell r="AP12363">
            <v>91010591</v>
          </cell>
          <cell r="AQ12363">
            <v>3001037</v>
          </cell>
          <cell r="AR12363" t="str">
            <v>sd</v>
          </cell>
          <cell r="AS12363">
            <v>42765</v>
          </cell>
          <cell r="AT12363" t="str">
            <v>Anden 1, Calzada2, Separador3, Calzada4, Anden5 -POLIZA ESTABILIDAD ACTIVA</v>
          </cell>
          <cell r="AV12363" t="str">
            <v>sc</v>
          </cell>
        </row>
        <row r="12364">
          <cell r="AP12364">
            <v>24122505</v>
          </cell>
          <cell r="AQ12364">
            <v>50006737</v>
          </cell>
          <cell r="AR12364" t="str">
            <v>sd</v>
          </cell>
          <cell r="AS12364">
            <v>44099</v>
          </cell>
          <cell r="AT12364" t="str">
            <v>Calzada 2-4-6-POLIZA ESTABILIDAD Y CALIDAD ACTIVA</v>
          </cell>
          <cell r="AV12364" t="str">
            <v>sc</v>
          </cell>
        </row>
        <row r="12365">
          <cell r="AP12365">
            <v>518213</v>
          </cell>
          <cell r="AQ12365">
            <v>3002356</v>
          </cell>
          <cell r="AR12365" t="str">
            <v>sd</v>
          </cell>
          <cell r="AS12365">
            <v>43499</v>
          </cell>
          <cell r="AT12365" t="str">
            <v>-POLIZA ESTABILIDAD ACTIVA</v>
          </cell>
          <cell r="AV12365" t="str">
            <v>sc</v>
          </cell>
        </row>
        <row r="12366">
          <cell r="AP12366">
            <v>24122582</v>
          </cell>
          <cell r="AQ12366">
            <v>50006887</v>
          </cell>
          <cell r="AR12366" t="str">
            <v>sd</v>
          </cell>
          <cell r="AS12366">
            <v>44250</v>
          </cell>
          <cell r="AT12366" t="str">
            <v>-POLIZA ESTABILIDAD ACTIVA</v>
          </cell>
          <cell r="AV12366" t="str">
            <v>sc</v>
          </cell>
        </row>
        <row r="12367">
          <cell r="AP12367">
            <v>506180</v>
          </cell>
          <cell r="AQ12367">
            <v>1001394</v>
          </cell>
          <cell r="AR12367" t="str">
            <v>sd</v>
          </cell>
          <cell r="AS12367">
            <v>42946</v>
          </cell>
          <cell r="AT12367" t="str">
            <v>Calzada8-POLIZA ESTABILIDAD ACTIVA</v>
          </cell>
          <cell r="AV12367" t="str">
            <v>sc</v>
          </cell>
        </row>
        <row r="12368">
          <cell r="AP12368">
            <v>24121179</v>
          </cell>
          <cell r="AQ12368">
            <v>14001706</v>
          </cell>
          <cell r="AR12368" t="str">
            <v>sd</v>
          </cell>
          <cell r="AS12368">
            <v>44053</v>
          </cell>
          <cell r="AT12368" t="str">
            <v>Puente 12-POLIZA ESTABILIDAD ACTIVA</v>
          </cell>
          <cell r="AV12368" t="str">
            <v>sc</v>
          </cell>
        </row>
        <row r="12369">
          <cell r="AP12369">
            <v>24121179</v>
          </cell>
          <cell r="AQ12369">
            <v>14001706</v>
          </cell>
          <cell r="AR12369" t="str">
            <v>sd</v>
          </cell>
          <cell r="AS12369">
            <v>44018</v>
          </cell>
          <cell r="AT12369" t="str">
            <v>Puente 12-POLIZA ESTABILIDAD ACTIVA</v>
          </cell>
          <cell r="AV12369" t="str">
            <v>sc</v>
          </cell>
        </row>
        <row r="12370">
          <cell r="AP12370">
            <v>24121179</v>
          </cell>
          <cell r="AQ12370">
            <v>14001706</v>
          </cell>
          <cell r="AR12370" t="str">
            <v>sd</v>
          </cell>
          <cell r="AS12370">
            <v>44250</v>
          </cell>
          <cell r="AT12370" t="str">
            <v>-POLIZA ESTABILIDAD ACTIVA</v>
          </cell>
          <cell r="AV12370" t="str">
            <v>sc</v>
          </cell>
        </row>
        <row r="12371">
          <cell r="AP12371">
            <v>91016205</v>
          </cell>
          <cell r="AQ12371">
            <v>4007434</v>
          </cell>
          <cell r="AR12371" t="str">
            <v>sd</v>
          </cell>
          <cell r="AS12371">
            <v>42999</v>
          </cell>
          <cell r="AT12371" t="str">
            <v>Anden1-11-3 Calzada10-4-6-8 Ciclo2 Sep5-7-9-POLIZA ESTABILIDAD ACTIVA</v>
          </cell>
          <cell r="AV12371" t="str">
            <v>sc</v>
          </cell>
        </row>
        <row r="12372">
          <cell r="AP12372">
            <v>24119936</v>
          </cell>
          <cell r="AQ12372">
            <v>8002993</v>
          </cell>
          <cell r="AR12372" t="str">
            <v>sd</v>
          </cell>
          <cell r="AS12372">
            <v>44099</v>
          </cell>
          <cell r="AT12372" t="str">
            <v>Calzada 2-4-6-POLIZA ESTABILIDAD Y CALIDAD ACTIVA</v>
          </cell>
          <cell r="AV12372" t="str">
            <v>sc</v>
          </cell>
        </row>
        <row r="12373">
          <cell r="AP12373">
            <v>24189723</v>
          </cell>
          <cell r="AQ12373">
            <v>50006738</v>
          </cell>
          <cell r="AR12373" t="str">
            <v>sd</v>
          </cell>
          <cell r="AS12373">
            <v>44099</v>
          </cell>
          <cell r="AT12373" t="str">
            <v>Calzada 2-4-6-POLIZA ESTABILIDAD Y CALIDAD ACTIVA</v>
          </cell>
          <cell r="AV12373" t="str">
            <v>sc</v>
          </cell>
        </row>
        <row r="12374">
          <cell r="AP12374">
            <v>24121899</v>
          </cell>
          <cell r="AQ12374">
            <v>50005953</v>
          </cell>
          <cell r="AR12374" t="str">
            <v>sd</v>
          </cell>
          <cell r="AS12374">
            <v>43163</v>
          </cell>
          <cell r="AT12374" t="str">
            <v>Calzada2-POLIZA ESTABILIDAD ACTIVA</v>
          </cell>
          <cell r="AV12374" t="str">
            <v>sc</v>
          </cell>
        </row>
        <row r="12375">
          <cell r="AP12375">
            <v>24121699</v>
          </cell>
          <cell r="AQ12375">
            <v>50002316</v>
          </cell>
          <cell r="AR12375" t="str">
            <v>sd</v>
          </cell>
          <cell r="AS12375">
            <v>44250</v>
          </cell>
          <cell r="AT12375" t="str">
            <v>-POLIZA ESTABILIDAD ACTIVA</v>
          </cell>
          <cell r="AV12375" t="str">
            <v>sc</v>
          </cell>
        </row>
        <row r="12376">
          <cell r="AP12376">
            <v>24121699</v>
          </cell>
          <cell r="AQ12376">
            <v>50002316</v>
          </cell>
          <cell r="AR12376" t="str">
            <v>sd</v>
          </cell>
          <cell r="AS12376">
            <v>44250</v>
          </cell>
          <cell r="AT12376" t="str">
            <v>-POLIZA ESTABILIDAD ACTIVA</v>
          </cell>
          <cell r="AV12376" t="str">
            <v>sc</v>
          </cell>
        </row>
        <row r="12377">
          <cell r="AP12377">
            <v>91011048</v>
          </cell>
          <cell r="AQ12377">
            <v>11012137</v>
          </cell>
          <cell r="AR12377" t="str">
            <v>sd</v>
          </cell>
          <cell r="AS12377">
            <v>43797</v>
          </cell>
          <cell r="AT12377" t="str">
            <v>Calzada 2-6-POLIZA ESTABILIDAD ACTIVA</v>
          </cell>
          <cell r="AV12377" t="str">
            <v>sc</v>
          </cell>
        </row>
        <row r="12378">
          <cell r="AP12378">
            <v>91011276</v>
          </cell>
          <cell r="AQ12378">
            <v>3002464</v>
          </cell>
          <cell r="AR12378" t="str">
            <v>sd</v>
          </cell>
          <cell r="AS12378">
            <v>42765</v>
          </cell>
          <cell r="AT12378" t="str">
            <v>Anden 1, Calzada2, Separador3, Calzada4, Anden5 -POLIZA ESTABILIDAD ACTIVA</v>
          </cell>
          <cell r="AV12378" t="str">
            <v>sc</v>
          </cell>
        </row>
        <row r="12379">
          <cell r="AP12379">
            <v>91011755</v>
          </cell>
          <cell r="AQ12379">
            <v>4000006</v>
          </cell>
          <cell r="AR12379" t="str">
            <v>sd</v>
          </cell>
          <cell r="AS12379">
            <v>42999</v>
          </cell>
          <cell r="AT12379" t="str">
            <v>Anden1-11-3 Calzada10-4-6-8 Ciclo2 Sep5-7-9-POLIZA ESTABILIDAD ACTIVA</v>
          </cell>
          <cell r="AV12379" t="str">
            <v>sc</v>
          </cell>
        </row>
        <row r="12380">
          <cell r="AP12380">
            <v>903000</v>
          </cell>
          <cell r="AQ12380">
            <v>13002595</v>
          </cell>
          <cell r="AR12380" t="str">
            <v>sd</v>
          </cell>
          <cell r="AS12380">
            <v>44250</v>
          </cell>
          <cell r="AT12380" t="str">
            <v>-POLIZA ESTABILIDAD ACTIVA</v>
          </cell>
          <cell r="AV12380" t="str">
            <v>sc</v>
          </cell>
        </row>
        <row r="12381">
          <cell r="AP12381">
            <v>91013357</v>
          </cell>
          <cell r="AQ12381">
            <v>14000828</v>
          </cell>
          <cell r="AR12381" t="str">
            <v>sd</v>
          </cell>
          <cell r="AS12381">
            <v>44172</v>
          </cell>
          <cell r="AT12381" t="str">
            <v>Calzada 4-6 Separador 5-POLIZA ESTABILIDAD ACTIVA</v>
          </cell>
          <cell r="AV12381" t="str">
            <v>sc</v>
          </cell>
        </row>
        <row r="12382">
          <cell r="AP12382">
            <v>24121555</v>
          </cell>
          <cell r="AQ12382">
            <v>19013016</v>
          </cell>
          <cell r="AR12382" t="str">
            <v>sd</v>
          </cell>
          <cell r="AS12382">
            <v>44018</v>
          </cell>
          <cell r="AT12382" t="str">
            <v>Calzada 2-POLIZA ESTABILIDAD ACTIVA</v>
          </cell>
          <cell r="AV12382" t="str">
            <v>sc</v>
          </cell>
        </row>
        <row r="12383">
          <cell r="AP12383">
            <v>24120175</v>
          </cell>
          <cell r="AQ12383">
            <v>3000501</v>
          </cell>
          <cell r="AR12383" t="str">
            <v>sd</v>
          </cell>
          <cell r="AS12383">
            <v>43499</v>
          </cell>
          <cell r="AT12383" t="str">
            <v>-POLIZA ESTABILIDAD ACTIVA</v>
          </cell>
          <cell r="AV12383" t="str">
            <v>sc</v>
          </cell>
        </row>
        <row r="12384">
          <cell r="AP12384">
            <v>24122574</v>
          </cell>
          <cell r="AQ12384">
            <v>50006885</v>
          </cell>
          <cell r="AR12384" t="str">
            <v>sd</v>
          </cell>
          <cell r="AS12384">
            <v>44250</v>
          </cell>
          <cell r="AT12384" t="str">
            <v>-POLIZA ESTABILIDAD ACTIVA</v>
          </cell>
          <cell r="AV12384" t="str">
            <v>sc</v>
          </cell>
        </row>
        <row r="12385">
          <cell r="AP12385">
            <v>24123862</v>
          </cell>
          <cell r="AQ12385">
            <v>15001414</v>
          </cell>
          <cell r="AR12385" t="str">
            <v>sd</v>
          </cell>
          <cell r="AS12385">
            <v>42999</v>
          </cell>
          <cell r="AT12385" t="str">
            <v>Anden1-11-3 Calzada10-4-6-8 Ciclo2 Sep5-7-9-POLIZA ESTABILIDAD ACTIVA</v>
          </cell>
          <cell r="AV12385" t="str">
            <v>sc</v>
          </cell>
        </row>
        <row r="12386">
          <cell r="AP12386">
            <v>506019</v>
          </cell>
          <cell r="AQ12386">
            <v>1006255</v>
          </cell>
          <cell r="AR12386" t="str">
            <v>sd</v>
          </cell>
          <cell r="AS12386">
            <v>44250</v>
          </cell>
          <cell r="AT12386" t="str">
            <v>-POLIZA ESTABILIDAD ACTIVA</v>
          </cell>
          <cell r="AV12386" t="str">
            <v>sc</v>
          </cell>
        </row>
        <row r="12387">
          <cell r="AP12387">
            <v>518234</v>
          </cell>
          <cell r="AQ12387">
            <v>50008233</v>
          </cell>
          <cell r="AR12387" t="str">
            <v>sd</v>
          </cell>
          <cell r="AS12387">
            <v>43499</v>
          </cell>
          <cell r="AT12387" t="str">
            <v>-POLIZA ESTABILIDAD ACTIVA</v>
          </cell>
          <cell r="AV12387" t="str">
            <v>sc</v>
          </cell>
        </row>
        <row r="12388">
          <cell r="AP12388">
            <v>24121164</v>
          </cell>
          <cell r="AQ12388">
            <v>14001308</v>
          </cell>
          <cell r="AR12388" t="str">
            <v>sd</v>
          </cell>
          <cell r="AS12388">
            <v>44172</v>
          </cell>
          <cell r="AT12388" t="str">
            <v>Calzada 4-6-POLIZA ESTABILIDAD ACTIVA</v>
          </cell>
          <cell r="AV12388" t="str">
            <v>sc</v>
          </cell>
        </row>
        <row r="12389">
          <cell r="AP12389">
            <v>355919</v>
          </cell>
          <cell r="AQ12389">
            <v>7002262</v>
          </cell>
          <cell r="AR12389">
            <v>7</v>
          </cell>
          <cell r="AS12389">
            <v>0</v>
          </cell>
          <cell r="AT12389">
            <v>0</v>
          </cell>
          <cell r="AU12389">
            <v>0</v>
          </cell>
          <cell r="AV12389" t="str">
            <v>VIABLE</v>
          </cell>
        </row>
        <row r="12390">
          <cell r="AP12390">
            <v>355838</v>
          </cell>
          <cell r="AQ12390">
            <v>7002234</v>
          </cell>
          <cell r="AR12390">
            <v>7</v>
          </cell>
          <cell r="AS12390">
            <v>0</v>
          </cell>
          <cell r="AT12390">
            <v>0</v>
          </cell>
          <cell r="AU12390">
            <v>0</v>
          </cell>
          <cell r="AV12390" t="str">
            <v>Proyectos en Factibilidad:Troncal Cali</v>
          </cell>
        </row>
        <row r="12391">
          <cell r="AP12391">
            <v>901273</v>
          </cell>
          <cell r="AQ12391">
            <v>30000647</v>
          </cell>
          <cell r="AR12391">
            <v>7</v>
          </cell>
          <cell r="AS12391">
            <v>42313</v>
          </cell>
          <cell r="AT12391" t="str">
            <v>IDU-57-2012 Terminado Acciones de Movilidad IDU Circuito Movilidad  -</v>
          </cell>
          <cell r="AU12391">
            <v>0</v>
          </cell>
          <cell r="AV12391" t="str">
            <v>Proyectos en Factibilidad:Troncal Cali</v>
          </cell>
        </row>
        <row r="12392">
          <cell r="AP12392">
            <v>902186</v>
          </cell>
          <cell r="AQ12392">
            <v>7008628</v>
          </cell>
          <cell r="AR12392">
            <v>7</v>
          </cell>
          <cell r="AS12392">
            <v>0</v>
          </cell>
          <cell r="AT12392">
            <v>0</v>
          </cell>
          <cell r="AU12392">
            <v>0</v>
          </cell>
          <cell r="AV12392" t="str">
            <v>VIABLE</v>
          </cell>
        </row>
        <row r="12393">
          <cell r="AP12393">
            <v>364949</v>
          </cell>
          <cell r="AQ12393">
            <v>7005884</v>
          </cell>
          <cell r="AR12393">
            <v>7</v>
          </cell>
          <cell r="AS12393">
            <v>0</v>
          </cell>
          <cell r="AT12393">
            <v>0</v>
          </cell>
          <cell r="AU12393">
            <v>0</v>
          </cell>
          <cell r="AV12393" t="str">
            <v>VIABLE</v>
          </cell>
        </row>
        <row r="12394">
          <cell r="AP12394">
            <v>363559</v>
          </cell>
          <cell r="AQ12394">
            <v>7005338</v>
          </cell>
          <cell r="AR12394">
            <v>7</v>
          </cell>
          <cell r="AS12394">
            <v>0</v>
          </cell>
          <cell r="AT12394">
            <v>0</v>
          </cell>
          <cell r="AU12394">
            <v>0</v>
          </cell>
          <cell r="AV12394" t="str">
            <v>VIABLE</v>
          </cell>
        </row>
        <row r="12395">
          <cell r="AP12395">
            <v>91010252</v>
          </cell>
          <cell r="AQ12395">
            <v>50006592</v>
          </cell>
          <cell r="AR12395">
            <v>7</v>
          </cell>
          <cell r="AS12395">
            <v>0</v>
          </cell>
          <cell r="AT12395">
            <v>0</v>
          </cell>
          <cell r="AU12395">
            <v>0</v>
          </cell>
          <cell r="AV12395" t="str">
            <v>VIABLE</v>
          </cell>
        </row>
        <row r="12396">
          <cell r="AP12396">
            <v>363370</v>
          </cell>
          <cell r="AQ12396">
            <v>7005253</v>
          </cell>
          <cell r="AR12396">
            <v>7</v>
          </cell>
          <cell r="AS12396">
            <v>0</v>
          </cell>
          <cell r="AT12396">
            <v>0</v>
          </cell>
          <cell r="AU12396">
            <v>0</v>
          </cell>
          <cell r="AV12396" t="str">
            <v>VIABLE</v>
          </cell>
        </row>
        <row r="12397">
          <cell r="AP12397">
            <v>363499</v>
          </cell>
          <cell r="AQ12397">
            <v>7005315</v>
          </cell>
          <cell r="AR12397">
            <v>7</v>
          </cell>
          <cell r="AS12397">
            <v>0</v>
          </cell>
          <cell r="AT12397">
            <v>0</v>
          </cell>
          <cell r="AU12397">
            <v>0</v>
          </cell>
          <cell r="AV12397" t="str">
            <v>VIABLE</v>
          </cell>
        </row>
        <row r="12398">
          <cell r="AP12398">
            <v>363307</v>
          </cell>
          <cell r="AQ12398">
            <v>7005229</v>
          </cell>
          <cell r="AR12398">
            <v>7</v>
          </cell>
          <cell r="AS12398">
            <v>0</v>
          </cell>
          <cell r="AT12398">
            <v>0</v>
          </cell>
          <cell r="AU12398">
            <v>0</v>
          </cell>
          <cell r="AV12398" t="str">
            <v>RESERVADO FDL 2016</v>
          </cell>
        </row>
        <row r="12399">
          <cell r="AP12399">
            <v>91010253</v>
          </cell>
          <cell r="AQ12399">
            <v>50006593</v>
          </cell>
          <cell r="AR12399">
            <v>7</v>
          </cell>
          <cell r="AS12399">
            <v>0</v>
          </cell>
          <cell r="AT12399">
            <v>0</v>
          </cell>
          <cell r="AU12399">
            <v>0</v>
          </cell>
          <cell r="AV12399" t="str">
            <v>VIABLE</v>
          </cell>
        </row>
        <row r="12400">
          <cell r="AP12400">
            <v>370262</v>
          </cell>
          <cell r="AQ12400">
            <v>7007924</v>
          </cell>
          <cell r="AR12400">
            <v>7</v>
          </cell>
          <cell r="AS12400">
            <v>0</v>
          </cell>
          <cell r="AT12400">
            <v>0</v>
          </cell>
          <cell r="AU12400">
            <v>0</v>
          </cell>
          <cell r="AV12400" t="str">
            <v>VIABLE</v>
          </cell>
        </row>
        <row r="12401">
          <cell r="AP12401">
            <v>91012663</v>
          </cell>
          <cell r="AQ12401">
            <v>7000761</v>
          </cell>
          <cell r="AR12401">
            <v>7</v>
          </cell>
          <cell r="AS12401">
            <v>0</v>
          </cell>
          <cell r="AT12401">
            <v>0</v>
          </cell>
          <cell r="AU12401">
            <v>0</v>
          </cell>
          <cell r="AV12401" t="str">
            <v>VIABLE</v>
          </cell>
        </row>
        <row r="12402">
          <cell r="AP12402">
            <v>351463</v>
          </cell>
          <cell r="AQ12402">
            <v>7000574</v>
          </cell>
          <cell r="AR12402">
            <v>7</v>
          </cell>
          <cell r="AS12402">
            <v>0</v>
          </cell>
          <cell r="AT12402">
            <v>0</v>
          </cell>
          <cell r="AU12402">
            <v>0</v>
          </cell>
          <cell r="AV12402" t="str">
            <v>VIABLE</v>
          </cell>
        </row>
        <row r="12403">
          <cell r="AP12403">
            <v>91012621</v>
          </cell>
          <cell r="AQ12403">
            <v>7000442</v>
          </cell>
          <cell r="AR12403">
            <v>7</v>
          </cell>
          <cell r="AS12403">
            <v>0</v>
          </cell>
          <cell r="AT12403">
            <v>0</v>
          </cell>
          <cell r="AU12403">
            <v>0</v>
          </cell>
          <cell r="AV12403" t="str">
            <v>VIABLE</v>
          </cell>
        </row>
        <row r="12404">
          <cell r="AP12404">
            <v>91012685</v>
          </cell>
          <cell r="AQ12404">
            <v>50006781</v>
          </cell>
          <cell r="AR12404">
            <v>7</v>
          </cell>
          <cell r="AS12404">
            <v>0</v>
          </cell>
          <cell r="AT12404">
            <v>0</v>
          </cell>
          <cell r="AU12404">
            <v>0</v>
          </cell>
          <cell r="AV12404" t="str">
            <v>VIABLE</v>
          </cell>
        </row>
        <row r="12405">
          <cell r="AP12405">
            <v>91012889</v>
          </cell>
          <cell r="AQ12405">
            <v>7008190</v>
          </cell>
          <cell r="AR12405">
            <v>7</v>
          </cell>
          <cell r="AS12405">
            <v>0</v>
          </cell>
          <cell r="AT12405">
            <v>0</v>
          </cell>
          <cell r="AU12405">
            <v>0</v>
          </cell>
          <cell r="AV12405" t="str">
            <v>VIABLE</v>
          </cell>
        </row>
        <row r="12406">
          <cell r="AP12406">
            <v>351163</v>
          </cell>
          <cell r="AQ12406">
            <v>7000430</v>
          </cell>
          <cell r="AR12406">
            <v>7</v>
          </cell>
          <cell r="AS12406">
            <v>0</v>
          </cell>
          <cell r="AT12406">
            <v>0</v>
          </cell>
          <cell r="AU12406">
            <v>0</v>
          </cell>
          <cell r="AV12406" t="str">
            <v>VIABLE</v>
          </cell>
        </row>
        <row r="12407">
          <cell r="AP12407">
            <v>91012643</v>
          </cell>
          <cell r="AQ12407">
            <v>7007921</v>
          </cell>
          <cell r="AR12407">
            <v>7</v>
          </cell>
          <cell r="AS12407">
            <v>0</v>
          </cell>
          <cell r="AT12407">
            <v>0</v>
          </cell>
          <cell r="AU12407">
            <v>0</v>
          </cell>
          <cell r="AV12407" t="str">
            <v>VIABLE</v>
          </cell>
        </row>
        <row r="12408">
          <cell r="AP12408">
            <v>91012887</v>
          </cell>
          <cell r="AQ12408">
            <v>7008190</v>
          </cell>
          <cell r="AR12408">
            <v>7</v>
          </cell>
          <cell r="AS12408">
            <v>0</v>
          </cell>
          <cell r="AT12408">
            <v>0</v>
          </cell>
          <cell r="AU12408">
            <v>0</v>
          </cell>
          <cell r="AV12408" t="str">
            <v>VIABLE</v>
          </cell>
        </row>
        <row r="12409">
          <cell r="AP12409">
            <v>91012657</v>
          </cell>
          <cell r="AQ12409">
            <v>50006817</v>
          </cell>
          <cell r="AR12409">
            <v>7</v>
          </cell>
          <cell r="AS12409">
            <v>0</v>
          </cell>
          <cell r="AT12409">
            <v>0</v>
          </cell>
          <cell r="AU12409">
            <v>0</v>
          </cell>
          <cell r="AV12409" t="str">
            <v>VIABLE</v>
          </cell>
        </row>
        <row r="12410">
          <cell r="AP12410">
            <v>91012644</v>
          </cell>
          <cell r="AQ12410">
            <v>7007924</v>
          </cell>
          <cell r="AR12410">
            <v>7</v>
          </cell>
          <cell r="AS12410">
            <v>0</v>
          </cell>
          <cell r="AT12410">
            <v>0</v>
          </cell>
          <cell r="AU12410">
            <v>0</v>
          </cell>
          <cell r="AV12410" t="str">
            <v>VIABLE</v>
          </cell>
        </row>
        <row r="12411">
          <cell r="AP12411">
            <v>91012632</v>
          </cell>
          <cell r="AQ12411">
            <v>7007923</v>
          </cell>
          <cell r="AR12411">
            <v>7</v>
          </cell>
          <cell r="AS12411">
            <v>0</v>
          </cell>
          <cell r="AT12411">
            <v>0</v>
          </cell>
          <cell r="AU12411">
            <v>0</v>
          </cell>
          <cell r="AV12411" t="str">
            <v>VIABLE</v>
          </cell>
        </row>
        <row r="12412">
          <cell r="AP12412">
            <v>351431</v>
          </cell>
          <cell r="AQ12412">
            <v>7000553</v>
          </cell>
          <cell r="AR12412">
            <v>7</v>
          </cell>
          <cell r="AS12412">
            <v>0</v>
          </cell>
          <cell r="AT12412">
            <v>0</v>
          </cell>
          <cell r="AU12412">
            <v>0</v>
          </cell>
          <cell r="AV12412" t="str">
            <v>VIABLE</v>
          </cell>
        </row>
        <row r="12413">
          <cell r="AP12413">
            <v>91012616</v>
          </cell>
          <cell r="AQ12413">
            <v>7000430</v>
          </cell>
          <cell r="AR12413">
            <v>7</v>
          </cell>
          <cell r="AS12413">
            <v>0</v>
          </cell>
          <cell r="AT12413">
            <v>0</v>
          </cell>
          <cell r="AU12413">
            <v>0</v>
          </cell>
          <cell r="AV12413" t="str">
            <v>VIABLE</v>
          </cell>
        </row>
        <row r="12414">
          <cell r="AP12414">
            <v>91012633</v>
          </cell>
          <cell r="AQ12414">
            <v>7000456</v>
          </cell>
          <cell r="AR12414">
            <v>7</v>
          </cell>
          <cell r="AS12414">
            <v>0</v>
          </cell>
          <cell r="AT12414">
            <v>0</v>
          </cell>
          <cell r="AU12414">
            <v>0</v>
          </cell>
          <cell r="AV12414" t="str">
            <v>VIABLE</v>
          </cell>
        </row>
        <row r="12415">
          <cell r="AP12415">
            <v>351130</v>
          </cell>
          <cell r="AQ12415">
            <v>7000418</v>
          </cell>
          <cell r="AR12415">
            <v>7</v>
          </cell>
          <cell r="AS12415">
            <v>0</v>
          </cell>
          <cell r="AT12415">
            <v>0</v>
          </cell>
          <cell r="AU12415">
            <v>0</v>
          </cell>
          <cell r="AV12415" t="str">
            <v>VIABLE</v>
          </cell>
        </row>
        <row r="12416">
          <cell r="AP12416">
            <v>91012681</v>
          </cell>
          <cell r="AQ12416">
            <v>50006781</v>
          </cell>
          <cell r="AR12416">
            <v>7</v>
          </cell>
          <cell r="AS12416">
            <v>0</v>
          </cell>
          <cell r="AT12416">
            <v>0</v>
          </cell>
          <cell r="AU12416">
            <v>0</v>
          </cell>
          <cell r="AV12416" t="str">
            <v>VIABLE</v>
          </cell>
        </row>
        <row r="12417">
          <cell r="AP12417">
            <v>91012638</v>
          </cell>
          <cell r="AQ12417">
            <v>7000418</v>
          </cell>
          <cell r="AR12417">
            <v>7</v>
          </cell>
          <cell r="AS12417">
            <v>0</v>
          </cell>
          <cell r="AT12417">
            <v>0</v>
          </cell>
          <cell r="AU12417">
            <v>0</v>
          </cell>
          <cell r="AV12417" t="str">
            <v>VIABLE</v>
          </cell>
        </row>
        <row r="12418">
          <cell r="AP12418">
            <v>370259</v>
          </cell>
          <cell r="AQ12418">
            <v>7007923</v>
          </cell>
          <cell r="AR12418">
            <v>7</v>
          </cell>
          <cell r="AS12418">
            <v>0</v>
          </cell>
          <cell r="AT12418">
            <v>0</v>
          </cell>
          <cell r="AU12418">
            <v>0</v>
          </cell>
          <cell r="AV12418" t="str">
            <v>VIABLE</v>
          </cell>
        </row>
        <row r="12419">
          <cell r="AP12419">
            <v>91012888</v>
          </cell>
          <cell r="AQ12419">
            <v>7007922</v>
          </cell>
          <cell r="AR12419">
            <v>7</v>
          </cell>
          <cell r="AS12419">
            <v>0</v>
          </cell>
          <cell r="AT12419">
            <v>0</v>
          </cell>
          <cell r="AU12419">
            <v>0</v>
          </cell>
          <cell r="AV12419" t="str">
            <v>VIABLE</v>
          </cell>
        </row>
        <row r="12420">
          <cell r="AP12420">
            <v>351938</v>
          </cell>
          <cell r="AQ12420">
            <v>7000761</v>
          </cell>
          <cell r="AR12420">
            <v>7</v>
          </cell>
          <cell r="AS12420">
            <v>0</v>
          </cell>
          <cell r="AT12420">
            <v>0</v>
          </cell>
          <cell r="AU12420">
            <v>0</v>
          </cell>
          <cell r="AV12420" t="str">
            <v>VIABLE</v>
          </cell>
        </row>
        <row r="12421">
          <cell r="AP12421">
            <v>91012886</v>
          </cell>
          <cell r="AQ12421">
            <v>7008190</v>
          </cell>
          <cell r="AR12421">
            <v>7</v>
          </cell>
          <cell r="AS12421">
            <v>0</v>
          </cell>
          <cell r="AT12421">
            <v>0</v>
          </cell>
          <cell r="AU12421">
            <v>0</v>
          </cell>
          <cell r="AV12421" t="str">
            <v>VIABLE</v>
          </cell>
        </row>
        <row r="12422">
          <cell r="AP12422">
            <v>91012626</v>
          </cell>
          <cell r="AQ12422">
            <v>7007921</v>
          </cell>
          <cell r="AR12422">
            <v>7</v>
          </cell>
          <cell r="AS12422">
            <v>0</v>
          </cell>
          <cell r="AT12422">
            <v>0</v>
          </cell>
          <cell r="AU12422">
            <v>0</v>
          </cell>
          <cell r="AV12422" t="str">
            <v>VIABLE</v>
          </cell>
        </row>
        <row r="12423">
          <cell r="AP12423">
            <v>91012689</v>
          </cell>
          <cell r="AQ12423">
            <v>50006817</v>
          </cell>
          <cell r="AR12423">
            <v>7</v>
          </cell>
          <cell r="AS12423">
            <v>0</v>
          </cell>
          <cell r="AT12423">
            <v>0</v>
          </cell>
          <cell r="AU12423">
            <v>0</v>
          </cell>
          <cell r="AV12423" t="str">
            <v>VIABLE</v>
          </cell>
        </row>
        <row r="12424">
          <cell r="AP12424">
            <v>351461</v>
          </cell>
          <cell r="AQ12424">
            <v>7000574</v>
          </cell>
          <cell r="AR12424">
            <v>7</v>
          </cell>
          <cell r="AS12424">
            <v>0</v>
          </cell>
          <cell r="AT12424">
            <v>0</v>
          </cell>
          <cell r="AU12424">
            <v>0</v>
          </cell>
          <cell r="AV12424" t="str">
            <v>VIABLE</v>
          </cell>
        </row>
        <row r="12425">
          <cell r="AP12425">
            <v>351193</v>
          </cell>
          <cell r="AQ12425">
            <v>7000442</v>
          </cell>
          <cell r="AR12425">
            <v>7</v>
          </cell>
          <cell r="AS12425">
            <v>0</v>
          </cell>
          <cell r="AT12425">
            <v>0</v>
          </cell>
          <cell r="AU12425">
            <v>0</v>
          </cell>
          <cell r="AV12425" t="str">
            <v>VIABLE</v>
          </cell>
        </row>
        <row r="12426">
          <cell r="AP12426">
            <v>351223</v>
          </cell>
          <cell r="AQ12426">
            <v>7000456</v>
          </cell>
          <cell r="AR12426">
            <v>7</v>
          </cell>
          <cell r="AS12426">
            <v>0</v>
          </cell>
          <cell r="AT12426">
            <v>0</v>
          </cell>
          <cell r="AU12426">
            <v>0</v>
          </cell>
          <cell r="AV12426" t="str">
            <v>VIABLE</v>
          </cell>
        </row>
        <row r="12427">
          <cell r="AP12427">
            <v>91012628</v>
          </cell>
          <cell r="AQ12427">
            <v>7000553</v>
          </cell>
          <cell r="AR12427">
            <v>7</v>
          </cell>
          <cell r="AS12427">
            <v>0</v>
          </cell>
          <cell r="AT12427">
            <v>0</v>
          </cell>
          <cell r="AU12427">
            <v>0</v>
          </cell>
          <cell r="AV12427" t="str">
            <v>VIABLE</v>
          </cell>
        </row>
        <row r="12428">
          <cell r="AP12428">
            <v>471538</v>
          </cell>
          <cell r="AQ12428">
            <v>7008147</v>
          </cell>
          <cell r="AR12428">
            <v>7</v>
          </cell>
          <cell r="AS12428">
            <v>42515</v>
          </cell>
          <cell r="AT12428" t="str">
            <v>IDU-2128-2013 Terminado Conservacion IDU Circuito Movilidad SD -</v>
          </cell>
          <cell r="AU12428">
            <v>0</v>
          </cell>
          <cell r="AV12428" t="str">
            <v>VIABLE</v>
          </cell>
        </row>
        <row r="12429">
          <cell r="AP12429">
            <v>473568</v>
          </cell>
          <cell r="AQ12429">
            <v>7008146</v>
          </cell>
          <cell r="AR12429">
            <v>7</v>
          </cell>
          <cell r="AS12429">
            <v>42515</v>
          </cell>
          <cell r="AT12429" t="str">
            <v>IDU-2128-2013 Terminado Conservacion IDU Circuito Movilidad SD -</v>
          </cell>
          <cell r="AU12429">
            <v>0</v>
          </cell>
          <cell r="AV12429" t="str">
            <v>VIABLE</v>
          </cell>
        </row>
        <row r="12430">
          <cell r="AP12430">
            <v>471537</v>
          </cell>
          <cell r="AQ12430">
            <v>7008145</v>
          </cell>
          <cell r="AR12430">
            <v>7</v>
          </cell>
          <cell r="AS12430">
            <v>42515</v>
          </cell>
          <cell r="AT12430" t="str">
            <v>IDU-2128-2013 Terminado Conservacion IDU Circuito Movilidad SD -</v>
          </cell>
          <cell r="AU12430">
            <v>0</v>
          </cell>
          <cell r="AV12430" t="str">
            <v>VIABLE</v>
          </cell>
        </row>
        <row r="12431">
          <cell r="AP12431">
            <v>354997</v>
          </cell>
          <cell r="AQ12431">
            <v>7001895</v>
          </cell>
          <cell r="AR12431">
            <v>7</v>
          </cell>
          <cell r="AS12431">
            <v>42515</v>
          </cell>
          <cell r="AT12431" t="str">
            <v>IDU-2128-2013 Terminado Conservacion IDU Circuito Movilidad SD -</v>
          </cell>
          <cell r="AU12431">
            <v>0</v>
          </cell>
          <cell r="AV12431" t="str">
            <v>VIABLE</v>
          </cell>
        </row>
        <row r="12432">
          <cell r="AP12432">
            <v>354706</v>
          </cell>
          <cell r="AQ12432">
            <v>7001774</v>
          </cell>
          <cell r="AR12432">
            <v>7</v>
          </cell>
          <cell r="AS12432">
            <v>42515</v>
          </cell>
          <cell r="AT12432" t="str">
            <v>IDU-2128-2013 Terminado Conservacion IDU Circuito Movilidad SD -</v>
          </cell>
          <cell r="AU12432">
            <v>0</v>
          </cell>
          <cell r="AV12432" t="str">
            <v>VIABLE</v>
          </cell>
        </row>
        <row r="12433">
          <cell r="AP12433">
            <v>901243</v>
          </cell>
          <cell r="AQ12433">
            <v>30000210</v>
          </cell>
          <cell r="AR12433">
            <v>7</v>
          </cell>
          <cell r="AS12433">
            <v>42515</v>
          </cell>
          <cell r="AT12433" t="str">
            <v>IDU-2128-2013 Terminado Conservacion IDU Circuito Movilidad SD -</v>
          </cell>
          <cell r="AU12433">
            <v>0</v>
          </cell>
          <cell r="AV12433" t="str">
            <v>Proyectos en Factibilidad:Troncal Cali</v>
          </cell>
        </row>
        <row r="12434">
          <cell r="AP12434">
            <v>362409</v>
          </cell>
          <cell r="AQ12434">
            <v>7004878</v>
          </cell>
          <cell r="AR12434">
            <v>7</v>
          </cell>
          <cell r="AS12434">
            <v>42313</v>
          </cell>
          <cell r="AT12434" t="str">
            <v>IDU-1718-2014 Terminado Mantenimiento Rutinario IDU Circuito Movilidad  --POLIZA ESTABILIDAD ACTIVA</v>
          </cell>
          <cell r="AU12434">
            <v>44466</v>
          </cell>
          <cell r="AV12434" t="str">
            <v>POLIZA ACTIVA</v>
          </cell>
        </row>
        <row r="12435">
          <cell r="AP12435">
            <v>362229</v>
          </cell>
          <cell r="AQ12435">
            <v>7004804</v>
          </cell>
          <cell r="AR12435">
            <v>7</v>
          </cell>
          <cell r="AS12435">
            <v>42313</v>
          </cell>
          <cell r="AT12435" t="str">
            <v>IDU-1718-2014 Terminado Mantenimiento Rutinario IDU Circuito Movilidad  --POLIZA ESTABILIDAD ACTIVA</v>
          </cell>
          <cell r="AU12435">
            <v>44466</v>
          </cell>
          <cell r="AV12435" t="str">
            <v>POLIZA ACTIVA</v>
          </cell>
        </row>
        <row r="12436">
          <cell r="AP12436">
            <v>362550</v>
          </cell>
          <cell r="AQ12436">
            <v>7004932</v>
          </cell>
          <cell r="AR12436">
            <v>7</v>
          </cell>
          <cell r="AS12436">
            <v>42313</v>
          </cell>
          <cell r="AT12436" t="str">
            <v>IDU-1718-2014 Terminado Mantenimiento Rutinario IDU Circuito Movilidad  --POLIZA ESTABILIDAD ACTIVA</v>
          </cell>
          <cell r="AU12436">
            <v>44466</v>
          </cell>
          <cell r="AV12436" t="str">
            <v>POLIZA ACTIVA</v>
          </cell>
        </row>
        <row r="12437">
          <cell r="AP12437">
            <v>362672</v>
          </cell>
          <cell r="AQ12437">
            <v>7004980</v>
          </cell>
          <cell r="AR12437">
            <v>7</v>
          </cell>
          <cell r="AS12437">
            <v>42704</v>
          </cell>
          <cell r="AT12437" t="str">
            <v>SD Reservado Acciones de Movilidad UAERMV Circuito Movilidad Decreto 064-2015 --POLIZA ESTABILIDAD ACTIVA</v>
          </cell>
          <cell r="AU12437">
            <v>44466</v>
          </cell>
          <cell r="AV12437" t="str">
            <v>POLIZA ACTIVA</v>
          </cell>
        </row>
        <row r="12438">
          <cell r="AP12438">
            <v>363914</v>
          </cell>
          <cell r="AQ12438">
            <v>7005484</v>
          </cell>
          <cell r="AR12438">
            <v>7</v>
          </cell>
          <cell r="AS12438">
            <v>44466</v>
          </cell>
          <cell r="AT12438" t="str">
            <v>-POLIZA ESTABILIDAD ACTIVA</v>
          </cell>
          <cell r="AU12438">
            <v>0</v>
          </cell>
          <cell r="AV12438" t="str">
            <v>POLIZA ACTIVA</v>
          </cell>
        </row>
        <row r="12439">
          <cell r="AP12439">
            <v>361686</v>
          </cell>
          <cell r="AQ12439">
            <v>7004583</v>
          </cell>
          <cell r="AR12439">
            <v>7</v>
          </cell>
          <cell r="AS12439">
            <v>42474</v>
          </cell>
          <cell r="AT12439" t="str">
            <v>IDU-1718-2014 Terminado Mantenimiento Rutinario IDU Circuito Movilidad SITP Y TRONCALES --POLIZA ESTABILIDAD ACTIVA</v>
          </cell>
          <cell r="AU12439">
            <v>44466</v>
          </cell>
          <cell r="AV12439" t="str">
            <v>POLIZA ACTIVA</v>
          </cell>
        </row>
        <row r="12440">
          <cell r="AP12440">
            <v>363461</v>
          </cell>
          <cell r="AQ12440">
            <v>7005291</v>
          </cell>
          <cell r="AR12440">
            <v>7</v>
          </cell>
          <cell r="AS12440">
            <v>42474</v>
          </cell>
          <cell r="AT12440" t="str">
            <v>IDU-1718-2014 Terminado Mantenimiento Rutinario IDU Circuito Movilidad SITP Y TRONCALES --POLIZA ESTABILIDAD ACTIVA</v>
          </cell>
          <cell r="AU12440">
            <v>44466</v>
          </cell>
          <cell r="AV12440" t="str">
            <v>POLIZA ACTIVA</v>
          </cell>
        </row>
        <row r="12441">
          <cell r="AP12441">
            <v>364637</v>
          </cell>
          <cell r="AQ12441">
            <v>7005757</v>
          </cell>
          <cell r="AR12441">
            <v>7</v>
          </cell>
          <cell r="AS12441">
            <v>41481</v>
          </cell>
          <cell r="AT12441" t="str">
            <v>SD Terminado Mantenimiento Periódico UAERMV Circuito Movilidad  -Anden 1-POLIZA ESTABILIDAD ACTIVA</v>
          </cell>
          <cell r="AU12441">
            <v>43748</v>
          </cell>
          <cell r="AV12441" t="str">
            <v>POLIZA ACTIVA</v>
          </cell>
        </row>
        <row r="12442">
          <cell r="AP12442">
            <v>361842</v>
          </cell>
          <cell r="AQ12442">
            <v>7004651</v>
          </cell>
          <cell r="AR12442">
            <v>7</v>
          </cell>
          <cell r="AS12442">
            <v>42313</v>
          </cell>
          <cell r="AT12442" t="str">
            <v>IDU-1718-2014 Terminado Mantenimiento Rutinario IDU Circuito Movilidad  --POLIZA ESTABILIDAD ACTIVA</v>
          </cell>
          <cell r="AU12442">
            <v>44466</v>
          </cell>
          <cell r="AV12442" t="str">
            <v>POLIZA ACTIVA</v>
          </cell>
        </row>
        <row r="12443">
          <cell r="AP12443">
            <v>364133</v>
          </cell>
          <cell r="AQ12443">
            <v>7005569</v>
          </cell>
          <cell r="AR12443">
            <v>7</v>
          </cell>
          <cell r="AS12443">
            <v>44466</v>
          </cell>
          <cell r="AT12443" t="str">
            <v>-POLIZA ESTABILIDAD ACTIVA</v>
          </cell>
          <cell r="AU12443">
            <v>0</v>
          </cell>
          <cell r="AV12443" t="str">
            <v>POLIZA ACTIVA</v>
          </cell>
        </row>
        <row r="12444">
          <cell r="AP12444">
            <v>362079</v>
          </cell>
          <cell r="AQ12444">
            <v>7004747</v>
          </cell>
          <cell r="AR12444">
            <v>7</v>
          </cell>
          <cell r="AS12444">
            <v>42313</v>
          </cell>
          <cell r="AT12444" t="str">
            <v>IDU-1718-2014 Terminado Mantenimiento Rutinario IDU Circuito Movilidad  --POLIZA ESTABILIDAD ACTIVA</v>
          </cell>
          <cell r="AU12444">
            <v>44466</v>
          </cell>
          <cell r="AV12444" t="str">
            <v>POLIZA ACTIVA</v>
          </cell>
        </row>
        <row r="12445">
          <cell r="AP12445">
            <v>362331</v>
          </cell>
          <cell r="AQ12445">
            <v>7004847</v>
          </cell>
          <cell r="AR12445">
            <v>7</v>
          </cell>
          <cell r="AS12445">
            <v>42313</v>
          </cell>
          <cell r="AT12445" t="str">
            <v>IDU-1718-2014 Terminado Mantenimiento Rutinario IDU Circuito Movilidad  --POLIZA ESTABILIDAD ACTIVA</v>
          </cell>
          <cell r="AU12445">
            <v>44466</v>
          </cell>
          <cell r="AV12445" t="str">
            <v>POLIZA ACTIVA</v>
          </cell>
        </row>
        <row r="12446">
          <cell r="AP12446">
            <v>480593</v>
          </cell>
          <cell r="AQ12446">
            <v>7005136</v>
          </cell>
          <cell r="AR12446">
            <v>7</v>
          </cell>
          <cell r="AS12446">
            <v>42313</v>
          </cell>
          <cell r="AT12446" t="str">
            <v>IDU-1718-2014 Terminado Mantenimiento Rutinario IDU Circuito Movilidad  --POLIZA ESTABILIDAD ACTIVA</v>
          </cell>
          <cell r="AU12446">
            <v>44466</v>
          </cell>
          <cell r="AV12446" t="str">
            <v>POLIZA ACTIVA</v>
          </cell>
        </row>
        <row r="12447">
          <cell r="AP12447">
            <v>361956</v>
          </cell>
          <cell r="AQ12447">
            <v>7004699</v>
          </cell>
          <cell r="AR12447">
            <v>7</v>
          </cell>
          <cell r="AS12447">
            <v>42313</v>
          </cell>
          <cell r="AT12447" t="str">
            <v>IDU-1718-2014 Terminado Mantenimiento Rutinario IDU Circuito Movilidad  --POLIZA ESTABILIDAD ACTIVA</v>
          </cell>
          <cell r="AU12447">
            <v>44466</v>
          </cell>
          <cell r="AV12447" t="str">
            <v>POLIZA ACTIVA</v>
          </cell>
        </row>
        <row r="12448">
          <cell r="AP12448">
            <v>364556</v>
          </cell>
          <cell r="AQ12448">
            <v>7005726</v>
          </cell>
          <cell r="AR12448">
            <v>7</v>
          </cell>
          <cell r="AS12448">
            <v>0</v>
          </cell>
          <cell r="AT12448">
            <v>0</v>
          </cell>
          <cell r="AU12448">
            <v>0</v>
          </cell>
          <cell r="AV12448" t="str">
            <v>POLIZA ACTIVA</v>
          </cell>
        </row>
        <row r="12449">
          <cell r="AP12449">
            <v>601867</v>
          </cell>
          <cell r="AQ12449">
            <v>7006283</v>
          </cell>
          <cell r="AR12449">
            <v>7</v>
          </cell>
          <cell r="AS12449">
            <v>42313</v>
          </cell>
          <cell r="AT12449" t="str">
            <v>IDU-1792-2013 Terminado Acciones de Movilidad IDU Arterial  -Calzada 2-POLIZA ESTABILIDAD ACTIVA</v>
          </cell>
          <cell r="AU12449">
            <v>0</v>
          </cell>
          <cell r="AV12449" t="str">
            <v>ARTERIAL</v>
          </cell>
        </row>
        <row r="12450">
          <cell r="AP12450">
            <v>365301</v>
          </cell>
          <cell r="AQ12450">
            <v>7006021</v>
          </cell>
          <cell r="AR12450">
            <v>7</v>
          </cell>
          <cell r="AS12450">
            <v>42313</v>
          </cell>
          <cell r="AT12450" t="str">
            <v>IDU-1792-2013 Terminado Acciones de Movilidad IDU Arterial  -Calzada 2-POLIZA ESTABILIDAD ACTIVA</v>
          </cell>
          <cell r="AU12450">
            <v>44048</v>
          </cell>
          <cell r="AV12450" t="str">
            <v>ARTERIAL</v>
          </cell>
        </row>
        <row r="12451">
          <cell r="AP12451">
            <v>471472</v>
          </cell>
          <cell r="AQ12451">
            <v>7008041</v>
          </cell>
          <cell r="AR12451">
            <v>7</v>
          </cell>
          <cell r="AS12451">
            <v>42313</v>
          </cell>
          <cell r="AT12451" t="str">
            <v>IDU-1792-2013 Terminado Acciones de Movilidad IDU Arterial  -Calzada 2-POLIZA ESTABILIDAD ACTIVA</v>
          </cell>
          <cell r="AU12451">
            <v>44048</v>
          </cell>
          <cell r="AV12451" t="str">
            <v>ARTERIAL</v>
          </cell>
        </row>
        <row r="12452">
          <cell r="AP12452">
            <v>366996</v>
          </cell>
          <cell r="AQ12452">
            <v>7006717</v>
          </cell>
          <cell r="AR12452">
            <v>7</v>
          </cell>
          <cell r="AS12452">
            <v>42313</v>
          </cell>
          <cell r="AT12452" t="str">
            <v>IDU-73-2008 Terminado Rehabilitación IDU Local  -</v>
          </cell>
          <cell r="AU12452">
            <v>0</v>
          </cell>
          <cell r="AV12452" t="str">
            <v>VIABLE</v>
          </cell>
        </row>
        <row r="12453">
          <cell r="AP12453">
            <v>367250</v>
          </cell>
          <cell r="AQ12453">
            <v>7006819</v>
          </cell>
          <cell r="AR12453">
            <v>7</v>
          </cell>
          <cell r="AS12453">
            <v>0</v>
          </cell>
          <cell r="AT12453">
            <v>0</v>
          </cell>
          <cell r="AU12453">
            <v>0</v>
          </cell>
          <cell r="AV12453" t="str">
            <v>VIABLE</v>
          </cell>
        </row>
        <row r="12454">
          <cell r="AP12454">
            <v>366504</v>
          </cell>
          <cell r="AQ12454">
            <v>7006530</v>
          </cell>
          <cell r="AR12454">
            <v>7</v>
          </cell>
          <cell r="AS12454">
            <v>42313</v>
          </cell>
          <cell r="AT12454" t="str">
            <v>IDU-73-2008 Terminado Rehabilitación IDU Local  -</v>
          </cell>
          <cell r="AU12454">
            <v>0</v>
          </cell>
          <cell r="AV12454" t="str">
            <v>VIABLE</v>
          </cell>
        </row>
        <row r="12455">
          <cell r="AP12455">
            <v>364516</v>
          </cell>
          <cell r="AQ12455">
            <v>7005711</v>
          </cell>
          <cell r="AR12455">
            <v>7</v>
          </cell>
          <cell r="AS12455">
            <v>0</v>
          </cell>
          <cell r="AT12455">
            <v>0</v>
          </cell>
          <cell r="AU12455">
            <v>0</v>
          </cell>
          <cell r="AV12455" t="str">
            <v>VIABLE</v>
          </cell>
        </row>
        <row r="12456">
          <cell r="AP12456">
            <v>480859</v>
          </cell>
          <cell r="AQ12456">
            <v>7006431</v>
          </cell>
          <cell r="AR12456">
            <v>7</v>
          </cell>
          <cell r="AS12456">
            <v>0</v>
          </cell>
          <cell r="AT12456">
            <v>0</v>
          </cell>
          <cell r="AU12456">
            <v>0</v>
          </cell>
          <cell r="AV12456" t="str">
            <v>VIABLE</v>
          </cell>
        </row>
        <row r="12457">
          <cell r="AP12457">
            <v>364121</v>
          </cell>
          <cell r="AQ12457">
            <v>7005565</v>
          </cell>
          <cell r="AR12457">
            <v>7</v>
          </cell>
          <cell r="AS12457">
            <v>42731</v>
          </cell>
          <cell r="AT12457" t="str">
            <v>SD Reservado Mantenimiento Rutinario IDU Local EJECUCION SITP 2016 -</v>
          </cell>
          <cell r="AU12457">
            <v>0</v>
          </cell>
          <cell r="AV12457" t="str">
            <v>Reservado IDU SITP 2016</v>
          </cell>
        </row>
        <row r="12458">
          <cell r="AP12458">
            <v>365560</v>
          </cell>
          <cell r="AQ12458">
            <v>7006121</v>
          </cell>
          <cell r="AR12458">
            <v>7</v>
          </cell>
          <cell r="AS12458">
            <v>0</v>
          </cell>
          <cell r="AT12458">
            <v>0</v>
          </cell>
          <cell r="AU12458">
            <v>0</v>
          </cell>
          <cell r="AV12458" t="str">
            <v>VIABLE</v>
          </cell>
        </row>
        <row r="12459">
          <cell r="AP12459">
            <v>365557</v>
          </cell>
          <cell r="AQ12459">
            <v>7006120</v>
          </cell>
          <cell r="AR12459">
            <v>7</v>
          </cell>
          <cell r="AS12459">
            <v>42313</v>
          </cell>
          <cell r="AT12459" t="str">
            <v>IDU-1792-2013 Terminado Acciones de Movilidad IDU Arterial  -Calzada 2-POLIZA ESTABILIDAD ACTIVA</v>
          </cell>
          <cell r="AU12459">
            <v>44048</v>
          </cell>
          <cell r="AV12459" t="str">
            <v>ARTERIAL</v>
          </cell>
        </row>
        <row r="12460">
          <cell r="AP12460">
            <v>366574</v>
          </cell>
          <cell r="AQ12460">
            <v>7006556</v>
          </cell>
          <cell r="AR12460">
            <v>7</v>
          </cell>
          <cell r="AS12460">
            <v>42313</v>
          </cell>
          <cell r="AT12460" t="str">
            <v>IDU-73-2008 Terminado Rehabilitación IDU Local  -</v>
          </cell>
          <cell r="AU12460">
            <v>0</v>
          </cell>
          <cell r="AV12460" t="str">
            <v>VIABLE</v>
          </cell>
        </row>
        <row r="12461">
          <cell r="AP12461">
            <v>365026</v>
          </cell>
          <cell r="AQ12461">
            <v>7005912</v>
          </cell>
          <cell r="AR12461">
            <v>7</v>
          </cell>
          <cell r="AS12461">
            <v>42723</v>
          </cell>
          <cell r="AT12461" t="str">
            <v>SD Terminado Mantenimiento Periódico UAERMV Local SD -</v>
          </cell>
          <cell r="AU12461">
            <v>0</v>
          </cell>
          <cell r="AV12461" t="str">
            <v>INTERVENCION UAERMV 2016</v>
          </cell>
        </row>
        <row r="12462">
          <cell r="AP12462">
            <v>365354</v>
          </cell>
          <cell r="AQ12462">
            <v>7006040</v>
          </cell>
          <cell r="AR12462">
            <v>7</v>
          </cell>
          <cell r="AS12462">
            <v>42723</v>
          </cell>
          <cell r="AT12462" t="str">
            <v>SD Terminado Mantenimiento Periódico UAERMV Local SD -</v>
          </cell>
          <cell r="AU12462">
            <v>0</v>
          </cell>
          <cell r="AV12462" t="str">
            <v>INTERVENCION UAERMV 2016</v>
          </cell>
        </row>
        <row r="12463">
          <cell r="AP12463">
            <v>365208</v>
          </cell>
          <cell r="AQ12463">
            <v>7005984</v>
          </cell>
          <cell r="AR12463">
            <v>7</v>
          </cell>
          <cell r="AS12463">
            <v>42313</v>
          </cell>
          <cell r="AT12463" t="str">
            <v>IDU-1792-2013 Terminado Acciones de Movilidad IDU Arterial  -Calzada 2-POLIZA ESTABILIDAD ACTIVA</v>
          </cell>
          <cell r="AU12463">
            <v>44048</v>
          </cell>
          <cell r="AV12463" t="str">
            <v>ARTERIAL</v>
          </cell>
        </row>
        <row r="12464">
          <cell r="AP12464">
            <v>480842</v>
          </cell>
          <cell r="AQ12464">
            <v>7006361</v>
          </cell>
          <cell r="AR12464">
            <v>7</v>
          </cell>
          <cell r="AS12464">
            <v>0</v>
          </cell>
          <cell r="AT12464">
            <v>0</v>
          </cell>
          <cell r="AU12464">
            <v>0</v>
          </cell>
          <cell r="AV12464" t="str">
            <v>VIABLE</v>
          </cell>
        </row>
        <row r="12465">
          <cell r="AP12465">
            <v>366722</v>
          </cell>
          <cell r="AQ12465">
            <v>7006612</v>
          </cell>
          <cell r="AR12465">
            <v>7</v>
          </cell>
          <cell r="AS12465">
            <v>42313</v>
          </cell>
          <cell r="AT12465" t="str">
            <v>IDU-73-2008 Terminado Rehabilitación IDU Local  -</v>
          </cell>
          <cell r="AU12465">
            <v>0</v>
          </cell>
          <cell r="AV12465" t="str">
            <v>VIABLE</v>
          </cell>
        </row>
        <row r="12466">
          <cell r="AP12466">
            <v>364652</v>
          </cell>
          <cell r="AQ12466">
            <v>7005766</v>
          </cell>
          <cell r="AR12466">
            <v>7</v>
          </cell>
          <cell r="AS12466">
            <v>42760</v>
          </cell>
          <cell r="AT12466" t="str">
            <v>SD Terminado Parcheo UAERMV Local SD Reporte Ejecución diciembre de 2016-</v>
          </cell>
          <cell r="AU12466">
            <v>0</v>
          </cell>
          <cell r="AV12466" t="str">
            <v>VIABLE</v>
          </cell>
        </row>
        <row r="12467">
          <cell r="AP12467">
            <v>364811</v>
          </cell>
          <cell r="AQ12467">
            <v>7005830</v>
          </cell>
          <cell r="AR12467">
            <v>7</v>
          </cell>
          <cell r="AS12467">
            <v>42313</v>
          </cell>
          <cell r="AT12467" t="str">
            <v>IDU-1792-2013 Terminado Acciones de Movilidad IDU Arterial  -Calzada 2-POLIZA ESTABILIDAD ACTIVA</v>
          </cell>
          <cell r="AU12467">
            <v>44048</v>
          </cell>
          <cell r="AV12467" t="str">
            <v>ARTERIAL</v>
          </cell>
        </row>
        <row r="12468">
          <cell r="AP12468">
            <v>365837</v>
          </cell>
          <cell r="AQ12468">
            <v>7006241</v>
          </cell>
          <cell r="AR12468">
            <v>7</v>
          </cell>
          <cell r="AS12468">
            <v>42313</v>
          </cell>
          <cell r="AT12468" t="str">
            <v>IDU-1792-2013 Terminado Acciones de Movilidad IDU Arterial  -Calzada 2-POLIZA ESTABILIDAD ACTIVA</v>
          </cell>
          <cell r="AU12468">
            <v>44048</v>
          </cell>
          <cell r="AV12468" t="str">
            <v>ARTERIAL</v>
          </cell>
        </row>
        <row r="12469">
          <cell r="AP12469">
            <v>366840</v>
          </cell>
          <cell r="AQ12469">
            <v>7006661</v>
          </cell>
          <cell r="AR12469">
            <v>7</v>
          </cell>
          <cell r="AS12469">
            <v>42313</v>
          </cell>
          <cell r="AT12469" t="str">
            <v>IDU-73-2008 Terminado Rehabilitación IDU Local  -</v>
          </cell>
          <cell r="AU12469">
            <v>0</v>
          </cell>
          <cell r="AV12469" t="str">
            <v>VIABLE</v>
          </cell>
        </row>
        <row r="12470">
          <cell r="AP12470">
            <v>468373</v>
          </cell>
          <cell r="AQ12470">
            <v>7008040</v>
          </cell>
          <cell r="AR12470">
            <v>7</v>
          </cell>
          <cell r="AS12470">
            <v>0</v>
          </cell>
          <cell r="AT12470">
            <v>0</v>
          </cell>
          <cell r="AU12470">
            <v>0</v>
          </cell>
          <cell r="AV12470" t="str">
            <v>VIABLE</v>
          </cell>
        </row>
        <row r="12471">
          <cell r="AP12471">
            <v>364361</v>
          </cell>
          <cell r="AQ12471">
            <v>7005652</v>
          </cell>
          <cell r="AR12471">
            <v>7</v>
          </cell>
          <cell r="AS12471">
            <v>0</v>
          </cell>
          <cell r="AT12471">
            <v>0</v>
          </cell>
          <cell r="AU12471">
            <v>0</v>
          </cell>
          <cell r="AV12471" t="str">
            <v>VIABLE</v>
          </cell>
        </row>
        <row r="12472">
          <cell r="AP12472">
            <v>364994</v>
          </cell>
          <cell r="AQ12472">
            <v>7005900</v>
          </cell>
          <cell r="AR12472">
            <v>7</v>
          </cell>
          <cell r="AS12472">
            <v>42313</v>
          </cell>
          <cell r="AT12472" t="str">
            <v>IDU-1792-2013 Terminado Acciones de Movilidad IDU Arterial  -Calzada 2-POLIZA ESTABILIDAD ACTIVA</v>
          </cell>
          <cell r="AU12472">
            <v>44048</v>
          </cell>
          <cell r="AV12472" t="str">
            <v>ARTERIAL</v>
          </cell>
        </row>
        <row r="12473">
          <cell r="AP12473">
            <v>366399</v>
          </cell>
          <cell r="AQ12473">
            <v>7006488</v>
          </cell>
          <cell r="AR12473">
            <v>7</v>
          </cell>
          <cell r="AS12473">
            <v>0</v>
          </cell>
          <cell r="AT12473">
            <v>0</v>
          </cell>
          <cell r="AU12473">
            <v>0</v>
          </cell>
          <cell r="AV12473" t="str">
            <v>VIABLE</v>
          </cell>
        </row>
        <row r="12474">
          <cell r="AP12474">
            <v>365687</v>
          </cell>
          <cell r="AQ12474">
            <v>7006175</v>
          </cell>
          <cell r="AR12474">
            <v>7</v>
          </cell>
          <cell r="AS12474">
            <v>42313</v>
          </cell>
          <cell r="AT12474" t="str">
            <v>IDU-1792-2013 Terminado Acciones de Movilidad IDU Arterial  -Calzada 2-POLIZA ESTABILIDAD ACTIVA</v>
          </cell>
          <cell r="AU12474">
            <v>44048</v>
          </cell>
          <cell r="AV12474" t="str">
            <v>ARTERIAL</v>
          </cell>
        </row>
        <row r="12475">
          <cell r="AP12475">
            <v>902189</v>
          </cell>
          <cell r="AQ12475">
            <v>7008697</v>
          </cell>
          <cell r="AR12475">
            <v>7</v>
          </cell>
          <cell r="AS12475">
            <v>42313</v>
          </cell>
          <cell r="AT12475" t="str">
            <v>IDU-2128-2013 Terminado Acciones de Movilidad IDU Circuito Movilidad  -</v>
          </cell>
          <cell r="AU12475">
            <v>0</v>
          </cell>
          <cell r="AV12475" t="str">
            <v>VIABLE</v>
          </cell>
        </row>
        <row r="12476">
          <cell r="AP12476">
            <v>355650</v>
          </cell>
          <cell r="AQ12476">
            <v>7002154</v>
          </cell>
          <cell r="AR12476">
            <v>7</v>
          </cell>
          <cell r="AS12476">
            <v>0</v>
          </cell>
          <cell r="AT12476">
            <v>0</v>
          </cell>
          <cell r="AU12476">
            <v>0</v>
          </cell>
          <cell r="AV12476" t="str">
            <v>VIABLE</v>
          </cell>
        </row>
        <row r="12477">
          <cell r="AP12477">
            <v>355558</v>
          </cell>
          <cell r="AQ12477">
            <v>7002119</v>
          </cell>
          <cell r="AR12477">
            <v>7</v>
          </cell>
          <cell r="AS12477">
            <v>0</v>
          </cell>
          <cell r="AT12477">
            <v>0</v>
          </cell>
          <cell r="AU12477">
            <v>0</v>
          </cell>
          <cell r="AV12477" t="str">
            <v>VIABLE</v>
          </cell>
        </row>
        <row r="12478">
          <cell r="AP12478">
            <v>356997</v>
          </cell>
          <cell r="AQ12478">
            <v>7002647</v>
          </cell>
          <cell r="AR12478">
            <v>7</v>
          </cell>
          <cell r="AS12478">
            <v>0</v>
          </cell>
          <cell r="AT12478">
            <v>0</v>
          </cell>
          <cell r="AU12478">
            <v>0</v>
          </cell>
          <cell r="AV12478" t="str">
            <v>VIABLE</v>
          </cell>
        </row>
        <row r="12479">
          <cell r="AP12479">
            <v>356082</v>
          </cell>
          <cell r="AQ12479">
            <v>7002318</v>
          </cell>
          <cell r="AR12479">
            <v>7</v>
          </cell>
          <cell r="AS12479">
            <v>0</v>
          </cell>
          <cell r="AT12479">
            <v>0</v>
          </cell>
          <cell r="AU12479">
            <v>0</v>
          </cell>
          <cell r="AV12479" t="str">
            <v>VIABLE</v>
          </cell>
        </row>
        <row r="12480">
          <cell r="AP12480">
            <v>355755</v>
          </cell>
          <cell r="AQ12480">
            <v>7002196</v>
          </cell>
          <cell r="AR12480">
            <v>7</v>
          </cell>
          <cell r="AS12480">
            <v>0</v>
          </cell>
          <cell r="AT12480">
            <v>0</v>
          </cell>
          <cell r="AU12480">
            <v>0</v>
          </cell>
          <cell r="AV12480" t="str">
            <v>VIABLE</v>
          </cell>
        </row>
        <row r="12481">
          <cell r="AP12481">
            <v>356781</v>
          </cell>
          <cell r="AQ12481">
            <v>7002570</v>
          </cell>
          <cell r="AR12481">
            <v>7</v>
          </cell>
          <cell r="AS12481">
            <v>0</v>
          </cell>
          <cell r="AT12481">
            <v>0</v>
          </cell>
          <cell r="AU12481">
            <v>0</v>
          </cell>
          <cell r="AV12481" t="str">
            <v>VIABLE</v>
          </cell>
        </row>
        <row r="12482">
          <cell r="AP12482">
            <v>356994</v>
          </cell>
          <cell r="AQ12482">
            <v>50008439</v>
          </cell>
          <cell r="AR12482">
            <v>7</v>
          </cell>
          <cell r="AS12482">
            <v>0</v>
          </cell>
          <cell r="AT12482">
            <v>0</v>
          </cell>
          <cell r="AU12482">
            <v>0</v>
          </cell>
          <cell r="AV12482" t="str">
            <v>VIABLE</v>
          </cell>
        </row>
        <row r="12483">
          <cell r="AP12483">
            <v>356296</v>
          </cell>
          <cell r="AQ12483">
            <v>7002395</v>
          </cell>
          <cell r="AR12483">
            <v>7</v>
          </cell>
          <cell r="AS12483">
            <v>42313</v>
          </cell>
          <cell r="AT12483" t="str">
            <v>IDU-2128-2013 Terminado Acciones de Movilidad IDU Circuito Movilidad  -</v>
          </cell>
          <cell r="AU12483">
            <v>0</v>
          </cell>
          <cell r="AV12483" t="str">
            <v>VIABLE</v>
          </cell>
        </row>
        <row r="12484">
          <cell r="AP12484">
            <v>355934</v>
          </cell>
          <cell r="AQ12484">
            <v>7002267</v>
          </cell>
          <cell r="AR12484">
            <v>7</v>
          </cell>
          <cell r="AS12484">
            <v>0</v>
          </cell>
          <cell r="AT12484">
            <v>0</v>
          </cell>
          <cell r="AU12484">
            <v>0</v>
          </cell>
          <cell r="AV12484" t="str">
            <v>VIABLE</v>
          </cell>
        </row>
        <row r="12485">
          <cell r="AP12485">
            <v>902177</v>
          </cell>
          <cell r="AQ12485">
            <v>7008585</v>
          </cell>
          <cell r="AR12485">
            <v>7</v>
          </cell>
          <cell r="AS12485">
            <v>0</v>
          </cell>
          <cell r="AT12485">
            <v>0</v>
          </cell>
          <cell r="AU12485">
            <v>0</v>
          </cell>
          <cell r="AV12485" t="str">
            <v>VIABLE</v>
          </cell>
        </row>
        <row r="12486">
          <cell r="AP12486">
            <v>356314</v>
          </cell>
          <cell r="AQ12486">
            <v>7002402</v>
          </cell>
          <cell r="AR12486">
            <v>7</v>
          </cell>
          <cell r="AS12486">
            <v>42313</v>
          </cell>
          <cell r="AT12486" t="str">
            <v>IDU-2128-2013 Terminado Acciones de Movilidad IDU Circuito Movilidad  -</v>
          </cell>
          <cell r="AU12486">
            <v>0</v>
          </cell>
          <cell r="AV12486" t="str">
            <v>VIABLE</v>
          </cell>
        </row>
        <row r="12487">
          <cell r="AP12487">
            <v>901263</v>
          </cell>
          <cell r="AQ12487">
            <v>30000369</v>
          </cell>
          <cell r="AR12487">
            <v>7</v>
          </cell>
          <cell r="AS12487">
            <v>0</v>
          </cell>
          <cell r="AT12487">
            <v>0</v>
          </cell>
          <cell r="AU12487">
            <v>0</v>
          </cell>
          <cell r="AV12487" t="str">
            <v>VIABLE</v>
          </cell>
        </row>
        <row r="12488">
          <cell r="AP12488">
            <v>902180</v>
          </cell>
          <cell r="AQ12488">
            <v>7008587</v>
          </cell>
          <cell r="AR12488">
            <v>7</v>
          </cell>
          <cell r="AS12488">
            <v>0</v>
          </cell>
          <cell r="AT12488">
            <v>0</v>
          </cell>
          <cell r="AU12488">
            <v>0</v>
          </cell>
          <cell r="AV12488" t="str">
            <v>VIABLE</v>
          </cell>
        </row>
        <row r="12489">
          <cell r="AP12489">
            <v>902183</v>
          </cell>
          <cell r="AQ12489">
            <v>7008589</v>
          </cell>
          <cell r="AR12489">
            <v>7</v>
          </cell>
          <cell r="AS12489">
            <v>0</v>
          </cell>
          <cell r="AT12489">
            <v>0</v>
          </cell>
          <cell r="AU12489">
            <v>0</v>
          </cell>
          <cell r="AV12489" t="str">
            <v>VIABLE</v>
          </cell>
        </row>
        <row r="12490">
          <cell r="AP12490">
            <v>356251</v>
          </cell>
          <cell r="AQ12490">
            <v>7002378</v>
          </cell>
          <cell r="AR12490">
            <v>7</v>
          </cell>
          <cell r="AS12490">
            <v>42313</v>
          </cell>
          <cell r="AT12490" t="str">
            <v>IDU-2128-2013 Terminado Acciones de Movilidad IDU Circuito Movilidad  -</v>
          </cell>
          <cell r="AU12490">
            <v>0</v>
          </cell>
          <cell r="AV12490" t="str">
            <v>VIABLE</v>
          </cell>
        </row>
        <row r="12491">
          <cell r="AP12491">
            <v>356416</v>
          </cell>
          <cell r="AQ12491">
            <v>7002437</v>
          </cell>
          <cell r="AR12491">
            <v>7</v>
          </cell>
          <cell r="AS12491">
            <v>0</v>
          </cell>
          <cell r="AT12491">
            <v>0</v>
          </cell>
          <cell r="AU12491">
            <v>0</v>
          </cell>
          <cell r="AV12491" t="str">
            <v>VIABLE</v>
          </cell>
        </row>
        <row r="12492">
          <cell r="AP12492">
            <v>355859</v>
          </cell>
          <cell r="AQ12492">
            <v>7002241</v>
          </cell>
          <cell r="AR12492">
            <v>7</v>
          </cell>
          <cell r="AS12492">
            <v>0</v>
          </cell>
          <cell r="AT12492">
            <v>0</v>
          </cell>
          <cell r="AU12492">
            <v>0</v>
          </cell>
          <cell r="AV12492" t="str">
            <v>VIABLE</v>
          </cell>
        </row>
        <row r="12493">
          <cell r="AP12493">
            <v>356194</v>
          </cell>
          <cell r="AQ12493">
            <v>7002358</v>
          </cell>
          <cell r="AR12493">
            <v>7</v>
          </cell>
          <cell r="AS12493">
            <v>0</v>
          </cell>
          <cell r="AT12493">
            <v>0</v>
          </cell>
          <cell r="AU12493">
            <v>0</v>
          </cell>
          <cell r="AV12493" t="str">
            <v>VIABLE</v>
          </cell>
        </row>
        <row r="12494">
          <cell r="AP12494">
            <v>356224</v>
          </cell>
          <cell r="AQ12494">
            <v>7002368</v>
          </cell>
          <cell r="AR12494">
            <v>7</v>
          </cell>
          <cell r="AS12494">
            <v>42313</v>
          </cell>
          <cell r="AT12494" t="str">
            <v>IDU-2128-2013 Terminado Acciones de Movilidad IDU Circuito Movilidad  -</v>
          </cell>
          <cell r="AU12494">
            <v>0</v>
          </cell>
          <cell r="AV12494" t="str">
            <v>VIABLE</v>
          </cell>
        </row>
        <row r="12495">
          <cell r="AP12495">
            <v>356584</v>
          </cell>
          <cell r="AQ12495">
            <v>7002499</v>
          </cell>
          <cell r="AR12495">
            <v>7</v>
          </cell>
          <cell r="AS12495">
            <v>0</v>
          </cell>
          <cell r="AT12495">
            <v>0</v>
          </cell>
          <cell r="AU12495">
            <v>0</v>
          </cell>
          <cell r="AV12495" t="str">
            <v>VIABLE</v>
          </cell>
        </row>
        <row r="12496">
          <cell r="AP12496">
            <v>353035</v>
          </cell>
          <cell r="AQ12496">
            <v>7001158</v>
          </cell>
          <cell r="AR12496">
            <v>7</v>
          </cell>
          <cell r="AS12496">
            <v>0</v>
          </cell>
          <cell r="AT12496">
            <v>0</v>
          </cell>
          <cell r="AU12496">
            <v>0</v>
          </cell>
          <cell r="AV12496" t="str">
            <v>VIABLE</v>
          </cell>
        </row>
        <row r="12497">
          <cell r="AP12497">
            <v>352789</v>
          </cell>
          <cell r="AQ12497">
            <v>7001073</v>
          </cell>
          <cell r="AR12497">
            <v>7</v>
          </cell>
          <cell r="AS12497">
            <v>0</v>
          </cell>
          <cell r="AT12497">
            <v>0</v>
          </cell>
          <cell r="AU12497">
            <v>0</v>
          </cell>
          <cell r="AV12497" t="str">
            <v>VIABLE</v>
          </cell>
        </row>
        <row r="12498">
          <cell r="AP12498">
            <v>804305</v>
          </cell>
          <cell r="AQ12498">
            <v>7001580</v>
          </cell>
          <cell r="AR12498">
            <v>7</v>
          </cell>
          <cell r="AS12498">
            <v>0</v>
          </cell>
          <cell r="AT12498">
            <v>0</v>
          </cell>
          <cell r="AU12498">
            <v>0</v>
          </cell>
          <cell r="AV12498" t="str">
            <v>VIABLE</v>
          </cell>
        </row>
        <row r="12499">
          <cell r="AP12499">
            <v>353161</v>
          </cell>
          <cell r="AQ12499">
            <v>7001205</v>
          </cell>
          <cell r="AR12499">
            <v>7</v>
          </cell>
          <cell r="AS12499">
            <v>0</v>
          </cell>
          <cell r="AT12499">
            <v>0</v>
          </cell>
          <cell r="AU12499">
            <v>0</v>
          </cell>
          <cell r="AV12499" t="str">
            <v>VIABLE</v>
          </cell>
        </row>
        <row r="12500">
          <cell r="AP12500">
            <v>353863</v>
          </cell>
          <cell r="AQ12500">
            <v>7001447</v>
          </cell>
          <cell r="AR12500">
            <v>7</v>
          </cell>
          <cell r="AS12500">
            <v>0</v>
          </cell>
          <cell r="AT12500">
            <v>0</v>
          </cell>
          <cell r="AU12500">
            <v>0</v>
          </cell>
          <cell r="AV12500" t="str">
            <v>VIABLE</v>
          </cell>
        </row>
        <row r="12501">
          <cell r="AP12501">
            <v>352930</v>
          </cell>
          <cell r="AQ12501">
            <v>7001122</v>
          </cell>
          <cell r="AR12501">
            <v>7</v>
          </cell>
          <cell r="AS12501">
            <v>0</v>
          </cell>
          <cell r="AT12501">
            <v>0</v>
          </cell>
          <cell r="AU12501">
            <v>0</v>
          </cell>
          <cell r="AV12501" t="str">
            <v>VIABLE</v>
          </cell>
        </row>
        <row r="12502">
          <cell r="AP12502">
            <v>353530</v>
          </cell>
          <cell r="AQ12502">
            <v>7001332</v>
          </cell>
          <cell r="AR12502">
            <v>7</v>
          </cell>
          <cell r="AS12502">
            <v>0</v>
          </cell>
          <cell r="AT12502">
            <v>0</v>
          </cell>
          <cell r="AU12502">
            <v>0</v>
          </cell>
          <cell r="AV12502" t="str">
            <v>VIABLE</v>
          </cell>
        </row>
        <row r="12503">
          <cell r="AP12503">
            <v>352666</v>
          </cell>
          <cell r="AQ12503">
            <v>7001029</v>
          </cell>
          <cell r="AR12503">
            <v>7</v>
          </cell>
          <cell r="AS12503">
            <v>0</v>
          </cell>
          <cell r="AT12503">
            <v>0</v>
          </cell>
          <cell r="AU12503">
            <v>0</v>
          </cell>
          <cell r="AV12503" t="str">
            <v>VIABLE</v>
          </cell>
        </row>
        <row r="12504">
          <cell r="AP12504">
            <v>353350</v>
          </cell>
          <cell r="AQ12504">
            <v>7001269</v>
          </cell>
          <cell r="AR12504">
            <v>7</v>
          </cell>
          <cell r="AS12504">
            <v>0</v>
          </cell>
          <cell r="AT12504">
            <v>0</v>
          </cell>
          <cell r="AU12504">
            <v>0</v>
          </cell>
          <cell r="AV12504" t="str">
            <v>VIABLE</v>
          </cell>
        </row>
        <row r="12505">
          <cell r="AP12505">
            <v>360418</v>
          </cell>
          <cell r="AQ12505">
            <v>7004050</v>
          </cell>
          <cell r="AR12505">
            <v>7</v>
          </cell>
          <cell r="AS12505">
            <v>0</v>
          </cell>
          <cell r="AT12505">
            <v>0</v>
          </cell>
          <cell r="AU12505">
            <v>0</v>
          </cell>
          <cell r="AV12505" t="str">
            <v>VIABLE</v>
          </cell>
        </row>
        <row r="12506">
          <cell r="AP12506">
            <v>91012924</v>
          </cell>
          <cell r="AQ12506">
            <v>50008448</v>
          </cell>
          <cell r="AR12506">
            <v>7</v>
          </cell>
          <cell r="AS12506">
            <v>0</v>
          </cell>
          <cell r="AT12506">
            <v>0</v>
          </cell>
          <cell r="AU12506">
            <v>0</v>
          </cell>
          <cell r="AV12506" t="str">
            <v>VIABLE</v>
          </cell>
        </row>
        <row r="12507">
          <cell r="AP12507">
            <v>360592</v>
          </cell>
          <cell r="AQ12507">
            <v>7004123</v>
          </cell>
          <cell r="AR12507">
            <v>7</v>
          </cell>
          <cell r="AS12507">
            <v>0</v>
          </cell>
          <cell r="AT12507">
            <v>0</v>
          </cell>
          <cell r="AU12507">
            <v>0</v>
          </cell>
          <cell r="AV12507" t="str">
            <v>VIABLE</v>
          </cell>
        </row>
        <row r="12508">
          <cell r="AP12508">
            <v>471546</v>
          </cell>
          <cell r="AQ12508">
            <v>50008448</v>
          </cell>
          <cell r="AR12508">
            <v>7</v>
          </cell>
          <cell r="AS12508">
            <v>0</v>
          </cell>
          <cell r="AT12508">
            <v>0</v>
          </cell>
          <cell r="AU12508">
            <v>0</v>
          </cell>
          <cell r="AV12508" t="str">
            <v>VIABLE</v>
          </cell>
        </row>
        <row r="12509">
          <cell r="AP12509">
            <v>91012602</v>
          </cell>
          <cell r="AQ12509">
            <v>50008356</v>
          </cell>
          <cell r="AR12509">
            <v>7</v>
          </cell>
          <cell r="AS12509">
            <v>0</v>
          </cell>
          <cell r="AT12509">
            <v>0</v>
          </cell>
          <cell r="AU12509">
            <v>0</v>
          </cell>
          <cell r="AV12509" t="str">
            <v>VIABLE</v>
          </cell>
        </row>
        <row r="12510">
          <cell r="AP12510">
            <v>471584</v>
          </cell>
          <cell r="AQ12510">
            <v>7008201</v>
          </cell>
          <cell r="AR12510">
            <v>7</v>
          </cell>
          <cell r="AS12510">
            <v>0</v>
          </cell>
          <cell r="AT12510">
            <v>0</v>
          </cell>
          <cell r="AU12510">
            <v>0</v>
          </cell>
          <cell r="AV12510" t="str">
            <v>VIABLE</v>
          </cell>
        </row>
        <row r="12511">
          <cell r="AP12511">
            <v>534344</v>
          </cell>
          <cell r="AQ12511">
            <v>50008356</v>
          </cell>
          <cell r="AR12511">
            <v>7</v>
          </cell>
          <cell r="AS12511">
            <v>0</v>
          </cell>
          <cell r="AT12511">
            <v>0</v>
          </cell>
          <cell r="AU12511">
            <v>0</v>
          </cell>
          <cell r="AV12511" t="str">
            <v>VIABLE</v>
          </cell>
        </row>
        <row r="12512">
          <cell r="AP12512">
            <v>360505</v>
          </cell>
          <cell r="AQ12512">
            <v>7004086</v>
          </cell>
          <cell r="AR12512">
            <v>7</v>
          </cell>
          <cell r="AS12512">
            <v>0</v>
          </cell>
          <cell r="AT12512">
            <v>0</v>
          </cell>
          <cell r="AU12512">
            <v>0</v>
          </cell>
          <cell r="AV12512" t="str">
            <v>VIABLE</v>
          </cell>
        </row>
        <row r="12513">
          <cell r="AP12513">
            <v>360376</v>
          </cell>
          <cell r="AQ12513">
            <v>7004033</v>
          </cell>
          <cell r="AR12513">
            <v>7</v>
          </cell>
          <cell r="AS12513">
            <v>0</v>
          </cell>
          <cell r="AT12513">
            <v>0</v>
          </cell>
          <cell r="AU12513">
            <v>0</v>
          </cell>
          <cell r="AV12513" t="str">
            <v>VIABLE</v>
          </cell>
        </row>
        <row r="12514">
          <cell r="AP12514">
            <v>360670</v>
          </cell>
          <cell r="AQ12514">
            <v>7004160</v>
          </cell>
          <cell r="AR12514">
            <v>7</v>
          </cell>
          <cell r="AS12514">
            <v>0</v>
          </cell>
          <cell r="AT12514">
            <v>0</v>
          </cell>
          <cell r="AU12514">
            <v>0</v>
          </cell>
          <cell r="AV12514" t="str">
            <v>VIABLE</v>
          </cell>
        </row>
        <row r="12515">
          <cell r="AP12515">
            <v>360283</v>
          </cell>
          <cell r="AQ12515">
            <v>7003992</v>
          </cell>
          <cell r="AR12515">
            <v>7</v>
          </cell>
          <cell r="AS12515">
            <v>0</v>
          </cell>
          <cell r="AT12515">
            <v>0</v>
          </cell>
          <cell r="AU12515">
            <v>0</v>
          </cell>
          <cell r="AV12515" t="str">
            <v>VIABLE</v>
          </cell>
        </row>
        <row r="12516">
          <cell r="AP12516">
            <v>360304</v>
          </cell>
          <cell r="AQ12516">
            <v>7004002</v>
          </cell>
          <cell r="AR12516">
            <v>7</v>
          </cell>
          <cell r="AS12516">
            <v>0</v>
          </cell>
          <cell r="AT12516">
            <v>0</v>
          </cell>
          <cell r="AU12516">
            <v>0</v>
          </cell>
          <cell r="AV12516" t="str">
            <v>VIABLE</v>
          </cell>
        </row>
        <row r="12517">
          <cell r="AP12517">
            <v>471583</v>
          </cell>
          <cell r="AQ12517">
            <v>7008200</v>
          </cell>
          <cell r="AR12517">
            <v>7</v>
          </cell>
          <cell r="AS12517">
            <v>0</v>
          </cell>
          <cell r="AT12517">
            <v>0</v>
          </cell>
          <cell r="AU12517">
            <v>0</v>
          </cell>
          <cell r="AV12517" t="str">
            <v>Proyectos en Factibilidad:Troncal Cali</v>
          </cell>
        </row>
        <row r="12518">
          <cell r="AP12518">
            <v>360253</v>
          </cell>
          <cell r="AQ12518">
            <v>7003978</v>
          </cell>
          <cell r="AR12518">
            <v>7</v>
          </cell>
          <cell r="AS12518">
            <v>0</v>
          </cell>
          <cell r="AT12518">
            <v>0</v>
          </cell>
          <cell r="AU12518">
            <v>0</v>
          </cell>
          <cell r="AV12518" t="str">
            <v>VIABLE</v>
          </cell>
        </row>
        <row r="12519">
          <cell r="AP12519">
            <v>364471</v>
          </cell>
          <cell r="AQ12519">
            <v>7005693</v>
          </cell>
          <cell r="AR12519">
            <v>7</v>
          </cell>
          <cell r="AS12519">
            <v>0</v>
          </cell>
          <cell r="AT12519">
            <v>0</v>
          </cell>
          <cell r="AU12519">
            <v>0</v>
          </cell>
          <cell r="AV12519" t="str">
            <v>VIABLE</v>
          </cell>
        </row>
        <row r="12520">
          <cell r="AP12520">
            <v>364946</v>
          </cell>
          <cell r="AQ12520">
            <v>7005883</v>
          </cell>
          <cell r="AR12520">
            <v>7</v>
          </cell>
          <cell r="AS12520">
            <v>0</v>
          </cell>
          <cell r="AT12520">
            <v>0</v>
          </cell>
          <cell r="AU12520">
            <v>0</v>
          </cell>
          <cell r="AV12520" t="str">
            <v>VIABLE</v>
          </cell>
        </row>
        <row r="12521">
          <cell r="AP12521">
            <v>364719</v>
          </cell>
          <cell r="AQ12521">
            <v>7005792</v>
          </cell>
          <cell r="AR12521">
            <v>7</v>
          </cell>
          <cell r="AS12521">
            <v>0</v>
          </cell>
          <cell r="AT12521">
            <v>0</v>
          </cell>
          <cell r="AU12521">
            <v>0</v>
          </cell>
          <cell r="AV12521" t="str">
            <v>RESERVADO FDL 2016</v>
          </cell>
        </row>
        <row r="12522">
          <cell r="AP12522">
            <v>364693</v>
          </cell>
          <cell r="AQ12522">
            <v>7005784</v>
          </cell>
          <cell r="AR12522">
            <v>7</v>
          </cell>
          <cell r="AS12522">
            <v>0</v>
          </cell>
          <cell r="AT12522">
            <v>0</v>
          </cell>
          <cell r="AU12522">
            <v>0</v>
          </cell>
          <cell r="AV12522" t="str">
            <v>RESERVADO FDL 2016</v>
          </cell>
        </row>
        <row r="12523">
          <cell r="AP12523">
            <v>364699</v>
          </cell>
          <cell r="AQ12523">
            <v>7005786</v>
          </cell>
          <cell r="AR12523">
            <v>7</v>
          </cell>
          <cell r="AS12523">
            <v>0</v>
          </cell>
          <cell r="AT12523">
            <v>0</v>
          </cell>
          <cell r="AU12523">
            <v>0</v>
          </cell>
          <cell r="AV12523" t="str">
            <v>RESERVADO FDL 2016</v>
          </cell>
        </row>
        <row r="12524">
          <cell r="AP12524">
            <v>364071</v>
          </cell>
          <cell r="AQ12524">
            <v>7005548</v>
          </cell>
          <cell r="AR12524">
            <v>7</v>
          </cell>
          <cell r="AS12524">
            <v>0</v>
          </cell>
          <cell r="AT12524">
            <v>0</v>
          </cell>
          <cell r="AU12524">
            <v>0</v>
          </cell>
          <cell r="AV12524" t="str">
            <v>VIABLE</v>
          </cell>
        </row>
        <row r="12525">
          <cell r="AP12525">
            <v>363982</v>
          </cell>
          <cell r="AQ12525">
            <v>7005510</v>
          </cell>
          <cell r="AR12525">
            <v>7</v>
          </cell>
          <cell r="AS12525">
            <v>0</v>
          </cell>
          <cell r="AT12525">
            <v>0</v>
          </cell>
          <cell r="AU12525">
            <v>0</v>
          </cell>
          <cell r="AV12525" t="str">
            <v>VIABLE</v>
          </cell>
        </row>
        <row r="12526">
          <cell r="AP12526">
            <v>364871</v>
          </cell>
          <cell r="AQ12526">
            <v>7005855</v>
          </cell>
          <cell r="AR12526">
            <v>7</v>
          </cell>
          <cell r="AS12526">
            <v>0</v>
          </cell>
          <cell r="AT12526">
            <v>0</v>
          </cell>
          <cell r="AU12526">
            <v>0</v>
          </cell>
          <cell r="AV12526" t="str">
            <v>VIABLE</v>
          </cell>
        </row>
        <row r="12527">
          <cell r="AP12527">
            <v>91010477</v>
          </cell>
          <cell r="AQ12527">
            <v>50006216</v>
          </cell>
          <cell r="AR12527">
            <v>7</v>
          </cell>
          <cell r="AS12527">
            <v>44466</v>
          </cell>
          <cell r="AT12527" t="str">
            <v>-POLIZA ESTABILIDAD ACTIVA</v>
          </cell>
          <cell r="AU12527">
            <v>0</v>
          </cell>
          <cell r="AV12527" t="str">
            <v>POLIZA ACTIVA</v>
          </cell>
        </row>
        <row r="12528">
          <cell r="AP12528">
            <v>366563</v>
          </cell>
          <cell r="AQ12528">
            <v>7006553</v>
          </cell>
          <cell r="AR12528">
            <v>7</v>
          </cell>
          <cell r="AS12528">
            <v>44466</v>
          </cell>
          <cell r="AT12528" t="str">
            <v>-POLIZA ESTABILIDAD ACTIVA</v>
          </cell>
          <cell r="AU12528">
            <v>0</v>
          </cell>
          <cell r="AV12528" t="str">
            <v>POLIZA ACTIVA</v>
          </cell>
        </row>
        <row r="12529">
          <cell r="AP12529">
            <v>366465</v>
          </cell>
          <cell r="AQ12529">
            <v>7006515</v>
          </cell>
          <cell r="AR12529">
            <v>7</v>
          </cell>
          <cell r="AS12529">
            <v>44466</v>
          </cell>
          <cell r="AT12529" t="str">
            <v>-POLIZA ESTABILIDAD ACTIVA</v>
          </cell>
          <cell r="AU12529">
            <v>0</v>
          </cell>
          <cell r="AV12529" t="str">
            <v>POLIZA ACTIVA</v>
          </cell>
        </row>
        <row r="12530">
          <cell r="AP12530">
            <v>471455</v>
          </cell>
          <cell r="AQ12530">
            <v>7008018</v>
          </cell>
          <cell r="AR12530">
            <v>7</v>
          </cell>
          <cell r="AS12530">
            <v>42515</v>
          </cell>
          <cell r="AT12530" t="str">
            <v>IDU-2128-2013 Terminado Conservacion IDU Circuito Movilidad SD -</v>
          </cell>
          <cell r="AU12530">
            <v>0</v>
          </cell>
          <cell r="AV12530" t="str">
            <v>VIABLE</v>
          </cell>
        </row>
        <row r="12531">
          <cell r="AP12531">
            <v>364853</v>
          </cell>
          <cell r="AQ12531">
            <v>7005848</v>
          </cell>
          <cell r="AR12531">
            <v>7</v>
          </cell>
          <cell r="AS12531">
            <v>44466</v>
          </cell>
          <cell r="AT12531" t="str">
            <v>-POLIZA ESTABILIDAD ACTIVA</v>
          </cell>
          <cell r="AU12531">
            <v>0</v>
          </cell>
          <cell r="AV12531" t="str">
            <v>POLIZA ACTIVA</v>
          </cell>
        </row>
        <row r="12532">
          <cell r="AP12532">
            <v>366686</v>
          </cell>
          <cell r="AQ12532">
            <v>7006599</v>
          </cell>
          <cell r="AR12532">
            <v>7</v>
          </cell>
          <cell r="AS12532">
            <v>42515</v>
          </cell>
          <cell r="AT12532" t="str">
            <v>IDU-2128-2013 Terminado Conservacion IDU Circuito Movilidad SD -</v>
          </cell>
          <cell r="AU12532">
            <v>0</v>
          </cell>
          <cell r="AV12532" t="str">
            <v>VIABLE</v>
          </cell>
        </row>
        <row r="12533">
          <cell r="AP12533">
            <v>365917</v>
          </cell>
          <cell r="AQ12533">
            <v>7006281</v>
          </cell>
          <cell r="AR12533">
            <v>7</v>
          </cell>
          <cell r="AS12533">
            <v>44466</v>
          </cell>
          <cell r="AT12533" t="str">
            <v>-POLIZA ESTABILIDAD ACTIVA</v>
          </cell>
          <cell r="AU12533">
            <v>0</v>
          </cell>
          <cell r="AV12533" t="str">
            <v>POLIZA ACTIVA</v>
          </cell>
        </row>
        <row r="12534">
          <cell r="AP12534">
            <v>367371</v>
          </cell>
          <cell r="AQ12534">
            <v>7006868</v>
          </cell>
          <cell r="AR12534">
            <v>7</v>
          </cell>
          <cell r="AS12534">
            <v>42515</v>
          </cell>
          <cell r="AT12534" t="str">
            <v>IDU-2128-2013 Terminado Conservacion IDU Circuito Movilidad SD -</v>
          </cell>
          <cell r="AU12534">
            <v>0</v>
          </cell>
          <cell r="AV12534" t="str">
            <v>VIABLE</v>
          </cell>
        </row>
        <row r="12535">
          <cell r="AP12535">
            <v>366000</v>
          </cell>
          <cell r="AQ12535">
            <v>7006319</v>
          </cell>
          <cell r="AR12535">
            <v>7</v>
          </cell>
          <cell r="AS12535">
            <v>44466</v>
          </cell>
          <cell r="AT12535" t="str">
            <v>-POLIZA ESTABILIDAD ACTIVA</v>
          </cell>
          <cell r="AU12535">
            <v>0</v>
          </cell>
          <cell r="AV12535" t="str">
            <v>POLIZA ACTIVA</v>
          </cell>
        </row>
        <row r="12536">
          <cell r="AP12536">
            <v>91010478</v>
          </cell>
          <cell r="AQ12536">
            <v>50006217</v>
          </cell>
          <cell r="AR12536">
            <v>7</v>
          </cell>
          <cell r="AS12536">
            <v>44466</v>
          </cell>
          <cell r="AT12536" t="str">
            <v>-POLIZA ESTABILIDAD ACTIVA</v>
          </cell>
          <cell r="AU12536">
            <v>0</v>
          </cell>
          <cell r="AV12536" t="str">
            <v>POLIZA ACTIVA</v>
          </cell>
        </row>
        <row r="12537">
          <cell r="AP12537">
            <v>366283</v>
          </cell>
          <cell r="AQ12537">
            <v>7006443</v>
          </cell>
          <cell r="AR12537">
            <v>7</v>
          </cell>
          <cell r="AS12537">
            <v>44466</v>
          </cell>
          <cell r="AT12537" t="str">
            <v>-POLIZA ESTABILIDAD ACTIVA</v>
          </cell>
          <cell r="AU12537">
            <v>0</v>
          </cell>
          <cell r="AV12537" t="str">
            <v>POLIZA ACTIVA</v>
          </cell>
        </row>
        <row r="12538">
          <cell r="AP12538">
            <v>365148</v>
          </cell>
          <cell r="AQ12538">
            <v>7005961</v>
          </cell>
          <cell r="AR12538">
            <v>7</v>
          </cell>
          <cell r="AS12538">
            <v>44466</v>
          </cell>
          <cell r="AT12538" t="str">
            <v>-POLIZA ESTABILIDAD ACTIVA</v>
          </cell>
          <cell r="AU12538">
            <v>0</v>
          </cell>
          <cell r="AV12538" t="str">
            <v>POLIZA ACTIVA</v>
          </cell>
        </row>
        <row r="12539">
          <cell r="AP12539">
            <v>366801</v>
          </cell>
          <cell r="AQ12539">
            <v>7006646</v>
          </cell>
          <cell r="AR12539">
            <v>7</v>
          </cell>
          <cell r="AS12539">
            <v>42515</v>
          </cell>
          <cell r="AT12539" t="str">
            <v>IDU-2128-2013 Terminado Conservacion IDU Circuito Movilidad SD -</v>
          </cell>
          <cell r="AU12539">
            <v>0</v>
          </cell>
          <cell r="AV12539" t="str">
            <v>VIABLE</v>
          </cell>
        </row>
        <row r="12540">
          <cell r="AP12540">
            <v>367050</v>
          </cell>
          <cell r="AQ12540">
            <v>7006739</v>
          </cell>
          <cell r="AR12540">
            <v>7</v>
          </cell>
          <cell r="AS12540">
            <v>42515</v>
          </cell>
          <cell r="AT12540" t="str">
            <v>IDU-2128-2013 Terminado Conservacion IDU Circuito Movilidad SD -</v>
          </cell>
          <cell r="AU12540">
            <v>0</v>
          </cell>
          <cell r="AV12540" t="str">
            <v>VIABLE</v>
          </cell>
        </row>
        <row r="12541">
          <cell r="AP12541">
            <v>365804</v>
          </cell>
          <cell r="AQ12541">
            <v>7006228</v>
          </cell>
          <cell r="AR12541">
            <v>7</v>
          </cell>
          <cell r="AS12541">
            <v>44466</v>
          </cell>
          <cell r="AT12541" t="str">
            <v>-POLIZA ESTABILIDAD ACTIVA</v>
          </cell>
          <cell r="AU12541">
            <v>0</v>
          </cell>
          <cell r="AV12541" t="str">
            <v>POLIZA ACTIVA</v>
          </cell>
        </row>
        <row r="12542">
          <cell r="AP12542">
            <v>366093</v>
          </cell>
          <cell r="AQ12542">
            <v>7006363</v>
          </cell>
          <cell r="AR12542">
            <v>7</v>
          </cell>
          <cell r="AS12542">
            <v>44466</v>
          </cell>
          <cell r="AT12542" t="str">
            <v>-POLIZA ESTABILIDAD ACTIVA</v>
          </cell>
          <cell r="AU12542">
            <v>0</v>
          </cell>
          <cell r="AV12542" t="str">
            <v>POLIZA ACTIVA</v>
          </cell>
        </row>
        <row r="12543">
          <cell r="AP12543">
            <v>362835</v>
          </cell>
          <cell r="AQ12543">
            <v>7005043</v>
          </cell>
          <cell r="AR12543">
            <v>7</v>
          </cell>
          <cell r="AS12543">
            <v>42313</v>
          </cell>
          <cell r="AT12543" t="str">
            <v>IDU-062-2012 Terminado Rehabilitación IDU Circuito Movilidad  -Calzada 2-POLIZA ESTABILIDAD ACTIVA</v>
          </cell>
          <cell r="AU12543">
            <v>44018</v>
          </cell>
          <cell r="AV12543" t="str">
            <v>POLIZA ACTIVA</v>
          </cell>
        </row>
        <row r="12544">
          <cell r="AP12544">
            <v>362799</v>
          </cell>
          <cell r="AQ12544">
            <v>7005027</v>
          </cell>
          <cell r="AR12544">
            <v>7</v>
          </cell>
          <cell r="AS12544">
            <v>42313</v>
          </cell>
          <cell r="AT12544" t="str">
            <v>IDU-062-2012 Terminado Rehabilitación IDU Circuito Movilidad  -Calzada 2-POLIZA ESTABILIDAD ACTIVA</v>
          </cell>
          <cell r="AU12544">
            <v>44018</v>
          </cell>
          <cell r="AV12544" t="str">
            <v>POLIZA ACTIVA</v>
          </cell>
        </row>
        <row r="12545">
          <cell r="AP12545">
            <v>362870</v>
          </cell>
          <cell r="AQ12545">
            <v>7005057</v>
          </cell>
          <cell r="AR12545">
            <v>7</v>
          </cell>
          <cell r="AS12545">
            <v>42313</v>
          </cell>
          <cell r="AT12545" t="str">
            <v>IDU-062-2012 Terminado Rehabilitación IDU Circuito Movilidad  -Calzada 2-POLIZA ESTABILIDAD ACTIVA</v>
          </cell>
          <cell r="AU12545">
            <v>44018</v>
          </cell>
          <cell r="AV12545" t="str">
            <v>POLIZA ACTIVA</v>
          </cell>
        </row>
        <row r="12546">
          <cell r="AP12546">
            <v>362678</v>
          </cell>
          <cell r="AQ12546">
            <v>7004982</v>
          </cell>
          <cell r="AR12546">
            <v>7</v>
          </cell>
          <cell r="AS12546">
            <v>42313</v>
          </cell>
          <cell r="AT12546" t="str">
            <v>IDU-062-2012 Terminado Rehabilitación IDU Circuito Movilidad  -Calzada 2-POLIZA ESTABILIDAD ACTIVA</v>
          </cell>
          <cell r="AU12546">
            <v>44018</v>
          </cell>
          <cell r="AV12546" t="str">
            <v>POLIZA ACTIVA</v>
          </cell>
        </row>
        <row r="12547">
          <cell r="AP12547">
            <v>362478</v>
          </cell>
          <cell r="AQ12547">
            <v>7004904</v>
          </cell>
          <cell r="AR12547">
            <v>7</v>
          </cell>
          <cell r="AS12547">
            <v>44018</v>
          </cell>
          <cell r="AT12547" t="str">
            <v>Calzada 2-POLIZA ESTABILIDAD ACTIVA</v>
          </cell>
          <cell r="AU12547">
            <v>0</v>
          </cell>
          <cell r="AV12547" t="str">
            <v>POLIZA ACTIVA</v>
          </cell>
        </row>
        <row r="12548">
          <cell r="AP12548">
            <v>362436</v>
          </cell>
          <cell r="AQ12548">
            <v>7004888</v>
          </cell>
          <cell r="AR12548">
            <v>7</v>
          </cell>
          <cell r="AS12548">
            <v>44018</v>
          </cell>
          <cell r="AT12548" t="str">
            <v>Calzada 2-POLIZA ESTABILIDAD ACTIVA</v>
          </cell>
          <cell r="AU12548">
            <v>0</v>
          </cell>
          <cell r="AV12548" t="str">
            <v>POLIZA ACTIVA</v>
          </cell>
        </row>
        <row r="12549">
          <cell r="AP12549">
            <v>362523</v>
          </cell>
          <cell r="AQ12549">
            <v>7004922</v>
          </cell>
          <cell r="AR12549">
            <v>7</v>
          </cell>
          <cell r="AS12549">
            <v>42313</v>
          </cell>
          <cell r="AT12549" t="str">
            <v>IDU-062-2012 Terminado Rehabilitación IDU Circuito Movilidad  -Calzada 2-POLIZA ESTABILIDAD ACTIVA</v>
          </cell>
          <cell r="AU12549">
            <v>44018</v>
          </cell>
          <cell r="AV12549" t="str">
            <v>POLIZA ACTIVA</v>
          </cell>
        </row>
        <row r="12550">
          <cell r="AP12550">
            <v>362556</v>
          </cell>
          <cell r="AQ12550">
            <v>7004936</v>
          </cell>
          <cell r="AR12550">
            <v>7</v>
          </cell>
          <cell r="AS12550">
            <v>42313</v>
          </cell>
          <cell r="AT12550" t="str">
            <v>IDU-062-2012 Terminado Rehabilitación IDU Circuito Movilidad  -Calzada 2-POLIZA ESTABILIDAD ACTIVA</v>
          </cell>
          <cell r="AU12550">
            <v>44018</v>
          </cell>
          <cell r="AV12550" t="str">
            <v>POLIZA ACTIVA</v>
          </cell>
        </row>
        <row r="12551">
          <cell r="AP12551">
            <v>362914</v>
          </cell>
          <cell r="AQ12551">
            <v>7005072</v>
          </cell>
          <cell r="AR12551">
            <v>7</v>
          </cell>
          <cell r="AS12551">
            <v>42313</v>
          </cell>
          <cell r="AT12551" t="str">
            <v>IDU-062-2012 Terminado Rehabilitación IDU Circuito Movilidad  -Calzada 2-POLIZA ESTABILIDAD ACTIVA</v>
          </cell>
          <cell r="AU12551">
            <v>44018</v>
          </cell>
          <cell r="AV12551" t="str">
            <v>POLIZA ACTIVA</v>
          </cell>
        </row>
        <row r="12552">
          <cell r="AP12552">
            <v>362760</v>
          </cell>
          <cell r="AQ12552">
            <v>7005013</v>
          </cell>
          <cell r="AR12552">
            <v>7</v>
          </cell>
          <cell r="AS12552">
            <v>42313</v>
          </cell>
          <cell r="AT12552" t="str">
            <v>IDU-062-2012 Terminado Rehabilitación IDU Circuito Movilidad  -Calzada 2-POLIZA ESTABILIDAD ACTIVA</v>
          </cell>
          <cell r="AU12552">
            <v>44018</v>
          </cell>
          <cell r="AV12552" t="str">
            <v>POLIZA ACTIVA</v>
          </cell>
        </row>
        <row r="12553">
          <cell r="AP12553">
            <v>362621</v>
          </cell>
          <cell r="AQ12553">
            <v>7004961</v>
          </cell>
          <cell r="AR12553">
            <v>7</v>
          </cell>
          <cell r="AS12553">
            <v>42313</v>
          </cell>
          <cell r="AT12553" t="str">
            <v>IDU-062-2012 Terminado Rehabilitación IDU Circuito Movilidad  -Calzada 2-POLIZA ESTABILIDAD ACTIVA</v>
          </cell>
          <cell r="AU12553">
            <v>44018</v>
          </cell>
          <cell r="AV12553" t="str">
            <v>POLIZA ACTIVA</v>
          </cell>
        </row>
        <row r="12554">
          <cell r="AP12554">
            <v>363884</v>
          </cell>
          <cell r="AQ12554">
            <v>7005474</v>
          </cell>
          <cell r="AR12554">
            <v>7</v>
          </cell>
          <cell r="AS12554">
            <v>0</v>
          </cell>
          <cell r="AT12554">
            <v>0</v>
          </cell>
          <cell r="AU12554">
            <v>0</v>
          </cell>
          <cell r="AV12554" t="str">
            <v>VIABLE</v>
          </cell>
        </row>
        <row r="12555">
          <cell r="AP12555">
            <v>364752</v>
          </cell>
          <cell r="AQ12555">
            <v>7005805</v>
          </cell>
          <cell r="AR12555">
            <v>7</v>
          </cell>
          <cell r="AS12555">
            <v>0</v>
          </cell>
          <cell r="AT12555">
            <v>0</v>
          </cell>
          <cell r="AU12555">
            <v>0</v>
          </cell>
          <cell r="AV12555" t="str">
            <v>VIABLE</v>
          </cell>
        </row>
        <row r="12556">
          <cell r="AP12556">
            <v>363653</v>
          </cell>
          <cell r="AQ12556">
            <v>7005381</v>
          </cell>
          <cell r="AR12556">
            <v>7</v>
          </cell>
          <cell r="AS12556">
            <v>0</v>
          </cell>
          <cell r="AT12556">
            <v>0</v>
          </cell>
          <cell r="AU12556">
            <v>0</v>
          </cell>
          <cell r="AV12556" t="str">
            <v>VIABLE</v>
          </cell>
        </row>
        <row r="12557">
          <cell r="AP12557">
            <v>365253</v>
          </cell>
          <cell r="AQ12557">
            <v>7006005</v>
          </cell>
          <cell r="AR12557">
            <v>7</v>
          </cell>
          <cell r="AS12557">
            <v>0</v>
          </cell>
          <cell r="AT12557">
            <v>0</v>
          </cell>
          <cell r="AU12557">
            <v>0</v>
          </cell>
          <cell r="AV12557" t="str">
            <v>VIABLE</v>
          </cell>
        </row>
        <row r="12558">
          <cell r="AP12558">
            <v>364180</v>
          </cell>
          <cell r="AQ12558">
            <v>7005587</v>
          </cell>
          <cell r="AR12558">
            <v>7</v>
          </cell>
          <cell r="AS12558">
            <v>0</v>
          </cell>
          <cell r="AT12558">
            <v>0</v>
          </cell>
          <cell r="AU12558">
            <v>0</v>
          </cell>
          <cell r="AV12558" t="str">
            <v>VIABLE</v>
          </cell>
        </row>
        <row r="12559">
          <cell r="AP12559">
            <v>363166</v>
          </cell>
          <cell r="AQ12559">
            <v>7005172</v>
          </cell>
          <cell r="AR12559">
            <v>7</v>
          </cell>
          <cell r="AS12559">
            <v>0</v>
          </cell>
          <cell r="AT12559">
            <v>0</v>
          </cell>
          <cell r="AU12559">
            <v>0</v>
          </cell>
          <cell r="AV12559" t="str">
            <v>VIABLE</v>
          </cell>
        </row>
        <row r="12560">
          <cell r="AP12560">
            <v>365628</v>
          </cell>
          <cell r="AQ12560">
            <v>7006146</v>
          </cell>
          <cell r="AR12560">
            <v>7</v>
          </cell>
          <cell r="AS12560">
            <v>0</v>
          </cell>
          <cell r="AT12560">
            <v>0</v>
          </cell>
          <cell r="AU12560">
            <v>0</v>
          </cell>
          <cell r="AV12560" t="str">
            <v>VIABLE</v>
          </cell>
        </row>
        <row r="12561">
          <cell r="AP12561">
            <v>369530</v>
          </cell>
          <cell r="AQ12561">
            <v>7007662</v>
          </cell>
          <cell r="AR12561">
            <v>7</v>
          </cell>
          <cell r="AS12561">
            <v>42653</v>
          </cell>
          <cell r="AT12561" t="str">
            <v>IDU-935-2016 Reservado Conservacion IDU Circuito Movilidad ACCIONES POPULARES -</v>
          </cell>
          <cell r="AU12561">
            <v>0</v>
          </cell>
          <cell r="AV12561" t="str">
            <v>Reservado Cto. IDU-935-2016</v>
          </cell>
        </row>
        <row r="12562">
          <cell r="AP12562">
            <v>369963</v>
          </cell>
          <cell r="AQ12562">
            <v>7007826</v>
          </cell>
          <cell r="AR12562">
            <v>7</v>
          </cell>
          <cell r="AS12562">
            <v>0</v>
          </cell>
          <cell r="AT12562">
            <v>0</v>
          </cell>
          <cell r="AU12562">
            <v>0</v>
          </cell>
          <cell r="AV12562" t="str">
            <v>VIABLE</v>
          </cell>
        </row>
        <row r="12563">
          <cell r="AP12563">
            <v>369878</v>
          </cell>
          <cell r="AQ12563">
            <v>7007794</v>
          </cell>
          <cell r="AR12563">
            <v>7</v>
          </cell>
          <cell r="AS12563">
            <v>42653</v>
          </cell>
          <cell r="AT12563" t="str">
            <v>IDU-935-2016 Reservado Conservacion IDU Circuito Movilidad ACCIONES POPULARES -</v>
          </cell>
          <cell r="AU12563">
            <v>0</v>
          </cell>
          <cell r="AV12563" t="str">
            <v>Reservado Cto. IDU-935-2016</v>
          </cell>
        </row>
        <row r="12564">
          <cell r="AP12564">
            <v>91022640</v>
          </cell>
          <cell r="AQ12564">
            <v>7009004</v>
          </cell>
          <cell r="AR12564">
            <v>7</v>
          </cell>
          <cell r="AS12564">
            <v>0</v>
          </cell>
          <cell r="AT12564">
            <v>0</v>
          </cell>
          <cell r="AU12564">
            <v>0</v>
          </cell>
          <cell r="AV12564" t="str">
            <v>CIV NO ENCONTRADO</v>
          </cell>
        </row>
        <row r="12565">
          <cell r="AP12565">
            <v>369867</v>
          </cell>
          <cell r="AQ12565">
            <v>7007791</v>
          </cell>
          <cell r="AR12565">
            <v>7</v>
          </cell>
          <cell r="AS12565">
            <v>42653</v>
          </cell>
          <cell r="AT12565" t="str">
            <v>IDU-935-2016 Reservado Conservacion IDU Circuito Movilidad ACCIONES POPULARES -</v>
          </cell>
          <cell r="AU12565">
            <v>0</v>
          </cell>
          <cell r="AV12565" t="str">
            <v>Reservado Cto. IDU-935-2016</v>
          </cell>
        </row>
        <row r="12566">
          <cell r="AP12566">
            <v>369660</v>
          </cell>
          <cell r="AQ12566">
            <v>7007711</v>
          </cell>
          <cell r="AR12566">
            <v>7</v>
          </cell>
          <cell r="AS12566">
            <v>42653</v>
          </cell>
          <cell r="AT12566" t="str">
            <v>IDU-935-2016 Reservado Conservacion IDU Circuito Movilidad ACCIONES POPULARES -</v>
          </cell>
          <cell r="AU12566">
            <v>0</v>
          </cell>
          <cell r="AV12566" t="str">
            <v>Reservado Cto. IDU-935-2016</v>
          </cell>
        </row>
        <row r="12567">
          <cell r="AP12567">
            <v>369374</v>
          </cell>
          <cell r="AQ12567">
            <v>7007611</v>
          </cell>
          <cell r="AR12567">
            <v>7</v>
          </cell>
          <cell r="AS12567">
            <v>42653</v>
          </cell>
          <cell r="AT12567" t="str">
            <v>IDU-935-2016 Reservado Conservacion IDU Circuito Movilidad ACCIONES POPULARES -</v>
          </cell>
          <cell r="AU12567">
            <v>0</v>
          </cell>
          <cell r="AV12567" t="str">
            <v>Reservado Cto. IDU-935-2016</v>
          </cell>
        </row>
        <row r="12568">
          <cell r="AP12568">
            <v>369872</v>
          </cell>
          <cell r="AQ12568">
            <v>7007792</v>
          </cell>
          <cell r="AR12568">
            <v>7</v>
          </cell>
          <cell r="AS12568">
            <v>0</v>
          </cell>
          <cell r="AT12568">
            <v>0</v>
          </cell>
          <cell r="AU12568">
            <v>0</v>
          </cell>
          <cell r="AV12568" t="str">
            <v>Reservado Cto. IDU-935-2016</v>
          </cell>
        </row>
        <row r="12569">
          <cell r="AP12569">
            <v>368151</v>
          </cell>
          <cell r="AQ12569">
            <v>7007170</v>
          </cell>
          <cell r="AR12569">
            <v>7</v>
          </cell>
          <cell r="AS12569">
            <v>0</v>
          </cell>
          <cell r="AT12569">
            <v>0</v>
          </cell>
          <cell r="AU12569">
            <v>0</v>
          </cell>
          <cell r="AV12569" t="str">
            <v>VIABLE</v>
          </cell>
        </row>
        <row r="12570">
          <cell r="AP12570">
            <v>369074</v>
          </cell>
          <cell r="AQ12570">
            <v>7007496</v>
          </cell>
          <cell r="AR12570">
            <v>7</v>
          </cell>
          <cell r="AS12570">
            <v>0</v>
          </cell>
          <cell r="AT12570">
            <v>0</v>
          </cell>
          <cell r="AU12570">
            <v>0</v>
          </cell>
          <cell r="AV12570" t="str">
            <v>Reservada IDU-935-2016</v>
          </cell>
        </row>
        <row r="12571">
          <cell r="AP12571">
            <v>368539</v>
          </cell>
          <cell r="AQ12571">
            <v>7007311</v>
          </cell>
          <cell r="AR12571">
            <v>7</v>
          </cell>
          <cell r="AS12571">
            <v>0</v>
          </cell>
          <cell r="AT12571">
            <v>0</v>
          </cell>
          <cell r="AU12571">
            <v>0</v>
          </cell>
          <cell r="AV12571" t="str">
            <v>VIABLE</v>
          </cell>
        </row>
        <row r="12572">
          <cell r="AP12572">
            <v>367858</v>
          </cell>
          <cell r="AQ12572">
            <v>7007055</v>
          </cell>
          <cell r="AR12572">
            <v>7</v>
          </cell>
          <cell r="AS12572">
            <v>0</v>
          </cell>
          <cell r="AT12572">
            <v>0</v>
          </cell>
          <cell r="AU12572">
            <v>0</v>
          </cell>
          <cell r="AV12572" t="str">
            <v>VIABLE</v>
          </cell>
        </row>
        <row r="12573">
          <cell r="AP12573">
            <v>369870</v>
          </cell>
          <cell r="AQ12573">
            <v>7007792</v>
          </cell>
          <cell r="AR12573">
            <v>7</v>
          </cell>
          <cell r="AS12573">
            <v>42653</v>
          </cell>
          <cell r="AT12573" t="str">
            <v>IDU-935-2016 Reservado Conservacion IDU Circuito Movilidad ACCIONES POPULARES -</v>
          </cell>
          <cell r="AU12573">
            <v>0</v>
          </cell>
          <cell r="AV12573" t="str">
            <v>Reservado Cto. IDU-935-2016</v>
          </cell>
        </row>
        <row r="12574">
          <cell r="AP12574">
            <v>500177</v>
          </cell>
          <cell r="AQ12574">
            <v>7008400</v>
          </cell>
          <cell r="AR12574">
            <v>7</v>
          </cell>
          <cell r="AS12574">
            <v>0</v>
          </cell>
          <cell r="AT12574">
            <v>0</v>
          </cell>
          <cell r="AU12574">
            <v>0</v>
          </cell>
          <cell r="AV12574" t="str">
            <v>VIABLE</v>
          </cell>
        </row>
        <row r="12575">
          <cell r="AP12575">
            <v>500163</v>
          </cell>
          <cell r="AQ12575">
            <v>7008386</v>
          </cell>
          <cell r="AR12575">
            <v>7</v>
          </cell>
          <cell r="AS12575">
            <v>0</v>
          </cell>
          <cell r="AT12575">
            <v>0</v>
          </cell>
          <cell r="AU12575">
            <v>0</v>
          </cell>
          <cell r="AV12575" t="str">
            <v>VIABLE</v>
          </cell>
        </row>
        <row r="12576">
          <cell r="AP12576">
            <v>500157</v>
          </cell>
          <cell r="AQ12576">
            <v>7008380</v>
          </cell>
          <cell r="AR12576">
            <v>7</v>
          </cell>
          <cell r="AS12576">
            <v>0</v>
          </cell>
          <cell r="AT12576">
            <v>0</v>
          </cell>
          <cell r="AU12576">
            <v>0</v>
          </cell>
          <cell r="AV12576" t="str">
            <v>VIABLE</v>
          </cell>
        </row>
        <row r="12577">
          <cell r="AP12577">
            <v>500158</v>
          </cell>
          <cell r="AQ12577">
            <v>7008381</v>
          </cell>
          <cell r="AR12577">
            <v>7</v>
          </cell>
          <cell r="AS12577">
            <v>0</v>
          </cell>
          <cell r="AT12577">
            <v>0</v>
          </cell>
          <cell r="AU12577">
            <v>0</v>
          </cell>
          <cell r="AV12577" t="str">
            <v>VIABLE</v>
          </cell>
        </row>
        <row r="12578">
          <cell r="AP12578">
            <v>500161</v>
          </cell>
          <cell r="AQ12578">
            <v>7008384</v>
          </cell>
          <cell r="AR12578">
            <v>7</v>
          </cell>
          <cell r="AS12578">
            <v>0</v>
          </cell>
          <cell r="AT12578">
            <v>0</v>
          </cell>
          <cell r="AU12578">
            <v>0</v>
          </cell>
          <cell r="AV12578" t="str">
            <v>VIABLE</v>
          </cell>
        </row>
        <row r="12579">
          <cell r="AP12579">
            <v>500159</v>
          </cell>
          <cell r="AQ12579">
            <v>7008382</v>
          </cell>
          <cell r="AR12579">
            <v>7</v>
          </cell>
          <cell r="AS12579">
            <v>0</v>
          </cell>
          <cell r="AT12579">
            <v>0</v>
          </cell>
          <cell r="AU12579">
            <v>0</v>
          </cell>
          <cell r="AV12579" t="str">
            <v>VIABLE</v>
          </cell>
        </row>
        <row r="12580">
          <cell r="AP12580">
            <v>500162</v>
          </cell>
          <cell r="AQ12580">
            <v>7008385</v>
          </cell>
          <cell r="AR12580">
            <v>7</v>
          </cell>
          <cell r="AS12580">
            <v>0</v>
          </cell>
          <cell r="AT12580">
            <v>0</v>
          </cell>
          <cell r="AU12580">
            <v>0</v>
          </cell>
          <cell r="AV12580" t="str">
            <v>VIABLE</v>
          </cell>
        </row>
        <row r="12581">
          <cell r="AP12581">
            <v>529037</v>
          </cell>
          <cell r="AQ12581">
            <v>7008408</v>
          </cell>
          <cell r="AR12581">
            <v>7</v>
          </cell>
          <cell r="AS12581">
            <v>0</v>
          </cell>
          <cell r="AT12581">
            <v>0</v>
          </cell>
          <cell r="AU12581">
            <v>0</v>
          </cell>
          <cell r="AV12581" t="str">
            <v>VIABLE</v>
          </cell>
        </row>
        <row r="12582">
          <cell r="AP12582">
            <v>528709</v>
          </cell>
          <cell r="AQ12582">
            <v>7008406</v>
          </cell>
          <cell r="AR12582">
            <v>7</v>
          </cell>
          <cell r="AS12582">
            <v>0</v>
          </cell>
          <cell r="AT12582">
            <v>0</v>
          </cell>
          <cell r="AU12582">
            <v>0</v>
          </cell>
          <cell r="AV12582" t="str">
            <v>VIABLE</v>
          </cell>
        </row>
        <row r="12583">
          <cell r="AP12583">
            <v>91012578</v>
          </cell>
          <cell r="AQ12583">
            <v>50006835</v>
          </cell>
          <cell r="AR12583">
            <v>7</v>
          </cell>
          <cell r="AS12583">
            <v>0</v>
          </cell>
          <cell r="AT12583">
            <v>0</v>
          </cell>
          <cell r="AU12583">
            <v>0</v>
          </cell>
          <cell r="AV12583" t="str">
            <v>VIABLE</v>
          </cell>
        </row>
        <row r="12584">
          <cell r="AP12584">
            <v>528700</v>
          </cell>
          <cell r="AQ12584">
            <v>7008405</v>
          </cell>
          <cell r="AR12584">
            <v>7</v>
          </cell>
          <cell r="AS12584">
            <v>0</v>
          </cell>
          <cell r="AT12584">
            <v>0</v>
          </cell>
          <cell r="AU12584">
            <v>0</v>
          </cell>
          <cell r="AV12584" t="str">
            <v>VIABLE</v>
          </cell>
        </row>
        <row r="12585">
          <cell r="AP12585">
            <v>529083</v>
          </cell>
          <cell r="AQ12585">
            <v>7008407</v>
          </cell>
          <cell r="AR12585">
            <v>7</v>
          </cell>
          <cell r="AS12585">
            <v>0</v>
          </cell>
          <cell r="AT12585">
            <v>0</v>
          </cell>
          <cell r="AU12585">
            <v>0</v>
          </cell>
          <cell r="AV12585" t="str">
            <v>VIABLE</v>
          </cell>
        </row>
        <row r="12586">
          <cell r="AP12586">
            <v>528682</v>
          </cell>
          <cell r="AQ12586">
            <v>7008460</v>
          </cell>
          <cell r="AR12586">
            <v>7</v>
          </cell>
          <cell r="AS12586">
            <v>0</v>
          </cell>
          <cell r="AT12586">
            <v>0</v>
          </cell>
          <cell r="AU12586">
            <v>0</v>
          </cell>
          <cell r="AV12586" t="str">
            <v>VIABLE</v>
          </cell>
        </row>
        <row r="12587">
          <cell r="AP12587">
            <v>528703</v>
          </cell>
          <cell r="AQ12587">
            <v>7008404</v>
          </cell>
          <cell r="AR12587">
            <v>7</v>
          </cell>
          <cell r="AS12587">
            <v>0</v>
          </cell>
          <cell r="AT12587">
            <v>0</v>
          </cell>
          <cell r="AU12587">
            <v>0</v>
          </cell>
          <cell r="AV12587" t="str">
            <v>VIABLE</v>
          </cell>
        </row>
        <row r="12588">
          <cell r="AP12588">
            <v>91012572</v>
          </cell>
          <cell r="AQ12588">
            <v>50006834</v>
          </cell>
          <cell r="AR12588">
            <v>7</v>
          </cell>
          <cell r="AS12588">
            <v>0</v>
          </cell>
          <cell r="AT12588">
            <v>0</v>
          </cell>
          <cell r="AU12588">
            <v>0</v>
          </cell>
          <cell r="AV12588" t="str">
            <v>VIABLE</v>
          </cell>
        </row>
        <row r="12589">
          <cell r="AP12589">
            <v>350712</v>
          </cell>
          <cell r="AQ12589">
            <v>7000258</v>
          </cell>
          <cell r="AR12589">
            <v>7</v>
          </cell>
          <cell r="AS12589">
            <v>0</v>
          </cell>
          <cell r="AT12589">
            <v>0</v>
          </cell>
          <cell r="AU12589">
            <v>0</v>
          </cell>
          <cell r="AV12589" t="str">
            <v>VIABLE</v>
          </cell>
        </row>
        <row r="12590">
          <cell r="AP12590">
            <v>350822</v>
          </cell>
          <cell r="AQ12590">
            <v>7000300</v>
          </cell>
          <cell r="AR12590">
            <v>7</v>
          </cell>
          <cell r="AS12590">
            <v>0</v>
          </cell>
          <cell r="AT12590">
            <v>0</v>
          </cell>
          <cell r="AU12590">
            <v>0</v>
          </cell>
          <cell r="AV12590" t="str">
            <v>VIABLE</v>
          </cell>
        </row>
        <row r="12591">
          <cell r="AP12591">
            <v>91012720</v>
          </cell>
          <cell r="AQ12591">
            <v>7008578</v>
          </cell>
          <cell r="AR12591">
            <v>7</v>
          </cell>
          <cell r="AS12591">
            <v>0</v>
          </cell>
          <cell r="AT12591">
            <v>0</v>
          </cell>
          <cell r="AU12591">
            <v>0</v>
          </cell>
          <cell r="AV12591" t="str">
            <v>LOC KENNEDY</v>
          </cell>
        </row>
        <row r="12592">
          <cell r="AP12592">
            <v>91012434</v>
          </cell>
          <cell r="AQ12592">
            <v>8003660</v>
          </cell>
          <cell r="AR12592">
            <v>7</v>
          </cell>
          <cell r="AS12592">
            <v>0</v>
          </cell>
          <cell r="AT12592">
            <v>0</v>
          </cell>
          <cell r="AU12592">
            <v>0</v>
          </cell>
          <cell r="AV12592" t="str">
            <v>LOC KENNEDY</v>
          </cell>
        </row>
        <row r="12593">
          <cell r="AP12593">
            <v>91012629</v>
          </cell>
          <cell r="AQ12593">
            <v>50006704</v>
          </cell>
          <cell r="AR12593">
            <v>7</v>
          </cell>
          <cell r="AS12593">
            <v>0</v>
          </cell>
          <cell r="AT12593">
            <v>0</v>
          </cell>
          <cell r="AU12593">
            <v>0</v>
          </cell>
          <cell r="AV12593" t="str">
            <v>VIABLE</v>
          </cell>
        </row>
        <row r="12594">
          <cell r="AP12594">
            <v>351297</v>
          </cell>
          <cell r="AQ12594">
            <v>8003414</v>
          </cell>
          <cell r="AR12594">
            <v>7</v>
          </cell>
          <cell r="AS12594">
            <v>0</v>
          </cell>
          <cell r="AT12594">
            <v>0</v>
          </cell>
          <cell r="AU12594">
            <v>0</v>
          </cell>
          <cell r="AV12594" t="str">
            <v>LOC KENNEDY</v>
          </cell>
        </row>
        <row r="12595">
          <cell r="AP12595">
            <v>91012642</v>
          </cell>
          <cell r="AQ12595">
            <v>7000491</v>
          </cell>
          <cell r="AR12595">
            <v>7</v>
          </cell>
          <cell r="AS12595">
            <v>0</v>
          </cell>
          <cell r="AT12595">
            <v>0</v>
          </cell>
          <cell r="AU12595">
            <v>0</v>
          </cell>
          <cell r="AV12595" t="str">
            <v>VIABLE</v>
          </cell>
        </row>
        <row r="12596">
          <cell r="AP12596">
            <v>156693</v>
          </cell>
          <cell r="AQ12596">
            <v>8003250</v>
          </cell>
          <cell r="AR12596">
            <v>7</v>
          </cell>
          <cell r="AS12596">
            <v>0</v>
          </cell>
          <cell r="AT12596">
            <v>0</v>
          </cell>
          <cell r="AU12596">
            <v>0</v>
          </cell>
          <cell r="AV12596" t="str">
            <v>LOC KENNEDY</v>
          </cell>
        </row>
        <row r="12597">
          <cell r="AP12597">
            <v>350990</v>
          </cell>
          <cell r="AQ12597">
            <v>7000362</v>
          </cell>
          <cell r="AR12597">
            <v>7</v>
          </cell>
          <cell r="AS12597">
            <v>0</v>
          </cell>
          <cell r="AT12597">
            <v>0</v>
          </cell>
          <cell r="AU12597">
            <v>0</v>
          </cell>
          <cell r="AV12597" t="str">
            <v>VIABLE</v>
          </cell>
        </row>
        <row r="12598">
          <cell r="AP12598">
            <v>363689</v>
          </cell>
          <cell r="AQ12598">
            <v>7005396</v>
          </cell>
          <cell r="AR12598">
            <v>7</v>
          </cell>
          <cell r="AS12598">
            <v>0</v>
          </cell>
          <cell r="AT12598">
            <v>0</v>
          </cell>
          <cell r="AU12598">
            <v>0</v>
          </cell>
          <cell r="AV12598" t="str">
            <v>RESERVADO FDL 2016</v>
          </cell>
        </row>
        <row r="12599">
          <cell r="AP12599">
            <v>362976</v>
          </cell>
          <cell r="AQ12599">
            <v>7005095</v>
          </cell>
          <cell r="AR12599">
            <v>7</v>
          </cell>
          <cell r="AS12599">
            <v>42731</v>
          </cell>
          <cell r="AT12599" t="str">
            <v>SD Reservado Mantenimiento Rutinario IDU Circuito Movilidad EJECUCION SITP 2016 -</v>
          </cell>
          <cell r="AU12599">
            <v>0</v>
          </cell>
          <cell r="AV12599" t="str">
            <v>Reservado IDU SITP 2016</v>
          </cell>
        </row>
        <row r="12600">
          <cell r="AP12600">
            <v>363385</v>
          </cell>
          <cell r="AQ12600">
            <v>7005259</v>
          </cell>
          <cell r="AR12600">
            <v>7</v>
          </cell>
          <cell r="AS12600">
            <v>42766</v>
          </cell>
          <cell r="AT12600" t="str">
            <v>SD Reservado Mantenimiento Periódico IDU Circuito Movilidad EJECUCION SITP 2016 -</v>
          </cell>
          <cell r="AU12600">
            <v>0</v>
          </cell>
          <cell r="AV12600" t="str">
            <v>Reservado IDU SITP 2016</v>
          </cell>
        </row>
        <row r="12601">
          <cell r="AP12601">
            <v>363218</v>
          </cell>
          <cell r="AQ12601">
            <v>7005192</v>
          </cell>
          <cell r="AR12601">
            <v>7</v>
          </cell>
          <cell r="AS12601">
            <v>42313</v>
          </cell>
          <cell r="AT12601" t="str">
            <v>IDU-2128-2013 Terminado Acciones de Movilidad IDU Intermedia  -</v>
          </cell>
          <cell r="AU12601">
            <v>0</v>
          </cell>
          <cell r="AV12601" t="str">
            <v>VIABLE</v>
          </cell>
        </row>
        <row r="12602">
          <cell r="AP12602">
            <v>363490</v>
          </cell>
          <cell r="AQ12602">
            <v>7005304</v>
          </cell>
          <cell r="AR12602">
            <v>7</v>
          </cell>
          <cell r="AS12602">
            <v>42731</v>
          </cell>
          <cell r="AT12602" t="str">
            <v>SD Reservado Mantenimiento Periódico IDU Circuito Movilidad EJECUCION SITP 2016 -</v>
          </cell>
          <cell r="AU12602">
            <v>0</v>
          </cell>
          <cell r="AV12602" t="str">
            <v>Reservado IDU SITP 2016</v>
          </cell>
        </row>
        <row r="12603">
          <cell r="AP12603">
            <v>91022580</v>
          </cell>
          <cell r="AQ12603">
            <v>7008971</v>
          </cell>
          <cell r="AR12603">
            <v>7</v>
          </cell>
          <cell r="AS12603">
            <v>0</v>
          </cell>
          <cell r="AT12603">
            <v>0</v>
          </cell>
          <cell r="AU12603">
            <v>0</v>
          </cell>
          <cell r="AV12603" t="str">
            <v>CIV NO ENCONTRADO</v>
          </cell>
        </row>
        <row r="12604">
          <cell r="AP12604">
            <v>363458</v>
          </cell>
          <cell r="AQ12604">
            <v>7005290</v>
          </cell>
          <cell r="AR12604">
            <v>7</v>
          </cell>
          <cell r="AS12604">
            <v>42731</v>
          </cell>
          <cell r="AT12604" t="str">
            <v>SD Reservado Mantenimiento Periódico IDU Intermedia EJECUCION SITP 2016 -</v>
          </cell>
          <cell r="AU12604">
            <v>0</v>
          </cell>
          <cell r="AV12604" t="str">
            <v>IDU SITP 2016</v>
          </cell>
        </row>
        <row r="12605">
          <cell r="AP12605">
            <v>363526</v>
          </cell>
          <cell r="AQ12605">
            <v>7005326</v>
          </cell>
          <cell r="AR12605">
            <v>7</v>
          </cell>
          <cell r="AS12605">
            <v>42313</v>
          </cell>
          <cell r="AT12605" t="str">
            <v>IDU-2128-2013 Terminado Mantenimiento Periódico IDU Circuito Movilidad  -</v>
          </cell>
          <cell r="AU12605">
            <v>0</v>
          </cell>
          <cell r="AV12605" t="str">
            <v>VIABLE</v>
          </cell>
        </row>
        <row r="12606">
          <cell r="AP12606">
            <v>363768</v>
          </cell>
          <cell r="AQ12606">
            <v>7005431</v>
          </cell>
          <cell r="AR12606">
            <v>7</v>
          </cell>
          <cell r="AS12606">
            <v>42342</v>
          </cell>
          <cell r="AT12606" t="str">
            <v>IDU-1807-2014 Contratado Construcción IDU Arterial CUPO DE ENDEUDAMIENTO -</v>
          </cell>
          <cell r="AU12606">
            <v>0</v>
          </cell>
          <cell r="AV12606" t="str">
            <v xml:space="preserve">IDU CONT AV BOSA </v>
          </cell>
        </row>
        <row r="12607">
          <cell r="AP12607">
            <v>480636</v>
          </cell>
          <cell r="AQ12607">
            <v>7005313</v>
          </cell>
          <cell r="AR12607">
            <v>7</v>
          </cell>
          <cell r="AS12607">
            <v>42731</v>
          </cell>
          <cell r="AT12607" t="str">
            <v>SD Reservado Mantenimiento Rutinario IDU Circuito Movilidad EJECUCION SITP 2016 -</v>
          </cell>
          <cell r="AU12607">
            <v>0</v>
          </cell>
          <cell r="AV12607" t="str">
            <v>IDU SITP 2016</v>
          </cell>
        </row>
        <row r="12608">
          <cell r="AP12608">
            <v>606092</v>
          </cell>
          <cell r="AQ12608">
            <v>7002029</v>
          </cell>
          <cell r="AR12608">
            <v>7</v>
          </cell>
          <cell r="AS12608">
            <v>0</v>
          </cell>
          <cell r="AT12608">
            <v>0</v>
          </cell>
          <cell r="AU12608">
            <v>0</v>
          </cell>
          <cell r="AV12608" t="str">
            <v>VIABLE</v>
          </cell>
        </row>
        <row r="12609">
          <cell r="AP12609">
            <v>354178</v>
          </cell>
          <cell r="AQ12609">
            <v>7001568</v>
          </cell>
          <cell r="AR12609">
            <v>7</v>
          </cell>
          <cell r="AS12609">
            <v>0</v>
          </cell>
          <cell r="AT12609">
            <v>0</v>
          </cell>
          <cell r="AU12609">
            <v>0</v>
          </cell>
          <cell r="AV12609" t="str">
            <v>VIABLE</v>
          </cell>
        </row>
        <row r="12610">
          <cell r="AP12610">
            <v>353341</v>
          </cell>
          <cell r="AQ12610">
            <v>7001266</v>
          </cell>
          <cell r="AR12610">
            <v>7</v>
          </cell>
          <cell r="AS12610">
            <v>0</v>
          </cell>
          <cell r="AT12610">
            <v>0</v>
          </cell>
          <cell r="AU12610">
            <v>0</v>
          </cell>
          <cell r="AV12610" t="str">
            <v>VIABLE</v>
          </cell>
        </row>
        <row r="12611">
          <cell r="AP12611">
            <v>353920</v>
          </cell>
          <cell r="AQ12611">
            <v>7001467</v>
          </cell>
          <cell r="AR12611">
            <v>7</v>
          </cell>
          <cell r="AS12611">
            <v>0</v>
          </cell>
          <cell r="AT12611">
            <v>0</v>
          </cell>
          <cell r="AU12611">
            <v>0</v>
          </cell>
          <cell r="AV12611" t="str">
            <v>VIABLE</v>
          </cell>
        </row>
        <row r="12612">
          <cell r="AP12612">
            <v>353677</v>
          </cell>
          <cell r="AQ12612">
            <v>7001383</v>
          </cell>
          <cell r="AR12612">
            <v>7</v>
          </cell>
          <cell r="AS12612">
            <v>0</v>
          </cell>
          <cell r="AT12612">
            <v>0</v>
          </cell>
          <cell r="AU12612">
            <v>0</v>
          </cell>
          <cell r="AV12612" t="str">
            <v>VIABLE</v>
          </cell>
        </row>
        <row r="12613">
          <cell r="AP12613">
            <v>354838</v>
          </cell>
          <cell r="AQ12613">
            <v>7001837</v>
          </cell>
          <cell r="AR12613">
            <v>7</v>
          </cell>
          <cell r="AS12613">
            <v>0</v>
          </cell>
          <cell r="AT12613">
            <v>0</v>
          </cell>
          <cell r="AU12613">
            <v>0</v>
          </cell>
          <cell r="AV12613" t="str">
            <v>VIABLE</v>
          </cell>
        </row>
        <row r="12614">
          <cell r="AP12614">
            <v>354492</v>
          </cell>
          <cell r="AQ12614">
            <v>7001687</v>
          </cell>
          <cell r="AR12614">
            <v>7</v>
          </cell>
          <cell r="AS12614">
            <v>0</v>
          </cell>
          <cell r="AT12614">
            <v>0</v>
          </cell>
          <cell r="AU12614">
            <v>0</v>
          </cell>
          <cell r="AV12614" t="str">
            <v>VIABLE</v>
          </cell>
        </row>
        <row r="12615">
          <cell r="AP12615">
            <v>91012915</v>
          </cell>
          <cell r="AQ12615">
            <v>50006800</v>
          </cell>
          <cell r="AR12615">
            <v>7</v>
          </cell>
          <cell r="AS12615">
            <v>0</v>
          </cell>
          <cell r="AT12615">
            <v>0</v>
          </cell>
          <cell r="AU12615">
            <v>0</v>
          </cell>
          <cell r="AV12615" t="str">
            <v>VIABLE</v>
          </cell>
        </row>
        <row r="12616">
          <cell r="AP12616">
            <v>355737</v>
          </cell>
          <cell r="AQ12616">
            <v>7002189</v>
          </cell>
          <cell r="AR12616">
            <v>7</v>
          </cell>
          <cell r="AS12616">
            <v>42731</v>
          </cell>
          <cell r="AT12616" t="str">
            <v>SD Reservado Mantenimiento Periódico IDU Circuito Movilidad EJECUCION SITP 2016 -</v>
          </cell>
          <cell r="AU12616">
            <v>0</v>
          </cell>
          <cell r="AV12616" t="str">
            <v>IDU SITP 2016</v>
          </cell>
        </row>
        <row r="12617">
          <cell r="AP12617">
            <v>534343</v>
          </cell>
          <cell r="AQ12617">
            <v>7008236</v>
          </cell>
          <cell r="AR12617">
            <v>7</v>
          </cell>
          <cell r="AS12617">
            <v>42731</v>
          </cell>
          <cell r="AT12617" t="str">
            <v>SD Reservado Mantenimiento Periódico IDU Circuito Movilidad EJECUCION SITP 2016 -</v>
          </cell>
          <cell r="AU12617">
            <v>0</v>
          </cell>
          <cell r="AV12617" t="str">
            <v>IDU SITP 2016</v>
          </cell>
        </row>
        <row r="12618">
          <cell r="AP12618">
            <v>353902</v>
          </cell>
          <cell r="AQ12618">
            <v>7001461</v>
          </cell>
          <cell r="AR12618">
            <v>7</v>
          </cell>
          <cell r="AS12618">
            <v>0</v>
          </cell>
          <cell r="AT12618">
            <v>0</v>
          </cell>
          <cell r="AU12618">
            <v>0</v>
          </cell>
          <cell r="AV12618" t="str">
            <v>VIABLE</v>
          </cell>
        </row>
        <row r="12619">
          <cell r="AP12619">
            <v>534349</v>
          </cell>
          <cell r="AQ12619">
            <v>7008235</v>
          </cell>
          <cell r="AR12619">
            <v>7</v>
          </cell>
          <cell r="AS12619">
            <v>42731</v>
          </cell>
          <cell r="AT12619" t="str">
            <v>SD Reservado Mantenimiento Periódico IDU Circuito Movilidad EJECUCION SITP 2016 -</v>
          </cell>
          <cell r="AU12619">
            <v>0</v>
          </cell>
          <cell r="AV12619" t="str">
            <v>IDU SITP 2016</v>
          </cell>
        </row>
        <row r="12620">
          <cell r="AP12620">
            <v>91012451</v>
          </cell>
          <cell r="AQ12620">
            <v>50006746</v>
          </cell>
          <cell r="AR12620">
            <v>7</v>
          </cell>
          <cell r="AS12620">
            <v>0</v>
          </cell>
          <cell r="AT12620">
            <v>0</v>
          </cell>
          <cell r="AU12620">
            <v>0</v>
          </cell>
          <cell r="AV12620" t="str">
            <v>VIABLE</v>
          </cell>
        </row>
        <row r="12621">
          <cell r="AP12621">
            <v>355093</v>
          </cell>
          <cell r="AQ12621">
            <v>7001934</v>
          </cell>
          <cell r="AR12621">
            <v>7</v>
          </cell>
          <cell r="AS12621">
            <v>42661</v>
          </cell>
          <cell r="AT12621" t="str">
            <v>SD Terminado Mantenimiento Periódico UAERMV Circuito Movilidad SD Aclaración reporte ejecución mayo 2016-</v>
          </cell>
          <cell r="AU12621">
            <v>0</v>
          </cell>
          <cell r="AV12621" t="str">
            <v>INTERV UAERMV</v>
          </cell>
        </row>
        <row r="12622">
          <cell r="AP12622">
            <v>354554</v>
          </cell>
          <cell r="AQ12622">
            <v>7001711</v>
          </cell>
          <cell r="AR12622">
            <v>7</v>
          </cell>
          <cell r="AS12622">
            <v>0</v>
          </cell>
          <cell r="AT12622">
            <v>0</v>
          </cell>
          <cell r="AU12622">
            <v>0</v>
          </cell>
          <cell r="AV12622" t="str">
            <v>VIABLE</v>
          </cell>
        </row>
        <row r="12623">
          <cell r="AP12623">
            <v>471539</v>
          </cell>
          <cell r="AQ12623">
            <v>7008149</v>
          </cell>
          <cell r="AR12623">
            <v>7</v>
          </cell>
          <cell r="AS12623">
            <v>0</v>
          </cell>
          <cell r="AT12623">
            <v>0</v>
          </cell>
          <cell r="AU12623">
            <v>0</v>
          </cell>
          <cell r="AV12623" t="str">
            <v>VIABLE</v>
          </cell>
        </row>
        <row r="12624">
          <cell r="AP12624">
            <v>356197</v>
          </cell>
          <cell r="AQ12624">
            <v>7002359</v>
          </cell>
          <cell r="AR12624">
            <v>7</v>
          </cell>
          <cell r="AS12624">
            <v>42731</v>
          </cell>
          <cell r="AT12624" t="str">
            <v>SD Reservado Mantenimiento Periódico IDU Circuito Movilidad EJECUCION SITP 2016 -</v>
          </cell>
          <cell r="AU12624">
            <v>0</v>
          </cell>
          <cell r="AV12624" t="str">
            <v>IDU SITP 2016</v>
          </cell>
        </row>
        <row r="12625">
          <cell r="AP12625">
            <v>354685</v>
          </cell>
          <cell r="AQ12625">
            <v>7001766</v>
          </cell>
          <cell r="AR12625">
            <v>7</v>
          </cell>
          <cell r="AS12625">
            <v>42661</v>
          </cell>
          <cell r="AT12625" t="str">
            <v>SD Terminado Mantenimiento Periódico UAERMV Circuito Movilidad SD Aclaración reporte ejecución mayo 2016-</v>
          </cell>
          <cell r="AU12625">
            <v>0</v>
          </cell>
          <cell r="AV12625" t="str">
            <v>INTERV UAERMV</v>
          </cell>
        </row>
        <row r="12626">
          <cell r="AP12626">
            <v>534348</v>
          </cell>
          <cell r="AQ12626">
            <v>7008234</v>
          </cell>
          <cell r="AR12626">
            <v>7</v>
          </cell>
          <cell r="AS12626">
            <v>42731</v>
          </cell>
          <cell r="AT12626" t="str">
            <v>SD Reservado Mantenimiento Periódico IDU Circuito Movilidad EJECUCION SITP 2016 -</v>
          </cell>
          <cell r="AU12626">
            <v>0</v>
          </cell>
          <cell r="AV12626" t="str">
            <v>IDU SITP 2016</v>
          </cell>
        </row>
        <row r="12627">
          <cell r="AP12627">
            <v>354613</v>
          </cell>
          <cell r="AQ12627">
            <v>7001735</v>
          </cell>
          <cell r="AR12627">
            <v>7</v>
          </cell>
          <cell r="AS12627">
            <v>42661</v>
          </cell>
          <cell r="AT12627" t="str">
            <v>SD Terminado Mantenimiento Periódico UAERMV Circuito Movilidad SD Aclaración reporte ejecución mayo 2016-</v>
          </cell>
          <cell r="AU12627">
            <v>0</v>
          </cell>
          <cell r="AV12627" t="str">
            <v>INTERV UAERMV</v>
          </cell>
        </row>
        <row r="12628">
          <cell r="AP12628">
            <v>354929</v>
          </cell>
          <cell r="AQ12628">
            <v>7001870</v>
          </cell>
          <cell r="AR12628">
            <v>7</v>
          </cell>
          <cell r="AS12628">
            <v>42661</v>
          </cell>
          <cell r="AT12628" t="str">
            <v>SD Terminado Mantenimiento Periódico UAERMV Circuito Movilidad SD Aclaración reporte ejecución mayo 2016-</v>
          </cell>
          <cell r="AU12628">
            <v>0</v>
          </cell>
          <cell r="AV12628" t="str">
            <v>INTERV UAERMV</v>
          </cell>
        </row>
        <row r="12629">
          <cell r="AP12629">
            <v>354850</v>
          </cell>
          <cell r="AQ12629">
            <v>7001841</v>
          </cell>
          <cell r="AR12629">
            <v>7</v>
          </cell>
          <cell r="AS12629">
            <v>42661</v>
          </cell>
          <cell r="AT12629" t="str">
            <v>SD Terminado Mantenimiento Periódico UAERMV Circuito Movilidad SD Aclaración reporte ejecución mayo 2016-</v>
          </cell>
          <cell r="AU12629">
            <v>0</v>
          </cell>
          <cell r="AV12629" t="str">
            <v>INTERV UAERMV</v>
          </cell>
        </row>
        <row r="12630">
          <cell r="AP12630">
            <v>354169</v>
          </cell>
          <cell r="AQ12630">
            <v>7001564</v>
          </cell>
          <cell r="AR12630">
            <v>7</v>
          </cell>
          <cell r="AS12630">
            <v>0</v>
          </cell>
          <cell r="AT12630">
            <v>0</v>
          </cell>
          <cell r="AU12630">
            <v>0</v>
          </cell>
          <cell r="AV12630" t="str">
            <v>VIABLE</v>
          </cell>
        </row>
        <row r="12631">
          <cell r="AP12631">
            <v>355334</v>
          </cell>
          <cell r="AQ12631">
            <v>7002024</v>
          </cell>
          <cell r="AR12631">
            <v>7</v>
          </cell>
          <cell r="AS12631">
            <v>42731</v>
          </cell>
          <cell r="AT12631" t="str">
            <v>SD Reservado Mantenimiento Periódico IDU Circuito Movilidad EJECUCION SITP 2016 -</v>
          </cell>
          <cell r="AU12631">
            <v>0</v>
          </cell>
          <cell r="AV12631" t="str">
            <v>IDU SITP 2016</v>
          </cell>
        </row>
        <row r="12632">
          <cell r="AP12632">
            <v>354073</v>
          </cell>
          <cell r="AQ12632">
            <v>7001524</v>
          </cell>
          <cell r="AR12632">
            <v>7</v>
          </cell>
          <cell r="AS12632">
            <v>0</v>
          </cell>
          <cell r="AT12632">
            <v>0</v>
          </cell>
          <cell r="AU12632">
            <v>0</v>
          </cell>
          <cell r="AV12632" t="str">
            <v>VIABLE</v>
          </cell>
        </row>
        <row r="12633">
          <cell r="AP12633">
            <v>354796</v>
          </cell>
          <cell r="AQ12633">
            <v>7001819</v>
          </cell>
          <cell r="AR12633">
            <v>7</v>
          </cell>
          <cell r="AS12633">
            <v>42661</v>
          </cell>
          <cell r="AT12633" t="str">
            <v>SD Terminado Mantenimiento Periódico UAERMV Circuito Movilidad SD Aclaración reporte ejecución mayo 2016-</v>
          </cell>
          <cell r="AU12633">
            <v>0</v>
          </cell>
          <cell r="AV12633" t="str">
            <v>INTERV UAERMV</v>
          </cell>
        </row>
        <row r="12634">
          <cell r="AP12634">
            <v>363950</v>
          </cell>
          <cell r="AQ12634">
            <v>7005498</v>
          </cell>
          <cell r="AR12634">
            <v>7</v>
          </cell>
          <cell r="AS12634">
            <v>0</v>
          </cell>
          <cell r="AT12634">
            <v>0</v>
          </cell>
          <cell r="AU12634">
            <v>0</v>
          </cell>
          <cell r="AV12634" t="str">
            <v>VIABLE</v>
          </cell>
        </row>
        <row r="12635">
          <cell r="AP12635">
            <v>363110</v>
          </cell>
          <cell r="AQ12635">
            <v>7005147</v>
          </cell>
          <cell r="AR12635">
            <v>7</v>
          </cell>
          <cell r="AS12635">
            <v>42313</v>
          </cell>
          <cell r="AT12635" t="str">
            <v>IDU-73-2008 Terminado Construcción IDU Intermedia  -</v>
          </cell>
          <cell r="AU12635">
            <v>0</v>
          </cell>
          <cell r="AV12635" t="str">
            <v>IDU</v>
          </cell>
        </row>
        <row r="12636">
          <cell r="AP12636">
            <v>91010266</v>
          </cell>
          <cell r="AQ12636">
            <v>50006629</v>
          </cell>
          <cell r="AR12636">
            <v>7</v>
          </cell>
          <cell r="AS12636">
            <v>0</v>
          </cell>
          <cell r="AT12636">
            <v>0</v>
          </cell>
          <cell r="AU12636">
            <v>0</v>
          </cell>
          <cell r="AV12636" t="str">
            <v>VIABLE</v>
          </cell>
        </row>
        <row r="12637">
          <cell r="AP12637">
            <v>518693</v>
          </cell>
          <cell r="AQ12637">
            <v>7005045</v>
          </cell>
          <cell r="AR12637">
            <v>7</v>
          </cell>
          <cell r="AS12637">
            <v>42342</v>
          </cell>
          <cell r="AT12637" t="str">
            <v>IDU-1662-2014 Contratado Construcción IDU Arterial  -</v>
          </cell>
          <cell r="AU12637">
            <v>0</v>
          </cell>
          <cell r="AV12637" t="str">
            <v>Proyectos en Factibilidad:Troncal Cali</v>
          </cell>
        </row>
        <row r="12638">
          <cell r="AP12638">
            <v>518696</v>
          </cell>
          <cell r="AQ12638">
            <v>7004986</v>
          </cell>
          <cell r="AR12638">
            <v>7</v>
          </cell>
          <cell r="AS12638">
            <v>0</v>
          </cell>
          <cell r="AT12638">
            <v>0</v>
          </cell>
          <cell r="AU12638">
            <v>0</v>
          </cell>
          <cell r="AV12638" t="str">
            <v>VIABLE</v>
          </cell>
        </row>
        <row r="12639">
          <cell r="AP12639">
            <v>363092</v>
          </cell>
          <cell r="AQ12639">
            <v>7005141</v>
          </cell>
          <cell r="AR12639">
            <v>7</v>
          </cell>
          <cell r="AS12639">
            <v>42313</v>
          </cell>
          <cell r="AT12639" t="str">
            <v>IDU-73-2008 Terminado Construcción IDU Intermedia  -</v>
          </cell>
          <cell r="AU12639">
            <v>0</v>
          </cell>
          <cell r="AV12639" t="str">
            <v>Proyectos en Factibilidad:Troncal Cali</v>
          </cell>
        </row>
        <row r="12640">
          <cell r="AP12640">
            <v>363215</v>
          </cell>
          <cell r="AQ12640">
            <v>7005191</v>
          </cell>
          <cell r="AR12640">
            <v>7</v>
          </cell>
          <cell r="AS12640">
            <v>42313</v>
          </cell>
          <cell r="AT12640" t="str">
            <v>IDU-73-2008 Terminado Acciones de Movilidad IDU Intermedia  -</v>
          </cell>
          <cell r="AU12640">
            <v>0</v>
          </cell>
          <cell r="AV12640" t="str">
            <v>VIABLE</v>
          </cell>
        </row>
        <row r="12641">
          <cell r="AP12641">
            <v>363665</v>
          </cell>
          <cell r="AQ12641">
            <v>7005387</v>
          </cell>
          <cell r="AR12641">
            <v>7</v>
          </cell>
          <cell r="AS12641">
            <v>0</v>
          </cell>
          <cell r="AT12641">
            <v>0</v>
          </cell>
          <cell r="AU12641">
            <v>0</v>
          </cell>
          <cell r="AV12641" t="str">
            <v>VIABLE</v>
          </cell>
        </row>
        <row r="12642">
          <cell r="AP12642">
            <v>91010239</v>
          </cell>
          <cell r="AQ12642">
            <v>50006628</v>
          </cell>
          <cell r="AR12642">
            <v>7</v>
          </cell>
          <cell r="AS12642">
            <v>0</v>
          </cell>
          <cell r="AT12642">
            <v>0</v>
          </cell>
          <cell r="AU12642">
            <v>0</v>
          </cell>
          <cell r="AV12642" t="str">
            <v>VIABLE</v>
          </cell>
        </row>
        <row r="12643">
          <cell r="AP12643">
            <v>363181</v>
          </cell>
          <cell r="AQ12643">
            <v>7005178</v>
          </cell>
          <cell r="AR12643">
            <v>7</v>
          </cell>
          <cell r="AS12643">
            <v>42313</v>
          </cell>
          <cell r="AT12643" t="str">
            <v>IDU-73-2008 Terminado Construcción IDU Intermedia  -</v>
          </cell>
          <cell r="AU12643">
            <v>0</v>
          </cell>
          <cell r="AV12643" t="str">
            <v>IDU</v>
          </cell>
        </row>
        <row r="12644">
          <cell r="AP12644">
            <v>518690</v>
          </cell>
          <cell r="AQ12644">
            <v>7005116</v>
          </cell>
          <cell r="AR12644">
            <v>7</v>
          </cell>
          <cell r="AS12644">
            <v>0</v>
          </cell>
          <cell r="AT12644">
            <v>0</v>
          </cell>
          <cell r="AU12644">
            <v>0</v>
          </cell>
          <cell r="AV12644" t="str">
            <v>VIABLE</v>
          </cell>
        </row>
        <row r="12645">
          <cell r="AP12645">
            <v>363071</v>
          </cell>
          <cell r="AQ12645">
            <v>7005130</v>
          </cell>
          <cell r="AR12645">
            <v>7</v>
          </cell>
          <cell r="AS12645">
            <v>42313</v>
          </cell>
          <cell r="AT12645" t="str">
            <v>IDU-73-2008 Terminado Construcción IDU Intermedia  -</v>
          </cell>
          <cell r="AU12645">
            <v>0</v>
          </cell>
          <cell r="AV12645" t="str">
            <v>IDU</v>
          </cell>
        </row>
        <row r="12646">
          <cell r="AP12646">
            <v>369527</v>
          </cell>
          <cell r="AQ12646">
            <v>7007661</v>
          </cell>
          <cell r="AR12646">
            <v>7</v>
          </cell>
          <cell r="AS12646">
            <v>0</v>
          </cell>
          <cell r="AT12646">
            <v>0</v>
          </cell>
          <cell r="AU12646">
            <v>0</v>
          </cell>
          <cell r="AV12646" t="str">
            <v>VIABLE</v>
          </cell>
        </row>
        <row r="12647">
          <cell r="AP12647">
            <v>369365</v>
          </cell>
          <cell r="AQ12647">
            <v>7007608</v>
          </cell>
          <cell r="AR12647">
            <v>7</v>
          </cell>
          <cell r="AS12647">
            <v>42782</v>
          </cell>
          <cell r="AT12647" t="str">
            <v>CONV-IDU-UMV-09-2011 Terminado Conservacion UAERMV Circuito Movilidad  La UMV le hará Mto por 5 años contados a partir de 31/12/2013 según memorado STMSV 20173560031603-</v>
          </cell>
          <cell r="AU12647">
            <v>0</v>
          </cell>
          <cell r="AV12647" t="str">
            <v>VIABLE</v>
          </cell>
        </row>
        <row r="12648">
          <cell r="AP12648">
            <v>471456</v>
          </cell>
          <cell r="AQ12648">
            <v>7008019</v>
          </cell>
          <cell r="AR12648">
            <v>7</v>
          </cell>
          <cell r="AS12648">
            <v>42515</v>
          </cell>
          <cell r="AT12648" t="str">
            <v>IDU-2128-2013 Terminado Conservacion IDU Circuito Movilidad SD -</v>
          </cell>
          <cell r="AU12648">
            <v>0</v>
          </cell>
          <cell r="AV12648" t="str">
            <v>IDU</v>
          </cell>
        </row>
        <row r="12649">
          <cell r="AP12649">
            <v>368536</v>
          </cell>
          <cell r="AQ12649">
            <v>7007310</v>
          </cell>
          <cell r="AR12649">
            <v>7</v>
          </cell>
          <cell r="AS12649">
            <v>0</v>
          </cell>
          <cell r="AT12649">
            <v>0</v>
          </cell>
          <cell r="AU12649">
            <v>0</v>
          </cell>
          <cell r="AV12649" t="str">
            <v>VIABLE</v>
          </cell>
        </row>
        <row r="12650">
          <cell r="AP12650">
            <v>369193</v>
          </cell>
          <cell r="AQ12650">
            <v>7007540</v>
          </cell>
          <cell r="AR12650">
            <v>7</v>
          </cell>
          <cell r="AS12650">
            <v>42782</v>
          </cell>
          <cell r="AT12650" t="str">
            <v>CONV-IDU-UMV-09-2011 Terminado Conservacion UAERMV Circuito Movilidad  La UMV le hará Mto por 5 años contados a partir de 31/12/2013 según memorado STMSV 20173560031603-</v>
          </cell>
          <cell r="AU12650">
            <v>0</v>
          </cell>
          <cell r="AV12650" t="str">
            <v>VIABLE</v>
          </cell>
        </row>
        <row r="12651">
          <cell r="AP12651">
            <v>368786</v>
          </cell>
          <cell r="AQ12651">
            <v>7007397</v>
          </cell>
          <cell r="AR12651">
            <v>7</v>
          </cell>
          <cell r="AS12651">
            <v>42782</v>
          </cell>
          <cell r="AT12651" t="str">
            <v>CONV-IDU-UMV-09-2011 Terminado Conservacion UAERMV Circuito Movilidad  La UMV le hará Mto por 5 años contados a partir de 31/12/2013 según memorado STMSV 20173560031603-</v>
          </cell>
          <cell r="AU12651">
            <v>0</v>
          </cell>
          <cell r="AV12651" t="str">
            <v>VIABLE</v>
          </cell>
        </row>
        <row r="12652">
          <cell r="AP12652">
            <v>368357</v>
          </cell>
          <cell r="AQ12652">
            <v>7007247</v>
          </cell>
          <cell r="AR12652">
            <v>7</v>
          </cell>
          <cell r="AS12652">
            <v>42515</v>
          </cell>
          <cell r="AT12652" t="str">
            <v>IDU-2128-2013 Terminado Conservacion IDU Circuito Movilidad SD -</v>
          </cell>
          <cell r="AU12652">
            <v>0</v>
          </cell>
          <cell r="AV12652" t="str">
            <v>IDU</v>
          </cell>
        </row>
        <row r="12653">
          <cell r="AP12653">
            <v>369432</v>
          </cell>
          <cell r="AQ12653">
            <v>7007631</v>
          </cell>
          <cell r="AR12653">
            <v>7</v>
          </cell>
          <cell r="AS12653">
            <v>0</v>
          </cell>
          <cell r="AT12653">
            <v>0</v>
          </cell>
          <cell r="AU12653">
            <v>0</v>
          </cell>
          <cell r="AV12653" t="str">
            <v>VIABLE</v>
          </cell>
        </row>
        <row r="12654">
          <cell r="AP12654">
            <v>368026</v>
          </cell>
          <cell r="AQ12654">
            <v>7007115</v>
          </cell>
          <cell r="AR12654">
            <v>7</v>
          </cell>
          <cell r="AS12654">
            <v>42515</v>
          </cell>
          <cell r="AT12654" t="str">
            <v>IDU-2128-2013 Terminado Conservacion IDU Circuito Movilidad SD -</v>
          </cell>
          <cell r="AU12654">
            <v>0</v>
          </cell>
          <cell r="AV12654" t="str">
            <v>IDU</v>
          </cell>
        </row>
        <row r="12655">
          <cell r="AP12655">
            <v>369489</v>
          </cell>
          <cell r="AQ12655">
            <v>7007651</v>
          </cell>
          <cell r="AR12655">
            <v>7</v>
          </cell>
          <cell r="AS12655">
            <v>42782</v>
          </cell>
          <cell r="AT12655" t="str">
            <v>CONV-IDU-UMV-09-2011 Terminado Conservacion UAERMV Circuito Movilidad  La UMV le hará Mto por 5 años contados a partir de 31/12/2013 según memorado STMSV 20173560031603-</v>
          </cell>
          <cell r="AU12655">
            <v>0</v>
          </cell>
          <cell r="AV12655" t="str">
            <v>VIABLE</v>
          </cell>
        </row>
        <row r="12656">
          <cell r="AP12656">
            <v>367551</v>
          </cell>
          <cell r="AQ12656">
            <v>7006936</v>
          </cell>
          <cell r="AR12656">
            <v>7</v>
          </cell>
          <cell r="AS12656">
            <v>42653</v>
          </cell>
          <cell r="AT12656" t="str">
            <v>IDU-935-2016 Reservado Conservacion IDU Circuito Movilidad ACCIONES POPULARES -</v>
          </cell>
          <cell r="AU12656">
            <v>0</v>
          </cell>
          <cell r="AV12656" t="str">
            <v>IDU</v>
          </cell>
        </row>
        <row r="12657">
          <cell r="AP12657">
            <v>369852</v>
          </cell>
          <cell r="AQ12657">
            <v>7007786</v>
          </cell>
          <cell r="AR12657">
            <v>7</v>
          </cell>
          <cell r="AS12657">
            <v>42782</v>
          </cell>
          <cell r="AT12657" t="str">
            <v>CONV-IDU-UMV-09-2011 Terminado Conservacion UAERMV Circuito Movilidad  La UMV le hará Mto por 5 años contados a partir de 31/12/2013 según memorado STMSV 20173560031603-</v>
          </cell>
          <cell r="AU12657">
            <v>0</v>
          </cell>
          <cell r="AV12657" t="str">
            <v>UAERMV</v>
          </cell>
        </row>
        <row r="12658">
          <cell r="AP12658">
            <v>473637</v>
          </cell>
          <cell r="AQ12658">
            <v>7008022</v>
          </cell>
          <cell r="AR12658">
            <v>7</v>
          </cell>
          <cell r="AS12658">
            <v>42782</v>
          </cell>
          <cell r="AT12658" t="str">
            <v>CONV-IDU-UMV-09-2011 Terminado Conservacion UAERMV Circuito Movilidad  La UMV le hará Mto por 5 años contados a partir de 31/12/2013 según memorado STMSV 20173560031603-</v>
          </cell>
          <cell r="AU12658">
            <v>0</v>
          </cell>
          <cell r="AV12658" t="str">
            <v>VIABLE</v>
          </cell>
        </row>
        <row r="12659">
          <cell r="AP12659">
            <v>368548</v>
          </cell>
          <cell r="AQ12659">
            <v>7007314</v>
          </cell>
          <cell r="AR12659">
            <v>7</v>
          </cell>
          <cell r="AS12659">
            <v>42782</v>
          </cell>
          <cell r="AT12659" t="str">
            <v>CONV-IDU-UMV-09-2011 Terminado Conservacion UAERMV Circuito Movilidad  La UMV le hará Mto por 5 años contados a partir de 31/12/2013 según memorado STMSV 20173560031603-</v>
          </cell>
          <cell r="AU12659">
            <v>0</v>
          </cell>
          <cell r="AV12659" t="str">
            <v>VIABLE</v>
          </cell>
        </row>
        <row r="12660">
          <cell r="AP12660">
            <v>362172</v>
          </cell>
          <cell r="AQ12660">
            <v>7004784</v>
          </cell>
          <cell r="AR12660">
            <v>7</v>
          </cell>
          <cell r="AS12660">
            <v>0</v>
          </cell>
          <cell r="AT12660">
            <v>0</v>
          </cell>
          <cell r="AU12660">
            <v>0</v>
          </cell>
          <cell r="AV12660" t="str">
            <v>VIABLE</v>
          </cell>
        </row>
        <row r="12661">
          <cell r="AP12661">
            <v>361536</v>
          </cell>
          <cell r="AQ12661">
            <v>7004523</v>
          </cell>
          <cell r="AR12661">
            <v>7</v>
          </cell>
          <cell r="AS12661">
            <v>0</v>
          </cell>
          <cell r="AT12661">
            <v>0</v>
          </cell>
          <cell r="AU12661">
            <v>0</v>
          </cell>
          <cell r="AV12661" t="str">
            <v>VIABLE</v>
          </cell>
        </row>
        <row r="12662">
          <cell r="AP12662">
            <v>361746</v>
          </cell>
          <cell r="AQ12662">
            <v>7004609</v>
          </cell>
          <cell r="AR12662">
            <v>7</v>
          </cell>
          <cell r="AS12662">
            <v>43748</v>
          </cell>
          <cell r="AT12662" t="str">
            <v>Anden 1-POLIZA ESTABILIDAD ACTIVA</v>
          </cell>
          <cell r="AU12662">
            <v>0</v>
          </cell>
          <cell r="AV12662" t="str">
            <v>VIABLE</v>
          </cell>
        </row>
        <row r="12663">
          <cell r="AP12663">
            <v>361824</v>
          </cell>
          <cell r="AQ12663">
            <v>7004643</v>
          </cell>
          <cell r="AR12663">
            <v>7</v>
          </cell>
          <cell r="AS12663">
            <v>0</v>
          </cell>
          <cell r="AT12663">
            <v>0</v>
          </cell>
          <cell r="AU12663">
            <v>0</v>
          </cell>
          <cell r="AV12663" t="str">
            <v>VIABLE</v>
          </cell>
        </row>
        <row r="12664">
          <cell r="AP12664">
            <v>91022569</v>
          </cell>
          <cell r="AQ12664">
            <v>7008894</v>
          </cell>
          <cell r="AR12664">
            <v>7</v>
          </cell>
          <cell r="AS12664">
            <v>0</v>
          </cell>
          <cell r="AT12664">
            <v>0</v>
          </cell>
          <cell r="AU12664">
            <v>0</v>
          </cell>
          <cell r="AV12664" t="str">
            <v>VIABLE</v>
          </cell>
        </row>
        <row r="12665">
          <cell r="AP12665">
            <v>362145</v>
          </cell>
          <cell r="AQ12665">
            <v>7004773</v>
          </cell>
          <cell r="AR12665">
            <v>7</v>
          </cell>
          <cell r="AS12665">
            <v>43748</v>
          </cell>
          <cell r="AT12665" t="str">
            <v>Anden 3-POLIZA ESTABILIDAD ACTIVA</v>
          </cell>
          <cell r="AU12665">
            <v>0</v>
          </cell>
          <cell r="AV12665" t="str">
            <v>VIABLE</v>
          </cell>
        </row>
        <row r="12666">
          <cell r="AP12666">
            <v>362190</v>
          </cell>
          <cell r="AQ12666">
            <v>7004790</v>
          </cell>
          <cell r="AR12666">
            <v>7</v>
          </cell>
          <cell r="AS12666">
            <v>0</v>
          </cell>
          <cell r="AT12666">
            <v>0</v>
          </cell>
          <cell r="AU12666">
            <v>0</v>
          </cell>
          <cell r="AV12666" t="str">
            <v>VIABLE</v>
          </cell>
        </row>
        <row r="12667">
          <cell r="AP12667">
            <v>91010242</v>
          </cell>
          <cell r="AQ12667">
            <v>50003101</v>
          </cell>
          <cell r="AR12667">
            <v>7</v>
          </cell>
          <cell r="AS12667">
            <v>0</v>
          </cell>
          <cell r="AT12667">
            <v>0</v>
          </cell>
          <cell r="AU12667">
            <v>0</v>
          </cell>
          <cell r="AV12667" t="str">
            <v>VIABLE</v>
          </cell>
        </row>
        <row r="12668">
          <cell r="AP12668">
            <v>361102</v>
          </cell>
          <cell r="AQ12668">
            <v>50008403</v>
          </cell>
          <cell r="AR12668">
            <v>7</v>
          </cell>
          <cell r="AS12668">
            <v>0</v>
          </cell>
          <cell r="AT12668">
            <v>0</v>
          </cell>
          <cell r="AU12668">
            <v>0</v>
          </cell>
          <cell r="AV12668" t="str">
            <v>VIABLE</v>
          </cell>
        </row>
        <row r="12669">
          <cell r="AP12669">
            <v>362241</v>
          </cell>
          <cell r="AQ12669">
            <v>7004810</v>
          </cell>
          <cell r="AR12669">
            <v>7</v>
          </cell>
          <cell r="AS12669">
            <v>0</v>
          </cell>
          <cell r="AT12669">
            <v>0</v>
          </cell>
          <cell r="AU12669">
            <v>0</v>
          </cell>
          <cell r="AV12669" t="str">
            <v>VIABLE</v>
          </cell>
        </row>
        <row r="12670">
          <cell r="AP12670">
            <v>361647</v>
          </cell>
          <cell r="AQ12670">
            <v>7004566</v>
          </cell>
          <cell r="AR12670">
            <v>7</v>
          </cell>
          <cell r="AS12670">
            <v>0</v>
          </cell>
          <cell r="AT12670">
            <v>0</v>
          </cell>
          <cell r="AU12670">
            <v>0</v>
          </cell>
          <cell r="AV12670" t="str">
            <v>VIABLE</v>
          </cell>
        </row>
        <row r="12671">
          <cell r="AP12671">
            <v>361392</v>
          </cell>
          <cell r="AQ12671">
            <v>7004452</v>
          </cell>
          <cell r="AR12671">
            <v>7</v>
          </cell>
          <cell r="AS12671">
            <v>42313</v>
          </cell>
          <cell r="AT12671" t="str">
            <v>IDU-2128-2013 Terminado Mantenimiento Periódico IDU Circuito Movilidad  -</v>
          </cell>
          <cell r="AU12671">
            <v>0</v>
          </cell>
          <cell r="AV12671" t="str">
            <v>IDU</v>
          </cell>
        </row>
        <row r="12672">
          <cell r="AP12672">
            <v>361458</v>
          </cell>
          <cell r="AQ12672">
            <v>7004487</v>
          </cell>
          <cell r="AR12672">
            <v>7</v>
          </cell>
          <cell r="AS12672">
            <v>42313</v>
          </cell>
          <cell r="AT12672" t="str">
            <v>IDU-2128-2013 Terminado Mantenimiento Periódico IDU Circuito Movilidad  -</v>
          </cell>
          <cell r="AU12672">
            <v>0</v>
          </cell>
          <cell r="AV12672" t="str">
            <v>VIABLE</v>
          </cell>
        </row>
        <row r="12673">
          <cell r="AP12673">
            <v>362010</v>
          </cell>
          <cell r="AQ12673">
            <v>7004721</v>
          </cell>
          <cell r="AR12673">
            <v>7</v>
          </cell>
          <cell r="AS12673">
            <v>0</v>
          </cell>
          <cell r="AT12673">
            <v>0</v>
          </cell>
          <cell r="AU12673">
            <v>0</v>
          </cell>
          <cell r="AV12673" t="str">
            <v>VIABLE</v>
          </cell>
        </row>
        <row r="12674">
          <cell r="AP12674">
            <v>362094</v>
          </cell>
          <cell r="AQ12674">
            <v>7004752</v>
          </cell>
          <cell r="AR12674">
            <v>7</v>
          </cell>
          <cell r="AS12674">
            <v>0</v>
          </cell>
          <cell r="AT12674">
            <v>0</v>
          </cell>
          <cell r="AU12674">
            <v>0</v>
          </cell>
          <cell r="AV12674" t="str">
            <v>VIABLE</v>
          </cell>
        </row>
        <row r="12675">
          <cell r="AP12675">
            <v>362256</v>
          </cell>
          <cell r="AQ12675">
            <v>7004816</v>
          </cell>
          <cell r="AR12675">
            <v>7</v>
          </cell>
          <cell r="AS12675">
            <v>0</v>
          </cell>
          <cell r="AT12675">
            <v>0</v>
          </cell>
          <cell r="AU12675">
            <v>0</v>
          </cell>
          <cell r="AV12675" t="str">
            <v>VIABLE</v>
          </cell>
        </row>
        <row r="12676">
          <cell r="AP12676">
            <v>91010267</v>
          </cell>
          <cell r="AQ12676">
            <v>50008403</v>
          </cell>
          <cell r="AR12676">
            <v>7</v>
          </cell>
          <cell r="AS12676">
            <v>0</v>
          </cell>
          <cell r="AT12676">
            <v>0</v>
          </cell>
          <cell r="AU12676">
            <v>0</v>
          </cell>
          <cell r="AV12676" t="str">
            <v>VIABLE</v>
          </cell>
        </row>
        <row r="12677">
          <cell r="AP12677">
            <v>362235</v>
          </cell>
          <cell r="AQ12677">
            <v>7004806</v>
          </cell>
          <cell r="AR12677">
            <v>7</v>
          </cell>
          <cell r="AS12677">
            <v>0</v>
          </cell>
          <cell r="AT12677">
            <v>0</v>
          </cell>
          <cell r="AU12677">
            <v>0</v>
          </cell>
          <cell r="AV12677" t="str">
            <v>VIABLE</v>
          </cell>
        </row>
        <row r="12678">
          <cell r="AP12678">
            <v>361213</v>
          </cell>
          <cell r="AQ12678">
            <v>7004387</v>
          </cell>
          <cell r="AR12678">
            <v>7</v>
          </cell>
          <cell r="AS12678">
            <v>42313</v>
          </cell>
          <cell r="AT12678" t="str">
            <v>IDU-2128-2013 Terminado Mantenimiento Periódico IDU Circuito Movilidad  -</v>
          </cell>
          <cell r="AU12678">
            <v>0</v>
          </cell>
          <cell r="AV12678" t="str">
            <v>IDU</v>
          </cell>
        </row>
        <row r="12679">
          <cell r="AP12679">
            <v>362310</v>
          </cell>
          <cell r="AQ12679">
            <v>7004840</v>
          </cell>
          <cell r="AR12679">
            <v>7</v>
          </cell>
          <cell r="AS12679">
            <v>42313</v>
          </cell>
          <cell r="AT12679" t="str">
            <v>IDU-73-2008 Terminado Construcción IDU Circuito Movilidad  -</v>
          </cell>
          <cell r="AU12679">
            <v>0</v>
          </cell>
          <cell r="AV12679" t="str">
            <v>VIABLE</v>
          </cell>
        </row>
        <row r="12680">
          <cell r="AP12680">
            <v>352600</v>
          </cell>
          <cell r="AQ12680">
            <v>7001006</v>
          </cell>
          <cell r="AR12680">
            <v>7</v>
          </cell>
          <cell r="AS12680">
            <v>0</v>
          </cell>
          <cell r="AT12680">
            <v>0</v>
          </cell>
          <cell r="AU12680">
            <v>0</v>
          </cell>
          <cell r="AV12680" t="str">
            <v>VIABLE</v>
          </cell>
        </row>
        <row r="12681">
          <cell r="AP12681">
            <v>353263</v>
          </cell>
          <cell r="AQ12681">
            <v>7001240</v>
          </cell>
          <cell r="AR12681">
            <v>7</v>
          </cell>
          <cell r="AS12681">
            <v>0</v>
          </cell>
          <cell r="AT12681">
            <v>0</v>
          </cell>
          <cell r="AU12681">
            <v>0</v>
          </cell>
          <cell r="AV12681" t="str">
            <v>VIABLE</v>
          </cell>
        </row>
        <row r="12682">
          <cell r="AP12682">
            <v>91012501</v>
          </cell>
          <cell r="AQ12682">
            <v>50003095</v>
          </cell>
          <cell r="AR12682">
            <v>7</v>
          </cell>
          <cell r="AS12682">
            <v>0</v>
          </cell>
          <cell r="AT12682">
            <v>0</v>
          </cell>
          <cell r="AU12682">
            <v>0</v>
          </cell>
          <cell r="AV12682" t="str">
            <v>VIABLE</v>
          </cell>
        </row>
        <row r="12683">
          <cell r="AP12683">
            <v>903088</v>
          </cell>
          <cell r="AQ12683">
            <v>7008496</v>
          </cell>
          <cell r="AR12683">
            <v>7</v>
          </cell>
          <cell r="AS12683">
            <v>0</v>
          </cell>
          <cell r="AT12683">
            <v>0</v>
          </cell>
          <cell r="AU12683">
            <v>0</v>
          </cell>
          <cell r="AV12683" t="str">
            <v>VIABLE</v>
          </cell>
        </row>
        <row r="12684">
          <cell r="AP12684">
            <v>903091</v>
          </cell>
          <cell r="AQ12684">
            <v>7009072</v>
          </cell>
          <cell r="AR12684">
            <v>7</v>
          </cell>
          <cell r="AS12684">
            <v>0</v>
          </cell>
          <cell r="AT12684">
            <v>0</v>
          </cell>
          <cell r="AU12684">
            <v>0</v>
          </cell>
          <cell r="AV12684" t="str">
            <v>VIABLE</v>
          </cell>
        </row>
        <row r="12685">
          <cell r="AP12685">
            <v>530211</v>
          </cell>
          <cell r="AQ12685">
            <v>7008504</v>
          </cell>
          <cell r="AR12685">
            <v>7</v>
          </cell>
          <cell r="AS12685">
            <v>0</v>
          </cell>
          <cell r="AT12685">
            <v>0</v>
          </cell>
          <cell r="AU12685">
            <v>0</v>
          </cell>
          <cell r="AV12685" t="str">
            <v>VIABLE</v>
          </cell>
        </row>
        <row r="12686">
          <cell r="AP12686">
            <v>352954</v>
          </cell>
          <cell r="AQ12686">
            <v>7001130</v>
          </cell>
          <cell r="AR12686">
            <v>7</v>
          </cell>
          <cell r="AS12686">
            <v>0</v>
          </cell>
          <cell r="AT12686">
            <v>0</v>
          </cell>
          <cell r="AU12686">
            <v>0</v>
          </cell>
          <cell r="AV12686" t="str">
            <v>VIABLE</v>
          </cell>
        </row>
        <row r="12687">
          <cell r="AP12687">
            <v>353542</v>
          </cell>
          <cell r="AQ12687">
            <v>7001336</v>
          </cell>
          <cell r="AR12687">
            <v>7</v>
          </cell>
          <cell r="AS12687">
            <v>0</v>
          </cell>
          <cell r="AT12687">
            <v>0</v>
          </cell>
          <cell r="AU12687">
            <v>0</v>
          </cell>
          <cell r="AV12687" t="str">
            <v>VIABLE</v>
          </cell>
        </row>
        <row r="12688">
          <cell r="AP12688">
            <v>530208</v>
          </cell>
          <cell r="AQ12688">
            <v>7008505</v>
          </cell>
          <cell r="AR12688">
            <v>7</v>
          </cell>
          <cell r="AS12688">
            <v>0</v>
          </cell>
          <cell r="AT12688">
            <v>0</v>
          </cell>
          <cell r="AU12688">
            <v>0</v>
          </cell>
          <cell r="AV12688" t="str">
            <v>VIABLE</v>
          </cell>
        </row>
        <row r="12689">
          <cell r="AP12689">
            <v>529034</v>
          </cell>
          <cell r="AQ12689">
            <v>7008487</v>
          </cell>
          <cell r="AR12689">
            <v>7</v>
          </cell>
          <cell r="AS12689">
            <v>44466</v>
          </cell>
          <cell r="AT12689" t="str">
            <v>-POLIZA ESTABILIDAD ACTIVA</v>
          </cell>
          <cell r="AU12689">
            <v>0</v>
          </cell>
          <cell r="AV12689" t="str">
            <v>POLIZA ACTIVA</v>
          </cell>
        </row>
        <row r="12690">
          <cell r="AP12690">
            <v>352630</v>
          </cell>
          <cell r="AQ12690">
            <v>7001017</v>
          </cell>
          <cell r="AR12690">
            <v>7</v>
          </cell>
          <cell r="AS12690">
            <v>0</v>
          </cell>
          <cell r="AT12690">
            <v>0</v>
          </cell>
          <cell r="AU12690">
            <v>0</v>
          </cell>
          <cell r="AV12690" t="str">
            <v>VIABLE</v>
          </cell>
        </row>
        <row r="12691">
          <cell r="AP12691">
            <v>91012504</v>
          </cell>
          <cell r="AQ12691">
            <v>50006790</v>
          </cell>
          <cell r="AR12691">
            <v>7</v>
          </cell>
          <cell r="AS12691">
            <v>0</v>
          </cell>
          <cell r="AT12691">
            <v>0</v>
          </cell>
          <cell r="AU12691">
            <v>0</v>
          </cell>
          <cell r="AV12691" t="str">
            <v>VIABLE</v>
          </cell>
        </row>
        <row r="12692">
          <cell r="AP12692">
            <v>528375</v>
          </cell>
          <cell r="AQ12692">
            <v>7008488</v>
          </cell>
          <cell r="AR12692">
            <v>7</v>
          </cell>
          <cell r="AS12692">
            <v>44466</v>
          </cell>
          <cell r="AT12692" t="str">
            <v>-POLIZA ESTABILIDAD ACTIVA</v>
          </cell>
          <cell r="AU12692">
            <v>0</v>
          </cell>
          <cell r="AV12692" t="str">
            <v>POLIZA ACTIVA</v>
          </cell>
        </row>
        <row r="12693">
          <cell r="AP12693">
            <v>352457</v>
          </cell>
          <cell r="AQ12693">
            <v>7000949</v>
          </cell>
          <cell r="AR12693">
            <v>7</v>
          </cell>
          <cell r="AS12693">
            <v>0</v>
          </cell>
          <cell r="AT12693">
            <v>0</v>
          </cell>
          <cell r="AU12693">
            <v>0</v>
          </cell>
          <cell r="AV12693" t="str">
            <v>VIABLE</v>
          </cell>
        </row>
        <row r="12694">
          <cell r="AP12694">
            <v>352729</v>
          </cell>
          <cell r="AQ12694">
            <v>7001051</v>
          </cell>
          <cell r="AR12694">
            <v>7</v>
          </cell>
          <cell r="AS12694">
            <v>0</v>
          </cell>
          <cell r="AT12694">
            <v>0</v>
          </cell>
          <cell r="AU12694">
            <v>0</v>
          </cell>
          <cell r="AV12694" t="str">
            <v>VIABLE</v>
          </cell>
        </row>
        <row r="12695">
          <cell r="AP12695">
            <v>529086</v>
          </cell>
          <cell r="AQ12695">
            <v>7008489</v>
          </cell>
          <cell r="AR12695">
            <v>7</v>
          </cell>
          <cell r="AS12695">
            <v>44466</v>
          </cell>
          <cell r="AT12695" t="str">
            <v>-POLIZA ESTABILIDAD ACTIVA</v>
          </cell>
          <cell r="AU12695">
            <v>0</v>
          </cell>
          <cell r="AV12695" t="str">
            <v>POLIZA ACTIVA</v>
          </cell>
        </row>
        <row r="12696">
          <cell r="AP12696">
            <v>91022933</v>
          </cell>
          <cell r="AQ12696">
            <v>7008806</v>
          </cell>
          <cell r="AR12696">
            <v>7</v>
          </cell>
          <cell r="AS12696">
            <v>0</v>
          </cell>
          <cell r="AT12696">
            <v>0</v>
          </cell>
          <cell r="AU12696">
            <v>0</v>
          </cell>
          <cell r="AV12696" t="str">
            <v>VIABLE</v>
          </cell>
        </row>
        <row r="12697">
          <cell r="AP12697">
            <v>352696</v>
          </cell>
          <cell r="AQ12697">
            <v>7001040</v>
          </cell>
          <cell r="AR12697">
            <v>7</v>
          </cell>
          <cell r="AS12697">
            <v>0</v>
          </cell>
          <cell r="AT12697">
            <v>0</v>
          </cell>
          <cell r="AU12697">
            <v>0</v>
          </cell>
          <cell r="AV12697" t="str">
            <v>VIABLE</v>
          </cell>
        </row>
        <row r="12698">
          <cell r="AP12698">
            <v>352558</v>
          </cell>
          <cell r="AQ12698">
            <v>7000987</v>
          </cell>
          <cell r="AR12698">
            <v>7</v>
          </cell>
          <cell r="AS12698">
            <v>0</v>
          </cell>
          <cell r="AT12698">
            <v>0</v>
          </cell>
          <cell r="AU12698">
            <v>0</v>
          </cell>
          <cell r="AV12698" t="str">
            <v>VIABLE</v>
          </cell>
        </row>
        <row r="12699">
          <cell r="AP12699">
            <v>352834</v>
          </cell>
          <cell r="AQ12699">
            <v>50008460</v>
          </cell>
          <cell r="AR12699">
            <v>7</v>
          </cell>
          <cell r="AS12699">
            <v>0</v>
          </cell>
          <cell r="AT12699">
            <v>0</v>
          </cell>
          <cell r="AU12699">
            <v>0</v>
          </cell>
          <cell r="AV12699" t="str">
            <v>VIABLE</v>
          </cell>
        </row>
        <row r="12700">
          <cell r="AP12700">
            <v>530223</v>
          </cell>
          <cell r="AQ12700">
            <v>7008230</v>
          </cell>
          <cell r="AR12700">
            <v>7</v>
          </cell>
          <cell r="AS12700">
            <v>0</v>
          </cell>
          <cell r="AT12700">
            <v>0</v>
          </cell>
          <cell r="AU12700">
            <v>0</v>
          </cell>
          <cell r="AV12700" t="str">
            <v>VIABLE</v>
          </cell>
        </row>
        <row r="12701">
          <cell r="AP12701">
            <v>2503936</v>
          </cell>
          <cell r="AQ12701">
            <v>7008486</v>
          </cell>
          <cell r="AR12701">
            <v>7</v>
          </cell>
          <cell r="AS12701">
            <v>44466</v>
          </cell>
          <cell r="AT12701" t="str">
            <v>-POLIZA ESTABILIDAD ACTIVA</v>
          </cell>
          <cell r="AU12701">
            <v>0</v>
          </cell>
          <cell r="AV12701" t="str">
            <v>POLIZA ACTIVA</v>
          </cell>
        </row>
        <row r="12702">
          <cell r="AP12702">
            <v>91012908</v>
          </cell>
          <cell r="AQ12702">
            <v>50006791</v>
          </cell>
          <cell r="AR12702">
            <v>7</v>
          </cell>
          <cell r="AS12702">
            <v>0</v>
          </cell>
          <cell r="AT12702">
            <v>0</v>
          </cell>
          <cell r="AU12702">
            <v>0</v>
          </cell>
          <cell r="AV12702" t="str">
            <v>VIABLE</v>
          </cell>
        </row>
        <row r="12703">
          <cell r="AP12703">
            <v>352780</v>
          </cell>
          <cell r="AQ12703">
            <v>7001070</v>
          </cell>
          <cell r="AR12703">
            <v>7</v>
          </cell>
          <cell r="AS12703">
            <v>0</v>
          </cell>
          <cell r="AT12703">
            <v>0</v>
          </cell>
          <cell r="AU12703">
            <v>0</v>
          </cell>
          <cell r="AV12703" t="str">
            <v>VIABLE</v>
          </cell>
        </row>
        <row r="12704">
          <cell r="AP12704">
            <v>353413</v>
          </cell>
          <cell r="AQ12704">
            <v>7001291</v>
          </cell>
          <cell r="AR12704">
            <v>7</v>
          </cell>
          <cell r="AS12704">
            <v>0</v>
          </cell>
          <cell r="AT12704">
            <v>0</v>
          </cell>
          <cell r="AU12704">
            <v>0</v>
          </cell>
          <cell r="AV12704" t="str">
            <v>VIABLE</v>
          </cell>
        </row>
        <row r="12705">
          <cell r="AP12705">
            <v>91012502</v>
          </cell>
          <cell r="AQ12705">
            <v>50003094</v>
          </cell>
          <cell r="AR12705">
            <v>7</v>
          </cell>
          <cell r="AS12705">
            <v>0</v>
          </cell>
          <cell r="AT12705">
            <v>0</v>
          </cell>
          <cell r="AU12705">
            <v>0</v>
          </cell>
          <cell r="AV12705" t="str">
            <v>VIABLE</v>
          </cell>
        </row>
        <row r="12706">
          <cell r="AP12706">
            <v>362879</v>
          </cell>
          <cell r="AQ12706">
            <v>7005061</v>
          </cell>
          <cell r="AR12706">
            <v>7</v>
          </cell>
          <cell r="AS12706">
            <v>42731</v>
          </cell>
          <cell r="AT12706" t="str">
            <v>SD Reservado Mantenimiento Periódico IDU Circuito Movilidad EJECUCION SITP 2016 -</v>
          </cell>
          <cell r="AU12706">
            <v>0</v>
          </cell>
          <cell r="AV12706" t="str">
            <v>IDU SITP 2016</v>
          </cell>
        </row>
        <row r="12707">
          <cell r="AP12707">
            <v>362748</v>
          </cell>
          <cell r="AQ12707">
            <v>7005008</v>
          </cell>
          <cell r="AR12707">
            <v>7</v>
          </cell>
          <cell r="AS12707">
            <v>42731</v>
          </cell>
          <cell r="AT12707" t="str">
            <v>SD Reservado Mantenimiento Periódico IDU Circuito Movilidad EJECUCION SITP 2016 -</v>
          </cell>
          <cell r="AU12707">
            <v>0</v>
          </cell>
          <cell r="AV12707" t="str">
            <v>IDU SITP 2016</v>
          </cell>
        </row>
        <row r="12708">
          <cell r="AP12708">
            <v>362211</v>
          </cell>
          <cell r="AQ12708">
            <v>7004798</v>
          </cell>
          <cell r="AR12708">
            <v>7</v>
          </cell>
          <cell r="AS12708">
            <v>42731</v>
          </cell>
          <cell r="AT12708" t="str">
            <v>SD Reservado Mantenimiento Rutinario IDU Circuito Movilidad EJECUCION SITP 2016 -</v>
          </cell>
          <cell r="AU12708">
            <v>0</v>
          </cell>
          <cell r="AV12708" t="str">
            <v>IDU SITP 2016</v>
          </cell>
        </row>
        <row r="12709">
          <cell r="AP12709">
            <v>361713</v>
          </cell>
          <cell r="AQ12709">
            <v>7004595</v>
          </cell>
          <cell r="AR12709">
            <v>7</v>
          </cell>
          <cell r="AS12709">
            <v>42731</v>
          </cell>
          <cell r="AT12709" t="str">
            <v>SD Reservado Mantenimiento Rutinario IDU Circuito Movilidad EJECUCION SITP 2016 -</v>
          </cell>
          <cell r="AU12709">
            <v>0</v>
          </cell>
          <cell r="AV12709" t="str">
            <v>IDU SITP 2016</v>
          </cell>
        </row>
        <row r="12710">
          <cell r="AP12710">
            <v>361881</v>
          </cell>
          <cell r="AQ12710">
            <v>7004668</v>
          </cell>
          <cell r="AR12710">
            <v>7</v>
          </cell>
          <cell r="AS12710">
            <v>42731</v>
          </cell>
          <cell r="AT12710" t="str">
            <v>SD Reservado Mantenimiento Rutinario IDU Circuito Movilidad EJECUCION SITP 2016 -</v>
          </cell>
          <cell r="AU12710">
            <v>0</v>
          </cell>
          <cell r="AV12710" t="str">
            <v>IDU SITP 2016</v>
          </cell>
        </row>
        <row r="12711">
          <cell r="AP12711">
            <v>361773</v>
          </cell>
          <cell r="AQ12711">
            <v>7004619</v>
          </cell>
          <cell r="AR12711">
            <v>7</v>
          </cell>
          <cell r="AS12711">
            <v>42731</v>
          </cell>
          <cell r="AT12711" t="str">
            <v>SD Reservado Mantenimiento Rutinario IDU Circuito Movilidad EJECUCION SITP 2016 -</v>
          </cell>
          <cell r="AU12711">
            <v>0</v>
          </cell>
          <cell r="AV12711" t="str">
            <v>IDU SITP 2016</v>
          </cell>
        </row>
        <row r="12712">
          <cell r="AP12712">
            <v>361971</v>
          </cell>
          <cell r="AQ12712">
            <v>7004704</v>
          </cell>
          <cell r="AR12712">
            <v>7</v>
          </cell>
          <cell r="AS12712">
            <v>42731</v>
          </cell>
          <cell r="AT12712" t="str">
            <v>SD Reservado Mantenimiento Rutinario IDU Circuito Movilidad EJECUCION SITP 2016 -</v>
          </cell>
          <cell r="AU12712">
            <v>0</v>
          </cell>
          <cell r="AV12712" t="str">
            <v>IDU SITP 2016</v>
          </cell>
        </row>
        <row r="12713">
          <cell r="AP12713">
            <v>362076</v>
          </cell>
          <cell r="AQ12713">
            <v>7004746</v>
          </cell>
          <cell r="AR12713">
            <v>7</v>
          </cell>
          <cell r="AS12713">
            <v>42731</v>
          </cell>
          <cell r="AT12713" t="str">
            <v>SD Reservado Mantenimiento Rutinario IDU Circuito Movilidad EJECUCION SITP 2016 -</v>
          </cell>
          <cell r="AU12713">
            <v>0</v>
          </cell>
          <cell r="AV12713" t="str">
            <v>IDU SITP 2016</v>
          </cell>
        </row>
        <row r="12714">
          <cell r="AP12714">
            <v>361674</v>
          </cell>
          <cell r="AQ12714">
            <v>7004578</v>
          </cell>
          <cell r="AR12714">
            <v>7</v>
          </cell>
          <cell r="AS12714">
            <v>42731</v>
          </cell>
          <cell r="AT12714" t="str">
            <v>SD Reservado Mantenimiento Rutinario IDU Circuito Movilidad EJECUCION SITP 2016 -</v>
          </cell>
          <cell r="AU12714">
            <v>0</v>
          </cell>
          <cell r="AV12714" t="str">
            <v>IDU SITP 2016</v>
          </cell>
        </row>
        <row r="12715">
          <cell r="AP12715">
            <v>362025</v>
          </cell>
          <cell r="AQ12715">
            <v>7004726</v>
          </cell>
          <cell r="AR12715">
            <v>7</v>
          </cell>
          <cell r="AS12715">
            <v>42731</v>
          </cell>
          <cell r="AT12715" t="str">
            <v>SD Reservado Mantenimiento Rutinario IDU Circuito Movilidad EJECUCION SITP 2016 -</v>
          </cell>
          <cell r="AU12715">
            <v>0</v>
          </cell>
          <cell r="AV12715" t="str">
            <v>IDU SITP 2016</v>
          </cell>
        </row>
        <row r="12716">
          <cell r="AP12716">
            <v>362669</v>
          </cell>
          <cell r="AQ12716">
            <v>7004979</v>
          </cell>
          <cell r="AR12716">
            <v>7</v>
          </cell>
          <cell r="AS12716">
            <v>42731</v>
          </cell>
          <cell r="AT12716" t="str">
            <v>SD Reservado Mantenimiento Rutinario IDU Circuito Movilidad EJECUCION SITP 2016 -</v>
          </cell>
          <cell r="AU12716">
            <v>0</v>
          </cell>
          <cell r="AV12716" t="str">
            <v>IDU SITP 2016</v>
          </cell>
        </row>
        <row r="12717">
          <cell r="AP12717">
            <v>361617</v>
          </cell>
          <cell r="AQ12717">
            <v>7004555</v>
          </cell>
          <cell r="AR12717">
            <v>7</v>
          </cell>
          <cell r="AS12717">
            <v>42731</v>
          </cell>
          <cell r="AT12717" t="str">
            <v>SD Reservado Mantenimiento Rutinario IDU Circuito Movilidad EJECUCION SITP 2016 -</v>
          </cell>
          <cell r="AU12717">
            <v>0</v>
          </cell>
          <cell r="AV12717" t="str">
            <v>IDU SITP 2016</v>
          </cell>
        </row>
        <row r="12718">
          <cell r="AP12718">
            <v>362574</v>
          </cell>
          <cell r="AQ12718">
            <v>7004943</v>
          </cell>
          <cell r="AR12718">
            <v>7</v>
          </cell>
          <cell r="AS12718">
            <v>42731</v>
          </cell>
          <cell r="AT12718" t="str">
            <v>SD Reservado Rehabilitación IDU Circuito Movilidad EJECUCION SITP 2016 -</v>
          </cell>
          <cell r="AU12718">
            <v>0</v>
          </cell>
          <cell r="AV12718" t="str">
            <v>IDU SITP 2016</v>
          </cell>
        </row>
        <row r="12719">
          <cell r="AP12719">
            <v>362418</v>
          </cell>
          <cell r="AQ12719">
            <v>7004881</v>
          </cell>
          <cell r="AR12719">
            <v>7</v>
          </cell>
          <cell r="AS12719">
            <v>42731</v>
          </cell>
          <cell r="AT12719" t="str">
            <v>SD Reservado Mantenimiento Rutinario IDU Circuito Movilidad EJECUCION SITP 2016 -</v>
          </cell>
          <cell r="AU12719">
            <v>0</v>
          </cell>
          <cell r="AV12719" t="str">
            <v>IDU SITP 2016</v>
          </cell>
        </row>
        <row r="12720">
          <cell r="AP12720">
            <v>361845</v>
          </cell>
          <cell r="AQ12720">
            <v>7004652</v>
          </cell>
          <cell r="AR12720">
            <v>7</v>
          </cell>
          <cell r="AS12720">
            <v>42731</v>
          </cell>
          <cell r="AT12720" t="str">
            <v>SD Reservado Mantenimiento Rutinario IDU Circuito Movilidad EJECUCION SITP 2016 -</v>
          </cell>
          <cell r="AU12720">
            <v>0</v>
          </cell>
          <cell r="AV12720" t="str">
            <v>IDU SITP 2016</v>
          </cell>
        </row>
        <row r="12721">
          <cell r="AP12721">
            <v>361905</v>
          </cell>
          <cell r="AQ12721">
            <v>7004679</v>
          </cell>
          <cell r="AR12721">
            <v>7</v>
          </cell>
          <cell r="AS12721">
            <v>42731</v>
          </cell>
          <cell r="AT12721" t="str">
            <v>SD Reservado Mantenimiento Rutinario IDU Circuito Movilidad EJECUCION SITP 2016 -</v>
          </cell>
          <cell r="AU12721">
            <v>0</v>
          </cell>
          <cell r="AV12721" t="str">
            <v>IDU SITP 2016</v>
          </cell>
        </row>
        <row r="12722">
          <cell r="AP12722">
            <v>365065</v>
          </cell>
          <cell r="AQ12722">
            <v>7005928</v>
          </cell>
          <cell r="AR12722">
            <v>7</v>
          </cell>
          <cell r="AS12722">
            <v>0</v>
          </cell>
          <cell r="AT12722">
            <v>0</v>
          </cell>
          <cell r="AU12722">
            <v>0</v>
          </cell>
          <cell r="AV12722" t="str">
            <v>VIABLE</v>
          </cell>
        </row>
        <row r="12723">
          <cell r="AP12723">
            <v>471564</v>
          </cell>
          <cell r="AQ12723">
            <v>7008178</v>
          </cell>
          <cell r="AR12723">
            <v>7</v>
          </cell>
          <cell r="AS12723">
            <v>43748</v>
          </cell>
          <cell r="AT12723" t="str">
            <v>Anden 1-POLIZA ESTABILIDAD ACTIVA</v>
          </cell>
          <cell r="AU12723">
            <v>0</v>
          </cell>
          <cell r="AV12723" t="str">
            <v>VIABLE</v>
          </cell>
        </row>
        <row r="12724">
          <cell r="AP12724">
            <v>367554</v>
          </cell>
          <cell r="AQ12724">
            <v>7006937</v>
          </cell>
          <cell r="AR12724">
            <v>7</v>
          </cell>
          <cell r="AS12724">
            <v>0</v>
          </cell>
          <cell r="AT12724">
            <v>0</v>
          </cell>
          <cell r="AU12724">
            <v>0</v>
          </cell>
          <cell r="AV12724" t="str">
            <v>VIABLE</v>
          </cell>
        </row>
        <row r="12725">
          <cell r="AP12725">
            <v>366713</v>
          </cell>
          <cell r="AQ12725">
            <v>50008211</v>
          </cell>
          <cell r="AR12725">
            <v>7</v>
          </cell>
          <cell r="AS12725">
            <v>0</v>
          </cell>
          <cell r="AT12725">
            <v>0</v>
          </cell>
          <cell r="AU12725">
            <v>0</v>
          </cell>
          <cell r="AV12725" t="str">
            <v>VIABLE</v>
          </cell>
        </row>
        <row r="12726">
          <cell r="AP12726">
            <v>367125</v>
          </cell>
          <cell r="AQ12726">
            <v>7006771</v>
          </cell>
          <cell r="AR12726">
            <v>7</v>
          </cell>
          <cell r="AS12726">
            <v>0</v>
          </cell>
          <cell r="AT12726">
            <v>0</v>
          </cell>
          <cell r="AU12726">
            <v>0</v>
          </cell>
          <cell r="AV12726" t="str">
            <v>VIABLE</v>
          </cell>
        </row>
        <row r="12727">
          <cell r="AP12727">
            <v>91010476</v>
          </cell>
          <cell r="AQ12727">
            <v>50006215</v>
          </cell>
          <cell r="AR12727">
            <v>7</v>
          </cell>
          <cell r="AS12727">
            <v>0</v>
          </cell>
          <cell r="AT12727">
            <v>0</v>
          </cell>
          <cell r="AU12727">
            <v>0</v>
          </cell>
          <cell r="AV12727" t="str">
            <v>VIABLE</v>
          </cell>
        </row>
        <row r="12728">
          <cell r="AP12728">
            <v>367011</v>
          </cell>
          <cell r="AQ12728">
            <v>7006723</v>
          </cell>
          <cell r="AR12728">
            <v>7</v>
          </cell>
          <cell r="AS12728">
            <v>0</v>
          </cell>
          <cell r="AT12728">
            <v>0</v>
          </cell>
          <cell r="AU12728">
            <v>0</v>
          </cell>
          <cell r="AV12728" t="str">
            <v>VIABLE</v>
          </cell>
        </row>
        <row r="12729">
          <cell r="AP12729">
            <v>366501</v>
          </cell>
          <cell r="AQ12729">
            <v>7006529</v>
          </cell>
          <cell r="AR12729">
            <v>7</v>
          </cell>
          <cell r="AS12729">
            <v>0</v>
          </cell>
          <cell r="AT12729">
            <v>0</v>
          </cell>
          <cell r="AU12729">
            <v>0</v>
          </cell>
          <cell r="AV12729" t="str">
            <v>VIABLE</v>
          </cell>
        </row>
        <row r="12730">
          <cell r="AP12730">
            <v>366822</v>
          </cell>
          <cell r="AQ12730">
            <v>50008211</v>
          </cell>
          <cell r="AR12730">
            <v>7</v>
          </cell>
          <cell r="AS12730">
            <v>0</v>
          </cell>
          <cell r="AT12730">
            <v>0</v>
          </cell>
          <cell r="AU12730">
            <v>0</v>
          </cell>
          <cell r="AV12730" t="str">
            <v>VIABLE</v>
          </cell>
        </row>
        <row r="12731">
          <cell r="AP12731">
            <v>367286</v>
          </cell>
          <cell r="AQ12731">
            <v>7006838</v>
          </cell>
          <cell r="AR12731">
            <v>7</v>
          </cell>
          <cell r="AS12731">
            <v>0</v>
          </cell>
          <cell r="AT12731">
            <v>0</v>
          </cell>
          <cell r="AU12731">
            <v>0</v>
          </cell>
          <cell r="AV12731" t="str">
            <v>VIABLE</v>
          </cell>
        </row>
        <row r="12732">
          <cell r="AP12732">
            <v>91011549</v>
          </cell>
          <cell r="AQ12732">
            <v>50006214</v>
          </cell>
          <cell r="AR12732">
            <v>7</v>
          </cell>
          <cell r="AS12732">
            <v>0</v>
          </cell>
          <cell r="AT12732">
            <v>0</v>
          </cell>
          <cell r="AU12732">
            <v>0</v>
          </cell>
          <cell r="AV12732" t="str">
            <v>VIABLE</v>
          </cell>
        </row>
        <row r="12733">
          <cell r="AP12733">
            <v>91022579</v>
          </cell>
          <cell r="AQ12733">
            <v>7008973</v>
          </cell>
          <cell r="AR12733">
            <v>7</v>
          </cell>
          <cell r="AS12733">
            <v>0</v>
          </cell>
          <cell r="AT12733">
            <v>0</v>
          </cell>
          <cell r="AU12733">
            <v>0</v>
          </cell>
          <cell r="AV12733" t="str">
            <v>VIABLE</v>
          </cell>
        </row>
        <row r="12734">
          <cell r="AP12734">
            <v>363692</v>
          </cell>
          <cell r="AQ12734">
            <v>7005397</v>
          </cell>
          <cell r="AR12734">
            <v>7</v>
          </cell>
          <cell r="AS12734">
            <v>42731</v>
          </cell>
          <cell r="AT12734" t="str">
            <v>SD Reservado Mantenimiento Rutinario IDU Circuito Movilidad EJECUCION SITP 2016 -</v>
          </cell>
          <cell r="AU12734">
            <v>0</v>
          </cell>
          <cell r="AV12734" t="str">
            <v>IDU SITP 2016</v>
          </cell>
        </row>
        <row r="12735">
          <cell r="AP12735">
            <v>363325</v>
          </cell>
          <cell r="AQ12735">
            <v>7005237</v>
          </cell>
          <cell r="AR12735">
            <v>7</v>
          </cell>
          <cell r="AS12735">
            <v>42731</v>
          </cell>
          <cell r="AT12735" t="str">
            <v>SD Reservado Mantenimiento Rutinario IDU Circuito Movilidad EJECUCION SITP 2016 -</v>
          </cell>
          <cell r="AU12735">
            <v>0</v>
          </cell>
          <cell r="AV12735" t="str">
            <v>IDU SITP 2016</v>
          </cell>
        </row>
        <row r="12736">
          <cell r="AP12736">
            <v>364880</v>
          </cell>
          <cell r="AQ12736">
            <v>7005858</v>
          </cell>
          <cell r="AR12736">
            <v>7</v>
          </cell>
          <cell r="AS12736">
            <v>0</v>
          </cell>
          <cell r="AT12736">
            <v>0</v>
          </cell>
          <cell r="AU12736">
            <v>0</v>
          </cell>
          <cell r="AV12736" t="str">
            <v>VIABLE</v>
          </cell>
        </row>
        <row r="12737">
          <cell r="AP12737">
            <v>364124</v>
          </cell>
          <cell r="AQ12737">
            <v>7005566</v>
          </cell>
          <cell r="AR12737">
            <v>7</v>
          </cell>
          <cell r="AS12737">
            <v>42731</v>
          </cell>
          <cell r="AT12737" t="str">
            <v>SD Reservado Mantenimiento Rutinario IDU Circuito Movilidad EJECUCION SITP 2016 -</v>
          </cell>
          <cell r="AU12737">
            <v>0</v>
          </cell>
          <cell r="AV12737" t="str">
            <v>IDU SITP 2016</v>
          </cell>
        </row>
        <row r="12738">
          <cell r="AP12738">
            <v>364347</v>
          </cell>
          <cell r="AQ12738">
            <v>7005648</v>
          </cell>
          <cell r="AR12738">
            <v>7</v>
          </cell>
          <cell r="AS12738">
            <v>42731</v>
          </cell>
          <cell r="AT12738" t="str">
            <v>SD Reservado Mantenimiento Rutinario IDU Circuito Movilidad EJECUCION SITP 2016 -</v>
          </cell>
          <cell r="AU12738">
            <v>0</v>
          </cell>
          <cell r="AV12738" t="str">
            <v>IDU SITP 2016</v>
          </cell>
        </row>
        <row r="12739">
          <cell r="AP12739">
            <v>364877</v>
          </cell>
          <cell r="AQ12739">
            <v>7005857</v>
          </cell>
          <cell r="AR12739">
            <v>7</v>
          </cell>
          <cell r="AS12739">
            <v>0</v>
          </cell>
          <cell r="AT12739">
            <v>0</v>
          </cell>
          <cell r="AU12739">
            <v>0</v>
          </cell>
          <cell r="AV12739" t="str">
            <v>VIABLE</v>
          </cell>
        </row>
        <row r="12740">
          <cell r="AP12740">
            <v>362882</v>
          </cell>
          <cell r="AQ12740">
            <v>7005062</v>
          </cell>
          <cell r="AR12740">
            <v>7</v>
          </cell>
          <cell r="AS12740">
            <v>42731</v>
          </cell>
          <cell r="AT12740" t="str">
            <v>SD Reservado Mantenimiento Rutinario IDU Circuito Movilidad EJECUCION SITP 2016 -</v>
          </cell>
          <cell r="AU12740">
            <v>0</v>
          </cell>
          <cell r="AV12740" t="str">
            <v>IDU SITP 2016</v>
          </cell>
        </row>
        <row r="12741">
          <cell r="AP12741">
            <v>91025185</v>
          </cell>
          <cell r="AQ12741">
            <v>7001488</v>
          </cell>
          <cell r="AR12741">
            <v>7</v>
          </cell>
          <cell r="AS12741">
            <v>44466</v>
          </cell>
          <cell r="AT12741" t="str">
            <v>-POLIZA ESTABILIDAD ACTIVA</v>
          </cell>
          <cell r="AU12741">
            <v>0</v>
          </cell>
          <cell r="AV12741" t="str">
            <v>POLIZA ACTIVA</v>
          </cell>
        </row>
        <row r="12742">
          <cell r="AP12742">
            <v>354115</v>
          </cell>
          <cell r="AQ12742">
            <v>7001541</v>
          </cell>
          <cell r="AR12742">
            <v>7</v>
          </cell>
          <cell r="AS12742">
            <v>42474</v>
          </cell>
          <cell r="AT12742" t="str">
            <v>IDU-1718-2014 Terminado Mantenimiento Periódico IDU Circuito Movilidad SITP Y TRONCALES --POLIZA ESTABILIDAD ACTIVA</v>
          </cell>
          <cell r="AU12742">
            <v>44466</v>
          </cell>
          <cell r="AV12742" t="str">
            <v>IDU</v>
          </cell>
        </row>
        <row r="12743">
          <cell r="AP12743">
            <v>352993</v>
          </cell>
          <cell r="AQ12743">
            <v>7001144</v>
          </cell>
          <cell r="AR12743">
            <v>7</v>
          </cell>
          <cell r="AS12743">
            <v>0</v>
          </cell>
          <cell r="AT12743">
            <v>0</v>
          </cell>
          <cell r="AU12743">
            <v>0</v>
          </cell>
          <cell r="AV12743" t="str">
            <v>VIABLE</v>
          </cell>
        </row>
        <row r="12744">
          <cell r="AP12744">
            <v>353740</v>
          </cell>
          <cell r="AQ12744">
            <v>7001405</v>
          </cell>
          <cell r="AR12744">
            <v>7</v>
          </cell>
          <cell r="AS12744">
            <v>42474</v>
          </cell>
          <cell r="AT12744" t="str">
            <v>IDU-1718-2014 Terminado Mantenimiento Periódico IDU Circuito Movilidad SITP Y TRONCALES --POLIZA ESTABILIDAD ACTIVA</v>
          </cell>
          <cell r="AU12744">
            <v>44466</v>
          </cell>
          <cell r="AV12744" t="str">
            <v>IDU</v>
          </cell>
        </row>
        <row r="12745">
          <cell r="AP12745">
            <v>352756</v>
          </cell>
          <cell r="AQ12745">
            <v>7001062</v>
          </cell>
          <cell r="AR12745">
            <v>7</v>
          </cell>
          <cell r="AS12745">
            <v>0</v>
          </cell>
          <cell r="AT12745">
            <v>0</v>
          </cell>
          <cell r="AU12745">
            <v>0</v>
          </cell>
          <cell r="AV12745" t="str">
            <v>VIABLE</v>
          </cell>
        </row>
        <row r="12746">
          <cell r="AP12746">
            <v>902216</v>
          </cell>
          <cell r="AQ12746">
            <v>30000598</v>
          </cell>
          <cell r="AR12746">
            <v>7</v>
          </cell>
          <cell r="AS12746">
            <v>0</v>
          </cell>
          <cell r="AT12746">
            <v>0</v>
          </cell>
          <cell r="AU12746">
            <v>0</v>
          </cell>
          <cell r="AV12746" t="str">
            <v>VIABLE</v>
          </cell>
        </row>
        <row r="12747">
          <cell r="AP12747">
            <v>353587</v>
          </cell>
          <cell r="AQ12747">
            <v>7001353</v>
          </cell>
          <cell r="AR12747">
            <v>7</v>
          </cell>
          <cell r="AS12747">
            <v>0</v>
          </cell>
          <cell r="AT12747">
            <v>0</v>
          </cell>
          <cell r="AU12747">
            <v>0</v>
          </cell>
          <cell r="AV12747" t="str">
            <v>VIABLE</v>
          </cell>
        </row>
        <row r="12748">
          <cell r="AP12748">
            <v>352870</v>
          </cell>
          <cell r="AQ12748">
            <v>50008375</v>
          </cell>
          <cell r="AR12748">
            <v>7</v>
          </cell>
          <cell r="AS12748">
            <v>0</v>
          </cell>
          <cell r="AT12748">
            <v>0</v>
          </cell>
          <cell r="AU12748">
            <v>0</v>
          </cell>
          <cell r="AV12748" t="str">
            <v>VIABLE</v>
          </cell>
        </row>
        <row r="12749">
          <cell r="AP12749">
            <v>353875</v>
          </cell>
          <cell r="AQ12749">
            <v>7001451</v>
          </cell>
          <cell r="AR12749">
            <v>7</v>
          </cell>
          <cell r="AS12749">
            <v>42474</v>
          </cell>
          <cell r="AT12749" t="str">
            <v>IDU-1718-2014 Terminado Mantenimiento Periódico IDU Circuito Movilidad SITP Y TRONCALES --POLIZA ESTABILIDAD ACTIVA</v>
          </cell>
          <cell r="AU12749">
            <v>44466</v>
          </cell>
          <cell r="AV12749" t="str">
            <v>IDU</v>
          </cell>
        </row>
        <row r="12750">
          <cell r="AP12750">
            <v>471526</v>
          </cell>
          <cell r="AQ12750">
            <v>7008134</v>
          </cell>
          <cell r="AR12750">
            <v>7</v>
          </cell>
          <cell r="AS12750">
            <v>42474</v>
          </cell>
          <cell r="AT12750" t="str">
            <v>IDU-1718-2014 Terminado Mantenimiento Periódico IDU Circuito Movilidad SITP Y TRONCALES --POLIZA ESTABILIDAD ACTIVA</v>
          </cell>
          <cell r="AU12750">
            <v>44466</v>
          </cell>
          <cell r="AV12750" t="str">
            <v>IDU</v>
          </cell>
        </row>
        <row r="12751">
          <cell r="AP12751">
            <v>354037</v>
          </cell>
          <cell r="AQ12751">
            <v>7001511</v>
          </cell>
          <cell r="AR12751">
            <v>7</v>
          </cell>
          <cell r="AS12751">
            <v>42474</v>
          </cell>
          <cell r="AT12751" t="str">
            <v>IDU-1718-2014 Terminado Mantenimiento Periódico IDU Circuito Movilidad SITP Y TRONCALES --POLIZA ESTABILIDAD ACTIVA</v>
          </cell>
          <cell r="AU12751">
            <v>44466</v>
          </cell>
          <cell r="AV12751" t="str">
            <v>IDU</v>
          </cell>
        </row>
        <row r="12752">
          <cell r="AP12752">
            <v>352669</v>
          </cell>
          <cell r="AQ12752">
            <v>7001030</v>
          </cell>
          <cell r="AR12752">
            <v>7</v>
          </cell>
          <cell r="AS12752">
            <v>0</v>
          </cell>
          <cell r="AT12752">
            <v>0</v>
          </cell>
          <cell r="AU12752">
            <v>0</v>
          </cell>
          <cell r="AV12752" t="str">
            <v>VIABLE</v>
          </cell>
        </row>
        <row r="12753">
          <cell r="AP12753">
            <v>354202</v>
          </cell>
          <cell r="AQ12753">
            <v>7001579</v>
          </cell>
          <cell r="AR12753">
            <v>7</v>
          </cell>
          <cell r="AS12753">
            <v>42474</v>
          </cell>
          <cell r="AT12753" t="str">
            <v>IDU-1718-2014 Terminado Mantenimiento Periódico IDU Circuito Movilidad SITP Y TRONCALES --POLIZA ESTABILIDAD ACTIVA</v>
          </cell>
          <cell r="AU12753">
            <v>44466</v>
          </cell>
          <cell r="AV12753" t="str">
            <v>IDU</v>
          </cell>
        </row>
        <row r="12754">
          <cell r="AP12754">
            <v>353197</v>
          </cell>
          <cell r="AQ12754">
            <v>7001217</v>
          </cell>
          <cell r="AR12754">
            <v>7</v>
          </cell>
          <cell r="AS12754">
            <v>0</v>
          </cell>
          <cell r="AT12754">
            <v>0</v>
          </cell>
          <cell r="AU12754">
            <v>0</v>
          </cell>
          <cell r="AV12754" t="str">
            <v>VIABLE</v>
          </cell>
        </row>
        <row r="12755">
          <cell r="AP12755">
            <v>352921</v>
          </cell>
          <cell r="AQ12755">
            <v>50008375</v>
          </cell>
          <cell r="AR12755">
            <v>7</v>
          </cell>
          <cell r="AS12755">
            <v>0</v>
          </cell>
          <cell r="AT12755">
            <v>0</v>
          </cell>
          <cell r="AU12755">
            <v>0</v>
          </cell>
          <cell r="AV12755" t="str">
            <v>VIABLE</v>
          </cell>
        </row>
        <row r="12756">
          <cell r="AP12756">
            <v>353941</v>
          </cell>
          <cell r="AQ12756">
            <v>7001474</v>
          </cell>
          <cell r="AR12756">
            <v>7</v>
          </cell>
          <cell r="AS12756">
            <v>42474</v>
          </cell>
          <cell r="AT12756" t="str">
            <v>IDU-1718-2014 Terminado Mantenimiento Periódico IDU Circuito Movilidad SITP Y TRONCALES --POLIZA ESTABILIDAD ACTIVA</v>
          </cell>
          <cell r="AU12756">
            <v>44466</v>
          </cell>
          <cell r="AV12756" t="str">
            <v>IDU</v>
          </cell>
        </row>
        <row r="12757">
          <cell r="AP12757">
            <v>353386</v>
          </cell>
          <cell r="AQ12757">
            <v>7001281</v>
          </cell>
          <cell r="AR12757">
            <v>7</v>
          </cell>
          <cell r="AS12757">
            <v>0</v>
          </cell>
          <cell r="AT12757">
            <v>0</v>
          </cell>
          <cell r="AU12757">
            <v>0</v>
          </cell>
          <cell r="AV12757" t="str">
            <v>VIABLE</v>
          </cell>
        </row>
        <row r="12758">
          <cell r="AP12758">
            <v>352972</v>
          </cell>
          <cell r="AQ12758">
            <v>7001136</v>
          </cell>
          <cell r="AR12758">
            <v>7</v>
          </cell>
          <cell r="AS12758">
            <v>0</v>
          </cell>
          <cell r="AT12758">
            <v>0</v>
          </cell>
          <cell r="AU12758">
            <v>0</v>
          </cell>
          <cell r="AV12758" t="str">
            <v>VIABLE</v>
          </cell>
        </row>
        <row r="12759">
          <cell r="AP12759">
            <v>471525</v>
          </cell>
          <cell r="AQ12759">
            <v>7008133</v>
          </cell>
          <cell r="AR12759">
            <v>7</v>
          </cell>
          <cell r="AS12759">
            <v>42474</v>
          </cell>
          <cell r="AT12759" t="str">
            <v>IDU-1718-2014 Terminado Mantenimiento Periódico IDU Circuito Movilidad SITP Y TRONCALES --POLIZA ESTABILIDAD ACTIVA</v>
          </cell>
          <cell r="AU12759">
            <v>44466</v>
          </cell>
          <cell r="AV12759" t="str">
            <v>IDU</v>
          </cell>
        </row>
        <row r="12760">
          <cell r="AP12760">
            <v>91025186</v>
          </cell>
          <cell r="AQ12760">
            <v>7001494</v>
          </cell>
          <cell r="AR12760">
            <v>7</v>
          </cell>
          <cell r="AS12760">
            <v>44466</v>
          </cell>
          <cell r="AT12760" t="str">
            <v>-POLIZA ESTABILIDAD ACTIVA</v>
          </cell>
          <cell r="AU12760">
            <v>0</v>
          </cell>
          <cell r="AV12760" t="str">
            <v>POLIZA ACTIVA</v>
          </cell>
        </row>
        <row r="12761">
          <cell r="AP12761">
            <v>353674</v>
          </cell>
          <cell r="AQ12761">
            <v>7001382</v>
          </cell>
          <cell r="AR12761">
            <v>7</v>
          </cell>
          <cell r="AS12761">
            <v>42474</v>
          </cell>
          <cell r="AT12761" t="str">
            <v>IDU-1718-2014 Terminado Mantenimiento Periódico IDU Circuito Movilidad SITP Y TRONCALES --POLIZA ESTABILIDAD ACTIVA</v>
          </cell>
          <cell r="AU12761">
            <v>44466</v>
          </cell>
          <cell r="AV12761" t="str">
            <v>POLIZA ACTIVA</v>
          </cell>
        </row>
        <row r="12762">
          <cell r="AP12762">
            <v>354362</v>
          </cell>
          <cell r="AQ12762">
            <v>7001641</v>
          </cell>
          <cell r="AR12762">
            <v>7</v>
          </cell>
          <cell r="AS12762">
            <v>0</v>
          </cell>
          <cell r="AT12762">
            <v>0</v>
          </cell>
          <cell r="AU12762">
            <v>0</v>
          </cell>
          <cell r="AV12762" t="str">
            <v>VIABLE</v>
          </cell>
        </row>
        <row r="12763">
          <cell r="AP12763">
            <v>353833</v>
          </cell>
          <cell r="AQ12763">
            <v>7001437</v>
          </cell>
          <cell r="AR12763">
            <v>7</v>
          </cell>
          <cell r="AS12763">
            <v>42515</v>
          </cell>
          <cell r="AT12763" t="str">
            <v>IDU-2128-2013 Terminado Conservacion IDU Circuito Movilidad SD -</v>
          </cell>
          <cell r="AU12763">
            <v>0</v>
          </cell>
          <cell r="AV12763" t="str">
            <v>VIABLE</v>
          </cell>
        </row>
        <row r="12764">
          <cell r="AP12764">
            <v>353962</v>
          </cell>
          <cell r="AQ12764">
            <v>7001483</v>
          </cell>
          <cell r="AR12764">
            <v>7</v>
          </cell>
          <cell r="AS12764">
            <v>42515</v>
          </cell>
          <cell r="AT12764" t="str">
            <v>IDU-2128-2013 Terminado Conservacion IDU Circuito Movilidad SD -</v>
          </cell>
          <cell r="AU12764">
            <v>0</v>
          </cell>
          <cell r="AV12764" t="str">
            <v>VIABLE</v>
          </cell>
        </row>
        <row r="12765">
          <cell r="AP12765">
            <v>353701</v>
          </cell>
          <cell r="AQ12765">
            <v>7001391</v>
          </cell>
          <cell r="AR12765">
            <v>7</v>
          </cell>
          <cell r="AS12765">
            <v>0</v>
          </cell>
          <cell r="AT12765">
            <v>0</v>
          </cell>
          <cell r="AU12765">
            <v>0</v>
          </cell>
          <cell r="AV12765" t="str">
            <v>VIABLE</v>
          </cell>
        </row>
        <row r="12766">
          <cell r="AP12766">
            <v>354133</v>
          </cell>
          <cell r="AQ12766">
            <v>7001548</v>
          </cell>
          <cell r="AR12766">
            <v>7</v>
          </cell>
          <cell r="AS12766">
            <v>0</v>
          </cell>
          <cell r="AT12766">
            <v>0</v>
          </cell>
          <cell r="AU12766">
            <v>0</v>
          </cell>
          <cell r="AV12766" t="str">
            <v>VIABLE</v>
          </cell>
        </row>
        <row r="12767">
          <cell r="AP12767">
            <v>353776</v>
          </cell>
          <cell r="AQ12767">
            <v>50008384</v>
          </cell>
          <cell r="AR12767">
            <v>7</v>
          </cell>
          <cell r="AS12767">
            <v>0</v>
          </cell>
          <cell r="AT12767">
            <v>0</v>
          </cell>
          <cell r="AU12767">
            <v>0</v>
          </cell>
          <cell r="AV12767" t="str">
            <v>VIABLE</v>
          </cell>
        </row>
        <row r="12768">
          <cell r="AP12768">
            <v>354076</v>
          </cell>
          <cell r="AQ12768">
            <v>7001525</v>
          </cell>
          <cell r="AR12768">
            <v>7</v>
          </cell>
          <cell r="AS12768">
            <v>0</v>
          </cell>
          <cell r="AT12768">
            <v>0</v>
          </cell>
          <cell r="AU12768">
            <v>0</v>
          </cell>
          <cell r="AV12768" t="str">
            <v>VIABLE</v>
          </cell>
        </row>
        <row r="12769">
          <cell r="AP12769">
            <v>354067</v>
          </cell>
          <cell r="AQ12769">
            <v>7001521</v>
          </cell>
          <cell r="AR12769">
            <v>7</v>
          </cell>
          <cell r="AS12769">
            <v>42515</v>
          </cell>
          <cell r="AT12769" t="str">
            <v>IDU-2128-2013 Terminado Conservacion IDU Circuito Movilidad SD -</v>
          </cell>
          <cell r="AU12769">
            <v>0</v>
          </cell>
          <cell r="AV12769" t="str">
            <v>VIABLE</v>
          </cell>
        </row>
        <row r="12770">
          <cell r="AP12770">
            <v>353824</v>
          </cell>
          <cell r="AQ12770">
            <v>50008384</v>
          </cell>
          <cell r="AR12770">
            <v>7</v>
          </cell>
          <cell r="AS12770">
            <v>0</v>
          </cell>
          <cell r="AT12770">
            <v>0</v>
          </cell>
          <cell r="AU12770">
            <v>0</v>
          </cell>
          <cell r="AV12770" t="str">
            <v>VIABLE</v>
          </cell>
        </row>
        <row r="12771">
          <cell r="AP12771">
            <v>354181</v>
          </cell>
          <cell r="AQ12771">
            <v>7001569</v>
          </cell>
          <cell r="AR12771">
            <v>7</v>
          </cell>
          <cell r="AS12771">
            <v>42515</v>
          </cell>
          <cell r="AT12771" t="str">
            <v>IDU-2128-2013 Terminado Conservacion IDU Circuito Movilidad SD -</v>
          </cell>
          <cell r="AU12771">
            <v>0</v>
          </cell>
          <cell r="AV12771" t="str">
            <v>VIABLE</v>
          </cell>
        </row>
        <row r="12772">
          <cell r="AP12772">
            <v>353692</v>
          </cell>
          <cell r="AQ12772">
            <v>7001388</v>
          </cell>
          <cell r="AR12772">
            <v>7</v>
          </cell>
          <cell r="AS12772">
            <v>42515</v>
          </cell>
          <cell r="AT12772" t="str">
            <v>IDU-2128-2013 Terminado Conservacion IDU Circuito Movilidad SD -</v>
          </cell>
          <cell r="AU12772">
            <v>0</v>
          </cell>
          <cell r="AV12772" t="str">
            <v>IDU</v>
          </cell>
        </row>
        <row r="12773">
          <cell r="AP12773">
            <v>353623</v>
          </cell>
          <cell r="AQ12773">
            <v>7001365</v>
          </cell>
          <cell r="AR12773">
            <v>7</v>
          </cell>
          <cell r="AS12773">
            <v>0</v>
          </cell>
          <cell r="AT12773">
            <v>0</v>
          </cell>
          <cell r="AU12773">
            <v>0</v>
          </cell>
          <cell r="AV12773" t="str">
            <v>VIABLE</v>
          </cell>
        </row>
        <row r="12774">
          <cell r="AP12774">
            <v>353914</v>
          </cell>
          <cell r="AQ12774">
            <v>7001465</v>
          </cell>
          <cell r="AR12774">
            <v>7</v>
          </cell>
          <cell r="AS12774">
            <v>0</v>
          </cell>
          <cell r="AT12774">
            <v>0</v>
          </cell>
          <cell r="AU12774">
            <v>0</v>
          </cell>
          <cell r="AV12774" t="str">
            <v>VIABLE</v>
          </cell>
        </row>
        <row r="12775">
          <cell r="AP12775">
            <v>353989</v>
          </cell>
          <cell r="AQ12775">
            <v>7001493</v>
          </cell>
          <cell r="AR12775">
            <v>7</v>
          </cell>
          <cell r="AS12775">
            <v>0</v>
          </cell>
          <cell r="AT12775">
            <v>0</v>
          </cell>
          <cell r="AU12775">
            <v>0</v>
          </cell>
          <cell r="AV12775" t="str">
            <v>VIABLE</v>
          </cell>
        </row>
        <row r="12776">
          <cell r="AP12776">
            <v>358026</v>
          </cell>
          <cell r="AQ12776">
            <v>7003085</v>
          </cell>
          <cell r="AR12776">
            <v>7</v>
          </cell>
          <cell r="AS12776">
            <v>0</v>
          </cell>
          <cell r="AT12776">
            <v>0</v>
          </cell>
          <cell r="AU12776">
            <v>0</v>
          </cell>
          <cell r="AV12776" t="str">
            <v>VIABLE</v>
          </cell>
        </row>
        <row r="12777">
          <cell r="AP12777">
            <v>357180</v>
          </cell>
          <cell r="AQ12777">
            <v>7002711</v>
          </cell>
          <cell r="AR12777">
            <v>7</v>
          </cell>
          <cell r="AS12777">
            <v>0</v>
          </cell>
          <cell r="AT12777">
            <v>0</v>
          </cell>
          <cell r="AU12777">
            <v>0</v>
          </cell>
          <cell r="AV12777" t="str">
            <v>VIABLE</v>
          </cell>
        </row>
        <row r="12778">
          <cell r="AP12778">
            <v>357012</v>
          </cell>
          <cell r="AQ12778">
            <v>7002652</v>
          </cell>
          <cell r="AR12778">
            <v>7</v>
          </cell>
          <cell r="AS12778">
            <v>0</v>
          </cell>
          <cell r="AT12778">
            <v>0</v>
          </cell>
          <cell r="AU12778">
            <v>0</v>
          </cell>
          <cell r="AV12778" t="str">
            <v>VIABLE</v>
          </cell>
        </row>
        <row r="12779">
          <cell r="AP12779">
            <v>358149</v>
          </cell>
          <cell r="AQ12779">
            <v>7003136</v>
          </cell>
          <cell r="AR12779">
            <v>7</v>
          </cell>
          <cell r="AS12779">
            <v>0</v>
          </cell>
          <cell r="AT12779">
            <v>0</v>
          </cell>
          <cell r="AU12779">
            <v>0</v>
          </cell>
          <cell r="AV12779" t="str">
            <v>VIABLE</v>
          </cell>
        </row>
        <row r="12780">
          <cell r="AP12780">
            <v>357156</v>
          </cell>
          <cell r="AQ12780">
            <v>7002703</v>
          </cell>
          <cell r="AR12780">
            <v>7</v>
          </cell>
          <cell r="AS12780">
            <v>0</v>
          </cell>
          <cell r="AT12780">
            <v>0</v>
          </cell>
          <cell r="AU12780">
            <v>0</v>
          </cell>
          <cell r="AV12780" t="str">
            <v>VIABLE</v>
          </cell>
        </row>
        <row r="12781">
          <cell r="AP12781">
            <v>356664</v>
          </cell>
          <cell r="AQ12781">
            <v>7002528</v>
          </cell>
          <cell r="AR12781">
            <v>7</v>
          </cell>
          <cell r="AS12781">
            <v>0</v>
          </cell>
          <cell r="AT12781">
            <v>0</v>
          </cell>
          <cell r="AU12781">
            <v>0</v>
          </cell>
          <cell r="AV12781" t="str">
            <v>VIABLE</v>
          </cell>
        </row>
        <row r="12782">
          <cell r="AP12782">
            <v>358224</v>
          </cell>
          <cell r="AQ12782">
            <v>7003163</v>
          </cell>
          <cell r="AR12782">
            <v>7</v>
          </cell>
          <cell r="AS12782">
            <v>0</v>
          </cell>
          <cell r="AT12782">
            <v>0</v>
          </cell>
          <cell r="AU12782">
            <v>0</v>
          </cell>
          <cell r="AV12782" t="str">
            <v>VIABLE</v>
          </cell>
        </row>
        <row r="12783">
          <cell r="AP12783">
            <v>471518</v>
          </cell>
          <cell r="AQ12783">
            <v>7008124</v>
          </cell>
          <cell r="AR12783">
            <v>7</v>
          </cell>
          <cell r="AS12783">
            <v>0</v>
          </cell>
          <cell r="AT12783">
            <v>0</v>
          </cell>
          <cell r="AU12783">
            <v>0</v>
          </cell>
          <cell r="AV12783" t="str">
            <v>VIABLE</v>
          </cell>
        </row>
        <row r="12784">
          <cell r="AP12784">
            <v>356754</v>
          </cell>
          <cell r="AQ12784">
            <v>7002561</v>
          </cell>
          <cell r="AR12784">
            <v>7</v>
          </cell>
          <cell r="AS12784">
            <v>0</v>
          </cell>
          <cell r="AT12784">
            <v>0</v>
          </cell>
          <cell r="AU12784">
            <v>0</v>
          </cell>
          <cell r="AV12784" t="str">
            <v>VIABLE</v>
          </cell>
        </row>
        <row r="12785">
          <cell r="AP12785">
            <v>356925</v>
          </cell>
          <cell r="AQ12785">
            <v>7002621</v>
          </cell>
          <cell r="AR12785">
            <v>7</v>
          </cell>
          <cell r="AS12785">
            <v>0</v>
          </cell>
          <cell r="AT12785">
            <v>0</v>
          </cell>
          <cell r="AU12785">
            <v>0</v>
          </cell>
          <cell r="AV12785" t="str">
            <v>VIABLE</v>
          </cell>
        </row>
        <row r="12786">
          <cell r="AP12786">
            <v>358179</v>
          </cell>
          <cell r="AQ12786">
            <v>7003146</v>
          </cell>
          <cell r="AR12786">
            <v>7</v>
          </cell>
          <cell r="AS12786">
            <v>0</v>
          </cell>
          <cell r="AT12786">
            <v>0</v>
          </cell>
          <cell r="AU12786">
            <v>0</v>
          </cell>
          <cell r="AV12786" t="str">
            <v>VIABLE</v>
          </cell>
        </row>
        <row r="12787">
          <cell r="AP12787">
            <v>356557</v>
          </cell>
          <cell r="AQ12787">
            <v>7002489</v>
          </cell>
          <cell r="AR12787">
            <v>7</v>
          </cell>
          <cell r="AS12787">
            <v>0</v>
          </cell>
          <cell r="AT12787">
            <v>0</v>
          </cell>
          <cell r="AU12787">
            <v>0</v>
          </cell>
          <cell r="AV12787" t="str">
            <v>VIABLE</v>
          </cell>
        </row>
        <row r="12788">
          <cell r="AP12788">
            <v>91012484</v>
          </cell>
          <cell r="AQ12788">
            <v>50006851</v>
          </cell>
          <cell r="AR12788">
            <v>7</v>
          </cell>
          <cell r="AS12788">
            <v>0</v>
          </cell>
          <cell r="AT12788">
            <v>0</v>
          </cell>
          <cell r="AU12788">
            <v>0</v>
          </cell>
          <cell r="AV12788" t="str">
            <v>VIABLE</v>
          </cell>
        </row>
        <row r="12789">
          <cell r="AP12789">
            <v>357603</v>
          </cell>
          <cell r="AQ12789">
            <v>7002890</v>
          </cell>
          <cell r="AR12789">
            <v>7</v>
          </cell>
          <cell r="AS12789">
            <v>0</v>
          </cell>
          <cell r="AT12789">
            <v>0</v>
          </cell>
          <cell r="AU12789">
            <v>0</v>
          </cell>
          <cell r="AV12789" t="str">
            <v>VIABLE</v>
          </cell>
        </row>
        <row r="12790">
          <cell r="AP12790">
            <v>356844</v>
          </cell>
          <cell r="AQ12790">
            <v>7002592</v>
          </cell>
          <cell r="AR12790">
            <v>7</v>
          </cell>
          <cell r="AS12790">
            <v>0</v>
          </cell>
          <cell r="AT12790">
            <v>0</v>
          </cell>
          <cell r="AU12790">
            <v>0</v>
          </cell>
          <cell r="AV12790" t="str">
            <v>VIABLE</v>
          </cell>
        </row>
        <row r="12791">
          <cell r="AP12791">
            <v>901118</v>
          </cell>
          <cell r="AQ12791">
            <v>30000614</v>
          </cell>
          <cell r="AR12791">
            <v>7</v>
          </cell>
          <cell r="AS12791">
            <v>0</v>
          </cell>
          <cell r="AT12791">
            <v>0</v>
          </cell>
          <cell r="AU12791">
            <v>0</v>
          </cell>
          <cell r="AV12791" t="str">
            <v>VIABLE</v>
          </cell>
        </row>
        <row r="12792">
          <cell r="AP12792">
            <v>357786</v>
          </cell>
          <cell r="AQ12792">
            <v>7002972</v>
          </cell>
          <cell r="AR12792">
            <v>7</v>
          </cell>
          <cell r="AS12792">
            <v>0</v>
          </cell>
          <cell r="AT12792">
            <v>0</v>
          </cell>
          <cell r="AU12792">
            <v>0</v>
          </cell>
          <cell r="AV12792" t="str">
            <v>VIABLE</v>
          </cell>
        </row>
        <row r="12793">
          <cell r="AP12793">
            <v>91012914</v>
          </cell>
          <cell r="AQ12793">
            <v>50006840</v>
          </cell>
          <cell r="AR12793">
            <v>7</v>
          </cell>
          <cell r="AS12793">
            <v>0</v>
          </cell>
          <cell r="AT12793">
            <v>0</v>
          </cell>
          <cell r="AU12793">
            <v>0</v>
          </cell>
          <cell r="AV12793" t="str">
            <v>VIABLE</v>
          </cell>
        </row>
        <row r="12794">
          <cell r="AP12794">
            <v>357936</v>
          </cell>
          <cell r="AQ12794">
            <v>7003042</v>
          </cell>
          <cell r="AR12794">
            <v>7</v>
          </cell>
          <cell r="AS12794">
            <v>0</v>
          </cell>
          <cell r="AT12794">
            <v>0</v>
          </cell>
          <cell r="AU12794">
            <v>0</v>
          </cell>
          <cell r="AV12794" t="str">
            <v>VIABLE</v>
          </cell>
        </row>
        <row r="12795">
          <cell r="AP12795">
            <v>357474</v>
          </cell>
          <cell r="AQ12795">
            <v>7002835</v>
          </cell>
          <cell r="AR12795">
            <v>7</v>
          </cell>
          <cell r="AS12795">
            <v>0</v>
          </cell>
          <cell r="AT12795">
            <v>0</v>
          </cell>
          <cell r="AU12795">
            <v>0</v>
          </cell>
          <cell r="AV12795" t="str">
            <v>VIABLE</v>
          </cell>
        </row>
        <row r="12796">
          <cell r="AP12796">
            <v>900880</v>
          </cell>
          <cell r="AQ12796">
            <v>30000619</v>
          </cell>
          <cell r="AR12796">
            <v>7</v>
          </cell>
          <cell r="AS12796">
            <v>0</v>
          </cell>
          <cell r="AT12796">
            <v>0</v>
          </cell>
          <cell r="AU12796">
            <v>0</v>
          </cell>
          <cell r="AV12796" t="str">
            <v>VIABLE</v>
          </cell>
        </row>
        <row r="12797">
          <cell r="AP12797">
            <v>357504</v>
          </cell>
          <cell r="AQ12797">
            <v>7002849</v>
          </cell>
          <cell r="AR12797">
            <v>7</v>
          </cell>
          <cell r="AS12797">
            <v>0</v>
          </cell>
          <cell r="AT12797">
            <v>0</v>
          </cell>
          <cell r="AU12797">
            <v>0</v>
          </cell>
          <cell r="AV12797" t="str">
            <v>VIABLE</v>
          </cell>
        </row>
        <row r="12798">
          <cell r="AP12798">
            <v>473588</v>
          </cell>
          <cell r="AQ12798">
            <v>7008108</v>
          </cell>
          <cell r="AR12798">
            <v>7</v>
          </cell>
          <cell r="AS12798">
            <v>0</v>
          </cell>
          <cell r="AT12798">
            <v>0</v>
          </cell>
          <cell r="AU12798">
            <v>0</v>
          </cell>
          <cell r="AV12798" t="str">
            <v>VIABLE</v>
          </cell>
        </row>
        <row r="12799">
          <cell r="AP12799">
            <v>357699</v>
          </cell>
          <cell r="AQ12799">
            <v>7002934</v>
          </cell>
          <cell r="AR12799">
            <v>7</v>
          </cell>
          <cell r="AS12799">
            <v>0</v>
          </cell>
          <cell r="AT12799">
            <v>0</v>
          </cell>
          <cell r="AU12799">
            <v>0</v>
          </cell>
          <cell r="AV12799" t="str">
            <v>VIABLE</v>
          </cell>
        </row>
        <row r="12800">
          <cell r="AP12800">
            <v>357267</v>
          </cell>
          <cell r="AQ12800">
            <v>7002744</v>
          </cell>
          <cell r="AR12800">
            <v>7</v>
          </cell>
          <cell r="AS12800">
            <v>0</v>
          </cell>
          <cell r="AT12800">
            <v>0</v>
          </cell>
          <cell r="AU12800">
            <v>0</v>
          </cell>
          <cell r="AV12800" t="str">
            <v>VIABLE</v>
          </cell>
        </row>
        <row r="12801">
          <cell r="AP12801">
            <v>357102</v>
          </cell>
          <cell r="AQ12801">
            <v>7002684</v>
          </cell>
          <cell r="AR12801">
            <v>7</v>
          </cell>
          <cell r="AS12801">
            <v>0</v>
          </cell>
          <cell r="AT12801">
            <v>0</v>
          </cell>
          <cell r="AU12801">
            <v>0</v>
          </cell>
          <cell r="AV12801" t="str">
            <v>VIABLE</v>
          </cell>
        </row>
        <row r="12802">
          <cell r="AP12802">
            <v>901669</v>
          </cell>
          <cell r="AQ12802">
            <v>30000617</v>
          </cell>
          <cell r="AR12802">
            <v>7</v>
          </cell>
          <cell r="AS12802">
            <v>0</v>
          </cell>
          <cell r="AT12802">
            <v>0</v>
          </cell>
          <cell r="AU12802">
            <v>0</v>
          </cell>
          <cell r="AV12802" t="str">
            <v>VIABLE</v>
          </cell>
        </row>
        <row r="12803">
          <cell r="AP12803">
            <v>357429</v>
          </cell>
          <cell r="AQ12803">
            <v>7002814</v>
          </cell>
          <cell r="AR12803">
            <v>7</v>
          </cell>
          <cell r="AS12803">
            <v>0</v>
          </cell>
          <cell r="AT12803">
            <v>0</v>
          </cell>
          <cell r="AU12803">
            <v>0</v>
          </cell>
          <cell r="AV12803" t="str">
            <v>VIABLE</v>
          </cell>
        </row>
        <row r="12804">
          <cell r="AP12804">
            <v>356455</v>
          </cell>
          <cell r="AQ12804">
            <v>7002453</v>
          </cell>
          <cell r="AR12804">
            <v>7</v>
          </cell>
          <cell r="AS12804">
            <v>0</v>
          </cell>
          <cell r="AT12804">
            <v>0</v>
          </cell>
          <cell r="AU12804">
            <v>0</v>
          </cell>
          <cell r="AV12804" t="str">
            <v>VIABLE</v>
          </cell>
        </row>
        <row r="12805">
          <cell r="AP12805">
            <v>357354</v>
          </cell>
          <cell r="AQ12805">
            <v>7002783</v>
          </cell>
          <cell r="AR12805">
            <v>7</v>
          </cell>
          <cell r="AS12805">
            <v>0</v>
          </cell>
          <cell r="AT12805">
            <v>0</v>
          </cell>
          <cell r="AU12805">
            <v>0</v>
          </cell>
          <cell r="AV12805" t="str">
            <v>VIABLE</v>
          </cell>
        </row>
        <row r="12806">
          <cell r="AP12806">
            <v>357231</v>
          </cell>
          <cell r="AQ12806">
            <v>7002732</v>
          </cell>
          <cell r="AR12806">
            <v>7</v>
          </cell>
          <cell r="AS12806">
            <v>42591</v>
          </cell>
          <cell r="AT12806" t="str">
            <v>SD Reservado Conservacion CVP-CAJA DE VIVIENDA POPULAR Circuito Movilidad SD -</v>
          </cell>
          <cell r="AU12806">
            <v>0</v>
          </cell>
          <cell r="AV12806" t="str">
            <v>CVP</v>
          </cell>
        </row>
        <row r="12807">
          <cell r="AP12807">
            <v>91012913</v>
          </cell>
          <cell r="AQ12807">
            <v>50006850</v>
          </cell>
          <cell r="AR12807">
            <v>7</v>
          </cell>
          <cell r="AS12807">
            <v>0</v>
          </cell>
          <cell r="AT12807">
            <v>0</v>
          </cell>
          <cell r="AU12807">
            <v>0</v>
          </cell>
          <cell r="AV12807" t="str">
            <v>VIABLE</v>
          </cell>
        </row>
        <row r="12808">
          <cell r="AP12808">
            <v>358419</v>
          </cell>
          <cell r="AQ12808">
            <v>7003241</v>
          </cell>
          <cell r="AR12808">
            <v>7</v>
          </cell>
          <cell r="AS12808">
            <v>0</v>
          </cell>
          <cell r="AT12808">
            <v>0</v>
          </cell>
          <cell r="AU12808">
            <v>0</v>
          </cell>
          <cell r="AV12808" t="str">
            <v>VIABLE</v>
          </cell>
        </row>
        <row r="12809">
          <cell r="AP12809">
            <v>357291</v>
          </cell>
          <cell r="AQ12809">
            <v>7002755</v>
          </cell>
          <cell r="AR12809">
            <v>7</v>
          </cell>
          <cell r="AS12809">
            <v>0</v>
          </cell>
          <cell r="AT12809">
            <v>0</v>
          </cell>
          <cell r="AU12809">
            <v>0</v>
          </cell>
          <cell r="AV12809" t="str">
            <v>VIABLE</v>
          </cell>
        </row>
        <row r="12810">
          <cell r="AP12810">
            <v>356988</v>
          </cell>
          <cell r="AQ12810">
            <v>7002644</v>
          </cell>
          <cell r="AR12810">
            <v>7</v>
          </cell>
          <cell r="AS12810">
            <v>0</v>
          </cell>
          <cell r="AT12810">
            <v>0</v>
          </cell>
          <cell r="AU12810">
            <v>0</v>
          </cell>
          <cell r="AV12810" t="str">
            <v>VIABLE</v>
          </cell>
        </row>
        <row r="12811">
          <cell r="AP12811">
            <v>364320</v>
          </cell>
          <cell r="AQ12811">
            <v>7005638</v>
          </cell>
          <cell r="AR12811">
            <v>7</v>
          </cell>
          <cell r="AS12811">
            <v>0</v>
          </cell>
          <cell r="AT12811">
            <v>0</v>
          </cell>
          <cell r="AU12811">
            <v>0</v>
          </cell>
          <cell r="AV12811" t="str">
            <v>VIABLE</v>
          </cell>
        </row>
        <row r="12812">
          <cell r="AP12812">
            <v>365435</v>
          </cell>
          <cell r="AQ12812">
            <v>7006074</v>
          </cell>
          <cell r="AR12812">
            <v>7</v>
          </cell>
          <cell r="AS12812">
            <v>42153</v>
          </cell>
          <cell r="AT12812" t="str">
            <v>SD Terminado Acciones de Movilidad UAERMV Circuito Movilidad  -</v>
          </cell>
          <cell r="AU12812">
            <v>0</v>
          </cell>
          <cell r="AV12812" t="str">
            <v>VIABLE</v>
          </cell>
        </row>
        <row r="12813">
          <cell r="AP12813">
            <v>365286</v>
          </cell>
          <cell r="AQ12813">
            <v>7006016</v>
          </cell>
          <cell r="AR12813">
            <v>7</v>
          </cell>
          <cell r="AS12813">
            <v>42278</v>
          </cell>
          <cell r="AT12813" t="str">
            <v>SD Terminado Mantenimiento Periódico UAERMV Circuito Movilidad  -</v>
          </cell>
          <cell r="AU12813">
            <v>0</v>
          </cell>
          <cell r="AV12813" t="str">
            <v>UAERMV</v>
          </cell>
        </row>
        <row r="12814">
          <cell r="AP12814">
            <v>363795</v>
          </cell>
          <cell r="AQ12814">
            <v>7005440</v>
          </cell>
          <cell r="AR12814">
            <v>7</v>
          </cell>
          <cell r="AS12814">
            <v>0</v>
          </cell>
          <cell r="AT12814">
            <v>0</v>
          </cell>
          <cell r="AU12814">
            <v>0</v>
          </cell>
          <cell r="AV12814" t="str">
            <v>VIABLE</v>
          </cell>
        </row>
        <row r="12815">
          <cell r="AP12815">
            <v>363742</v>
          </cell>
          <cell r="AQ12815">
            <v>7005422</v>
          </cell>
          <cell r="AR12815">
            <v>7</v>
          </cell>
          <cell r="AS12815">
            <v>0</v>
          </cell>
          <cell r="AT12815">
            <v>0</v>
          </cell>
          <cell r="AU12815">
            <v>0</v>
          </cell>
          <cell r="AV12815" t="str">
            <v>VIABLE</v>
          </cell>
        </row>
        <row r="12816">
          <cell r="AP12816">
            <v>364889</v>
          </cell>
          <cell r="AQ12816">
            <v>7005861</v>
          </cell>
          <cell r="AR12816">
            <v>7</v>
          </cell>
          <cell r="AS12816">
            <v>42278</v>
          </cell>
          <cell r="AT12816" t="str">
            <v>SD Terminado Mantenimiento Periódico UAERMV Local  -</v>
          </cell>
          <cell r="AU12816">
            <v>0</v>
          </cell>
          <cell r="AV12816" t="str">
            <v>VIABLE</v>
          </cell>
        </row>
        <row r="12817">
          <cell r="AP12817">
            <v>365330</v>
          </cell>
          <cell r="AQ12817">
            <v>7006032</v>
          </cell>
          <cell r="AR12817">
            <v>7</v>
          </cell>
          <cell r="AS12817">
            <v>0</v>
          </cell>
          <cell r="AT12817">
            <v>0</v>
          </cell>
          <cell r="AU12817">
            <v>0</v>
          </cell>
          <cell r="AV12817" t="str">
            <v>VIABLE</v>
          </cell>
        </row>
        <row r="12818">
          <cell r="AP12818">
            <v>365402</v>
          </cell>
          <cell r="AQ12818">
            <v>7006061</v>
          </cell>
          <cell r="AR12818">
            <v>7</v>
          </cell>
          <cell r="AS12818">
            <v>0</v>
          </cell>
          <cell r="AT12818">
            <v>0</v>
          </cell>
          <cell r="AU12818">
            <v>0</v>
          </cell>
          <cell r="AV12818" t="str">
            <v>VIABLE</v>
          </cell>
        </row>
        <row r="12819">
          <cell r="AP12819">
            <v>365378</v>
          </cell>
          <cell r="AQ12819">
            <v>7006048</v>
          </cell>
          <cell r="AR12819">
            <v>7</v>
          </cell>
          <cell r="AS12819">
            <v>0</v>
          </cell>
          <cell r="AT12819">
            <v>0</v>
          </cell>
          <cell r="AU12819">
            <v>0</v>
          </cell>
          <cell r="AV12819" t="str">
            <v>VIABLE</v>
          </cell>
        </row>
        <row r="12820">
          <cell r="AP12820">
            <v>365375</v>
          </cell>
          <cell r="AQ12820">
            <v>7006047</v>
          </cell>
          <cell r="AR12820">
            <v>7</v>
          </cell>
          <cell r="AS12820">
            <v>42278</v>
          </cell>
          <cell r="AT12820" t="str">
            <v>SD Terminado Mantenimiento Periódico UAERMV Local  -</v>
          </cell>
          <cell r="AU12820">
            <v>0</v>
          </cell>
          <cell r="AV12820" t="str">
            <v>VIABLE</v>
          </cell>
        </row>
        <row r="12821">
          <cell r="AP12821">
            <v>363674</v>
          </cell>
          <cell r="AQ12821">
            <v>7005390</v>
          </cell>
          <cell r="AR12821">
            <v>7</v>
          </cell>
          <cell r="AS12821">
            <v>0</v>
          </cell>
          <cell r="AT12821">
            <v>0</v>
          </cell>
          <cell r="AU12821">
            <v>0</v>
          </cell>
          <cell r="AV12821" t="str">
            <v>VIABLE</v>
          </cell>
        </row>
        <row r="12822">
          <cell r="AP12822">
            <v>365486</v>
          </cell>
          <cell r="AQ12822">
            <v>7006094</v>
          </cell>
          <cell r="AR12822">
            <v>7</v>
          </cell>
          <cell r="AS12822">
            <v>0</v>
          </cell>
          <cell r="AT12822">
            <v>0</v>
          </cell>
          <cell r="AU12822">
            <v>0</v>
          </cell>
          <cell r="AV12822" t="str">
            <v>VIABLE</v>
          </cell>
        </row>
        <row r="12823">
          <cell r="AP12823">
            <v>366090</v>
          </cell>
          <cell r="AQ12823">
            <v>7006362</v>
          </cell>
          <cell r="AR12823">
            <v>7</v>
          </cell>
          <cell r="AS12823">
            <v>0</v>
          </cell>
          <cell r="AT12823">
            <v>0</v>
          </cell>
          <cell r="AU12823">
            <v>0</v>
          </cell>
          <cell r="AV12823" t="str">
            <v>VIABLE</v>
          </cell>
        </row>
        <row r="12824">
          <cell r="AP12824">
            <v>365667</v>
          </cell>
          <cell r="AQ12824">
            <v>7006164</v>
          </cell>
          <cell r="AR12824">
            <v>7</v>
          </cell>
          <cell r="AS12824">
            <v>0</v>
          </cell>
          <cell r="AT12824">
            <v>0</v>
          </cell>
          <cell r="AU12824">
            <v>0</v>
          </cell>
          <cell r="AV12824" t="str">
            <v>VIABLE</v>
          </cell>
        </row>
        <row r="12825">
          <cell r="AP12825">
            <v>365441</v>
          </cell>
          <cell r="AQ12825">
            <v>7006076</v>
          </cell>
          <cell r="AR12825">
            <v>7</v>
          </cell>
          <cell r="AS12825">
            <v>0</v>
          </cell>
          <cell r="AT12825">
            <v>0</v>
          </cell>
          <cell r="AU12825">
            <v>0</v>
          </cell>
          <cell r="AV12825" t="str">
            <v>VIABLE</v>
          </cell>
        </row>
        <row r="12826">
          <cell r="AP12826">
            <v>365232</v>
          </cell>
          <cell r="AQ12826">
            <v>7005998</v>
          </cell>
          <cell r="AR12826">
            <v>7</v>
          </cell>
          <cell r="AS12826">
            <v>0</v>
          </cell>
          <cell r="AT12826">
            <v>0</v>
          </cell>
          <cell r="AU12826">
            <v>0</v>
          </cell>
          <cell r="AV12826" t="str">
            <v>VIABLE</v>
          </cell>
        </row>
        <row r="12827">
          <cell r="AP12827">
            <v>365938</v>
          </cell>
          <cell r="AQ12827">
            <v>7006296</v>
          </cell>
          <cell r="AR12827">
            <v>7</v>
          </cell>
          <cell r="AS12827">
            <v>0</v>
          </cell>
          <cell r="AT12827">
            <v>0</v>
          </cell>
          <cell r="AU12827">
            <v>0</v>
          </cell>
          <cell r="AV12827" t="str">
            <v>VIABLE</v>
          </cell>
        </row>
        <row r="12828">
          <cell r="AP12828">
            <v>358881</v>
          </cell>
          <cell r="AQ12828">
            <v>7003427</v>
          </cell>
          <cell r="AR12828">
            <v>7</v>
          </cell>
          <cell r="AS12828">
            <v>0</v>
          </cell>
          <cell r="AT12828">
            <v>0</v>
          </cell>
          <cell r="AU12828">
            <v>0</v>
          </cell>
          <cell r="AV12828" t="str">
            <v>VIABLE</v>
          </cell>
        </row>
        <row r="12829">
          <cell r="AP12829">
            <v>357021</v>
          </cell>
          <cell r="AQ12829">
            <v>7002655</v>
          </cell>
          <cell r="AR12829">
            <v>7</v>
          </cell>
          <cell r="AS12829">
            <v>0</v>
          </cell>
          <cell r="AT12829">
            <v>0</v>
          </cell>
          <cell r="AU12829">
            <v>0</v>
          </cell>
          <cell r="AV12829" t="str">
            <v>VIABLE</v>
          </cell>
        </row>
        <row r="12830">
          <cell r="AP12830">
            <v>357747</v>
          </cell>
          <cell r="AQ12830">
            <v>7002952</v>
          </cell>
          <cell r="AR12830">
            <v>7</v>
          </cell>
          <cell r="AS12830">
            <v>0</v>
          </cell>
          <cell r="AT12830">
            <v>0</v>
          </cell>
          <cell r="AU12830">
            <v>0</v>
          </cell>
          <cell r="AV12830" t="str">
            <v>VIABLE</v>
          </cell>
        </row>
        <row r="12831">
          <cell r="AP12831">
            <v>358893</v>
          </cell>
          <cell r="AQ12831">
            <v>7003431</v>
          </cell>
          <cell r="AR12831">
            <v>7</v>
          </cell>
          <cell r="AS12831">
            <v>0</v>
          </cell>
          <cell r="AT12831">
            <v>0</v>
          </cell>
          <cell r="AU12831">
            <v>0</v>
          </cell>
          <cell r="AV12831" t="str">
            <v>VIABLE</v>
          </cell>
        </row>
        <row r="12832">
          <cell r="AP12832">
            <v>358182</v>
          </cell>
          <cell r="AQ12832">
            <v>7003147</v>
          </cell>
          <cell r="AR12832">
            <v>7</v>
          </cell>
          <cell r="AS12832">
            <v>0</v>
          </cell>
          <cell r="AT12832">
            <v>0</v>
          </cell>
          <cell r="AU12832">
            <v>0</v>
          </cell>
          <cell r="AV12832" t="str">
            <v>VIABLE</v>
          </cell>
        </row>
        <row r="12833">
          <cell r="AP12833">
            <v>358815</v>
          </cell>
          <cell r="AQ12833">
            <v>7003399</v>
          </cell>
          <cell r="AR12833">
            <v>7</v>
          </cell>
          <cell r="AS12833">
            <v>0</v>
          </cell>
          <cell r="AT12833">
            <v>0</v>
          </cell>
          <cell r="AU12833">
            <v>0</v>
          </cell>
          <cell r="AV12833" t="str">
            <v>VIABLE</v>
          </cell>
        </row>
        <row r="12834">
          <cell r="AP12834">
            <v>357837</v>
          </cell>
          <cell r="AQ12834">
            <v>7002998</v>
          </cell>
          <cell r="AR12834">
            <v>7</v>
          </cell>
          <cell r="AS12834">
            <v>0</v>
          </cell>
          <cell r="AT12834">
            <v>0</v>
          </cell>
          <cell r="AU12834">
            <v>0</v>
          </cell>
          <cell r="AV12834" t="str">
            <v>VIABLE</v>
          </cell>
        </row>
        <row r="12835">
          <cell r="AP12835">
            <v>358131</v>
          </cell>
          <cell r="AQ12835">
            <v>7003129</v>
          </cell>
          <cell r="AR12835">
            <v>7</v>
          </cell>
          <cell r="AS12835">
            <v>0</v>
          </cell>
          <cell r="AT12835">
            <v>0</v>
          </cell>
          <cell r="AU12835">
            <v>0</v>
          </cell>
          <cell r="AV12835" t="str">
            <v>VIABLE</v>
          </cell>
        </row>
        <row r="12836">
          <cell r="AP12836">
            <v>91012467</v>
          </cell>
          <cell r="AQ12836">
            <v>50006813</v>
          </cell>
          <cell r="AR12836">
            <v>7</v>
          </cell>
          <cell r="AS12836">
            <v>0</v>
          </cell>
          <cell r="AT12836">
            <v>0</v>
          </cell>
          <cell r="AU12836">
            <v>0</v>
          </cell>
          <cell r="AV12836" t="str">
            <v>VIABLE</v>
          </cell>
        </row>
        <row r="12837">
          <cell r="AP12837">
            <v>358926</v>
          </cell>
          <cell r="AQ12837">
            <v>7003446</v>
          </cell>
          <cell r="AR12837">
            <v>7</v>
          </cell>
          <cell r="AS12837">
            <v>0</v>
          </cell>
          <cell r="AT12837">
            <v>0</v>
          </cell>
          <cell r="AU12837">
            <v>0</v>
          </cell>
          <cell r="AV12837" t="str">
            <v>VIABLE</v>
          </cell>
        </row>
        <row r="12838">
          <cell r="AP12838">
            <v>358188</v>
          </cell>
          <cell r="AQ12838">
            <v>7003149</v>
          </cell>
          <cell r="AR12838">
            <v>7</v>
          </cell>
          <cell r="AS12838">
            <v>0</v>
          </cell>
          <cell r="AT12838">
            <v>0</v>
          </cell>
          <cell r="AU12838">
            <v>0</v>
          </cell>
          <cell r="AV12838" t="str">
            <v>VIABLE</v>
          </cell>
        </row>
        <row r="12839">
          <cell r="AP12839">
            <v>358764</v>
          </cell>
          <cell r="AQ12839">
            <v>7003381</v>
          </cell>
          <cell r="AR12839">
            <v>7</v>
          </cell>
          <cell r="AS12839">
            <v>0</v>
          </cell>
          <cell r="AT12839">
            <v>0</v>
          </cell>
          <cell r="AU12839">
            <v>0</v>
          </cell>
          <cell r="AV12839" t="str">
            <v>VIABLE</v>
          </cell>
        </row>
        <row r="12840">
          <cell r="AP12840">
            <v>357273</v>
          </cell>
          <cell r="AQ12840">
            <v>7002746</v>
          </cell>
          <cell r="AR12840">
            <v>7</v>
          </cell>
          <cell r="AS12840">
            <v>0</v>
          </cell>
          <cell r="AT12840">
            <v>0</v>
          </cell>
          <cell r="AU12840">
            <v>0</v>
          </cell>
          <cell r="AV12840" t="str">
            <v>VIABLE</v>
          </cell>
        </row>
        <row r="12841">
          <cell r="AP12841">
            <v>471552</v>
          </cell>
          <cell r="AQ12841">
            <v>7008163</v>
          </cell>
          <cell r="AR12841">
            <v>7</v>
          </cell>
          <cell r="AS12841">
            <v>0</v>
          </cell>
          <cell r="AT12841">
            <v>0</v>
          </cell>
          <cell r="AU12841">
            <v>0</v>
          </cell>
          <cell r="AV12841" t="str">
            <v>VIABLE</v>
          </cell>
        </row>
        <row r="12842">
          <cell r="AP12842">
            <v>357795</v>
          </cell>
          <cell r="AQ12842">
            <v>7002977</v>
          </cell>
          <cell r="AR12842">
            <v>7</v>
          </cell>
          <cell r="AS12842">
            <v>0</v>
          </cell>
          <cell r="AT12842">
            <v>0</v>
          </cell>
          <cell r="AU12842">
            <v>0</v>
          </cell>
          <cell r="AV12842" t="str">
            <v>VIABLE</v>
          </cell>
        </row>
        <row r="12843">
          <cell r="AP12843">
            <v>357960</v>
          </cell>
          <cell r="AQ12843">
            <v>7003056</v>
          </cell>
          <cell r="AR12843">
            <v>7</v>
          </cell>
          <cell r="AS12843">
            <v>0</v>
          </cell>
          <cell r="AT12843">
            <v>0</v>
          </cell>
          <cell r="AU12843">
            <v>0</v>
          </cell>
          <cell r="AV12843" t="str">
            <v>VIABLE</v>
          </cell>
        </row>
        <row r="12844">
          <cell r="AP12844">
            <v>357654</v>
          </cell>
          <cell r="AQ12844">
            <v>7002907</v>
          </cell>
          <cell r="AR12844">
            <v>7</v>
          </cell>
          <cell r="AS12844">
            <v>0</v>
          </cell>
          <cell r="AT12844">
            <v>0</v>
          </cell>
          <cell r="AU12844">
            <v>0</v>
          </cell>
          <cell r="AV12844" t="str">
            <v>VIABLE</v>
          </cell>
        </row>
        <row r="12845">
          <cell r="AP12845">
            <v>358413</v>
          </cell>
          <cell r="AQ12845">
            <v>7003238</v>
          </cell>
          <cell r="AR12845">
            <v>7</v>
          </cell>
          <cell r="AS12845">
            <v>0</v>
          </cell>
          <cell r="AT12845">
            <v>0</v>
          </cell>
          <cell r="AU12845">
            <v>0</v>
          </cell>
          <cell r="AV12845" t="str">
            <v>VIABLE</v>
          </cell>
        </row>
        <row r="12846">
          <cell r="AP12846">
            <v>357600</v>
          </cell>
          <cell r="AQ12846">
            <v>7002889</v>
          </cell>
          <cell r="AR12846">
            <v>7</v>
          </cell>
          <cell r="AS12846">
            <v>0</v>
          </cell>
          <cell r="AT12846">
            <v>0</v>
          </cell>
          <cell r="AU12846">
            <v>0</v>
          </cell>
          <cell r="AV12846" t="str">
            <v>VIABLE</v>
          </cell>
        </row>
        <row r="12847">
          <cell r="AP12847">
            <v>471551</v>
          </cell>
          <cell r="AQ12847">
            <v>7008162</v>
          </cell>
          <cell r="AR12847">
            <v>7</v>
          </cell>
          <cell r="AS12847">
            <v>0</v>
          </cell>
          <cell r="AT12847">
            <v>0</v>
          </cell>
          <cell r="AU12847">
            <v>0</v>
          </cell>
          <cell r="AV12847" t="str">
            <v>VIABLE</v>
          </cell>
        </row>
        <row r="12848">
          <cell r="AP12848">
            <v>358023</v>
          </cell>
          <cell r="AQ12848">
            <v>7003084</v>
          </cell>
          <cell r="AR12848">
            <v>7</v>
          </cell>
          <cell r="AS12848">
            <v>0</v>
          </cell>
          <cell r="AT12848">
            <v>0</v>
          </cell>
          <cell r="AU12848">
            <v>0</v>
          </cell>
          <cell r="AV12848" t="str">
            <v>VIABLE</v>
          </cell>
        </row>
        <row r="12849">
          <cell r="AP12849">
            <v>91012919</v>
          </cell>
          <cell r="AQ12849">
            <v>50006814</v>
          </cell>
          <cell r="AR12849">
            <v>7</v>
          </cell>
          <cell r="AS12849">
            <v>0</v>
          </cell>
          <cell r="AT12849">
            <v>0</v>
          </cell>
          <cell r="AU12849">
            <v>0</v>
          </cell>
          <cell r="AV12849" t="str">
            <v>VIABLE</v>
          </cell>
        </row>
        <row r="12850">
          <cell r="AP12850">
            <v>361042</v>
          </cell>
          <cell r="AQ12850">
            <v>7004317</v>
          </cell>
          <cell r="AR12850">
            <v>7</v>
          </cell>
          <cell r="AS12850">
            <v>0</v>
          </cell>
          <cell r="AT12850">
            <v>0</v>
          </cell>
          <cell r="AU12850">
            <v>0</v>
          </cell>
          <cell r="AV12850" t="str">
            <v>VIABLE</v>
          </cell>
        </row>
        <row r="12851">
          <cell r="AP12851">
            <v>473599</v>
          </cell>
          <cell r="AQ12851">
            <v>7008086</v>
          </cell>
          <cell r="AR12851">
            <v>7</v>
          </cell>
          <cell r="AS12851">
            <v>0</v>
          </cell>
          <cell r="AT12851">
            <v>0</v>
          </cell>
          <cell r="AU12851">
            <v>0</v>
          </cell>
          <cell r="AV12851" t="str">
            <v>VIABLE</v>
          </cell>
        </row>
        <row r="12852">
          <cell r="AP12852">
            <v>361093</v>
          </cell>
          <cell r="AQ12852">
            <v>7004340</v>
          </cell>
          <cell r="AR12852">
            <v>7</v>
          </cell>
          <cell r="AS12852">
            <v>0</v>
          </cell>
          <cell r="AT12852">
            <v>0</v>
          </cell>
          <cell r="AU12852">
            <v>0</v>
          </cell>
          <cell r="AV12852" t="str">
            <v>VIABLE</v>
          </cell>
        </row>
        <row r="12853">
          <cell r="AP12853">
            <v>361893</v>
          </cell>
          <cell r="AQ12853">
            <v>7004672</v>
          </cell>
          <cell r="AR12853">
            <v>7</v>
          </cell>
          <cell r="AS12853">
            <v>0</v>
          </cell>
          <cell r="AT12853">
            <v>0</v>
          </cell>
          <cell r="AU12853">
            <v>0</v>
          </cell>
          <cell r="AV12853" t="str">
            <v>VIABLE</v>
          </cell>
        </row>
        <row r="12854">
          <cell r="AP12854">
            <v>361204</v>
          </cell>
          <cell r="AQ12854">
            <v>7004384</v>
          </cell>
          <cell r="AR12854">
            <v>7</v>
          </cell>
          <cell r="AS12854">
            <v>0</v>
          </cell>
          <cell r="AT12854">
            <v>0</v>
          </cell>
          <cell r="AU12854">
            <v>0</v>
          </cell>
          <cell r="AV12854" t="str">
            <v>VIABLE</v>
          </cell>
        </row>
        <row r="12855">
          <cell r="AP12855">
            <v>361464</v>
          </cell>
          <cell r="AQ12855">
            <v>7004489</v>
          </cell>
          <cell r="AR12855">
            <v>7</v>
          </cell>
          <cell r="AS12855">
            <v>0</v>
          </cell>
          <cell r="AT12855">
            <v>0</v>
          </cell>
          <cell r="AU12855">
            <v>0</v>
          </cell>
          <cell r="AV12855" t="str">
            <v>VIABLE</v>
          </cell>
        </row>
        <row r="12856">
          <cell r="AP12856">
            <v>360595</v>
          </cell>
          <cell r="AQ12856">
            <v>7004124</v>
          </cell>
          <cell r="AR12856">
            <v>7</v>
          </cell>
          <cell r="AS12856">
            <v>0</v>
          </cell>
          <cell r="AT12856">
            <v>0</v>
          </cell>
          <cell r="AU12856">
            <v>0</v>
          </cell>
          <cell r="AV12856" t="str">
            <v>VIABLE</v>
          </cell>
        </row>
        <row r="12857">
          <cell r="AP12857">
            <v>361692</v>
          </cell>
          <cell r="AQ12857">
            <v>7004585</v>
          </cell>
          <cell r="AR12857">
            <v>7</v>
          </cell>
          <cell r="AS12857">
            <v>0</v>
          </cell>
          <cell r="AT12857">
            <v>0</v>
          </cell>
          <cell r="AU12857">
            <v>0</v>
          </cell>
          <cell r="AV12857" t="str">
            <v>VIABLE</v>
          </cell>
        </row>
        <row r="12858">
          <cell r="AP12858">
            <v>361629</v>
          </cell>
          <cell r="AQ12858">
            <v>7004559</v>
          </cell>
          <cell r="AR12858">
            <v>7</v>
          </cell>
          <cell r="AS12858">
            <v>0</v>
          </cell>
          <cell r="AT12858">
            <v>0</v>
          </cell>
          <cell r="AU12858">
            <v>0</v>
          </cell>
          <cell r="AV12858" t="str">
            <v>VIABLE</v>
          </cell>
        </row>
        <row r="12859">
          <cell r="AP12859">
            <v>91010249</v>
          </cell>
          <cell r="AQ12859">
            <v>50006569</v>
          </cell>
          <cell r="AR12859">
            <v>7</v>
          </cell>
          <cell r="AS12859">
            <v>0</v>
          </cell>
          <cell r="AT12859">
            <v>0</v>
          </cell>
          <cell r="AU12859">
            <v>0</v>
          </cell>
          <cell r="AV12859" t="str">
            <v>VIABLE</v>
          </cell>
        </row>
        <row r="12860">
          <cell r="AP12860">
            <v>361497</v>
          </cell>
          <cell r="AQ12860">
            <v>7004505</v>
          </cell>
          <cell r="AR12860">
            <v>7</v>
          </cell>
          <cell r="AS12860">
            <v>0</v>
          </cell>
          <cell r="AT12860">
            <v>0</v>
          </cell>
          <cell r="AU12860">
            <v>0</v>
          </cell>
          <cell r="AV12860" t="str">
            <v>VIABLE</v>
          </cell>
        </row>
        <row r="12861">
          <cell r="AP12861">
            <v>361374</v>
          </cell>
          <cell r="AQ12861">
            <v>7004446</v>
          </cell>
          <cell r="AR12861">
            <v>7</v>
          </cell>
          <cell r="AS12861">
            <v>0</v>
          </cell>
          <cell r="AT12861">
            <v>0</v>
          </cell>
          <cell r="AU12861">
            <v>0</v>
          </cell>
          <cell r="AV12861" t="str">
            <v>VIABLE</v>
          </cell>
        </row>
        <row r="12862">
          <cell r="AP12862">
            <v>361000</v>
          </cell>
          <cell r="AQ12862">
            <v>7004303</v>
          </cell>
          <cell r="AR12862">
            <v>7</v>
          </cell>
          <cell r="AS12862">
            <v>0</v>
          </cell>
          <cell r="AT12862">
            <v>0</v>
          </cell>
          <cell r="AU12862">
            <v>0</v>
          </cell>
          <cell r="AV12862" t="str">
            <v>VIABLE</v>
          </cell>
        </row>
        <row r="12863">
          <cell r="AP12863">
            <v>361111</v>
          </cell>
          <cell r="AQ12863">
            <v>7004347</v>
          </cell>
          <cell r="AR12863">
            <v>7</v>
          </cell>
          <cell r="AS12863">
            <v>0</v>
          </cell>
          <cell r="AT12863">
            <v>0</v>
          </cell>
          <cell r="AU12863">
            <v>0</v>
          </cell>
          <cell r="AV12863" t="str">
            <v>VIABLE</v>
          </cell>
        </row>
        <row r="12864">
          <cell r="AP12864">
            <v>473604</v>
          </cell>
          <cell r="AQ12864">
            <v>7008039</v>
          </cell>
          <cell r="AR12864">
            <v>7</v>
          </cell>
          <cell r="AS12864">
            <v>0</v>
          </cell>
          <cell r="AT12864">
            <v>0</v>
          </cell>
          <cell r="AU12864">
            <v>0</v>
          </cell>
          <cell r="AV12864" t="str">
            <v>VIABLE</v>
          </cell>
        </row>
        <row r="12865">
          <cell r="AP12865">
            <v>361249</v>
          </cell>
          <cell r="AQ12865">
            <v>7004400</v>
          </cell>
          <cell r="AR12865">
            <v>7</v>
          </cell>
          <cell r="AS12865">
            <v>0</v>
          </cell>
          <cell r="AT12865">
            <v>0</v>
          </cell>
          <cell r="AU12865">
            <v>0</v>
          </cell>
          <cell r="AV12865" t="str">
            <v>VIABLE</v>
          </cell>
        </row>
        <row r="12866">
          <cell r="AP12866">
            <v>360865</v>
          </cell>
          <cell r="AQ12866">
            <v>7004253</v>
          </cell>
          <cell r="AR12866">
            <v>7</v>
          </cell>
          <cell r="AS12866">
            <v>0</v>
          </cell>
          <cell r="AT12866">
            <v>0</v>
          </cell>
          <cell r="AU12866">
            <v>0</v>
          </cell>
          <cell r="AV12866" t="str">
            <v>VIABLE</v>
          </cell>
        </row>
        <row r="12867">
          <cell r="AP12867">
            <v>361069</v>
          </cell>
          <cell r="AQ12867">
            <v>7004332</v>
          </cell>
          <cell r="AR12867">
            <v>7</v>
          </cell>
          <cell r="AS12867">
            <v>0</v>
          </cell>
          <cell r="AT12867">
            <v>0</v>
          </cell>
          <cell r="AU12867">
            <v>0</v>
          </cell>
          <cell r="AV12867" t="str">
            <v>VIABLE</v>
          </cell>
        </row>
        <row r="12868">
          <cell r="AP12868">
            <v>531750</v>
          </cell>
          <cell r="AQ12868">
            <v>7008643</v>
          </cell>
          <cell r="AR12868">
            <v>7</v>
          </cell>
          <cell r="AS12868">
            <v>0</v>
          </cell>
          <cell r="AT12868">
            <v>0</v>
          </cell>
          <cell r="AU12868">
            <v>0</v>
          </cell>
          <cell r="AV12868" t="str">
            <v>VIABLE</v>
          </cell>
        </row>
        <row r="12869">
          <cell r="AP12869">
            <v>361770</v>
          </cell>
          <cell r="AQ12869">
            <v>7004618</v>
          </cell>
          <cell r="AR12869">
            <v>7</v>
          </cell>
          <cell r="AS12869">
            <v>0</v>
          </cell>
          <cell r="AT12869">
            <v>0</v>
          </cell>
          <cell r="AU12869">
            <v>0</v>
          </cell>
          <cell r="AV12869" t="str">
            <v>VIABLE</v>
          </cell>
        </row>
        <row r="12870">
          <cell r="AP12870">
            <v>360994</v>
          </cell>
          <cell r="AQ12870">
            <v>7004301</v>
          </cell>
          <cell r="AR12870">
            <v>7</v>
          </cell>
          <cell r="AS12870">
            <v>0</v>
          </cell>
          <cell r="AT12870">
            <v>0</v>
          </cell>
          <cell r="AU12870">
            <v>0</v>
          </cell>
          <cell r="AV12870" t="str">
            <v>VIABLE</v>
          </cell>
        </row>
        <row r="12871">
          <cell r="AP12871">
            <v>367446</v>
          </cell>
          <cell r="AQ12871">
            <v>7006894</v>
          </cell>
          <cell r="AR12871">
            <v>7</v>
          </cell>
          <cell r="AS12871">
            <v>42731</v>
          </cell>
          <cell r="AT12871" t="str">
            <v>SD Reservado Mantenimiento Rutinario IDU Circuito Movilidad EJECUCION SITP 2016 -</v>
          </cell>
          <cell r="AU12871">
            <v>0</v>
          </cell>
          <cell r="AV12871" t="str">
            <v>IDU SITP 2016</v>
          </cell>
        </row>
        <row r="12872">
          <cell r="AP12872">
            <v>367699</v>
          </cell>
          <cell r="AQ12872">
            <v>7006994</v>
          </cell>
          <cell r="AR12872">
            <v>7</v>
          </cell>
          <cell r="AS12872">
            <v>0</v>
          </cell>
          <cell r="AT12872">
            <v>0</v>
          </cell>
          <cell r="AU12872">
            <v>0</v>
          </cell>
          <cell r="AV12872" t="str">
            <v>VIABLE</v>
          </cell>
        </row>
        <row r="12873">
          <cell r="AP12873">
            <v>368965</v>
          </cell>
          <cell r="AQ12873">
            <v>7007456</v>
          </cell>
          <cell r="AR12873">
            <v>7</v>
          </cell>
          <cell r="AS12873">
            <v>42731</v>
          </cell>
          <cell r="AT12873" t="str">
            <v>SD Reservado Rehabilitación IDU Circuito Movilidad EJECUCION SITP 2016 -</v>
          </cell>
          <cell r="AU12873">
            <v>0</v>
          </cell>
          <cell r="AV12873" t="str">
            <v>IDU SITP 2016</v>
          </cell>
        </row>
        <row r="12874">
          <cell r="AP12874">
            <v>367455</v>
          </cell>
          <cell r="AQ12874">
            <v>7006897</v>
          </cell>
          <cell r="AR12874">
            <v>7</v>
          </cell>
          <cell r="AS12874">
            <v>0</v>
          </cell>
          <cell r="AT12874">
            <v>0</v>
          </cell>
          <cell r="AU12874">
            <v>0</v>
          </cell>
          <cell r="AV12874" t="str">
            <v>VIABLE</v>
          </cell>
        </row>
        <row r="12875">
          <cell r="AP12875">
            <v>368607</v>
          </cell>
          <cell r="AQ12875">
            <v>7007335</v>
          </cell>
          <cell r="AR12875">
            <v>7</v>
          </cell>
          <cell r="AS12875">
            <v>42731</v>
          </cell>
          <cell r="AT12875" t="str">
            <v>SD Reservado Rehabilitación IDU Circuito Movilidad EJECUCION SITP 2016 -</v>
          </cell>
          <cell r="AU12875">
            <v>0</v>
          </cell>
          <cell r="AV12875" t="str">
            <v>IDU SITP 2016</v>
          </cell>
        </row>
        <row r="12876">
          <cell r="AP12876">
            <v>367377</v>
          </cell>
          <cell r="AQ12876">
            <v>7006870</v>
          </cell>
          <cell r="AR12876">
            <v>7</v>
          </cell>
          <cell r="AS12876">
            <v>0</v>
          </cell>
          <cell r="AT12876">
            <v>0</v>
          </cell>
          <cell r="AU12876">
            <v>0</v>
          </cell>
          <cell r="AV12876" t="str">
            <v>VIABLE</v>
          </cell>
        </row>
        <row r="12877">
          <cell r="AP12877">
            <v>367819</v>
          </cell>
          <cell r="AQ12877">
            <v>7007038</v>
          </cell>
          <cell r="AR12877">
            <v>7</v>
          </cell>
          <cell r="AS12877">
            <v>0</v>
          </cell>
          <cell r="AT12877">
            <v>0</v>
          </cell>
          <cell r="AU12877">
            <v>0</v>
          </cell>
          <cell r="AV12877" t="str">
            <v>VIABLE</v>
          </cell>
        </row>
        <row r="12878">
          <cell r="AP12878">
            <v>367762</v>
          </cell>
          <cell r="AQ12878">
            <v>7007017</v>
          </cell>
          <cell r="AR12878">
            <v>7</v>
          </cell>
          <cell r="AS12878">
            <v>0</v>
          </cell>
          <cell r="AT12878">
            <v>0</v>
          </cell>
          <cell r="AU12878">
            <v>0</v>
          </cell>
          <cell r="AV12878" t="str">
            <v>VIABLE</v>
          </cell>
        </row>
        <row r="12879">
          <cell r="AP12879">
            <v>367867</v>
          </cell>
          <cell r="AQ12879">
            <v>7007059</v>
          </cell>
          <cell r="AR12879">
            <v>7</v>
          </cell>
          <cell r="AS12879">
            <v>42731</v>
          </cell>
          <cell r="AT12879" t="str">
            <v>SD Reservado Rehabilitación IDU Circuito Movilidad EJECUCION SITP 2016 -</v>
          </cell>
          <cell r="AU12879">
            <v>0</v>
          </cell>
          <cell r="AV12879" t="str">
            <v>IDU SITP 2016</v>
          </cell>
        </row>
        <row r="12880">
          <cell r="AP12880">
            <v>367470</v>
          </cell>
          <cell r="AQ12880">
            <v>7006903</v>
          </cell>
          <cell r="AR12880">
            <v>7</v>
          </cell>
          <cell r="AS12880">
            <v>0</v>
          </cell>
          <cell r="AT12880">
            <v>0</v>
          </cell>
          <cell r="AU12880">
            <v>0</v>
          </cell>
          <cell r="AV12880" t="str">
            <v>VIABLE</v>
          </cell>
        </row>
        <row r="12881">
          <cell r="AP12881">
            <v>367518</v>
          </cell>
          <cell r="AQ12881">
            <v>7006923</v>
          </cell>
          <cell r="AR12881">
            <v>7</v>
          </cell>
          <cell r="AS12881">
            <v>0</v>
          </cell>
          <cell r="AT12881">
            <v>0</v>
          </cell>
          <cell r="AU12881">
            <v>0</v>
          </cell>
          <cell r="AV12881" t="str">
            <v>VIABLE</v>
          </cell>
        </row>
        <row r="12882">
          <cell r="AP12882">
            <v>367353</v>
          </cell>
          <cell r="AQ12882">
            <v>7006862</v>
          </cell>
          <cell r="AR12882">
            <v>7</v>
          </cell>
          <cell r="AS12882">
            <v>0</v>
          </cell>
          <cell r="AT12882">
            <v>0</v>
          </cell>
          <cell r="AU12882">
            <v>0</v>
          </cell>
          <cell r="AV12882" t="str">
            <v>VIABLE</v>
          </cell>
        </row>
        <row r="12883">
          <cell r="AP12883">
            <v>367322</v>
          </cell>
          <cell r="AQ12883">
            <v>7006851</v>
          </cell>
          <cell r="AR12883">
            <v>7</v>
          </cell>
          <cell r="AS12883">
            <v>0</v>
          </cell>
          <cell r="AT12883">
            <v>0</v>
          </cell>
          <cell r="AU12883">
            <v>0</v>
          </cell>
          <cell r="AV12883" t="str">
            <v>VIABLE</v>
          </cell>
        </row>
        <row r="12884">
          <cell r="AP12884">
            <v>368184</v>
          </cell>
          <cell r="AQ12884">
            <v>7007182</v>
          </cell>
          <cell r="AR12884">
            <v>7</v>
          </cell>
          <cell r="AS12884">
            <v>42731</v>
          </cell>
          <cell r="AT12884" t="str">
            <v>SD Reservado Rehabilitación IDU Circuito Movilidad EJECUCION SITP 2016 -</v>
          </cell>
          <cell r="AU12884">
            <v>0</v>
          </cell>
          <cell r="AV12884" t="str">
            <v>IDU SITP 2016</v>
          </cell>
        </row>
        <row r="12885">
          <cell r="AP12885">
            <v>367392</v>
          </cell>
          <cell r="AQ12885">
            <v>7006875</v>
          </cell>
          <cell r="AR12885">
            <v>7</v>
          </cell>
          <cell r="AS12885">
            <v>0</v>
          </cell>
          <cell r="AT12885">
            <v>0</v>
          </cell>
          <cell r="AU12885">
            <v>0</v>
          </cell>
          <cell r="AV12885" t="str">
            <v>VIABLE</v>
          </cell>
        </row>
        <row r="12886">
          <cell r="AP12886">
            <v>367574</v>
          </cell>
          <cell r="AQ12886">
            <v>7006945</v>
          </cell>
          <cell r="AR12886">
            <v>7</v>
          </cell>
          <cell r="AS12886">
            <v>0</v>
          </cell>
          <cell r="AT12886">
            <v>0</v>
          </cell>
          <cell r="AU12886">
            <v>0</v>
          </cell>
          <cell r="AV12886" t="str">
            <v>VIABLE</v>
          </cell>
        </row>
        <row r="12887">
          <cell r="AP12887">
            <v>606067</v>
          </cell>
          <cell r="AQ12887">
            <v>50008449</v>
          </cell>
          <cell r="AR12887">
            <v>7</v>
          </cell>
          <cell r="AS12887">
            <v>0</v>
          </cell>
          <cell r="AT12887">
            <v>0</v>
          </cell>
          <cell r="AU12887">
            <v>0</v>
          </cell>
          <cell r="AV12887" t="str">
            <v>VIABLE</v>
          </cell>
        </row>
        <row r="12888">
          <cell r="AP12888">
            <v>354540</v>
          </cell>
          <cell r="AQ12888">
            <v>7001706</v>
          </cell>
          <cell r="AR12888">
            <v>7</v>
          </cell>
          <cell r="AS12888">
            <v>0</v>
          </cell>
          <cell r="AT12888">
            <v>0</v>
          </cell>
          <cell r="AU12888">
            <v>0</v>
          </cell>
          <cell r="AV12888" t="str">
            <v>VIABLE</v>
          </cell>
        </row>
        <row r="12889">
          <cell r="AP12889">
            <v>354583</v>
          </cell>
          <cell r="AQ12889">
            <v>7001723</v>
          </cell>
          <cell r="AR12889">
            <v>7</v>
          </cell>
          <cell r="AS12889">
            <v>0</v>
          </cell>
          <cell r="AT12889">
            <v>0</v>
          </cell>
          <cell r="AU12889">
            <v>0</v>
          </cell>
          <cell r="AV12889" t="str">
            <v>VIABLE</v>
          </cell>
        </row>
        <row r="12890">
          <cell r="AP12890">
            <v>355069</v>
          </cell>
          <cell r="AQ12890">
            <v>7001925</v>
          </cell>
          <cell r="AR12890">
            <v>7</v>
          </cell>
          <cell r="AS12890">
            <v>0</v>
          </cell>
          <cell r="AT12890">
            <v>0</v>
          </cell>
          <cell r="AU12890">
            <v>0</v>
          </cell>
          <cell r="AV12890" t="str">
            <v>VIABLE</v>
          </cell>
        </row>
        <row r="12891">
          <cell r="AP12891">
            <v>355289</v>
          </cell>
          <cell r="AQ12891">
            <v>7002009</v>
          </cell>
          <cell r="AR12891">
            <v>7</v>
          </cell>
          <cell r="AS12891">
            <v>0</v>
          </cell>
          <cell r="AT12891">
            <v>0</v>
          </cell>
          <cell r="AU12891">
            <v>0</v>
          </cell>
          <cell r="AV12891" t="str">
            <v>VIABLE</v>
          </cell>
        </row>
        <row r="12892">
          <cell r="AP12892">
            <v>354805</v>
          </cell>
          <cell r="AQ12892">
            <v>7001822</v>
          </cell>
          <cell r="AR12892">
            <v>7</v>
          </cell>
          <cell r="AS12892">
            <v>0</v>
          </cell>
          <cell r="AT12892">
            <v>0</v>
          </cell>
          <cell r="AU12892">
            <v>0</v>
          </cell>
          <cell r="AV12892" t="str">
            <v>VIABLE</v>
          </cell>
        </row>
        <row r="12893">
          <cell r="AP12893">
            <v>355370</v>
          </cell>
          <cell r="AQ12893">
            <v>7002039</v>
          </cell>
          <cell r="AR12893">
            <v>7</v>
          </cell>
          <cell r="AS12893">
            <v>0</v>
          </cell>
          <cell r="AT12893">
            <v>0</v>
          </cell>
          <cell r="AU12893">
            <v>0</v>
          </cell>
          <cell r="AV12893" t="str">
            <v>VIABLE</v>
          </cell>
        </row>
        <row r="12894">
          <cell r="AP12894">
            <v>354371</v>
          </cell>
          <cell r="AQ12894">
            <v>50008449</v>
          </cell>
          <cell r="AR12894">
            <v>7</v>
          </cell>
          <cell r="AS12894">
            <v>0</v>
          </cell>
          <cell r="AT12894">
            <v>0</v>
          </cell>
          <cell r="AU12894">
            <v>0</v>
          </cell>
          <cell r="AV12894" t="str">
            <v>VIABLE</v>
          </cell>
        </row>
        <row r="12895">
          <cell r="AP12895">
            <v>356145</v>
          </cell>
          <cell r="AQ12895">
            <v>7002342</v>
          </cell>
          <cell r="AR12895">
            <v>7</v>
          </cell>
          <cell r="AS12895">
            <v>0</v>
          </cell>
          <cell r="AT12895">
            <v>0</v>
          </cell>
          <cell r="AU12895">
            <v>0</v>
          </cell>
          <cell r="AV12895" t="str">
            <v>VIABLE</v>
          </cell>
        </row>
        <row r="12896">
          <cell r="AP12896">
            <v>355895</v>
          </cell>
          <cell r="AQ12896">
            <v>7002254</v>
          </cell>
          <cell r="AR12896">
            <v>7</v>
          </cell>
          <cell r="AS12896">
            <v>0</v>
          </cell>
          <cell r="AT12896">
            <v>0</v>
          </cell>
          <cell r="AU12896">
            <v>0</v>
          </cell>
          <cell r="AV12896" t="str">
            <v>VIABLE</v>
          </cell>
        </row>
        <row r="12897">
          <cell r="AP12897">
            <v>355510</v>
          </cell>
          <cell r="AQ12897">
            <v>7002097</v>
          </cell>
          <cell r="AR12897">
            <v>7</v>
          </cell>
          <cell r="AS12897">
            <v>0</v>
          </cell>
          <cell r="AT12897">
            <v>0</v>
          </cell>
          <cell r="AU12897">
            <v>0</v>
          </cell>
          <cell r="AV12897" t="str">
            <v>VIABLE</v>
          </cell>
        </row>
        <row r="12898">
          <cell r="AP12898">
            <v>354631</v>
          </cell>
          <cell r="AQ12898">
            <v>7001742</v>
          </cell>
          <cell r="AR12898">
            <v>7</v>
          </cell>
          <cell r="AS12898">
            <v>0</v>
          </cell>
          <cell r="AT12898">
            <v>0</v>
          </cell>
          <cell r="AU12898">
            <v>0</v>
          </cell>
          <cell r="AV12898" t="str">
            <v>VIABLE</v>
          </cell>
        </row>
        <row r="12899">
          <cell r="AP12899">
            <v>91022775</v>
          </cell>
          <cell r="AQ12899">
            <v>7008813</v>
          </cell>
          <cell r="AR12899">
            <v>7</v>
          </cell>
          <cell r="AS12899">
            <v>0</v>
          </cell>
          <cell r="AT12899">
            <v>0</v>
          </cell>
          <cell r="AU12899">
            <v>0</v>
          </cell>
          <cell r="AV12899" t="str">
            <v>VIABLE</v>
          </cell>
        </row>
        <row r="12900">
          <cell r="AP12900">
            <v>355415</v>
          </cell>
          <cell r="AQ12900">
            <v>7002058</v>
          </cell>
          <cell r="AR12900">
            <v>7</v>
          </cell>
          <cell r="AS12900">
            <v>0</v>
          </cell>
          <cell r="AT12900">
            <v>0</v>
          </cell>
          <cell r="AU12900">
            <v>0</v>
          </cell>
          <cell r="AV12900" t="str">
            <v>VIABLE</v>
          </cell>
        </row>
        <row r="12901">
          <cell r="AP12901">
            <v>354748</v>
          </cell>
          <cell r="AQ12901">
            <v>7001798</v>
          </cell>
          <cell r="AR12901">
            <v>7</v>
          </cell>
          <cell r="AS12901">
            <v>0</v>
          </cell>
          <cell r="AT12901">
            <v>0</v>
          </cell>
          <cell r="AU12901">
            <v>0</v>
          </cell>
          <cell r="AV12901" t="str">
            <v>VIABLE</v>
          </cell>
        </row>
        <row r="12902">
          <cell r="AP12902">
            <v>354879</v>
          </cell>
          <cell r="AQ12902">
            <v>7001850</v>
          </cell>
          <cell r="AR12902">
            <v>7</v>
          </cell>
          <cell r="AS12902">
            <v>0</v>
          </cell>
          <cell r="AT12902">
            <v>0</v>
          </cell>
          <cell r="AU12902">
            <v>0</v>
          </cell>
          <cell r="AV12902" t="str">
            <v>VIABLE</v>
          </cell>
        </row>
        <row r="12903">
          <cell r="AP12903">
            <v>91012482</v>
          </cell>
          <cell r="AQ12903">
            <v>7001882</v>
          </cell>
          <cell r="AR12903">
            <v>7</v>
          </cell>
          <cell r="AS12903">
            <v>0</v>
          </cell>
          <cell r="AT12903">
            <v>0</v>
          </cell>
          <cell r="AU12903">
            <v>0</v>
          </cell>
          <cell r="AV12903" t="str">
            <v>VIABLE</v>
          </cell>
        </row>
        <row r="12904">
          <cell r="AP12904">
            <v>356062</v>
          </cell>
          <cell r="AQ12904">
            <v>7002312</v>
          </cell>
          <cell r="AR12904">
            <v>7</v>
          </cell>
          <cell r="AS12904">
            <v>0</v>
          </cell>
          <cell r="AT12904">
            <v>0</v>
          </cell>
          <cell r="AU12904">
            <v>0</v>
          </cell>
          <cell r="AV12904" t="str">
            <v>VIABLE</v>
          </cell>
        </row>
        <row r="12905">
          <cell r="AP12905">
            <v>355761</v>
          </cell>
          <cell r="AQ12905">
            <v>7002200</v>
          </cell>
          <cell r="AR12905">
            <v>7</v>
          </cell>
          <cell r="AS12905">
            <v>0</v>
          </cell>
          <cell r="AT12905">
            <v>0</v>
          </cell>
          <cell r="AU12905">
            <v>0</v>
          </cell>
          <cell r="AV12905" t="str">
            <v>VIABLE</v>
          </cell>
        </row>
        <row r="12906">
          <cell r="AP12906">
            <v>355018</v>
          </cell>
          <cell r="AQ12906">
            <v>7001904</v>
          </cell>
          <cell r="AR12906">
            <v>7</v>
          </cell>
          <cell r="AS12906">
            <v>0</v>
          </cell>
          <cell r="AT12906">
            <v>0</v>
          </cell>
          <cell r="AU12906">
            <v>0</v>
          </cell>
          <cell r="AV12906" t="str">
            <v>VIABLE</v>
          </cell>
        </row>
        <row r="12907">
          <cell r="AP12907">
            <v>355588</v>
          </cell>
          <cell r="AQ12907">
            <v>7002130</v>
          </cell>
          <cell r="AR12907">
            <v>7</v>
          </cell>
          <cell r="AS12907">
            <v>0</v>
          </cell>
          <cell r="AT12907">
            <v>0</v>
          </cell>
          <cell r="AU12907">
            <v>0</v>
          </cell>
          <cell r="AV12907" t="str">
            <v>VIABLE</v>
          </cell>
        </row>
        <row r="12908">
          <cell r="AP12908">
            <v>91025220</v>
          </cell>
          <cell r="AQ12908">
            <v>7003803</v>
          </cell>
          <cell r="AR12908">
            <v>7</v>
          </cell>
          <cell r="AS12908">
            <v>0</v>
          </cell>
          <cell r="AT12908">
            <v>0</v>
          </cell>
          <cell r="AU12908">
            <v>0</v>
          </cell>
          <cell r="AV12908" t="str">
            <v>VIABLE</v>
          </cell>
        </row>
        <row r="12909">
          <cell r="AP12909">
            <v>531716</v>
          </cell>
          <cell r="AQ12909">
            <v>7008633</v>
          </cell>
          <cell r="AR12909">
            <v>7</v>
          </cell>
          <cell r="AS12909">
            <v>0</v>
          </cell>
          <cell r="AT12909">
            <v>0</v>
          </cell>
          <cell r="AU12909">
            <v>0</v>
          </cell>
          <cell r="AV12909" t="str">
            <v>VIABLE</v>
          </cell>
        </row>
        <row r="12910">
          <cell r="AP12910">
            <v>359672</v>
          </cell>
          <cell r="AQ12910">
            <v>7003724</v>
          </cell>
          <cell r="AR12910">
            <v>7</v>
          </cell>
          <cell r="AS12910">
            <v>42342</v>
          </cell>
          <cell r="AT12910" t="str">
            <v>IDU-1662-2014 Contratado Construcción IDU Circuito Movilidad  -</v>
          </cell>
          <cell r="AU12910">
            <v>0</v>
          </cell>
          <cell r="AV12910" t="str">
            <v>Proyectos en Factibilidad:Troncal Cali</v>
          </cell>
        </row>
        <row r="12911">
          <cell r="AP12911">
            <v>359034</v>
          </cell>
          <cell r="AQ12911">
            <v>7003484</v>
          </cell>
          <cell r="AR12911">
            <v>7</v>
          </cell>
          <cell r="AS12911">
            <v>0</v>
          </cell>
          <cell r="AT12911">
            <v>0</v>
          </cell>
          <cell r="AU12911">
            <v>0</v>
          </cell>
          <cell r="AV12911" t="str">
            <v>VIABLE</v>
          </cell>
        </row>
        <row r="12912">
          <cell r="AP12912">
            <v>359307</v>
          </cell>
          <cell r="AQ12912">
            <v>7003588</v>
          </cell>
          <cell r="AR12912">
            <v>7</v>
          </cell>
          <cell r="AS12912">
            <v>0</v>
          </cell>
          <cell r="AT12912">
            <v>0</v>
          </cell>
          <cell r="AU12912">
            <v>0</v>
          </cell>
          <cell r="AV12912" t="str">
            <v>VIABLE</v>
          </cell>
        </row>
        <row r="12913">
          <cell r="AP12913">
            <v>91025219</v>
          </cell>
          <cell r="AQ12913">
            <v>7003821</v>
          </cell>
          <cell r="AR12913">
            <v>7</v>
          </cell>
          <cell r="AS12913">
            <v>0</v>
          </cell>
          <cell r="AT12913">
            <v>0</v>
          </cell>
          <cell r="AU12913">
            <v>0</v>
          </cell>
          <cell r="AV12913" t="str">
            <v>VIABLE</v>
          </cell>
        </row>
        <row r="12914">
          <cell r="AP12914">
            <v>91025221</v>
          </cell>
          <cell r="AQ12914">
            <v>7003784</v>
          </cell>
          <cell r="AR12914">
            <v>7</v>
          </cell>
          <cell r="AS12914">
            <v>0</v>
          </cell>
          <cell r="AT12914">
            <v>0</v>
          </cell>
          <cell r="AU12914">
            <v>0</v>
          </cell>
          <cell r="AV12914" t="str">
            <v>VIABLE</v>
          </cell>
        </row>
        <row r="12915">
          <cell r="AP12915">
            <v>359713</v>
          </cell>
          <cell r="AQ12915">
            <v>7003743</v>
          </cell>
          <cell r="AR12915">
            <v>7</v>
          </cell>
          <cell r="AS12915">
            <v>0</v>
          </cell>
          <cell r="AT12915">
            <v>0</v>
          </cell>
          <cell r="AU12915">
            <v>0</v>
          </cell>
          <cell r="AV12915" t="str">
            <v>VIABLE</v>
          </cell>
        </row>
        <row r="12916">
          <cell r="AP12916">
            <v>531729</v>
          </cell>
          <cell r="AQ12916">
            <v>50008415</v>
          </cell>
          <cell r="AR12916">
            <v>7</v>
          </cell>
          <cell r="AS12916">
            <v>0</v>
          </cell>
          <cell r="AT12916">
            <v>0</v>
          </cell>
          <cell r="AU12916">
            <v>0</v>
          </cell>
          <cell r="AV12916" t="str">
            <v>VIABLE</v>
          </cell>
        </row>
        <row r="12917">
          <cell r="AP12917">
            <v>359364</v>
          </cell>
          <cell r="AQ12917">
            <v>7003608</v>
          </cell>
          <cell r="AR12917">
            <v>7</v>
          </cell>
          <cell r="AS12917">
            <v>0</v>
          </cell>
          <cell r="AT12917">
            <v>0</v>
          </cell>
          <cell r="AU12917">
            <v>0</v>
          </cell>
          <cell r="AV12917" t="str">
            <v>VIABLE</v>
          </cell>
        </row>
        <row r="12918">
          <cell r="AP12918">
            <v>91025218</v>
          </cell>
          <cell r="AQ12918">
            <v>7003841</v>
          </cell>
          <cell r="AR12918">
            <v>7</v>
          </cell>
          <cell r="AS12918">
            <v>0</v>
          </cell>
          <cell r="AT12918">
            <v>0</v>
          </cell>
          <cell r="AU12918">
            <v>0</v>
          </cell>
          <cell r="AV12918" t="str">
            <v>VIABLE</v>
          </cell>
        </row>
        <row r="12919">
          <cell r="AP12919">
            <v>359758</v>
          </cell>
          <cell r="AQ12919">
            <v>7003760</v>
          </cell>
          <cell r="AR12919">
            <v>7</v>
          </cell>
          <cell r="AS12919">
            <v>0</v>
          </cell>
          <cell r="AT12919">
            <v>0</v>
          </cell>
          <cell r="AU12919">
            <v>0</v>
          </cell>
          <cell r="AV12919" t="str">
            <v>VIABLE</v>
          </cell>
        </row>
        <row r="12920">
          <cell r="AP12920">
            <v>360038</v>
          </cell>
          <cell r="AQ12920">
            <v>7003883</v>
          </cell>
          <cell r="AR12920">
            <v>7</v>
          </cell>
          <cell r="AS12920">
            <v>42342</v>
          </cell>
          <cell r="AT12920" t="str">
            <v>IDU-1662-2014 Contratado Construcción IDU Circuito Movilidad  -</v>
          </cell>
          <cell r="AU12920">
            <v>0</v>
          </cell>
          <cell r="AV12920" t="str">
            <v>Proyectos en Factibilidad:Troncal Cali</v>
          </cell>
        </row>
        <row r="12921">
          <cell r="AP12921">
            <v>359776</v>
          </cell>
          <cell r="AQ12921">
            <v>7003770</v>
          </cell>
          <cell r="AR12921">
            <v>7</v>
          </cell>
          <cell r="AS12921">
            <v>0</v>
          </cell>
          <cell r="AT12921">
            <v>0</v>
          </cell>
          <cell r="AU12921">
            <v>0</v>
          </cell>
          <cell r="AV12921" t="str">
            <v>VIABLE</v>
          </cell>
        </row>
        <row r="12922">
          <cell r="AP12922">
            <v>359854</v>
          </cell>
          <cell r="AQ12922">
            <v>7003802</v>
          </cell>
          <cell r="AR12922">
            <v>7</v>
          </cell>
          <cell r="AS12922">
            <v>41298</v>
          </cell>
          <cell r="AT12922" t="str">
            <v>SD Terminado Mantenimiento Periódico UAERMV Circuito Movilidad  -</v>
          </cell>
          <cell r="AU12922">
            <v>0</v>
          </cell>
          <cell r="AV12922" t="str">
            <v>Proyectos en Factibilidad:Troncal Cali</v>
          </cell>
        </row>
        <row r="12923">
          <cell r="AP12923">
            <v>91012573</v>
          </cell>
          <cell r="AQ12923">
            <v>50004794</v>
          </cell>
          <cell r="AR12923">
            <v>7</v>
          </cell>
          <cell r="AS12923">
            <v>0</v>
          </cell>
          <cell r="AT12923">
            <v>0</v>
          </cell>
          <cell r="AU12923">
            <v>0</v>
          </cell>
          <cell r="AV12923" t="str">
            <v>VIABLE</v>
          </cell>
        </row>
        <row r="12924">
          <cell r="AP12924">
            <v>820664</v>
          </cell>
          <cell r="AQ12924">
            <v>7008371</v>
          </cell>
          <cell r="AR12924">
            <v>7</v>
          </cell>
          <cell r="AS12924">
            <v>0</v>
          </cell>
          <cell r="AT12924">
            <v>0</v>
          </cell>
          <cell r="AU12924">
            <v>0</v>
          </cell>
          <cell r="AV12924" t="str">
            <v>VIABLE</v>
          </cell>
        </row>
        <row r="12925">
          <cell r="AP12925">
            <v>91012580</v>
          </cell>
          <cell r="AQ12925">
            <v>50009105</v>
          </cell>
          <cell r="AR12925">
            <v>7</v>
          </cell>
          <cell r="AS12925">
            <v>42474</v>
          </cell>
          <cell r="AT12925" t="str">
            <v>IDU-1718-2014 Terminado Mantenimiento Periódico IDU Local SITP Y TRONCALES --POLIZA ESTABILIDAD ACTIVA</v>
          </cell>
          <cell r="AU12925">
            <v>0</v>
          </cell>
          <cell r="AV12925" t="str">
            <v>IDU</v>
          </cell>
        </row>
        <row r="12926">
          <cell r="AP12926">
            <v>2503978</v>
          </cell>
          <cell r="AQ12926">
            <v>7008483</v>
          </cell>
          <cell r="AR12926">
            <v>7</v>
          </cell>
          <cell r="AS12926">
            <v>0</v>
          </cell>
          <cell r="AT12926">
            <v>0</v>
          </cell>
          <cell r="AU12926">
            <v>0</v>
          </cell>
          <cell r="AV12926" t="str">
            <v>VIABLE</v>
          </cell>
        </row>
        <row r="12927">
          <cell r="AP12927">
            <v>91012574</v>
          </cell>
          <cell r="AQ12927">
            <v>50004795</v>
          </cell>
          <cell r="AR12927">
            <v>7</v>
          </cell>
          <cell r="AS12927">
            <v>0</v>
          </cell>
          <cell r="AT12927">
            <v>0</v>
          </cell>
          <cell r="AU12927">
            <v>0</v>
          </cell>
          <cell r="AV12927" t="str">
            <v>VIABLE</v>
          </cell>
        </row>
        <row r="12928">
          <cell r="AP12928">
            <v>500147</v>
          </cell>
          <cell r="AQ12928">
            <v>7008370</v>
          </cell>
          <cell r="AR12928">
            <v>7</v>
          </cell>
          <cell r="AS12928">
            <v>0</v>
          </cell>
          <cell r="AT12928">
            <v>0</v>
          </cell>
          <cell r="AU12928">
            <v>0</v>
          </cell>
          <cell r="AV12928" t="str">
            <v>VIABLE</v>
          </cell>
        </row>
        <row r="12929">
          <cell r="AP12929">
            <v>91012579</v>
          </cell>
          <cell r="AQ12929">
            <v>50009109</v>
          </cell>
          <cell r="AR12929">
            <v>7</v>
          </cell>
          <cell r="AS12929">
            <v>42474</v>
          </cell>
          <cell r="AT12929" t="str">
            <v>IDU-1718-2014 Terminado Mantenimiento Periódico IDU Local SITP Y TRONCALES --POLIZA ESTABILIDAD ACTIVA</v>
          </cell>
          <cell r="AU12929">
            <v>0</v>
          </cell>
          <cell r="AV12929" t="str">
            <v>IDU</v>
          </cell>
        </row>
        <row r="12930">
          <cell r="AP12930">
            <v>500145</v>
          </cell>
          <cell r="AQ12930">
            <v>7008368</v>
          </cell>
          <cell r="AR12930">
            <v>7</v>
          </cell>
          <cell r="AS12930">
            <v>0</v>
          </cell>
          <cell r="AT12930">
            <v>0</v>
          </cell>
          <cell r="AU12930">
            <v>0</v>
          </cell>
          <cell r="AV12930" t="str">
            <v>VIABLE</v>
          </cell>
        </row>
        <row r="12931">
          <cell r="AP12931">
            <v>363201</v>
          </cell>
          <cell r="AQ12931">
            <v>7005184</v>
          </cell>
          <cell r="AR12931">
            <v>7</v>
          </cell>
          <cell r="AS12931">
            <v>42313</v>
          </cell>
          <cell r="AT12931" t="str">
            <v>IDU-062-2012 Terminado Rehabilitación IDU Circuito Movilidad  -Calzada 2-POLIZA ESTABILIDAD ACTIVA</v>
          </cell>
          <cell r="AU12931">
            <v>44018</v>
          </cell>
          <cell r="AV12931" t="str">
            <v>IDU</v>
          </cell>
        </row>
        <row r="12932">
          <cell r="AP12932">
            <v>363157</v>
          </cell>
          <cell r="AQ12932">
            <v>7005166</v>
          </cell>
          <cell r="AR12932">
            <v>7</v>
          </cell>
          <cell r="AS12932">
            <v>42313</v>
          </cell>
          <cell r="AT12932" t="str">
            <v>IDU-062-2012 Terminado Rehabilitación IDU Circuito Movilidad  -Calzada 2-POLIZA ESTABILIDAD ACTIVA</v>
          </cell>
          <cell r="AU12932">
            <v>44018</v>
          </cell>
          <cell r="AV12932" t="str">
            <v>IDU</v>
          </cell>
        </row>
        <row r="12933">
          <cell r="AP12933">
            <v>363301</v>
          </cell>
          <cell r="AQ12933">
            <v>7005224</v>
          </cell>
          <cell r="AR12933">
            <v>7</v>
          </cell>
          <cell r="AS12933">
            <v>42313</v>
          </cell>
          <cell r="AT12933" t="str">
            <v>IDU-062-2012 Terminado Rehabilitación IDU Circuito Movilidad  -Calzada 2-POLIZA ESTABILIDAD ACTIVA</v>
          </cell>
          <cell r="AU12933">
            <v>44018</v>
          </cell>
          <cell r="AV12933" t="str">
            <v>IDU</v>
          </cell>
        </row>
        <row r="12934">
          <cell r="AP12934">
            <v>363050</v>
          </cell>
          <cell r="AQ12934">
            <v>7005122</v>
          </cell>
          <cell r="AR12934">
            <v>7</v>
          </cell>
          <cell r="AS12934">
            <v>42313</v>
          </cell>
          <cell r="AT12934" t="str">
            <v>IDU-062-2012 Terminado Rehabilitación IDU Circuito Movilidad  -Calzada 2-POLIZA ESTABILIDAD ACTIVA</v>
          </cell>
          <cell r="AU12934">
            <v>44018</v>
          </cell>
          <cell r="AV12934" t="str">
            <v>IDU</v>
          </cell>
        </row>
        <row r="12935">
          <cell r="AP12935">
            <v>363130</v>
          </cell>
          <cell r="AQ12935">
            <v>7005155</v>
          </cell>
          <cell r="AR12935">
            <v>7</v>
          </cell>
          <cell r="AS12935">
            <v>42313</v>
          </cell>
          <cell r="AT12935" t="str">
            <v>IDU-062-2012 Terminado Rehabilitación IDU Circuito Movilidad  -Calzada 2-POLIZA ESTABILIDAD ACTIVA</v>
          </cell>
          <cell r="AU12935">
            <v>44018</v>
          </cell>
          <cell r="AV12935" t="str">
            <v>IDU</v>
          </cell>
        </row>
        <row r="12936">
          <cell r="AP12936">
            <v>363280</v>
          </cell>
          <cell r="AQ12936">
            <v>7005217</v>
          </cell>
          <cell r="AR12936">
            <v>7</v>
          </cell>
          <cell r="AS12936">
            <v>0</v>
          </cell>
          <cell r="AT12936">
            <v>0</v>
          </cell>
          <cell r="AU12936">
            <v>0</v>
          </cell>
          <cell r="AV12936" t="str">
            <v>VIABLE</v>
          </cell>
        </row>
        <row r="12937">
          <cell r="AP12937">
            <v>363192</v>
          </cell>
          <cell r="AQ12937">
            <v>7005181</v>
          </cell>
          <cell r="AR12937">
            <v>7</v>
          </cell>
          <cell r="AS12937">
            <v>42313</v>
          </cell>
          <cell r="AT12937" t="str">
            <v>IDU-062-2012 Terminado Rehabilitación IDU Circuito Movilidad  -Calzada 2-POLIZA ESTABILIDAD ACTIVA</v>
          </cell>
          <cell r="AU12937">
            <v>44018</v>
          </cell>
          <cell r="AV12937" t="str">
            <v>IDU</v>
          </cell>
        </row>
        <row r="12938">
          <cell r="AP12938">
            <v>363304</v>
          </cell>
          <cell r="AQ12938">
            <v>7005227</v>
          </cell>
          <cell r="AR12938">
            <v>7</v>
          </cell>
          <cell r="AS12938">
            <v>42313</v>
          </cell>
          <cell r="AT12938" t="str">
            <v>IDU-062-2012 Terminado Rehabilitación IDU Circuito Movilidad  -Calzada 2-POLIZA ESTABILIDAD ACTIVA</v>
          </cell>
          <cell r="AU12938">
            <v>44018</v>
          </cell>
          <cell r="AV12938" t="str">
            <v>POLIZA ACTIVA</v>
          </cell>
        </row>
        <row r="12939">
          <cell r="AP12939">
            <v>363227</v>
          </cell>
          <cell r="AQ12939">
            <v>7005195</v>
          </cell>
          <cell r="AR12939">
            <v>7</v>
          </cell>
          <cell r="AS12939">
            <v>0</v>
          </cell>
          <cell r="AT12939">
            <v>0</v>
          </cell>
          <cell r="AU12939">
            <v>0</v>
          </cell>
          <cell r="AV12939" t="str">
            <v>VIABLE</v>
          </cell>
        </row>
        <row r="12940">
          <cell r="AP12940">
            <v>363236</v>
          </cell>
          <cell r="AQ12940">
            <v>7005198</v>
          </cell>
          <cell r="AR12940">
            <v>7</v>
          </cell>
          <cell r="AS12940">
            <v>42313</v>
          </cell>
          <cell r="AT12940" t="str">
            <v>IDU-062-2012 Terminado Rehabilitación IDU Circuito Movilidad  -Calzada 2-POLIZA ESTABILIDAD ACTIVA</v>
          </cell>
          <cell r="AU12940">
            <v>44018</v>
          </cell>
          <cell r="AV12940" t="str">
            <v>IDU</v>
          </cell>
        </row>
        <row r="12941">
          <cell r="AP12941">
            <v>362997</v>
          </cell>
          <cell r="AQ12941">
            <v>7005105</v>
          </cell>
          <cell r="AR12941">
            <v>7</v>
          </cell>
          <cell r="AS12941">
            <v>42313</v>
          </cell>
          <cell r="AT12941" t="str">
            <v>IDU-062-2012 Terminado Rehabilitación IDU Circuito Movilidad  -Calzada 2-POLIZA ESTABILIDAD ACTIVA</v>
          </cell>
          <cell r="AU12941">
            <v>44018</v>
          </cell>
          <cell r="AV12941" t="str">
            <v>IDU</v>
          </cell>
        </row>
        <row r="12942">
          <cell r="AP12942">
            <v>363286</v>
          </cell>
          <cell r="AQ12942">
            <v>7005219</v>
          </cell>
          <cell r="AR12942">
            <v>7</v>
          </cell>
          <cell r="AS12942">
            <v>0</v>
          </cell>
          <cell r="AT12942">
            <v>0</v>
          </cell>
          <cell r="AU12942">
            <v>0</v>
          </cell>
          <cell r="AV12942" t="str">
            <v>VIABLE</v>
          </cell>
        </row>
        <row r="12943">
          <cell r="AP12943">
            <v>363295</v>
          </cell>
          <cell r="AQ12943">
            <v>7005222</v>
          </cell>
          <cell r="AR12943">
            <v>7</v>
          </cell>
          <cell r="AS12943">
            <v>42313</v>
          </cell>
          <cell r="AT12943" t="str">
            <v>IDU-062-2012 Terminado Rehabilitación IDU Circuito Movilidad  -Calzada 2-POLIZA ESTABILIDAD ACTIVA</v>
          </cell>
          <cell r="AU12943">
            <v>44018</v>
          </cell>
          <cell r="AV12943" t="str">
            <v>IDU</v>
          </cell>
        </row>
        <row r="12944">
          <cell r="AP12944">
            <v>362298</v>
          </cell>
          <cell r="AQ12944">
            <v>7004835</v>
          </cell>
          <cell r="AR12944">
            <v>7</v>
          </cell>
          <cell r="AS12944">
            <v>0</v>
          </cell>
          <cell r="AT12944">
            <v>0</v>
          </cell>
          <cell r="AU12944">
            <v>0</v>
          </cell>
          <cell r="AV12944" t="str">
            <v>VIABLE</v>
          </cell>
        </row>
        <row r="12945">
          <cell r="AP12945">
            <v>362496</v>
          </cell>
          <cell r="AQ12945">
            <v>7004910</v>
          </cell>
          <cell r="AR12945">
            <v>7</v>
          </cell>
          <cell r="AS12945">
            <v>0</v>
          </cell>
          <cell r="AT12945">
            <v>0</v>
          </cell>
          <cell r="AU12945">
            <v>0</v>
          </cell>
          <cell r="AV12945" t="str">
            <v>VIABLE</v>
          </cell>
        </row>
        <row r="12946">
          <cell r="AP12946">
            <v>362911</v>
          </cell>
          <cell r="AQ12946">
            <v>7005071</v>
          </cell>
          <cell r="AR12946">
            <v>7</v>
          </cell>
          <cell r="AS12946">
            <v>0</v>
          </cell>
          <cell r="AT12946">
            <v>0</v>
          </cell>
          <cell r="AU12946">
            <v>0</v>
          </cell>
          <cell r="AV12946" t="str">
            <v>VIABLE</v>
          </cell>
        </row>
        <row r="12947">
          <cell r="AP12947">
            <v>362713</v>
          </cell>
          <cell r="AQ12947">
            <v>7004994</v>
          </cell>
          <cell r="AR12947">
            <v>7</v>
          </cell>
          <cell r="AS12947">
            <v>0</v>
          </cell>
          <cell r="AT12947">
            <v>0</v>
          </cell>
          <cell r="AU12947">
            <v>0</v>
          </cell>
          <cell r="AV12947" t="str">
            <v>VIABLE</v>
          </cell>
        </row>
        <row r="12948">
          <cell r="AP12948">
            <v>362082</v>
          </cell>
          <cell r="AQ12948">
            <v>7004748</v>
          </cell>
          <cell r="AR12948">
            <v>7</v>
          </cell>
          <cell r="AS12948">
            <v>0</v>
          </cell>
          <cell r="AT12948">
            <v>0</v>
          </cell>
          <cell r="AU12948">
            <v>0</v>
          </cell>
          <cell r="AV12948" t="str">
            <v>VIABLE</v>
          </cell>
        </row>
        <row r="12949">
          <cell r="AP12949">
            <v>368721</v>
          </cell>
          <cell r="AQ12949">
            <v>7007378</v>
          </cell>
          <cell r="AR12949">
            <v>7</v>
          </cell>
          <cell r="AS12949">
            <v>42474</v>
          </cell>
          <cell r="AT12949" t="str">
            <v>IDU-1718-2014 Terminado Mantenimiento Periódico IDU Circuito Movilidad SITP Y TRONCALES --POLIZA ESTABILIDAD ACTIVA</v>
          </cell>
          <cell r="AU12949">
            <v>44466</v>
          </cell>
          <cell r="AV12949" t="str">
            <v>IDU</v>
          </cell>
        </row>
        <row r="12950">
          <cell r="AP12950">
            <v>367609</v>
          </cell>
          <cell r="AQ12950">
            <v>7006960</v>
          </cell>
          <cell r="AR12950">
            <v>7</v>
          </cell>
          <cell r="AS12950">
            <v>0</v>
          </cell>
          <cell r="AT12950">
            <v>0</v>
          </cell>
          <cell r="AU12950">
            <v>0</v>
          </cell>
          <cell r="AV12950" t="str">
            <v>VIABLE</v>
          </cell>
        </row>
        <row r="12951">
          <cell r="AP12951">
            <v>367536</v>
          </cell>
          <cell r="AQ12951">
            <v>7006930</v>
          </cell>
          <cell r="AR12951">
            <v>7</v>
          </cell>
          <cell r="AS12951">
            <v>0</v>
          </cell>
          <cell r="AT12951">
            <v>0</v>
          </cell>
          <cell r="AU12951">
            <v>0</v>
          </cell>
          <cell r="AV12951" t="str">
            <v>VIABLE</v>
          </cell>
        </row>
        <row r="12952">
          <cell r="AP12952">
            <v>367978</v>
          </cell>
          <cell r="AQ12952">
            <v>7007098</v>
          </cell>
          <cell r="AR12952">
            <v>7</v>
          </cell>
          <cell r="AS12952">
            <v>42534</v>
          </cell>
          <cell r="AT12952" t="str">
            <v>IDU-1718-2014 Terminado Acciones de Movilidad IDU Circuito Movilidad SITP Y TRONCALES -</v>
          </cell>
          <cell r="AU12952">
            <v>0</v>
          </cell>
          <cell r="AV12952" t="str">
            <v>VIABLE</v>
          </cell>
        </row>
        <row r="12953">
          <cell r="AP12953">
            <v>368685</v>
          </cell>
          <cell r="AQ12953">
            <v>7007361</v>
          </cell>
          <cell r="AR12953">
            <v>7</v>
          </cell>
          <cell r="AS12953">
            <v>42474</v>
          </cell>
          <cell r="AT12953" t="str">
            <v>IDU-1718-2014 Terminado Mantenimiento Periódico IDU Circuito Movilidad SITP Y TRONCALES --POLIZA ESTABILIDAD ACTIVA</v>
          </cell>
          <cell r="AU12953">
            <v>44466</v>
          </cell>
          <cell r="AV12953" t="str">
            <v>IDU</v>
          </cell>
        </row>
        <row r="12954">
          <cell r="AP12954">
            <v>368393</v>
          </cell>
          <cell r="AQ12954">
            <v>7007263</v>
          </cell>
          <cell r="AR12954">
            <v>7</v>
          </cell>
          <cell r="AS12954">
            <v>42313</v>
          </cell>
          <cell r="AT12954" t="str">
            <v>IDU-2128-2013 Terminado Acciones de Movilidad IDU Circuito Movilidad  -</v>
          </cell>
          <cell r="AU12954">
            <v>0</v>
          </cell>
          <cell r="AV12954" t="str">
            <v>VIABLE</v>
          </cell>
        </row>
        <row r="12955">
          <cell r="AP12955">
            <v>368439</v>
          </cell>
          <cell r="AQ12955">
            <v>7007277</v>
          </cell>
          <cell r="AR12955">
            <v>7</v>
          </cell>
          <cell r="AS12955">
            <v>42313</v>
          </cell>
          <cell r="AT12955" t="str">
            <v>IDU-2128-2013 Terminado Acciones de Movilidad IDU Circuito Movilidad  -</v>
          </cell>
          <cell r="AU12955">
            <v>0</v>
          </cell>
          <cell r="AV12955" t="str">
            <v>VIABLE</v>
          </cell>
        </row>
        <row r="12956">
          <cell r="AP12956">
            <v>471464</v>
          </cell>
          <cell r="AQ12956">
            <v>7008030</v>
          </cell>
          <cell r="AR12956">
            <v>7</v>
          </cell>
          <cell r="AS12956">
            <v>42313</v>
          </cell>
          <cell r="AT12956" t="str">
            <v>IDU-2128-2013 Terminado Acciones de Movilidad IDU Circuito Movilidad  -</v>
          </cell>
          <cell r="AU12956">
            <v>0</v>
          </cell>
          <cell r="AV12956" t="str">
            <v>VIABLE</v>
          </cell>
        </row>
        <row r="12957">
          <cell r="AP12957">
            <v>367855</v>
          </cell>
          <cell r="AQ12957">
            <v>7007054</v>
          </cell>
          <cell r="AR12957">
            <v>7</v>
          </cell>
          <cell r="AS12957">
            <v>41411</v>
          </cell>
          <cell r="AT12957" t="str">
            <v>SD Terminado Mantenimiento Periódico UAERMV Circuito Movilidad  -</v>
          </cell>
          <cell r="AU12957">
            <v>0</v>
          </cell>
          <cell r="AV12957" t="str">
            <v>UAERMV</v>
          </cell>
        </row>
        <row r="12958">
          <cell r="AP12958">
            <v>473629</v>
          </cell>
          <cell r="AQ12958">
            <v>7008042</v>
          </cell>
          <cell r="AR12958">
            <v>7</v>
          </cell>
          <cell r="AS12958">
            <v>0</v>
          </cell>
          <cell r="AT12958">
            <v>0</v>
          </cell>
          <cell r="AU12958">
            <v>0</v>
          </cell>
          <cell r="AV12958" t="str">
            <v>VIABLE</v>
          </cell>
        </row>
        <row r="12959">
          <cell r="AP12959">
            <v>368178</v>
          </cell>
          <cell r="AQ12959">
            <v>7007179</v>
          </cell>
          <cell r="AR12959">
            <v>7</v>
          </cell>
          <cell r="AS12959">
            <v>42534</v>
          </cell>
          <cell r="AT12959" t="str">
            <v>IDU-1718-2014 Terminado Mantenimiento Periódico IDU Circuito Movilidad SITP Y TRONCALES -</v>
          </cell>
          <cell r="AU12959">
            <v>0</v>
          </cell>
          <cell r="AV12959" t="str">
            <v>IDU</v>
          </cell>
        </row>
        <row r="12960">
          <cell r="AP12960">
            <v>368563</v>
          </cell>
          <cell r="AQ12960">
            <v>7007319</v>
          </cell>
          <cell r="AR12960">
            <v>7</v>
          </cell>
          <cell r="AS12960">
            <v>42474</v>
          </cell>
          <cell r="AT12960" t="str">
            <v>IDU-1718-2014 Terminado Mantenimiento Periódico IDU Circuito Movilidad SITP Y TRONCALES --POLIZA ESTABILIDAD ACTIVA</v>
          </cell>
          <cell r="AU12960">
            <v>44466</v>
          </cell>
          <cell r="AV12960" t="str">
            <v>IDU</v>
          </cell>
        </row>
        <row r="12961">
          <cell r="AP12961">
            <v>91011581</v>
          </cell>
          <cell r="AQ12961">
            <v>7007179</v>
          </cell>
          <cell r="AR12961">
            <v>7</v>
          </cell>
          <cell r="AS12961">
            <v>0</v>
          </cell>
          <cell r="AT12961">
            <v>0</v>
          </cell>
          <cell r="AU12961">
            <v>0</v>
          </cell>
          <cell r="AV12961" t="str">
            <v>VIABLE</v>
          </cell>
        </row>
        <row r="12962">
          <cell r="AP12962">
            <v>367831</v>
          </cell>
          <cell r="AQ12962">
            <v>7007043</v>
          </cell>
          <cell r="AR12962">
            <v>7</v>
          </cell>
          <cell r="AS12962">
            <v>42534</v>
          </cell>
          <cell r="AT12962" t="str">
            <v>IDU-1718-2014 Terminado Acciones de Movilidad IDU Circuito Movilidad SITP Y TRONCALES -</v>
          </cell>
          <cell r="AU12962">
            <v>0</v>
          </cell>
          <cell r="AV12962" t="str">
            <v>VIABLE</v>
          </cell>
        </row>
        <row r="12963">
          <cell r="AP12963">
            <v>368836</v>
          </cell>
          <cell r="AQ12963">
            <v>7007416</v>
          </cell>
          <cell r="AR12963">
            <v>7</v>
          </cell>
          <cell r="AS12963">
            <v>42474</v>
          </cell>
          <cell r="AT12963" t="str">
            <v>IDU-1718-2014 Terminado Mantenimiento Periódico IDU Circuito Movilidad SITP Y TRONCALES --POLIZA ESTABILIDAD ACTIVA</v>
          </cell>
          <cell r="AU12963">
            <v>44466</v>
          </cell>
          <cell r="AV12963" t="str">
            <v>IDU</v>
          </cell>
        </row>
        <row r="12964">
          <cell r="AP12964">
            <v>368839</v>
          </cell>
          <cell r="AQ12964">
            <v>7007417</v>
          </cell>
          <cell r="AR12964">
            <v>7</v>
          </cell>
          <cell r="AS12964">
            <v>42474</v>
          </cell>
          <cell r="AT12964" t="str">
            <v>IDU-1718-2014 Terminado Mantenimiento Periódico IDU Circuito Movilidad SITP Y TRONCALES --POLIZA ESTABILIDAD ACTIVA</v>
          </cell>
          <cell r="AU12964">
            <v>44466</v>
          </cell>
          <cell r="AV12964" t="str">
            <v>IDU</v>
          </cell>
        </row>
        <row r="12965">
          <cell r="AP12965">
            <v>368679</v>
          </cell>
          <cell r="AQ12965">
            <v>7007359</v>
          </cell>
          <cell r="AR12965">
            <v>7</v>
          </cell>
          <cell r="AS12965">
            <v>42474</v>
          </cell>
          <cell r="AT12965" t="str">
            <v>IDU-1718-2014 Terminado Mantenimiento Periódico IDU Circuito Movilidad SITP Y TRONCALES --POLIZA ESTABILIDAD ACTIVA</v>
          </cell>
          <cell r="AU12965">
            <v>44466</v>
          </cell>
          <cell r="AV12965" t="str">
            <v>IDU</v>
          </cell>
        </row>
        <row r="12966">
          <cell r="AP12966">
            <v>367738</v>
          </cell>
          <cell r="AQ12966">
            <v>7007009</v>
          </cell>
          <cell r="AR12966">
            <v>7</v>
          </cell>
          <cell r="AS12966">
            <v>0</v>
          </cell>
          <cell r="AT12966">
            <v>0</v>
          </cell>
          <cell r="AU12966">
            <v>0</v>
          </cell>
          <cell r="AV12966" t="str">
            <v>VIABLE</v>
          </cell>
        </row>
        <row r="12967">
          <cell r="AP12967">
            <v>367482</v>
          </cell>
          <cell r="AQ12967">
            <v>7006907</v>
          </cell>
          <cell r="AR12967">
            <v>7</v>
          </cell>
          <cell r="AS12967">
            <v>0</v>
          </cell>
          <cell r="AT12967">
            <v>0</v>
          </cell>
          <cell r="AU12967">
            <v>0</v>
          </cell>
          <cell r="AV12967" t="str">
            <v>VIABLE</v>
          </cell>
        </row>
        <row r="12968">
          <cell r="AP12968">
            <v>91011546</v>
          </cell>
          <cell r="AQ12968">
            <v>7007264</v>
          </cell>
          <cell r="AR12968">
            <v>7</v>
          </cell>
          <cell r="AS12968">
            <v>42313</v>
          </cell>
          <cell r="AT12968" t="str">
            <v>IDU-2128-2013 Terminado Acciones de Movilidad IDU Circuito Movilidad  -</v>
          </cell>
          <cell r="AU12968">
            <v>0</v>
          </cell>
          <cell r="AV12968" t="str">
            <v>VIABLE</v>
          </cell>
        </row>
        <row r="12969">
          <cell r="AP12969">
            <v>352072</v>
          </cell>
          <cell r="AQ12969">
            <v>7000809</v>
          </cell>
          <cell r="AR12969">
            <v>7</v>
          </cell>
          <cell r="AS12969">
            <v>0</v>
          </cell>
          <cell r="AT12969">
            <v>0</v>
          </cell>
          <cell r="AU12969">
            <v>0</v>
          </cell>
          <cell r="AV12969" t="str">
            <v>VIABLE</v>
          </cell>
        </row>
        <row r="12970">
          <cell r="AP12970">
            <v>352278</v>
          </cell>
          <cell r="AQ12970">
            <v>7000885</v>
          </cell>
          <cell r="AR12970">
            <v>7</v>
          </cell>
          <cell r="AS12970">
            <v>0</v>
          </cell>
          <cell r="AT12970">
            <v>0</v>
          </cell>
          <cell r="AU12970">
            <v>0</v>
          </cell>
          <cell r="AV12970" t="str">
            <v>VIABLE</v>
          </cell>
        </row>
        <row r="12971">
          <cell r="AP12971">
            <v>352179</v>
          </cell>
          <cell r="AQ12971">
            <v>7000848</v>
          </cell>
          <cell r="AR12971">
            <v>7</v>
          </cell>
          <cell r="AS12971">
            <v>0</v>
          </cell>
          <cell r="AT12971">
            <v>0</v>
          </cell>
          <cell r="AU12971">
            <v>0</v>
          </cell>
          <cell r="AV12971" t="str">
            <v>VIABLE</v>
          </cell>
        </row>
        <row r="12972">
          <cell r="AP12972">
            <v>352570</v>
          </cell>
          <cell r="AQ12972">
            <v>7000993</v>
          </cell>
          <cell r="AR12972">
            <v>7</v>
          </cell>
          <cell r="AS12972">
            <v>0</v>
          </cell>
          <cell r="AT12972">
            <v>0</v>
          </cell>
          <cell r="AU12972">
            <v>0</v>
          </cell>
          <cell r="AV12972" t="str">
            <v>VIABLE</v>
          </cell>
        </row>
        <row r="12973">
          <cell r="AP12973">
            <v>351932</v>
          </cell>
          <cell r="AQ12973">
            <v>7000759</v>
          </cell>
          <cell r="AR12973">
            <v>7</v>
          </cell>
          <cell r="AS12973">
            <v>0</v>
          </cell>
          <cell r="AT12973">
            <v>0</v>
          </cell>
          <cell r="AU12973">
            <v>0</v>
          </cell>
          <cell r="AV12973" t="str">
            <v>VIABLE</v>
          </cell>
        </row>
        <row r="12974">
          <cell r="AP12974">
            <v>352483</v>
          </cell>
          <cell r="AQ12974">
            <v>7000957</v>
          </cell>
          <cell r="AR12974">
            <v>7</v>
          </cell>
          <cell r="AS12974">
            <v>0</v>
          </cell>
          <cell r="AT12974">
            <v>0</v>
          </cell>
          <cell r="AU12974">
            <v>0</v>
          </cell>
          <cell r="AV12974" t="str">
            <v>VIABLE</v>
          </cell>
        </row>
        <row r="12975">
          <cell r="AP12975">
            <v>351899</v>
          </cell>
          <cell r="AQ12975">
            <v>7000748</v>
          </cell>
          <cell r="AR12975">
            <v>7</v>
          </cell>
          <cell r="AS12975">
            <v>0</v>
          </cell>
          <cell r="AT12975">
            <v>0</v>
          </cell>
          <cell r="AU12975">
            <v>0</v>
          </cell>
          <cell r="AV12975" t="str">
            <v>VIABLE</v>
          </cell>
        </row>
        <row r="12976">
          <cell r="AP12976">
            <v>352208</v>
          </cell>
          <cell r="AQ12976">
            <v>7000858</v>
          </cell>
          <cell r="AR12976">
            <v>7</v>
          </cell>
          <cell r="AS12976">
            <v>0</v>
          </cell>
          <cell r="AT12976">
            <v>0</v>
          </cell>
          <cell r="AU12976">
            <v>0</v>
          </cell>
          <cell r="AV12976" t="str">
            <v>VIABLE</v>
          </cell>
        </row>
        <row r="12977">
          <cell r="AP12977">
            <v>351983</v>
          </cell>
          <cell r="AQ12977">
            <v>7000777</v>
          </cell>
          <cell r="AR12977">
            <v>7</v>
          </cell>
          <cell r="AS12977">
            <v>0</v>
          </cell>
          <cell r="AT12977">
            <v>0</v>
          </cell>
          <cell r="AU12977">
            <v>0</v>
          </cell>
          <cell r="AV12977" t="str">
            <v>VIABLE</v>
          </cell>
        </row>
        <row r="12978">
          <cell r="AP12978">
            <v>351872</v>
          </cell>
          <cell r="AQ12978">
            <v>7000738</v>
          </cell>
          <cell r="AR12978">
            <v>7</v>
          </cell>
          <cell r="AS12978">
            <v>0</v>
          </cell>
          <cell r="AT12978">
            <v>0</v>
          </cell>
          <cell r="AU12978">
            <v>0</v>
          </cell>
          <cell r="AV12978" t="str">
            <v>VIABLE</v>
          </cell>
        </row>
        <row r="12979">
          <cell r="AP12979">
            <v>352403</v>
          </cell>
          <cell r="AQ12979">
            <v>7000929</v>
          </cell>
          <cell r="AR12979">
            <v>7</v>
          </cell>
          <cell r="AS12979">
            <v>0</v>
          </cell>
          <cell r="AT12979">
            <v>0</v>
          </cell>
          <cell r="AU12979">
            <v>0</v>
          </cell>
          <cell r="AV12979" t="str">
            <v>VIABLE</v>
          </cell>
        </row>
        <row r="12980">
          <cell r="AP12980">
            <v>91025224</v>
          </cell>
          <cell r="AQ12980">
            <v>7008135</v>
          </cell>
          <cell r="AR12980">
            <v>7</v>
          </cell>
          <cell r="AS12980">
            <v>0</v>
          </cell>
          <cell r="AT12980">
            <v>0</v>
          </cell>
          <cell r="AU12980">
            <v>0</v>
          </cell>
          <cell r="AV12980" t="str">
            <v>VIABLE</v>
          </cell>
        </row>
        <row r="12981">
          <cell r="AP12981">
            <v>352167</v>
          </cell>
          <cell r="AQ12981">
            <v>7000843</v>
          </cell>
          <cell r="AR12981">
            <v>7</v>
          </cell>
          <cell r="AS12981">
            <v>0</v>
          </cell>
          <cell r="AT12981">
            <v>0</v>
          </cell>
          <cell r="AU12981">
            <v>0</v>
          </cell>
          <cell r="AV12981" t="str">
            <v>VIABLE</v>
          </cell>
        </row>
        <row r="12982">
          <cell r="AP12982">
            <v>471529</v>
          </cell>
          <cell r="AQ12982">
            <v>7008137</v>
          </cell>
          <cell r="AR12982">
            <v>7</v>
          </cell>
          <cell r="AS12982">
            <v>0</v>
          </cell>
          <cell r="AT12982">
            <v>0</v>
          </cell>
          <cell r="AU12982">
            <v>0</v>
          </cell>
          <cell r="AV12982" t="str">
            <v>VIABLE</v>
          </cell>
        </row>
        <row r="12983">
          <cell r="AP12983">
            <v>91025225</v>
          </cell>
          <cell r="AQ12983">
            <v>7000789</v>
          </cell>
          <cell r="AR12983">
            <v>7</v>
          </cell>
          <cell r="AS12983">
            <v>0</v>
          </cell>
          <cell r="AT12983">
            <v>0</v>
          </cell>
          <cell r="AU12983">
            <v>0</v>
          </cell>
          <cell r="AV12983" t="str">
            <v>VIABLE</v>
          </cell>
        </row>
        <row r="12984">
          <cell r="AP12984">
            <v>356652</v>
          </cell>
          <cell r="AQ12984">
            <v>7002523</v>
          </cell>
          <cell r="AR12984">
            <v>7</v>
          </cell>
          <cell r="AS12984">
            <v>0</v>
          </cell>
          <cell r="AT12984">
            <v>0</v>
          </cell>
          <cell r="AU12984">
            <v>0</v>
          </cell>
          <cell r="AV12984" t="str">
            <v>VIABLE</v>
          </cell>
        </row>
        <row r="12985">
          <cell r="AP12985">
            <v>358743</v>
          </cell>
          <cell r="AQ12985">
            <v>7003373</v>
          </cell>
          <cell r="AR12985">
            <v>7</v>
          </cell>
          <cell r="AS12985">
            <v>0</v>
          </cell>
          <cell r="AT12985">
            <v>0</v>
          </cell>
          <cell r="AU12985">
            <v>0</v>
          </cell>
          <cell r="AV12985" t="str">
            <v>VIABLE</v>
          </cell>
        </row>
        <row r="12986">
          <cell r="AP12986">
            <v>357495</v>
          </cell>
          <cell r="AQ12986">
            <v>7002843</v>
          </cell>
          <cell r="AR12986">
            <v>7</v>
          </cell>
          <cell r="AS12986">
            <v>0</v>
          </cell>
          <cell r="AT12986">
            <v>0</v>
          </cell>
          <cell r="AU12986">
            <v>0</v>
          </cell>
          <cell r="AV12986" t="str">
            <v>VIABLE</v>
          </cell>
        </row>
        <row r="12987">
          <cell r="AP12987">
            <v>359031</v>
          </cell>
          <cell r="AQ12987">
            <v>7003483</v>
          </cell>
          <cell r="AR12987">
            <v>7</v>
          </cell>
          <cell r="AS12987">
            <v>0</v>
          </cell>
          <cell r="AT12987">
            <v>0</v>
          </cell>
          <cell r="AU12987">
            <v>0</v>
          </cell>
          <cell r="AV12987" t="str">
            <v>VIABLE</v>
          </cell>
        </row>
        <row r="12988">
          <cell r="AP12988">
            <v>357612</v>
          </cell>
          <cell r="AQ12988">
            <v>7002893</v>
          </cell>
          <cell r="AR12988">
            <v>7</v>
          </cell>
          <cell r="AS12988">
            <v>0</v>
          </cell>
          <cell r="AT12988">
            <v>0</v>
          </cell>
          <cell r="AU12988">
            <v>0</v>
          </cell>
          <cell r="AV12988" t="str">
            <v>VIABLE</v>
          </cell>
        </row>
        <row r="12989">
          <cell r="AP12989">
            <v>357915</v>
          </cell>
          <cell r="AQ12989">
            <v>50008436</v>
          </cell>
          <cell r="AR12989">
            <v>7</v>
          </cell>
          <cell r="AS12989">
            <v>0</v>
          </cell>
          <cell r="AT12989">
            <v>0</v>
          </cell>
          <cell r="AU12989">
            <v>0</v>
          </cell>
          <cell r="AV12989" t="str">
            <v>VIABLE</v>
          </cell>
        </row>
        <row r="12990">
          <cell r="AP12990">
            <v>358161</v>
          </cell>
          <cell r="AQ12990">
            <v>7003140</v>
          </cell>
          <cell r="AR12990">
            <v>7</v>
          </cell>
          <cell r="AS12990">
            <v>0</v>
          </cell>
          <cell r="AT12990">
            <v>0</v>
          </cell>
          <cell r="AU12990">
            <v>0</v>
          </cell>
          <cell r="AV12990" t="str">
            <v>VIABLE</v>
          </cell>
        </row>
        <row r="12991">
          <cell r="AP12991">
            <v>528638</v>
          </cell>
          <cell r="AQ12991">
            <v>7008402</v>
          </cell>
          <cell r="AR12991">
            <v>7</v>
          </cell>
          <cell r="AS12991">
            <v>0</v>
          </cell>
          <cell r="AT12991">
            <v>0</v>
          </cell>
          <cell r="AU12991">
            <v>0</v>
          </cell>
          <cell r="AV12991" t="str">
            <v>VIABLE</v>
          </cell>
        </row>
        <row r="12992">
          <cell r="AP12992">
            <v>528420</v>
          </cell>
          <cell r="AQ12992">
            <v>7008377</v>
          </cell>
          <cell r="AR12992">
            <v>7</v>
          </cell>
          <cell r="AS12992">
            <v>0</v>
          </cell>
          <cell r="AT12992">
            <v>0</v>
          </cell>
          <cell r="AU12992">
            <v>0</v>
          </cell>
          <cell r="AV12992" t="str">
            <v>VIABLE</v>
          </cell>
        </row>
        <row r="12993">
          <cell r="AP12993">
            <v>528706</v>
          </cell>
          <cell r="AQ12993">
            <v>7008445</v>
          </cell>
          <cell r="AR12993">
            <v>7</v>
          </cell>
          <cell r="AS12993">
            <v>0</v>
          </cell>
          <cell r="AT12993">
            <v>0</v>
          </cell>
          <cell r="AU12993">
            <v>0</v>
          </cell>
          <cell r="AV12993" t="str">
            <v>VIABLE</v>
          </cell>
        </row>
        <row r="12994">
          <cell r="AP12994">
            <v>528382</v>
          </cell>
          <cell r="AQ12994">
            <v>7008516</v>
          </cell>
          <cell r="AR12994">
            <v>7</v>
          </cell>
          <cell r="AS12994">
            <v>0</v>
          </cell>
          <cell r="AT12994">
            <v>0</v>
          </cell>
          <cell r="AU12994">
            <v>0</v>
          </cell>
          <cell r="AV12994" t="str">
            <v>VIABLE</v>
          </cell>
        </row>
        <row r="12995">
          <cell r="AP12995">
            <v>528414</v>
          </cell>
          <cell r="AQ12995">
            <v>7008373</v>
          </cell>
          <cell r="AR12995">
            <v>7</v>
          </cell>
          <cell r="AS12995">
            <v>0</v>
          </cell>
          <cell r="AT12995">
            <v>0</v>
          </cell>
          <cell r="AU12995">
            <v>0</v>
          </cell>
          <cell r="AV12995" t="str">
            <v>VIABLE</v>
          </cell>
        </row>
        <row r="12996">
          <cell r="AP12996">
            <v>528416</v>
          </cell>
          <cell r="AQ12996">
            <v>7008374</v>
          </cell>
          <cell r="AR12996">
            <v>7</v>
          </cell>
          <cell r="AS12996">
            <v>0</v>
          </cell>
          <cell r="AT12996">
            <v>0</v>
          </cell>
          <cell r="AU12996">
            <v>0</v>
          </cell>
          <cell r="AV12996" t="str">
            <v>VIABLE</v>
          </cell>
        </row>
        <row r="12997">
          <cell r="AP12997">
            <v>528595</v>
          </cell>
          <cell r="AQ12997">
            <v>7008515</v>
          </cell>
          <cell r="AR12997">
            <v>7</v>
          </cell>
          <cell r="AS12997">
            <v>0</v>
          </cell>
          <cell r="AT12997">
            <v>0</v>
          </cell>
          <cell r="AU12997">
            <v>0</v>
          </cell>
          <cell r="AV12997" t="str">
            <v>VIABLE</v>
          </cell>
        </row>
        <row r="12998">
          <cell r="AP12998">
            <v>528423</v>
          </cell>
          <cell r="AQ12998">
            <v>7008378</v>
          </cell>
          <cell r="AR12998">
            <v>7</v>
          </cell>
          <cell r="AS12998">
            <v>0</v>
          </cell>
          <cell r="AT12998">
            <v>0</v>
          </cell>
          <cell r="AU12998">
            <v>0</v>
          </cell>
          <cell r="AV12998" t="str">
            <v>VIABLE</v>
          </cell>
        </row>
        <row r="12999">
          <cell r="AP12999">
            <v>91011545</v>
          </cell>
          <cell r="AQ12999">
            <v>50006632</v>
          </cell>
          <cell r="AR12999">
            <v>7</v>
          </cell>
          <cell r="AS12999">
            <v>0</v>
          </cell>
          <cell r="AT12999">
            <v>0</v>
          </cell>
          <cell r="AU12999">
            <v>0</v>
          </cell>
          <cell r="AV12999" t="str">
            <v>VIABLE</v>
          </cell>
        </row>
        <row r="13000">
          <cell r="AP13000">
            <v>367816</v>
          </cell>
          <cell r="AQ13000">
            <v>7007037</v>
          </cell>
          <cell r="AR13000">
            <v>7</v>
          </cell>
          <cell r="AS13000">
            <v>42583</v>
          </cell>
          <cell r="AT13000" t="str">
            <v>SD Reservado Rehabilitación FDL BOSA Circuito Movilidad SD -</v>
          </cell>
          <cell r="AU13000">
            <v>0</v>
          </cell>
          <cell r="AV13000" t="str">
            <v>FDL BOSA</v>
          </cell>
        </row>
        <row r="13001">
          <cell r="AP13001">
            <v>368005</v>
          </cell>
          <cell r="AQ13001">
            <v>7007107</v>
          </cell>
          <cell r="AR13001">
            <v>7</v>
          </cell>
          <cell r="AS13001">
            <v>0</v>
          </cell>
          <cell r="AT13001">
            <v>0</v>
          </cell>
          <cell r="AU13001">
            <v>0</v>
          </cell>
          <cell r="AV13001" t="str">
            <v>VIABLE</v>
          </cell>
        </row>
        <row r="13002">
          <cell r="AP13002">
            <v>366948</v>
          </cell>
          <cell r="AQ13002">
            <v>7006698</v>
          </cell>
          <cell r="AR13002">
            <v>7</v>
          </cell>
          <cell r="AS13002">
            <v>0</v>
          </cell>
          <cell r="AT13002">
            <v>0</v>
          </cell>
          <cell r="AU13002">
            <v>0</v>
          </cell>
          <cell r="AV13002" t="str">
            <v>VIABLE</v>
          </cell>
        </row>
        <row r="13003">
          <cell r="AP13003">
            <v>367586</v>
          </cell>
          <cell r="AQ13003">
            <v>7006952</v>
          </cell>
          <cell r="AR13003">
            <v>7</v>
          </cell>
          <cell r="AS13003">
            <v>0</v>
          </cell>
          <cell r="AT13003">
            <v>0</v>
          </cell>
          <cell r="AU13003">
            <v>0</v>
          </cell>
          <cell r="AV13003" t="str">
            <v>RESERVADO FDL BOSA</v>
          </cell>
        </row>
        <row r="13004">
          <cell r="AP13004">
            <v>368775</v>
          </cell>
          <cell r="AQ13004">
            <v>7007394</v>
          </cell>
          <cell r="AR13004">
            <v>7</v>
          </cell>
          <cell r="AS13004">
            <v>42313</v>
          </cell>
          <cell r="AT13004" t="str">
            <v>IDU-73-2008 Terminado Construcción IDU Circuito Movilidad  -</v>
          </cell>
          <cell r="AU13004">
            <v>0</v>
          </cell>
          <cell r="AV13004" t="str">
            <v>VIABLE</v>
          </cell>
        </row>
        <row r="13005">
          <cell r="AP13005">
            <v>369095</v>
          </cell>
          <cell r="AQ13005">
            <v>7007504</v>
          </cell>
          <cell r="AR13005">
            <v>7</v>
          </cell>
          <cell r="AS13005">
            <v>42313</v>
          </cell>
          <cell r="AT13005" t="str">
            <v>IDU-73-2008 Terminado Construcción IDU Circuito Movilidad  -</v>
          </cell>
          <cell r="AU13005">
            <v>0</v>
          </cell>
          <cell r="AV13005" t="str">
            <v>IDU</v>
          </cell>
        </row>
        <row r="13006">
          <cell r="AP13006">
            <v>368667</v>
          </cell>
          <cell r="AQ13006">
            <v>7007355</v>
          </cell>
          <cell r="AR13006">
            <v>7</v>
          </cell>
          <cell r="AS13006">
            <v>0</v>
          </cell>
          <cell r="AT13006">
            <v>0</v>
          </cell>
          <cell r="AU13006">
            <v>0</v>
          </cell>
          <cell r="AV13006" t="str">
            <v>VIABLE</v>
          </cell>
        </row>
        <row r="13007">
          <cell r="AP13007">
            <v>91011602</v>
          </cell>
          <cell r="AQ13007">
            <v>50006622</v>
          </cell>
          <cell r="AR13007">
            <v>7</v>
          </cell>
          <cell r="AS13007">
            <v>0</v>
          </cell>
          <cell r="AT13007">
            <v>0</v>
          </cell>
          <cell r="AU13007">
            <v>0</v>
          </cell>
          <cell r="AV13007" t="str">
            <v>VIABLE</v>
          </cell>
        </row>
        <row r="13008">
          <cell r="AP13008">
            <v>367253</v>
          </cell>
          <cell r="AQ13008">
            <v>7006823</v>
          </cell>
          <cell r="AR13008">
            <v>7</v>
          </cell>
          <cell r="AS13008">
            <v>42583</v>
          </cell>
          <cell r="AT13008" t="str">
            <v>SD Reservado Rehabilitación FDL BOSA Circuito Movilidad SD -</v>
          </cell>
          <cell r="AU13008">
            <v>0</v>
          </cell>
          <cell r="AV13008" t="str">
            <v>RESERVADO FDL BOSA</v>
          </cell>
        </row>
        <row r="13009">
          <cell r="AP13009">
            <v>363641</v>
          </cell>
          <cell r="AQ13009">
            <v>7005377</v>
          </cell>
          <cell r="AR13009">
            <v>7</v>
          </cell>
          <cell r="AS13009">
            <v>0</v>
          </cell>
          <cell r="AT13009">
            <v>0</v>
          </cell>
          <cell r="AU13009">
            <v>0</v>
          </cell>
          <cell r="AV13009" t="str">
            <v>VIABLE</v>
          </cell>
        </row>
        <row r="13010">
          <cell r="AP13010">
            <v>363591</v>
          </cell>
          <cell r="AQ13010">
            <v>7005351</v>
          </cell>
          <cell r="AR13010">
            <v>7</v>
          </cell>
          <cell r="AS13010">
            <v>0</v>
          </cell>
          <cell r="AT13010">
            <v>0</v>
          </cell>
          <cell r="AU13010">
            <v>0</v>
          </cell>
          <cell r="AV13010" t="str">
            <v>VIABLE</v>
          </cell>
        </row>
        <row r="13011">
          <cell r="AP13011">
            <v>91011548</v>
          </cell>
          <cell r="AQ13011">
            <v>50006634</v>
          </cell>
          <cell r="AR13011">
            <v>7</v>
          </cell>
          <cell r="AS13011">
            <v>0</v>
          </cell>
          <cell r="AT13011">
            <v>0</v>
          </cell>
          <cell r="AU13011">
            <v>0</v>
          </cell>
          <cell r="AV13011" t="str">
            <v>VIABLE</v>
          </cell>
        </row>
        <row r="13012">
          <cell r="AP13012">
            <v>363827</v>
          </cell>
          <cell r="AQ13012">
            <v>7005452</v>
          </cell>
          <cell r="AR13012">
            <v>7</v>
          </cell>
          <cell r="AS13012">
            <v>0</v>
          </cell>
          <cell r="AT13012">
            <v>0</v>
          </cell>
          <cell r="AU13012">
            <v>0</v>
          </cell>
          <cell r="AV13012" t="str">
            <v>VIABLE</v>
          </cell>
        </row>
        <row r="13013">
          <cell r="AP13013">
            <v>363455</v>
          </cell>
          <cell r="AQ13013">
            <v>7005289</v>
          </cell>
          <cell r="AR13013">
            <v>7</v>
          </cell>
          <cell r="AS13013">
            <v>0</v>
          </cell>
          <cell r="AT13013">
            <v>0</v>
          </cell>
          <cell r="AU13013">
            <v>0</v>
          </cell>
          <cell r="AV13013" t="str">
            <v>VIABLE</v>
          </cell>
        </row>
        <row r="13014">
          <cell r="AP13014">
            <v>480659</v>
          </cell>
          <cell r="AQ13014">
            <v>50006635</v>
          </cell>
          <cell r="AR13014">
            <v>7</v>
          </cell>
          <cell r="AS13014">
            <v>0</v>
          </cell>
          <cell r="AT13014">
            <v>0</v>
          </cell>
          <cell r="AU13014">
            <v>0</v>
          </cell>
          <cell r="AV13014" t="str">
            <v>VIABLE</v>
          </cell>
        </row>
        <row r="13015">
          <cell r="AP13015">
            <v>363547</v>
          </cell>
          <cell r="AQ13015">
            <v>7005333</v>
          </cell>
          <cell r="AR13015">
            <v>7</v>
          </cell>
          <cell r="AS13015">
            <v>0</v>
          </cell>
          <cell r="AT13015">
            <v>0</v>
          </cell>
          <cell r="AU13015">
            <v>0</v>
          </cell>
          <cell r="AV13015" t="str">
            <v>VIABLE</v>
          </cell>
        </row>
        <row r="13016">
          <cell r="AP13016">
            <v>363550</v>
          </cell>
          <cell r="AQ13016">
            <v>7005334</v>
          </cell>
          <cell r="AR13016">
            <v>7</v>
          </cell>
          <cell r="AS13016">
            <v>0</v>
          </cell>
          <cell r="AT13016">
            <v>0</v>
          </cell>
          <cell r="AU13016">
            <v>0</v>
          </cell>
          <cell r="AV13016" t="str">
            <v>VIABLE</v>
          </cell>
        </row>
        <row r="13017">
          <cell r="AP13017">
            <v>363824</v>
          </cell>
          <cell r="AQ13017">
            <v>7005451</v>
          </cell>
          <cell r="AR13017">
            <v>7</v>
          </cell>
          <cell r="AS13017">
            <v>0</v>
          </cell>
          <cell r="AT13017">
            <v>0</v>
          </cell>
          <cell r="AU13017">
            <v>0</v>
          </cell>
          <cell r="AV13017" t="str">
            <v>VIABLE</v>
          </cell>
        </row>
        <row r="13018">
          <cell r="AP13018">
            <v>363493</v>
          </cell>
          <cell r="AQ13018">
            <v>7005308</v>
          </cell>
          <cell r="AR13018">
            <v>7</v>
          </cell>
          <cell r="AS13018">
            <v>0</v>
          </cell>
          <cell r="AT13018">
            <v>0</v>
          </cell>
          <cell r="AU13018">
            <v>0</v>
          </cell>
          <cell r="AV13018" t="str">
            <v>VIABLE</v>
          </cell>
        </row>
        <row r="13019">
          <cell r="AP13019">
            <v>363780</v>
          </cell>
          <cell r="AQ13019">
            <v>7005435</v>
          </cell>
          <cell r="AR13019">
            <v>7</v>
          </cell>
          <cell r="AS13019">
            <v>0</v>
          </cell>
          <cell r="AT13019">
            <v>0</v>
          </cell>
          <cell r="AU13019">
            <v>0</v>
          </cell>
          <cell r="AV13019" t="str">
            <v>VIABLE</v>
          </cell>
        </row>
        <row r="13020">
          <cell r="AP13020">
            <v>352205</v>
          </cell>
          <cell r="AQ13020">
            <v>7000857</v>
          </cell>
          <cell r="AR13020">
            <v>7</v>
          </cell>
          <cell r="AS13020">
            <v>0</v>
          </cell>
          <cell r="AT13020">
            <v>0</v>
          </cell>
          <cell r="AU13020">
            <v>0</v>
          </cell>
          <cell r="AV13020" t="str">
            <v>VIABLE</v>
          </cell>
        </row>
        <row r="13021">
          <cell r="AP13021">
            <v>352143</v>
          </cell>
          <cell r="AQ13021">
            <v>7000835</v>
          </cell>
          <cell r="AR13021">
            <v>7</v>
          </cell>
          <cell r="AS13021">
            <v>0</v>
          </cell>
          <cell r="AT13021">
            <v>0</v>
          </cell>
          <cell r="AU13021">
            <v>0</v>
          </cell>
          <cell r="AV13021" t="str">
            <v>VIABLE</v>
          </cell>
        </row>
        <row r="13022">
          <cell r="AP13022">
            <v>352296</v>
          </cell>
          <cell r="AQ13022">
            <v>7000891</v>
          </cell>
          <cell r="AR13022">
            <v>7</v>
          </cell>
          <cell r="AS13022">
            <v>0</v>
          </cell>
          <cell r="AT13022">
            <v>0</v>
          </cell>
          <cell r="AU13022">
            <v>0</v>
          </cell>
          <cell r="AV13022" t="str">
            <v>VIABLE</v>
          </cell>
        </row>
        <row r="13023">
          <cell r="AP13023">
            <v>351980</v>
          </cell>
          <cell r="AQ13023">
            <v>50008441</v>
          </cell>
          <cell r="AR13023">
            <v>7</v>
          </cell>
          <cell r="AS13023">
            <v>0</v>
          </cell>
          <cell r="AT13023">
            <v>0</v>
          </cell>
          <cell r="AU13023">
            <v>0</v>
          </cell>
          <cell r="AV13023" t="str">
            <v>VIABLE</v>
          </cell>
        </row>
        <row r="13024">
          <cell r="AP13024">
            <v>353650</v>
          </cell>
          <cell r="AQ13024">
            <v>7001374</v>
          </cell>
          <cell r="AR13024">
            <v>7</v>
          </cell>
          <cell r="AS13024">
            <v>0</v>
          </cell>
          <cell r="AT13024">
            <v>0</v>
          </cell>
          <cell r="AU13024">
            <v>0</v>
          </cell>
          <cell r="AV13024" t="str">
            <v>VIABLE</v>
          </cell>
        </row>
        <row r="13025">
          <cell r="AP13025">
            <v>353848</v>
          </cell>
          <cell r="AQ13025">
            <v>50008374</v>
          </cell>
          <cell r="AR13025">
            <v>7</v>
          </cell>
          <cell r="AS13025">
            <v>0</v>
          </cell>
          <cell r="AT13025">
            <v>0</v>
          </cell>
          <cell r="AU13025">
            <v>0</v>
          </cell>
          <cell r="AV13025" t="str">
            <v>VIABLE</v>
          </cell>
        </row>
        <row r="13026">
          <cell r="AP13026">
            <v>352495</v>
          </cell>
          <cell r="AQ13026">
            <v>7000962</v>
          </cell>
          <cell r="AR13026">
            <v>7</v>
          </cell>
          <cell r="AS13026">
            <v>0</v>
          </cell>
          <cell r="AT13026">
            <v>0</v>
          </cell>
          <cell r="AU13026">
            <v>0</v>
          </cell>
          <cell r="AV13026" t="str">
            <v>VIABLE</v>
          </cell>
        </row>
        <row r="13027">
          <cell r="AP13027">
            <v>473566</v>
          </cell>
          <cell r="AQ13027">
            <v>7008148</v>
          </cell>
          <cell r="AR13027">
            <v>7</v>
          </cell>
          <cell r="AS13027">
            <v>0</v>
          </cell>
          <cell r="AT13027">
            <v>0</v>
          </cell>
          <cell r="AU13027">
            <v>0</v>
          </cell>
          <cell r="AV13027" t="str">
            <v>VIABLE</v>
          </cell>
        </row>
        <row r="13028">
          <cell r="AP13028">
            <v>353200</v>
          </cell>
          <cell r="AQ13028">
            <v>7001218</v>
          </cell>
          <cell r="AR13028">
            <v>7</v>
          </cell>
          <cell r="AS13028">
            <v>0</v>
          </cell>
          <cell r="AT13028">
            <v>0</v>
          </cell>
          <cell r="AU13028">
            <v>0</v>
          </cell>
          <cell r="AV13028" t="str">
            <v>VIABLE</v>
          </cell>
        </row>
        <row r="13029">
          <cell r="AP13029">
            <v>471532</v>
          </cell>
          <cell r="AQ13029">
            <v>7008140</v>
          </cell>
          <cell r="AR13029">
            <v>7</v>
          </cell>
          <cell r="AS13029">
            <v>0</v>
          </cell>
          <cell r="AT13029">
            <v>0</v>
          </cell>
          <cell r="AU13029">
            <v>0</v>
          </cell>
          <cell r="AV13029" t="str">
            <v>VIABLE</v>
          </cell>
        </row>
        <row r="13030">
          <cell r="AP13030">
            <v>353407</v>
          </cell>
          <cell r="AQ13030">
            <v>7001288</v>
          </cell>
          <cell r="AR13030">
            <v>7</v>
          </cell>
          <cell r="AS13030">
            <v>0</v>
          </cell>
          <cell r="AT13030">
            <v>0</v>
          </cell>
          <cell r="AU13030">
            <v>0</v>
          </cell>
          <cell r="AV13030" t="str">
            <v>VIABLE</v>
          </cell>
        </row>
        <row r="13031">
          <cell r="AP13031">
            <v>354637</v>
          </cell>
          <cell r="AQ13031">
            <v>7001747</v>
          </cell>
          <cell r="AR13031">
            <v>7</v>
          </cell>
          <cell r="AS13031">
            <v>0</v>
          </cell>
          <cell r="AT13031">
            <v>0</v>
          </cell>
          <cell r="AU13031">
            <v>0</v>
          </cell>
          <cell r="AV13031" t="str">
            <v>VIABLE</v>
          </cell>
        </row>
        <row r="13032">
          <cell r="AP13032">
            <v>353038</v>
          </cell>
          <cell r="AQ13032">
            <v>7001160</v>
          </cell>
          <cell r="AR13032">
            <v>7</v>
          </cell>
          <cell r="AS13032">
            <v>0</v>
          </cell>
          <cell r="AT13032">
            <v>0</v>
          </cell>
          <cell r="AU13032">
            <v>0</v>
          </cell>
          <cell r="AV13032" t="str">
            <v>VIABLE</v>
          </cell>
        </row>
        <row r="13033">
          <cell r="AP13033">
            <v>353758</v>
          </cell>
          <cell r="AQ13033">
            <v>7001412</v>
          </cell>
          <cell r="AR13033">
            <v>7</v>
          </cell>
          <cell r="AS13033">
            <v>0</v>
          </cell>
          <cell r="AT13033">
            <v>0</v>
          </cell>
          <cell r="AU13033">
            <v>0</v>
          </cell>
          <cell r="AV13033" t="str">
            <v>VIABLE</v>
          </cell>
        </row>
        <row r="13034">
          <cell r="AP13034">
            <v>352040</v>
          </cell>
          <cell r="AQ13034">
            <v>7000798</v>
          </cell>
          <cell r="AR13034">
            <v>7</v>
          </cell>
          <cell r="AS13034">
            <v>0</v>
          </cell>
          <cell r="AT13034">
            <v>0</v>
          </cell>
          <cell r="AU13034">
            <v>0</v>
          </cell>
          <cell r="AV13034" t="str">
            <v>VIABLE</v>
          </cell>
        </row>
        <row r="13035">
          <cell r="AP13035">
            <v>352621</v>
          </cell>
          <cell r="AQ13035">
            <v>7001014</v>
          </cell>
          <cell r="AR13035">
            <v>7</v>
          </cell>
          <cell r="AS13035">
            <v>0</v>
          </cell>
          <cell r="AT13035">
            <v>0</v>
          </cell>
          <cell r="AU13035">
            <v>0</v>
          </cell>
          <cell r="AV13035" t="str">
            <v>VIABLE</v>
          </cell>
        </row>
        <row r="13036">
          <cell r="AP13036">
            <v>354214</v>
          </cell>
          <cell r="AQ13036">
            <v>7001583</v>
          </cell>
          <cell r="AR13036">
            <v>7</v>
          </cell>
          <cell r="AS13036">
            <v>0</v>
          </cell>
          <cell r="AT13036">
            <v>0</v>
          </cell>
          <cell r="AU13036">
            <v>0</v>
          </cell>
          <cell r="AV13036" t="str">
            <v>VIABLE</v>
          </cell>
        </row>
        <row r="13037">
          <cell r="AP13037">
            <v>353314</v>
          </cell>
          <cell r="AQ13037">
            <v>7001257</v>
          </cell>
          <cell r="AR13037">
            <v>7</v>
          </cell>
          <cell r="AS13037">
            <v>0</v>
          </cell>
          <cell r="AT13037">
            <v>0</v>
          </cell>
          <cell r="AU13037">
            <v>0</v>
          </cell>
          <cell r="AV13037" t="str">
            <v>VIABLE</v>
          </cell>
        </row>
        <row r="13038">
          <cell r="AP13038">
            <v>352081</v>
          </cell>
          <cell r="AQ13038">
            <v>7000812</v>
          </cell>
          <cell r="AR13038">
            <v>7</v>
          </cell>
          <cell r="AS13038">
            <v>0</v>
          </cell>
          <cell r="AT13038">
            <v>0</v>
          </cell>
          <cell r="AU13038">
            <v>0</v>
          </cell>
          <cell r="AV13038" t="str">
            <v>VIABLE</v>
          </cell>
        </row>
        <row r="13039">
          <cell r="AP13039">
            <v>353518</v>
          </cell>
          <cell r="AQ13039">
            <v>7001328</v>
          </cell>
          <cell r="AR13039">
            <v>7</v>
          </cell>
          <cell r="AS13039">
            <v>0</v>
          </cell>
          <cell r="AT13039">
            <v>0</v>
          </cell>
          <cell r="AU13039">
            <v>0</v>
          </cell>
          <cell r="AV13039" t="str">
            <v>VIABLE</v>
          </cell>
        </row>
        <row r="13040">
          <cell r="AP13040">
            <v>352945</v>
          </cell>
          <cell r="AQ13040">
            <v>7001127</v>
          </cell>
          <cell r="AR13040">
            <v>7</v>
          </cell>
          <cell r="AS13040">
            <v>0</v>
          </cell>
          <cell r="AT13040">
            <v>0</v>
          </cell>
          <cell r="AU13040">
            <v>0</v>
          </cell>
          <cell r="AV13040" t="str">
            <v>VIABLE</v>
          </cell>
        </row>
        <row r="13041">
          <cell r="AP13041">
            <v>354305</v>
          </cell>
          <cell r="AQ13041">
            <v>7001618</v>
          </cell>
          <cell r="AR13041">
            <v>7</v>
          </cell>
          <cell r="AS13041">
            <v>0</v>
          </cell>
          <cell r="AT13041">
            <v>0</v>
          </cell>
          <cell r="AU13041">
            <v>0</v>
          </cell>
          <cell r="AV13041" t="str">
            <v>VIABLE</v>
          </cell>
        </row>
        <row r="13042">
          <cell r="AP13042">
            <v>353974</v>
          </cell>
          <cell r="AQ13042">
            <v>7001487</v>
          </cell>
          <cell r="AR13042">
            <v>7</v>
          </cell>
          <cell r="AS13042">
            <v>0</v>
          </cell>
          <cell r="AT13042">
            <v>0</v>
          </cell>
          <cell r="AU13042">
            <v>0</v>
          </cell>
          <cell r="AV13042" t="str">
            <v>VIABLE</v>
          </cell>
        </row>
        <row r="13043">
          <cell r="AP13043">
            <v>369494</v>
          </cell>
          <cell r="AQ13043">
            <v>7007652</v>
          </cell>
          <cell r="AR13043">
            <v>7</v>
          </cell>
          <cell r="AS13043">
            <v>0</v>
          </cell>
          <cell r="AT13043">
            <v>0</v>
          </cell>
          <cell r="AU13043">
            <v>0</v>
          </cell>
          <cell r="AV13043" t="str">
            <v>VIABLE</v>
          </cell>
        </row>
        <row r="13044">
          <cell r="AP13044">
            <v>471479</v>
          </cell>
          <cell r="AQ13044">
            <v>7008049</v>
          </cell>
          <cell r="AR13044">
            <v>7</v>
          </cell>
          <cell r="AS13044">
            <v>0</v>
          </cell>
          <cell r="AT13044">
            <v>0</v>
          </cell>
          <cell r="AU13044">
            <v>0</v>
          </cell>
          <cell r="AV13044" t="str">
            <v>VIABLE</v>
          </cell>
        </row>
        <row r="13045">
          <cell r="AP13045">
            <v>369472</v>
          </cell>
          <cell r="AQ13045">
            <v>7007646</v>
          </cell>
          <cell r="AR13045">
            <v>7</v>
          </cell>
          <cell r="AS13045">
            <v>0</v>
          </cell>
          <cell r="AT13045">
            <v>0</v>
          </cell>
          <cell r="AU13045">
            <v>0</v>
          </cell>
          <cell r="AV13045" t="str">
            <v>VIABLE</v>
          </cell>
        </row>
        <row r="13046">
          <cell r="AP13046">
            <v>369480</v>
          </cell>
          <cell r="AQ13046">
            <v>7007648</v>
          </cell>
          <cell r="AR13046">
            <v>7</v>
          </cell>
          <cell r="AS13046">
            <v>0</v>
          </cell>
          <cell r="AT13046">
            <v>0</v>
          </cell>
          <cell r="AU13046">
            <v>0</v>
          </cell>
          <cell r="AV13046" t="str">
            <v>VIABLE</v>
          </cell>
        </row>
        <row r="13047">
          <cell r="AP13047">
            <v>369511</v>
          </cell>
          <cell r="AQ13047">
            <v>7007657</v>
          </cell>
          <cell r="AR13047">
            <v>7</v>
          </cell>
          <cell r="AS13047">
            <v>0</v>
          </cell>
          <cell r="AT13047">
            <v>0</v>
          </cell>
          <cell r="AU13047">
            <v>0</v>
          </cell>
          <cell r="AV13047" t="str">
            <v>VIABLE</v>
          </cell>
        </row>
        <row r="13048">
          <cell r="AP13048">
            <v>369406</v>
          </cell>
          <cell r="AQ13048">
            <v>7007623</v>
          </cell>
          <cell r="AR13048">
            <v>7</v>
          </cell>
          <cell r="AS13048">
            <v>0</v>
          </cell>
          <cell r="AT13048">
            <v>0</v>
          </cell>
          <cell r="AU13048">
            <v>0</v>
          </cell>
          <cell r="AV13048" t="str">
            <v>VIABLE</v>
          </cell>
        </row>
        <row r="13049">
          <cell r="AP13049">
            <v>369632</v>
          </cell>
          <cell r="AQ13049">
            <v>7007699</v>
          </cell>
          <cell r="AR13049">
            <v>7</v>
          </cell>
          <cell r="AS13049">
            <v>0</v>
          </cell>
          <cell r="AT13049">
            <v>0</v>
          </cell>
          <cell r="AU13049">
            <v>0</v>
          </cell>
          <cell r="AV13049" t="str">
            <v>VIABLE</v>
          </cell>
        </row>
        <row r="13050">
          <cell r="AP13050">
            <v>369519</v>
          </cell>
          <cell r="AQ13050">
            <v>7007659</v>
          </cell>
          <cell r="AR13050">
            <v>7</v>
          </cell>
          <cell r="AS13050">
            <v>0</v>
          </cell>
          <cell r="AT13050">
            <v>0</v>
          </cell>
          <cell r="AU13050">
            <v>0</v>
          </cell>
          <cell r="AV13050" t="str">
            <v>VIABLE</v>
          </cell>
        </row>
        <row r="13051">
          <cell r="AP13051">
            <v>369554</v>
          </cell>
          <cell r="AQ13051">
            <v>7007670</v>
          </cell>
          <cell r="AR13051">
            <v>7</v>
          </cell>
          <cell r="AS13051">
            <v>0</v>
          </cell>
          <cell r="AT13051">
            <v>0</v>
          </cell>
          <cell r="AU13051">
            <v>0</v>
          </cell>
          <cell r="AV13051" t="str">
            <v>VIABLE</v>
          </cell>
        </row>
        <row r="13052">
          <cell r="AP13052">
            <v>369684</v>
          </cell>
          <cell r="AQ13052">
            <v>7007720</v>
          </cell>
          <cell r="AR13052">
            <v>7</v>
          </cell>
          <cell r="AS13052">
            <v>0</v>
          </cell>
          <cell r="AT13052">
            <v>0</v>
          </cell>
          <cell r="AU13052">
            <v>0</v>
          </cell>
          <cell r="AV13052" t="str">
            <v>VIABLE</v>
          </cell>
        </row>
        <row r="13053">
          <cell r="AP13053">
            <v>369404</v>
          </cell>
          <cell r="AQ13053">
            <v>7007623</v>
          </cell>
          <cell r="AR13053">
            <v>7</v>
          </cell>
          <cell r="AS13053">
            <v>0</v>
          </cell>
          <cell r="AT13053">
            <v>0</v>
          </cell>
          <cell r="AU13053">
            <v>0</v>
          </cell>
          <cell r="AV13053" t="str">
            <v>VIABLE</v>
          </cell>
        </row>
        <row r="13054">
          <cell r="AP13054">
            <v>369506</v>
          </cell>
          <cell r="AQ13054">
            <v>7007656</v>
          </cell>
          <cell r="AR13054">
            <v>7</v>
          </cell>
          <cell r="AS13054">
            <v>0</v>
          </cell>
          <cell r="AT13054">
            <v>0</v>
          </cell>
          <cell r="AU13054">
            <v>0</v>
          </cell>
          <cell r="AV13054" t="str">
            <v>VIABLE</v>
          </cell>
        </row>
        <row r="13055">
          <cell r="AP13055">
            <v>369492</v>
          </cell>
          <cell r="AQ13055">
            <v>7007652</v>
          </cell>
          <cell r="AR13055">
            <v>7</v>
          </cell>
          <cell r="AS13055">
            <v>0</v>
          </cell>
          <cell r="AT13055">
            <v>0</v>
          </cell>
          <cell r="AU13055">
            <v>0</v>
          </cell>
          <cell r="AV13055" t="str">
            <v>VIABLE</v>
          </cell>
        </row>
        <row r="13056">
          <cell r="AP13056">
            <v>369594</v>
          </cell>
          <cell r="AQ13056">
            <v>7007684</v>
          </cell>
          <cell r="AR13056">
            <v>7</v>
          </cell>
          <cell r="AS13056">
            <v>0</v>
          </cell>
          <cell r="AT13056">
            <v>0</v>
          </cell>
          <cell r="AU13056">
            <v>0</v>
          </cell>
          <cell r="AV13056" t="str">
            <v>VIABLE</v>
          </cell>
        </row>
        <row r="13057">
          <cell r="AP13057">
            <v>369634</v>
          </cell>
          <cell r="AQ13057">
            <v>7007699</v>
          </cell>
          <cell r="AR13057">
            <v>7</v>
          </cell>
          <cell r="AS13057">
            <v>0</v>
          </cell>
          <cell r="AT13057">
            <v>0</v>
          </cell>
          <cell r="AU13057">
            <v>0</v>
          </cell>
          <cell r="AV13057" t="str">
            <v>VIABLE</v>
          </cell>
        </row>
        <row r="13058">
          <cell r="AP13058">
            <v>369470</v>
          </cell>
          <cell r="AQ13058">
            <v>7007646</v>
          </cell>
          <cell r="AR13058">
            <v>7</v>
          </cell>
          <cell r="AS13058">
            <v>0</v>
          </cell>
          <cell r="AT13058">
            <v>0</v>
          </cell>
          <cell r="AU13058">
            <v>0</v>
          </cell>
          <cell r="AV13058" t="str">
            <v>VIABLE</v>
          </cell>
        </row>
        <row r="13059">
          <cell r="AP13059">
            <v>369444</v>
          </cell>
          <cell r="AQ13059">
            <v>7007636</v>
          </cell>
          <cell r="AR13059">
            <v>7</v>
          </cell>
          <cell r="AS13059">
            <v>0</v>
          </cell>
          <cell r="AT13059">
            <v>0</v>
          </cell>
          <cell r="AU13059">
            <v>0</v>
          </cell>
          <cell r="AV13059" t="str">
            <v>VIABLE</v>
          </cell>
        </row>
        <row r="13060">
          <cell r="AP13060">
            <v>369556</v>
          </cell>
          <cell r="AQ13060">
            <v>7007670</v>
          </cell>
          <cell r="AR13060">
            <v>7</v>
          </cell>
          <cell r="AS13060">
            <v>0</v>
          </cell>
          <cell r="AT13060">
            <v>0</v>
          </cell>
          <cell r="AU13060">
            <v>0</v>
          </cell>
          <cell r="AV13060" t="str">
            <v>VIABLE</v>
          </cell>
        </row>
        <row r="13061">
          <cell r="AP13061">
            <v>471480</v>
          </cell>
          <cell r="AQ13061">
            <v>7008049</v>
          </cell>
          <cell r="AR13061">
            <v>7</v>
          </cell>
          <cell r="AS13061">
            <v>0</v>
          </cell>
          <cell r="AT13061">
            <v>0</v>
          </cell>
          <cell r="AU13061">
            <v>0</v>
          </cell>
          <cell r="AV13061" t="str">
            <v>VIABLE</v>
          </cell>
        </row>
        <row r="13062">
          <cell r="AP13062">
            <v>369592</v>
          </cell>
          <cell r="AQ13062">
            <v>7007684</v>
          </cell>
          <cell r="AR13062">
            <v>7</v>
          </cell>
          <cell r="AS13062">
            <v>0</v>
          </cell>
          <cell r="AT13062">
            <v>0</v>
          </cell>
          <cell r="AU13062">
            <v>0</v>
          </cell>
          <cell r="AV13062" t="str">
            <v>VIABLE</v>
          </cell>
        </row>
        <row r="13063">
          <cell r="AP13063">
            <v>369508</v>
          </cell>
          <cell r="AQ13063">
            <v>7007656</v>
          </cell>
          <cell r="AR13063">
            <v>7</v>
          </cell>
          <cell r="AS13063">
            <v>0</v>
          </cell>
          <cell r="AT13063">
            <v>0</v>
          </cell>
          <cell r="AU13063">
            <v>0</v>
          </cell>
          <cell r="AV13063" t="str">
            <v>VIABLE</v>
          </cell>
        </row>
        <row r="13064">
          <cell r="AP13064">
            <v>369521</v>
          </cell>
          <cell r="AQ13064">
            <v>7007659</v>
          </cell>
          <cell r="AR13064">
            <v>7</v>
          </cell>
          <cell r="AS13064">
            <v>0</v>
          </cell>
          <cell r="AT13064">
            <v>0</v>
          </cell>
          <cell r="AU13064">
            <v>0</v>
          </cell>
          <cell r="AV13064" t="str">
            <v>VIABLE</v>
          </cell>
        </row>
        <row r="13065">
          <cell r="AP13065">
            <v>369478</v>
          </cell>
          <cell r="AQ13065">
            <v>7007648</v>
          </cell>
          <cell r="AR13065">
            <v>7</v>
          </cell>
          <cell r="AS13065">
            <v>0</v>
          </cell>
          <cell r="AT13065">
            <v>0</v>
          </cell>
          <cell r="AU13065">
            <v>0</v>
          </cell>
          <cell r="AV13065" t="str">
            <v>VIABLE</v>
          </cell>
        </row>
        <row r="13066">
          <cell r="AP13066">
            <v>369446</v>
          </cell>
          <cell r="AQ13066">
            <v>7007636</v>
          </cell>
          <cell r="AR13066">
            <v>7</v>
          </cell>
          <cell r="AS13066">
            <v>0</v>
          </cell>
          <cell r="AT13066">
            <v>0</v>
          </cell>
          <cell r="AU13066">
            <v>0</v>
          </cell>
          <cell r="AV13066" t="str">
            <v>VIABLE</v>
          </cell>
        </row>
        <row r="13067">
          <cell r="AP13067">
            <v>369513</v>
          </cell>
          <cell r="AQ13067">
            <v>7007657</v>
          </cell>
          <cell r="AR13067">
            <v>7</v>
          </cell>
          <cell r="AS13067">
            <v>0</v>
          </cell>
          <cell r="AT13067">
            <v>0</v>
          </cell>
          <cell r="AU13067">
            <v>0</v>
          </cell>
          <cell r="AV13067" t="str">
            <v>VIABLE</v>
          </cell>
        </row>
        <row r="13068">
          <cell r="AP13068">
            <v>369686</v>
          </cell>
          <cell r="AQ13068">
            <v>7007720</v>
          </cell>
          <cell r="AR13068">
            <v>7</v>
          </cell>
          <cell r="AS13068">
            <v>0</v>
          </cell>
          <cell r="AT13068">
            <v>0</v>
          </cell>
          <cell r="AU13068">
            <v>0</v>
          </cell>
          <cell r="AV13068" t="str">
            <v>VIABLE</v>
          </cell>
        </row>
        <row r="13069">
          <cell r="AP13069">
            <v>362861</v>
          </cell>
          <cell r="AQ13069">
            <v>7005054</v>
          </cell>
          <cell r="AR13069">
            <v>7</v>
          </cell>
          <cell r="AS13069">
            <v>0</v>
          </cell>
          <cell r="AT13069">
            <v>0</v>
          </cell>
          <cell r="AU13069">
            <v>0</v>
          </cell>
          <cell r="AV13069" t="str">
            <v>VIABLE</v>
          </cell>
        </row>
        <row r="13070">
          <cell r="AP13070">
            <v>362106</v>
          </cell>
          <cell r="AQ13070">
            <v>7004757</v>
          </cell>
          <cell r="AR13070">
            <v>7</v>
          </cell>
          <cell r="AS13070">
            <v>0</v>
          </cell>
          <cell r="AT13070">
            <v>0</v>
          </cell>
          <cell r="AU13070">
            <v>0</v>
          </cell>
          <cell r="AV13070" t="str">
            <v>FDL BOSA</v>
          </cell>
        </row>
        <row r="13071">
          <cell r="AP13071">
            <v>362412</v>
          </cell>
          <cell r="AQ13071">
            <v>7004879</v>
          </cell>
          <cell r="AR13071">
            <v>7</v>
          </cell>
          <cell r="AS13071">
            <v>0</v>
          </cell>
          <cell r="AT13071">
            <v>0</v>
          </cell>
          <cell r="AU13071">
            <v>0</v>
          </cell>
          <cell r="AV13071" t="str">
            <v>VIABLE</v>
          </cell>
        </row>
        <row r="13072">
          <cell r="AP13072">
            <v>361968</v>
          </cell>
          <cell r="AQ13072">
            <v>7004703</v>
          </cell>
          <cell r="AR13072">
            <v>7</v>
          </cell>
          <cell r="AS13072">
            <v>0</v>
          </cell>
          <cell r="AT13072">
            <v>0</v>
          </cell>
          <cell r="AU13072">
            <v>0</v>
          </cell>
          <cell r="AV13072" t="str">
            <v>VIABLE</v>
          </cell>
        </row>
        <row r="13073">
          <cell r="AP13073">
            <v>363127</v>
          </cell>
          <cell r="AQ13073">
            <v>7005154</v>
          </cell>
          <cell r="AR13073">
            <v>7</v>
          </cell>
          <cell r="AS13073">
            <v>0</v>
          </cell>
          <cell r="AT13073">
            <v>0</v>
          </cell>
          <cell r="AU13073">
            <v>0</v>
          </cell>
          <cell r="AV13073" t="str">
            <v>VIABLE</v>
          </cell>
        </row>
        <row r="13074">
          <cell r="AP13074">
            <v>361917</v>
          </cell>
          <cell r="AQ13074">
            <v>7004685</v>
          </cell>
          <cell r="AR13074">
            <v>7</v>
          </cell>
          <cell r="AS13074">
            <v>42342</v>
          </cell>
          <cell r="AT13074" t="str">
            <v>IDU-1662-2014 Contratado Construcción IDU Circuito Movilidad  -</v>
          </cell>
          <cell r="AU13074">
            <v>0</v>
          </cell>
          <cell r="AV13074" t="str">
            <v>Proyectos en Factibilidad:Troncal Cali</v>
          </cell>
        </row>
        <row r="13075">
          <cell r="AP13075">
            <v>362657</v>
          </cell>
          <cell r="AQ13075">
            <v>7004975</v>
          </cell>
          <cell r="AR13075">
            <v>7</v>
          </cell>
          <cell r="AS13075">
            <v>0</v>
          </cell>
          <cell r="AT13075">
            <v>0</v>
          </cell>
          <cell r="AU13075">
            <v>0</v>
          </cell>
          <cell r="AV13075" t="str">
            <v>VIABLE</v>
          </cell>
        </row>
        <row r="13076">
          <cell r="AP13076">
            <v>362280</v>
          </cell>
          <cell r="AQ13076">
            <v>7004824</v>
          </cell>
          <cell r="AR13076">
            <v>7</v>
          </cell>
          <cell r="AS13076">
            <v>0</v>
          </cell>
          <cell r="AT13076">
            <v>0</v>
          </cell>
          <cell r="AU13076">
            <v>0</v>
          </cell>
          <cell r="AV13076" t="str">
            <v>VIABLE</v>
          </cell>
        </row>
        <row r="13077">
          <cell r="AP13077">
            <v>361959</v>
          </cell>
          <cell r="AQ13077">
            <v>7004700</v>
          </cell>
          <cell r="AR13077">
            <v>7</v>
          </cell>
          <cell r="AS13077">
            <v>0</v>
          </cell>
          <cell r="AT13077">
            <v>0</v>
          </cell>
          <cell r="AU13077">
            <v>0</v>
          </cell>
          <cell r="AV13077" t="str">
            <v>VIABLE</v>
          </cell>
        </row>
        <row r="13078">
          <cell r="AP13078">
            <v>368453</v>
          </cell>
          <cell r="AQ13078">
            <v>7007281</v>
          </cell>
          <cell r="AR13078">
            <v>7</v>
          </cell>
          <cell r="AS13078">
            <v>0</v>
          </cell>
          <cell r="AT13078">
            <v>0</v>
          </cell>
          <cell r="AU13078">
            <v>0</v>
          </cell>
          <cell r="AV13078" t="str">
            <v>VIABLE</v>
          </cell>
        </row>
        <row r="13079">
          <cell r="AP13079">
            <v>368094</v>
          </cell>
          <cell r="AQ13079">
            <v>7007142</v>
          </cell>
          <cell r="AR13079">
            <v>7</v>
          </cell>
          <cell r="AS13079">
            <v>0</v>
          </cell>
          <cell r="AT13079">
            <v>0</v>
          </cell>
          <cell r="AU13079">
            <v>0</v>
          </cell>
          <cell r="AV13079" t="str">
            <v>VIABLE</v>
          </cell>
        </row>
        <row r="13080">
          <cell r="AP13080">
            <v>367675</v>
          </cell>
          <cell r="AQ13080">
            <v>7006986</v>
          </cell>
          <cell r="AR13080">
            <v>7</v>
          </cell>
          <cell r="AS13080">
            <v>40897</v>
          </cell>
          <cell r="AT13080" t="str">
            <v>UMV-78-2010 Terminado Rehabilitación UAERMV Local  -</v>
          </cell>
          <cell r="AU13080">
            <v>0</v>
          </cell>
          <cell r="AV13080" t="str">
            <v>UAERMV</v>
          </cell>
        </row>
        <row r="13081">
          <cell r="AP13081">
            <v>368456</v>
          </cell>
          <cell r="AQ13081">
            <v>7007282</v>
          </cell>
          <cell r="AR13081">
            <v>7</v>
          </cell>
          <cell r="AS13081">
            <v>0</v>
          </cell>
          <cell r="AT13081">
            <v>0</v>
          </cell>
          <cell r="AU13081">
            <v>0</v>
          </cell>
          <cell r="AV13081" t="str">
            <v>VIABLE</v>
          </cell>
        </row>
        <row r="13082">
          <cell r="AP13082">
            <v>368238</v>
          </cell>
          <cell r="AQ13082">
            <v>7007204</v>
          </cell>
          <cell r="AR13082">
            <v>7</v>
          </cell>
          <cell r="AS13082">
            <v>0</v>
          </cell>
          <cell r="AT13082">
            <v>0</v>
          </cell>
          <cell r="AU13082">
            <v>0</v>
          </cell>
          <cell r="AV13082" t="str">
            <v>VIABLE</v>
          </cell>
        </row>
        <row r="13083">
          <cell r="AP13083">
            <v>368014</v>
          </cell>
          <cell r="AQ13083">
            <v>7007110</v>
          </cell>
          <cell r="AR13083">
            <v>7</v>
          </cell>
          <cell r="AS13083">
            <v>0</v>
          </cell>
          <cell r="AT13083">
            <v>0</v>
          </cell>
          <cell r="AU13083">
            <v>0</v>
          </cell>
          <cell r="AV13083" t="str">
            <v>VIABLE</v>
          </cell>
        </row>
        <row r="13084">
          <cell r="AP13084">
            <v>367917</v>
          </cell>
          <cell r="AQ13084">
            <v>7007075</v>
          </cell>
          <cell r="AR13084">
            <v>7</v>
          </cell>
          <cell r="AS13084">
            <v>40897</v>
          </cell>
          <cell r="AT13084" t="str">
            <v>UMV-78-2010 Terminado Rehabilitación UAERMV Local  -</v>
          </cell>
          <cell r="AU13084">
            <v>0</v>
          </cell>
          <cell r="AV13084" t="str">
            <v>UAERMV</v>
          </cell>
        </row>
        <row r="13085">
          <cell r="AP13085">
            <v>364021</v>
          </cell>
          <cell r="AQ13085">
            <v>7005526</v>
          </cell>
          <cell r="AR13085">
            <v>7</v>
          </cell>
          <cell r="AS13085">
            <v>0</v>
          </cell>
          <cell r="AT13085">
            <v>0</v>
          </cell>
          <cell r="AU13085">
            <v>0</v>
          </cell>
          <cell r="AV13085" t="str">
            <v>VIABLE</v>
          </cell>
        </row>
        <row r="13086">
          <cell r="AP13086">
            <v>364577</v>
          </cell>
          <cell r="AQ13086">
            <v>7005734</v>
          </cell>
          <cell r="AR13086">
            <v>7</v>
          </cell>
          <cell r="AS13086">
            <v>0</v>
          </cell>
          <cell r="AT13086">
            <v>0</v>
          </cell>
          <cell r="AU13086">
            <v>0</v>
          </cell>
          <cell r="AV13086" t="str">
            <v>VIABLE</v>
          </cell>
        </row>
        <row r="13087">
          <cell r="AP13087">
            <v>364238</v>
          </cell>
          <cell r="AQ13087">
            <v>7005606</v>
          </cell>
          <cell r="AR13087">
            <v>7</v>
          </cell>
          <cell r="AS13087">
            <v>0</v>
          </cell>
          <cell r="AT13087">
            <v>0</v>
          </cell>
          <cell r="AU13087">
            <v>0</v>
          </cell>
          <cell r="AV13087" t="str">
            <v>VIABLE</v>
          </cell>
        </row>
        <row r="13088">
          <cell r="AP13088">
            <v>363334</v>
          </cell>
          <cell r="AQ13088">
            <v>7005240</v>
          </cell>
          <cell r="AR13088">
            <v>7</v>
          </cell>
          <cell r="AS13088">
            <v>0</v>
          </cell>
          <cell r="AT13088">
            <v>0</v>
          </cell>
          <cell r="AU13088">
            <v>0</v>
          </cell>
          <cell r="AV13088" t="str">
            <v>VIABLE</v>
          </cell>
        </row>
        <row r="13089">
          <cell r="AP13089">
            <v>363502</v>
          </cell>
          <cell r="AQ13089">
            <v>7005316</v>
          </cell>
          <cell r="AR13089">
            <v>7</v>
          </cell>
          <cell r="AS13089">
            <v>0</v>
          </cell>
          <cell r="AT13089">
            <v>0</v>
          </cell>
          <cell r="AU13089">
            <v>0</v>
          </cell>
          <cell r="AV13089" t="str">
            <v>VIABLE</v>
          </cell>
        </row>
        <row r="13090">
          <cell r="AP13090">
            <v>365163</v>
          </cell>
          <cell r="AQ13090">
            <v>7005966</v>
          </cell>
          <cell r="AR13090">
            <v>7</v>
          </cell>
          <cell r="AS13090">
            <v>0</v>
          </cell>
          <cell r="AT13090">
            <v>0</v>
          </cell>
          <cell r="AU13090">
            <v>0</v>
          </cell>
          <cell r="AV13090" t="str">
            <v>VIABLE</v>
          </cell>
        </row>
        <row r="13091">
          <cell r="AP13091">
            <v>366078</v>
          </cell>
          <cell r="AQ13091">
            <v>7006354</v>
          </cell>
          <cell r="AR13091">
            <v>7</v>
          </cell>
          <cell r="AS13091">
            <v>0</v>
          </cell>
          <cell r="AT13091">
            <v>0</v>
          </cell>
          <cell r="AU13091">
            <v>0</v>
          </cell>
          <cell r="AV13091" t="str">
            <v>VIABLE</v>
          </cell>
        </row>
        <row r="13092">
          <cell r="AP13092">
            <v>366364</v>
          </cell>
          <cell r="AQ13092">
            <v>7006477</v>
          </cell>
          <cell r="AR13092">
            <v>7</v>
          </cell>
          <cell r="AS13092">
            <v>0</v>
          </cell>
          <cell r="AT13092">
            <v>0</v>
          </cell>
          <cell r="AU13092">
            <v>0</v>
          </cell>
          <cell r="AV13092" t="str">
            <v>VIABLE</v>
          </cell>
        </row>
        <row r="13093">
          <cell r="AP13093">
            <v>471484</v>
          </cell>
          <cell r="AQ13093">
            <v>7008054</v>
          </cell>
          <cell r="AR13093">
            <v>7</v>
          </cell>
          <cell r="AS13093">
            <v>0</v>
          </cell>
          <cell r="AT13093">
            <v>0</v>
          </cell>
          <cell r="AU13093">
            <v>0</v>
          </cell>
          <cell r="AV13093" t="str">
            <v>VIABLE</v>
          </cell>
        </row>
        <row r="13094">
          <cell r="AP13094">
            <v>366057</v>
          </cell>
          <cell r="AQ13094">
            <v>7006343</v>
          </cell>
          <cell r="AR13094">
            <v>7</v>
          </cell>
          <cell r="AS13094">
            <v>0</v>
          </cell>
          <cell r="AT13094">
            <v>0</v>
          </cell>
          <cell r="AU13094">
            <v>0</v>
          </cell>
          <cell r="AV13094" t="str">
            <v>VIABLE</v>
          </cell>
        </row>
        <row r="13095">
          <cell r="AP13095">
            <v>366435</v>
          </cell>
          <cell r="AQ13095">
            <v>7006505</v>
          </cell>
          <cell r="AR13095">
            <v>7</v>
          </cell>
          <cell r="AS13095">
            <v>0</v>
          </cell>
          <cell r="AT13095">
            <v>0</v>
          </cell>
          <cell r="AU13095">
            <v>0</v>
          </cell>
          <cell r="AV13095" t="str">
            <v>VIABLE</v>
          </cell>
        </row>
        <row r="13096">
          <cell r="AP13096">
            <v>366459</v>
          </cell>
          <cell r="AQ13096">
            <v>7006513</v>
          </cell>
          <cell r="AR13096">
            <v>7</v>
          </cell>
          <cell r="AS13096">
            <v>41676</v>
          </cell>
          <cell r="AT13096" t="str">
            <v>SD Terminado Rehabilitación UAERMV Circuito Movilidad  -</v>
          </cell>
          <cell r="AU13096">
            <v>0</v>
          </cell>
          <cell r="AV13096" t="str">
            <v>UAERMV</v>
          </cell>
        </row>
        <row r="13097">
          <cell r="AP13097">
            <v>366295</v>
          </cell>
          <cell r="AQ13097">
            <v>7006448</v>
          </cell>
          <cell r="AR13097">
            <v>7</v>
          </cell>
          <cell r="AS13097">
            <v>0</v>
          </cell>
          <cell r="AT13097">
            <v>0</v>
          </cell>
          <cell r="AU13097">
            <v>0</v>
          </cell>
          <cell r="AV13097" t="str">
            <v>VIABLE</v>
          </cell>
        </row>
        <row r="13098">
          <cell r="AP13098">
            <v>91011615</v>
          </cell>
          <cell r="AQ13098">
            <v>30000646</v>
          </cell>
          <cell r="AR13098">
            <v>7</v>
          </cell>
          <cell r="AS13098">
            <v>0</v>
          </cell>
          <cell r="AT13098">
            <v>0</v>
          </cell>
          <cell r="AU13098">
            <v>0</v>
          </cell>
          <cell r="AV13098" t="str">
            <v>VIABLE</v>
          </cell>
        </row>
        <row r="13099">
          <cell r="AP13099">
            <v>366123</v>
          </cell>
          <cell r="AQ13099">
            <v>7006376</v>
          </cell>
          <cell r="AR13099">
            <v>7</v>
          </cell>
          <cell r="AS13099">
            <v>0</v>
          </cell>
          <cell r="AT13099">
            <v>0</v>
          </cell>
          <cell r="AU13099">
            <v>0</v>
          </cell>
          <cell r="AV13099" t="str">
            <v>VIABLE</v>
          </cell>
        </row>
        <row r="13100">
          <cell r="AP13100">
            <v>366015</v>
          </cell>
          <cell r="AQ13100">
            <v>7006325</v>
          </cell>
          <cell r="AR13100">
            <v>7</v>
          </cell>
          <cell r="AS13100">
            <v>0</v>
          </cell>
          <cell r="AT13100">
            <v>0</v>
          </cell>
          <cell r="AU13100">
            <v>0</v>
          </cell>
          <cell r="AV13100" t="str">
            <v>VIABLE</v>
          </cell>
        </row>
        <row r="13101">
          <cell r="AP13101">
            <v>366307</v>
          </cell>
          <cell r="AQ13101">
            <v>7006454</v>
          </cell>
          <cell r="AR13101">
            <v>7</v>
          </cell>
          <cell r="AS13101">
            <v>0</v>
          </cell>
          <cell r="AT13101">
            <v>0</v>
          </cell>
          <cell r="AU13101">
            <v>0</v>
          </cell>
          <cell r="AV13101" t="str">
            <v>VIABLE</v>
          </cell>
        </row>
        <row r="13102">
          <cell r="AP13102">
            <v>366149</v>
          </cell>
          <cell r="AQ13102">
            <v>7006385</v>
          </cell>
          <cell r="AR13102">
            <v>7</v>
          </cell>
          <cell r="AS13102">
            <v>0</v>
          </cell>
          <cell r="AT13102">
            <v>0</v>
          </cell>
          <cell r="AU13102">
            <v>0</v>
          </cell>
          <cell r="AV13102" t="str">
            <v>FDL BOSA</v>
          </cell>
        </row>
        <row r="13103">
          <cell r="AP13103">
            <v>366450</v>
          </cell>
          <cell r="AQ13103">
            <v>7006510</v>
          </cell>
          <cell r="AR13103">
            <v>7</v>
          </cell>
          <cell r="AS13103">
            <v>41676</v>
          </cell>
          <cell r="AT13103" t="str">
            <v>SD Terminado Rehabilitación UAERMV Circuito Movilidad  -</v>
          </cell>
          <cell r="AU13103">
            <v>0</v>
          </cell>
          <cell r="AV13103" t="str">
            <v>UAERMV</v>
          </cell>
        </row>
        <row r="13104">
          <cell r="AP13104">
            <v>366224</v>
          </cell>
          <cell r="AQ13104">
            <v>7006417</v>
          </cell>
          <cell r="AR13104">
            <v>7</v>
          </cell>
          <cell r="AS13104">
            <v>0</v>
          </cell>
          <cell r="AT13104">
            <v>0</v>
          </cell>
          <cell r="AU13104">
            <v>0</v>
          </cell>
          <cell r="AV13104" t="str">
            <v>VIABLE</v>
          </cell>
        </row>
        <row r="13105">
          <cell r="AP13105">
            <v>366453</v>
          </cell>
          <cell r="AQ13105">
            <v>7006511</v>
          </cell>
          <cell r="AR13105">
            <v>7</v>
          </cell>
          <cell r="AS13105">
            <v>0</v>
          </cell>
          <cell r="AT13105">
            <v>0</v>
          </cell>
          <cell r="AU13105">
            <v>0</v>
          </cell>
          <cell r="AV13105" t="str">
            <v>VIABLE</v>
          </cell>
        </row>
        <row r="13106">
          <cell r="AP13106">
            <v>366173</v>
          </cell>
          <cell r="AQ13106">
            <v>7006396</v>
          </cell>
          <cell r="AR13106">
            <v>7</v>
          </cell>
          <cell r="AS13106">
            <v>0</v>
          </cell>
          <cell r="AT13106">
            <v>0</v>
          </cell>
          <cell r="AU13106">
            <v>0</v>
          </cell>
          <cell r="AV13106" t="str">
            <v>VIABLE</v>
          </cell>
        </row>
        <row r="13107">
          <cell r="AP13107">
            <v>366414</v>
          </cell>
          <cell r="AQ13107">
            <v>7006493</v>
          </cell>
          <cell r="AR13107">
            <v>7</v>
          </cell>
          <cell r="AS13107">
            <v>0</v>
          </cell>
          <cell r="AT13107">
            <v>0</v>
          </cell>
          <cell r="AU13107">
            <v>0</v>
          </cell>
          <cell r="AV13107" t="str">
            <v>VIABLE</v>
          </cell>
        </row>
        <row r="13108">
          <cell r="AP13108">
            <v>366429</v>
          </cell>
          <cell r="AQ13108">
            <v>7006501</v>
          </cell>
          <cell r="AR13108">
            <v>7</v>
          </cell>
          <cell r="AS13108">
            <v>42313</v>
          </cell>
          <cell r="AT13108" t="str">
            <v>IDU-73-2008 Terminado Rehabilitación IDU Circuito Movilidad  -</v>
          </cell>
          <cell r="AU13108">
            <v>0</v>
          </cell>
          <cell r="AV13108" t="str">
            <v>IDU</v>
          </cell>
        </row>
        <row r="13109">
          <cell r="AP13109">
            <v>366206</v>
          </cell>
          <cell r="AQ13109">
            <v>7006410</v>
          </cell>
          <cell r="AR13109">
            <v>7</v>
          </cell>
          <cell r="AS13109">
            <v>0</v>
          </cell>
          <cell r="AT13109">
            <v>0</v>
          </cell>
          <cell r="AU13109">
            <v>0</v>
          </cell>
          <cell r="AV13109" t="str">
            <v>VIABLE</v>
          </cell>
        </row>
        <row r="13110">
          <cell r="AP13110">
            <v>471579</v>
          </cell>
          <cell r="AQ13110">
            <v>7008195</v>
          </cell>
          <cell r="AR13110">
            <v>7</v>
          </cell>
          <cell r="AS13110">
            <v>0</v>
          </cell>
          <cell r="AT13110">
            <v>0</v>
          </cell>
          <cell r="AU13110">
            <v>0</v>
          </cell>
          <cell r="AV13110" t="str">
            <v>VIABLE</v>
          </cell>
        </row>
        <row r="13111">
          <cell r="AP13111">
            <v>350453</v>
          </cell>
          <cell r="AQ13111">
            <v>7000146</v>
          </cell>
          <cell r="AR13111">
            <v>7</v>
          </cell>
          <cell r="AS13111">
            <v>0</v>
          </cell>
          <cell r="AT13111">
            <v>0</v>
          </cell>
          <cell r="AU13111">
            <v>0</v>
          </cell>
          <cell r="AV13111" t="str">
            <v>VIABLE</v>
          </cell>
        </row>
        <row r="13112">
          <cell r="AP13112">
            <v>91012619</v>
          </cell>
          <cell r="AQ13112">
            <v>7000113</v>
          </cell>
          <cell r="AR13112">
            <v>7</v>
          </cell>
          <cell r="AS13112">
            <v>0</v>
          </cell>
          <cell r="AT13112">
            <v>0</v>
          </cell>
          <cell r="AU13112">
            <v>0</v>
          </cell>
          <cell r="AV13112" t="str">
            <v>VIABLE</v>
          </cell>
        </row>
        <row r="13113">
          <cell r="AP13113">
            <v>350888</v>
          </cell>
          <cell r="AQ13113">
            <v>7000324</v>
          </cell>
          <cell r="AR13113">
            <v>7</v>
          </cell>
          <cell r="AS13113">
            <v>0</v>
          </cell>
          <cell r="AT13113">
            <v>0</v>
          </cell>
          <cell r="AU13113">
            <v>0</v>
          </cell>
          <cell r="AV13113" t="str">
            <v>VIABLE</v>
          </cell>
        </row>
        <row r="13114">
          <cell r="AP13114">
            <v>350825</v>
          </cell>
          <cell r="AQ13114">
            <v>7000301</v>
          </cell>
          <cell r="AR13114">
            <v>7</v>
          </cell>
          <cell r="AS13114">
            <v>0</v>
          </cell>
          <cell r="AT13114">
            <v>0</v>
          </cell>
          <cell r="AU13114">
            <v>0</v>
          </cell>
          <cell r="AV13114" t="str">
            <v>VIABLE</v>
          </cell>
        </row>
        <row r="13115">
          <cell r="AP13115">
            <v>91012608</v>
          </cell>
          <cell r="AQ13115">
            <v>7000346</v>
          </cell>
          <cell r="AR13115">
            <v>7</v>
          </cell>
          <cell r="AS13115">
            <v>0</v>
          </cell>
          <cell r="AT13115">
            <v>0</v>
          </cell>
          <cell r="AU13115">
            <v>0</v>
          </cell>
          <cell r="AV13115" t="str">
            <v>VIABLE</v>
          </cell>
        </row>
        <row r="13116">
          <cell r="AP13116">
            <v>91012596</v>
          </cell>
          <cell r="AQ13116">
            <v>50006857</v>
          </cell>
          <cell r="AR13116">
            <v>7</v>
          </cell>
          <cell r="AS13116">
            <v>0</v>
          </cell>
          <cell r="AT13116">
            <v>0</v>
          </cell>
          <cell r="AU13116">
            <v>0</v>
          </cell>
          <cell r="AV13116" t="str">
            <v>VIABLE</v>
          </cell>
        </row>
        <row r="13117">
          <cell r="AP13117">
            <v>350234</v>
          </cell>
          <cell r="AQ13117">
            <v>7000087</v>
          </cell>
          <cell r="AR13117">
            <v>7</v>
          </cell>
          <cell r="AS13117">
            <v>0</v>
          </cell>
          <cell r="AT13117">
            <v>0</v>
          </cell>
          <cell r="AU13117">
            <v>0</v>
          </cell>
          <cell r="AV13117" t="str">
            <v>VIABLE</v>
          </cell>
        </row>
        <row r="13118">
          <cell r="AP13118">
            <v>350275</v>
          </cell>
          <cell r="AQ13118">
            <v>7000101</v>
          </cell>
          <cell r="AR13118">
            <v>7</v>
          </cell>
          <cell r="AS13118">
            <v>0</v>
          </cell>
          <cell r="AT13118">
            <v>0</v>
          </cell>
          <cell r="AU13118">
            <v>0</v>
          </cell>
          <cell r="AV13118" t="str">
            <v>VIABLE</v>
          </cell>
        </row>
        <row r="13119">
          <cell r="AP13119">
            <v>91012640</v>
          </cell>
          <cell r="AQ13119">
            <v>7000067</v>
          </cell>
          <cell r="AR13119">
            <v>7</v>
          </cell>
          <cell r="AS13119">
            <v>0</v>
          </cell>
          <cell r="AT13119">
            <v>0</v>
          </cell>
          <cell r="AU13119">
            <v>0</v>
          </cell>
          <cell r="AV13119" t="str">
            <v>VIABLE</v>
          </cell>
        </row>
        <row r="13120">
          <cell r="AP13120">
            <v>91012595</v>
          </cell>
          <cell r="AQ13120">
            <v>50006858</v>
          </cell>
          <cell r="AR13120">
            <v>7</v>
          </cell>
          <cell r="AS13120">
            <v>0</v>
          </cell>
          <cell r="AT13120">
            <v>0</v>
          </cell>
          <cell r="AU13120">
            <v>0</v>
          </cell>
          <cell r="AV13120" t="str">
            <v>VIABLE</v>
          </cell>
        </row>
        <row r="13121">
          <cell r="AP13121">
            <v>91012623</v>
          </cell>
          <cell r="AQ13121">
            <v>7000108</v>
          </cell>
          <cell r="AR13121">
            <v>7</v>
          </cell>
          <cell r="AS13121">
            <v>0</v>
          </cell>
          <cell r="AT13121">
            <v>0</v>
          </cell>
          <cell r="AU13121">
            <v>0</v>
          </cell>
          <cell r="AV13121" t="str">
            <v>VIABLE</v>
          </cell>
        </row>
        <row r="13122">
          <cell r="AP13122">
            <v>350945</v>
          </cell>
          <cell r="AQ13122">
            <v>7000346</v>
          </cell>
          <cell r="AR13122">
            <v>7</v>
          </cell>
          <cell r="AS13122">
            <v>0</v>
          </cell>
          <cell r="AT13122">
            <v>0</v>
          </cell>
          <cell r="AU13122">
            <v>0</v>
          </cell>
          <cell r="AV13122" t="str">
            <v>VIABLE</v>
          </cell>
        </row>
        <row r="13123">
          <cell r="AP13123">
            <v>350649</v>
          </cell>
          <cell r="AQ13123">
            <v>7000234</v>
          </cell>
          <cell r="AR13123">
            <v>7</v>
          </cell>
          <cell r="AS13123">
            <v>0</v>
          </cell>
          <cell r="AT13123">
            <v>0</v>
          </cell>
          <cell r="AU13123">
            <v>0</v>
          </cell>
          <cell r="AV13123" t="str">
            <v>VIABLE</v>
          </cell>
        </row>
        <row r="13124">
          <cell r="AP13124">
            <v>350338</v>
          </cell>
          <cell r="AQ13124">
            <v>7000120</v>
          </cell>
          <cell r="AR13124">
            <v>7</v>
          </cell>
          <cell r="AS13124">
            <v>0</v>
          </cell>
          <cell r="AT13124">
            <v>0</v>
          </cell>
          <cell r="AU13124">
            <v>0</v>
          </cell>
          <cell r="AV13124" t="str">
            <v>VIABLE</v>
          </cell>
        </row>
        <row r="13125">
          <cell r="AP13125">
            <v>350837</v>
          </cell>
          <cell r="AQ13125">
            <v>7000306</v>
          </cell>
          <cell r="AR13125">
            <v>7</v>
          </cell>
          <cell r="AS13125">
            <v>0</v>
          </cell>
          <cell r="AT13125">
            <v>0</v>
          </cell>
          <cell r="AU13125">
            <v>0</v>
          </cell>
          <cell r="AV13125" t="str">
            <v>VIABLE</v>
          </cell>
        </row>
        <row r="13126">
          <cell r="AP13126">
            <v>350789</v>
          </cell>
          <cell r="AQ13126">
            <v>7000289</v>
          </cell>
          <cell r="AR13126">
            <v>7</v>
          </cell>
          <cell r="AS13126">
            <v>0</v>
          </cell>
          <cell r="AT13126">
            <v>0</v>
          </cell>
          <cell r="AU13126">
            <v>0</v>
          </cell>
          <cell r="AV13126" t="str">
            <v>VIABLE</v>
          </cell>
        </row>
        <row r="13127">
          <cell r="AP13127">
            <v>350999</v>
          </cell>
          <cell r="AQ13127">
            <v>7000366</v>
          </cell>
          <cell r="AR13127">
            <v>7</v>
          </cell>
          <cell r="AS13127">
            <v>0</v>
          </cell>
          <cell r="AT13127">
            <v>0</v>
          </cell>
          <cell r="AU13127">
            <v>0</v>
          </cell>
          <cell r="AV13127" t="str">
            <v>VIABLE</v>
          </cell>
        </row>
        <row r="13128">
          <cell r="AP13128">
            <v>350571</v>
          </cell>
          <cell r="AQ13128">
            <v>7000206</v>
          </cell>
          <cell r="AR13128">
            <v>7</v>
          </cell>
          <cell r="AS13128">
            <v>0</v>
          </cell>
          <cell r="AT13128">
            <v>0</v>
          </cell>
          <cell r="AU13128">
            <v>0</v>
          </cell>
          <cell r="AV13128" t="str">
            <v>VIABLE</v>
          </cell>
        </row>
        <row r="13129">
          <cell r="AP13129">
            <v>479817</v>
          </cell>
          <cell r="AQ13129">
            <v>7000276</v>
          </cell>
          <cell r="AR13129">
            <v>7</v>
          </cell>
          <cell r="AS13129">
            <v>0</v>
          </cell>
          <cell r="AT13129">
            <v>0</v>
          </cell>
          <cell r="AU13129">
            <v>0</v>
          </cell>
          <cell r="AV13129" t="str">
            <v>VIABLE</v>
          </cell>
        </row>
        <row r="13130">
          <cell r="AP13130">
            <v>91012627</v>
          </cell>
          <cell r="AQ13130">
            <v>7000120</v>
          </cell>
          <cell r="AR13130">
            <v>7</v>
          </cell>
          <cell r="AS13130">
            <v>0</v>
          </cell>
          <cell r="AT13130">
            <v>0</v>
          </cell>
          <cell r="AU13130">
            <v>0</v>
          </cell>
          <cell r="AV13130" t="str">
            <v>VIABLE</v>
          </cell>
        </row>
        <row r="13131">
          <cell r="AP13131">
            <v>91012611</v>
          </cell>
          <cell r="AQ13131">
            <v>7000366</v>
          </cell>
          <cell r="AR13131">
            <v>7</v>
          </cell>
          <cell r="AS13131">
            <v>0</v>
          </cell>
          <cell r="AT13131">
            <v>0</v>
          </cell>
          <cell r="AU13131">
            <v>0</v>
          </cell>
          <cell r="AV13131" t="str">
            <v>VIABLE</v>
          </cell>
        </row>
        <row r="13132">
          <cell r="AP13132">
            <v>91012622</v>
          </cell>
          <cell r="AQ13132">
            <v>7000101</v>
          </cell>
          <cell r="AR13132">
            <v>7</v>
          </cell>
          <cell r="AS13132">
            <v>0</v>
          </cell>
          <cell r="AT13132">
            <v>0</v>
          </cell>
          <cell r="AU13132">
            <v>0</v>
          </cell>
          <cell r="AV13132" t="str">
            <v>VIABLE</v>
          </cell>
        </row>
        <row r="13133">
          <cell r="AP13133">
            <v>350604</v>
          </cell>
          <cell r="AQ13133">
            <v>7000218</v>
          </cell>
          <cell r="AR13133">
            <v>7</v>
          </cell>
          <cell r="AS13133">
            <v>0</v>
          </cell>
          <cell r="AT13133">
            <v>0</v>
          </cell>
          <cell r="AU13133">
            <v>0</v>
          </cell>
          <cell r="AV13133" t="str">
            <v>VIABLE</v>
          </cell>
        </row>
        <row r="13134">
          <cell r="AP13134">
            <v>350706</v>
          </cell>
          <cell r="AQ13134">
            <v>7000254</v>
          </cell>
          <cell r="AR13134">
            <v>7</v>
          </cell>
          <cell r="AS13134">
            <v>0</v>
          </cell>
          <cell r="AT13134">
            <v>0</v>
          </cell>
          <cell r="AU13134">
            <v>0</v>
          </cell>
          <cell r="AV13134" t="str">
            <v>VIABLE</v>
          </cell>
        </row>
        <row r="13135">
          <cell r="AP13135">
            <v>350252</v>
          </cell>
          <cell r="AQ13135">
            <v>7000094</v>
          </cell>
          <cell r="AR13135">
            <v>7</v>
          </cell>
          <cell r="AS13135">
            <v>0</v>
          </cell>
          <cell r="AT13135">
            <v>0</v>
          </cell>
          <cell r="AU13135">
            <v>0</v>
          </cell>
          <cell r="AV13135" t="str">
            <v>VIABLE</v>
          </cell>
        </row>
        <row r="13136">
          <cell r="AP13136">
            <v>91012624</v>
          </cell>
          <cell r="AQ13136">
            <v>7000325</v>
          </cell>
          <cell r="AR13136">
            <v>7</v>
          </cell>
          <cell r="AS13136">
            <v>0</v>
          </cell>
          <cell r="AT13136">
            <v>0</v>
          </cell>
          <cell r="AU13136">
            <v>0</v>
          </cell>
          <cell r="AV13136" t="str">
            <v>VIABLE</v>
          </cell>
        </row>
        <row r="13137">
          <cell r="AP13137">
            <v>350524</v>
          </cell>
          <cell r="AQ13137">
            <v>7000190</v>
          </cell>
          <cell r="AR13137">
            <v>7</v>
          </cell>
          <cell r="AS13137">
            <v>0</v>
          </cell>
          <cell r="AT13137">
            <v>0</v>
          </cell>
          <cell r="AU13137">
            <v>0</v>
          </cell>
          <cell r="AV13137" t="str">
            <v>VIABLE</v>
          </cell>
        </row>
        <row r="13138">
          <cell r="AP13138">
            <v>91012634</v>
          </cell>
          <cell r="AQ13138">
            <v>7000386</v>
          </cell>
          <cell r="AR13138">
            <v>7</v>
          </cell>
          <cell r="AS13138">
            <v>0</v>
          </cell>
          <cell r="AT13138">
            <v>0</v>
          </cell>
          <cell r="AU13138">
            <v>0</v>
          </cell>
          <cell r="AV13138" t="str">
            <v>VIABLE</v>
          </cell>
        </row>
        <row r="13139">
          <cell r="AP13139">
            <v>479794</v>
          </cell>
          <cell r="AQ13139">
            <v>7000067</v>
          </cell>
          <cell r="AR13139">
            <v>7</v>
          </cell>
          <cell r="AS13139">
            <v>0</v>
          </cell>
          <cell r="AT13139">
            <v>0</v>
          </cell>
          <cell r="AU13139">
            <v>0</v>
          </cell>
          <cell r="AV13139" t="str">
            <v>VIABLE</v>
          </cell>
        </row>
        <row r="13140">
          <cell r="AP13140">
            <v>350634</v>
          </cell>
          <cell r="AQ13140">
            <v>7000228</v>
          </cell>
          <cell r="AR13140">
            <v>7</v>
          </cell>
          <cell r="AS13140">
            <v>0</v>
          </cell>
          <cell r="AT13140">
            <v>0</v>
          </cell>
          <cell r="AU13140">
            <v>0</v>
          </cell>
          <cell r="AV13140" t="str">
            <v>VIABLE</v>
          </cell>
        </row>
        <row r="13141">
          <cell r="AP13141">
            <v>91012635</v>
          </cell>
          <cell r="AQ13141">
            <v>7000138</v>
          </cell>
          <cell r="AR13141">
            <v>7</v>
          </cell>
          <cell r="AS13141">
            <v>0</v>
          </cell>
          <cell r="AT13141">
            <v>0</v>
          </cell>
          <cell r="AU13141">
            <v>0</v>
          </cell>
          <cell r="AV13141" t="str">
            <v>VIABLE</v>
          </cell>
        </row>
        <row r="13142">
          <cell r="AP13142">
            <v>91012620</v>
          </cell>
          <cell r="AQ13142">
            <v>7000094</v>
          </cell>
          <cell r="AR13142">
            <v>7</v>
          </cell>
          <cell r="AS13142">
            <v>0</v>
          </cell>
          <cell r="AT13142">
            <v>0</v>
          </cell>
          <cell r="AU13142">
            <v>0</v>
          </cell>
          <cell r="AV13142" t="str">
            <v>VIABLE</v>
          </cell>
        </row>
        <row r="13143">
          <cell r="AP13143">
            <v>91012609</v>
          </cell>
          <cell r="AQ13143">
            <v>7000146</v>
          </cell>
          <cell r="AR13143">
            <v>7</v>
          </cell>
          <cell r="AS13143">
            <v>0</v>
          </cell>
          <cell r="AT13143">
            <v>0</v>
          </cell>
          <cell r="AU13143">
            <v>0</v>
          </cell>
          <cell r="AV13143" t="str">
            <v>VIABLE</v>
          </cell>
        </row>
        <row r="13144">
          <cell r="AP13144">
            <v>350685</v>
          </cell>
          <cell r="AQ13144">
            <v>7000247</v>
          </cell>
          <cell r="AR13144">
            <v>7</v>
          </cell>
          <cell r="AS13144">
            <v>0</v>
          </cell>
          <cell r="AT13144">
            <v>0</v>
          </cell>
          <cell r="AU13144">
            <v>0</v>
          </cell>
          <cell r="AV13144" t="str">
            <v>VIABLE</v>
          </cell>
        </row>
        <row r="13145">
          <cell r="AP13145">
            <v>350667</v>
          </cell>
          <cell r="AQ13145">
            <v>7000241</v>
          </cell>
          <cell r="AR13145">
            <v>7</v>
          </cell>
          <cell r="AS13145">
            <v>0</v>
          </cell>
          <cell r="AT13145">
            <v>0</v>
          </cell>
          <cell r="AU13145">
            <v>0</v>
          </cell>
          <cell r="AV13145" t="str">
            <v>VIABLE</v>
          </cell>
        </row>
        <row r="13146">
          <cell r="AP13146">
            <v>350483</v>
          </cell>
          <cell r="AQ13146">
            <v>7000176</v>
          </cell>
          <cell r="AR13146">
            <v>7</v>
          </cell>
          <cell r="AS13146">
            <v>0</v>
          </cell>
          <cell r="AT13146">
            <v>0</v>
          </cell>
          <cell r="AU13146">
            <v>0</v>
          </cell>
          <cell r="AV13146" t="str">
            <v>VIABLE</v>
          </cell>
        </row>
        <row r="13147">
          <cell r="AP13147">
            <v>91012636</v>
          </cell>
          <cell r="AQ13147">
            <v>7000386</v>
          </cell>
          <cell r="AR13147">
            <v>7</v>
          </cell>
          <cell r="AS13147">
            <v>0</v>
          </cell>
          <cell r="AT13147">
            <v>0</v>
          </cell>
          <cell r="AU13147">
            <v>0</v>
          </cell>
          <cell r="AV13147" t="str">
            <v>VIABLE</v>
          </cell>
        </row>
        <row r="13148">
          <cell r="AP13148">
            <v>471580</v>
          </cell>
          <cell r="AQ13148">
            <v>7008196</v>
          </cell>
          <cell r="AR13148">
            <v>7</v>
          </cell>
          <cell r="AS13148">
            <v>0</v>
          </cell>
          <cell r="AT13148">
            <v>0</v>
          </cell>
          <cell r="AU13148">
            <v>0</v>
          </cell>
          <cell r="AV13148" t="str">
            <v>VIABLE</v>
          </cell>
        </row>
        <row r="13149">
          <cell r="AP13149">
            <v>350727</v>
          </cell>
          <cell r="AQ13149">
            <v>7000263</v>
          </cell>
          <cell r="AR13149">
            <v>7</v>
          </cell>
          <cell r="AS13149">
            <v>0</v>
          </cell>
          <cell r="AT13149">
            <v>0</v>
          </cell>
          <cell r="AU13149">
            <v>0</v>
          </cell>
          <cell r="AV13149" t="str">
            <v>VIABLE</v>
          </cell>
        </row>
        <row r="13150">
          <cell r="AP13150">
            <v>91012637</v>
          </cell>
          <cell r="AQ13150">
            <v>7000138</v>
          </cell>
          <cell r="AR13150">
            <v>7</v>
          </cell>
          <cell r="AS13150">
            <v>0</v>
          </cell>
          <cell r="AT13150">
            <v>0</v>
          </cell>
          <cell r="AU13150">
            <v>0</v>
          </cell>
          <cell r="AV13150" t="str">
            <v>VIABLE</v>
          </cell>
        </row>
        <row r="13151">
          <cell r="AP13151">
            <v>471578</v>
          </cell>
          <cell r="AQ13151">
            <v>7008194</v>
          </cell>
          <cell r="AR13151">
            <v>7</v>
          </cell>
          <cell r="AS13151">
            <v>0</v>
          </cell>
          <cell r="AT13151">
            <v>0</v>
          </cell>
          <cell r="AU13151">
            <v>0</v>
          </cell>
          <cell r="AV13151" t="str">
            <v>VIABLE</v>
          </cell>
        </row>
        <row r="13152">
          <cell r="AP13152">
            <v>91012612</v>
          </cell>
          <cell r="AQ13152">
            <v>7000146</v>
          </cell>
          <cell r="AR13152">
            <v>7</v>
          </cell>
          <cell r="AS13152">
            <v>0</v>
          </cell>
          <cell r="AT13152">
            <v>0</v>
          </cell>
          <cell r="AU13152">
            <v>0</v>
          </cell>
          <cell r="AV13152" t="str">
            <v>VIABLE</v>
          </cell>
        </row>
        <row r="13153">
          <cell r="AP13153">
            <v>350891</v>
          </cell>
          <cell r="AQ13153">
            <v>7000325</v>
          </cell>
          <cell r="AR13153">
            <v>7</v>
          </cell>
          <cell r="AS13153">
            <v>0</v>
          </cell>
          <cell r="AT13153">
            <v>0</v>
          </cell>
          <cell r="AU13153">
            <v>0</v>
          </cell>
          <cell r="AV13153" t="str">
            <v>VIABLE</v>
          </cell>
        </row>
        <row r="13154">
          <cell r="AP13154">
            <v>91012897</v>
          </cell>
          <cell r="AQ13154">
            <v>7000075</v>
          </cell>
          <cell r="AR13154">
            <v>7</v>
          </cell>
          <cell r="AS13154">
            <v>0</v>
          </cell>
          <cell r="AT13154">
            <v>0</v>
          </cell>
          <cell r="AU13154">
            <v>0</v>
          </cell>
          <cell r="AV13154" t="str">
            <v>VIABLE</v>
          </cell>
        </row>
        <row r="13155">
          <cell r="AP13155">
            <v>350786</v>
          </cell>
          <cell r="AQ13155">
            <v>7000288</v>
          </cell>
          <cell r="AR13155">
            <v>7</v>
          </cell>
          <cell r="AS13155">
            <v>0</v>
          </cell>
          <cell r="AT13155">
            <v>0</v>
          </cell>
          <cell r="AU13155">
            <v>0</v>
          </cell>
          <cell r="AV13155" t="str">
            <v>VIABLE</v>
          </cell>
        </row>
        <row r="13156">
          <cell r="AP13156">
            <v>91012630</v>
          </cell>
          <cell r="AQ13156">
            <v>7000094</v>
          </cell>
          <cell r="AR13156">
            <v>7</v>
          </cell>
          <cell r="AS13156">
            <v>0</v>
          </cell>
          <cell r="AT13156">
            <v>0</v>
          </cell>
          <cell r="AU13156">
            <v>0</v>
          </cell>
          <cell r="AV13156" t="str">
            <v>VIABLE</v>
          </cell>
        </row>
        <row r="13157">
          <cell r="AP13157">
            <v>350298</v>
          </cell>
          <cell r="AQ13157">
            <v>7000108</v>
          </cell>
          <cell r="AR13157">
            <v>7</v>
          </cell>
          <cell r="AS13157">
            <v>0</v>
          </cell>
          <cell r="AT13157">
            <v>0</v>
          </cell>
          <cell r="AU13157">
            <v>0</v>
          </cell>
          <cell r="AV13157" t="str">
            <v>VIABLE</v>
          </cell>
        </row>
        <row r="13158">
          <cell r="AP13158">
            <v>350652</v>
          </cell>
          <cell r="AQ13158">
            <v>7000235</v>
          </cell>
          <cell r="AR13158">
            <v>7</v>
          </cell>
          <cell r="AS13158">
            <v>0</v>
          </cell>
          <cell r="AT13158">
            <v>0</v>
          </cell>
          <cell r="AU13158">
            <v>0</v>
          </cell>
          <cell r="AV13158" t="str">
            <v>VIABLE</v>
          </cell>
        </row>
        <row r="13159">
          <cell r="AP13159">
            <v>350196</v>
          </cell>
          <cell r="AQ13159">
            <v>7000075</v>
          </cell>
          <cell r="AR13159">
            <v>7</v>
          </cell>
          <cell r="AS13159">
            <v>0</v>
          </cell>
          <cell r="AT13159">
            <v>0</v>
          </cell>
          <cell r="AU13159">
            <v>0</v>
          </cell>
          <cell r="AV13159" t="str">
            <v>VIABLE</v>
          </cell>
        </row>
        <row r="13160">
          <cell r="AP13160">
            <v>91012648</v>
          </cell>
          <cell r="AQ13160">
            <v>7000301</v>
          </cell>
          <cell r="AR13160">
            <v>7</v>
          </cell>
          <cell r="AS13160">
            <v>0</v>
          </cell>
          <cell r="AT13160">
            <v>0</v>
          </cell>
          <cell r="AU13160">
            <v>0</v>
          </cell>
          <cell r="AV13160" t="str">
            <v>VIABLE</v>
          </cell>
        </row>
        <row r="13161">
          <cell r="AP13161">
            <v>350315</v>
          </cell>
          <cell r="AQ13161">
            <v>7000113</v>
          </cell>
          <cell r="AR13161">
            <v>7</v>
          </cell>
          <cell r="AS13161">
            <v>0</v>
          </cell>
          <cell r="AT13161">
            <v>0</v>
          </cell>
          <cell r="AU13161">
            <v>0</v>
          </cell>
          <cell r="AV13161" t="str">
            <v>VIABLE</v>
          </cell>
        </row>
        <row r="13162">
          <cell r="AP13162">
            <v>351283</v>
          </cell>
          <cell r="AQ13162">
            <v>7000486</v>
          </cell>
          <cell r="AR13162">
            <v>7</v>
          </cell>
          <cell r="AS13162">
            <v>0</v>
          </cell>
          <cell r="AT13162">
            <v>0</v>
          </cell>
          <cell r="AU13162">
            <v>0</v>
          </cell>
          <cell r="AV13162" t="str">
            <v>VIABLE</v>
          </cell>
        </row>
        <row r="13163">
          <cell r="AP13163">
            <v>91012721</v>
          </cell>
          <cell r="AQ13163">
            <v>50002922</v>
          </cell>
          <cell r="AR13163">
            <v>7</v>
          </cell>
          <cell r="AS13163">
            <v>0</v>
          </cell>
          <cell r="AT13163">
            <v>0</v>
          </cell>
          <cell r="AU13163">
            <v>0</v>
          </cell>
          <cell r="AV13163" t="str">
            <v>VIABLE</v>
          </cell>
        </row>
        <row r="13164">
          <cell r="AP13164">
            <v>351369</v>
          </cell>
          <cell r="AQ13164">
            <v>7000518</v>
          </cell>
          <cell r="AR13164">
            <v>7</v>
          </cell>
          <cell r="AS13164">
            <v>0</v>
          </cell>
          <cell r="AT13164">
            <v>0</v>
          </cell>
          <cell r="AU13164">
            <v>0</v>
          </cell>
          <cell r="AV13164" t="str">
            <v>VIABLE</v>
          </cell>
        </row>
        <row r="13165">
          <cell r="AP13165">
            <v>351184</v>
          </cell>
          <cell r="AQ13165">
            <v>7000438</v>
          </cell>
          <cell r="AR13165">
            <v>7</v>
          </cell>
          <cell r="AS13165">
            <v>0</v>
          </cell>
          <cell r="AT13165">
            <v>0</v>
          </cell>
          <cell r="AU13165">
            <v>0</v>
          </cell>
          <cell r="AV13165" t="str">
            <v>VIABLE</v>
          </cell>
        </row>
        <row r="13166">
          <cell r="AP13166">
            <v>471558</v>
          </cell>
          <cell r="AQ13166">
            <v>7008170</v>
          </cell>
          <cell r="AR13166">
            <v>7</v>
          </cell>
          <cell r="AS13166">
            <v>0</v>
          </cell>
          <cell r="AT13166">
            <v>0</v>
          </cell>
          <cell r="AU13166">
            <v>0</v>
          </cell>
          <cell r="AV13166" t="str">
            <v>VIABLE</v>
          </cell>
        </row>
        <row r="13167">
          <cell r="AP13167">
            <v>91012680</v>
          </cell>
          <cell r="AQ13167">
            <v>50002735</v>
          </cell>
          <cell r="AR13167">
            <v>7</v>
          </cell>
          <cell r="AS13167">
            <v>0</v>
          </cell>
          <cell r="AT13167">
            <v>0</v>
          </cell>
          <cell r="AU13167">
            <v>0</v>
          </cell>
          <cell r="AV13167" t="str">
            <v>VIABLE</v>
          </cell>
        </row>
        <row r="13168">
          <cell r="AP13168">
            <v>351408</v>
          </cell>
          <cell r="AQ13168">
            <v>7000537</v>
          </cell>
          <cell r="AR13168">
            <v>7</v>
          </cell>
          <cell r="AS13168">
            <v>0</v>
          </cell>
          <cell r="AT13168">
            <v>0</v>
          </cell>
          <cell r="AU13168">
            <v>0</v>
          </cell>
          <cell r="AV13168" t="str">
            <v>VIABLE</v>
          </cell>
        </row>
        <row r="13169">
          <cell r="AP13169">
            <v>91012684</v>
          </cell>
          <cell r="AQ13169">
            <v>50002733</v>
          </cell>
          <cell r="AR13169">
            <v>7</v>
          </cell>
          <cell r="AS13169">
            <v>42723</v>
          </cell>
          <cell r="AT13169" t="str">
            <v>SD Terminado Mantenimiento Periódico UAERMV Circuito Movilidad SD -</v>
          </cell>
          <cell r="AU13169">
            <v>0</v>
          </cell>
          <cell r="AV13169" t="str">
            <v>UAERMV</v>
          </cell>
        </row>
        <row r="13170">
          <cell r="AP13170">
            <v>351214</v>
          </cell>
          <cell r="AQ13170">
            <v>7000453</v>
          </cell>
          <cell r="AR13170">
            <v>7</v>
          </cell>
          <cell r="AS13170">
            <v>0</v>
          </cell>
          <cell r="AT13170">
            <v>0</v>
          </cell>
          <cell r="AU13170">
            <v>0</v>
          </cell>
          <cell r="AV13170" t="str">
            <v>VIABLE</v>
          </cell>
        </row>
        <row r="13171">
          <cell r="AP13171">
            <v>351247</v>
          </cell>
          <cell r="AQ13171">
            <v>7000469</v>
          </cell>
          <cell r="AR13171">
            <v>7</v>
          </cell>
          <cell r="AS13171">
            <v>0</v>
          </cell>
          <cell r="AT13171">
            <v>0</v>
          </cell>
          <cell r="AU13171">
            <v>0</v>
          </cell>
          <cell r="AV13171" t="str">
            <v>VIABLE</v>
          </cell>
        </row>
        <row r="13172">
          <cell r="AP13172">
            <v>91012711</v>
          </cell>
          <cell r="AQ13172">
            <v>50002734</v>
          </cell>
          <cell r="AR13172">
            <v>7</v>
          </cell>
          <cell r="AS13172">
            <v>0</v>
          </cell>
          <cell r="AT13172">
            <v>0</v>
          </cell>
          <cell r="AU13172">
            <v>0</v>
          </cell>
          <cell r="AV13172" t="str">
            <v>VIABLE</v>
          </cell>
        </row>
        <row r="13173">
          <cell r="AP13173">
            <v>351446</v>
          </cell>
          <cell r="AQ13173">
            <v>7000563</v>
          </cell>
          <cell r="AR13173">
            <v>7</v>
          </cell>
          <cell r="AS13173">
            <v>0</v>
          </cell>
          <cell r="AT13173">
            <v>0</v>
          </cell>
          <cell r="AU13173">
            <v>0</v>
          </cell>
          <cell r="AV13173" t="str">
            <v>VIABLE</v>
          </cell>
        </row>
        <row r="13174">
          <cell r="AP13174">
            <v>471560</v>
          </cell>
          <cell r="AQ13174">
            <v>7008172</v>
          </cell>
          <cell r="AR13174">
            <v>7</v>
          </cell>
          <cell r="AS13174">
            <v>0</v>
          </cell>
          <cell r="AT13174">
            <v>0</v>
          </cell>
          <cell r="AU13174">
            <v>0</v>
          </cell>
          <cell r="AV13174" t="str">
            <v>VIABLE</v>
          </cell>
        </row>
        <row r="13175">
          <cell r="AP13175">
            <v>529017</v>
          </cell>
          <cell r="AQ13175">
            <v>7008477</v>
          </cell>
          <cell r="AR13175">
            <v>7</v>
          </cell>
          <cell r="AS13175">
            <v>0</v>
          </cell>
          <cell r="AT13175">
            <v>0</v>
          </cell>
          <cell r="AU13175">
            <v>0</v>
          </cell>
          <cell r="AV13175" t="str">
            <v>VIABLE</v>
          </cell>
        </row>
        <row r="13176">
          <cell r="AP13176">
            <v>500140</v>
          </cell>
          <cell r="AQ13176">
            <v>7008364</v>
          </cell>
          <cell r="AR13176">
            <v>7</v>
          </cell>
          <cell r="AS13176">
            <v>0</v>
          </cell>
          <cell r="AT13176">
            <v>0</v>
          </cell>
          <cell r="AU13176">
            <v>0</v>
          </cell>
          <cell r="AV13176" t="str">
            <v>VIABLE</v>
          </cell>
        </row>
        <row r="13177">
          <cell r="AP13177">
            <v>528368</v>
          </cell>
          <cell r="AQ13177">
            <v>7008476</v>
          </cell>
          <cell r="AR13177">
            <v>7</v>
          </cell>
          <cell r="AS13177">
            <v>0</v>
          </cell>
          <cell r="AT13177">
            <v>0</v>
          </cell>
          <cell r="AU13177">
            <v>0</v>
          </cell>
          <cell r="AV13177" t="str">
            <v>VIABLE</v>
          </cell>
        </row>
        <row r="13178">
          <cell r="AP13178">
            <v>820653</v>
          </cell>
          <cell r="AQ13178">
            <v>7008367</v>
          </cell>
          <cell r="AR13178">
            <v>7</v>
          </cell>
          <cell r="AS13178">
            <v>0</v>
          </cell>
          <cell r="AT13178">
            <v>0</v>
          </cell>
          <cell r="AU13178">
            <v>0</v>
          </cell>
          <cell r="AV13178" t="str">
            <v>VIABLE</v>
          </cell>
        </row>
        <row r="13179">
          <cell r="AP13179">
            <v>500143</v>
          </cell>
          <cell r="AQ13179">
            <v>7008366</v>
          </cell>
          <cell r="AR13179">
            <v>7</v>
          </cell>
          <cell r="AS13179">
            <v>0</v>
          </cell>
          <cell r="AT13179">
            <v>0</v>
          </cell>
          <cell r="AU13179">
            <v>0</v>
          </cell>
          <cell r="AV13179" t="str">
            <v>VIABLE</v>
          </cell>
        </row>
        <row r="13180">
          <cell r="AP13180">
            <v>817530</v>
          </cell>
          <cell r="AQ13180">
            <v>7008475</v>
          </cell>
          <cell r="AR13180">
            <v>7</v>
          </cell>
          <cell r="AS13180">
            <v>0</v>
          </cell>
          <cell r="AT13180">
            <v>0</v>
          </cell>
          <cell r="AU13180">
            <v>0</v>
          </cell>
          <cell r="AV13180" t="str">
            <v>VIABLE</v>
          </cell>
        </row>
        <row r="13181">
          <cell r="AP13181">
            <v>500141</v>
          </cell>
          <cell r="AQ13181">
            <v>7008365</v>
          </cell>
          <cell r="AR13181">
            <v>7</v>
          </cell>
          <cell r="AS13181">
            <v>0</v>
          </cell>
          <cell r="AT13181">
            <v>0</v>
          </cell>
          <cell r="AU13181">
            <v>0</v>
          </cell>
          <cell r="AV13181" t="str">
            <v>VIABLE</v>
          </cell>
        </row>
        <row r="13182">
          <cell r="AP13182">
            <v>363065</v>
          </cell>
          <cell r="AQ13182">
            <v>7005127</v>
          </cell>
          <cell r="AR13182">
            <v>7</v>
          </cell>
          <cell r="AS13182">
            <v>42313</v>
          </cell>
          <cell r="AT13182" t="str">
            <v>IDU-062-2012 Terminado Rehabilitación IDU Circuito Movilidad  -</v>
          </cell>
          <cell r="AU13182">
            <v>0</v>
          </cell>
          <cell r="AV13182" t="str">
            <v>IDU</v>
          </cell>
        </row>
        <row r="13183">
          <cell r="AP13183">
            <v>363003</v>
          </cell>
          <cell r="AQ13183">
            <v>7005107</v>
          </cell>
          <cell r="AR13183">
            <v>7</v>
          </cell>
          <cell r="AS13183">
            <v>42313</v>
          </cell>
          <cell r="AT13183" t="str">
            <v>IDU-062-2012 Terminado Rehabilitación IDU Circuito Movilidad  -Calzada 2-POLIZA ESTABILIDAD ACTIVA</v>
          </cell>
          <cell r="AU13183">
            <v>44018</v>
          </cell>
          <cell r="AV13183" t="str">
            <v>IDU</v>
          </cell>
        </row>
        <row r="13184">
          <cell r="AP13184">
            <v>91022575</v>
          </cell>
          <cell r="AQ13184">
            <v>7008996</v>
          </cell>
          <cell r="AR13184">
            <v>7</v>
          </cell>
          <cell r="AS13184">
            <v>0</v>
          </cell>
          <cell r="AT13184">
            <v>0</v>
          </cell>
          <cell r="AU13184">
            <v>0</v>
          </cell>
          <cell r="AV13184" t="str">
            <v>VIABLE</v>
          </cell>
        </row>
        <row r="13185">
          <cell r="AP13185">
            <v>363018</v>
          </cell>
          <cell r="AQ13185">
            <v>7005112</v>
          </cell>
          <cell r="AR13185">
            <v>7</v>
          </cell>
          <cell r="AS13185">
            <v>42313</v>
          </cell>
          <cell r="AT13185" t="str">
            <v>IDU-062-2012 Terminado Rehabilitación IDU Circuito Movilidad  -Calzada 2-POLIZA ESTABILIDAD ACTIVA</v>
          </cell>
          <cell r="AU13185">
            <v>44018</v>
          </cell>
          <cell r="AV13185" t="str">
            <v>POLIZA ACTIVA</v>
          </cell>
        </row>
        <row r="13186">
          <cell r="AP13186">
            <v>363044</v>
          </cell>
          <cell r="AQ13186">
            <v>7005120</v>
          </cell>
          <cell r="AR13186">
            <v>7</v>
          </cell>
          <cell r="AS13186">
            <v>42313</v>
          </cell>
          <cell r="AT13186" t="str">
            <v>IDU-062-2012 Terminado Rehabilitación IDU Circuito Movilidad  -Calzada 2-POLIZA ESTABILIDAD ACTIVA</v>
          </cell>
          <cell r="AU13186">
            <v>44018</v>
          </cell>
          <cell r="AV13186" t="str">
            <v>POLIZA ACTIVA</v>
          </cell>
        </row>
        <row r="13187">
          <cell r="AP13187">
            <v>362991</v>
          </cell>
          <cell r="AQ13187">
            <v>7005102</v>
          </cell>
          <cell r="AR13187">
            <v>7</v>
          </cell>
          <cell r="AS13187">
            <v>42313</v>
          </cell>
          <cell r="AT13187" t="str">
            <v>IDU-062-2012 Terminado Rehabilitación IDU Circuito Movilidad  -Calzada 2-POLIZA ESTABILIDAD ACTIVA</v>
          </cell>
          <cell r="AU13187">
            <v>44018</v>
          </cell>
          <cell r="AV13187" t="str">
            <v>POLIZA ACTIVA</v>
          </cell>
        </row>
        <row r="13188">
          <cell r="AP13188">
            <v>363074</v>
          </cell>
          <cell r="AQ13188">
            <v>7005131</v>
          </cell>
          <cell r="AR13188">
            <v>7</v>
          </cell>
          <cell r="AS13188">
            <v>42313</v>
          </cell>
          <cell r="AT13188" t="str">
            <v>IDU-062-2012 Terminado Rehabilitación IDU Circuito Movilidad  -Calzada 2-POLIZA ESTABILIDAD ACTIVA</v>
          </cell>
          <cell r="AU13188">
            <v>44018</v>
          </cell>
          <cell r="AV13188" t="str">
            <v>POLIZA ACTIVA</v>
          </cell>
        </row>
        <row r="13189">
          <cell r="AP13189">
            <v>363148</v>
          </cell>
          <cell r="AQ13189">
            <v>7005161</v>
          </cell>
          <cell r="AR13189">
            <v>7</v>
          </cell>
          <cell r="AS13189">
            <v>42313</v>
          </cell>
          <cell r="AT13189" t="str">
            <v>IDU-73-2008 Terminado Acciones de Movilidad IDU Circuito Movilidad  -Calzada2-POLIZA ESTABILIDAD ACTIVA</v>
          </cell>
          <cell r="AU13189">
            <v>42962</v>
          </cell>
          <cell r="AV13189" t="str">
            <v>POLIZA ACTIVA</v>
          </cell>
        </row>
        <row r="13190">
          <cell r="AP13190">
            <v>362967</v>
          </cell>
          <cell r="AQ13190">
            <v>7005092</v>
          </cell>
          <cell r="AR13190">
            <v>7</v>
          </cell>
          <cell r="AS13190">
            <v>42313</v>
          </cell>
          <cell r="AT13190" t="str">
            <v>IDU-062-2012 Terminado Rehabilitación IDU Circuito Movilidad  -Calzada 2-POLIZA ESTABILIDAD ACTIVA</v>
          </cell>
          <cell r="AU13190">
            <v>44018</v>
          </cell>
          <cell r="AV13190" t="str">
            <v>POLIZA ACTIVA</v>
          </cell>
        </row>
        <row r="13191">
          <cell r="AP13191">
            <v>471602</v>
          </cell>
          <cell r="AQ13191">
            <v>7008217</v>
          </cell>
          <cell r="AR13191">
            <v>7</v>
          </cell>
          <cell r="AS13191">
            <v>0</v>
          </cell>
          <cell r="AT13191">
            <v>0</v>
          </cell>
          <cell r="AU13191">
            <v>0</v>
          </cell>
          <cell r="AV13191" t="str">
            <v>VIABLE</v>
          </cell>
        </row>
        <row r="13192">
          <cell r="AP13192">
            <v>363154</v>
          </cell>
          <cell r="AQ13192">
            <v>7005163</v>
          </cell>
          <cell r="AR13192">
            <v>7</v>
          </cell>
          <cell r="AS13192">
            <v>42313</v>
          </cell>
          <cell r="AT13192" t="str">
            <v>IDU-73-2008 Terminado Rehabilitación IDU Circuito Movilidad  -Calzada2-POLIZA ESTABILIDAD ACTIVA</v>
          </cell>
          <cell r="AU13192">
            <v>42962</v>
          </cell>
          <cell r="AV13192" t="str">
            <v>POLIZA ACTIVA</v>
          </cell>
        </row>
        <row r="13193">
          <cell r="AP13193">
            <v>363095</v>
          </cell>
          <cell r="AQ13193">
            <v>7005142</v>
          </cell>
          <cell r="AR13193">
            <v>7</v>
          </cell>
          <cell r="AS13193">
            <v>42313</v>
          </cell>
          <cell r="AT13193" t="str">
            <v>IDU-062-2012 Terminado Rehabilitación IDU Circuito Movilidad  -Calzada 2-POLIZA ESTABILIDAD ACTIVA</v>
          </cell>
          <cell r="AU13193">
            <v>44018</v>
          </cell>
          <cell r="AV13193" t="str">
            <v>POLIZA ACTIVA</v>
          </cell>
        </row>
        <row r="13194">
          <cell r="AP13194">
            <v>471460</v>
          </cell>
          <cell r="AQ13194">
            <v>7008025</v>
          </cell>
          <cell r="AR13194">
            <v>7</v>
          </cell>
          <cell r="AS13194">
            <v>42313</v>
          </cell>
          <cell r="AT13194" t="str">
            <v>IDU-73-2008 Terminado Rehabilitación IDU Circuito Movilidad  -Calzada2-POLIZA ESTABILIDAD ACTIVA</v>
          </cell>
          <cell r="AU13194">
            <v>42962</v>
          </cell>
          <cell r="AV13194" t="str">
            <v>POLIZA ACTIVA</v>
          </cell>
        </row>
        <row r="13195">
          <cell r="AP13195">
            <v>363113</v>
          </cell>
          <cell r="AQ13195">
            <v>7005148</v>
          </cell>
          <cell r="AR13195">
            <v>7</v>
          </cell>
          <cell r="AS13195">
            <v>42313</v>
          </cell>
          <cell r="AT13195" t="str">
            <v>IDU-73-2008 Terminado Acciones de Movilidad IDU Circuito Movilidad  -Calzada2-POLIZA ESTABILIDAD ACTIVA</v>
          </cell>
          <cell r="AU13195">
            <v>42962</v>
          </cell>
          <cell r="AV13195" t="str">
            <v>POLIZA ACTIVA</v>
          </cell>
        </row>
        <row r="13196">
          <cell r="AP13196">
            <v>366843</v>
          </cell>
          <cell r="AQ13196">
            <v>7006662</v>
          </cell>
          <cell r="AR13196">
            <v>7</v>
          </cell>
          <cell r="AS13196">
            <v>0</v>
          </cell>
          <cell r="AT13196">
            <v>0</v>
          </cell>
          <cell r="AU13196">
            <v>0</v>
          </cell>
          <cell r="AV13196" t="str">
            <v>VIABLE</v>
          </cell>
        </row>
        <row r="13197">
          <cell r="AP13197">
            <v>365720</v>
          </cell>
          <cell r="AQ13197">
            <v>7006190</v>
          </cell>
          <cell r="AR13197">
            <v>7</v>
          </cell>
          <cell r="AS13197">
            <v>0</v>
          </cell>
          <cell r="AT13197">
            <v>0</v>
          </cell>
          <cell r="AU13197">
            <v>0</v>
          </cell>
          <cell r="AV13197" t="str">
            <v>VIABLE</v>
          </cell>
        </row>
        <row r="13198">
          <cell r="AP13198">
            <v>365580</v>
          </cell>
          <cell r="AQ13198">
            <v>7006127</v>
          </cell>
          <cell r="AR13198">
            <v>7</v>
          </cell>
          <cell r="AS13198">
            <v>0</v>
          </cell>
          <cell r="AT13198">
            <v>0</v>
          </cell>
          <cell r="AU13198">
            <v>0</v>
          </cell>
          <cell r="AV13198" t="str">
            <v>VIABLE</v>
          </cell>
        </row>
        <row r="13199">
          <cell r="AP13199">
            <v>365956</v>
          </cell>
          <cell r="AQ13199">
            <v>7006303</v>
          </cell>
          <cell r="AR13199">
            <v>7</v>
          </cell>
          <cell r="AS13199">
            <v>0</v>
          </cell>
          <cell r="AT13199">
            <v>0</v>
          </cell>
          <cell r="AU13199">
            <v>0</v>
          </cell>
          <cell r="AV13199" t="str">
            <v>VIABLE</v>
          </cell>
        </row>
        <row r="13200">
          <cell r="AP13200">
            <v>367191</v>
          </cell>
          <cell r="AQ13200">
            <v>7006797</v>
          </cell>
          <cell r="AR13200">
            <v>7</v>
          </cell>
          <cell r="AS13200">
            <v>0</v>
          </cell>
          <cell r="AT13200">
            <v>0</v>
          </cell>
          <cell r="AU13200">
            <v>0</v>
          </cell>
          <cell r="AV13200" t="str">
            <v>VIABLE</v>
          </cell>
        </row>
        <row r="13201">
          <cell r="AP13201">
            <v>365536</v>
          </cell>
          <cell r="AQ13201">
            <v>7006110</v>
          </cell>
          <cell r="AR13201">
            <v>7</v>
          </cell>
          <cell r="AS13201">
            <v>42153</v>
          </cell>
          <cell r="AT13201" t="str">
            <v>SD Terminado Acciones de Movilidad UAERMV Circuito Movilidad  -</v>
          </cell>
          <cell r="AU13201">
            <v>0</v>
          </cell>
          <cell r="AV13201" t="str">
            <v>VIABLE</v>
          </cell>
        </row>
        <row r="13202">
          <cell r="AP13202">
            <v>365649</v>
          </cell>
          <cell r="AQ13202">
            <v>7006157</v>
          </cell>
          <cell r="AR13202">
            <v>7</v>
          </cell>
          <cell r="AS13202">
            <v>0</v>
          </cell>
          <cell r="AT13202">
            <v>0</v>
          </cell>
          <cell r="AU13202">
            <v>0</v>
          </cell>
          <cell r="AV13202" t="str">
            <v>VIABLE</v>
          </cell>
        </row>
        <row r="13203">
          <cell r="AP13203">
            <v>367432</v>
          </cell>
          <cell r="AQ13203">
            <v>7006889</v>
          </cell>
          <cell r="AR13203">
            <v>7</v>
          </cell>
          <cell r="AS13203">
            <v>0</v>
          </cell>
          <cell r="AT13203">
            <v>0</v>
          </cell>
          <cell r="AU13203">
            <v>0</v>
          </cell>
          <cell r="AV13203" t="str">
            <v>VIABLE</v>
          </cell>
        </row>
        <row r="13204">
          <cell r="AP13204">
            <v>365958</v>
          </cell>
          <cell r="AQ13204">
            <v>7006303</v>
          </cell>
          <cell r="AR13204">
            <v>7</v>
          </cell>
          <cell r="AS13204">
            <v>0</v>
          </cell>
          <cell r="AT13204">
            <v>0</v>
          </cell>
          <cell r="AU13204">
            <v>0</v>
          </cell>
          <cell r="AV13204" t="str">
            <v>VIABLE</v>
          </cell>
        </row>
        <row r="13205">
          <cell r="AP13205">
            <v>366376</v>
          </cell>
          <cell r="AQ13205">
            <v>7006481</v>
          </cell>
          <cell r="AR13205">
            <v>7</v>
          </cell>
          <cell r="AS13205">
            <v>0</v>
          </cell>
          <cell r="AT13205">
            <v>0</v>
          </cell>
          <cell r="AU13205">
            <v>0</v>
          </cell>
          <cell r="AV13205" t="str">
            <v>VIABLE</v>
          </cell>
        </row>
        <row r="13206">
          <cell r="AP13206">
            <v>367434</v>
          </cell>
          <cell r="AQ13206">
            <v>7006889</v>
          </cell>
          <cell r="AR13206">
            <v>7</v>
          </cell>
          <cell r="AS13206">
            <v>0</v>
          </cell>
          <cell r="AT13206">
            <v>0</v>
          </cell>
          <cell r="AU13206">
            <v>0</v>
          </cell>
          <cell r="AV13206" t="str">
            <v>VIABLE</v>
          </cell>
        </row>
        <row r="13207">
          <cell r="AP13207">
            <v>365684</v>
          </cell>
          <cell r="AQ13207">
            <v>7006173</v>
          </cell>
          <cell r="AR13207">
            <v>7</v>
          </cell>
          <cell r="AS13207">
            <v>0</v>
          </cell>
          <cell r="AT13207">
            <v>0</v>
          </cell>
          <cell r="AU13207">
            <v>0</v>
          </cell>
          <cell r="AV13207" t="str">
            <v>VIABLE</v>
          </cell>
        </row>
        <row r="13208">
          <cell r="AP13208">
            <v>365616</v>
          </cell>
          <cell r="AQ13208">
            <v>7006142</v>
          </cell>
          <cell r="AR13208">
            <v>7</v>
          </cell>
          <cell r="AS13208">
            <v>0</v>
          </cell>
          <cell r="AT13208">
            <v>0</v>
          </cell>
          <cell r="AU13208">
            <v>0</v>
          </cell>
          <cell r="AV13208" t="str">
            <v>VIABLE</v>
          </cell>
        </row>
        <row r="13209">
          <cell r="AP13209">
            <v>367193</v>
          </cell>
          <cell r="AQ13209">
            <v>7006797</v>
          </cell>
          <cell r="AR13209">
            <v>7</v>
          </cell>
          <cell r="AS13209">
            <v>0</v>
          </cell>
          <cell r="AT13209">
            <v>0</v>
          </cell>
          <cell r="AU13209">
            <v>0</v>
          </cell>
          <cell r="AV13209" t="str">
            <v>VIABLE</v>
          </cell>
        </row>
        <row r="13210">
          <cell r="AP13210">
            <v>366845</v>
          </cell>
          <cell r="AQ13210">
            <v>7006662</v>
          </cell>
          <cell r="AR13210">
            <v>7</v>
          </cell>
          <cell r="AS13210">
            <v>0</v>
          </cell>
          <cell r="AT13210">
            <v>0</v>
          </cell>
          <cell r="AU13210">
            <v>0</v>
          </cell>
          <cell r="AV13210" t="str">
            <v>VIABLE</v>
          </cell>
        </row>
        <row r="13211">
          <cell r="AP13211">
            <v>366378</v>
          </cell>
          <cell r="AQ13211">
            <v>7006481</v>
          </cell>
          <cell r="AR13211">
            <v>7</v>
          </cell>
          <cell r="AS13211">
            <v>0</v>
          </cell>
          <cell r="AT13211">
            <v>0</v>
          </cell>
          <cell r="AU13211">
            <v>0</v>
          </cell>
          <cell r="AV13211" t="str">
            <v>VIABLE</v>
          </cell>
        </row>
        <row r="13212">
          <cell r="AP13212">
            <v>369620</v>
          </cell>
          <cell r="AQ13212">
            <v>7007695</v>
          </cell>
          <cell r="AR13212">
            <v>7</v>
          </cell>
          <cell r="AS13212">
            <v>0</v>
          </cell>
          <cell r="AT13212">
            <v>0</v>
          </cell>
          <cell r="AU13212">
            <v>0</v>
          </cell>
          <cell r="AV13212" t="str">
            <v>VIABLE</v>
          </cell>
        </row>
        <row r="13213">
          <cell r="AP13213">
            <v>368703</v>
          </cell>
          <cell r="AQ13213">
            <v>7007372</v>
          </cell>
          <cell r="AR13213">
            <v>7</v>
          </cell>
          <cell r="AS13213">
            <v>42313</v>
          </cell>
          <cell r="AT13213" t="str">
            <v>IDU-73-2008 Terminado Rehabilitación IDU Circuito Movilidad  -Calzada2-POLIZA ESTABILIDAD ACTIVA</v>
          </cell>
          <cell r="AU13213">
            <v>42962</v>
          </cell>
          <cell r="AV13213" t="str">
            <v>POLIZA ACTIVA</v>
          </cell>
        </row>
        <row r="13214">
          <cell r="AP13214">
            <v>369062</v>
          </cell>
          <cell r="AQ13214">
            <v>7007489</v>
          </cell>
          <cell r="AR13214">
            <v>7</v>
          </cell>
          <cell r="AS13214">
            <v>0</v>
          </cell>
          <cell r="AT13214">
            <v>0</v>
          </cell>
          <cell r="AU13214">
            <v>0</v>
          </cell>
          <cell r="AV13214" t="str">
            <v>VIABLE</v>
          </cell>
        </row>
        <row r="13215">
          <cell r="AP13215">
            <v>368833</v>
          </cell>
          <cell r="AQ13215">
            <v>7007415</v>
          </cell>
          <cell r="AR13215">
            <v>7</v>
          </cell>
          <cell r="AS13215">
            <v>42313</v>
          </cell>
          <cell r="AT13215" t="str">
            <v>IDU-73-2008 Terminado Construcción IDU Circuito Movilidad  -Calzada2-POLIZA ESTABILIDAD ACTIVA</v>
          </cell>
          <cell r="AU13215">
            <v>42962</v>
          </cell>
          <cell r="AV13215" t="str">
            <v>POLIZA ACTIVA</v>
          </cell>
        </row>
        <row r="13216">
          <cell r="AP13216">
            <v>369951</v>
          </cell>
          <cell r="AQ13216">
            <v>7007820</v>
          </cell>
          <cell r="AR13216">
            <v>7</v>
          </cell>
          <cell r="AS13216">
            <v>0</v>
          </cell>
          <cell r="AT13216">
            <v>0</v>
          </cell>
          <cell r="AU13216">
            <v>0</v>
          </cell>
          <cell r="AV13216" t="str">
            <v>VIABLE</v>
          </cell>
        </row>
        <row r="13217">
          <cell r="AP13217">
            <v>368974</v>
          </cell>
          <cell r="AQ13217">
            <v>7007459</v>
          </cell>
          <cell r="AR13217">
            <v>7</v>
          </cell>
          <cell r="AS13217">
            <v>0</v>
          </cell>
          <cell r="AT13217">
            <v>0</v>
          </cell>
          <cell r="AU13217">
            <v>0</v>
          </cell>
          <cell r="AV13217" t="str">
            <v>VIABLE</v>
          </cell>
        </row>
        <row r="13218">
          <cell r="AP13218">
            <v>91011555</v>
          </cell>
          <cell r="AQ13218">
            <v>7007722</v>
          </cell>
          <cell r="AR13218">
            <v>7</v>
          </cell>
          <cell r="AS13218">
            <v>0</v>
          </cell>
          <cell r="AT13218">
            <v>0</v>
          </cell>
          <cell r="AU13218">
            <v>0</v>
          </cell>
          <cell r="AV13218" t="str">
            <v>VIABLE</v>
          </cell>
        </row>
        <row r="13219">
          <cell r="AP13219">
            <v>369401</v>
          </cell>
          <cell r="AQ13219">
            <v>7007622</v>
          </cell>
          <cell r="AR13219">
            <v>7</v>
          </cell>
          <cell r="AS13219">
            <v>0</v>
          </cell>
          <cell r="AT13219">
            <v>0</v>
          </cell>
          <cell r="AU13219">
            <v>0</v>
          </cell>
          <cell r="AV13219" t="str">
            <v>VIABLE</v>
          </cell>
        </row>
        <row r="13220">
          <cell r="AP13220">
            <v>369207</v>
          </cell>
          <cell r="AQ13220">
            <v>7007547</v>
          </cell>
          <cell r="AR13220">
            <v>7</v>
          </cell>
          <cell r="AS13220">
            <v>0</v>
          </cell>
          <cell r="AT13220">
            <v>0</v>
          </cell>
          <cell r="AU13220">
            <v>0</v>
          </cell>
          <cell r="AV13220" t="str">
            <v>VIABLE</v>
          </cell>
        </row>
        <row r="13221">
          <cell r="AP13221">
            <v>368895</v>
          </cell>
          <cell r="AQ13221">
            <v>7007434</v>
          </cell>
          <cell r="AR13221">
            <v>7</v>
          </cell>
          <cell r="AS13221">
            <v>42962</v>
          </cell>
          <cell r="AT13221" t="str">
            <v>Calzada2-POLIZA ESTABILIDAD ACTIVA</v>
          </cell>
          <cell r="AU13221">
            <v>0</v>
          </cell>
          <cell r="AV13221" t="str">
            <v>POLIZA ACTIVA</v>
          </cell>
        </row>
        <row r="13222">
          <cell r="AP13222">
            <v>368727</v>
          </cell>
          <cell r="AQ13222">
            <v>7007380</v>
          </cell>
          <cell r="AR13222">
            <v>7</v>
          </cell>
          <cell r="AS13222">
            <v>42313</v>
          </cell>
          <cell r="AT13222" t="str">
            <v>IDU-73-2008 Terminado Construcción IDU Circuito Movilidad  -Calzada2-POLIZA ESTABILIDAD ACTIVA</v>
          </cell>
          <cell r="AU13222">
            <v>42962</v>
          </cell>
          <cell r="AV13222" t="str">
            <v>POLIZA ACTIVA</v>
          </cell>
        </row>
        <row r="13223">
          <cell r="AP13223">
            <v>369825</v>
          </cell>
          <cell r="AQ13223">
            <v>7007776</v>
          </cell>
          <cell r="AR13223">
            <v>7</v>
          </cell>
          <cell r="AS13223">
            <v>0</v>
          </cell>
          <cell r="AT13223">
            <v>0</v>
          </cell>
          <cell r="AU13223">
            <v>0</v>
          </cell>
          <cell r="AV13223" t="str">
            <v>VIABLE</v>
          </cell>
        </row>
        <row r="13224">
          <cell r="AP13224">
            <v>91012646</v>
          </cell>
          <cell r="AQ13224">
            <v>50002727</v>
          </cell>
          <cell r="AR13224">
            <v>7</v>
          </cell>
          <cell r="AS13224">
            <v>0</v>
          </cell>
          <cell r="AT13224">
            <v>0</v>
          </cell>
          <cell r="AU13224">
            <v>0</v>
          </cell>
          <cell r="AV13224" t="str">
            <v>VIABLE</v>
          </cell>
        </row>
        <row r="13225">
          <cell r="AP13225">
            <v>91012695</v>
          </cell>
          <cell r="AQ13225">
            <v>50002726</v>
          </cell>
          <cell r="AR13225">
            <v>7</v>
          </cell>
          <cell r="AS13225">
            <v>0</v>
          </cell>
          <cell r="AT13225">
            <v>0</v>
          </cell>
          <cell r="AU13225">
            <v>0</v>
          </cell>
          <cell r="AV13225" t="str">
            <v>VIABLE</v>
          </cell>
        </row>
        <row r="13226">
          <cell r="AP13226">
            <v>91012654</v>
          </cell>
          <cell r="AQ13226">
            <v>50006707</v>
          </cell>
          <cell r="AR13226">
            <v>7</v>
          </cell>
          <cell r="AS13226">
            <v>0</v>
          </cell>
          <cell r="AT13226">
            <v>0</v>
          </cell>
          <cell r="AU13226">
            <v>0</v>
          </cell>
          <cell r="AV13226" t="str">
            <v>VIABLE</v>
          </cell>
        </row>
        <row r="13227">
          <cell r="AP13227">
            <v>91012652</v>
          </cell>
          <cell r="AQ13227">
            <v>50006645</v>
          </cell>
          <cell r="AR13227">
            <v>7</v>
          </cell>
          <cell r="AS13227">
            <v>0</v>
          </cell>
          <cell r="AT13227">
            <v>0</v>
          </cell>
          <cell r="AU13227">
            <v>0</v>
          </cell>
          <cell r="AV13227" t="str">
            <v>VIABLE</v>
          </cell>
        </row>
        <row r="13228">
          <cell r="AP13228">
            <v>91012898</v>
          </cell>
          <cell r="AQ13228">
            <v>50006706</v>
          </cell>
          <cell r="AR13228">
            <v>7</v>
          </cell>
          <cell r="AS13228">
            <v>0</v>
          </cell>
          <cell r="AT13228">
            <v>0</v>
          </cell>
          <cell r="AU13228">
            <v>0</v>
          </cell>
          <cell r="AV13228" t="str">
            <v>VIABLE</v>
          </cell>
        </row>
        <row r="13229">
          <cell r="AP13229">
            <v>91012584</v>
          </cell>
          <cell r="AQ13229">
            <v>50002962</v>
          </cell>
          <cell r="AR13229">
            <v>7</v>
          </cell>
          <cell r="AS13229">
            <v>0</v>
          </cell>
          <cell r="AT13229">
            <v>0</v>
          </cell>
          <cell r="AU13229">
            <v>0</v>
          </cell>
          <cell r="AV13229" t="str">
            <v>VIABLE</v>
          </cell>
        </row>
        <row r="13230">
          <cell r="AP13230">
            <v>91012699</v>
          </cell>
          <cell r="AQ13230">
            <v>50002963</v>
          </cell>
          <cell r="AR13230">
            <v>7</v>
          </cell>
          <cell r="AS13230">
            <v>42731</v>
          </cell>
          <cell r="AT13230" t="str">
            <v>SD Reservado Mantenimiento Rutinario IDU Circuito Movilidad EJECUCION SITP 2016 -</v>
          </cell>
          <cell r="AU13230">
            <v>0</v>
          </cell>
          <cell r="AV13230" t="str">
            <v>IDU SITP 2016</v>
          </cell>
        </row>
        <row r="13231">
          <cell r="AP13231">
            <v>91012705</v>
          </cell>
          <cell r="AQ13231">
            <v>50002921</v>
          </cell>
          <cell r="AR13231">
            <v>7</v>
          </cell>
          <cell r="AS13231">
            <v>42731</v>
          </cell>
          <cell r="AT13231" t="str">
            <v>SD Reservado Mantenimiento Rutinario IDU Circuito Movilidad EJECUCION SITP 2016 -</v>
          </cell>
          <cell r="AU13231">
            <v>0</v>
          </cell>
          <cell r="AV13231" t="str">
            <v>IDU SITP 2016</v>
          </cell>
        </row>
        <row r="13232">
          <cell r="AP13232">
            <v>91012696</v>
          </cell>
          <cell r="AQ13232">
            <v>50002920</v>
          </cell>
          <cell r="AR13232">
            <v>7</v>
          </cell>
          <cell r="AS13232">
            <v>0</v>
          </cell>
          <cell r="AT13232">
            <v>0</v>
          </cell>
          <cell r="AU13232">
            <v>0</v>
          </cell>
          <cell r="AV13232" t="str">
            <v>VIABLE</v>
          </cell>
        </row>
        <row r="13233">
          <cell r="AP13233">
            <v>362481</v>
          </cell>
          <cell r="AQ13233">
            <v>7004905</v>
          </cell>
          <cell r="AR13233">
            <v>7</v>
          </cell>
          <cell r="AS13233">
            <v>0</v>
          </cell>
          <cell r="AT13233">
            <v>0</v>
          </cell>
          <cell r="AU13233">
            <v>0</v>
          </cell>
          <cell r="AV13233" t="str">
            <v>VIABLE</v>
          </cell>
        </row>
        <row r="13234">
          <cell r="AP13234">
            <v>361794</v>
          </cell>
          <cell r="AQ13234">
            <v>7004628</v>
          </cell>
          <cell r="AR13234">
            <v>7</v>
          </cell>
          <cell r="AS13234">
            <v>0</v>
          </cell>
          <cell r="AT13234">
            <v>0</v>
          </cell>
          <cell r="AU13234">
            <v>0</v>
          </cell>
          <cell r="AV13234" t="str">
            <v>VIABLE</v>
          </cell>
        </row>
        <row r="13235">
          <cell r="AP13235">
            <v>363230</v>
          </cell>
          <cell r="AQ13235">
            <v>7005196</v>
          </cell>
          <cell r="AR13235">
            <v>7</v>
          </cell>
          <cell r="AS13235">
            <v>0</v>
          </cell>
          <cell r="AT13235">
            <v>0</v>
          </cell>
          <cell r="AU13235">
            <v>0</v>
          </cell>
          <cell r="AV13235" t="str">
            <v>VIABLE</v>
          </cell>
        </row>
        <row r="13236">
          <cell r="AP13236">
            <v>363041</v>
          </cell>
          <cell r="AQ13236">
            <v>7005119</v>
          </cell>
          <cell r="AR13236">
            <v>7</v>
          </cell>
          <cell r="AS13236">
            <v>0</v>
          </cell>
          <cell r="AT13236">
            <v>0</v>
          </cell>
          <cell r="AU13236">
            <v>0</v>
          </cell>
          <cell r="AV13236" t="str">
            <v>VIABLE</v>
          </cell>
        </row>
        <row r="13237">
          <cell r="AP13237">
            <v>361659</v>
          </cell>
          <cell r="AQ13237">
            <v>7004570</v>
          </cell>
          <cell r="AR13237">
            <v>7</v>
          </cell>
          <cell r="AS13237">
            <v>0</v>
          </cell>
          <cell r="AT13237">
            <v>0</v>
          </cell>
          <cell r="AU13237">
            <v>0</v>
          </cell>
          <cell r="AV13237" t="str">
            <v>VIABLE</v>
          </cell>
        </row>
        <row r="13238">
          <cell r="AP13238">
            <v>362873</v>
          </cell>
          <cell r="AQ13238">
            <v>7005058</v>
          </cell>
          <cell r="AR13238">
            <v>7</v>
          </cell>
          <cell r="AS13238">
            <v>0</v>
          </cell>
          <cell r="AT13238">
            <v>0</v>
          </cell>
          <cell r="AU13238">
            <v>0</v>
          </cell>
          <cell r="AV13238" t="str">
            <v>VIABLE</v>
          </cell>
        </row>
        <row r="13239">
          <cell r="AP13239">
            <v>362787</v>
          </cell>
          <cell r="AQ13239">
            <v>7005023</v>
          </cell>
          <cell r="AR13239">
            <v>7</v>
          </cell>
          <cell r="AS13239">
            <v>0</v>
          </cell>
          <cell r="AT13239">
            <v>0</v>
          </cell>
          <cell r="AU13239">
            <v>0</v>
          </cell>
          <cell r="AV13239" t="str">
            <v>VIABLE</v>
          </cell>
        </row>
        <row r="13240">
          <cell r="AP13240">
            <v>362289</v>
          </cell>
          <cell r="AQ13240">
            <v>7004831</v>
          </cell>
          <cell r="AR13240">
            <v>7</v>
          </cell>
          <cell r="AS13240">
            <v>0</v>
          </cell>
          <cell r="AT13240">
            <v>0</v>
          </cell>
          <cell r="AU13240">
            <v>0</v>
          </cell>
          <cell r="AV13240" t="str">
            <v>VIABLE</v>
          </cell>
        </row>
        <row r="13241">
          <cell r="AP13241">
            <v>361689</v>
          </cell>
          <cell r="AQ13241">
            <v>7004584</v>
          </cell>
          <cell r="AR13241">
            <v>7</v>
          </cell>
          <cell r="AS13241">
            <v>0</v>
          </cell>
          <cell r="AT13241">
            <v>0</v>
          </cell>
          <cell r="AU13241">
            <v>0</v>
          </cell>
          <cell r="AV13241" t="str">
            <v>VIABLE</v>
          </cell>
        </row>
        <row r="13242">
          <cell r="AP13242">
            <v>361953</v>
          </cell>
          <cell r="AQ13242">
            <v>7004698</v>
          </cell>
          <cell r="AR13242">
            <v>7</v>
          </cell>
          <cell r="AS13242">
            <v>0</v>
          </cell>
          <cell r="AT13242">
            <v>0</v>
          </cell>
          <cell r="AU13242">
            <v>0</v>
          </cell>
          <cell r="AV13242" t="str">
            <v>VIABLE</v>
          </cell>
        </row>
        <row r="13243">
          <cell r="AP13243">
            <v>358431</v>
          </cell>
          <cell r="AQ13243">
            <v>7003245</v>
          </cell>
          <cell r="AR13243">
            <v>7</v>
          </cell>
          <cell r="AS13243">
            <v>0</v>
          </cell>
          <cell r="AT13243">
            <v>0</v>
          </cell>
          <cell r="AU13243">
            <v>0</v>
          </cell>
          <cell r="AV13243" t="str">
            <v>VIABLE</v>
          </cell>
        </row>
        <row r="13244">
          <cell r="AP13244">
            <v>358083</v>
          </cell>
          <cell r="AQ13244">
            <v>50008371</v>
          </cell>
          <cell r="AR13244">
            <v>7</v>
          </cell>
          <cell r="AS13244">
            <v>0</v>
          </cell>
          <cell r="AT13244">
            <v>0</v>
          </cell>
          <cell r="AU13244">
            <v>0</v>
          </cell>
          <cell r="AV13244" t="str">
            <v>VIABLE</v>
          </cell>
        </row>
        <row r="13245">
          <cell r="AP13245">
            <v>358962</v>
          </cell>
          <cell r="AQ13245">
            <v>7003460</v>
          </cell>
          <cell r="AR13245">
            <v>7</v>
          </cell>
          <cell r="AS13245">
            <v>0</v>
          </cell>
          <cell r="AT13245">
            <v>0</v>
          </cell>
          <cell r="AU13245">
            <v>0</v>
          </cell>
          <cell r="AV13245" t="str">
            <v>VIABLE</v>
          </cell>
        </row>
        <row r="13246">
          <cell r="AP13246">
            <v>357948</v>
          </cell>
          <cell r="AQ13246">
            <v>7003051</v>
          </cell>
          <cell r="AR13246">
            <v>7</v>
          </cell>
          <cell r="AS13246">
            <v>0</v>
          </cell>
          <cell r="AT13246">
            <v>0</v>
          </cell>
          <cell r="AU13246">
            <v>0</v>
          </cell>
          <cell r="AV13246" t="str">
            <v>VIABLE</v>
          </cell>
        </row>
        <row r="13247">
          <cell r="AP13247">
            <v>471542</v>
          </cell>
          <cell r="AQ13247">
            <v>7008152</v>
          </cell>
          <cell r="AR13247">
            <v>7</v>
          </cell>
          <cell r="AS13247">
            <v>0</v>
          </cell>
          <cell r="AT13247">
            <v>0</v>
          </cell>
          <cell r="AU13247">
            <v>0</v>
          </cell>
          <cell r="AV13247" t="str">
            <v>VIABLE</v>
          </cell>
        </row>
        <row r="13248">
          <cell r="AP13248">
            <v>358782</v>
          </cell>
          <cell r="AQ13248">
            <v>7003388</v>
          </cell>
          <cell r="AR13248">
            <v>7</v>
          </cell>
          <cell r="AS13248">
            <v>0</v>
          </cell>
          <cell r="AT13248">
            <v>0</v>
          </cell>
          <cell r="AU13248">
            <v>0</v>
          </cell>
          <cell r="AV13248" t="str">
            <v>VIABLE</v>
          </cell>
        </row>
        <row r="13249">
          <cell r="AP13249">
            <v>358341</v>
          </cell>
          <cell r="AQ13249">
            <v>7003212</v>
          </cell>
          <cell r="AR13249">
            <v>7</v>
          </cell>
          <cell r="AS13249">
            <v>0</v>
          </cell>
          <cell r="AT13249">
            <v>0</v>
          </cell>
          <cell r="AU13249">
            <v>0</v>
          </cell>
          <cell r="AV13249" t="str">
            <v>VIABLE</v>
          </cell>
        </row>
        <row r="13250">
          <cell r="AP13250">
            <v>358200</v>
          </cell>
          <cell r="AQ13250">
            <v>7003153</v>
          </cell>
          <cell r="AR13250">
            <v>7</v>
          </cell>
          <cell r="AS13250">
            <v>0</v>
          </cell>
          <cell r="AT13250">
            <v>0</v>
          </cell>
          <cell r="AU13250">
            <v>0</v>
          </cell>
          <cell r="AV13250" t="str">
            <v>VIABLE</v>
          </cell>
        </row>
        <row r="13251">
          <cell r="AP13251">
            <v>357825</v>
          </cell>
          <cell r="AQ13251">
            <v>7002992</v>
          </cell>
          <cell r="AR13251">
            <v>7</v>
          </cell>
          <cell r="AS13251">
            <v>0</v>
          </cell>
          <cell r="AT13251">
            <v>0</v>
          </cell>
          <cell r="AU13251">
            <v>0</v>
          </cell>
          <cell r="AV13251" t="str">
            <v>VIABLE</v>
          </cell>
        </row>
        <row r="13252">
          <cell r="AP13252">
            <v>357822</v>
          </cell>
          <cell r="AQ13252">
            <v>7002991</v>
          </cell>
          <cell r="AR13252">
            <v>7</v>
          </cell>
          <cell r="AS13252">
            <v>0</v>
          </cell>
          <cell r="AT13252">
            <v>0</v>
          </cell>
          <cell r="AU13252">
            <v>0</v>
          </cell>
          <cell r="AV13252" t="str">
            <v>VIABLE</v>
          </cell>
        </row>
        <row r="13253">
          <cell r="AP13253">
            <v>358035</v>
          </cell>
          <cell r="AQ13253">
            <v>7003088</v>
          </cell>
          <cell r="AR13253">
            <v>7</v>
          </cell>
          <cell r="AS13253">
            <v>0</v>
          </cell>
          <cell r="AT13253">
            <v>0</v>
          </cell>
          <cell r="AU13253">
            <v>0</v>
          </cell>
          <cell r="AV13253" t="str">
            <v>VIABLE</v>
          </cell>
        </row>
        <row r="13254">
          <cell r="AP13254">
            <v>471585</v>
          </cell>
          <cell r="AQ13254">
            <v>7008202</v>
          </cell>
          <cell r="AR13254">
            <v>7</v>
          </cell>
          <cell r="AS13254">
            <v>0</v>
          </cell>
          <cell r="AT13254">
            <v>0</v>
          </cell>
          <cell r="AU13254">
            <v>0</v>
          </cell>
          <cell r="AV13254" t="str">
            <v>VIABLE</v>
          </cell>
        </row>
        <row r="13255">
          <cell r="AP13255">
            <v>358509</v>
          </cell>
          <cell r="AQ13255">
            <v>7003279</v>
          </cell>
          <cell r="AR13255">
            <v>7</v>
          </cell>
          <cell r="AS13255">
            <v>0</v>
          </cell>
          <cell r="AT13255">
            <v>0</v>
          </cell>
          <cell r="AU13255">
            <v>0</v>
          </cell>
          <cell r="AV13255" t="str">
            <v>VIABLE</v>
          </cell>
        </row>
        <row r="13256">
          <cell r="AP13256">
            <v>358113</v>
          </cell>
          <cell r="AQ13256">
            <v>7003123</v>
          </cell>
          <cell r="AR13256">
            <v>7</v>
          </cell>
          <cell r="AS13256">
            <v>0</v>
          </cell>
          <cell r="AT13256">
            <v>0</v>
          </cell>
          <cell r="AU13256">
            <v>0</v>
          </cell>
          <cell r="AV13256" t="str">
            <v>VIABLE</v>
          </cell>
        </row>
        <row r="13257">
          <cell r="AP13257">
            <v>358329</v>
          </cell>
          <cell r="AQ13257">
            <v>7003207</v>
          </cell>
          <cell r="AR13257">
            <v>7</v>
          </cell>
          <cell r="AS13257">
            <v>0</v>
          </cell>
          <cell r="AT13257">
            <v>0</v>
          </cell>
          <cell r="AU13257">
            <v>0</v>
          </cell>
          <cell r="AV13257" t="str">
            <v>VIABLE</v>
          </cell>
        </row>
        <row r="13258">
          <cell r="AP13258">
            <v>471541</v>
          </cell>
          <cell r="AQ13258">
            <v>7008151</v>
          </cell>
          <cell r="AR13258">
            <v>7</v>
          </cell>
          <cell r="AS13258">
            <v>0</v>
          </cell>
          <cell r="AT13258">
            <v>0</v>
          </cell>
          <cell r="AU13258">
            <v>0</v>
          </cell>
          <cell r="AV13258" t="str">
            <v>VIABLE</v>
          </cell>
        </row>
        <row r="13259">
          <cell r="AP13259">
            <v>358245</v>
          </cell>
          <cell r="AQ13259">
            <v>7003172</v>
          </cell>
          <cell r="AR13259">
            <v>7</v>
          </cell>
          <cell r="AS13259">
            <v>0</v>
          </cell>
          <cell r="AT13259">
            <v>0</v>
          </cell>
          <cell r="AU13259">
            <v>0</v>
          </cell>
          <cell r="AV13259" t="str">
            <v>VIABLE</v>
          </cell>
        </row>
        <row r="13260">
          <cell r="AP13260">
            <v>357981</v>
          </cell>
          <cell r="AQ13260">
            <v>7003067</v>
          </cell>
          <cell r="AR13260">
            <v>7</v>
          </cell>
          <cell r="AS13260">
            <v>0</v>
          </cell>
          <cell r="AT13260">
            <v>0</v>
          </cell>
          <cell r="AU13260">
            <v>0</v>
          </cell>
          <cell r="AV13260" t="str">
            <v>VIABLE</v>
          </cell>
        </row>
        <row r="13261">
          <cell r="AP13261">
            <v>91012716</v>
          </cell>
          <cell r="AQ13261">
            <v>50002731</v>
          </cell>
          <cell r="AR13261">
            <v>7</v>
          </cell>
          <cell r="AS13261">
            <v>42731</v>
          </cell>
          <cell r="AT13261" t="str">
            <v>SD Reservado Mantenimiento Rutinario IDU Circuito Movilidad EJECUCION SITP 2016 -</v>
          </cell>
          <cell r="AU13261">
            <v>0</v>
          </cell>
          <cell r="AV13261" t="str">
            <v>IDU SITP 2016</v>
          </cell>
        </row>
        <row r="13262">
          <cell r="AP13262">
            <v>91012674</v>
          </cell>
          <cell r="AQ13262">
            <v>50008789</v>
          </cell>
          <cell r="AR13262">
            <v>7</v>
          </cell>
          <cell r="AS13262">
            <v>42731</v>
          </cell>
          <cell r="AT13262" t="str">
            <v>SD Reservado Mantenimiento Periódico IDU Circuito Movilidad EJECUCION SITP 2016 -</v>
          </cell>
          <cell r="AU13262">
            <v>0</v>
          </cell>
          <cell r="AV13262" t="str">
            <v>IDU SITP 2016</v>
          </cell>
        </row>
        <row r="13263">
          <cell r="AP13263">
            <v>91012676</v>
          </cell>
          <cell r="AQ13263">
            <v>5002960</v>
          </cell>
          <cell r="AR13263">
            <v>7</v>
          </cell>
          <cell r="AS13263">
            <v>42731</v>
          </cell>
          <cell r="AT13263" t="str">
            <v>SD Reservado Mantenimiento Rutinario IDU Local EJECUCION SITP 2016 -</v>
          </cell>
          <cell r="AU13263">
            <v>0</v>
          </cell>
          <cell r="AV13263" t="str">
            <v>USME MVL</v>
          </cell>
        </row>
        <row r="13264">
          <cell r="AP13264">
            <v>91012930</v>
          </cell>
          <cell r="AQ13264">
            <v>50002961</v>
          </cell>
          <cell r="AR13264">
            <v>7</v>
          </cell>
          <cell r="AS13264">
            <v>42766</v>
          </cell>
          <cell r="AT13264" t="str">
            <v>SD Reservado Mantenimiento Periódico IDU Circuito Movilidad EJECUCION SITP 2016 -</v>
          </cell>
          <cell r="AU13264">
            <v>0</v>
          </cell>
          <cell r="AV13264" t="str">
            <v>IDU SITP 2016</v>
          </cell>
        </row>
        <row r="13265">
          <cell r="AP13265">
            <v>91012734</v>
          </cell>
          <cell r="AQ13265">
            <v>50002730</v>
          </cell>
          <cell r="AR13265">
            <v>7</v>
          </cell>
          <cell r="AS13265">
            <v>42731</v>
          </cell>
          <cell r="AT13265" t="str">
            <v>SD Reservado Mantenimiento Rutinario IDU Circuito Movilidad EJECUCION SITP 2016 -</v>
          </cell>
          <cell r="AU13265">
            <v>0</v>
          </cell>
          <cell r="AV13265" t="str">
            <v>IDU SITP 2016</v>
          </cell>
        </row>
        <row r="13266">
          <cell r="AP13266">
            <v>91012660</v>
          </cell>
          <cell r="AQ13266">
            <v>50002958</v>
          </cell>
          <cell r="AR13266">
            <v>7</v>
          </cell>
          <cell r="AS13266">
            <v>42731</v>
          </cell>
          <cell r="AT13266" t="str">
            <v>SD Reservado Mantenimiento Rutinario IDU Circuito Movilidad EJECUCION SITP 2016 -</v>
          </cell>
          <cell r="AU13266">
            <v>0</v>
          </cell>
          <cell r="AV13266" t="str">
            <v>IDU SITP 2016</v>
          </cell>
        </row>
        <row r="13267">
          <cell r="AP13267">
            <v>91012677</v>
          </cell>
          <cell r="AQ13267">
            <v>50008791</v>
          </cell>
          <cell r="AR13267">
            <v>7</v>
          </cell>
          <cell r="AS13267">
            <v>42731</v>
          </cell>
          <cell r="AT13267" t="str">
            <v>SD Reservado Mantenimiento Periódico IDU Circuito Movilidad EJECUCION SITP 2016 -</v>
          </cell>
          <cell r="AU13267">
            <v>0</v>
          </cell>
          <cell r="AV13267" t="str">
            <v>IDU SITP 2016</v>
          </cell>
        </row>
        <row r="13268">
          <cell r="AP13268">
            <v>91012665</v>
          </cell>
          <cell r="AQ13268">
            <v>50008781</v>
          </cell>
          <cell r="AR13268">
            <v>7</v>
          </cell>
          <cell r="AS13268">
            <v>42731</v>
          </cell>
          <cell r="AT13268" t="str">
            <v>SD Reservado Mantenimiento Rutinario IDU Local EJECUCION SITP 2016 -</v>
          </cell>
          <cell r="AU13268">
            <v>0</v>
          </cell>
          <cell r="AV13268" t="str">
            <v>IDU SITP 2016</v>
          </cell>
        </row>
        <row r="13269">
          <cell r="AP13269">
            <v>91012713</v>
          </cell>
          <cell r="AQ13269">
            <v>50002957</v>
          </cell>
          <cell r="AR13269">
            <v>7</v>
          </cell>
          <cell r="AS13269">
            <v>42731</v>
          </cell>
          <cell r="AT13269" t="str">
            <v>SD Reservado Mantenimiento Rutinario IDU Circuito Movilidad EJECUCION SITP 2016 -</v>
          </cell>
          <cell r="AU13269">
            <v>0</v>
          </cell>
          <cell r="AV13269" t="str">
            <v>IDU SITP 2016</v>
          </cell>
        </row>
        <row r="13270">
          <cell r="AP13270">
            <v>91012639</v>
          </cell>
          <cell r="AQ13270">
            <v>50002961</v>
          </cell>
          <cell r="AR13270">
            <v>7</v>
          </cell>
          <cell r="AS13270">
            <v>42731</v>
          </cell>
          <cell r="AT13270" t="str">
            <v>SD Reservado Mantenimiento Rutinario IDU Circuito Movilidad EJECUCION SITP 2016 -</v>
          </cell>
          <cell r="AU13270">
            <v>0</v>
          </cell>
          <cell r="AV13270" t="str">
            <v>IDU SITP 2016</v>
          </cell>
        </row>
        <row r="13271">
          <cell r="AP13271">
            <v>91012655</v>
          </cell>
          <cell r="AQ13271">
            <v>50008782</v>
          </cell>
          <cell r="AR13271">
            <v>7</v>
          </cell>
          <cell r="AS13271">
            <v>42731</v>
          </cell>
          <cell r="AT13271" t="str">
            <v>SD Reservado Mantenimiento Rutinario IDU Local EJECUCION SITP 2016 -</v>
          </cell>
          <cell r="AU13271">
            <v>0</v>
          </cell>
          <cell r="AV13271" t="str">
            <v>IDU SITP 2016</v>
          </cell>
        </row>
        <row r="13272">
          <cell r="AP13272">
            <v>365103</v>
          </cell>
          <cell r="AQ13272">
            <v>7005944</v>
          </cell>
          <cell r="AR13272">
            <v>7</v>
          </cell>
          <cell r="AS13272">
            <v>0</v>
          </cell>
          <cell r="AT13272">
            <v>0</v>
          </cell>
          <cell r="AU13272">
            <v>0</v>
          </cell>
          <cell r="AV13272" t="str">
            <v>VIABLE</v>
          </cell>
        </row>
        <row r="13273">
          <cell r="AP13273">
            <v>365020</v>
          </cell>
          <cell r="AQ13273">
            <v>7005910</v>
          </cell>
          <cell r="AR13273">
            <v>7</v>
          </cell>
          <cell r="AS13273">
            <v>0</v>
          </cell>
          <cell r="AT13273">
            <v>0</v>
          </cell>
          <cell r="AU13273">
            <v>0</v>
          </cell>
          <cell r="AV13273" t="str">
            <v>VIABLE</v>
          </cell>
        </row>
        <row r="13274">
          <cell r="AP13274">
            <v>365047</v>
          </cell>
          <cell r="AQ13274">
            <v>7005922</v>
          </cell>
          <cell r="AR13274">
            <v>7</v>
          </cell>
          <cell r="AS13274">
            <v>0</v>
          </cell>
          <cell r="AT13274">
            <v>0</v>
          </cell>
          <cell r="AU13274">
            <v>0</v>
          </cell>
          <cell r="AV13274" t="str">
            <v>VIABLE</v>
          </cell>
        </row>
        <row r="13275">
          <cell r="AP13275">
            <v>365711</v>
          </cell>
          <cell r="AQ13275">
            <v>7006187</v>
          </cell>
          <cell r="AR13275">
            <v>7</v>
          </cell>
          <cell r="AS13275">
            <v>0</v>
          </cell>
          <cell r="AT13275">
            <v>0</v>
          </cell>
          <cell r="AU13275">
            <v>0</v>
          </cell>
          <cell r="AV13275" t="str">
            <v>VIABLE</v>
          </cell>
        </row>
        <row r="13276">
          <cell r="AP13276">
            <v>91022961</v>
          </cell>
          <cell r="AQ13276">
            <v>7008990</v>
          </cell>
          <cell r="AR13276">
            <v>7</v>
          </cell>
          <cell r="AS13276">
            <v>0</v>
          </cell>
          <cell r="AT13276">
            <v>0</v>
          </cell>
          <cell r="AU13276">
            <v>0</v>
          </cell>
          <cell r="AV13276" t="str">
            <v>VIABLE</v>
          </cell>
        </row>
        <row r="13277">
          <cell r="AP13277">
            <v>365444</v>
          </cell>
          <cell r="AQ13277">
            <v>7006077</v>
          </cell>
          <cell r="AR13277">
            <v>7</v>
          </cell>
          <cell r="AS13277">
            <v>0</v>
          </cell>
          <cell r="AT13277">
            <v>0</v>
          </cell>
          <cell r="AU13277">
            <v>0</v>
          </cell>
          <cell r="AV13277" t="str">
            <v>VIABLE</v>
          </cell>
        </row>
        <row r="13278">
          <cell r="AP13278">
            <v>365235</v>
          </cell>
          <cell r="AQ13278">
            <v>7005999</v>
          </cell>
          <cell r="AR13278">
            <v>7</v>
          </cell>
          <cell r="AS13278">
            <v>0</v>
          </cell>
          <cell r="AT13278">
            <v>0</v>
          </cell>
          <cell r="AU13278">
            <v>0</v>
          </cell>
          <cell r="AV13278" t="str">
            <v>VIABLE</v>
          </cell>
        </row>
        <row r="13279">
          <cell r="AP13279">
            <v>364982</v>
          </cell>
          <cell r="AQ13279">
            <v>7005896</v>
          </cell>
          <cell r="AR13279">
            <v>7</v>
          </cell>
          <cell r="AS13279">
            <v>0</v>
          </cell>
          <cell r="AT13279">
            <v>0</v>
          </cell>
          <cell r="AU13279">
            <v>0</v>
          </cell>
          <cell r="AV13279" t="str">
            <v>VIABLE</v>
          </cell>
        </row>
        <row r="13280">
          <cell r="AP13280">
            <v>365345</v>
          </cell>
          <cell r="AQ13280">
            <v>7006037</v>
          </cell>
          <cell r="AR13280">
            <v>7</v>
          </cell>
          <cell r="AS13280">
            <v>0</v>
          </cell>
          <cell r="AT13280">
            <v>0</v>
          </cell>
          <cell r="AU13280">
            <v>0</v>
          </cell>
          <cell r="AV13280" t="str">
            <v>VIABLE</v>
          </cell>
        </row>
        <row r="13281">
          <cell r="AP13281">
            <v>365145</v>
          </cell>
          <cell r="AQ13281">
            <v>7005959</v>
          </cell>
          <cell r="AR13281">
            <v>7</v>
          </cell>
          <cell r="AS13281">
            <v>42313</v>
          </cell>
          <cell r="AT13281" t="str">
            <v>IDU-2128-2013 Terminado Acciones de Movilidad IDU Local  -</v>
          </cell>
          <cell r="AU13281">
            <v>0</v>
          </cell>
          <cell r="AV13281" t="str">
            <v>VIABLE</v>
          </cell>
        </row>
        <row r="13282">
          <cell r="AP13282">
            <v>365548</v>
          </cell>
          <cell r="AQ13282">
            <v>7006114</v>
          </cell>
          <cell r="AR13282">
            <v>7</v>
          </cell>
          <cell r="AS13282">
            <v>0</v>
          </cell>
          <cell r="AT13282">
            <v>0</v>
          </cell>
          <cell r="AU13282">
            <v>0</v>
          </cell>
          <cell r="AV13282" t="str">
            <v>VIABLE</v>
          </cell>
        </row>
        <row r="13283">
          <cell r="AP13283">
            <v>365118</v>
          </cell>
          <cell r="AQ13283">
            <v>7005950</v>
          </cell>
          <cell r="AR13283">
            <v>7</v>
          </cell>
          <cell r="AS13283">
            <v>0</v>
          </cell>
          <cell r="AT13283">
            <v>0</v>
          </cell>
          <cell r="AU13283">
            <v>0</v>
          </cell>
          <cell r="AV13283" t="str">
            <v>VIABLE</v>
          </cell>
        </row>
        <row r="13284">
          <cell r="AP13284">
            <v>365604</v>
          </cell>
          <cell r="AQ13284">
            <v>7006138</v>
          </cell>
          <cell r="AR13284">
            <v>7</v>
          </cell>
          <cell r="AS13284">
            <v>0</v>
          </cell>
          <cell r="AT13284">
            <v>0</v>
          </cell>
          <cell r="AU13284">
            <v>0</v>
          </cell>
          <cell r="AV13284" t="str">
            <v>VIABLE</v>
          </cell>
        </row>
        <row r="13285">
          <cell r="AP13285">
            <v>365708</v>
          </cell>
          <cell r="AQ13285">
            <v>7006186</v>
          </cell>
          <cell r="AR13285">
            <v>7</v>
          </cell>
          <cell r="AS13285">
            <v>0</v>
          </cell>
          <cell r="AT13285">
            <v>0</v>
          </cell>
          <cell r="AU13285">
            <v>0</v>
          </cell>
          <cell r="AV13285" t="str">
            <v>VIABLE</v>
          </cell>
        </row>
        <row r="13286">
          <cell r="AP13286">
            <v>356620</v>
          </cell>
          <cell r="AQ13286">
            <v>7002513</v>
          </cell>
          <cell r="AR13286">
            <v>7</v>
          </cell>
          <cell r="AS13286">
            <v>0</v>
          </cell>
          <cell r="AT13286">
            <v>0</v>
          </cell>
          <cell r="AU13286">
            <v>0</v>
          </cell>
          <cell r="AV13286" t="str">
            <v>VIABLE</v>
          </cell>
        </row>
        <row r="13287">
          <cell r="AP13287">
            <v>356527</v>
          </cell>
          <cell r="AQ13287">
            <v>7002479</v>
          </cell>
          <cell r="AR13287">
            <v>7</v>
          </cell>
          <cell r="AS13287">
            <v>0</v>
          </cell>
          <cell r="AT13287">
            <v>0</v>
          </cell>
          <cell r="AU13287">
            <v>0</v>
          </cell>
          <cell r="AV13287" t="str">
            <v>VIABLE</v>
          </cell>
        </row>
        <row r="13288">
          <cell r="AP13288">
            <v>356350</v>
          </cell>
          <cell r="AQ13288">
            <v>7002415</v>
          </cell>
          <cell r="AR13288">
            <v>7</v>
          </cell>
          <cell r="AS13288">
            <v>0</v>
          </cell>
          <cell r="AT13288">
            <v>0</v>
          </cell>
          <cell r="AU13288">
            <v>0</v>
          </cell>
          <cell r="AV13288" t="str">
            <v>VIABLE</v>
          </cell>
        </row>
        <row r="13289">
          <cell r="AP13289">
            <v>357759</v>
          </cell>
          <cell r="AQ13289">
            <v>7002960</v>
          </cell>
          <cell r="AR13289">
            <v>7</v>
          </cell>
          <cell r="AS13289">
            <v>0</v>
          </cell>
          <cell r="AT13289">
            <v>0</v>
          </cell>
          <cell r="AU13289">
            <v>0</v>
          </cell>
          <cell r="AV13289" t="str">
            <v>VIABLE</v>
          </cell>
        </row>
        <row r="13290">
          <cell r="AP13290">
            <v>357213</v>
          </cell>
          <cell r="AQ13290">
            <v>7002726</v>
          </cell>
          <cell r="AR13290">
            <v>7</v>
          </cell>
          <cell r="AS13290">
            <v>0</v>
          </cell>
          <cell r="AT13290">
            <v>0</v>
          </cell>
          <cell r="AU13290">
            <v>0</v>
          </cell>
          <cell r="AV13290" t="str">
            <v>VIABLE</v>
          </cell>
        </row>
        <row r="13291">
          <cell r="AP13291">
            <v>356907</v>
          </cell>
          <cell r="AQ13291">
            <v>7002615</v>
          </cell>
          <cell r="AR13291">
            <v>7</v>
          </cell>
          <cell r="AS13291">
            <v>0</v>
          </cell>
          <cell r="AT13291">
            <v>0</v>
          </cell>
          <cell r="AU13291">
            <v>0</v>
          </cell>
          <cell r="AV13291" t="str">
            <v>VIABLE</v>
          </cell>
        </row>
        <row r="13292">
          <cell r="AP13292">
            <v>357009</v>
          </cell>
          <cell r="AQ13292">
            <v>7002651</v>
          </cell>
          <cell r="AR13292">
            <v>7</v>
          </cell>
          <cell r="AS13292">
            <v>0</v>
          </cell>
          <cell r="AT13292">
            <v>0</v>
          </cell>
          <cell r="AU13292">
            <v>0</v>
          </cell>
          <cell r="AV13292" t="str">
            <v>VIABLE</v>
          </cell>
        </row>
        <row r="13293">
          <cell r="AP13293">
            <v>358422</v>
          </cell>
          <cell r="AQ13293">
            <v>7003242</v>
          </cell>
          <cell r="AR13293">
            <v>7</v>
          </cell>
          <cell r="AS13293">
            <v>0</v>
          </cell>
          <cell r="AT13293">
            <v>0</v>
          </cell>
          <cell r="AU13293">
            <v>0</v>
          </cell>
          <cell r="AV13293" t="str">
            <v>VIABLE</v>
          </cell>
        </row>
        <row r="13294">
          <cell r="AP13294">
            <v>357492</v>
          </cell>
          <cell r="AQ13294">
            <v>7002842</v>
          </cell>
          <cell r="AR13294">
            <v>7</v>
          </cell>
          <cell r="AS13294">
            <v>0</v>
          </cell>
          <cell r="AT13294">
            <v>0</v>
          </cell>
          <cell r="AU13294">
            <v>0</v>
          </cell>
          <cell r="AV13294" t="str">
            <v>VIABLE</v>
          </cell>
        </row>
        <row r="13295">
          <cell r="AP13295">
            <v>356784</v>
          </cell>
          <cell r="AQ13295">
            <v>7002571</v>
          </cell>
          <cell r="AR13295">
            <v>7</v>
          </cell>
          <cell r="AS13295">
            <v>0</v>
          </cell>
          <cell r="AT13295">
            <v>0</v>
          </cell>
          <cell r="AU13295">
            <v>0</v>
          </cell>
          <cell r="AV13295" t="str">
            <v>VIABLE</v>
          </cell>
        </row>
        <row r="13296">
          <cell r="AP13296">
            <v>357921</v>
          </cell>
          <cell r="AQ13296">
            <v>7003035</v>
          </cell>
          <cell r="AR13296">
            <v>7</v>
          </cell>
          <cell r="AS13296">
            <v>0</v>
          </cell>
          <cell r="AT13296">
            <v>0</v>
          </cell>
          <cell r="AU13296">
            <v>0</v>
          </cell>
          <cell r="AV13296" t="str">
            <v>VIABLE</v>
          </cell>
        </row>
        <row r="13297">
          <cell r="AP13297">
            <v>356257</v>
          </cell>
          <cell r="AQ13297">
            <v>7002380</v>
          </cell>
          <cell r="AR13297">
            <v>7</v>
          </cell>
          <cell r="AS13297">
            <v>0</v>
          </cell>
          <cell r="AT13297">
            <v>0</v>
          </cell>
          <cell r="AU13297">
            <v>0</v>
          </cell>
          <cell r="AV13297" t="str">
            <v>VIABLE</v>
          </cell>
        </row>
        <row r="13298">
          <cell r="AP13298">
            <v>354566</v>
          </cell>
          <cell r="AQ13298">
            <v>7001715</v>
          </cell>
          <cell r="AR13298">
            <v>7</v>
          </cell>
          <cell r="AS13298">
            <v>0</v>
          </cell>
          <cell r="AT13298">
            <v>0</v>
          </cell>
          <cell r="AU13298">
            <v>0</v>
          </cell>
          <cell r="AV13298" t="str">
            <v>VIABLE</v>
          </cell>
        </row>
        <row r="13299">
          <cell r="AP13299">
            <v>471509</v>
          </cell>
          <cell r="AQ13299">
            <v>7008099</v>
          </cell>
          <cell r="AR13299">
            <v>7</v>
          </cell>
          <cell r="AS13299">
            <v>0</v>
          </cell>
          <cell r="AT13299">
            <v>0</v>
          </cell>
          <cell r="AU13299">
            <v>0</v>
          </cell>
          <cell r="AV13299" t="str">
            <v>VIABLE</v>
          </cell>
        </row>
        <row r="13300">
          <cell r="AP13300">
            <v>354353</v>
          </cell>
          <cell r="AQ13300">
            <v>7001638</v>
          </cell>
          <cell r="AR13300">
            <v>7</v>
          </cell>
          <cell r="AS13300">
            <v>0</v>
          </cell>
          <cell r="AT13300">
            <v>0</v>
          </cell>
          <cell r="AU13300">
            <v>0</v>
          </cell>
          <cell r="AV13300" t="str">
            <v>VIABLE</v>
          </cell>
        </row>
        <row r="13301">
          <cell r="AP13301">
            <v>471508</v>
          </cell>
          <cell r="AQ13301">
            <v>7008098</v>
          </cell>
          <cell r="AR13301">
            <v>7</v>
          </cell>
          <cell r="AS13301">
            <v>0</v>
          </cell>
          <cell r="AT13301">
            <v>0</v>
          </cell>
          <cell r="AU13301">
            <v>0</v>
          </cell>
          <cell r="AV13301" t="str">
            <v>VIABLE</v>
          </cell>
        </row>
        <row r="13302">
          <cell r="AP13302">
            <v>355865</v>
          </cell>
          <cell r="AQ13302">
            <v>7002243</v>
          </cell>
          <cell r="AR13302">
            <v>7</v>
          </cell>
          <cell r="AS13302">
            <v>0</v>
          </cell>
          <cell r="AT13302">
            <v>0</v>
          </cell>
          <cell r="AU13302">
            <v>0</v>
          </cell>
          <cell r="AV13302" t="str">
            <v>VIABLE</v>
          </cell>
        </row>
        <row r="13303">
          <cell r="AP13303">
            <v>354694</v>
          </cell>
          <cell r="AQ13303">
            <v>7001769</v>
          </cell>
          <cell r="AR13303">
            <v>7</v>
          </cell>
          <cell r="AS13303">
            <v>0</v>
          </cell>
          <cell r="AT13303">
            <v>0</v>
          </cell>
          <cell r="AU13303">
            <v>0</v>
          </cell>
          <cell r="AV13303" t="str">
            <v>VIABLE</v>
          </cell>
        </row>
        <row r="13304">
          <cell r="AP13304">
            <v>354166</v>
          </cell>
          <cell r="AQ13304">
            <v>7001563</v>
          </cell>
          <cell r="AR13304">
            <v>7</v>
          </cell>
          <cell r="AS13304">
            <v>0</v>
          </cell>
          <cell r="AT13304">
            <v>0</v>
          </cell>
          <cell r="AU13304">
            <v>0</v>
          </cell>
          <cell r="AV13304" t="str">
            <v>VIABLE</v>
          </cell>
        </row>
        <row r="13305">
          <cell r="AP13305">
            <v>354817</v>
          </cell>
          <cell r="AQ13305">
            <v>7001828</v>
          </cell>
          <cell r="AR13305">
            <v>7</v>
          </cell>
          <cell r="AS13305">
            <v>0</v>
          </cell>
          <cell r="AT13305">
            <v>0</v>
          </cell>
          <cell r="AU13305">
            <v>0</v>
          </cell>
          <cell r="AV13305" t="str">
            <v>VIABLE</v>
          </cell>
        </row>
        <row r="13306">
          <cell r="AP13306">
            <v>91012487</v>
          </cell>
          <cell r="AQ13306">
            <v>50006837</v>
          </cell>
          <cell r="AR13306">
            <v>7</v>
          </cell>
          <cell r="AS13306">
            <v>0</v>
          </cell>
          <cell r="AT13306">
            <v>0</v>
          </cell>
          <cell r="AU13306">
            <v>0</v>
          </cell>
          <cell r="AV13306" t="str">
            <v>VIABLE</v>
          </cell>
        </row>
        <row r="13307">
          <cell r="AP13307">
            <v>355367</v>
          </cell>
          <cell r="AQ13307">
            <v>7002038</v>
          </cell>
          <cell r="AR13307">
            <v>7</v>
          </cell>
          <cell r="AS13307">
            <v>0</v>
          </cell>
          <cell r="AT13307">
            <v>0</v>
          </cell>
          <cell r="AU13307">
            <v>0</v>
          </cell>
          <cell r="AV13307" t="str">
            <v>VIABLE</v>
          </cell>
        </row>
        <row r="13308">
          <cell r="AP13308">
            <v>356148</v>
          </cell>
          <cell r="AQ13308">
            <v>7002343</v>
          </cell>
          <cell r="AR13308">
            <v>7</v>
          </cell>
          <cell r="AS13308">
            <v>0</v>
          </cell>
          <cell r="AT13308">
            <v>0</v>
          </cell>
          <cell r="AU13308">
            <v>0</v>
          </cell>
          <cell r="AV13308" t="str">
            <v>VIABLE</v>
          </cell>
        </row>
        <row r="13309">
          <cell r="AP13309">
            <v>91012486</v>
          </cell>
          <cell r="AQ13309">
            <v>50006836</v>
          </cell>
          <cell r="AR13309">
            <v>7</v>
          </cell>
          <cell r="AS13309">
            <v>0</v>
          </cell>
          <cell r="AT13309">
            <v>0</v>
          </cell>
          <cell r="AU13309">
            <v>0</v>
          </cell>
          <cell r="AV13309" t="str">
            <v>VIABLE</v>
          </cell>
        </row>
        <row r="13310">
          <cell r="AP13310">
            <v>471511</v>
          </cell>
          <cell r="AQ13310">
            <v>7008101</v>
          </cell>
          <cell r="AR13310">
            <v>7</v>
          </cell>
          <cell r="AS13310">
            <v>0</v>
          </cell>
          <cell r="AT13310">
            <v>0</v>
          </cell>
          <cell r="AU13310">
            <v>0</v>
          </cell>
          <cell r="AV13310" t="str">
            <v>VIABLE</v>
          </cell>
        </row>
        <row r="13311">
          <cell r="AP13311">
            <v>357378</v>
          </cell>
          <cell r="AQ13311">
            <v>7002794</v>
          </cell>
          <cell r="AR13311">
            <v>7</v>
          </cell>
          <cell r="AS13311">
            <v>0</v>
          </cell>
          <cell r="AT13311">
            <v>0</v>
          </cell>
          <cell r="AU13311">
            <v>0</v>
          </cell>
          <cell r="AV13311" t="str">
            <v>VIABLE</v>
          </cell>
        </row>
        <row r="13312">
          <cell r="AP13312">
            <v>355773</v>
          </cell>
          <cell r="AQ13312">
            <v>7002205</v>
          </cell>
          <cell r="AR13312">
            <v>7</v>
          </cell>
          <cell r="AS13312">
            <v>0</v>
          </cell>
          <cell r="AT13312">
            <v>0</v>
          </cell>
          <cell r="AU13312">
            <v>0</v>
          </cell>
          <cell r="AV13312" t="str">
            <v>VIABLE</v>
          </cell>
        </row>
        <row r="13313">
          <cell r="AP13313">
            <v>357939</v>
          </cell>
          <cell r="AQ13313">
            <v>7003043</v>
          </cell>
          <cell r="AR13313">
            <v>7</v>
          </cell>
          <cell r="AS13313">
            <v>0</v>
          </cell>
          <cell r="AT13313">
            <v>0</v>
          </cell>
          <cell r="AU13313">
            <v>0</v>
          </cell>
          <cell r="AV13313" t="str">
            <v>VIABLE</v>
          </cell>
        </row>
        <row r="13314">
          <cell r="AP13314">
            <v>357579</v>
          </cell>
          <cell r="AQ13314">
            <v>7002879</v>
          </cell>
          <cell r="AR13314">
            <v>7</v>
          </cell>
          <cell r="AS13314">
            <v>0</v>
          </cell>
          <cell r="AT13314">
            <v>0</v>
          </cell>
          <cell r="AU13314">
            <v>0</v>
          </cell>
          <cell r="AV13314" t="str">
            <v>VIABLE</v>
          </cell>
        </row>
        <row r="13315">
          <cell r="AP13315">
            <v>356299</v>
          </cell>
          <cell r="AQ13315">
            <v>7002396</v>
          </cell>
          <cell r="AR13315">
            <v>7</v>
          </cell>
          <cell r="AS13315">
            <v>0</v>
          </cell>
          <cell r="AT13315">
            <v>0</v>
          </cell>
          <cell r="AU13315">
            <v>0</v>
          </cell>
          <cell r="AV13315" t="str">
            <v>VIABLE</v>
          </cell>
        </row>
        <row r="13316">
          <cell r="AP13316">
            <v>91022822</v>
          </cell>
          <cell r="AQ13316">
            <v>7008934</v>
          </cell>
          <cell r="AR13316">
            <v>7</v>
          </cell>
          <cell r="AS13316">
            <v>0</v>
          </cell>
          <cell r="AT13316">
            <v>0</v>
          </cell>
          <cell r="AU13316">
            <v>0</v>
          </cell>
          <cell r="AV13316" t="str">
            <v>VIABLE</v>
          </cell>
        </row>
        <row r="13317">
          <cell r="AP13317">
            <v>91012773</v>
          </cell>
          <cell r="AQ13317">
            <v>70003616</v>
          </cell>
          <cell r="AR13317">
            <v>7</v>
          </cell>
          <cell r="AS13317">
            <v>0</v>
          </cell>
          <cell r="AT13317">
            <v>0</v>
          </cell>
          <cell r="AU13317">
            <v>0</v>
          </cell>
          <cell r="AV13317" t="str">
            <v>VIABLE</v>
          </cell>
        </row>
        <row r="13318">
          <cell r="AP13318">
            <v>91012771</v>
          </cell>
          <cell r="AQ13318">
            <v>7003197</v>
          </cell>
          <cell r="AR13318">
            <v>7</v>
          </cell>
          <cell r="AS13318">
            <v>0</v>
          </cell>
          <cell r="AT13318">
            <v>0</v>
          </cell>
          <cell r="AU13318">
            <v>0</v>
          </cell>
          <cell r="AV13318" t="str">
            <v>VIABLE</v>
          </cell>
        </row>
        <row r="13319">
          <cell r="AP13319">
            <v>355987</v>
          </cell>
          <cell r="AQ13319">
            <v>7002285</v>
          </cell>
          <cell r="AR13319">
            <v>7</v>
          </cell>
          <cell r="AS13319">
            <v>0</v>
          </cell>
          <cell r="AT13319">
            <v>0</v>
          </cell>
          <cell r="AU13319">
            <v>0</v>
          </cell>
          <cell r="AV13319" t="str">
            <v>VIABLE</v>
          </cell>
        </row>
        <row r="13320">
          <cell r="AP13320">
            <v>356545</v>
          </cell>
          <cell r="AQ13320">
            <v>7002485</v>
          </cell>
          <cell r="AR13320">
            <v>7</v>
          </cell>
          <cell r="AS13320">
            <v>0</v>
          </cell>
          <cell r="AT13320">
            <v>0</v>
          </cell>
          <cell r="AU13320">
            <v>0</v>
          </cell>
          <cell r="AV13320" t="str">
            <v>VIABLE</v>
          </cell>
        </row>
        <row r="13321">
          <cell r="AP13321">
            <v>359388</v>
          </cell>
          <cell r="AQ13321">
            <v>7003616</v>
          </cell>
          <cell r="AR13321">
            <v>7</v>
          </cell>
          <cell r="AS13321">
            <v>0</v>
          </cell>
          <cell r="AT13321">
            <v>0</v>
          </cell>
          <cell r="AU13321">
            <v>0</v>
          </cell>
          <cell r="AV13321" t="str">
            <v>VIABLE</v>
          </cell>
        </row>
        <row r="13322">
          <cell r="AP13322">
            <v>358302</v>
          </cell>
          <cell r="AQ13322">
            <v>7003197</v>
          </cell>
          <cell r="AR13322">
            <v>7</v>
          </cell>
          <cell r="AS13322">
            <v>0</v>
          </cell>
          <cell r="AT13322">
            <v>0</v>
          </cell>
          <cell r="AU13322">
            <v>0</v>
          </cell>
          <cell r="AV13322" t="str">
            <v>RESERVADO FDL BOSA</v>
          </cell>
        </row>
        <row r="13323">
          <cell r="AP13323">
            <v>357183</v>
          </cell>
          <cell r="AQ13323">
            <v>7002712</v>
          </cell>
          <cell r="AR13323">
            <v>7</v>
          </cell>
          <cell r="AS13323">
            <v>0</v>
          </cell>
          <cell r="AT13323">
            <v>0</v>
          </cell>
          <cell r="AU13323">
            <v>0</v>
          </cell>
          <cell r="AV13323" t="str">
            <v>VIABLE</v>
          </cell>
        </row>
        <row r="13324">
          <cell r="AP13324">
            <v>356736</v>
          </cell>
          <cell r="AQ13324">
            <v>7002555</v>
          </cell>
          <cell r="AR13324">
            <v>7</v>
          </cell>
          <cell r="AS13324">
            <v>0</v>
          </cell>
          <cell r="AT13324">
            <v>0</v>
          </cell>
          <cell r="AU13324">
            <v>0</v>
          </cell>
          <cell r="AV13324" t="str">
            <v>VIABLE</v>
          </cell>
        </row>
        <row r="13325">
          <cell r="AP13325">
            <v>358635</v>
          </cell>
          <cell r="AQ13325">
            <v>7003332</v>
          </cell>
          <cell r="AR13325">
            <v>7</v>
          </cell>
          <cell r="AS13325">
            <v>0</v>
          </cell>
          <cell r="AT13325">
            <v>0</v>
          </cell>
          <cell r="AU13325">
            <v>0</v>
          </cell>
          <cell r="AV13325" t="str">
            <v>RESERVADO FDL BOSA</v>
          </cell>
        </row>
        <row r="13326">
          <cell r="AP13326">
            <v>356985</v>
          </cell>
          <cell r="AQ13326">
            <v>7002643</v>
          </cell>
          <cell r="AR13326">
            <v>7</v>
          </cell>
          <cell r="AS13326">
            <v>0</v>
          </cell>
          <cell r="AT13326">
            <v>0</v>
          </cell>
          <cell r="AU13326">
            <v>0</v>
          </cell>
          <cell r="AV13326" t="str">
            <v>VIABLE</v>
          </cell>
        </row>
        <row r="13327">
          <cell r="AP13327">
            <v>357000</v>
          </cell>
          <cell r="AQ13327">
            <v>7002648</v>
          </cell>
          <cell r="AR13327">
            <v>7</v>
          </cell>
          <cell r="AS13327">
            <v>42278</v>
          </cell>
          <cell r="AT13327" t="str">
            <v>CONV-1292-2012 Terminado Rehabilitación UAERMV Circuito Movilidad  -</v>
          </cell>
          <cell r="AU13327">
            <v>0</v>
          </cell>
          <cell r="AV13327" t="str">
            <v>VIABLE</v>
          </cell>
        </row>
        <row r="13328">
          <cell r="AP13328">
            <v>356599</v>
          </cell>
          <cell r="AQ13328">
            <v>7002506</v>
          </cell>
          <cell r="AR13328">
            <v>7</v>
          </cell>
          <cell r="AS13328">
            <v>0</v>
          </cell>
          <cell r="AT13328">
            <v>0</v>
          </cell>
          <cell r="AU13328">
            <v>0</v>
          </cell>
          <cell r="AV13328" t="str">
            <v>VIABLE</v>
          </cell>
        </row>
        <row r="13329">
          <cell r="AP13329">
            <v>357108</v>
          </cell>
          <cell r="AQ13329">
            <v>7002686</v>
          </cell>
          <cell r="AR13329">
            <v>7</v>
          </cell>
          <cell r="AS13329">
            <v>42697</v>
          </cell>
          <cell r="AT13329" t="str">
            <v>COP-21-2015 Terminado Construcción FDL BOSA Local REPORTE 2016 -</v>
          </cell>
          <cell r="AU13329">
            <v>0</v>
          </cell>
          <cell r="AV13329" t="str">
            <v>FDL BOSA</v>
          </cell>
        </row>
        <row r="13330">
          <cell r="AP13330">
            <v>357105</v>
          </cell>
          <cell r="AQ13330">
            <v>7002685</v>
          </cell>
          <cell r="AR13330">
            <v>7</v>
          </cell>
          <cell r="AS13330">
            <v>42278</v>
          </cell>
          <cell r="AT13330" t="str">
            <v>CONV-1292-2012 Terminado Rehabilitación UAERMV Circuito Movilidad  -</v>
          </cell>
          <cell r="AU13330">
            <v>0</v>
          </cell>
          <cell r="AV13330" t="str">
            <v>VIABLE</v>
          </cell>
        </row>
        <row r="13331">
          <cell r="AP13331">
            <v>356560</v>
          </cell>
          <cell r="AQ13331">
            <v>50008425</v>
          </cell>
          <cell r="AR13331">
            <v>7</v>
          </cell>
          <cell r="AS13331">
            <v>40864</v>
          </cell>
          <cell r="AT13331" t="str">
            <v>UMV-78-2010 Terminado Rehabilitación UAERMV Circuito Movilidad  -</v>
          </cell>
          <cell r="AU13331">
            <v>0</v>
          </cell>
          <cell r="AV13331" t="str">
            <v>RESERVADO FDL BOSA</v>
          </cell>
        </row>
        <row r="13332">
          <cell r="AP13332">
            <v>357033</v>
          </cell>
          <cell r="AQ13332">
            <v>50008452</v>
          </cell>
          <cell r="AR13332">
            <v>7</v>
          </cell>
          <cell r="AS13332">
            <v>0</v>
          </cell>
          <cell r="AT13332">
            <v>0</v>
          </cell>
          <cell r="AU13332">
            <v>0</v>
          </cell>
          <cell r="AV13332" t="str">
            <v>FDL BOSA</v>
          </cell>
        </row>
        <row r="13333">
          <cell r="AP13333">
            <v>356658</v>
          </cell>
          <cell r="AQ13333">
            <v>7002526</v>
          </cell>
          <cell r="AR13333">
            <v>7</v>
          </cell>
          <cell r="AS13333">
            <v>42583</v>
          </cell>
          <cell r="AT13333" t="str">
            <v>COP-25-2015 En Ejecución Conservacion FDL BOSA Circuito Movilidad SD -</v>
          </cell>
          <cell r="AU13333">
            <v>0</v>
          </cell>
          <cell r="AV13333" t="str">
            <v>RESERVADO FDL BOSA</v>
          </cell>
        </row>
        <row r="13334">
          <cell r="AP13334">
            <v>356940</v>
          </cell>
          <cell r="AQ13334">
            <v>7002626</v>
          </cell>
          <cell r="AR13334">
            <v>7</v>
          </cell>
          <cell r="AS13334">
            <v>42583</v>
          </cell>
          <cell r="AT13334" t="str">
            <v>COP-25-2015 En Ejecución Conservacion FDL BOSA Circuito Movilidad SD -</v>
          </cell>
          <cell r="AU13334">
            <v>0</v>
          </cell>
          <cell r="AV13334" t="str">
            <v>RESERVADO FDL BOSA</v>
          </cell>
        </row>
        <row r="13335">
          <cell r="AP13335">
            <v>356937</v>
          </cell>
          <cell r="AQ13335">
            <v>7002625</v>
          </cell>
          <cell r="AR13335">
            <v>7</v>
          </cell>
          <cell r="AS13335">
            <v>0</v>
          </cell>
          <cell r="AT13335">
            <v>0</v>
          </cell>
          <cell r="AU13335">
            <v>0</v>
          </cell>
          <cell r="AV13335" t="str">
            <v>VIABLE</v>
          </cell>
        </row>
        <row r="13336">
          <cell r="AP13336">
            <v>357057</v>
          </cell>
          <cell r="AQ13336">
            <v>7002669</v>
          </cell>
          <cell r="AR13336">
            <v>7</v>
          </cell>
          <cell r="AS13336">
            <v>0</v>
          </cell>
          <cell r="AT13336">
            <v>0</v>
          </cell>
          <cell r="AU13336">
            <v>0</v>
          </cell>
          <cell r="AV13336" t="str">
            <v>VIABLE</v>
          </cell>
        </row>
        <row r="13337">
          <cell r="AP13337">
            <v>356895</v>
          </cell>
          <cell r="AQ13337">
            <v>7002611</v>
          </cell>
          <cell r="AR13337">
            <v>7</v>
          </cell>
          <cell r="AS13337">
            <v>42667</v>
          </cell>
          <cell r="AT13337" t="str">
            <v>SD Terminado Mantenimiento Periódico UAERMV Circuito Movilidad SD Intervenida 26/06/2015 Reporte depuración ejecución UMV-</v>
          </cell>
          <cell r="AU13337">
            <v>0</v>
          </cell>
          <cell r="AV13337" t="str">
            <v>UAERMV</v>
          </cell>
        </row>
        <row r="13338">
          <cell r="AP13338">
            <v>356626</v>
          </cell>
          <cell r="AQ13338">
            <v>7002515</v>
          </cell>
          <cell r="AR13338">
            <v>7</v>
          </cell>
          <cell r="AS13338">
            <v>0</v>
          </cell>
          <cell r="AT13338">
            <v>0</v>
          </cell>
          <cell r="AU13338">
            <v>0</v>
          </cell>
          <cell r="AV13338" t="str">
            <v>VIABLE</v>
          </cell>
        </row>
        <row r="13339">
          <cell r="AP13339">
            <v>356838</v>
          </cell>
          <cell r="AQ13339">
            <v>7002590</v>
          </cell>
          <cell r="AR13339">
            <v>7</v>
          </cell>
          <cell r="AS13339">
            <v>42278</v>
          </cell>
          <cell r="AT13339" t="str">
            <v>CONV-1292-2012 Terminado Rehabilitación UAERMV Circuito Movilidad  -</v>
          </cell>
          <cell r="AU13339">
            <v>0</v>
          </cell>
          <cell r="AV13339" t="str">
            <v>VIABLE</v>
          </cell>
        </row>
        <row r="13340">
          <cell r="AP13340">
            <v>357288</v>
          </cell>
          <cell r="AQ13340">
            <v>7002752</v>
          </cell>
          <cell r="AR13340">
            <v>7</v>
          </cell>
          <cell r="AS13340">
            <v>0</v>
          </cell>
          <cell r="AT13340">
            <v>0</v>
          </cell>
          <cell r="AU13340">
            <v>0</v>
          </cell>
          <cell r="AV13340" t="str">
            <v>FDL BOSA</v>
          </cell>
        </row>
        <row r="13341">
          <cell r="AP13341">
            <v>356904</v>
          </cell>
          <cell r="AQ13341">
            <v>7002614</v>
          </cell>
          <cell r="AR13341">
            <v>7</v>
          </cell>
          <cell r="AS13341">
            <v>42697</v>
          </cell>
          <cell r="AT13341" t="str">
            <v>COP-21-2015 Terminado Conservacion FDL BOSA Local REPORTE 2016 -</v>
          </cell>
          <cell r="AU13341">
            <v>0</v>
          </cell>
          <cell r="AV13341" t="str">
            <v>FDL BOSA</v>
          </cell>
        </row>
        <row r="13342">
          <cell r="AP13342">
            <v>356898</v>
          </cell>
          <cell r="AQ13342">
            <v>7002612</v>
          </cell>
          <cell r="AR13342">
            <v>7</v>
          </cell>
          <cell r="AS13342">
            <v>42278</v>
          </cell>
          <cell r="AT13342" t="str">
            <v>CONV-1292-2012 Terminado Rehabilitación UAERMV Circuito Movilidad  -</v>
          </cell>
          <cell r="AU13342">
            <v>0</v>
          </cell>
          <cell r="AV13342" t="str">
            <v>VIABLE</v>
          </cell>
        </row>
        <row r="13343">
          <cell r="AP13343">
            <v>357249</v>
          </cell>
          <cell r="AQ13343">
            <v>7002738</v>
          </cell>
          <cell r="AR13343">
            <v>7</v>
          </cell>
          <cell r="AS13343">
            <v>42583</v>
          </cell>
          <cell r="AT13343" t="str">
            <v>COP-25-2015 En Ejecución Conservacion FDL BOSA Circuito Movilidad SD -</v>
          </cell>
          <cell r="AU13343">
            <v>0</v>
          </cell>
          <cell r="AV13343" t="str">
            <v>RESERVADO FDL BOSA</v>
          </cell>
        </row>
        <row r="13344">
          <cell r="AP13344">
            <v>356922</v>
          </cell>
          <cell r="AQ13344">
            <v>7002620</v>
          </cell>
          <cell r="AR13344">
            <v>7</v>
          </cell>
          <cell r="AS13344">
            <v>0</v>
          </cell>
          <cell r="AT13344">
            <v>0</v>
          </cell>
          <cell r="AU13344">
            <v>0</v>
          </cell>
          <cell r="AV13344" t="str">
            <v>VIABLE</v>
          </cell>
        </row>
        <row r="13345">
          <cell r="AP13345">
            <v>357066</v>
          </cell>
          <cell r="AQ13345">
            <v>7002672</v>
          </cell>
          <cell r="AR13345">
            <v>7</v>
          </cell>
          <cell r="AS13345">
            <v>42583</v>
          </cell>
          <cell r="AT13345" t="str">
            <v>COP-25-2015 En Ejecución Conservacion FDL BOSA Circuito Movilidad SD -</v>
          </cell>
          <cell r="AU13345">
            <v>0</v>
          </cell>
          <cell r="AV13345" t="str">
            <v>RESERVADO FDL BOSA</v>
          </cell>
        </row>
        <row r="13346">
          <cell r="AP13346">
            <v>356835</v>
          </cell>
          <cell r="AQ13346">
            <v>7002589</v>
          </cell>
          <cell r="AR13346">
            <v>7</v>
          </cell>
          <cell r="AS13346">
            <v>0</v>
          </cell>
          <cell r="AT13346">
            <v>0</v>
          </cell>
          <cell r="AU13346">
            <v>0</v>
          </cell>
          <cell r="AV13346" t="str">
            <v>VIABLE</v>
          </cell>
        </row>
        <row r="13347">
          <cell r="AP13347">
            <v>356623</v>
          </cell>
          <cell r="AQ13347">
            <v>7002514</v>
          </cell>
          <cell r="AR13347">
            <v>7</v>
          </cell>
          <cell r="AS13347">
            <v>42278</v>
          </cell>
          <cell r="AT13347" t="str">
            <v>CONV-1292-2012 Terminado Rehabilitación UAERMV Local  -</v>
          </cell>
          <cell r="AU13347">
            <v>0</v>
          </cell>
          <cell r="AV13347" t="str">
            <v>VIABLE</v>
          </cell>
        </row>
        <row r="13348">
          <cell r="AP13348">
            <v>357420</v>
          </cell>
          <cell r="AQ13348">
            <v>7002811</v>
          </cell>
          <cell r="AR13348">
            <v>7</v>
          </cell>
          <cell r="AS13348">
            <v>0</v>
          </cell>
          <cell r="AT13348">
            <v>0</v>
          </cell>
          <cell r="AU13348">
            <v>0</v>
          </cell>
          <cell r="AV13348" t="str">
            <v>FDL BOSA</v>
          </cell>
        </row>
        <row r="13349">
          <cell r="AP13349">
            <v>356832</v>
          </cell>
          <cell r="AQ13349">
            <v>7002588</v>
          </cell>
          <cell r="AR13349">
            <v>7</v>
          </cell>
          <cell r="AS13349">
            <v>40864</v>
          </cell>
          <cell r="AT13349" t="str">
            <v>SD Terminado Mantenimiento Periódico UAERMV Circuito Movilidad  -</v>
          </cell>
          <cell r="AU13349">
            <v>0</v>
          </cell>
          <cell r="AV13349" t="str">
            <v>RESERVADO FDL BOSA</v>
          </cell>
        </row>
        <row r="13350">
          <cell r="AP13350">
            <v>357024</v>
          </cell>
          <cell r="AQ13350">
            <v>7002656</v>
          </cell>
          <cell r="AR13350">
            <v>7</v>
          </cell>
          <cell r="AS13350">
            <v>42278</v>
          </cell>
          <cell r="AT13350" t="str">
            <v>CONV-1292-2012 Terminado Rehabilitación UAERMV Circuito Movilidad  -</v>
          </cell>
          <cell r="AU13350">
            <v>0</v>
          </cell>
          <cell r="AV13350" t="str">
            <v>VIABLE</v>
          </cell>
        </row>
        <row r="13351">
          <cell r="AP13351">
            <v>357246</v>
          </cell>
          <cell r="AQ13351">
            <v>7002737</v>
          </cell>
          <cell r="AR13351">
            <v>7</v>
          </cell>
          <cell r="AS13351">
            <v>42278</v>
          </cell>
          <cell r="AT13351" t="str">
            <v>CONV-1292-2012 Terminado Rehabilitación UAERMV Circuito Movilidad  -</v>
          </cell>
          <cell r="AU13351">
            <v>0</v>
          </cell>
          <cell r="AV13351" t="str">
            <v>VIABLE</v>
          </cell>
        </row>
        <row r="13352">
          <cell r="AP13352">
            <v>353713</v>
          </cell>
          <cell r="AQ13352">
            <v>7001395</v>
          </cell>
          <cell r="AR13352">
            <v>7</v>
          </cell>
          <cell r="AS13352">
            <v>0</v>
          </cell>
          <cell r="AT13352">
            <v>0</v>
          </cell>
          <cell r="AU13352">
            <v>0</v>
          </cell>
          <cell r="AV13352" t="str">
            <v>VIABLE</v>
          </cell>
        </row>
        <row r="13353">
          <cell r="AP13353">
            <v>91013518</v>
          </cell>
          <cell r="AQ13353">
            <v>30000593</v>
          </cell>
          <cell r="AR13353">
            <v>7</v>
          </cell>
          <cell r="AS13353">
            <v>0</v>
          </cell>
          <cell r="AT13353">
            <v>0</v>
          </cell>
          <cell r="AU13353">
            <v>0</v>
          </cell>
          <cell r="AV13353" t="str">
            <v>VIABLE</v>
          </cell>
        </row>
        <row r="13354">
          <cell r="AP13354">
            <v>500174</v>
          </cell>
          <cell r="AQ13354">
            <v>7008397</v>
          </cell>
          <cell r="AR13354">
            <v>7</v>
          </cell>
          <cell r="AS13354">
            <v>0</v>
          </cell>
          <cell r="AT13354">
            <v>0</v>
          </cell>
          <cell r="AU13354">
            <v>0</v>
          </cell>
          <cell r="AV13354" t="str">
            <v>VIABLE</v>
          </cell>
        </row>
        <row r="13355">
          <cell r="AP13355">
            <v>500172</v>
          </cell>
          <cell r="AQ13355">
            <v>7008395</v>
          </cell>
          <cell r="AR13355">
            <v>7</v>
          </cell>
          <cell r="AS13355">
            <v>0</v>
          </cell>
          <cell r="AT13355">
            <v>0</v>
          </cell>
          <cell r="AU13355">
            <v>0</v>
          </cell>
          <cell r="AV13355" t="str">
            <v>VIABLE</v>
          </cell>
        </row>
        <row r="13356">
          <cell r="AP13356">
            <v>500171</v>
          </cell>
          <cell r="AQ13356">
            <v>7008394</v>
          </cell>
          <cell r="AR13356">
            <v>7</v>
          </cell>
          <cell r="AS13356">
            <v>0</v>
          </cell>
          <cell r="AT13356">
            <v>0</v>
          </cell>
          <cell r="AU13356">
            <v>0</v>
          </cell>
          <cell r="AV13356" t="str">
            <v>VIABLE</v>
          </cell>
        </row>
        <row r="13357">
          <cell r="AP13357">
            <v>500170</v>
          </cell>
          <cell r="AQ13357">
            <v>7008393</v>
          </cell>
          <cell r="AR13357">
            <v>7</v>
          </cell>
          <cell r="AS13357">
            <v>0</v>
          </cell>
          <cell r="AT13357">
            <v>0</v>
          </cell>
          <cell r="AU13357">
            <v>0</v>
          </cell>
          <cell r="AV13357" t="str">
            <v>VIABLE</v>
          </cell>
        </row>
        <row r="13358">
          <cell r="AP13358">
            <v>500176</v>
          </cell>
          <cell r="AQ13358">
            <v>7008399</v>
          </cell>
          <cell r="AR13358">
            <v>7</v>
          </cell>
          <cell r="AS13358">
            <v>0</v>
          </cell>
          <cell r="AT13358">
            <v>0</v>
          </cell>
          <cell r="AU13358">
            <v>0</v>
          </cell>
          <cell r="AV13358" t="str">
            <v>VIABLE</v>
          </cell>
        </row>
        <row r="13359">
          <cell r="AP13359">
            <v>500175</v>
          </cell>
          <cell r="AQ13359">
            <v>7008398</v>
          </cell>
          <cell r="AR13359">
            <v>7</v>
          </cell>
          <cell r="AS13359">
            <v>0</v>
          </cell>
          <cell r="AT13359">
            <v>0</v>
          </cell>
          <cell r="AU13359">
            <v>0</v>
          </cell>
          <cell r="AV13359" t="str">
            <v>VIABLE</v>
          </cell>
        </row>
        <row r="13360">
          <cell r="AP13360">
            <v>357045</v>
          </cell>
          <cell r="AQ13360">
            <v>7002664</v>
          </cell>
          <cell r="AR13360">
            <v>7</v>
          </cell>
          <cell r="AS13360">
            <v>0</v>
          </cell>
          <cell r="AT13360">
            <v>0</v>
          </cell>
          <cell r="AU13360">
            <v>0</v>
          </cell>
          <cell r="AV13360" t="str">
            <v>VIABLE</v>
          </cell>
        </row>
        <row r="13361">
          <cell r="AP13361">
            <v>356539</v>
          </cell>
          <cell r="AQ13361">
            <v>7002483</v>
          </cell>
          <cell r="AR13361">
            <v>7</v>
          </cell>
          <cell r="AS13361">
            <v>0</v>
          </cell>
          <cell r="AT13361">
            <v>0</v>
          </cell>
          <cell r="AU13361">
            <v>0</v>
          </cell>
          <cell r="AV13361" t="str">
            <v>VIABLE</v>
          </cell>
        </row>
        <row r="13362">
          <cell r="AP13362">
            <v>356233</v>
          </cell>
          <cell r="AQ13362">
            <v>7002371</v>
          </cell>
          <cell r="AR13362">
            <v>7</v>
          </cell>
          <cell r="AS13362">
            <v>0</v>
          </cell>
          <cell r="AT13362">
            <v>0</v>
          </cell>
          <cell r="AU13362">
            <v>0</v>
          </cell>
          <cell r="AV13362" t="str">
            <v>VIABLE</v>
          </cell>
        </row>
        <row r="13363">
          <cell r="AP13363">
            <v>473576</v>
          </cell>
          <cell r="AQ13363">
            <v>7008093</v>
          </cell>
          <cell r="AR13363">
            <v>7</v>
          </cell>
          <cell r="AS13363">
            <v>0</v>
          </cell>
          <cell r="AT13363">
            <v>0</v>
          </cell>
          <cell r="AU13363">
            <v>0</v>
          </cell>
          <cell r="AV13363" t="str">
            <v>VIABLE</v>
          </cell>
        </row>
        <row r="13364">
          <cell r="AP13364">
            <v>91012781</v>
          </cell>
          <cell r="AQ13364">
            <v>50003097</v>
          </cell>
          <cell r="AR13364">
            <v>7</v>
          </cell>
          <cell r="AS13364">
            <v>0</v>
          </cell>
          <cell r="AT13364">
            <v>0</v>
          </cell>
          <cell r="AU13364">
            <v>0</v>
          </cell>
          <cell r="AV13364" t="str">
            <v>VIABLE</v>
          </cell>
        </row>
        <row r="13365">
          <cell r="AP13365">
            <v>357117</v>
          </cell>
          <cell r="AQ13365">
            <v>7002689</v>
          </cell>
          <cell r="AR13365">
            <v>7</v>
          </cell>
          <cell r="AS13365">
            <v>0</v>
          </cell>
          <cell r="AT13365">
            <v>0</v>
          </cell>
          <cell r="AU13365">
            <v>0</v>
          </cell>
          <cell r="AV13365" t="str">
            <v>VIABLE</v>
          </cell>
        </row>
        <row r="13366">
          <cell r="AP13366">
            <v>356715</v>
          </cell>
          <cell r="AQ13366">
            <v>7002548</v>
          </cell>
          <cell r="AR13366">
            <v>7</v>
          </cell>
          <cell r="AS13366">
            <v>0</v>
          </cell>
          <cell r="AT13366">
            <v>0</v>
          </cell>
          <cell r="AU13366">
            <v>0</v>
          </cell>
          <cell r="AV13366" t="str">
            <v>VIABLE</v>
          </cell>
        </row>
        <row r="13367">
          <cell r="AP13367">
            <v>357435</v>
          </cell>
          <cell r="AQ13367">
            <v>7002816</v>
          </cell>
          <cell r="AR13367">
            <v>7</v>
          </cell>
          <cell r="AS13367">
            <v>0</v>
          </cell>
          <cell r="AT13367">
            <v>0</v>
          </cell>
          <cell r="AU13367">
            <v>0</v>
          </cell>
          <cell r="AV13367" t="str">
            <v>VIABLE</v>
          </cell>
        </row>
        <row r="13368">
          <cell r="AP13368">
            <v>357051</v>
          </cell>
          <cell r="AQ13368">
            <v>7002666</v>
          </cell>
          <cell r="AR13368">
            <v>7</v>
          </cell>
          <cell r="AS13368">
            <v>0</v>
          </cell>
          <cell r="AT13368">
            <v>0</v>
          </cell>
          <cell r="AU13368">
            <v>0</v>
          </cell>
          <cell r="AV13368" t="str">
            <v>VIABLE</v>
          </cell>
        </row>
        <row r="13369">
          <cell r="AP13369">
            <v>356335</v>
          </cell>
          <cell r="AQ13369">
            <v>7002410</v>
          </cell>
          <cell r="AR13369">
            <v>7</v>
          </cell>
          <cell r="AS13369">
            <v>0</v>
          </cell>
          <cell r="AT13369">
            <v>0</v>
          </cell>
          <cell r="AU13369">
            <v>0</v>
          </cell>
          <cell r="AV13369" t="str">
            <v>VIABLE</v>
          </cell>
        </row>
        <row r="13370">
          <cell r="AP13370">
            <v>357339</v>
          </cell>
          <cell r="AQ13370">
            <v>7002777</v>
          </cell>
          <cell r="AR13370">
            <v>7</v>
          </cell>
          <cell r="AS13370">
            <v>0</v>
          </cell>
          <cell r="AT13370">
            <v>0</v>
          </cell>
          <cell r="AU13370">
            <v>0</v>
          </cell>
          <cell r="AV13370" t="str">
            <v>VIABLE</v>
          </cell>
        </row>
        <row r="13371">
          <cell r="AP13371">
            <v>357318</v>
          </cell>
          <cell r="AQ13371">
            <v>7002768</v>
          </cell>
          <cell r="AR13371">
            <v>7</v>
          </cell>
          <cell r="AS13371">
            <v>0</v>
          </cell>
          <cell r="AT13371">
            <v>0</v>
          </cell>
          <cell r="AU13371">
            <v>0</v>
          </cell>
          <cell r="AV13371" t="str">
            <v>VIABLE</v>
          </cell>
        </row>
        <row r="13372">
          <cell r="AP13372">
            <v>473575</v>
          </cell>
          <cell r="AQ13372">
            <v>7008092</v>
          </cell>
          <cell r="AR13372">
            <v>7</v>
          </cell>
          <cell r="AS13372">
            <v>0</v>
          </cell>
          <cell r="AT13372">
            <v>0</v>
          </cell>
          <cell r="AU13372">
            <v>0</v>
          </cell>
          <cell r="AV13372" t="str">
            <v>VIABLE</v>
          </cell>
        </row>
        <row r="13373">
          <cell r="AP13373">
            <v>356124</v>
          </cell>
          <cell r="AQ13373">
            <v>7002333</v>
          </cell>
          <cell r="AR13373">
            <v>7</v>
          </cell>
          <cell r="AS13373">
            <v>0</v>
          </cell>
          <cell r="AT13373">
            <v>0</v>
          </cell>
          <cell r="AU13373">
            <v>0</v>
          </cell>
          <cell r="AV13373" t="str">
            <v>VIABLE</v>
          </cell>
        </row>
        <row r="13374">
          <cell r="AP13374">
            <v>805214</v>
          </cell>
          <cell r="AQ13374">
            <v>7002442</v>
          </cell>
          <cell r="AR13374">
            <v>7</v>
          </cell>
          <cell r="AS13374">
            <v>0</v>
          </cell>
          <cell r="AT13374">
            <v>0</v>
          </cell>
          <cell r="AU13374">
            <v>0</v>
          </cell>
          <cell r="AV13374" t="str">
            <v>VIABLE</v>
          </cell>
        </row>
        <row r="13375">
          <cell r="AP13375">
            <v>357141</v>
          </cell>
          <cell r="AQ13375">
            <v>7002697</v>
          </cell>
          <cell r="AR13375">
            <v>7</v>
          </cell>
          <cell r="AS13375">
            <v>0</v>
          </cell>
          <cell r="AT13375">
            <v>0</v>
          </cell>
          <cell r="AU13375">
            <v>0</v>
          </cell>
          <cell r="AV13375" t="str">
            <v>VIABLE</v>
          </cell>
        </row>
        <row r="13376">
          <cell r="AP13376">
            <v>356353</v>
          </cell>
          <cell r="AQ13376">
            <v>7002416</v>
          </cell>
          <cell r="AR13376">
            <v>7</v>
          </cell>
          <cell r="AS13376">
            <v>0</v>
          </cell>
          <cell r="AT13376">
            <v>0</v>
          </cell>
          <cell r="AU13376">
            <v>0</v>
          </cell>
          <cell r="AV13376" t="str">
            <v>VIABLE</v>
          </cell>
        </row>
        <row r="13377">
          <cell r="AP13377">
            <v>357219</v>
          </cell>
          <cell r="AQ13377">
            <v>7002728</v>
          </cell>
          <cell r="AR13377">
            <v>7</v>
          </cell>
          <cell r="AS13377">
            <v>0</v>
          </cell>
          <cell r="AT13377">
            <v>0</v>
          </cell>
          <cell r="AU13377">
            <v>0</v>
          </cell>
          <cell r="AV13377" t="str">
            <v>VIABLE</v>
          </cell>
        </row>
        <row r="13378">
          <cell r="AP13378">
            <v>357147</v>
          </cell>
          <cell r="AQ13378">
            <v>7002700</v>
          </cell>
          <cell r="AR13378">
            <v>7</v>
          </cell>
          <cell r="AS13378">
            <v>0</v>
          </cell>
          <cell r="AT13378">
            <v>0</v>
          </cell>
          <cell r="AU13378">
            <v>0</v>
          </cell>
          <cell r="AV13378" t="str">
            <v>VIABLE</v>
          </cell>
        </row>
        <row r="13379">
          <cell r="AP13379">
            <v>356943</v>
          </cell>
          <cell r="AQ13379">
            <v>7002627</v>
          </cell>
          <cell r="AR13379">
            <v>7</v>
          </cell>
          <cell r="AS13379">
            <v>0</v>
          </cell>
          <cell r="AT13379">
            <v>0</v>
          </cell>
          <cell r="AU13379">
            <v>0</v>
          </cell>
          <cell r="AV13379" t="str">
            <v>VIABLE</v>
          </cell>
        </row>
        <row r="13380">
          <cell r="AP13380">
            <v>355981</v>
          </cell>
          <cell r="AQ13380">
            <v>7002283</v>
          </cell>
          <cell r="AR13380">
            <v>7</v>
          </cell>
          <cell r="AS13380">
            <v>0</v>
          </cell>
          <cell r="AT13380">
            <v>0</v>
          </cell>
          <cell r="AU13380">
            <v>0</v>
          </cell>
          <cell r="AV13380" t="str">
            <v>VIABLE</v>
          </cell>
        </row>
        <row r="13381">
          <cell r="AP13381">
            <v>356127</v>
          </cell>
          <cell r="AQ13381">
            <v>7002334</v>
          </cell>
          <cell r="AR13381">
            <v>7</v>
          </cell>
          <cell r="AS13381">
            <v>0</v>
          </cell>
          <cell r="AT13381">
            <v>0</v>
          </cell>
          <cell r="AU13381">
            <v>0</v>
          </cell>
          <cell r="AV13381" t="str">
            <v>VIABLE</v>
          </cell>
        </row>
        <row r="13382">
          <cell r="AP13382">
            <v>805219</v>
          </cell>
          <cell r="AQ13382">
            <v>7002719</v>
          </cell>
          <cell r="AR13382">
            <v>7</v>
          </cell>
          <cell r="AS13382">
            <v>0</v>
          </cell>
          <cell r="AT13382">
            <v>0</v>
          </cell>
          <cell r="AU13382">
            <v>0</v>
          </cell>
          <cell r="AV13382" t="str">
            <v>VIABLE</v>
          </cell>
        </row>
        <row r="13383">
          <cell r="AP13383">
            <v>357438</v>
          </cell>
          <cell r="AQ13383">
            <v>7002817</v>
          </cell>
          <cell r="AR13383">
            <v>7</v>
          </cell>
          <cell r="AS13383">
            <v>0</v>
          </cell>
          <cell r="AT13383">
            <v>0</v>
          </cell>
          <cell r="AU13383">
            <v>0</v>
          </cell>
          <cell r="AV13383" t="str">
            <v>VIABLE</v>
          </cell>
        </row>
        <row r="13384">
          <cell r="AP13384">
            <v>358524</v>
          </cell>
          <cell r="AQ13384">
            <v>7003286</v>
          </cell>
          <cell r="AR13384">
            <v>7</v>
          </cell>
          <cell r="AS13384">
            <v>0</v>
          </cell>
          <cell r="AT13384">
            <v>0</v>
          </cell>
          <cell r="AU13384">
            <v>0</v>
          </cell>
          <cell r="AV13384" t="str">
            <v>VIABLE</v>
          </cell>
        </row>
        <row r="13385">
          <cell r="AP13385">
            <v>359187</v>
          </cell>
          <cell r="AQ13385">
            <v>7003540</v>
          </cell>
          <cell r="AR13385">
            <v>7</v>
          </cell>
          <cell r="AS13385">
            <v>0</v>
          </cell>
          <cell r="AT13385">
            <v>0</v>
          </cell>
          <cell r="AU13385">
            <v>0</v>
          </cell>
          <cell r="AV13385" t="str">
            <v>VIABLE</v>
          </cell>
        </row>
        <row r="13386">
          <cell r="AP13386">
            <v>91022936</v>
          </cell>
          <cell r="AQ13386">
            <v>7008922</v>
          </cell>
          <cell r="AR13386">
            <v>7</v>
          </cell>
          <cell r="AS13386">
            <v>0</v>
          </cell>
          <cell r="AT13386">
            <v>0</v>
          </cell>
          <cell r="AU13386">
            <v>0</v>
          </cell>
          <cell r="AV13386" t="str">
            <v>VIABLE</v>
          </cell>
        </row>
        <row r="13387">
          <cell r="AP13387">
            <v>91022857</v>
          </cell>
          <cell r="AQ13387">
            <v>7008923</v>
          </cell>
          <cell r="AR13387">
            <v>7</v>
          </cell>
          <cell r="AS13387">
            <v>0</v>
          </cell>
          <cell r="AT13387">
            <v>0</v>
          </cell>
          <cell r="AU13387">
            <v>0</v>
          </cell>
          <cell r="AV13387" t="str">
            <v>VIABLE</v>
          </cell>
        </row>
        <row r="13388">
          <cell r="AP13388">
            <v>358653</v>
          </cell>
          <cell r="AQ13388">
            <v>7003338</v>
          </cell>
          <cell r="AR13388">
            <v>7</v>
          </cell>
          <cell r="AS13388">
            <v>0</v>
          </cell>
          <cell r="AT13388">
            <v>0</v>
          </cell>
          <cell r="AU13388">
            <v>0</v>
          </cell>
          <cell r="AV13388" t="str">
            <v>VIABLE</v>
          </cell>
        </row>
        <row r="13389">
          <cell r="AP13389">
            <v>359118</v>
          </cell>
          <cell r="AQ13389">
            <v>7003516</v>
          </cell>
          <cell r="AR13389">
            <v>7</v>
          </cell>
          <cell r="AS13389">
            <v>0</v>
          </cell>
          <cell r="AT13389">
            <v>0</v>
          </cell>
          <cell r="AU13389">
            <v>0</v>
          </cell>
          <cell r="AV13389" t="str">
            <v>VIABLE</v>
          </cell>
        </row>
        <row r="13390">
          <cell r="AP13390">
            <v>358599</v>
          </cell>
          <cell r="AQ13390">
            <v>7003316</v>
          </cell>
          <cell r="AR13390">
            <v>7</v>
          </cell>
          <cell r="AS13390">
            <v>0</v>
          </cell>
          <cell r="AT13390">
            <v>0</v>
          </cell>
          <cell r="AU13390">
            <v>0</v>
          </cell>
          <cell r="AV13390" t="str">
            <v>VIABLE</v>
          </cell>
        </row>
        <row r="13391">
          <cell r="AP13391">
            <v>359073</v>
          </cell>
          <cell r="AQ13391">
            <v>7003499</v>
          </cell>
          <cell r="AR13391">
            <v>7</v>
          </cell>
          <cell r="AS13391">
            <v>0</v>
          </cell>
          <cell r="AT13391">
            <v>0</v>
          </cell>
          <cell r="AU13391">
            <v>0</v>
          </cell>
          <cell r="AV13391" t="str">
            <v>VIABLE</v>
          </cell>
        </row>
        <row r="13392">
          <cell r="AP13392">
            <v>358938</v>
          </cell>
          <cell r="AQ13392">
            <v>7003450</v>
          </cell>
          <cell r="AR13392">
            <v>7</v>
          </cell>
          <cell r="AS13392">
            <v>0</v>
          </cell>
          <cell r="AT13392">
            <v>0</v>
          </cell>
          <cell r="AU13392">
            <v>0</v>
          </cell>
          <cell r="AV13392" t="str">
            <v>VIABLE</v>
          </cell>
        </row>
        <row r="13393">
          <cell r="AP13393">
            <v>358887</v>
          </cell>
          <cell r="AQ13393">
            <v>7003429</v>
          </cell>
          <cell r="AR13393">
            <v>7</v>
          </cell>
          <cell r="AS13393">
            <v>0</v>
          </cell>
          <cell r="AT13393">
            <v>0</v>
          </cell>
          <cell r="AU13393">
            <v>0</v>
          </cell>
          <cell r="AV13393" t="str">
            <v>VIABLE</v>
          </cell>
        </row>
        <row r="13394">
          <cell r="AP13394">
            <v>359334</v>
          </cell>
          <cell r="AQ13394">
            <v>7003597</v>
          </cell>
          <cell r="AR13394">
            <v>7</v>
          </cell>
          <cell r="AS13394">
            <v>0</v>
          </cell>
          <cell r="AT13394">
            <v>0</v>
          </cell>
          <cell r="AU13394">
            <v>0</v>
          </cell>
          <cell r="AV13394" t="str">
            <v>VIABLE</v>
          </cell>
        </row>
        <row r="13395">
          <cell r="AP13395">
            <v>358785</v>
          </cell>
          <cell r="AQ13395">
            <v>7003389</v>
          </cell>
          <cell r="AR13395">
            <v>7</v>
          </cell>
          <cell r="AS13395">
            <v>0</v>
          </cell>
          <cell r="AT13395">
            <v>0</v>
          </cell>
          <cell r="AU13395">
            <v>0</v>
          </cell>
          <cell r="AV13395" t="str">
            <v>VIABLE</v>
          </cell>
        </row>
        <row r="13396">
          <cell r="AP13396">
            <v>359109</v>
          </cell>
          <cell r="AQ13396">
            <v>7003512</v>
          </cell>
          <cell r="AR13396">
            <v>7</v>
          </cell>
          <cell r="AS13396">
            <v>0</v>
          </cell>
          <cell r="AT13396">
            <v>0</v>
          </cell>
          <cell r="AU13396">
            <v>0</v>
          </cell>
          <cell r="AV13396" t="str">
            <v>VIABLE</v>
          </cell>
        </row>
        <row r="13397">
          <cell r="AP13397">
            <v>358971</v>
          </cell>
          <cell r="AQ13397">
            <v>7003463</v>
          </cell>
          <cell r="AR13397">
            <v>7</v>
          </cell>
          <cell r="AS13397">
            <v>0</v>
          </cell>
          <cell r="AT13397">
            <v>0</v>
          </cell>
          <cell r="AU13397">
            <v>0</v>
          </cell>
          <cell r="AV13397" t="str">
            <v>VIABLE</v>
          </cell>
        </row>
        <row r="13398">
          <cell r="AP13398">
            <v>91012669</v>
          </cell>
          <cell r="AQ13398">
            <v>50008657</v>
          </cell>
          <cell r="AR13398">
            <v>7</v>
          </cell>
          <cell r="AS13398">
            <v>0</v>
          </cell>
          <cell r="AT13398">
            <v>0</v>
          </cell>
          <cell r="AU13398">
            <v>0</v>
          </cell>
          <cell r="AV13398" t="str">
            <v>VIABLE</v>
          </cell>
        </row>
        <row r="13399">
          <cell r="AP13399">
            <v>91012671</v>
          </cell>
          <cell r="AQ13399">
            <v>50008676</v>
          </cell>
          <cell r="AR13399">
            <v>7</v>
          </cell>
          <cell r="AS13399">
            <v>0</v>
          </cell>
          <cell r="AT13399">
            <v>0</v>
          </cell>
          <cell r="AU13399">
            <v>0</v>
          </cell>
          <cell r="AV13399" t="str">
            <v>VIABLE</v>
          </cell>
        </row>
        <row r="13400">
          <cell r="AP13400">
            <v>91012672</v>
          </cell>
          <cell r="AQ13400">
            <v>50008957</v>
          </cell>
          <cell r="AR13400">
            <v>7</v>
          </cell>
          <cell r="AS13400">
            <v>0</v>
          </cell>
          <cell r="AT13400">
            <v>0</v>
          </cell>
          <cell r="AU13400">
            <v>0</v>
          </cell>
          <cell r="AV13400" t="str">
            <v>VIABLE</v>
          </cell>
        </row>
        <row r="13401">
          <cell r="AP13401">
            <v>91012697</v>
          </cell>
          <cell r="AQ13401">
            <v>50008660</v>
          </cell>
          <cell r="AR13401">
            <v>7</v>
          </cell>
          <cell r="AS13401">
            <v>0</v>
          </cell>
          <cell r="AT13401">
            <v>0</v>
          </cell>
          <cell r="AU13401">
            <v>0</v>
          </cell>
          <cell r="AV13401" t="str">
            <v>VIABLE</v>
          </cell>
        </row>
        <row r="13402">
          <cell r="AP13402">
            <v>91012686</v>
          </cell>
          <cell r="AQ13402">
            <v>50008658</v>
          </cell>
          <cell r="AR13402">
            <v>7</v>
          </cell>
          <cell r="AS13402">
            <v>0</v>
          </cell>
          <cell r="AT13402">
            <v>0</v>
          </cell>
          <cell r="AU13402">
            <v>0</v>
          </cell>
          <cell r="AV13402" t="str">
            <v>VIABLE</v>
          </cell>
        </row>
        <row r="13403">
          <cell r="AP13403">
            <v>91012678</v>
          </cell>
          <cell r="AQ13403">
            <v>50008659</v>
          </cell>
          <cell r="AR13403">
            <v>7</v>
          </cell>
          <cell r="AS13403">
            <v>0</v>
          </cell>
          <cell r="AT13403">
            <v>0</v>
          </cell>
          <cell r="AU13403">
            <v>0</v>
          </cell>
          <cell r="AV13403" t="str">
            <v>VIABLE</v>
          </cell>
        </row>
        <row r="13404">
          <cell r="AP13404">
            <v>91012726</v>
          </cell>
          <cell r="AQ13404">
            <v>50002959</v>
          </cell>
          <cell r="AR13404">
            <v>7</v>
          </cell>
          <cell r="AS13404">
            <v>42731</v>
          </cell>
          <cell r="AT13404" t="str">
            <v>SD Reservado Mantenimiento Rutinario IDU Circuito Movilidad EJECUCION SITP 2016 -</v>
          </cell>
          <cell r="AU13404">
            <v>0</v>
          </cell>
          <cell r="AV13404" t="str">
            <v>IDU SITP 2016</v>
          </cell>
        </row>
        <row r="13405">
          <cell r="AP13405">
            <v>91012647</v>
          </cell>
          <cell r="AQ13405">
            <v>50008950</v>
          </cell>
          <cell r="AR13405">
            <v>7</v>
          </cell>
          <cell r="AS13405">
            <v>0</v>
          </cell>
          <cell r="AT13405">
            <v>0</v>
          </cell>
          <cell r="AU13405">
            <v>0</v>
          </cell>
          <cell r="AV13405" t="str">
            <v>VIABLE</v>
          </cell>
        </row>
        <row r="13406">
          <cell r="AP13406">
            <v>91012706</v>
          </cell>
          <cell r="AQ13406">
            <v>50009382</v>
          </cell>
          <cell r="AR13406">
            <v>7</v>
          </cell>
          <cell r="AS13406">
            <v>0</v>
          </cell>
          <cell r="AT13406">
            <v>0</v>
          </cell>
          <cell r="AU13406">
            <v>0</v>
          </cell>
          <cell r="AV13406" t="str">
            <v>VIABLE</v>
          </cell>
        </row>
        <row r="13407">
          <cell r="AP13407">
            <v>91012698</v>
          </cell>
          <cell r="AQ13407">
            <v>50009385</v>
          </cell>
          <cell r="AR13407">
            <v>7</v>
          </cell>
          <cell r="AS13407">
            <v>0</v>
          </cell>
          <cell r="AT13407">
            <v>0</v>
          </cell>
          <cell r="AU13407">
            <v>0</v>
          </cell>
          <cell r="AV13407" t="str">
            <v>VIABLE</v>
          </cell>
        </row>
        <row r="13408">
          <cell r="AP13408">
            <v>91011574</v>
          </cell>
          <cell r="AQ13408">
            <v>50006636</v>
          </cell>
          <cell r="AR13408">
            <v>7</v>
          </cell>
          <cell r="AS13408">
            <v>0</v>
          </cell>
          <cell r="AT13408">
            <v>0</v>
          </cell>
          <cell r="AU13408">
            <v>0</v>
          </cell>
          <cell r="AV13408" t="str">
            <v>FDL BOSA</v>
          </cell>
        </row>
        <row r="13409">
          <cell r="AP13409">
            <v>363878</v>
          </cell>
          <cell r="AQ13409">
            <v>7005472</v>
          </cell>
          <cell r="AR13409">
            <v>7</v>
          </cell>
          <cell r="AS13409">
            <v>0</v>
          </cell>
          <cell r="AT13409">
            <v>0</v>
          </cell>
          <cell r="AU13409">
            <v>0</v>
          </cell>
          <cell r="AV13409" t="str">
            <v>VIABLE</v>
          </cell>
        </row>
        <row r="13410">
          <cell r="AP13410">
            <v>364015</v>
          </cell>
          <cell r="AQ13410">
            <v>7005524</v>
          </cell>
          <cell r="AR13410">
            <v>7</v>
          </cell>
          <cell r="AS13410">
            <v>0</v>
          </cell>
          <cell r="AT13410">
            <v>0</v>
          </cell>
          <cell r="AU13410">
            <v>0</v>
          </cell>
          <cell r="AV13410" t="str">
            <v>VIABLE</v>
          </cell>
        </row>
        <row r="13411">
          <cell r="AP13411">
            <v>364612</v>
          </cell>
          <cell r="AQ13411">
            <v>7005750</v>
          </cell>
          <cell r="AR13411">
            <v>7</v>
          </cell>
          <cell r="AS13411">
            <v>0</v>
          </cell>
          <cell r="AT13411">
            <v>0</v>
          </cell>
          <cell r="AU13411">
            <v>0</v>
          </cell>
          <cell r="AV13411" t="str">
            <v>VIABLE</v>
          </cell>
        </row>
        <row r="13412">
          <cell r="AP13412">
            <v>364405</v>
          </cell>
          <cell r="AQ13412">
            <v>7005670</v>
          </cell>
          <cell r="AR13412">
            <v>7</v>
          </cell>
          <cell r="AS13412">
            <v>0</v>
          </cell>
          <cell r="AT13412">
            <v>0</v>
          </cell>
          <cell r="AU13412">
            <v>0</v>
          </cell>
          <cell r="AV13412" t="str">
            <v>VIABLE</v>
          </cell>
        </row>
        <row r="13413">
          <cell r="AP13413">
            <v>364115</v>
          </cell>
          <cell r="AQ13413">
            <v>7005563</v>
          </cell>
          <cell r="AR13413">
            <v>7</v>
          </cell>
          <cell r="AS13413">
            <v>0</v>
          </cell>
          <cell r="AT13413">
            <v>0</v>
          </cell>
          <cell r="AU13413">
            <v>0</v>
          </cell>
          <cell r="AV13413" t="str">
            <v>VIABLE</v>
          </cell>
        </row>
        <row r="13414">
          <cell r="AP13414">
            <v>364297</v>
          </cell>
          <cell r="AQ13414">
            <v>7005627</v>
          </cell>
          <cell r="AR13414">
            <v>7</v>
          </cell>
          <cell r="AS13414">
            <v>0</v>
          </cell>
          <cell r="AT13414">
            <v>0</v>
          </cell>
          <cell r="AU13414">
            <v>0</v>
          </cell>
          <cell r="AV13414" t="str">
            <v>FDL BOSA</v>
          </cell>
        </row>
        <row r="13415">
          <cell r="AP13415">
            <v>364617</v>
          </cell>
          <cell r="AQ13415">
            <v>50006637</v>
          </cell>
          <cell r="AR13415">
            <v>7</v>
          </cell>
          <cell r="AS13415">
            <v>0</v>
          </cell>
          <cell r="AT13415">
            <v>0</v>
          </cell>
          <cell r="AU13415">
            <v>0</v>
          </cell>
          <cell r="AV13415" t="str">
            <v>VIABLE</v>
          </cell>
        </row>
        <row r="13416">
          <cell r="AP13416">
            <v>364174</v>
          </cell>
          <cell r="AQ13416">
            <v>7005585</v>
          </cell>
          <cell r="AR13416">
            <v>7</v>
          </cell>
          <cell r="AS13416">
            <v>0</v>
          </cell>
          <cell r="AT13416">
            <v>0</v>
          </cell>
          <cell r="AU13416">
            <v>0</v>
          </cell>
          <cell r="AV13416" t="str">
            <v>FDL BOSA</v>
          </cell>
        </row>
        <row r="13417">
          <cell r="AP13417">
            <v>364127</v>
          </cell>
          <cell r="AQ13417">
            <v>7005567</v>
          </cell>
          <cell r="AR13417">
            <v>7</v>
          </cell>
          <cell r="AS13417">
            <v>0</v>
          </cell>
          <cell r="AT13417">
            <v>0</v>
          </cell>
          <cell r="AU13417">
            <v>0</v>
          </cell>
          <cell r="AV13417" t="str">
            <v>VIABLE</v>
          </cell>
        </row>
        <row r="13418">
          <cell r="AP13418">
            <v>353425</v>
          </cell>
          <cell r="AQ13418">
            <v>7001295</v>
          </cell>
          <cell r="AR13418">
            <v>7</v>
          </cell>
          <cell r="AS13418">
            <v>0</v>
          </cell>
          <cell r="AT13418">
            <v>0</v>
          </cell>
          <cell r="AU13418">
            <v>0</v>
          </cell>
          <cell r="AV13418" t="str">
            <v>VIABLE</v>
          </cell>
        </row>
        <row r="13419">
          <cell r="AP13419">
            <v>471535</v>
          </cell>
          <cell r="AQ13419">
            <v>7008143</v>
          </cell>
          <cell r="AR13419">
            <v>7</v>
          </cell>
          <cell r="AS13419">
            <v>0</v>
          </cell>
          <cell r="AT13419">
            <v>0</v>
          </cell>
          <cell r="AU13419">
            <v>0</v>
          </cell>
          <cell r="AV13419" t="str">
            <v>VIABLE</v>
          </cell>
        </row>
        <row r="13420">
          <cell r="AP13420">
            <v>352855</v>
          </cell>
          <cell r="AQ13420">
            <v>7001096</v>
          </cell>
          <cell r="AR13420">
            <v>7</v>
          </cell>
          <cell r="AS13420">
            <v>0</v>
          </cell>
          <cell r="AT13420">
            <v>0</v>
          </cell>
          <cell r="AU13420">
            <v>0</v>
          </cell>
          <cell r="AV13420" t="str">
            <v>VIABLE</v>
          </cell>
        </row>
        <row r="13421">
          <cell r="AP13421">
            <v>352540</v>
          </cell>
          <cell r="AQ13421">
            <v>7000979</v>
          </cell>
          <cell r="AR13421">
            <v>7</v>
          </cell>
          <cell r="AS13421">
            <v>0</v>
          </cell>
          <cell r="AT13421">
            <v>0</v>
          </cell>
          <cell r="AU13421">
            <v>0</v>
          </cell>
          <cell r="AV13421" t="str">
            <v>VIABLE</v>
          </cell>
        </row>
        <row r="13422">
          <cell r="AP13422">
            <v>352261</v>
          </cell>
          <cell r="AQ13422">
            <v>7000877</v>
          </cell>
          <cell r="AR13422">
            <v>7</v>
          </cell>
          <cell r="AS13422">
            <v>0</v>
          </cell>
          <cell r="AT13422">
            <v>0</v>
          </cell>
          <cell r="AU13422">
            <v>0</v>
          </cell>
          <cell r="AV13422" t="str">
            <v>VIABLE</v>
          </cell>
        </row>
        <row r="13423">
          <cell r="AP13423">
            <v>353680</v>
          </cell>
          <cell r="AQ13423">
            <v>7001384</v>
          </cell>
          <cell r="AR13423">
            <v>7</v>
          </cell>
          <cell r="AS13423">
            <v>0</v>
          </cell>
          <cell r="AT13423">
            <v>0</v>
          </cell>
          <cell r="AU13423">
            <v>0</v>
          </cell>
          <cell r="AV13423" t="str">
            <v>VIABLE</v>
          </cell>
        </row>
        <row r="13424">
          <cell r="AP13424">
            <v>353089</v>
          </cell>
          <cell r="AQ13424">
            <v>7001177</v>
          </cell>
          <cell r="AR13424">
            <v>7</v>
          </cell>
          <cell r="AS13424">
            <v>0</v>
          </cell>
          <cell r="AT13424">
            <v>0</v>
          </cell>
          <cell r="AU13424">
            <v>0</v>
          </cell>
          <cell r="AV13424" t="str">
            <v>VIABLE</v>
          </cell>
        </row>
        <row r="13425">
          <cell r="AP13425">
            <v>352984</v>
          </cell>
          <cell r="AQ13425">
            <v>7001141</v>
          </cell>
          <cell r="AR13425">
            <v>7</v>
          </cell>
          <cell r="AS13425">
            <v>0</v>
          </cell>
          <cell r="AT13425">
            <v>0</v>
          </cell>
          <cell r="AU13425">
            <v>0</v>
          </cell>
          <cell r="AV13425" t="str">
            <v>VIABLE</v>
          </cell>
        </row>
        <row r="13426">
          <cell r="AP13426">
            <v>352335</v>
          </cell>
          <cell r="AQ13426">
            <v>7000905</v>
          </cell>
          <cell r="AR13426">
            <v>7</v>
          </cell>
          <cell r="AS13426">
            <v>0</v>
          </cell>
          <cell r="AT13426">
            <v>0</v>
          </cell>
          <cell r="AU13426">
            <v>0</v>
          </cell>
          <cell r="AV13426" t="str">
            <v>VIABLE</v>
          </cell>
        </row>
        <row r="13427">
          <cell r="AP13427">
            <v>353317</v>
          </cell>
          <cell r="AQ13427">
            <v>7001258</v>
          </cell>
          <cell r="AR13427">
            <v>7</v>
          </cell>
          <cell r="AS13427">
            <v>0</v>
          </cell>
          <cell r="AT13427">
            <v>0</v>
          </cell>
          <cell r="AU13427">
            <v>0</v>
          </cell>
          <cell r="AV13427" t="str">
            <v>VIABLE</v>
          </cell>
        </row>
        <row r="13428">
          <cell r="AP13428">
            <v>353086</v>
          </cell>
          <cell r="AQ13428">
            <v>7001176</v>
          </cell>
          <cell r="AR13428">
            <v>7</v>
          </cell>
          <cell r="AS13428">
            <v>0</v>
          </cell>
          <cell r="AT13428">
            <v>0</v>
          </cell>
          <cell r="AU13428">
            <v>0</v>
          </cell>
          <cell r="AV13428" t="str">
            <v>VIABLE</v>
          </cell>
        </row>
        <row r="13429">
          <cell r="AP13429">
            <v>352445</v>
          </cell>
          <cell r="AQ13429">
            <v>7000943</v>
          </cell>
          <cell r="AR13429">
            <v>7</v>
          </cell>
          <cell r="AS13429">
            <v>0</v>
          </cell>
          <cell r="AT13429">
            <v>0</v>
          </cell>
          <cell r="AU13429">
            <v>0</v>
          </cell>
          <cell r="AV13429" t="str">
            <v>VIABLE</v>
          </cell>
        </row>
        <row r="13430">
          <cell r="AP13430">
            <v>353194</v>
          </cell>
          <cell r="AQ13430">
            <v>7001216</v>
          </cell>
          <cell r="AR13430">
            <v>7</v>
          </cell>
          <cell r="AS13430">
            <v>0</v>
          </cell>
          <cell r="AT13430">
            <v>0</v>
          </cell>
          <cell r="AU13430">
            <v>0</v>
          </cell>
          <cell r="AV13430" t="str">
            <v>VIABLE</v>
          </cell>
        </row>
        <row r="13431">
          <cell r="AP13431">
            <v>352639</v>
          </cell>
          <cell r="AQ13431">
            <v>7001020</v>
          </cell>
          <cell r="AR13431">
            <v>7</v>
          </cell>
          <cell r="AS13431">
            <v>0</v>
          </cell>
          <cell r="AT13431">
            <v>0</v>
          </cell>
          <cell r="AU13431">
            <v>0</v>
          </cell>
          <cell r="AV13431" t="str">
            <v>VIABLE</v>
          </cell>
        </row>
        <row r="13432">
          <cell r="AP13432">
            <v>353536</v>
          </cell>
          <cell r="AQ13432">
            <v>7001334</v>
          </cell>
          <cell r="AR13432">
            <v>7</v>
          </cell>
          <cell r="AS13432">
            <v>0</v>
          </cell>
          <cell r="AT13432">
            <v>0</v>
          </cell>
          <cell r="AU13432">
            <v>0</v>
          </cell>
          <cell r="AV13432" t="str">
            <v>VIABLE</v>
          </cell>
        </row>
        <row r="13433">
          <cell r="AP13433">
            <v>91010240</v>
          </cell>
          <cell r="AQ13433">
            <v>7004889</v>
          </cell>
          <cell r="AR13433">
            <v>7</v>
          </cell>
          <cell r="AS13433">
            <v>0</v>
          </cell>
          <cell r="AT13433">
            <v>0</v>
          </cell>
          <cell r="AU13433">
            <v>0</v>
          </cell>
          <cell r="AV13433" t="str">
            <v>VIABLE</v>
          </cell>
        </row>
        <row r="13434">
          <cell r="AP13434">
            <v>362439</v>
          </cell>
          <cell r="AQ13434">
            <v>7004889</v>
          </cell>
          <cell r="AR13434">
            <v>7</v>
          </cell>
          <cell r="AS13434">
            <v>0</v>
          </cell>
          <cell r="AT13434">
            <v>0</v>
          </cell>
          <cell r="AU13434">
            <v>0</v>
          </cell>
          <cell r="AV13434" t="str">
            <v>VIABLE</v>
          </cell>
        </row>
        <row r="13435">
          <cell r="AP13435">
            <v>480576</v>
          </cell>
          <cell r="AQ13435">
            <v>7005029</v>
          </cell>
          <cell r="AR13435">
            <v>7</v>
          </cell>
          <cell r="AS13435">
            <v>0</v>
          </cell>
          <cell r="AT13435">
            <v>0</v>
          </cell>
          <cell r="AU13435">
            <v>0</v>
          </cell>
          <cell r="AV13435" t="str">
            <v>VIABLE</v>
          </cell>
        </row>
        <row r="13436">
          <cell r="AP13436">
            <v>91010241</v>
          </cell>
          <cell r="AQ13436">
            <v>7004967</v>
          </cell>
          <cell r="AR13436">
            <v>7</v>
          </cell>
          <cell r="AS13436">
            <v>0</v>
          </cell>
          <cell r="AT13436">
            <v>0</v>
          </cell>
          <cell r="AU13436">
            <v>0</v>
          </cell>
          <cell r="AV13436" t="str">
            <v>VIABLE</v>
          </cell>
        </row>
        <row r="13437">
          <cell r="AP13437">
            <v>362802</v>
          </cell>
          <cell r="AQ13437">
            <v>7005028</v>
          </cell>
          <cell r="AR13437">
            <v>7</v>
          </cell>
          <cell r="AS13437">
            <v>0</v>
          </cell>
          <cell r="AT13437">
            <v>0</v>
          </cell>
          <cell r="AU13437">
            <v>0</v>
          </cell>
          <cell r="AV13437" t="str">
            <v>VIABLE</v>
          </cell>
        </row>
        <row r="13438">
          <cell r="AP13438">
            <v>91010268</v>
          </cell>
          <cell r="AQ13438">
            <v>7005028</v>
          </cell>
          <cell r="AR13438">
            <v>7</v>
          </cell>
          <cell r="AS13438">
            <v>0</v>
          </cell>
          <cell r="AT13438">
            <v>0</v>
          </cell>
          <cell r="AU13438">
            <v>0</v>
          </cell>
          <cell r="AV13438" t="str">
            <v>VIABLE</v>
          </cell>
        </row>
        <row r="13439">
          <cell r="AP13439">
            <v>362636</v>
          </cell>
          <cell r="AQ13439">
            <v>7004967</v>
          </cell>
          <cell r="AR13439">
            <v>7</v>
          </cell>
          <cell r="AS13439">
            <v>0</v>
          </cell>
          <cell r="AT13439">
            <v>0</v>
          </cell>
          <cell r="AU13439">
            <v>0</v>
          </cell>
          <cell r="AV13439" t="str">
            <v>VIABLE</v>
          </cell>
        </row>
        <row r="13440">
          <cell r="AP13440">
            <v>805215</v>
          </cell>
          <cell r="AQ13440">
            <v>7002535</v>
          </cell>
          <cell r="AR13440">
            <v>7</v>
          </cell>
          <cell r="AS13440">
            <v>0</v>
          </cell>
          <cell r="AT13440">
            <v>0</v>
          </cell>
          <cell r="AU13440">
            <v>0</v>
          </cell>
          <cell r="AV13440" t="str">
            <v>VIABLE</v>
          </cell>
        </row>
        <row r="13441">
          <cell r="AP13441">
            <v>820745</v>
          </cell>
          <cell r="AQ13441">
            <v>7002642</v>
          </cell>
          <cell r="AR13441">
            <v>7</v>
          </cell>
          <cell r="AS13441">
            <v>0</v>
          </cell>
          <cell r="AT13441">
            <v>0</v>
          </cell>
          <cell r="AU13441">
            <v>0</v>
          </cell>
          <cell r="AV13441" t="str">
            <v>VIABLE</v>
          </cell>
        </row>
        <row r="13442">
          <cell r="AP13442">
            <v>480133</v>
          </cell>
          <cell r="AQ13442">
            <v>7002720</v>
          </cell>
          <cell r="AR13442">
            <v>7</v>
          </cell>
          <cell r="AS13442">
            <v>0</v>
          </cell>
          <cell r="AT13442">
            <v>0</v>
          </cell>
          <cell r="AU13442">
            <v>0</v>
          </cell>
          <cell r="AV13442" t="str">
            <v>VIABLE</v>
          </cell>
        </row>
        <row r="13443">
          <cell r="AP13443">
            <v>302717</v>
          </cell>
          <cell r="AQ13443">
            <v>5005786</v>
          </cell>
          <cell r="AR13443">
            <v>5</v>
          </cell>
          <cell r="AS13443">
            <v>0</v>
          </cell>
          <cell r="AT13443">
            <v>0</v>
          </cell>
          <cell r="AU13443">
            <v>0</v>
          </cell>
          <cell r="AV13443" t="str">
            <v>VIABLE</v>
          </cell>
        </row>
        <row r="13444">
          <cell r="AP13444">
            <v>301901</v>
          </cell>
          <cell r="AQ13444">
            <v>5005417</v>
          </cell>
          <cell r="AR13444">
            <v>5</v>
          </cell>
          <cell r="AS13444">
            <v>0</v>
          </cell>
          <cell r="AT13444">
            <v>0</v>
          </cell>
          <cell r="AU13444">
            <v>0</v>
          </cell>
          <cell r="AV13444" t="str">
            <v>VIABLE</v>
          </cell>
        </row>
        <row r="13445">
          <cell r="AP13445">
            <v>302405</v>
          </cell>
          <cell r="AQ13445">
            <v>5005651</v>
          </cell>
          <cell r="AR13445">
            <v>5</v>
          </cell>
          <cell r="AS13445">
            <v>0</v>
          </cell>
          <cell r="AT13445">
            <v>0</v>
          </cell>
          <cell r="AU13445">
            <v>0</v>
          </cell>
          <cell r="AV13445" t="str">
            <v>VIABLE</v>
          </cell>
        </row>
        <row r="13446">
          <cell r="AP13446">
            <v>299888</v>
          </cell>
          <cell r="AQ13446">
            <v>5004477</v>
          </cell>
          <cell r="AR13446">
            <v>5</v>
          </cell>
          <cell r="AS13446">
            <v>0</v>
          </cell>
          <cell r="AT13446">
            <v>0</v>
          </cell>
          <cell r="AU13446">
            <v>0</v>
          </cell>
          <cell r="AV13446" t="str">
            <v>FDL 2016</v>
          </cell>
        </row>
        <row r="13447">
          <cell r="AP13447">
            <v>305834</v>
          </cell>
          <cell r="AQ13447">
            <v>5007069</v>
          </cell>
          <cell r="AR13447">
            <v>5</v>
          </cell>
          <cell r="AS13447">
            <v>41988</v>
          </cell>
          <cell r="AT13447" t="str">
            <v>SD Terminado Mantenimiento Periódico UAERMV Circuito Movilidad  -</v>
          </cell>
          <cell r="AU13447">
            <v>0</v>
          </cell>
          <cell r="AV13447" t="str">
            <v>VIABLE</v>
          </cell>
        </row>
        <row r="13448">
          <cell r="AP13448">
            <v>306239</v>
          </cell>
          <cell r="AQ13448">
            <v>5007254</v>
          </cell>
          <cell r="AR13448">
            <v>5</v>
          </cell>
          <cell r="AS13448">
            <v>41988</v>
          </cell>
          <cell r="AT13448" t="str">
            <v>SD Terminado Mantenimiento Periódico UAERMV Circuito Movilidad  -</v>
          </cell>
          <cell r="AU13448">
            <v>0</v>
          </cell>
          <cell r="AV13448" t="str">
            <v>VIABLE</v>
          </cell>
        </row>
        <row r="13449">
          <cell r="AP13449">
            <v>91015664</v>
          </cell>
          <cell r="AQ13449">
            <v>50005275</v>
          </cell>
          <cell r="AR13449">
            <v>5</v>
          </cell>
          <cell r="AS13449">
            <v>41988</v>
          </cell>
          <cell r="AT13449" t="str">
            <v>SD Terminado Mantenimiento Periódico UAERMV Circuito Movilidad  -</v>
          </cell>
          <cell r="AU13449">
            <v>0</v>
          </cell>
          <cell r="AV13449" t="str">
            <v>VIABLE</v>
          </cell>
        </row>
        <row r="13450">
          <cell r="AP13450">
            <v>306116</v>
          </cell>
          <cell r="AQ13450">
            <v>5007199</v>
          </cell>
          <cell r="AR13450">
            <v>5</v>
          </cell>
          <cell r="AS13450">
            <v>41988</v>
          </cell>
          <cell r="AT13450" t="str">
            <v>SD Terminado Mantenimiento Periódico UAERMV Circuito Movilidad  -</v>
          </cell>
          <cell r="AU13450">
            <v>0</v>
          </cell>
          <cell r="AV13450" t="str">
            <v>VIABLE</v>
          </cell>
        </row>
        <row r="13451">
          <cell r="AP13451">
            <v>306002</v>
          </cell>
          <cell r="AQ13451">
            <v>5007153</v>
          </cell>
          <cell r="AR13451">
            <v>5</v>
          </cell>
          <cell r="AS13451">
            <v>42667</v>
          </cell>
          <cell r="AT13451" t="str">
            <v>SD Terminado Mantenimiento Periódico UAERMV Circuito Movilidad SD Intervenida 28/11/2014 Reporte depuración ejecución UMV-</v>
          </cell>
          <cell r="AU13451">
            <v>0</v>
          </cell>
          <cell r="AV13451" t="str">
            <v>VIABLE</v>
          </cell>
        </row>
        <row r="13452">
          <cell r="AP13452">
            <v>291165</v>
          </cell>
          <cell r="AQ13452">
            <v>5000563</v>
          </cell>
          <cell r="AR13452">
            <v>5</v>
          </cell>
          <cell r="AS13452">
            <v>0</v>
          </cell>
          <cell r="AT13452">
            <v>0</v>
          </cell>
          <cell r="AU13452">
            <v>0</v>
          </cell>
          <cell r="AV13452" t="str">
            <v>VIABLE</v>
          </cell>
        </row>
        <row r="13453">
          <cell r="AP13453">
            <v>601762</v>
          </cell>
          <cell r="AQ13453">
            <v>5000570</v>
          </cell>
          <cell r="AR13453">
            <v>5</v>
          </cell>
          <cell r="AS13453">
            <v>0</v>
          </cell>
          <cell r="AT13453">
            <v>0</v>
          </cell>
          <cell r="AU13453">
            <v>0</v>
          </cell>
          <cell r="AV13453" t="str">
            <v>VIABLE</v>
          </cell>
        </row>
        <row r="13454">
          <cell r="AP13454">
            <v>291198</v>
          </cell>
          <cell r="AQ13454">
            <v>5000575</v>
          </cell>
          <cell r="AR13454">
            <v>5</v>
          </cell>
          <cell r="AS13454">
            <v>0</v>
          </cell>
          <cell r="AT13454">
            <v>0</v>
          </cell>
          <cell r="AU13454">
            <v>0</v>
          </cell>
          <cell r="AV13454" t="str">
            <v>VIABLE</v>
          </cell>
        </row>
        <row r="13455">
          <cell r="AP13455">
            <v>291117</v>
          </cell>
          <cell r="AQ13455">
            <v>5000531</v>
          </cell>
          <cell r="AR13455">
            <v>5</v>
          </cell>
          <cell r="AS13455">
            <v>0</v>
          </cell>
          <cell r="AT13455">
            <v>0</v>
          </cell>
          <cell r="AU13455">
            <v>0</v>
          </cell>
          <cell r="AV13455" t="str">
            <v>VIABLE</v>
          </cell>
        </row>
        <row r="13456">
          <cell r="AP13456">
            <v>607153</v>
          </cell>
          <cell r="AQ13456">
            <v>5008369</v>
          </cell>
          <cell r="AR13456">
            <v>5</v>
          </cell>
          <cell r="AS13456">
            <v>0</v>
          </cell>
          <cell r="AT13456">
            <v>0</v>
          </cell>
          <cell r="AU13456">
            <v>0</v>
          </cell>
          <cell r="AV13456" t="str">
            <v>VIABLE</v>
          </cell>
        </row>
        <row r="13457">
          <cell r="AP13457">
            <v>293510</v>
          </cell>
          <cell r="AQ13457">
            <v>5001668</v>
          </cell>
          <cell r="AR13457">
            <v>5</v>
          </cell>
          <cell r="AS13457">
            <v>0</v>
          </cell>
          <cell r="AT13457">
            <v>0</v>
          </cell>
          <cell r="AU13457">
            <v>0</v>
          </cell>
          <cell r="AV13457" t="str">
            <v>VIABLE</v>
          </cell>
        </row>
        <row r="13458">
          <cell r="AP13458">
            <v>293474</v>
          </cell>
          <cell r="AQ13458">
            <v>5001655</v>
          </cell>
          <cell r="AR13458">
            <v>5</v>
          </cell>
          <cell r="AS13458">
            <v>0</v>
          </cell>
          <cell r="AT13458">
            <v>0</v>
          </cell>
          <cell r="AU13458">
            <v>0</v>
          </cell>
          <cell r="AV13458" t="str">
            <v>Proyectos en Factibilidad:Extensión de la Troncal</v>
          </cell>
        </row>
        <row r="13459">
          <cell r="AP13459">
            <v>293619</v>
          </cell>
          <cell r="AQ13459">
            <v>5001708</v>
          </cell>
          <cell r="AR13459">
            <v>5</v>
          </cell>
          <cell r="AS13459">
            <v>0</v>
          </cell>
          <cell r="AT13459">
            <v>0</v>
          </cell>
          <cell r="AU13459">
            <v>0</v>
          </cell>
          <cell r="AV13459" t="str">
            <v>VIABLE</v>
          </cell>
        </row>
        <row r="13460">
          <cell r="AP13460">
            <v>293652</v>
          </cell>
          <cell r="AQ13460">
            <v>5001720</v>
          </cell>
          <cell r="AR13460">
            <v>5</v>
          </cell>
          <cell r="AS13460">
            <v>0</v>
          </cell>
          <cell r="AT13460">
            <v>0</v>
          </cell>
          <cell r="AU13460">
            <v>0</v>
          </cell>
          <cell r="AV13460" t="str">
            <v>VIABLE</v>
          </cell>
        </row>
        <row r="13461">
          <cell r="AP13461">
            <v>293495</v>
          </cell>
          <cell r="AQ13461">
            <v>5001663</v>
          </cell>
          <cell r="AR13461">
            <v>5</v>
          </cell>
          <cell r="AS13461">
            <v>0</v>
          </cell>
          <cell r="AT13461">
            <v>0</v>
          </cell>
          <cell r="AU13461">
            <v>0</v>
          </cell>
          <cell r="AV13461" t="str">
            <v>VIABLE</v>
          </cell>
        </row>
        <row r="13462">
          <cell r="AP13462">
            <v>471325</v>
          </cell>
          <cell r="AQ13462">
            <v>5007850</v>
          </cell>
          <cell r="AR13462">
            <v>5</v>
          </cell>
          <cell r="AS13462">
            <v>0</v>
          </cell>
          <cell r="AT13462">
            <v>0</v>
          </cell>
          <cell r="AU13462">
            <v>0</v>
          </cell>
          <cell r="AV13462" t="str">
            <v>VIABLE</v>
          </cell>
        </row>
        <row r="13463">
          <cell r="AP13463">
            <v>293558</v>
          </cell>
          <cell r="AQ13463">
            <v>5001687</v>
          </cell>
          <cell r="AR13463">
            <v>5</v>
          </cell>
          <cell r="AS13463">
            <v>0</v>
          </cell>
          <cell r="AT13463">
            <v>0</v>
          </cell>
          <cell r="AU13463">
            <v>0</v>
          </cell>
          <cell r="AV13463" t="str">
            <v>VIABLE</v>
          </cell>
        </row>
        <row r="13464">
          <cell r="AP13464">
            <v>293673</v>
          </cell>
          <cell r="AQ13464">
            <v>5001729</v>
          </cell>
          <cell r="AR13464">
            <v>5</v>
          </cell>
          <cell r="AS13464">
            <v>0</v>
          </cell>
          <cell r="AT13464">
            <v>0</v>
          </cell>
          <cell r="AU13464">
            <v>0</v>
          </cell>
          <cell r="AV13464" t="str">
            <v>VIABLE</v>
          </cell>
        </row>
        <row r="13465">
          <cell r="AP13465">
            <v>293593</v>
          </cell>
          <cell r="AQ13465">
            <v>5001699</v>
          </cell>
          <cell r="AR13465">
            <v>5</v>
          </cell>
          <cell r="AS13465">
            <v>0</v>
          </cell>
          <cell r="AT13465">
            <v>0</v>
          </cell>
          <cell r="AU13465">
            <v>0</v>
          </cell>
          <cell r="AV13465" t="str">
            <v>VIABLE</v>
          </cell>
        </row>
        <row r="13466">
          <cell r="AP13466">
            <v>293898</v>
          </cell>
          <cell r="AQ13466">
            <v>5001811</v>
          </cell>
          <cell r="AR13466">
            <v>5</v>
          </cell>
          <cell r="AS13466">
            <v>42313</v>
          </cell>
          <cell r="AT13466" t="str">
            <v>IDU-72-2008 Terminado Construcción IDU Circuito Movilidad  -Calzada2-POLIZA ESTABILIDAD ACTIVA</v>
          </cell>
          <cell r="AU13466">
            <v>43307</v>
          </cell>
          <cell r="AV13466" t="str">
            <v>POLIZA</v>
          </cell>
        </row>
        <row r="13467">
          <cell r="AP13467">
            <v>471326</v>
          </cell>
          <cell r="AQ13467">
            <v>5007851</v>
          </cell>
          <cell r="AR13467">
            <v>5</v>
          </cell>
          <cell r="AS13467">
            <v>42313</v>
          </cell>
          <cell r="AT13467" t="str">
            <v>IDU-72-2008 Terminado Construcción IDU Circuito Movilidad  -Calzada2-POLIZA ESTABILIDAD ACTIVA</v>
          </cell>
          <cell r="AU13467">
            <v>43307</v>
          </cell>
          <cell r="AV13467" t="str">
            <v>POLIZA</v>
          </cell>
        </row>
        <row r="13468">
          <cell r="AP13468">
            <v>293661</v>
          </cell>
          <cell r="AQ13468">
            <v>5001725</v>
          </cell>
          <cell r="AR13468">
            <v>5</v>
          </cell>
          <cell r="AS13468">
            <v>0</v>
          </cell>
          <cell r="AT13468">
            <v>0</v>
          </cell>
          <cell r="AU13468">
            <v>0</v>
          </cell>
          <cell r="AV13468" t="str">
            <v>VIABLE</v>
          </cell>
        </row>
        <row r="13469">
          <cell r="AP13469">
            <v>293709</v>
          </cell>
          <cell r="AQ13469">
            <v>5001742</v>
          </cell>
          <cell r="AR13469">
            <v>5</v>
          </cell>
          <cell r="AS13469">
            <v>0</v>
          </cell>
          <cell r="AT13469">
            <v>0</v>
          </cell>
          <cell r="AU13469">
            <v>0</v>
          </cell>
          <cell r="AV13469" t="str">
            <v>VIABLE</v>
          </cell>
        </row>
        <row r="13470">
          <cell r="AP13470">
            <v>293789</v>
          </cell>
          <cell r="AQ13470">
            <v>5001776</v>
          </cell>
          <cell r="AR13470">
            <v>5</v>
          </cell>
          <cell r="AS13470">
            <v>42313</v>
          </cell>
          <cell r="AT13470" t="str">
            <v>IDU-72-2008 Terminado Construcción IDU Circuito Movilidad  -Calzada2-POLIZA ESTABILIDAD ACTIVA</v>
          </cell>
          <cell r="AU13470">
            <v>43307</v>
          </cell>
          <cell r="AV13470" t="str">
            <v>POLIZA</v>
          </cell>
        </row>
        <row r="13471">
          <cell r="AP13471">
            <v>293756</v>
          </cell>
          <cell r="AQ13471">
            <v>5001763</v>
          </cell>
          <cell r="AR13471">
            <v>5</v>
          </cell>
          <cell r="AS13471">
            <v>42313</v>
          </cell>
          <cell r="AT13471" t="str">
            <v>IDU-72-2008 Terminado Construcción IDU Circuito Movilidad  -Calzada2-POLIZA ESTABILIDAD ACTIVA</v>
          </cell>
          <cell r="AU13471">
            <v>43307</v>
          </cell>
          <cell r="AV13471" t="str">
            <v>POLIZA</v>
          </cell>
        </row>
        <row r="13472">
          <cell r="AP13472">
            <v>471347</v>
          </cell>
          <cell r="AQ13472">
            <v>5007875</v>
          </cell>
          <cell r="AR13472">
            <v>5</v>
          </cell>
          <cell r="AS13472">
            <v>42313</v>
          </cell>
          <cell r="AT13472" t="str">
            <v>IDU-72-2008 Terminado Construcción IDU Circuito Movilidad  -Calzada2-POLIZA ESTABILIDAD ACTIVA</v>
          </cell>
          <cell r="AU13472">
            <v>43307</v>
          </cell>
          <cell r="AV13472" t="str">
            <v>POLIZA</v>
          </cell>
        </row>
        <row r="13473">
          <cell r="AP13473">
            <v>293819</v>
          </cell>
          <cell r="AQ13473">
            <v>5001786</v>
          </cell>
          <cell r="AR13473">
            <v>5</v>
          </cell>
          <cell r="AS13473">
            <v>42313</v>
          </cell>
          <cell r="AT13473" t="str">
            <v>IDU-72-2008 Terminado Construcción IDU Circuito Movilidad  -Calzada2-POLIZA ESTABILIDAD ACTIVA</v>
          </cell>
          <cell r="AU13473">
            <v>43307</v>
          </cell>
          <cell r="AV13473" t="str">
            <v>POLIZA</v>
          </cell>
        </row>
        <row r="13474">
          <cell r="AP13474">
            <v>293643</v>
          </cell>
          <cell r="AQ13474">
            <v>5001717</v>
          </cell>
          <cell r="AR13474">
            <v>5</v>
          </cell>
          <cell r="AS13474">
            <v>0</v>
          </cell>
          <cell r="AT13474">
            <v>0</v>
          </cell>
          <cell r="AU13474">
            <v>0</v>
          </cell>
          <cell r="AV13474" t="str">
            <v>Proyectos en Factibilidad:Extensión de la Troncal</v>
          </cell>
        </row>
        <row r="13475">
          <cell r="AP13475">
            <v>293825</v>
          </cell>
          <cell r="AQ13475">
            <v>5001788</v>
          </cell>
          <cell r="AR13475">
            <v>5</v>
          </cell>
          <cell r="AS13475">
            <v>42313</v>
          </cell>
          <cell r="AT13475" t="str">
            <v>IDU-72-2008 Terminado Construcción IDU Circuito Movilidad  -Calzada2-POLIZA ESTABILIDAD ACTIVA</v>
          </cell>
          <cell r="AU13475">
            <v>43307</v>
          </cell>
          <cell r="AV13475" t="str">
            <v>POLIZA</v>
          </cell>
        </row>
        <row r="13476">
          <cell r="AP13476">
            <v>91021847</v>
          </cell>
          <cell r="AQ13476">
            <v>5009251</v>
          </cell>
          <cell r="AR13476">
            <v>5</v>
          </cell>
          <cell r="AS13476">
            <v>0</v>
          </cell>
          <cell r="AT13476">
            <v>0</v>
          </cell>
          <cell r="AU13476">
            <v>0</v>
          </cell>
          <cell r="AV13476" t="str">
            <v>POLIZA</v>
          </cell>
        </row>
        <row r="13477">
          <cell r="AP13477">
            <v>293877</v>
          </cell>
          <cell r="AQ13477">
            <v>5001804</v>
          </cell>
          <cell r="AR13477">
            <v>5</v>
          </cell>
          <cell r="AS13477">
            <v>42313</v>
          </cell>
          <cell r="AT13477" t="str">
            <v>IDU-72-2008 Terminado Construcción IDU Circuito Movilidad  -Calzada2-POLIZA ESTABILIDAD ACTIVA</v>
          </cell>
          <cell r="AU13477">
            <v>43307</v>
          </cell>
          <cell r="AV13477" t="str">
            <v>POLIZA</v>
          </cell>
        </row>
        <row r="13478">
          <cell r="AP13478">
            <v>293688</v>
          </cell>
          <cell r="AQ13478">
            <v>5001734</v>
          </cell>
          <cell r="AR13478">
            <v>5</v>
          </cell>
          <cell r="AS13478">
            <v>0</v>
          </cell>
          <cell r="AT13478">
            <v>0</v>
          </cell>
          <cell r="AU13478">
            <v>0</v>
          </cell>
          <cell r="AV13478" t="str">
            <v>VIABLE</v>
          </cell>
        </row>
        <row r="13479">
          <cell r="AP13479">
            <v>304352</v>
          </cell>
          <cell r="AQ13479">
            <v>5006458</v>
          </cell>
          <cell r="AR13479">
            <v>5</v>
          </cell>
          <cell r="AS13479">
            <v>42313</v>
          </cell>
          <cell r="AT13479" t="str">
            <v>IDU-1699-2014 En Ejecución Mantenimiento Periódico IDU Circuito Movilidad  -</v>
          </cell>
          <cell r="AU13479">
            <v>0</v>
          </cell>
          <cell r="AV13479" t="str">
            <v>CTO IDU 2014</v>
          </cell>
        </row>
        <row r="13480">
          <cell r="AP13480">
            <v>304187</v>
          </cell>
          <cell r="AQ13480">
            <v>5006391</v>
          </cell>
          <cell r="AR13480">
            <v>5</v>
          </cell>
          <cell r="AS13480">
            <v>42313</v>
          </cell>
          <cell r="AT13480" t="str">
            <v>IDU-1699-2014 Terminado Mantenimiento Periódico IDU Circuito Movilidad  -</v>
          </cell>
          <cell r="AU13480">
            <v>0</v>
          </cell>
          <cell r="AV13480" t="str">
            <v>CTO IDU 2014</v>
          </cell>
        </row>
        <row r="13481">
          <cell r="AP13481">
            <v>304304</v>
          </cell>
          <cell r="AQ13481">
            <v>5006440</v>
          </cell>
          <cell r="AR13481">
            <v>5</v>
          </cell>
          <cell r="AS13481">
            <v>42313</v>
          </cell>
          <cell r="AT13481" t="str">
            <v>IDU-1699-2014 Terminado Mantenimiento Periódico IDU Circuito Movilidad  -</v>
          </cell>
          <cell r="AU13481">
            <v>0</v>
          </cell>
          <cell r="AV13481" t="str">
            <v>CTO IDU 2014</v>
          </cell>
        </row>
        <row r="13482">
          <cell r="AP13482">
            <v>305087</v>
          </cell>
          <cell r="AQ13482">
            <v>5006749</v>
          </cell>
          <cell r="AR13482">
            <v>5</v>
          </cell>
          <cell r="AS13482">
            <v>42667</v>
          </cell>
          <cell r="AT13482" t="str">
            <v>SD Terminado Rehabilitación UAERMV Circuito Movilidad SD Intervenida 01/06/2016 Reporte depuración ejecución UMV-</v>
          </cell>
          <cell r="AU13482">
            <v>0</v>
          </cell>
          <cell r="AV13482" t="str">
            <v>UMV 2016</v>
          </cell>
        </row>
        <row r="13483">
          <cell r="AP13483">
            <v>304919</v>
          </cell>
          <cell r="AQ13483">
            <v>5006678</v>
          </cell>
          <cell r="AR13483">
            <v>5</v>
          </cell>
          <cell r="AS13483">
            <v>42667</v>
          </cell>
          <cell r="AT13483" t="str">
            <v>SD Terminado Rehabilitación UAERMV Circuito Movilidad SD Intervenida 01/06/2016 Reporte depuración ejecución UMV-</v>
          </cell>
          <cell r="AU13483">
            <v>0</v>
          </cell>
          <cell r="AV13483" t="str">
            <v>UMV 2016</v>
          </cell>
        </row>
        <row r="13484">
          <cell r="AP13484">
            <v>304568</v>
          </cell>
          <cell r="AQ13484">
            <v>5006537</v>
          </cell>
          <cell r="AR13484">
            <v>5</v>
          </cell>
          <cell r="AS13484">
            <v>42313</v>
          </cell>
          <cell r="AT13484" t="str">
            <v>IDU-1699-2014 En Ejecución Mantenimiento Periódico IDU Circuito Movilidad  -</v>
          </cell>
          <cell r="AU13484">
            <v>0</v>
          </cell>
          <cell r="AV13484" t="str">
            <v>CTO IDU 2014</v>
          </cell>
        </row>
        <row r="13485">
          <cell r="AP13485">
            <v>304085</v>
          </cell>
          <cell r="AQ13485">
            <v>5006353</v>
          </cell>
          <cell r="AR13485">
            <v>5</v>
          </cell>
          <cell r="AS13485">
            <v>42313</v>
          </cell>
          <cell r="AT13485" t="str">
            <v>IDU-1699-2014 Terminado Mantenimiento Periódico IDU Circuito Movilidad  -</v>
          </cell>
          <cell r="AU13485">
            <v>0</v>
          </cell>
          <cell r="AV13485" t="str">
            <v>CTO IDU 2014</v>
          </cell>
        </row>
        <row r="13486">
          <cell r="AP13486">
            <v>2503042</v>
          </cell>
          <cell r="AQ13486">
            <v>30000734</v>
          </cell>
          <cell r="AR13486">
            <v>5</v>
          </cell>
          <cell r="AS13486">
            <v>42667</v>
          </cell>
          <cell r="AT13486" t="str">
            <v>SD Terminado Mejoramiento con Material Fresado UAERMV Circuito Movilidad SD Intervenida 01/06/2016 Reporte depuración ejecución UMV-</v>
          </cell>
          <cell r="AU13486">
            <v>0</v>
          </cell>
          <cell r="AV13486" t="str">
            <v>UMV 2016</v>
          </cell>
        </row>
        <row r="13487">
          <cell r="AP13487">
            <v>300784</v>
          </cell>
          <cell r="AQ13487">
            <v>5004900</v>
          </cell>
          <cell r="AR13487">
            <v>5</v>
          </cell>
          <cell r="AS13487">
            <v>0</v>
          </cell>
          <cell r="AT13487">
            <v>0</v>
          </cell>
          <cell r="AU13487">
            <v>0</v>
          </cell>
          <cell r="AV13487" t="str">
            <v>VIABLE</v>
          </cell>
        </row>
        <row r="13488">
          <cell r="AP13488">
            <v>301502</v>
          </cell>
          <cell r="AQ13488">
            <v>5005244</v>
          </cell>
          <cell r="AR13488">
            <v>5</v>
          </cell>
          <cell r="AS13488">
            <v>0</v>
          </cell>
          <cell r="AT13488">
            <v>0</v>
          </cell>
          <cell r="AU13488">
            <v>0</v>
          </cell>
          <cell r="AV13488" t="str">
            <v>VIABLE</v>
          </cell>
        </row>
        <row r="13489">
          <cell r="AP13489">
            <v>902505</v>
          </cell>
          <cell r="AQ13489">
            <v>50007851</v>
          </cell>
          <cell r="AR13489">
            <v>5</v>
          </cell>
          <cell r="AS13489">
            <v>0</v>
          </cell>
          <cell r="AT13489">
            <v>0</v>
          </cell>
          <cell r="AU13489">
            <v>0</v>
          </cell>
          <cell r="AV13489" t="str">
            <v>VIABLE</v>
          </cell>
        </row>
        <row r="13490">
          <cell r="AP13490">
            <v>302267</v>
          </cell>
          <cell r="AQ13490">
            <v>5005583</v>
          </cell>
          <cell r="AR13490">
            <v>5</v>
          </cell>
          <cell r="AS13490">
            <v>0</v>
          </cell>
          <cell r="AT13490">
            <v>0</v>
          </cell>
          <cell r="AU13490">
            <v>0</v>
          </cell>
          <cell r="AV13490" t="str">
            <v>VIABLE</v>
          </cell>
        </row>
        <row r="13491">
          <cell r="AP13491">
            <v>300889</v>
          </cell>
          <cell r="AQ13491">
            <v>5004946</v>
          </cell>
          <cell r="AR13491">
            <v>5</v>
          </cell>
          <cell r="AS13491">
            <v>0</v>
          </cell>
          <cell r="AT13491">
            <v>0</v>
          </cell>
          <cell r="AU13491">
            <v>0</v>
          </cell>
          <cell r="AV13491" t="str">
            <v>VIABLE</v>
          </cell>
        </row>
        <row r="13492">
          <cell r="AP13492">
            <v>301778</v>
          </cell>
          <cell r="AQ13492">
            <v>5005367</v>
          </cell>
          <cell r="AR13492">
            <v>5</v>
          </cell>
          <cell r="AS13492">
            <v>0</v>
          </cell>
          <cell r="AT13492">
            <v>0</v>
          </cell>
          <cell r="AU13492">
            <v>0</v>
          </cell>
          <cell r="AV13492" t="str">
            <v>VIABLE</v>
          </cell>
        </row>
        <row r="13493">
          <cell r="AP13493">
            <v>301334</v>
          </cell>
          <cell r="AQ13493">
            <v>5005167</v>
          </cell>
          <cell r="AR13493">
            <v>5</v>
          </cell>
          <cell r="AS13493">
            <v>0</v>
          </cell>
          <cell r="AT13493">
            <v>0</v>
          </cell>
          <cell r="AU13493">
            <v>0</v>
          </cell>
          <cell r="AV13493" t="str">
            <v>VIABLE</v>
          </cell>
        </row>
        <row r="13494">
          <cell r="AP13494">
            <v>478787</v>
          </cell>
          <cell r="AQ13494">
            <v>5004655</v>
          </cell>
          <cell r="AR13494">
            <v>5</v>
          </cell>
          <cell r="AS13494">
            <v>0</v>
          </cell>
          <cell r="AT13494">
            <v>0</v>
          </cell>
          <cell r="AU13494">
            <v>0</v>
          </cell>
          <cell r="AV13494" t="str">
            <v>VIABLE</v>
          </cell>
        </row>
        <row r="13495">
          <cell r="AP13495">
            <v>91021630</v>
          </cell>
          <cell r="AQ13495">
            <v>5009384</v>
          </cell>
          <cell r="AR13495">
            <v>5</v>
          </cell>
          <cell r="AS13495">
            <v>0</v>
          </cell>
          <cell r="AT13495">
            <v>0</v>
          </cell>
          <cell r="AU13495">
            <v>0</v>
          </cell>
          <cell r="AV13495" t="str">
            <v>VIABLE</v>
          </cell>
        </row>
        <row r="13496">
          <cell r="AP13496">
            <v>91015556</v>
          </cell>
          <cell r="AQ13496">
            <v>50005238</v>
          </cell>
          <cell r="AR13496">
            <v>5</v>
          </cell>
          <cell r="AS13496">
            <v>0</v>
          </cell>
          <cell r="AT13496">
            <v>0</v>
          </cell>
          <cell r="AU13496">
            <v>0</v>
          </cell>
          <cell r="AV13496" t="str">
            <v>VIABLE</v>
          </cell>
        </row>
        <row r="13497">
          <cell r="AP13497">
            <v>302123</v>
          </cell>
          <cell r="AQ13497">
            <v>5005512</v>
          </cell>
          <cell r="AR13497">
            <v>5</v>
          </cell>
          <cell r="AS13497">
            <v>0</v>
          </cell>
          <cell r="AT13497">
            <v>0</v>
          </cell>
          <cell r="AU13497">
            <v>0</v>
          </cell>
          <cell r="AV13497" t="str">
            <v>VIABLE</v>
          </cell>
        </row>
        <row r="13498">
          <cell r="AP13498">
            <v>301640</v>
          </cell>
          <cell r="AQ13498">
            <v>5005303</v>
          </cell>
          <cell r="AR13498">
            <v>5</v>
          </cell>
          <cell r="AS13498">
            <v>0</v>
          </cell>
          <cell r="AT13498">
            <v>0</v>
          </cell>
          <cell r="AU13498">
            <v>0</v>
          </cell>
          <cell r="AV13498" t="str">
            <v>VIABLE</v>
          </cell>
        </row>
        <row r="13499">
          <cell r="AP13499">
            <v>91015557</v>
          </cell>
          <cell r="AQ13499">
            <v>50005237</v>
          </cell>
          <cell r="AR13499">
            <v>5</v>
          </cell>
          <cell r="AS13499">
            <v>0</v>
          </cell>
          <cell r="AT13499">
            <v>0</v>
          </cell>
          <cell r="AU13499">
            <v>0</v>
          </cell>
          <cell r="AV13499" t="str">
            <v>VIABLE</v>
          </cell>
        </row>
        <row r="13500">
          <cell r="AP13500">
            <v>302489</v>
          </cell>
          <cell r="AQ13500">
            <v>5005683</v>
          </cell>
          <cell r="AR13500">
            <v>5</v>
          </cell>
          <cell r="AS13500">
            <v>0</v>
          </cell>
          <cell r="AT13500">
            <v>0</v>
          </cell>
          <cell r="AU13500">
            <v>0</v>
          </cell>
          <cell r="AV13500" t="str">
            <v>VIABLE</v>
          </cell>
        </row>
        <row r="13501">
          <cell r="AP13501">
            <v>301082</v>
          </cell>
          <cell r="AQ13501">
            <v>5005044</v>
          </cell>
          <cell r="AR13501">
            <v>5</v>
          </cell>
          <cell r="AS13501">
            <v>42409</v>
          </cell>
          <cell r="AT13501" t="str">
            <v>IDU-1699-2014 Terminado Mantenimiento Periódico IDU Circuito Movilidad  -</v>
          </cell>
          <cell r="AU13501">
            <v>0</v>
          </cell>
          <cell r="AV13501" t="str">
            <v>VIABLE</v>
          </cell>
        </row>
        <row r="13502">
          <cell r="AP13502">
            <v>301208</v>
          </cell>
          <cell r="AQ13502">
            <v>5005104</v>
          </cell>
          <cell r="AR13502">
            <v>5</v>
          </cell>
          <cell r="AS13502">
            <v>0</v>
          </cell>
          <cell r="AT13502">
            <v>0</v>
          </cell>
          <cell r="AU13502">
            <v>0</v>
          </cell>
          <cell r="AV13502" t="str">
            <v>VIABLE</v>
          </cell>
        </row>
        <row r="13503">
          <cell r="AP13503">
            <v>302042</v>
          </cell>
          <cell r="AQ13503">
            <v>5005479</v>
          </cell>
          <cell r="AR13503">
            <v>5</v>
          </cell>
          <cell r="AS13503">
            <v>42409</v>
          </cell>
          <cell r="AT13503" t="str">
            <v>IDU-1699-2014 Terminado Mantenimiento Periódico IDU Circuito Movilidad  -</v>
          </cell>
          <cell r="AU13503">
            <v>0</v>
          </cell>
          <cell r="AV13503" t="str">
            <v>VIABLE</v>
          </cell>
        </row>
        <row r="13504">
          <cell r="AP13504">
            <v>301940</v>
          </cell>
          <cell r="AQ13504">
            <v>5005435</v>
          </cell>
          <cell r="AR13504">
            <v>5</v>
          </cell>
          <cell r="AS13504">
            <v>0</v>
          </cell>
          <cell r="AT13504">
            <v>0</v>
          </cell>
          <cell r="AU13504">
            <v>0</v>
          </cell>
          <cell r="AV13504" t="str">
            <v>VIABLE</v>
          </cell>
        </row>
        <row r="13505">
          <cell r="AP13505">
            <v>295406</v>
          </cell>
          <cell r="AQ13505">
            <v>5002474</v>
          </cell>
          <cell r="AR13505">
            <v>5</v>
          </cell>
          <cell r="AS13505">
            <v>42766</v>
          </cell>
          <cell r="AT13505" t="str">
            <v>SD Reservado Mantenimiento Periódico IDU Intermedia EJECUCION SITP 2016 -</v>
          </cell>
          <cell r="AU13505">
            <v>0</v>
          </cell>
          <cell r="AV13505" t="str">
            <v>IDU SITP 2016</v>
          </cell>
        </row>
        <row r="13506">
          <cell r="AP13506">
            <v>295460</v>
          </cell>
          <cell r="AQ13506">
            <v>5002495</v>
          </cell>
          <cell r="AR13506">
            <v>5</v>
          </cell>
          <cell r="AS13506">
            <v>42766</v>
          </cell>
          <cell r="AT13506" t="str">
            <v>SD Reservado Mantenimiento Rutinario IDU Intermedia EJECUCION SITP 2016 -</v>
          </cell>
          <cell r="AU13506">
            <v>0</v>
          </cell>
          <cell r="AV13506" t="str">
            <v>IDU SITP 2016</v>
          </cell>
        </row>
        <row r="13507">
          <cell r="AP13507">
            <v>295454</v>
          </cell>
          <cell r="AQ13507">
            <v>5002493</v>
          </cell>
          <cell r="AR13507">
            <v>5</v>
          </cell>
          <cell r="AS13507">
            <v>42766</v>
          </cell>
          <cell r="AT13507" t="str">
            <v>SD Reservado Mantenimiento Rutinario IDU Intermedia EJECUCION SITP 2016 -</v>
          </cell>
          <cell r="AU13507">
            <v>0</v>
          </cell>
          <cell r="AV13507" t="str">
            <v>IDU SITP 2016</v>
          </cell>
        </row>
        <row r="13508">
          <cell r="AP13508">
            <v>295388</v>
          </cell>
          <cell r="AQ13508">
            <v>5002463</v>
          </cell>
          <cell r="AR13508">
            <v>5</v>
          </cell>
          <cell r="AS13508">
            <v>42766</v>
          </cell>
          <cell r="AT13508" t="str">
            <v>SD Reservado Mantenimiento Rutinario IDU Circuito Movilidad EJECUCION SITP 2016 -</v>
          </cell>
          <cell r="AU13508">
            <v>0</v>
          </cell>
          <cell r="AV13508" t="str">
            <v>IDU SITP 2016</v>
          </cell>
        </row>
        <row r="13509">
          <cell r="AP13509">
            <v>295457</v>
          </cell>
          <cell r="AQ13509">
            <v>5002494</v>
          </cell>
          <cell r="AR13509">
            <v>5</v>
          </cell>
          <cell r="AS13509">
            <v>42766</v>
          </cell>
          <cell r="AT13509" t="str">
            <v>SD Reservado Mantenimiento Rutinario IDU Intermedia EJECUCION SITP 2016 -</v>
          </cell>
          <cell r="AU13509">
            <v>0</v>
          </cell>
          <cell r="AV13509" t="str">
            <v>IDU SITP 2016</v>
          </cell>
        </row>
        <row r="13510">
          <cell r="AP13510">
            <v>91015979</v>
          </cell>
          <cell r="AQ13510">
            <v>50000475</v>
          </cell>
          <cell r="AR13510">
            <v>5</v>
          </cell>
          <cell r="AS13510">
            <v>42766</v>
          </cell>
          <cell r="AT13510" t="str">
            <v>SD Reservado Mantenimiento Rutinario IDU Intermedia EJECUCION SITP 2016 -</v>
          </cell>
          <cell r="AU13510">
            <v>0</v>
          </cell>
          <cell r="AV13510" t="str">
            <v>IDU SITP 2016</v>
          </cell>
        </row>
        <row r="13511">
          <cell r="AP13511">
            <v>91016610</v>
          </cell>
          <cell r="AQ13511">
            <v>50004999</v>
          </cell>
          <cell r="AR13511">
            <v>5</v>
          </cell>
          <cell r="AS13511">
            <v>42731</v>
          </cell>
          <cell r="AT13511" t="str">
            <v>SD Reservado Mejoramiento con Material Fresado IDU Circuito Movilidad EJECUCION SITP 2016 -</v>
          </cell>
          <cell r="AU13511">
            <v>0</v>
          </cell>
          <cell r="AV13511" t="str">
            <v>IDU SITP 2016</v>
          </cell>
        </row>
        <row r="13512">
          <cell r="AP13512">
            <v>91016611</v>
          </cell>
          <cell r="AQ13512">
            <v>50004999</v>
          </cell>
          <cell r="AR13512">
            <v>5</v>
          </cell>
          <cell r="AS13512">
            <v>42766</v>
          </cell>
          <cell r="AT13512" t="str">
            <v>SD Reservado Mejoramiento con Material Fresado IDU Circuito Movilidad EJECUCION SITP 2016 -</v>
          </cell>
          <cell r="AU13512">
            <v>0</v>
          </cell>
          <cell r="AV13512" t="str">
            <v>IDU SITP 2016</v>
          </cell>
        </row>
        <row r="13513">
          <cell r="AP13513">
            <v>290808</v>
          </cell>
          <cell r="AQ13513">
            <v>5000356</v>
          </cell>
          <cell r="AR13513">
            <v>5</v>
          </cell>
          <cell r="AS13513">
            <v>42731</v>
          </cell>
          <cell r="AT13513" t="str">
            <v>SD Reservado Mejoramiento con Material Fresado IDU Circuito Movilidad EJECUCION SITP 2016 -</v>
          </cell>
          <cell r="AU13513">
            <v>0</v>
          </cell>
          <cell r="AV13513" t="str">
            <v>IDU SITP 2016</v>
          </cell>
        </row>
        <row r="13514">
          <cell r="AP13514">
            <v>290799</v>
          </cell>
          <cell r="AQ13514">
            <v>5000350</v>
          </cell>
          <cell r="AR13514">
            <v>5</v>
          </cell>
          <cell r="AS13514">
            <v>42731</v>
          </cell>
          <cell r="AT13514" t="str">
            <v>SD Reservado Mejoramiento con Material Fresado IDU Circuito Movilidad EJECUCION SITP 2016 -</v>
          </cell>
          <cell r="AU13514">
            <v>0</v>
          </cell>
          <cell r="AV13514" t="str">
            <v>IDU SITP 2016</v>
          </cell>
        </row>
        <row r="13515">
          <cell r="AP13515">
            <v>305849</v>
          </cell>
          <cell r="AQ13515">
            <v>5007076</v>
          </cell>
          <cell r="AR13515">
            <v>5</v>
          </cell>
          <cell r="AS13515">
            <v>42731</v>
          </cell>
          <cell r="AT13515" t="str">
            <v>SD Reservado Mantenimiento Periódico IDU Circuito Movilidad EJECUCION SITP 2016 -</v>
          </cell>
          <cell r="AU13515">
            <v>0</v>
          </cell>
          <cell r="AV13515" t="str">
            <v>IDU SITP 2016</v>
          </cell>
        </row>
        <row r="13516">
          <cell r="AP13516">
            <v>305408</v>
          </cell>
          <cell r="AQ13516">
            <v>5006890</v>
          </cell>
          <cell r="AR13516">
            <v>5</v>
          </cell>
          <cell r="AS13516">
            <v>0</v>
          </cell>
          <cell r="AT13516">
            <v>0</v>
          </cell>
          <cell r="AU13516">
            <v>0</v>
          </cell>
          <cell r="AV13516" t="str">
            <v>VIABLE</v>
          </cell>
        </row>
        <row r="13517">
          <cell r="AP13517">
            <v>305903</v>
          </cell>
          <cell r="AQ13517">
            <v>5007100</v>
          </cell>
          <cell r="AR13517">
            <v>5</v>
          </cell>
          <cell r="AS13517">
            <v>0</v>
          </cell>
          <cell r="AT13517">
            <v>0</v>
          </cell>
          <cell r="AU13517">
            <v>0</v>
          </cell>
          <cell r="AV13517" t="str">
            <v>VIABLE</v>
          </cell>
        </row>
        <row r="13518">
          <cell r="AP13518">
            <v>305960</v>
          </cell>
          <cell r="AQ13518">
            <v>5007133</v>
          </cell>
          <cell r="AR13518">
            <v>5</v>
          </cell>
          <cell r="AS13518">
            <v>0</v>
          </cell>
          <cell r="AT13518">
            <v>0</v>
          </cell>
          <cell r="AU13518">
            <v>0</v>
          </cell>
          <cell r="AV13518" t="str">
            <v>VIABLE</v>
          </cell>
        </row>
        <row r="13519">
          <cell r="AP13519">
            <v>305885</v>
          </cell>
          <cell r="AQ13519">
            <v>5007092</v>
          </cell>
          <cell r="AR13519">
            <v>5</v>
          </cell>
          <cell r="AS13519">
            <v>0</v>
          </cell>
          <cell r="AT13519">
            <v>0</v>
          </cell>
          <cell r="AU13519">
            <v>0</v>
          </cell>
          <cell r="AV13519" t="str">
            <v>VIABLE</v>
          </cell>
        </row>
        <row r="13520">
          <cell r="AP13520">
            <v>305987</v>
          </cell>
          <cell r="AQ13520">
            <v>5007147</v>
          </cell>
          <cell r="AR13520">
            <v>5</v>
          </cell>
          <cell r="AS13520">
            <v>0</v>
          </cell>
          <cell r="AT13520">
            <v>0</v>
          </cell>
          <cell r="AU13520">
            <v>0</v>
          </cell>
          <cell r="AV13520" t="str">
            <v>VIABLE</v>
          </cell>
        </row>
        <row r="13521">
          <cell r="AP13521">
            <v>305933</v>
          </cell>
          <cell r="AQ13521">
            <v>5007117</v>
          </cell>
          <cell r="AR13521">
            <v>5</v>
          </cell>
          <cell r="AS13521">
            <v>0</v>
          </cell>
          <cell r="AT13521">
            <v>0</v>
          </cell>
          <cell r="AU13521">
            <v>0</v>
          </cell>
          <cell r="AV13521" t="str">
            <v>VIABLE</v>
          </cell>
        </row>
        <row r="13522">
          <cell r="AP13522">
            <v>305954</v>
          </cell>
          <cell r="AQ13522">
            <v>5007129</v>
          </cell>
          <cell r="AR13522">
            <v>5</v>
          </cell>
          <cell r="AS13522">
            <v>0</v>
          </cell>
          <cell r="AT13522">
            <v>0</v>
          </cell>
          <cell r="AU13522">
            <v>0</v>
          </cell>
          <cell r="AV13522" t="str">
            <v>VIABLE</v>
          </cell>
        </row>
        <row r="13523">
          <cell r="AP13523">
            <v>306005</v>
          </cell>
          <cell r="AQ13523">
            <v>5007156</v>
          </cell>
          <cell r="AR13523">
            <v>5</v>
          </cell>
          <cell r="AS13523">
            <v>0</v>
          </cell>
          <cell r="AT13523">
            <v>0</v>
          </cell>
          <cell r="AU13523">
            <v>0</v>
          </cell>
          <cell r="AV13523" t="str">
            <v>VIABLE</v>
          </cell>
        </row>
        <row r="13524">
          <cell r="AP13524">
            <v>305609</v>
          </cell>
          <cell r="AQ13524">
            <v>5006964</v>
          </cell>
          <cell r="AR13524">
            <v>5</v>
          </cell>
          <cell r="AS13524">
            <v>42731</v>
          </cell>
          <cell r="AT13524" t="str">
            <v>SD Reservado Mantenimiento Rutinario IDU Circuito Movilidad EJECUCION SITP 2016 -</v>
          </cell>
          <cell r="AU13524">
            <v>0</v>
          </cell>
          <cell r="AV13524" t="str">
            <v>IDU SITP 2016</v>
          </cell>
        </row>
        <row r="13525">
          <cell r="AP13525">
            <v>304238</v>
          </cell>
          <cell r="AQ13525">
            <v>5006410</v>
          </cell>
          <cell r="AR13525">
            <v>5</v>
          </cell>
          <cell r="AS13525">
            <v>0</v>
          </cell>
          <cell r="AT13525">
            <v>0</v>
          </cell>
          <cell r="AU13525">
            <v>0</v>
          </cell>
          <cell r="AV13525" t="str">
            <v>VIABLE</v>
          </cell>
        </row>
        <row r="13526">
          <cell r="AP13526">
            <v>303875</v>
          </cell>
          <cell r="AQ13526">
            <v>5006268</v>
          </cell>
          <cell r="AR13526">
            <v>5</v>
          </cell>
          <cell r="AS13526">
            <v>0</v>
          </cell>
          <cell r="AT13526">
            <v>0</v>
          </cell>
          <cell r="AU13526">
            <v>0</v>
          </cell>
          <cell r="AV13526" t="str">
            <v>VIABLE</v>
          </cell>
        </row>
        <row r="13527">
          <cell r="AP13527">
            <v>303056</v>
          </cell>
          <cell r="AQ13527">
            <v>5005940</v>
          </cell>
          <cell r="AR13527">
            <v>5</v>
          </cell>
          <cell r="AS13527">
            <v>0</v>
          </cell>
          <cell r="AT13527">
            <v>0</v>
          </cell>
          <cell r="AU13527">
            <v>0</v>
          </cell>
          <cell r="AV13527" t="str">
            <v>VIABLE</v>
          </cell>
        </row>
        <row r="13528">
          <cell r="AP13528">
            <v>301991</v>
          </cell>
          <cell r="AQ13528">
            <v>5005455</v>
          </cell>
          <cell r="AR13528">
            <v>5</v>
          </cell>
          <cell r="AS13528">
            <v>0</v>
          </cell>
          <cell r="AT13528">
            <v>0</v>
          </cell>
          <cell r="AU13528">
            <v>0</v>
          </cell>
          <cell r="AV13528" t="str">
            <v>VIABLE</v>
          </cell>
        </row>
        <row r="13529">
          <cell r="AP13529">
            <v>303539</v>
          </cell>
          <cell r="AQ13529">
            <v>5006136</v>
          </cell>
          <cell r="AR13529">
            <v>5</v>
          </cell>
          <cell r="AS13529">
            <v>0</v>
          </cell>
          <cell r="AT13529">
            <v>0</v>
          </cell>
          <cell r="AU13529">
            <v>0</v>
          </cell>
          <cell r="AV13529" t="str">
            <v>VIABLE</v>
          </cell>
        </row>
        <row r="13530">
          <cell r="AP13530">
            <v>303746</v>
          </cell>
          <cell r="AQ13530">
            <v>5006219</v>
          </cell>
          <cell r="AR13530">
            <v>5</v>
          </cell>
          <cell r="AS13530">
            <v>0</v>
          </cell>
          <cell r="AT13530">
            <v>0</v>
          </cell>
          <cell r="AU13530">
            <v>0</v>
          </cell>
          <cell r="AV13530" t="str">
            <v>VIABLE</v>
          </cell>
        </row>
        <row r="13531">
          <cell r="AP13531">
            <v>303620</v>
          </cell>
          <cell r="AQ13531">
            <v>5006166</v>
          </cell>
          <cell r="AR13531">
            <v>5</v>
          </cell>
          <cell r="AS13531">
            <v>0</v>
          </cell>
          <cell r="AT13531">
            <v>0</v>
          </cell>
          <cell r="AU13531">
            <v>0</v>
          </cell>
          <cell r="AV13531" t="str">
            <v>VIABLE</v>
          </cell>
        </row>
        <row r="13532">
          <cell r="AP13532">
            <v>303752</v>
          </cell>
          <cell r="AQ13532">
            <v>5006221</v>
          </cell>
          <cell r="AR13532">
            <v>5</v>
          </cell>
          <cell r="AS13532">
            <v>0</v>
          </cell>
          <cell r="AT13532">
            <v>0</v>
          </cell>
          <cell r="AU13532">
            <v>0</v>
          </cell>
          <cell r="AV13532" t="str">
            <v>VIABLE</v>
          </cell>
        </row>
        <row r="13533">
          <cell r="AP13533">
            <v>91021672</v>
          </cell>
          <cell r="AQ13533">
            <v>5009518</v>
          </cell>
          <cell r="AR13533">
            <v>5</v>
          </cell>
          <cell r="AS13533">
            <v>0</v>
          </cell>
          <cell r="AT13533">
            <v>0</v>
          </cell>
          <cell r="AU13533">
            <v>0</v>
          </cell>
          <cell r="AV13533" t="str">
            <v>VIABLE</v>
          </cell>
        </row>
        <row r="13534">
          <cell r="AP13534">
            <v>303587</v>
          </cell>
          <cell r="AQ13534">
            <v>5006155</v>
          </cell>
          <cell r="AR13534">
            <v>5</v>
          </cell>
          <cell r="AS13534">
            <v>0</v>
          </cell>
          <cell r="AT13534">
            <v>0</v>
          </cell>
          <cell r="AU13534">
            <v>0</v>
          </cell>
          <cell r="AV13534" t="str">
            <v>VIABLE</v>
          </cell>
        </row>
        <row r="13535">
          <cell r="AP13535">
            <v>533854</v>
          </cell>
          <cell r="AQ13535">
            <v>5008238</v>
          </cell>
          <cell r="AR13535">
            <v>5</v>
          </cell>
          <cell r="AS13535">
            <v>0</v>
          </cell>
          <cell r="AT13535">
            <v>0</v>
          </cell>
          <cell r="AU13535">
            <v>0</v>
          </cell>
          <cell r="AV13535" t="str">
            <v>VIABLE</v>
          </cell>
        </row>
        <row r="13536">
          <cell r="AP13536">
            <v>303392</v>
          </cell>
          <cell r="AQ13536">
            <v>5006075</v>
          </cell>
          <cell r="AR13536">
            <v>5</v>
          </cell>
          <cell r="AS13536">
            <v>42534</v>
          </cell>
          <cell r="AT13536" t="str">
            <v>IDU-1806-2015 Terminado Acciones de Movilidad IDU Circuito Movilidad BRIGADA FASE I - MVA NO TRONCAL Y SITP -</v>
          </cell>
          <cell r="AU13536">
            <v>0</v>
          </cell>
          <cell r="AV13536" t="str">
            <v>VIABLE</v>
          </cell>
        </row>
        <row r="13537">
          <cell r="AP13537">
            <v>303764</v>
          </cell>
          <cell r="AQ13537">
            <v>5006225</v>
          </cell>
          <cell r="AR13537">
            <v>5</v>
          </cell>
          <cell r="AS13537">
            <v>0</v>
          </cell>
          <cell r="AT13537">
            <v>0</v>
          </cell>
          <cell r="AU13537">
            <v>0</v>
          </cell>
          <cell r="AV13537" t="str">
            <v>VIABLE</v>
          </cell>
        </row>
        <row r="13538">
          <cell r="AP13538">
            <v>303098</v>
          </cell>
          <cell r="AQ13538">
            <v>5005957</v>
          </cell>
          <cell r="AR13538">
            <v>5</v>
          </cell>
          <cell r="AS13538">
            <v>0</v>
          </cell>
          <cell r="AT13538">
            <v>0</v>
          </cell>
          <cell r="AU13538">
            <v>0</v>
          </cell>
          <cell r="AV13538" t="str">
            <v>VIABLE</v>
          </cell>
        </row>
        <row r="13539">
          <cell r="AP13539">
            <v>290841</v>
          </cell>
          <cell r="AQ13539">
            <v>5000387</v>
          </cell>
          <cell r="AR13539">
            <v>5</v>
          </cell>
          <cell r="AS13539">
            <v>0</v>
          </cell>
          <cell r="AT13539">
            <v>0</v>
          </cell>
          <cell r="AU13539">
            <v>0</v>
          </cell>
          <cell r="AV13539" t="str">
            <v>VIABLE</v>
          </cell>
        </row>
        <row r="13540">
          <cell r="AP13540">
            <v>291048</v>
          </cell>
          <cell r="AQ13540">
            <v>5000477</v>
          </cell>
          <cell r="AR13540">
            <v>5</v>
          </cell>
          <cell r="AS13540">
            <v>0</v>
          </cell>
          <cell r="AT13540">
            <v>0</v>
          </cell>
          <cell r="AU13540">
            <v>0</v>
          </cell>
          <cell r="AV13540" t="str">
            <v>VIABLE</v>
          </cell>
        </row>
        <row r="13541">
          <cell r="AP13541">
            <v>290949</v>
          </cell>
          <cell r="AQ13541">
            <v>5000432</v>
          </cell>
          <cell r="AR13541">
            <v>5</v>
          </cell>
          <cell r="AS13541">
            <v>0</v>
          </cell>
          <cell r="AT13541">
            <v>0</v>
          </cell>
          <cell r="AU13541">
            <v>0</v>
          </cell>
          <cell r="AV13541" t="str">
            <v>VIABLE</v>
          </cell>
        </row>
        <row r="13542">
          <cell r="AP13542">
            <v>290916</v>
          </cell>
          <cell r="AQ13542">
            <v>5000418</v>
          </cell>
          <cell r="AR13542">
            <v>5</v>
          </cell>
          <cell r="AS13542">
            <v>0</v>
          </cell>
          <cell r="AT13542">
            <v>0</v>
          </cell>
          <cell r="AU13542">
            <v>0</v>
          </cell>
          <cell r="AV13542" t="str">
            <v>VIABLE</v>
          </cell>
        </row>
        <row r="13543">
          <cell r="AP13543">
            <v>290997</v>
          </cell>
          <cell r="AQ13543">
            <v>5000451</v>
          </cell>
          <cell r="AR13543">
            <v>5</v>
          </cell>
          <cell r="AS13543">
            <v>0</v>
          </cell>
          <cell r="AT13543">
            <v>0</v>
          </cell>
          <cell r="AU13543">
            <v>0</v>
          </cell>
          <cell r="AV13543" t="str">
            <v>VIABLE</v>
          </cell>
        </row>
        <row r="13544">
          <cell r="AP13544">
            <v>304103</v>
          </cell>
          <cell r="AQ13544">
            <v>5006359</v>
          </cell>
          <cell r="AR13544">
            <v>5</v>
          </cell>
          <cell r="AS13544">
            <v>0</v>
          </cell>
          <cell r="AT13544">
            <v>0</v>
          </cell>
          <cell r="AU13544">
            <v>0</v>
          </cell>
          <cell r="AV13544" t="str">
            <v>VIABLE</v>
          </cell>
        </row>
        <row r="13545">
          <cell r="AP13545">
            <v>304163</v>
          </cell>
          <cell r="AQ13545">
            <v>5006383</v>
          </cell>
          <cell r="AR13545">
            <v>5</v>
          </cell>
          <cell r="AS13545">
            <v>0</v>
          </cell>
          <cell r="AT13545">
            <v>0</v>
          </cell>
          <cell r="AU13545">
            <v>0</v>
          </cell>
          <cell r="AV13545" t="str">
            <v>VIABLE</v>
          </cell>
        </row>
        <row r="13546">
          <cell r="AP13546">
            <v>304241</v>
          </cell>
          <cell r="AQ13546">
            <v>5006411</v>
          </cell>
          <cell r="AR13546">
            <v>5</v>
          </cell>
          <cell r="AS13546">
            <v>0</v>
          </cell>
          <cell r="AT13546">
            <v>0</v>
          </cell>
          <cell r="AU13546">
            <v>0</v>
          </cell>
          <cell r="AV13546" t="str">
            <v>VIABLE</v>
          </cell>
        </row>
        <row r="13547">
          <cell r="AP13547">
            <v>304058</v>
          </cell>
          <cell r="AQ13547">
            <v>5006340</v>
          </cell>
          <cell r="AR13547">
            <v>5</v>
          </cell>
          <cell r="AS13547">
            <v>0</v>
          </cell>
          <cell r="AT13547">
            <v>0</v>
          </cell>
          <cell r="AU13547">
            <v>0</v>
          </cell>
          <cell r="AV13547" t="str">
            <v>VIABLE</v>
          </cell>
        </row>
        <row r="13548">
          <cell r="AP13548">
            <v>304205</v>
          </cell>
          <cell r="AQ13548">
            <v>5006397</v>
          </cell>
          <cell r="AR13548">
            <v>5</v>
          </cell>
          <cell r="AS13548">
            <v>0</v>
          </cell>
          <cell r="AT13548">
            <v>0</v>
          </cell>
          <cell r="AU13548">
            <v>0</v>
          </cell>
          <cell r="AV13548" t="str">
            <v>VIABLE</v>
          </cell>
        </row>
        <row r="13549">
          <cell r="AP13549">
            <v>303977</v>
          </cell>
          <cell r="AQ13549">
            <v>5006306</v>
          </cell>
          <cell r="AR13549">
            <v>5</v>
          </cell>
          <cell r="AS13549">
            <v>0</v>
          </cell>
          <cell r="AT13549">
            <v>0</v>
          </cell>
          <cell r="AU13549">
            <v>0</v>
          </cell>
          <cell r="AV13549" t="str">
            <v>VIABLE</v>
          </cell>
        </row>
        <row r="13550">
          <cell r="AP13550">
            <v>293880</v>
          </cell>
          <cell r="AQ13550">
            <v>5001805</v>
          </cell>
          <cell r="AR13550">
            <v>5</v>
          </cell>
          <cell r="AS13550">
            <v>0</v>
          </cell>
          <cell r="AT13550">
            <v>0</v>
          </cell>
          <cell r="AU13550">
            <v>0</v>
          </cell>
          <cell r="AV13550" t="str">
            <v>VIABLE</v>
          </cell>
        </row>
        <row r="13551">
          <cell r="AP13551">
            <v>293522</v>
          </cell>
          <cell r="AQ13551">
            <v>5001672</v>
          </cell>
          <cell r="AR13551">
            <v>5</v>
          </cell>
          <cell r="AS13551">
            <v>0</v>
          </cell>
          <cell r="AT13551">
            <v>0</v>
          </cell>
          <cell r="AU13551">
            <v>0</v>
          </cell>
          <cell r="AV13551" t="str">
            <v>VIABLE</v>
          </cell>
        </row>
        <row r="13552">
          <cell r="AP13552">
            <v>293015</v>
          </cell>
          <cell r="AQ13552">
            <v>5001467</v>
          </cell>
          <cell r="AR13552">
            <v>5</v>
          </cell>
          <cell r="AS13552">
            <v>0</v>
          </cell>
          <cell r="AT13552">
            <v>0</v>
          </cell>
          <cell r="AU13552">
            <v>0</v>
          </cell>
          <cell r="AV13552" t="str">
            <v>VIABLE</v>
          </cell>
        </row>
        <row r="13553">
          <cell r="AP13553">
            <v>293158</v>
          </cell>
          <cell r="AQ13553">
            <v>5001526</v>
          </cell>
          <cell r="AR13553">
            <v>5</v>
          </cell>
          <cell r="AS13553">
            <v>0</v>
          </cell>
          <cell r="AT13553">
            <v>0</v>
          </cell>
          <cell r="AU13553">
            <v>0</v>
          </cell>
          <cell r="AV13553" t="str">
            <v>VIABLE</v>
          </cell>
        </row>
        <row r="13554">
          <cell r="AP13554">
            <v>293260</v>
          </cell>
          <cell r="AQ13554">
            <v>5001567</v>
          </cell>
          <cell r="AR13554">
            <v>5</v>
          </cell>
          <cell r="AS13554">
            <v>0</v>
          </cell>
          <cell r="AT13554">
            <v>0</v>
          </cell>
          <cell r="AU13554">
            <v>0</v>
          </cell>
          <cell r="AV13554" t="str">
            <v>VIABLE</v>
          </cell>
        </row>
        <row r="13555">
          <cell r="AP13555">
            <v>471346</v>
          </cell>
          <cell r="AQ13555">
            <v>5007874</v>
          </cell>
          <cell r="AR13555">
            <v>5</v>
          </cell>
          <cell r="AS13555">
            <v>0</v>
          </cell>
          <cell r="AT13555">
            <v>0</v>
          </cell>
          <cell r="AU13555">
            <v>0</v>
          </cell>
          <cell r="AV13555" t="str">
            <v>VIABLE</v>
          </cell>
        </row>
        <row r="13556">
          <cell r="AP13556">
            <v>305525</v>
          </cell>
          <cell r="AQ13556">
            <v>5006934</v>
          </cell>
          <cell r="AR13556">
            <v>5</v>
          </cell>
          <cell r="AS13556">
            <v>0</v>
          </cell>
          <cell r="AT13556">
            <v>0</v>
          </cell>
          <cell r="AU13556">
            <v>0</v>
          </cell>
          <cell r="AV13556" t="str">
            <v>VIABLE</v>
          </cell>
        </row>
        <row r="13557">
          <cell r="AP13557">
            <v>305540</v>
          </cell>
          <cell r="AQ13557">
            <v>5006940</v>
          </cell>
          <cell r="AR13557">
            <v>5</v>
          </cell>
          <cell r="AS13557">
            <v>42731</v>
          </cell>
          <cell r="AT13557" t="str">
            <v>SD Reservado Mejoramiento con Material Fresado IDU Circuito Movilidad EJECUCION SITP 2016 -</v>
          </cell>
          <cell r="AU13557">
            <v>0</v>
          </cell>
          <cell r="AV13557" t="str">
            <v>PPL</v>
          </cell>
        </row>
        <row r="13558">
          <cell r="AP13558">
            <v>305000</v>
          </cell>
          <cell r="AQ13558">
            <v>5006711</v>
          </cell>
          <cell r="AR13558">
            <v>5</v>
          </cell>
          <cell r="AS13558">
            <v>0</v>
          </cell>
          <cell r="AT13558">
            <v>0</v>
          </cell>
          <cell r="AU13558">
            <v>0</v>
          </cell>
          <cell r="AV13558" t="str">
            <v>VIABLE</v>
          </cell>
        </row>
        <row r="13559">
          <cell r="AP13559">
            <v>305576</v>
          </cell>
          <cell r="AQ13559">
            <v>5006953</v>
          </cell>
          <cell r="AR13559">
            <v>5</v>
          </cell>
          <cell r="AS13559">
            <v>42731</v>
          </cell>
          <cell r="AT13559" t="str">
            <v>SD Reservado Mejoramiento con Material Fresado IDU Circuito Movilidad EJECUCION SITP 2016 -</v>
          </cell>
          <cell r="AU13559">
            <v>0</v>
          </cell>
          <cell r="AV13559" t="str">
            <v>PPL</v>
          </cell>
        </row>
        <row r="13560">
          <cell r="AP13560">
            <v>305561</v>
          </cell>
          <cell r="AQ13560">
            <v>5006947</v>
          </cell>
          <cell r="AR13560">
            <v>5</v>
          </cell>
          <cell r="AS13560">
            <v>42731</v>
          </cell>
          <cell r="AT13560" t="str">
            <v>SD Reservado Mejoramiento con Material Fresado IDU Circuito Movilidad EJECUCION SITP 2016 -</v>
          </cell>
          <cell r="AU13560">
            <v>0</v>
          </cell>
          <cell r="AV13560" t="str">
            <v>PPL</v>
          </cell>
        </row>
        <row r="13561">
          <cell r="AP13561">
            <v>305615</v>
          </cell>
          <cell r="AQ13561">
            <v>5006966</v>
          </cell>
          <cell r="AR13561">
            <v>5</v>
          </cell>
          <cell r="AS13561">
            <v>42731</v>
          </cell>
          <cell r="AT13561" t="str">
            <v>SD Reservado Mejoramiento con Material Fresado IDU Circuito Movilidad EJECUCION SITP 2016 -</v>
          </cell>
          <cell r="AU13561">
            <v>0</v>
          </cell>
          <cell r="AV13561" t="str">
            <v>PPL</v>
          </cell>
        </row>
        <row r="13562">
          <cell r="AP13562">
            <v>305528</v>
          </cell>
          <cell r="AQ13562">
            <v>5006935</v>
          </cell>
          <cell r="AR13562">
            <v>5</v>
          </cell>
          <cell r="AS13562">
            <v>42731</v>
          </cell>
          <cell r="AT13562" t="str">
            <v>SD Reservado Mejoramiento con Material Fresado IDU Circuito Movilidad EJECUCION SITP 2016 -</v>
          </cell>
          <cell r="AU13562">
            <v>0</v>
          </cell>
          <cell r="AV13562" t="str">
            <v>PPL</v>
          </cell>
        </row>
        <row r="13563">
          <cell r="AP13563">
            <v>305591</v>
          </cell>
          <cell r="AQ13563">
            <v>5006958</v>
          </cell>
          <cell r="AR13563">
            <v>5</v>
          </cell>
          <cell r="AS13563">
            <v>42731</v>
          </cell>
          <cell r="AT13563" t="str">
            <v>SD Reservado Mejoramiento con Material Fresado IDU Circuito Movilidad EJECUCION SITP 2016 -</v>
          </cell>
          <cell r="AU13563">
            <v>0</v>
          </cell>
          <cell r="AV13563" t="str">
            <v>PPL</v>
          </cell>
        </row>
        <row r="13564">
          <cell r="AP13564">
            <v>305351</v>
          </cell>
          <cell r="AQ13564">
            <v>5006865</v>
          </cell>
          <cell r="AR13564">
            <v>5</v>
          </cell>
          <cell r="AS13564">
            <v>0</v>
          </cell>
          <cell r="AT13564">
            <v>0</v>
          </cell>
          <cell r="AU13564">
            <v>0</v>
          </cell>
          <cell r="AV13564" t="str">
            <v>VIABLE</v>
          </cell>
        </row>
        <row r="13565">
          <cell r="AP13565">
            <v>305303</v>
          </cell>
          <cell r="AQ13565">
            <v>5006843</v>
          </cell>
          <cell r="AR13565">
            <v>5</v>
          </cell>
          <cell r="AS13565">
            <v>0</v>
          </cell>
          <cell r="AT13565">
            <v>0</v>
          </cell>
          <cell r="AU13565">
            <v>0</v>
          </cell>
          <cell r="AV13565" t="str">
            <v>VIABLE</v>
          </cell>
        </row>
        <row r="13566">
          <cell r="AP13566">
            <v>305624</v>
          </cell>
          <cell r="AQ13566">
            <v>5006971</v>
          </cell>
          <cell r="AR13566">
            <v>5</v>
          </cell>
          <cell r="AS13566">
            <v>42731</v>
          </cell>
          <cell r="AT13566" t="str">
            <v>SD Reservado Mejoramiento con Material Fresado IDU Circuito Movilidad EJECUCION SITP 2016 -</v>
          </cell>
          <cell r="AU13566">
            <v>0</v>
          </cell>
          <cell r="AV13566" t="str">
            <v>PPL</v>
          </cell>
        </row>
        <row r="13567">
          <cell r="AP13567">
            <v>305447</v>
          </cell>
          <cell r="AQ13567">
            <v>5006907</v>
          </cell>
          <cell r="AR13567">
            <v>5</v>
          </cell>
          <cell r="AS13567">
            <v>0</v>
          </cell>
          <cell r="AT13567">
            <v>0</v>
          </cell>
          <cell r="AU13567">
            <v>0</v>
          </cell>
          <cell r="AV13567" t="str">
            <v>VIABLE</v>
          </cell>
        </row>
        <row r="13568">
          <cell r="AP13568">
            <v>471381</v>
          </cell>
          <cell r="AQ13568">
            <v>5007917</v>
          </cell>
          <cell r="AR13568">
            <v>5</v>
          </cell>
          <cell r="AS13568">
            <v>0</v>
          </cell>
          <cell r="AT13568">
            <v>0</v>
          </cell>
          <cell r="AU13568">
            <v>0</v>
          </cell>
          <cell r="AV13568" t="str">
            <v>VIABLE</v>
          </cell>
        </row>
        <row r="13569">
          <cell r="AP13569">
            <v>294228</v>
          </cell>
          <cell r="AQ13569">
            <v>5001932</v>
          </cell>
          <cell r="AR13569">
            <v>5</v>
          </cell>
          <cell r="AS13569">
            <v>42313</v>
          </cell>
          <cell r="AT13569" t="str">
            <v>IDU-72-2008 Terminado Rehabilitación IDU Circuito Movilidad  -Calzada2-POLIZA ESTABILIDAD ACTIVA</v>
          </cell>
          <cell r="AU13569">
            <v>43307</v>
          </cell>
          <cell r="AV13569" t="str">
            <v>POLIZA</v>
          </cell>
        </row>
        <row r="13570">
          <cell r="AP13570">
            <v>295077</v>
          </cell>
          <cell r="AQ13570">
            <v>5002336</v>
          </cell>
          <cell r="AR13570">
            <v>5</v>
          </cell>
          <cell r="AS13570">
            <v>0</v>
          </cell>
          <cell r="AT13570">
            <v>0</v>
          </cell>
          <cell r="AU13570">
            <v>0</v>
          </cell>
          <cell r="AV13570" t="str">
            <v>VIABLE</v>
          </cell>
        </row>
        <row r="13571">
          <cell r="AP13571">
            <v>293913</v>
          </cell>
          <cell r="AQ13571">
            <v>5001816</v>
          </cell>
          <cell r="AR13571">
            <v>5</v>
          </cell>
          <cell r="AS13571">
            <v>0</v>
          </cell>
          <cell r="AT13571">
            <v>0</v>
          </cell>
          <cell r="AU13571">
            <v>0</v>
          </cell>
          <cell r="AV13571" t="str">
            <v>VIABLE</v>
          </cell>
        </row>
        <row r="13572">
          <cell r="AP13572">
            <v>294846</v>
          </cell>
          <cell r="AQ13572">
            <v>5002220</v>
          </cell>
          <cell r="AR13572">
            <v>5</v>
          </cell>
          <cell r="AS13572">
            <v>0</v>
          </cell>
          <cell r="AT13572">
            <v>0</v>
          </cell>
          <cell r="AU13572">
            <v>0</v>
          </cell>
          <cell r="AV13572" t="str">
            <v>VIABLE</v>
          </cell>
        </row>
        <row r="13573">
          <cell r="AP13573">
            <v>294009</v>
          </cell>
          <cell r="AQ13573">
            <v>5001849</v>
          </cell>
          <cell r="AR13573">
            <v>5</v>
          </cell>
          <cell r="AS13573">
            <v>42313</v>
          </cell>
          <cell r="AT13573" t="str">
            <v>IDU-72-2008 Terminado Rehabilitación IDU Circuito Movilidad  -Calzada2-POLIZA ESTABILIDAD ACTIVA</v>
          </cell>
          <cell r="AU13573">
            <v>43307</v>
          </cell>
          <cell r="AV13573" t="str">
            <v>POLIZA</v>
          </cell>
        </row>
        <row r="13574">
          <cell r="AP13574">
            <v>294655</v>
          </cell>
          <cell r="AQ13574">
            <v>5002132</v>
          </cell>
          <cell r="AR13574">
            <v>5</v>
          </cell>
          <cell r="AS13574">
            <v>0</v>
          </cell>
          <cell r="AT13574">
            <v>0</v>
          </cell>
          <cell r="AU13574">
            <v>0</v>
          </cell>
          <cell r="AV13574" t="str">
            <v>VIABLE</v>
          </cell>
        </row>
        <row r="13575">
          <cell r="AP13575">
            <v>294756</v>
          </cell>
          <cell r="AQ13575">
            <v>5002174</v>
          </cell>
          <cell r="AR13575">
            <v>5</v>
          </cell>
          <cell r="AS13575">
            <v>0</v>
          </cell>
          <cell r="AT13575">
            <v>0</v>
          </cell>
          <cell r="AU13575">
            <v>0</v>
          </cell>
          <cell r="AV13575" t="str">
            <v>VIABLE</v>
          </cell>
        </row>
        <row r="13576">
          <cell r="AP13576">
            <v>294488</v>
          </cell>
          <cell r="AQ13576">
            <v>5002046</v>
          </cell>
          <cell r="AR13576">
            <v>5</v>
          </cell>
          <cell r="AS13576">
            <v>0</v>
          </cell>
          <cell r="AT13576">
            <v>0</v>
          </cell>
          <cell r="AU13576">
            <v>0</v>
          </cell>
          <cell r="AV13576" t="str">
            <v>VIABLE</v>
          </cell>
        </row>
        <row r="13577">
          <cell r="AP13577">
            <v>293753</v>
          </cell>
          <cell r="AQ13577">
            <v>5001762</v>
          </cell>
          <cell r="AR13577">
            <v>5</v>
          </cell>
          <cell r="AS13577">
            <v>0</v>
          </cell>
          <cell r="AT13577">
            <v>0</v>
          </cell>
          <cell r="AU13577">
            <v>0</v>
          </cell>
          <cell r="AV13577" t="str">
            <v>VIABLE</v>
          </cell>
        </row>
        <row r="13578">
          <cell r="AP13578">
            <v>294344</v>
          </cell>
          <cell r="AQ13578">
            <v>5001984</v>
          </cell>
          <cell r="AR13578">
            <v>5</v>
          </cell>
          <cell r="AS13578">
            <v>0</v>
          </cell>
          <cell r="AT13578">
            <v>0</v>
          </cell>
          <cell r="AU13578">
            <v>0</v>
          </cell>
          <cell r="AV13578" t="str">
            <v>VIABLE</v>
          </cell>
        </row>
        <row r="13579">
          <cell r="AP13579">
            <v>91021812</v>
          </cell>
          <cell r="AQ13579">
            <v>5009631</v>
          </cell>
          <cell r="AR13579">
            <v>5</v>
          </cell>
          <cell r="AS13579">
            <v>0</v>
          </cell>
          <cell r="AT13579">
            <v>0</v>
          </cell>
          <cell r="AU13579">
            <v>0</v>
          </cell>
          <cell r="AV13579" t="str">
            <v>VIABLE</v>
          </cell>
        </row>
        <row r="13580">
          <cell r="AP13580">
            <v>606498</v>
          </cell>
          <cell r="AQ13580">
            <v>5007645</v>
          </cell>
          <cell r="AR13580">
            <v>5</v>
          </cell>
          <cell r="AS13580">
            <v>0</v>
          </cell>
          <cell r="AT13580">
            <v>0</v>
          </cell>
          <cell r="AU13580">
            <v>0</v>
          </cell>
          <cell r="AV13580" t="str">
            <v>VIABLE</v>
          </cell>
        </row>
        <row r="13581">
          <cell r="AP13581">
            <v>306909</v>
          </cell>
          <cell r="AQ13581">
            <v>5007654</v>
          </cell>
          <cell r="AR13581">
            <v>5</v>
          </cell>
          <cell r="AS13581">
            <v>0</v>
          </cell>
          <cell r="AT13581">
            <v>0</v>
          </cell>
          <cell r="AU13581">
            <v>0</v>
          </cell>
          <cell r="AV13581" t="str">
            <v>VIABLE</v>
          </cell>
        </row>
        <row r="13582">
          <cell r="AP13582">
            <v>306948</v>
          </cell>
          <cell r="AQ13582">
            <v>5007671</v>
          </cell>
          <cell r="AR13582">
            <v>5</v>
          </cell>
          <cell r="AS13582">
            <v>0</v>
          </cell>
          <cell r="AT13582">
            <v>0</v>
          </cell>
          <cell r="AU13582">
            <v>0</v>
          </cell>
          <cell r="AV13582" t="str">
            <v>VIABLE</v>
          </cell>
        </row>
        <row r="13583">
          <cell r="AP13583">
            <v>306945</v>
          </cell>
          <cell r="AQ13583">
            <v>5007668</v>
          </cell>
          <cell r="AR13583">
            <v>5</v>
          </cell>
          <cell r="AS13583">
            <v>0</v>
          </cell>
          <cell r="AT13583">
            <v>0</v>
          </cell>
          <cell r="AU13583">
            <v>0</v>
          </cell>
          <cell r="AV13583" t="str">
            <v>VIABLE</v>
          </cell>
        </row>
        <row r="13584">
          <cell r="AP13584">
            <v>306927</v>
          </cell>
          <cell r="AQ13584">
            <v>5007660</v>
          </cell>
          <cell r="AR13584">
            <v>5</v>
          </cell>
          <cell r="AS13584">
            <v>0</v>
          </cell>
          <cell r="AT13584">
            <v>0</v>
          </cell>
          <cell r="AU13584">
            <v>0</v>
          </cell>
          <cell r="AV13584" t="str">
            <v>VIABLE</v>
          </cell>
        </row>
        <row r="13585">
          <cell r="AP13585">
            <v>91021656</v>
          </cell>
          <cell r="AQ13585">
            <v>5009632</v>
          </cell>
          <cell r="AR13585">
            <v>5</v>
          </cell>
          <cell r="AS13585">
            <v>0</v>
          </cell>
          <cell r="AT13585">
            <v>0</v>
          </cell>
          <cell r="AU13585">
            <v>0</v>
          </cell>
          <cell r="AV13585" t="str">
            <v>VIABLE</v>
          </cell>
        </row>
        <row r="13586">
          <cell r="AP13586">
            <v>292339</v>
          </cell>
          <cell r="AQ13586">
            <v>5001142</v>
          </cell>
          <cell r="AR13586">
            <v>5</v>
          </cell>
          <cell r="AS13586">
            <v>0</v>
          </cell>
          <cell r="AT13586">
            <v>0</v>
          </cell>
          <cell r="AU13586">
            <v>0</v>
          </cell>
          <cell r="AV13586" t="str">
            <v>VIABLE</v>
          </cell>
        </row>
        <row r="13587">
          <cell r="AP13587">
            <v>292043</v>
          </cell>
          <cell r="AQ13587">
            <v>5000978</v>
          </cell>
          <cell r="AR13587">
            <v>5</v>
          </cell>
          <cell r="AS13587">
            <v>0</v>
          </cell>
          <cell r="AT13587">
            <v>0</v>
          </cell>
          <cell r="AU13587">
            <v>0</v>
          </cell>
          <cell r="AV13587" t="str">
            <v>VIABLE</v>
          </cell>
        </row>
        <row r="13588">
          <cell r="AP13588">
            <v>292101</v>
          </cell>
          <cell r="AQ13588">
            <v>5001021</v>
          </cell>
          <cell r="AR13588">
            <v>5</v>
          </cell>
          <cell r="AS13588">
            <v>0</v>
          </cell>
          <cell r="AT13588">
            <v>0</v>
          </cell>
          <cell r="AU13588">
            <v>0</v>
          </cell>
          <cell r="AV13588" t="str">
            <v>VIABLE</v>
          </cell>
        </row>
        <row r="13589">
          <cell r="AP13589">
            <v>292610</v>
          </cell>
          <cell r="AQ13589">
            <v>5001282</v>
          </cell>
          <cell r="AR13589">
            <v>5</v>
          </cell>
          <cell r="AS13589">
            <v>0</v>
          </cell>
          <cell r="AT13589">
            <v>0</v>
          </cell>
          <cell r="AU13589">
            <v>0</v>
          </cell>
          <cell r="AV13589" t="str">
            <v>VIABLE</v>
          </cell>
        </row>
        <row r="13590">
          <cell r="AP13590">
            <v>292214</v>
          </cell>
          <cell r="AQ13590">
            <v>5001090</v>
          </cell>
          <cell r="AR13590">
            <v>5</v>
          </cell>
          <cell r="AS13590">
            <v>0</v>
          </cell>
          <cell r="AT13590">
            <v>0</v>
          </cell>
          <cell r="AU13590">
            <v>0</v>
          </cell>
          <cell r="AV13590" t="str">
            <v>VIABLE</v>
          </cell>
        </row>
        <row r="13591">
          <cell r="AP13591">
            <v>292454</v>
          </cell>
          <cell r="AQ13591">
            <v>5001192</v>
          </cell>
          <cell r="AR13591">
            <v>5</v>
          </cell>
          <cell r="AS13591">
            <v>0</v>
          </cell>
          <cell r="AT13591">
            <v>0</v>
          </cell>
          <cell r="AU13591">
            <v>0</v>
          </cell>
          <cell r="AV13591" t="str">
            <v>VIABLE</v>
          </cell>
        </row>
        <row r="13592">
          <cell r="AP13592">
            <v>292158</v>
          </cell>
          <cell r="AQ13592">
            <v>5001063</v>
          </cell>
          <cell r="AR13592">
            <v>5</v>
          </cell>
          <cell r="AS13592">
            <v>0</v>
          </cell>
          <cell r="AT13592">
            <v>0</v>
          </cell>
          <cell r="AU13592">
            <v>0</v>
          </cell>
          <cell r="AV13592" t="str">
            <v>VIABLE</v>
          </cell>
        </row>
        <row r="13593">
          <cell r="AP13593">
            <v>606596</v>
          </cell>
          <cell r="AQ13593">
            <v>5001367</v>
          </cell>
          <cell r="AR13593">
            <v>5</v>
          </cell>
          <cell r="AS13593">
            <v>0</v>
          </cell>
          <cell r="AT13593">
            <v>0</v>
          </cell>
          <cell r="AU13593">
            <v>0</v>
          </cell>
          <cell r="AV13593" t="str">
            <v>VIABLE</v>
          </cell>
        </row>
        <row r="13594">
          <cell r="AP13594">
            <v>292398</v>
          </cell>
          <cell r="AQ13594">
            <v>5001167</v>
          </cell>
          <cell r="AR13594">
            <v>5</v>
          </cell>
          <cell r="AS13594">
            <v>0</v>
          </cell>
          <cell r="AT13594">
            <v>0</v>
          </cell>
          <cell r="AU13594">
            <v>0</v>
          </cell>
          <cell r="AV13594" t="str">
            <v>VIABLE</v>
          </cell>
        </row>
        <row r="13595">
          <cell r="AP13595">
            <v>292541</v>
          </cell>
          <cell r="AQ13595">
            <v>5001234</v>
          </cell>
          <cell r="AR13595">
            <v>5</v>
          </cell>
          <cell r="AS13595">
            <v>0</v>
          </cell>
          <cell r="AT13595">
            <v>0</v>
          </cell>
          <cell r="AU13595">
            <v>0</v>
          </cell>
          <cell r="AV13595" t="str">
            <v>VIABLE</v>
          </cell>
        </row>
        <row r="13596">
          <cell r="AP13596">
            <v>471313</v>
          </cell>
          <cell r="AQ13596">
            <v>5007838</v>
          </cell>
          <cell r="AR13596">
            <v>5</v>
          </cell>
          <cell r="AS13596">
            <v>0</v>
          </cell>
          <cell r="AT13596">
            <v>0</v>
          </cell>
          <cell r="AU13596">
            <v>0</v>
          </cell>
          <cell r="AV13596" t="str">
            <v>VIABLE</v>
          </cell>
        </row>
        <row r="13597">
          <cell r="AP13597">
            <v>292478</v>
          </cell>
          <cell r="AQ13597">
            <v>5001202</v>
          </cell>
          <cell r="AR13597">
            <v>5</v>
          </cell>
          <cell r="AS13597">
            <v>0</v>
          </cell>
          <cell r="AT13597">
            <v>0</v>
          </cell>
          <cell r="AU13597">
            <v>0</v>
          </cell>
          <cell r="AV13597" t="str">
            <v>VIABLE</v>
          </cell>
        </row>
        <row r="13598">
          <cell r="AP13598">
            <v>299020</v>
          </cell>
          <cell r="AQ13598">
            <v>5004120</v>
          </cell>
          <cell r="AR13598">
            <v>5</v>
          </cell>
          <cell r="AS13598">
            <v>42313</v>
          </cell>
          <cell r="AT13598" t="str">
            <v>IDU-72-2008 Terminado Construcción IDU Circuito Movilidad  -Calzada2-POLIZA ESTABILIDAD ACTIVA</v>
          </cell>
          <cell r="AU13598">
            <v>43307</v>
          </cell>
          <cell r="AV13598" t="str">
            <v>POLIZA</v>
          </cell>
        </row>
        <row r="13599">
          <cell r="AP13599">
            <v>299396</v>
          </cell>
          <cell r="AQ13599">
            <v>5004287</v>
          </cell>
          <cell r="AR13599">
            <v>5</v>
          </cell>
          <cell r="AS13599">
            <v>42313</v>
          </cell>
          <cell r="AT13599" t="str">
            <v>IDU-72-2008 Terminado Construcción IDU Circuito Movilidad  -Calzada2-POLIZA ESTABILIDAD ACTIVA</v>
          </cell>
          <cell r="AU13599">
            <v>43307</v>
          </cell>
          <cell r="AV13599" t="str">
            <v>POLIZA</v>
          </cell>
        </row>
        <row r="13600">
          <cell r="AP13600">
            <v>298957</v>
          </cell>
          <cell r="AQ13600">
            <v>5004089</v>
          </cell>
          <cell r="AR13600">
            <v>5</v>
          </cell>
          <cell r="AS13600">
            <v>42313</v>
          </cell>
          <cell r="AT13600" t="str">
            <v>IDU-72-2008 Terminado Construcción IDU Circuito Movilidad  -Calzada2-POLIZA ESTABILIDAD ACTIVA</v>
          </cell>
          <cell r="AU13600">
            <v>43307</v>
          </cell>
          <cell r="AV13600" t="str">
            <v>POLIZA</v>
          </cell>
        </row>
        <row r="13601">
          <cell r="AP13601">
            <v>299262</v>
          </cell>
          <cell r="AQ13601">
            <v>5004224</v>
          </cell>
          <cell r="AR13601">
            <v>5</v>
          </cell>
          <cell r="AS13601">
            <v>42313</v>
          </cell>
          <cell r="AT13601" t="str">
            <v>IDU-72-2008 Terminado Construcción IDU Circuito Movilidad  -Calzada2-POLIZA ESTABILIDAD ACTIVA</v>
          </cell>
          <cell r="AU13601">
            <v>43307</v>
          </cell>
          <cell r="AV13601" t="str">
            <v>POLIZA</v>
          </cell>
        </row>
        <row r="13602">
          <cell r="AP13602">
            <v>299065</v>
          </cell>
          <cell r="AQ13602">
            <v>5004141</v>
          </cell>
          <cell r="AR13602">
            <v>5</v>
          </cell>
          <cell r="AS13602">
            <v>42313</v>
          </cell>
          <cell r="AT13602" t="str">
            <v>IDU-72-2008 Terminado Construcción IDU Circuito Movilidad  -Calzada2-POLIZA ESTABILIDAD ACTIVA</v>
          </cell>
          <cell r="AU13602">
            <v>43307</v>
          </cell>
          <cell r="AV13602" t="str">
            <v>POLIZA</v>
          </cell>
        </row>
        <row r="13603">
          <cell r="AP13603">
            <v>299110</v>
          </cell>
          <cell r="AQ13603">
            <v>5004160</v>
          </cell>
          <cell r="AR13603">
            <v>5</v>
          </cell>
          <cell r="AS13603">
            <v>42313</v>
          </cell>
          <cell r="AT13603" t="str">
            <v>IDU-72-2008 Terminado Construcción IDU Circuito Movilidad  -Calzada2-POLIZA ESTABILIDAD ACTIVA</v>
          </cell>
          <cell r="AU13603">
            <v>43307</v>
          </cell>
          <cell r="AV13603" t="str">
            <v>POLIZA</v>
          </cell>
        </row>
        <row r="13604">
          <cell r="AP13604">
            <v>299498</v>
          </cell>
          <cell r="AQ13604">
            <v>5004329</v>
          </cell>
          <cell r="AR13604">
            <v>5</v>
          </cell>
          <cell r="AS13604">
            <v>42313</v>
          </cell>
          <cell r="AT13604" t="str">
            <v>IDU-72-2008 Terminado Construcción IDU Circuito Movilidad  -Calzada2-POLIZA ESTABILIDAD ACTIVA</v>
          </cell>
          <cell r="AU13604">
            <v>43307</v>
          </cell>
          <cell r="AV13604" t="str">
            <v>POLIZA</v>
          </cell>
        </row>
        <row r="13605">
          <cell r="AP13605">
            <v>299164</v>
          </cell>
          <cell r="AQ13605">
            <v>5004184</v>
          </cell>
          <cell r="AR13605">
            <v>5</v>
          </cell>
          <cell r="AS13605">
            <v>42313</v>
          </cell>
          <cell r="AT13605" t="str">
            <v>IDU-72-2008 Terminado Construcción IDU Circuito Movilidad  -Calzada2-POLIZA ESTABILIDAD ACTIVA</v>
          </cell>
          <cell r="AU13605">
            <v>43307</v>
          </cell>
          <cell r="AV13605" t="str">
            <v>POLIZA</v>
          </cell>
        </row>
        <row r="13606">
          <cell r="AP13606">
            <v>298793</v>
          </cell>
          <cell r="AQ13606">
            <v>5004006</v>
          </cell>
          <cell r="AR13606">
            <v>5</v>
          </cell>
          <cell r="AS13606">
            <v>0</v>
          </cell>
          <cell r="AT13606">
            <v>0</v>
          </cell>
          <cell r="AU13606">
            <v>0</v>
          </cell>
          <cell r="AV13606" t="str">
            <v>VIABLE</v>
          </cell>
        </row>
        <row r="13607">
          <cell r="AP13607">
            <v>298900</v>
          </cell>
          <cell r="AQ13607">
            <v>5004065</v>
          </cell>
          <cell r="AR13607">
            <v>5</v>
          </cell>
          <cell r="AS13607">
            <v>0</v>
          </cell>
          <cell r="AT13607">
            <v>0</v>
          </cell>
          <cell r="AU13607">
            <v>0</v>
          </cell>
          <cell r="AV13607" t="str">
            <v>VIABLE</v>
          </cell>
        </row>
        <row r="13608">
          <cell r="AP13608">
            <v>91015660</v>
          </cell>
          <cell r="AQ13608">
            <v>5003902</v>
          </cell>
          <cell r="AR13608">
            <v>5</v>
          </cell>
          <cell r="AS13608">
            <v>0</v>
          </cell>
          <cell r="AT13608">
            <v>0</v>
          </cell>
          <cell r="AU13608">
            <v>0</v>
          </cell>
          <cell r="AV13608" t="str">
            <v>VIABLE</v>
          </cell>
        </row>
        <row r="13609">
          <cell r="AP13609">
            <v>91015631</v>
          </cell>
          <cell r="AQ13609">
            <v>5008046</v>
          </cell>
          <cell r="AR13609">
            <v>5</v>
          </cell>
          <cell r="AS13609">
            <v>42731</v>
          </cell>
          <cell r="AT13609" t="str">
            <v>SD Reservado Mejoramiento con Material Fresado IDU Circuito Movilidad EJECUCION SITP 2016 -</v>
          </cell>
          <cell r="AU13609">
            <v>0</v>
          </cell>
          <cell r="AV13609" t="str">
            <v>IDU SITP 2016</v>
          </cell>
        </row>
        <row r="13610">
          <cell r="AP13610">
            <v>306095</v>
          </cell>
          <cell r="AQ13610">
            <v>5007192</v>
          </cell>
          <cell r="AR13610">
            <v>5</v>
          </cell>
          <cell r="AS13610">
            <v>42731</v>
          </cell>
          <cell r="AT13610" t="str">
            <v>SD Reservado Mejoramiento con Material Fresado IDU Circuito Movilidad EJECUCION SITP 2016 -</v>
          </cell>
          <cell r="AU13610">
            <v>0</v>
          </cell>
          <cell r="AV13610" t="str">
            <v>IDU SITP 2016</v>
          </cell>
        </row>
        <row r="13611">
          <cell r="AP13611">
            <v>290709</v>
          </cell>
          <cell r="AQ13611">
            <v>5000311</v>
          </cell>
          <cell r="AR13611">
            <v>5</v>
          </cell>
          <cell r="AS13611">
            <v>0</v>
          </cell>
          <cell r="AT13611">
            <v>0</v>
          </cell>
          <cell r="AU13611">
            <v>0</v>
          </cell>
          <cell r="AV13611" t="str">
            <v>NO SITP</v>
          </cell>
        </row>
        <row r="13612">
          <cell r="AP13612">
            <v>91022525</v>
          </cell>
          <cell r="AQ13612">
            <v>5009177</v>
          </cell>
          <cell r="AR13612">
            <v>5</v>
          </cell>
          <cell r="AS13612">
            <v>0</v>
          </cell>
          <cell r="AT13612">
            <v>0</v>
          </cell>
          <cell r="AU13612">
            <v>0</v>
          </cell>
          <cell r="AV13612" t="str">
            <v>FDL 2016</v>
          </cell>
        </row>
        <row r="13613">
          <cell r="AP13613">
            <v>471272</v>
          </cell>
          <cell r="AQ13613">
            <v>5007785</v>
          </cell>
          <cell r="AR13613">
            <v>5</v>
          </cell>
          <cell r="AS13613">
            <v>0</v>
          </cell>
          <cell r="AT13613">
            <v>0</v>
          </cell>
          <cell r="AU13613">
            <v>0</v>
          </cell>
          <cell r="AV13613" t="str">
            <v>VIABLE</v>
          </cell>
        </row>
        <row r="13614">
          <cell r="AP13614">
            <v>290658</v>
          </cell>
          <cell r="AQ13614">
            <v>5000292</v>
          </cell>
          <cell r="AR13614">
            <v>5</v>
          </cell>
          <cell r="AS13614">
            <v>0</v>
          </cell>
          <cell r="AT13614">
            <v>0</v>
          </cell>
          <cell r="AU13614">
            <v>0</v>
          </cell>
          <cell r="AV13614" t="str">
            <v>VIABLE</v>
          </cell>
        </row>
        <row r="13615">
          <cell r="AP13615">
            <v>290631</v>
          </cell>
          <cell r="AQ13615">
            <v>5000282</v>
          </cell>
          <cell r="AR13615">
            <v>5</v>
          </cell>
          <cell r="AS13615">
            <v>0</v>
          </cell>
          <cell r="AT13615">
            <v>0</v>
          </cell>
          <cell r="AU13615">
            <v>0</v>
          </cell>
          <cell r="AV13615" t="str">
            <v>VIABLE</v>
          </cell>
        </row>
        <row r="13616">
          <cell r="AP13616">
            <v>531548</v>
          </cell>
          <cell r="AQ13616">
            <v>5008071</v>
          </cell>
          <cell r="AR13616">
            <v>5</v>
          </cell>
          <cell r="AS13616">
            <v>42667</v>
          </cell>
          <cell r="AT13616" t="str">
            <v>SD Terminado Mantenimiento Periódico UAERMV Local SD Intervenida 31/10/2012 Reporte depuración ejecución UMV-</v>
          </cell>
          <cell r="AU13616">
            <v>0</v>
          </cell>
          <cell r="AV13616" t="str">
            <v>UMV 2016</v>
          </cell>
        </row>
        <row r="13617">
          <cell r="AP13617">
            <v>91016585</v>
          </cell>
          <cell r="AQ13617">
            <v>5000234</v>
          </cell>
          <cell r="AR13617">
            <v>5</v>
          </cell>
          <cell r="AS13617">
            <v>0</v>
          </cell>
          <cell r="AT13617">
            <v>0</v>
          </cell>
          <cell r="AU13617">
            <v>0</v>
          </cell>
          <cell r="AV13617" t="str">
            <v>FDL 2016</v>
          </cell>
        </row>
        <row r="13618">
          <cell r="AP13618">
            <v>290688</v>
          </cell>
          <cell r="AQ13618">
            <v>5000302</v>
          </cell>
          <cell r="AR13618">
            <v>5</v>
          </cell>
          <cell r="AS13618">
            <v>0</v>
          </cell>
          <cell r="AT13618">
            <v>0</v>
          </cell>
          <cell r="AU13618">
            <v>0</v>
          </cell>
          <cell r="AV13618" t="str">
            <v>VIABLE</v>
          </cell>
        </row>
        <row r="13619">
          <cell r="AP13619">
            <v>290676</v>
          </cell>
          <cell r="AQ13619">
            <v>5000298</v>
          </cell>
          <cell r="AR13619">
            <v>5</v>
          </cell>
          <cell r="AS13619">
            <v>0</v>
          </cell>
          <cell r="AT13619">
            <v>0</v>
          </cell>
          <cell r="AU13619">
            <v>0</v>
          </cell>
          <cell r="AV13619" t="str">
            <v>VIABLE</v>
          </cell>
        </row>
        <row r="13620">
          <cell r="AP13620">
            <v>290616</v>
          </cell>
          <cell r="AQ13620">
            <v>5000275</v>
          </cell>
          <cell r="AR13620">
            <v>5</v>
          </cell>
          <cell r="AS13620">
            <v>0</v>
          </cell>
          <cell r="AT13620">
            <v>0</v>
          </cell>
          <cell r="AU13620">
            <v>0</v>
          </cell>
          <cell r="AV13620" t="str">
            <v>VIABLE</v>
          </cell>
        </row>
        <row r="13621">
          <cell r="AP13621">
            <v>290652</v>
          </cell>
          <cell r="AQ13621">
            <v>5000289</v>
          </cell>
          <cell r="AR13621">
            <v>5</v>
          </cell>
          <cell r="AS13621">
            <v>0</v>
          </cell>
          <cell r="AT13621">
            <v>0</v>
          </cell>
          <cell r="AU13621">
            <v>0</v>
          </cell>
          <cell r="AV13621" t="str">
            <v>VIABLE</v>
          </cell>
        </row>
        <row r="13622">
          <cell r="AP13622">
            <v>290697</v>
          </cell>
          <cell r="AQ13622">
            <v>5000306</v>
          </cell>
          <cell r="AR13622">
            <v>5</v>
          </cell>
          <cell r="AS13622">
            <v>0</v>
          </cell>
          <cell r="AT13622">
            <v>0</v>
          </cell>
          <cell r="AU13622">
            <v>0</v>
          </cell>
          <cell r="AV13622" t="str">
            <v>VIABLE</v>
          </cell>
        </row>
        <row r="13623">
          <cell r="AP13623">
            <v>91016584</v>
          </cell>
          <cell r="AQ13623">
            <v>5009644</v>
          </cell>
          <cell r="AR13623">
            <v>5</v>
          </cell>
          <cell r="AS13623">
            <v>0</v>
          </cell>
          <cell r="AT13623">
            <v>0</v>
          </cell>
          <cell r="AU13623">
            <v>0</v>
          </cell>
          <cell r="AV13623" t="str">
            <v>VIABLE</v>
          </cell>
        </row>
        <row r="13624">
          <cell r="AP13624">
            <v>91016571</v>
          </cell>
          <cell r="AQ13624">
            <v>5007775</v>
          </cell>
          <cell r="AR13624">
            <v>5</v>
          </cell>
          <cell r="AS13624">
            <v>0</v>
          </cell>
          <cell r="AT13624">
            <v>0</v>
          </cell>
          <cell r="AU13624">
            <v>0</v>
          </cell>
          <cell r="AV13624" t="str">
            <v>VIABLE</v>
          </cell>
        </row>
        <row r="13625">
          <cell r="AP13625">
            <v>290721</v>
          </cell>
          <cell r="AQ13625">
            <v>5000316</v>
          </cell>
          <cell r="AR13625">
            <v>5</v>
          </cell>
          <cell r="AS13625">
            <v>0</v>
          </cell>
          <cell r="AT13625">
            <v>0</v>
          </cell>
          <cell r="AU13625">
            <v>0</v>
          </cell>
          <cell r="AV13625" t="str">
            <v>VIABLE</v>
          </cell>
        </row>
        <row r="13626">
          <cell r="AP13626">
            <v>290589</v>
          </cell>
          <cell r="AQ13626">
            <v>5000265</v>
          </cell>
          <cell r="AR13626">
            <v>5</v>
          </cell>
          <cell r="AS13626">
            <v>0</v>
          </cell>
          <cell r="AT13626">
            <v>0</v>
          </cell>
          <cell r="AU13626">
            <v>0</v>
          </cell>
          <cell r="AV13626" t="str">
            <v>VIABLE</v>
          </cell>
        </row>
        <row r="13627">
          <cell r="AP13627">
            <v>290601</v>
          </cell>
          <cell r="AQ13627">
            <v>5000270</v>
          </cell>
          <cell r="AR13627">
            <v>5</v>
          </cell>
          <cell r="AS13627">
            <v>0</v>
          </cell>
          <cell r="AT13627">
            <v>0</v>
          </cell>
          <cell r="AU13627">
            <v>0</v>
          </cell>
          <cell r="AV13627" t="str">
            <v>VIABLE</v>
          </cell>
        </row>
        <row r="13628">
          <cell r="AP13628">
            <v>290667</v>
          </cell>
          <cell r="AQ13628">
            <v>5000295</v>
          </cell>
          <cell r="AR13628">
            <v>5</v>
          </cell>
          <cell r="AS13628">
            <v>0</v>
          </cell>
          <cell r="AT13628">
            <v>0</v>
          </cell>
          <cell r="AU13628">
            <v>0</v>
          </cell>
          <cell r="AV13628" t="str">
            <v>VIABLE</v>
          </cell>
        </row>
        <row r="13629">
          <cell r="AP13629">
            <v>290625</v>
          </cell>
          <cell r="AQ13629">
            <v>5000279</v>
          </cell>
          <cell r="AR13629">
            <v>5</v>
          </cell>
          <cell r="AS13629">
            <v>0</v>
          </cell>
          <cell r="AT13629">
            <v>0</v>
          </cell>
          <cell r="AU13629">
            <v>0</v>
          </cell>
          <cell r="AV13629" t="str">
            <v>VIABLE</v>
          </cell>
        </row>
        <row r="13630">
          <cell r="AP13630">
            <v>305405</v>
          </cell>
          <cell r="AQ13630">
            <v>5006888</v>
          </cell>
          <cell r="AR13630">
            <v>5</v>
          </cell>
          <cell r="AS13630">
            <v>0</v>
          </cell>
          <cell r="AT13630">
            <v>0</v>
          </cell>
          <cell r="AU13630">
            <v>0</v>
          </cell>
          <cell r="AV13630" t="str">
            <v>VIABLE</v>
          </cell>
        </row>
        <row r="13631">
          <cell r="AP13631">
            <v>305546</v>
          </cell>
          <cell r="AQ13631">
            <v>5006942</v>
          </cell>
          <cell r="AR13631">
            <v>5</v>
          </cell>
          <cell r="AS13631">
            <v>0</v>
          </cell>
          <cell r="AT13631">
            <v>0</v>
          </cell>
          <cell r="AU13631">
            <v>0</v>
          </cell>
          <cell r="AV13631" t="str">
            <v>VIABLE</v>
          </cell>
        </row>
        <row r="13632">
          <cell r="AP13632">
            <v>305231</v>
          </cell>
          <cell r="AQ13632">
            <v>5006813</v>
          </cell>
          <cell r="AR13632">
            <v>5</v>
          </cell>
          <cell r="AS13632">
            <v>0</v>
          </cell>
          <cell r="AT13632">
            <v>0</v>
          </cell>
          <cell r="AU13632">
            <v>0</v>
          </cell>
          <cell r="AV13632" t="str">
            <v>VIABLE</v>
          </cell>
        </row>
        <row r="13633">
          <cell r="AP13633">
            <v>305702</v>
          </cell>
          <cell r="AQ13633">
            <v>5006999</v>
          </cell>
          <cell r="AR13633">
            <v>5</v>
          </cell>
          <cell r="AS13633">
            <v>0</v>
          </cell>
          <cell r="AT13633">
            <v>0</v>
          </cell>
          <cell r="AU13633">
            <v>0</v>
          </cell>
          <cell r="AV13633" t="str">
            <v>VIABLE</v>
          </cell>
        </row>
        <row r="13634">
          <cell r="AP13634">
            <v>305192</v>
          </cell>
          <cell r="AQ13634">
            <v>5006794</v>
          </cell>
          <cell r="AR13634">
            <v>5</v>
          </cell>
          <cell r="AS13634">
            <v>0</v>
          </cell>
          <cell r="AT13634">
            <v>0</v>
          </cell>
          <cell r="AU13634">
            <v>0</v>
          </cell>
          <cell r="AV13634" t="str">
            <v>VIABLE</v>
          </cell>
        </row>
        <row r="13635">
          <cell r="AP13635">
            <v>296313</v>
          </cell>
          <cell r="AQ13635">
            <v>5002936</v>
          </cell>
          <cell r="AR13635">
            <v>5</v>
          </cell>
          <cell r="AS13635">
            <v>0</v>
          </cell>
          <cell r="AT13635">
            <v>0</v>
          </cell>
          <cell r="AU13635">
            <v>0</v>
          </cell>
          <cell r="AV13635" t="str">
            <v>VIABLE</v>
          </cell>
        </row>
        <row r="13636">
          <cell r="AP13636">
            <v>296263</v>
          </cell>
          <cell r="AQ13636">
            <v>5002913</v>
          </cell>
          <cell r="AR13636">
            <v>5</v>
          </cell>
          <cell r="AS13636">
            <v>42313</v>
          </cell>
          <cell r="AT13636" t="str">
            <v>IDU-1699-2014 En Ejecución Mantenimiento Periódico IDU Circuito Movilidad  -</v>
          </cell>
          <cell r="AU13636">
            <v>0</v>
          </cell>
          <cell r="AV13636" t="str">
            <v>CTO IDU 2014</v>
          </cell>
        </row>
        <row r="13637">
          <cell r="AP13637">
            <v>296307</v>
          </cell>
          <cell r="AQ13637">
            <v>5002932</v>
          </cell>
          <cell r="AR13637">
            <v>5</v>
          </cell>
          <cell r="AS13637">
            <v>0</v>
          </cell>
          <cell r="AT13637">
            <v>0</v>
          </cell>
          <cell r="AU13637">
            <v>0</v>
          </cell>
          <cell r="AV13637" t="str">
            <v>VIABLE</v>
          </cell>
        </row>
        <row r="13638">
          <cell r="AP13638">
            <v>296210</v>
          </cell>
          <cell r="AQ13638">
            <v>5002888</v>
          </cell>
          <cell r="AR13638">
            <v>5</v>
          </cell>
          <cell r="AS13638">
            <v>42313</v>
          </cell>
          <cell r="AT13638" t="str">
            <v>IDU-1699-2014 En Ejecución Mantenimiento Periódico IDU Circuito Movilidad  -</v>
          </cell>
          <cell r="AU13638">
            <v>0</v>
          </cell>
          <cell r="AV13638" t="str">
            <v>CTO IDU 2014</v>
          </cell>
        </row>
        <row r="13639">
          <cell r="AP13639">
            <v>296248</v>
          </cell>
          <cell r="AQ13639">
            <v>5002905</v>
          </cell>
          <cell r="AR13639">
            <v>5</v>
          </cell>
          <cell r="AS13639">
            <v>42313</v>
          </cell>
          <cell r="AT13639" t="str">
            <v>IDU-1699-2014 En Ejecución Mantenimiento Periódico IDU Circuito Movilidad  -</v>
          </cell>
          <cell r="AU13639">
            <v>0</v>
          </cell>
          <cell r="AV13639" t="str">
            <v>CTO IDU 2014</v>
          </cell>
        </row>
        <row r="13640">
          <cell r="AP13640">
            <v>296351</v>
          </cell>
          <cell r="AQ13640">
            <v>5002949</v>
          </cell>
          <cell r="AR13640">
            <v>5</v>
          </cell>
          <cell r="AS13640">
            <v>0</v>
          </cell>
          <cell r="AT13640">
            <v>0</v>
          </cell>
          <cell r="AU13640">
            <v>0</v>
          </cell>
          <cell r="AV13640" t="str">
            <v>VIABLE</v>
          </cell>
        </row>
        <row r="13641">
          <cell r="AP13641">
            <v>296389</v>
          </cell>
          <cell r="AQ13641">
            <v>5002966</v>
          </cell>
          <cell r="AR13641">
            <v>5</v>
          </cell>
          <cell r="AS13641">
            <v>0</v>
          </cell>
          <cell r="AT13641">
            <v>0</v>
          </cell>
          <cell r="AU13641">
            <v>0</v>
          </cell>
          <cell r="AV13641" t="str">
            <v>VIABLE</v>
          </cell>
        </row>
        <row r="13642">
          <cell r="AP13642">
            <v>296339</v>
          </cell>
          <cell r="AQ13642">
            <v>5002945</v>
          </cell>
          <cell r="AR13642">
            <v>5</v>
          </cell>
          <cell r="AS13642">
            <v>0</v>
          </cell>
          <cell r="AT13642">
            <v>0</v>
          </cell>
          <cell r="AU13642">
            <v>0</v>
          </cell>
          <cell r="AV13642" t="str">
            <v>VIABLE</v>
          </cell>
        </row>
        <row r="13643">
          <cell r="AP13643">
            <v>296290</v>
          </cell>
          <cell r="AQ13643">
            <v>5002927</v>
          </cell>
          <cell r="AR13643">
            <v>5</v>
          </cell>
          <cell r="AS13643">
            <v>42409</v>
          </cell>
          <cell r="AT13643" t="str">
            <v>IDU-1699-2014 Terminado Mantenimiento Periódico IDU Circuito Movilidad  -</v>
          </cell>
          <cell r="AU13643">
            <v>0</v>
          </cell>
          <cell r="AV13643" t="str">
            <v>CTO IDU 2014</v>
          </cell>
        </row>
        <row r="13644">
          <cell r="AP13644">
            <v>296319</v>
          </cell>
          <cell r="AQ13644">
            <v>5002938</v>
          </cell>
          <cell r="AR13644">
            <v>5</v>
          </cell>
          <cell r="AS13644">
            <v>42409</v>
          </cell>
          <cell r="AT13644" t="str">
            <v>IDU-1699-2014 Terminado Mantenimiento Periódico IDU Circuito Movilidad  -</v>
          </cell>
          <cell r="AU13644">
            <v>0</v>
          </cell>
          <cell r="AV13644" t="str">
            <v>CTO IDU 2014</v>
          </cell>
        </row>
        <row r="13645">
          <cell r="AP13645">
            <v>296374</v>
          </cell>
          <cell r="AQ13645">
            <v>5002959</v>
          </cell>
          <cell r="AR13645">
            <v>5</v>
          </cell>
          <cell r="AS13645">
            <v>0</v>
          </cell>
          <cell r="AT13645">
            <v>0</v>
          </cell>
          <cell r="AU13645">
            <v>0</v>
          </cell>
          <cell r="AV13645" t="str">
            <v>VIABLE</v>
          </cell>
        </row>
        <row r="13646">
          <cell r="AP13646">
            <v>296440</v>
          </cell>
          <cell r="AQ13646">
            <v>5002989</v>
          </cell>
          <cell r="AR13646">
            <v>5</v>
          </cell>
          <cell r="AS13646">
            <v>0</v>
          </cell>
          <cell r="AT13646">
            <v>0</v>
          </cell>
          <cell r="AU13646">
            <v>0</v>
          </cell>
          <cell r="AV13646" t="str">
            <v>VIABLE</v>
          </cell>
        </row>
        <row r="13647">
          <cell r="AP13647">
            <v>473689</v>
          </cell>
          <cell r="AQ13647">
            <v>5007869</v>
          </cell>
          <cell r="AR13647">
            <v>5</v>
          </cell>
          <cell r="AS13647">
            <v>0</v>
          </cell>
          <cell r="AT13647">
            <v>0</v>
          </cell>
          <cell r="AU13647">
            <v>0</v>
          </cell>
          <cell r="AV13647" t="str">
            <v>VIABLE</v>
          </cell>
        </row>
        <row r="13648">
          <cell r="AP13648">
            <v>296452</v>
          </cell>
          <cell r="AQ13648">
            <v>5002993</v>
          </cell>
          <cell r="AR13648">
            <v>5</v>
          </cell>
          <cell r="AS13648">
            <v>0</v>
          </cell>
          <cell r="AT13648">
            <v>0</v>
          </cell>
          <cell r="AU13648">
            <v>0</v>
          </cell>
          <cell r="AV13648" t="str">
            <v>VIABLE</v>
          </cell>
        </row>
        <row r="13649">
          <cell r="AP13649">
            <v>296398</v>
          </cell>
          <cell r="AQ13649">
            <v>5002971</v>
          </cell>
          <cell r="AR13649">
            <v>5</v>
          </cell>
          <cell r="AS13649">
            <v>0</v>
          </cell>
          <cell r="AT13649">
            <v>0</v>
          </cell>
          <cell r="AU13649">
            <v>0</v>
          </cell>
          <cell r="AV13649" t="str">
            <v>VIABLE</v>
          </cell>
        </row>
        <row r="13650">
          <cell r="AP13650">
            <v>296463</v>
          </cell>
          <cell r="AQ13650">
            <v>5002996</v>
          </cell>
          <cell r="AR13650">
            <v>5</v>
          </cell>
          <cell r="AS13650">
            <v>42409</v>
          </cell>
          <cell r="AT13650" t="str">
            <v>IDU-1699-2014 Terminado Mantenimiento Periódico IDU Circuito Movilidad  -</v>
          </cell>
          <cell r="AU13650">
            <v>0</v>
          </cell>
          <cell r="AV13650" t="str">
            <v>CTO IDU 2014</v>
          </cell>
        </row>
        <row r="13651">
          <cell r="AP13651">
            <v>296496</v>
          </cell>
          <cell r="AQ13651">
            <v>5003007</v>
          </cell>
          <cell r="AR13651">
            <v>5</v>
          </cell>
          <cell r="AS13651">
            <v>0</v>
          </cell>
          <cell r="AT13651">
            <v>0</v>
          </cell>
          <cell r="AU13651">
            <v>0</v>
          </cell>
          <cell r="AV13651" t="str">
            <v>VIABLE</v>
          </cell>
        </row>
        <row r="13652">
          <cell r="AP13652">
            <v>296499</v>
          </cell>
          <cell r="AQ13652">
            <v>5003008</v>
          </cell>
          <cell r="AR13652">
            <v>5</v>
          </cell>
          <cell r="AS13652">
            <v>0</v>
          </cell>
          <cell r="AT13652">
            <v>0</v>
          </cell>
          <cell r="AU13652">
            <v>0</v>
          </cell>
          <cell r="AV13652" t="str">
            <v>VIABLE</v>
          </cell>
        </row>
        <row r="13653">
          <cell r="AP13653">
            <v>296434</v>
          </cell>
          <cell r="AQ13653">
            <v>5002986</v>
          </cell>
          <cell r="AR13653">
            <v>5</v>
          </cell>
          <cell r="AS13653">
            <v>0</v>
          </cell>
          <cell r="AT13653">
            <v>0</v>
          </cell>
          <cell r="AU13653">
            <v>0</v>
          </cell>
          <cell r="AV13653" t="str">
            <v>VIABLE</v>
          </cell>
        </row>
        <row r="13654">
          <cell r="AP13654">
            <v>296416</v>
          </cell>
          <cell r="AQ13654">
            <v>5002978</v>
          </cell>
          <cell r="AR13654">
            <v>5</v>
          </cell>
          <cell r="AS13654">
            <v>0</v>
          </cell>
          <cell r="AT13654">
            <v>0</v>
          </cell>
          <cell r="AU13654">
            <v>0</v>
          </cell>
          <cell r="AV13654" t="str">
            <v>VIABLE</v>
          </cell>
        </row>
        <row r="13655">
          <cell r="AP13655">
            <v>290145</v>
          </cell>
          <cell r="AQ13655">
            <v>5000087</v>
          </cell>
          <cell r="AR13655">
            <v>5</v>
          </cell>
          <cell r="AS13655">
            <v>42313</v>
          </cell>
          <cell r="AT13655" t="str">
            <v>IDU-72-2008 Terminado Construcción IDU Circuito Movilidad  -Calzada2-4-POLIZA ESTABILIDAD ACTIVA</v>
          </cell>
          <cell r="AU13655">
            <v>43307</v>
          </cell>
          <cell r="AV13655" t="str">
            <v>POLIZA</v>
          </cell>
        </row>
        <row r="13656">
          <cell r="AP13656">
            <v>290093</v>
          </cell>
          <cell r="AQ13656">
            <v>5000065</v>
          </cell>
          <cell r="AR13656">
            <v>5</v>
          </cell>
          <cell r="AS13656">
            <v>43307</v>
          </cell>
          <cell r="AT13656" t="str">
            <v>Calzada2-4-POLIZA ESTABILIDAD ACTIVA</v>
          </cell>
          <cell r="AU13656">
            <v>0</v>
          </cell>
          <cell r="AV13656" t="str">
            <v>POLIZA</v>
          </cell>
        </row>
        <row r="13657">
          <cell r="AP13657">
            <v>290017</v>
          </cell>
          <cell r="AQ13657">
            <v>5000037</v>
          </cell>
          <cell r="AR13657">
            <v>5</v>
          </cell>
          <cell r="AS13657">
            <v>42313</v>
          </cell>
          <cell r="AT13657" t="str">
            <v>IDU-72-2008 Terminado Construcción IDU Circuito Movilidad  -Calzada2-POLIZA ESTABILIDAD ACTIVA</v>
          </cell>
          <cell r="AU13657">
            <v>43307</v>
          </cell>
          <cell r="AV13657" t="str">
            <v>POLIZA</v>
          </cell>
        </row>
        <row r="13658">
          <cell r="AP13658">
            <v>290080</v>
          </cell>
          <cell r="AQ13658">
            <v>5000062</v>
          </cell>
          <cell r="AR13658">
            <v>5</v>
          </cell>
          <cell r="AS13658">
            <v>42313</v>
          </cell>
          <cell r="AT13658" t="str">
            <v>IDU-72-2008 Terminado Construcción IDU Circuito Movilidad  -Calzada2-4-POLIZA ESTABILIDAD ACTIVA</v>
          </cell>
          <cell r="AU13658">
            <v>43307</v>
          </cell>
          <cell r="AV13658" t="str">
            <v>POLIZA</v>
          </cell>
        </row>
        <row r="13659">
          <cell r="AP13659">
            <v>290169</v>
          </cell>
          <cell r="AQ13659">
            <v>5000101</v>
          </cell>
          <cell r="AR13659">
            <v>5</v>
          </cell>
          <cell r="AS13659">
            <v>42313</v>
          </cell>
          <cell r="AT13659" t="str">
            <v>IDU-72-2008 Terminado Construcción IDU Circuito Movilidad  -Calzada2-POLIZA ESTABILIDAD ACTIVA</v>
          </cell>
          <cell r="AU13659">
            <v>43307</v>
          </cell>
          <cell r="AV13659" t="str">
            <v>POLIZA</v>
          </cell>
        </row>
        <row r="13660">
          <cell r="AP13660">
            <v>290047</v>
          </cell>
          <cell r="AQ13660">
            <v>5000049</v>
          </cell>
          <cell r="AR13660">
            <v>5</v>
          </cell>
          <cell r="AS13660">
            <v>42313</v>
          </cell>
          <cell r="AT13660" t="str">
            <v>IDU-72-2008 Terminado Construcción IDU Circuito Movilidad  -Calzada2-POLIZA ESTABILIDAD ACTIVA</v>
          </cell>
          <cell r="AU13660">
            <v>43307</v>
          </cell>
          <cell r="AV13660" t="str">
            <v>POLIZA</v>
          </cell>
        </row>
        <row r="13661">
          <cell r="AP13661">
            <v>290011</v>
          </cell>
          <cell r="AQ13661">
            <v>5000033</v>
          </cell>
          <cell r="AR13661">
            <v>5</v>
          </cell>
          <cell r="AS13661">
            <v>42313</v>
          </cell>
          <cell r="AT13661" t="str">
            <v>IDU-72-2008 Terminado Construcción IDU Intermedia  -Calzada2-POLIZA ESTABILIDAD ACTIVA</v>
          </cell>
          <cell r="AU13661">
            <v>43307</v>
          </cell>
          <cell r="AV13661" t="str">
            <v>POLIZA</v>
          </cell>
        </row>
        <row r="13662">
          <cell r="AP13662">
            <v>290211</v>
          </cell>
          <cell r="AQ13662">
            <v>5000118</v>
          </cell>
          <cell r="AR13662">
            <v>5</v>
          </cell>
          <cell r="AS13662">
            <v>42313</v>
          </cell>
          <cell r="AT13662" t="str">
            <v>IDU-72-2008 Terminado Construcción IDU Circuito Movilidad  -Calzada2-POLIZA ESTABILIDAD ACTIVA</v>
          </cell>
          <cell r="AU13662">
            <v>43307</v>
          </cell>
          <cell r="AV13662" t="str">
            <v>POLIZA</v>
          </cell>
        </row>
        <row r="13663">
          <cell r="AP13663">
            <v>290068</v>
          </cell>
          <cell r="AQ13663">
            <v>5000057</v>
          </cell>
          <cell r="AR13663">
            <v>5</v>
          </cell>
          <cell r="AS13663">
            <v>42313</v>
          </cell>
          <cell r="AT13663" t="str">
            <v>IDU-72-2008 Terminado Construcción IDU Circuito Movilidad  -Calzada2-POLIZA ESTABILIDAD ACTIVA</v>
          </cell>
          <cell r="AU13663">
            <v>43307</v>
          </cell>
          <cell r="AV13663" t="str">
            <v>POLIZA</v>
          </cell>
        </row>
        <row r="13664">
          <cell r="AP13664">
            <v>290041</v>
          </cell>
          <cell r="AQ13664">
            <v>5000046</v>
          </cell>
          <cell r="AR13664">
            <v>5</v>
          </cell>
          <cell r="AS13664">
            <v>42313</v>
          </cell>
          <cell r="AT13664" t="str">
            <v>IDU-72-2008 Terminado Construcción IDU Circuito Movilidad  -Calzada2-POLIZA ESTABILIDAD ACTIVA</v>
          </cell>
          <cell r="AU13664">
            <v>43307</v>
          </cell>
          <cell r="AV13664" t="str">
            <v>POLIZA</v>
          </cell>
        </row>
        <row r="13665">
          <cell r="AP13665">
            <v>290091</v>
          </cell>
          <cell r="AQ13665">
            <v>5000065</v>
          </cell>
          <cell r="AR13665">
            <v>5</v>
          </cell>
          <cell r="AS13665">
            <v>42313</v>
          </cell>
          <cell r="AT13665" t="str">
            <v>IDU-72-2008 Terminado Construcción IDU Circuito Movilidad  -Calzada2-4-POLIZA ESTABILIDAD ACTIVA</v>
          </cell>
          <cell r="AU13665">
            <v>43307</v>
          </cell>
          <cell r="AV13665" t="str">
            <v>POLIZA</v>
          </cell>
        </row>
        <row r="13666">
          <cell r="AP13666">
            <v>290082</v>
          </cell>
          <cell r="AQ13666">
            <v>5000062</v>
          </cell>
          <cell r="AR13666">
            <v>5</v>
          </cell>
          <cell r="AS13666">
            <v>43307</v>
          </cell>
          <cell r="AT13666" t="str">
            <v>Calzada2-4-POLIZA ESTABILIDAD ACTIVA</v>
          </cell>
          <cell r="AU13666">
            <v>0</v>
          </cell>
          <cell r="AV13666" t="str">
            <v>POLIZA</v>
          </cell>
        </row>
        <row r="13667">
          <cell r="AP13667">
            <v>290250</v>
          </cell>
          <cell r="AQ13667">
            <v>5000132</v>
          </cell>
          <cell r="AR13667">
            <v>5</v>
          </cell>
          <cell r="AS13667">
            <v>42313</v>
          </cell>
          <cell r="AT13667" t="str">
            <v>IDU-72-2008 Terminado Construcción IDU Circuito Movilidad  -Calzada2-POLIZA ESTABILIDAD ACTIVA</v>
          </cell>
          <cell r="AU13667">
            <v>43307</v>
          </cell>
          <cell r="AV13667" t="str">
            <v>POLIZA</v>
          </cell>
        </row>
        <row r="13668">
          <cell r="AP13668">
            <v>290113</v>
          </cell>
          <cell r="AQ13668">
            <v>5000073</v>
          </cell>
          <cell r="AR13668">
            <v>5</v>
          </cell>
          <cell r="AS13668">
            <v>43307</v>
          </cell>
          <cell r="AT13668" t="str">
            <v>Calzada2-4-POLIZA ESTABILIDAD ACTIVA</v>
          </cell>
          <cell r="AU13668">
            <v>0</v>
          </cell>
          <cell r="AV13668" t="str">
            <v>POLIZA</v>
          </cell>
        </row>
        <row r="13669">
          <cell r="AP13669">
            <v>290111</v>
          </cell>
          <cell r="AQ13669">
            <v>5000073</v>
          </cell>
          <cell r="AR13669">
            <v>5</v>
          </cell>
          <cell r="AS13669">
            <v>42313</v>
          </cell>
          <cell r="AT13669" t="str">
            <v>IDU-72-2008 Terminado Construcción IDU Circuito Movilidad  -Calzada2-4-POLIZA ESTABILIDAD ACTIVA</v>
          </cell>
          <cell r="AU13669">
            <v>43307</v>
          </cell>
          <cell r="AV13669" t="str">
            <v>POLIZA</v>
          </cell>
        </row>
        <row r="13670">
          <cell r="AP13670">
            <v>290143</v>
          </cell>
          <cell r="AQ13670">
            <v>5000087</v>
          </cell>
          <cell r="AR13670">
            <v>5</v>
          </cell>
          <cell r="AS13670">
            <v>43307</v>
          </cell>
          <cell r="AT13670" t="str">
            <v>Calzada2-4-POLIZA ESTABILIDAD ACTIVA</v>
          </cell>
          <cell r="AU13670">
            <v>0</v>
          </cell>
          <cell r="AV13670" t="str">
            <v>POLIZA</v>
          </cell>
        </row>
        <row r="13671">
          <cell r="AP13671">
            <v>471264</v>
          </cell>
          <cell r="AQ13671">
            <v>5007776</v>
          </cell>
          <cell r="AR13671">
            <v>5</v>
          </cell>
          <cell r="AS13671">
            <v>42313</v>
          </cell>
          <cell r="AT13671" t="str">
            <v>IDU-72-2008 Terminado Construcción IDU Circuito Movilidad  -Calzada2-POLIZA ESTABILIDAD ACTIVA</v>
          </cell>
          <cell r="AU13671">
            <v>43307</v>
          </cell>
          <cell r="AV13671" t="str">
            <v>POLIZA</v>
          </cell>
        </row>
        <row r="13672">
          <cell r="AP13672">
            <v>290059</v>
          </cell>
          <cell r="AQ13672">
            <v>5000054</v>
          </cell>
          <cell r="AR13672">
            <v>5</v>
          </cell>
          <cell r="AS13672">
            <v>42313</v>
          </cell>
          <cell r="AT13672" t="str">
            <v>IDU-72-2008 Terminado Construcción IDU Circuito Movilidad  -Calzada2-POLIZA ESTABILIDAD ACTIVA</v>
          </cell>
          <cell r="AU13672">
            <v>43307</v>
          </cell>
          <cell r="AV13672" t="str">
            <v>POLIZA</v>
          </cell>
        </row>
        <row r="13673">
          <cell r="AP13673">
            <v>294640</v>
          </cell>
          <cell r="AQ13673">
            <v>5002126</v>
          </cell>
          <cell r="AR13673">
            <v>5</v>
          </cell>
          <cell r="AS13673">
            <v>0</v>
          </cell>
          <cell r="AT13673">
            <v>0</v>
          </cell>
          <cell r="AU13673">
            <v>0</v>
          </cell>
          <cell r="AV13673" t="str">
            <v>VIABLE</v>
          </cell>
        </row>
        <row r="13674">
          <cell r="AP13674">
            <v>294996</v>
          </cell>
          <cell r="AQ13674">
            <v>5002301</v>
          </cell>
          <cell r="AR13674">
            <v>5</v>
          </cell>
          <cell r="AS13674">
            <v>0</v>
          </cell>
          <cell r="AT13674">
            <v>0</v>
          </cell>
          <cell r="AU13674">
            <v>0</v>
          </cell>
          <cell r="AV13674" t="str">
            <v>VIABLE</v>
          </cell>
        </row>
        <row r="13675">
          <cell r="AP13675">
            <v>294610</v>
          </cell>
          <cell r="AQ13675">
            <v>5002109</v>
          </cell>
          <cell r="AR13675">
            <v>5</v>
          </cell>
          <cell r="AS13675">
            <v>0</v>
          </cell>
          <cell r="AT13675">
            <v>0</v>
          </cell>
          <cell r="AU13675">
            <v>0</v>
          </cell>
          <cell r="AV13675" t="str">
            <v>VIABLE</v>
          </cell>
        </row>
        <row r="13676">
          <cell r="AP13676">
            <v>294580</v>
          </cell>
          <cell r="AQ13676">
            <v>5002096</v>
          </cell>
          <cell r="AR13676">
            <v>5</v>
          </cell>
          <cell r="AS13676">
            <v>0</v>
          </cell>
          <cell r="AT13676">
            <v>0</v>
          </cell>
          <cell r="AU13676">
            <v>0</v>
          </cell>
          <cell r="AV13676" t="str">
            <v>VIABLE</v>
          </cell>
        </row>
        <row r="13677">
          <cell r="AP13677">
            <v>294586</v>
          </cell>
          <cell r="AQ13677">
            <v>5002098</v>
          </cell>
          <cell r="AR13677">
            <v>5</v>
          </cell>
          <cell r="AS13677">
            <v>0</v>
          </cell>
          <cell r="AT13677">
            <v>0</v>
          </cell>
          <cell r="AU13677">
            <v>0</v>
          </cell>
          <cell r="AV13677" t="str">
            <v>VIABLE</v>
          </cell>
        </row>
        <row r="13678">
          <cell r="AP13678">
            <v>295259</v>
          </cell>
          <cell r="AQ13678">
            <v>5002411</v>
          </cell>
          <cell r="AR13678">
            <v>5</v>
          </cell>
          <cell r="AS13678">
            <v>0</v>
          </cell>
          <cell r="AT13678">
            <v>0</v>
          </cell>
          <cell r="AU13678">
            <v>0</v>
          </cell>
          <cell r="AV13678" t="str">
            <v>VIABLE</v>
          </cell>
        </row>
        <row r="13679">
          <cell r="AP13679">
            <v>290412</v>
          </cell>
          <cell r="AQ13679">
            <v>5000191</v>
          </cell>
          <cell r="AR13679">
            <v>5</v>
          </cell>
          <cell r="AS13679">
            <v>42313</v>
          </cell>
          <cell r="AT13679" t="str">
            <v>IDU-72-2008 Terminado Construcción IDU Circuito Movilidad  -Calzada2-POLIZA ESTABILIDAD ACTIVA</v>
          </cell>
          <cell r="AU13679">
            <v>43307</v>
          </cell>
          <cell r="AV13679" t="str">
            <v>VIABLE</v>
          </cell>
        </row>
        <row r="13680">
          <cell r="AP13680">
            <v>290295</v>
          </cell>
          <cell r="AQ13680">
            <v>5000148</v>
          </cell>
          <cell r="AR13680">
            <v>5</v>
          </cell>
          <cell r="AS13680">
            <v>42313</v>
          </cell>
          <cell r="AT13680" t="str">
            <v>IDU-72-2008 Terminado Construcción IDU Circuito Movilidad  -Calzada2-POLIZA ESTABILIDAD ACTIVA</v>
          </cell>
          <cell r="AU13680">
            <v>43307</v>
          </cell>
          <cell r="AV13680" t="str">
            <v>VIABLE</v>
          </cell>
        </row>
        <row r="13681">
          <cell r="AP13681">
            <v>290592</v>
          </cell>
          <cell r="AQ13681">
            <v>5000266</v>
          </cell>
          <cell r="AR13681">
            <v>5</v>
          </cell>
          <cell r="AS13681">
            <v>0</v>
          </cell>
          <cell r="AT13681">
            <v>0</v>
          </cell>
          <cell r="AU13681">
            <v>0</v>
          </cell>
          <cell r="AV13681" t="str">
            <v>VIABLE</v>
          </cell>
        </row>
        <row r="13682">
          <cell r="AP13682">
            <v>290493</v>
          </cell>
          <cell r="AQ13682">
            <v>5000222</v>
          </cell>
          <cell r="AR13682">
            <v>5</v>
          </cell>
          <cell r="AS13682">
            <v>42313</v>
          </cell>
          <cell r="AT13682" t="str">
            <v>IDU-72-2008 Terminado Construcción IDU Circuito Movilidad  -Calzada2-POLIZA ESTABILIDAD ACTIVA</v>
          </cell>
          <cell r="AU13682">
            <v>43307</v>
          </cell>
          <cell r="AV13682" t="str">
            <v>VIABLE</v>
          </cell>
        </row>
        <row r="13683">
          <cell r="AP13683">
            <v>290532</v>
          </cell>
          <cell r="AQ13683">
            <v>5000239</v>
          </cell>
          <cell r="AR13683">
            <v>5</v>
          </cell>
          <cell r="AS13683">
            <v>0</v>
          </cell>
          <cell r="AT13683">
            <v>0</v>
          </cell>
          <cell r="AU13683">
            <v>0</v>
          </cell>
          <cell r="AV13683" t="str">
            <v>VIABLE</v>
          </cell>
        </row>
        <row r="13684">
          <cell r="AP13684">
            <v>290553</v>
          </cell>
          <cell r="AQ13684">
            <v>5000249</v>
          </cell>
          <cell r="AR13684">
            <v>5</v>
          </cell>
          <cell r="AS13684">
            <v>0</v>
          </cell>
          <cell r="AT13684">
            <v>0</v>
          </cell>
          <cell r="AU13684">
            <v>0</v>
          </cell>
          <cell r="AV13684" t="str">
            <v>VIABLE</v>
          </cell>
        </row>
        <row r="13685">
          <cell r="AP13685">
            <v>290547</v>
          </cell>
          <cell r="AQ13685">
            <v>5000247</v>
          </cell>
          <cell r="AR13685">
            <v>5</v>
          </cell>
          <cell r="AS13685">
            <v>0</v>
          </cell>
          <cell r="AT13685">
            <v>0</v>
          </cell>
          <cell r="AU13685">
            <v>0</v>
          </cell>
          <cell r="AV13685" t="str">
            <v>VIABLE</v>
          </cell>
        </row>
        <row r="13686">
          <cell r="AP13686">
            <v>290469</v>
          </cell>
          <cell r="AQ13686">
            <v>5000213</v>
          </cell>
          <cell r="AR13686">
            <v>5</v>
          </cell>
          <cell r="AS13686">
            <v>42313</v>
          </cell>
          <cell r="AT13686" t="str">
            <v>IDU-72-2008 Terminado Construcción IDU Circuito Movilidad  -Calzada2-POLIZA ESTABILIDAD ACTIVA</v>
          </cell>
          <cell r="AU13686">
            <v>43307</v>
          </cell>
          <cell r="AV13686" t="str">
            <v>VIABLE</v>
          </cell>
        </row>
        <row r="13687">
          <cell r="AP13687">
            <v>290334</v>
          </cell>
          <cell r="AQ13687">
            <v>5000162</v>
          </cell>
          <cell r="AR13687">
            <v>5</v>
          </cell>
          <cell r="AS13687">
            <v>42313</v>
          </cell>
          <cell r="AT13687" t="str">
            <v>IDU-72-2008 Terminado Construcción IDU Circuito Movilidad  -Calzada2-POLIZA ESTABILIDAD ACTIVA</v>
          </cell>
          <cell r="AU13687">
            <v>43307</v>
          </cell>
          <cell r="AV13687" t="str">
            <v>VIABLE</v>
          </cell>
        </row>
        <row r="13688">
          <cell r="AP13688">
            <v>290436</v>
          </cell>
          <cell r="AQ13688">
            <v>5000200</v>
          </cell>
          <cell r="AR13688">
            <v>5</v>
          </cell>
          <cell r="AS13688">
            <v>42313</v>
          </cell>
          <cell r="AT13688" t="str">
            <v>IDU-72-2008 Terminado Construcción IDU Circuito Movilidad  -Calzada2-POLIZA ESTABILIDAD ACTIVA</v>
          </cell>
          <cell r="AU13688">
            <v>43307</v>
          </cell>
          <cell r="AV13688" t="str">
            <v>VIABLE</v>
          </cell>
        </row>
        <row r="13689">
          <cell r="AP13689">
            <v>290520</v>
          </cell>
          <cell r="AQ13689">
            <v>5000235</v>
          </cell>
          <cell r="AR13689">
            <v>5</v>
          </cell>
          <cell r="AS13689">
            <v>0</v>
          </cell>
          <cell r="AT13689">
            <v>0</v>
          </cell>
          <cell r="AU13689">
            <v>0</v>
          </cell>
          <cell r="AV13689" t="str">
            <v>VIABLE</v>
          </cell>
        </row>
        <row r="13690">
          <cell r="AP13690">
            <v>290358</v>
          </cell>
          <cell r="AQ13690">
            <v>5000170</v>
          </cell>
          <cell r="AR13690">
            <v>5</v>
          </cell>
          <cell r="AS13690">
            <v>42313</v>
          </cell>
          <cell r="AT13690" t="str">
            <v>IDU-72-2008 Terminado Construcción IDU Circuito Movilidad  -Calzada2-POLIZA ESTABILIDAD ACTIVA</v>
          </cell>
          <cell r="AU13690">
            <v>43307</v>
          </cell>
          <cell r="AV13690" t="str">
            <v>VIABLE</v>
          </cell>
        </row>
        <row r="13691">
          <cell r="AP13691">
            <v>290385</v>
          </cell>
          <cell r="AQ13691">
            <v>5000181</v>
          </cell>
          <cell r="AR13691">
            <v>5</v>
          </cell>
          <cell r="AS13691">
            <v>42313</v>
          </cell>
          <cell r="AT13691" t="str">
            <v>IDU-72-2008 Terminado Construcción IDU Circuito Movilidad  -Calzada2-POLIZA ESTABILIDAD ACTIVA</v>
          </cell>
          <cell r="AU13691">
            <v>43307</v>
          </cell>
          <cell r="AV13691" t="str">
            <v>VIABLE</v>
          </cell>
        </row>
        <row r="13692">
          <cell r="AP13692">
            <v>290571</v>
          </cell>
          <cell r="AQ13692">
            <v>5000259</v>
          </cell>
          <cell r="AR13692">
            <v>5</v>
          </cell>
          <cell r="AS13692">
            <v>42342</v>
          </cell>
          <cell r="AT13692" t="str">
            <v>IDU-928-2013 Terminado Construcción IDU Circuito Movilidad  -Anden 1-3 Calzada 2-POLIZA ESTABILIDAD ACTIVA</v>
          </cell>
          <cell r="AU13692">
            <v>44158</v>
          </cell>
          <cell r="AV13692" t="str">
            <v>VIABLE</v>
          </cell>
        </row>
        <row r="13693">
          <cell r="AP13693">
            <v>290580</v>
          </cell>
          <cell r="AQ13693">
            <v>5000262</v>
          </cell>
          <cell r="AR13693">
            <v>5</v>
          </cell>
          <cell r="AS13693">
            <v>0</v>
          </cell>
          <cell r="AT13693">
            <v>0</v>
          </cell>
          <cell r="AU13693">
            <v>0</v>
          </cell>
          <cell r="AV13693" t="str">
            <v>VIABLE</v>
          </cell>
        </row>
        <row r="13694">
          <cell r="AP13694">
            <v>290577</v>
          </cell>
          <cell r="AQ13694">
            <v>5000261</v>
          </cell>
          <cell r="AR13694">
            <v>5</v>
          </cell>
          <cell r="AS13694">
            <v>0</v>
          </cell>
          <cell r="AT13694">
            <v>0</v>
          </cell>
          <cell r="AU13694">
            <v>0</v>
          </cell>
          <cell r="AV13694" t="str">
            <v>VIABLE</v>
          </cell>
        </row>
        <row r="13695">
          <cell r="AP13695">
            <v>471269</v>
          </cell>
          <cell r="AQ13695">
            <v>5007781</v>
          </cell>
          <cell r="AR13695">
            <v>5</v>
          </cell>
          <cell r="AS13695">
            <v>42313</v>
          </cell>
          <cell r="AT13695" t="str">
            <v>IDU-72-2008 Terminado Construcción IDU Circuito Movilidad  -</v>
          </cell>
          <cell r="AU13695">
            <v>0</v>
          </cell>
          <cell r="AV13695" t="str">
            <v>VIABLE</v>
          </cell>
        </row>
        <row r="13696">
          <cell r="AP13696">
            <v>290559</v>
          </cell>
          <cell r="AQ13696">
            <v>5000253</v>
          </cell>
          <cell r="AR13696">
            <v>5</v>
          </cell>
          <cell r="AS13696">
            <v>0</v>
          </cell>
          <cell r="AT13696">
            <v>0</v>
          </cell>
          <cell r="AU13696">
            <v>0</v>
          </cell>
          <cell r="AV13696" t="str">
            <v>VIABLE</v>
          </cell>
        </row>
        <row r="13697">
          <cell r="AP13697">
            <v>290583</v>
          </cell>
          <cell r="AQ13697">
            <v>5000263</v>
          </cell>
          <cell r="AR13697">
            <v>5</v>
          </cell>
          <cell r="AS13697">
            <v>0</v>
          </cell>
          <cell r="AT13697">
            <v>0</v>
          </cell>
          <cell r="AU13697">
            <v>0</v>
          </cell>
          <cell r="AV13697" t="str">
            <v>VIABLE</v>
          </cell>
        </row>
        <row r="13698">
          <cell r="AP13698">
            <v>299666</v>
          </cell>
          <cell r="AQ13698">
            <v>5004389</v>
          </cell>
          <cell r="AR13698">
            <v>5</v>
          </cell>
          <cell r="AS13698">
            <v>42313</v>
          </cell>
          <cell r="AT13698" t="str">
            <v>IDU-72-2008 Terminado Construcción IDU Circuito Movilidad  -Calzada2-POLIZA ESTABILIDAD ACTIVA</v>
          </cell>
          <cell r="AU13698">
            <v>43307</v>
          </cell>
          <cell r="AV13698" t="str">
            <v>VIABLE</v>
          </cell>
        </row>
        <row r="13699">
          <cell r="AP13699">
            <v>478760</v>
          </cell>
          <cell r="AQ13699">
            <v>5004560</v>
          </cell>
          <cell r="AR13699">
            <v>5</v>
          </cell>
          <cell r="AS13699">
            <v>0</v>
          </cell>
          <cell r="AT13699">
            <v>0</v>
          </cell>
          <cell r="AU13699">
            <v>0</v>
          </cell>
          <cell r="AV13699" t="str">
            <v>VIABLE</v>
          </cell>
        </row>
        <row r="13700">
          <cell r="AP13700">
            <v>300200</v>
          </cell>
          <cell r="AQ13700">
            <v>5004621</v>
          </cell>
          <cell r="AR13700">
            <v>5</v>
          </cell>
          <cell r="AS13700">
            <v>0</v>
          </cell>
          <cell r="AT13700">
            <v>0</v>
          </cell>
          <cell r="AU13700">
            <v>0</v>
          </cell>
          <cell r="AV13700" t="str">
            <v>VIABLE</v>
          </cell>
        </row>
        <row r="13701">
          <cell r="AP13701">
            <v>478755</v>
          </cell>
          <cell r="AQ13701">
            <v>5004542</v>
          </cell>
          <cell r="AR13701">
            <v>5</v>
          </cell>
          <cell r="AS13701">
            <v>0</v>
          </cell>
          <cell r="AT13701">
            <v>0</v>
          </cell>
          <cell r="AU13701">
            <v>0</v>
          </cell>
          <cell r="AV13701" t="str">
            <v>VIABLE</v>
          </cell>
        </row>
        <row r="13702">
          <cell r="AP13702">
            <v>478778</v>
          </cell>
          <cell r="AQ13702">
            <v>5004619</v>
          </cell>
          <cell r="AR13702">
            <v>5</v>
          </cell>
          <cell r="AS13702">
            <v>0</v>
          </cell>
          <cell r="AT13702">
            <v>0</v>
          </cell>
          <cell r="AU13702">
            <v>0</v>
          </cell>
          <cell r="AV13702" t="str">
            <v>VIABLE</v>
          </cell>
        </row>
        <row r="13703">
          <cell r="AP13703">
            <v>299858</v>
          </cell>
          <cell r="AQ13703">
            <v>5004461</v>
          </cell>
          <cell r="AR13703">
            <v>5</v>
          </cell>
          <cell r="AS13703">
            <v>42313</v>
          </cell>
          <cell r="AT13703" t="str">
            <v>IDU-72-2008 Terminado Construcción IDU Circuito Movilidad  -Calzada2-POLIZA ESTABILIDAD ACTIVA</v>
          </cell>
          <cell r="AU13703">
            <v>43307</v>
          </cell>
          <cell r="AV13703" t="str">
            <v>VIABLE</v>
          </cell>
        </row>
        <row r="13704">
          <cell r="AP13704">
            <v>299591</v>
          </cell>
          <cell r="AQ13704">
            <v>5004364</v>
          </cell>
          <cell r="AR13704">
            <v>5</v>
          </cell>
          <cell r="AS13704">
            <v>42313</v>
          </cell>
          <cell r="AT13704" t="str">
            <v>IDU-72-2008 Terminado Construcción IDU Circuito Movilidad  -Calzada2-POLIZA ESTABILIDAD ACTIVA</v>
          </cell>
          <cell r="AU13704">
            <v>43307</v>
          </cell>
          <cell r="AV13704" t="str">
            <v>VIABLE</v>
          </cell>
        </row>
        <row r="13705">
          <cell r="AP13705">
            <v>300089</v>
          </cell>
          <cell r="AQ13705">
            <v>5004567</v>
          </cell>
          <cell r="AR13705">
            <v>5</v>
          </cell>
          <cell r="AS13705">
            <v>0</v>
          </cell>
          <cell r="AT13705">
            <v>0</v>
          </cell>
          <cell r="AU13705">
            <v>0</v>
          </cell>
          <cell r="AV13705" t="str">
            <v>VIABLE</v>
          </cell>
        </row>
        <row r="13706">
          <cell r="AP13706">
            <v>478770</v>
          </cell>
          <cell r="AQ13706">
            <v>5004594</v>
          </cell>
          <cell r="AR13706">
            <v>5</v>
          </cell>
          <cell r="AS13706">
            <v>0</v>
          </cell>
          <cell r="AT13706">
            <v>0</v>
          </cell>
          <cell r="AU13706">
            <v>0</v>
          </cell>
          <cell r="AV13706" t="str">
            <v>VIABLE</v>
          </cell>
        </row>
        <row r="13707">
          <cell r="AP13707">
            <v>299762</v>
          </cell>
          <cell r="AQ13707">
            <v>5004424</v>
          </cell>
          <cell r="AR13707">
            <v>5</v>
          </cell>
          <cell r="AS13707">
            <v>42313</v>
          </cell>
          <cell r="AT13707" t="str">
            <v>IDU-72-2008 Terminado Construcción IDU Circuito Movilidad  -Calzada2-POLIZA ESTABILIDAD ACTIVA</v>
          </cell>
          <cell r="AU13707">
            <v>43307</v>
          </cell>
          <cell r="AV13707" t="str">
            <v>VIABLE</v>
          </cell>
        </row>
        <row r="13708">
          <cell r="AP13708">
            <v>300005</v>
          </cell>
          <cell r="AQ13708">
            <v>5004527</v>
          </cell>
          <cell r="AR13708">
            <v>5</v>
          </cell>
          <cell r="AS13708">
            <v>0</v>
          </cell>
          <cell r="AT13708">
            <v>0</v>
          </cell>
          <cell r="AU13708">
            <v>0</v>
          </cell>
          <cell r="AV13708" t="str">
            <v>VIABLE</v>
          </cell>
        </row>
        <row r="13709">
          <cell r="AP13709">
            <v>478777</v>
          </cell>
          <cell r="AQ13709">
            <v>5004611</v>
          </cell>
          <cell r="AR13709">
            <v>5</v>
          </cell>
          <cell r="AS13709">
            <v>0</v>
          </cell>
          <cell r="AT13709">
            <v>0</v>
          </cell>
          <cell r="AU13709">
            <v>0</v>
          </cell>
          <cell r="AV13709" t="str">
            <v>VIABLE</v>
          </cell>
        </row>
        <row r="13710">
          <cell r="AP13710">
            <v>478764</v>
          </cell>
          <cell r="AQ13710">
            <v>5004575</v>
          </cell>
          <cell r="AR13710">
            <v>5</v>
          </cell>
          <cell r="AS13710">
            <v>0</v>
          </cell>
          <cell r="AT13710">
            <v>0</v>
          </cell>
          <cell r="AU13710">
            <v>0</v>
          </cell>
          <cell r="AV13710" t="str">
            <v>VIABLE</v>
          </cell>
        </row>
        <row r="13711">
          <cell r="AP13711">
            <v>306900</v>
          </cell>
          <cell r="AQ13711">
            <v>5007649</v>
          </cell>
          <cell r="AR13711">
            <v>5</v>
          </cell>
          <cell r="AS13711">
            <v>42515</v>
          </cell>
          <cell r="AT13711" t="str">
            <v>IDU-2128-2013 Terminado Conservacion IDU Local SD -</v>
          </cell>
          <cell r="AU13711">
            <v>0</v>
          </cell>
          <cell r="AV13711" t="str">
            <v>VIABLE</v>
          </cell>
        </row>
        <row r="13712">
          <cell r="AP13712">
            <v>91015598</v>
          </cell>
          <cell r="AQ13712">
            <v>50009408</v>
          </cell>
          <cell r="AR13712">
            <v>5</v>
          </cell>
          <cell r="AS13712">
            <v>42409</v>
          </cell>
          <cell r="AT13712" t="str">
            <v>IDU-1699-2014 Terminado Mantenimiento Periódico IDU Expansion  -</v>
          </cell>
          <cell r="AU13712">
            <v>0</v>
          </cell>
          <cell r="AV13712" t="str">
            <v>VIABLE</v>
          </cell>
        </row>
        <row r="13713">
          <cell r="AP13713">
            <v>91021645</v>
          </cell>
          <cell r="AQ13713">
            <v>5009602</v>
          </cell>
          <cell r="AR13713">
            <v>5</v>
          </cell>
          <cell r="AS13713">
            <v>0</v>
          </cell>
          <cell r="AT13713">
            <v>0</v>
          </cell>
          <cell r="AU13713">
            <v>0</v>
          </cell>
          <cell r="AV13713" t="str">
            <v>VIABLE</v>
          </cell>
        </row>
        <row r="13714">
          <cell r="AP13714">
            <v>306942</v>
          </cell>
          <cell r="AQ13714">
            <v>5007666</v>
          </cell>
          <cell r="AR13714">
            <v>5</v>
          </cell>
          <cell r="AS13714">
            <v>42515</v>
          </cell>
          <cell r="AT13714" t="str">
            <v>IDU-2128-2013 Terminado Conservacion IDU Local SD -</v>
          </cell>
          <cell r="AU13714">
            <v>0</v>
          </cell>
          <cell r="AV13714" t="str">
            <v>VIABLE</v>
          </cell>
        </row>
        <row r="13715">
          <cell r="AP13715">
            <v>306918</v>
          </cell>
          <cell r="AQ13715">
            <v>5007657</v>
          </cell>
          <cell r="AR13715">
            <v>5</v>
          </cell>
          <cell r="AS13715">
            <v>42515</v>
          </cell>
          <cell r="AT13715" t="str">
            <v>IDU-2128-2013 Terminado Conservacion IDU Local SD -</v>
          </cell>
          <cell r="AU13715">
            <v>0</v>
          </cell>
          <cell r="AV13715" t="str">
            <v>VIABLE</v>
          </cell>
        </row>
        <row r="13716">
          <cell r="AP13716">
            <v>91021647</v>
          </cell>
          <cell r="AQ13716">
            <v>5009601</v>
          </cell>
          <cell r="AR13716">
            <v>5</v>
          </cell>
          <cell r="AS13716">
            <v>0</v>
          </cell>
          <cell r="AT13716">
            <v>0</v>
          </cell>
          <cell r="AU13716">
            <v>0</v>
          </cell>
          <cell r="AV13716" t="str">
            <v>VIABLE</v>
          </cell>
        </row>
        <row r="13717">
          <cell r="AP13717">
            <v>91021652</v>
          </cell>
          <cell r="AQ13717">
            <v>5009606</v>
          </cell>
          <cell r="AR13717">
            <v>5</v>
          </cell>
          <cell r="AS13717">
            <v>0</v>
          </cell>
          <cell r="AT13717">
            <v>0</v>
          </cell>
          <cell r="AU13717">
            <v>0</v>
          </cell>
          <cell r="AV13717" t="str">
            <v>VIABLE</v>
          </cell>
        </row>
        <row r="13718">
          <cell r="AP13718">
            <v>479575</v>
          </cell>
          <cell r="AQ13718">
            <v>5007687</v>
          </cell>
          <cell r="AR13718">
            <v>5</v>
          </cell>
          <cell r="AS13718">
            <v>0</v>
          </cell>
          <cell r="AT13718">
            <v>0</v>
          </cell>
          <cell r="AU13718">
            <v>0</v>
          </cell>
          <cell r="AV13718" t="str">
            <v>VIABLE</v>
          </cell>
        </row>
        <row r="13719">
          <cell r="AP13719">
            <v>471297</v>
          </cell>
          <cell r="AQ13719">
            <v>5007821</v>
          </cell>
          <cell r="AR13719">
            <v>5</v>
          </cell>
          <cell r="AS13719">
            <v>42515</v>
          </cell>
          <cell r="AT13719" t="str">
            <v>IDU-2128-2013 Terminado Conservacion IDU Local SD -</v>
          </cell>
          <cell r="AU13719">
            <v>0</v>
          </cell>
          <cell r="AV13719" t="str">
            <v>VIABLE</v>
          </cell>
        </row>
        <row r="13720">
          <cell r="AP13720">
            <v>306888</v>
          </cell>
          <cell r="AQ13720">
            <v>5007640</v>
          </cell>
          <cell r="AR13720">
            <v>5</v>
          </cell>
          <cell r="AS13720">
            <v>42515</v>
          </cell>
          <cell r="AT13720" t="str">
            <v>IDU-2128-2013 Terminado Conservacion IDU Local SD -</v>
          </cell>
          <cell r="AU13720">
            <v>0</v>
          </cell>
          <cell r="AV13720" t="str">
            <v>VIABLE</v>
          </cell>
        </row>
        <row r="13721">
          <cell r="AP13721">
            <v>301250</v>
          </cell>
          <cell r="AQ13721">
            <v>5005126</v>
          </cell>
          <cell r="AR13721">
            <v>5</v>
          </cell>
          <cell r="AS13721">
            <v>0</v>
          </cell>
          <cell r="AT13721">
            <v>0</v>
          </cell>
          <cell r="AU13721">
            <v>0</v>
          </cell>
          <cell r="AV13721" t="str">
            <v>VIABLE</v>
          </cell>
        </row>
        <row r="13722">
          <cell r="AP13722">
            <v>300895</v>
          </cell>
          <cell r="AQ13722">
            <v>5004948</v>
          </cell>
          <cell r="AR13722">
            <v>5</v>
          </cell>
          <cell r="AS13722">
            <v>0</v>
          </cell>
          <cell r="AT13722">
            <v>0</v>
          </cell>
          <cell r="AU13722">
            <v>0</v>
          </cell>
          <cell r="AV13722" t="str">
            <v>VIABLE</v>
          </cell>
        </row>
        <row r="13723">
          <cell r="AP13723">
            <v>300924</v>
          </cell>
          <cell r="AQ13723">
            <v>5004961</v>
          </cell>
          <cell r="AR13723">
            <v>5</v>
          </cell>
          <cell r="AS13723">
            <v>0</v>
          </cell>
          <cell r="AT13723">
            <v>0</v>
          </cell>
          <cell r="AU13723">
            <v>0</v>
          </cell>
          <cell r="AV13723" t="str">
            <v>VIABLE</v>
          </cell>
        </row>
        <row r="13724">
          <cell r="AP13724">
            <v>301148</v>
          </cell>
          <cell r="AQ13724">
            <v>5005077</v>
          </cell>
          <cell r="AR13724">
            <v>5</v>
          </cell>
          <cell r="AS13724">
            <v>0</v>
          </cell>
          <cell r="AT13724">
            <v>0</v>
          </cell>
          <cell r="AU13724">
            <v>0</v>
          </cell>
          <cell r="AV13724" t="str">
            <v>VIABLE</v>
          </cell>
        </row>
        <row r="13725">
          <cell r="AP13725">
            <v>301205</v>
          </cell>
          <cell r="AQ13725">
            <v>5005102</v>
          </cell>
          <cell r="AR13725">
            <v>5</v>
          </cell>
          <cell r="AS13725">
            <v>0</v>
          </cell>
          <cell r="AT13725">
            <v>0</v>
          </cell>
          <cell r="AU13725">
            <v>0</v>
          </cell>
          <cell r="AV13725" t="str">
            <v>VIABLE</v>
          </cell>
        </row>
        <row r="13726">
          <cell r="AP13726">
            <v>300844</v>
          </cell>
          <cell r="AQ13726">
            <v>5004924</v>
          </cell>
          <cell r="AR13726">
            <v>5</v>
          </cell>
          <cell r="AS13726">
            <v>0</v>
          </cell>
          <cell r="AT13726">
            <v>0</v>
          </cell>
          <cell r="AU13726">
            <v>0</v>
          </cell>
          <cell r="AV13726" t="str">
            <v>VIABLE</v>
          </cell>
        </row>
        <row r="13727">
          <cell r="AP13727">
            <v>300871</v>
          </cell>
          <cell r="AQ13727">
            <v>5004934</v>
          </cell>
          <cell r="AR13727">
            <v>5</v>
          </cell>
          <cell r="AS13727">
            <v>0</v>
          </cell>
          <cell r="AT13727">
            <v>0</v>
          </cell>
          <cell r="AU13727">
            <v>0</v>
          </cell>
          <cell r="AV13727" t="str">
            <v>VIABLE</v>
          </cell>
        </row>
        <row r="13728">
          <cell r="AP13728">
            <v>301044</v>
          </cell>
          <cell r="AQ13728">
            <v>5005029</v>
          </cell>
          <cell r="AR13728">
            <v>5</v>
          </cell>
          <cell r="AS13728">
            <v>0</v>
          </cell>
          <cell r="AT13728">
            <v>0</v>
          </cell>
          <cell r="AU13728">
            <v>0</v>
          </cell>
          <cell r="AV13728" t="str">
            <v>VIABLE</v>
          </cell>
        </row>
        <row r="13729">
          <cell r="AP13729">
            <v>300814</v>
          </cell>
          <cell r="AQ13729">
            <v>5004913</v>
          </cell>
          <cell r="AR13729">
            <v>5</v>
          </cell>
          <cell r="AS13729">
            <v>0</v>
          </cell>
          <cell r="AT13729">
            <v>0</v>
          </cell>
          <cell r="AU13729">
            <v>0</v>
          </cell>
          <cell r="AV13729" t="str">
            <v>VIABLE</v>
          </cell>
        </row>
        <row r="13730">
          <cell r="AP13730">
            <v>300939</v>
          </cell>
          <cell r="AQ13730">
            <v>5004974</v>
          </cell>
          <cell r="AR13730">
            <v>5</v>
          </cell>
          <cell r="AS13730">
            <v>0</v>
          </cell>
          <cell r="AT13730">
            <v>0</v>
          </cell>
          <cell r="AU13730">
            <v>0</v>
          </cell>
          <cell r="AV13730" t="str">
            <v>VIABLE</v>
          </cell>
        </row>
        <row r="13731">
          <cell r="AP13731">
            <v>301008</v>
          </cell>
          <cell r="AQ13731">
            <v>5005012</v>
          </cell>
          <cell r="AR13731">
            <v>5</v>
          </cell>
          <cell r="AS13731">
            <v>0</v>
          </cell>
          <cell r="AT13731">
            <v>0</v>
          </cell>
          <cell r="AU13731">
            <v>0</v>
          </cell>
          <cell r="AV13731" t="str">
            <v>VIABLE</v>
          </cell>
        </row>
        <row r="13732">
          <cell r="AP13732">
            <v>300668</v>
          </cell>
          <cell r="AQ13732">
            <v>5004847</v>
          </cell>
          <cell r="AR13732">
            <v>5</v>
          </cell>
          <cell r="AS13732">
            <v>0</v>
          </cell>
          <cell r="AT13732">
            <v>0</v>
          </cell>
          <cell r="AU13732">
            <v>0</v>
          </cell>
          <cell r="AV13732" t="str">
            <v>VIABLE</v>
          </cell>
        </row>
        <row r="13733">
          <cell r="AP13733">
            <v>301088</v>
          </cell>
          <cell r="AQ13733">
            <v>5005046</v>
          </cell>
          <cell r="AR13733">
            <v>5</v>
          </cell>
          <cell r="AS13733">
            <v>0</v>
          </cell>
          <cell r="AT13733">
            <v>0</v>
          </cell>
          <cell r="AU13733">
            <v>0</v>
          </cell>
          <cell r="AV13733" t="str">
            <v>VIABLE</v>
          </cell>
        </row>
        <row r="13734">
          <cell r="AP13734">
            <v>301265</v>
          </cell>
          <cell r="AQ13734">
            <v>5005133</v>
          </cell>
          <cell r="AR13734">
            <v>5</v>
          </cell>
          <cell r="AS13734">
            <v>0</v>
          </cell>
          <cell r="AT13734">
            <v>0</v>
          </cell>
          <cell r="AU13734">
            <v>0</v>
          </cell>
          <cell r="AV13734" t="str">
            <v>VIABLE</v>
          </cell>
        </row>
        <row r="13735">
          <cell r="AP13735">
            <v>301103</v>
          </cell>
          <cell r="AQ13735">
            <v>5005054</v>
          </cell>
          <cell r="AR13735">
            <v>5</v>
          </cell>
          <cell r="AS13735">
            <v>0</v>
          </cell>
          <cell r="AT13735">
            <v>0</v>
          </cell>
          <cell r="AU13735">
            <v>0</v>
          </cell>
          <cell r="AV13735" t="str">
            <v>VIABLE</v>
          </cell>
        </row>
        <row r="13736">
          <cell r="AP13736">
            <v>300981</v>
          </cell>
          <cell r="AQ13736">
            <v>5004995</v>
          </cell>
          <cell r="AR13736">
            <v>5</v>
          </cell>
          <cell r="AS13736">
            <v>0</v>
          </cell>
          <cell r="AT13736">
            <v>0</v>
          </cell>
          <cell r="AU13736">
            <v>0</v>
          </cell>
          <cell r="AV13736" t="str">
            <v>VIABLE</v>
          </cell>
        </row>
        <row r="13737">
          <cell r="AP13737">
            <v>301169</v>
          </cell>
          <cell r="AQ13737">
            <v>5005088</v>
          </cell>
          <cell r="AR13737">
            <v>5</v>
          </cell>
          <cell r="AS13737">
            <v>0</v>
          </cell>
          <cell r="AT13737">
            <v>0</v>
          </cell>
          <cell r="AU13737">
            <v>0</v>
          </cell>
          <cell r="AV13737" t="str">
            <v>VIABLE</v>
          </cell>
        </row>
        <row r="13738">
          <cell r="AP13738">
            <v>300763</v>
          </cell>
          <cell r="AQ13738">
            <v>5004890</v>
          </cell>
          <cell r="AR13738">
            <v>5</v>
          </cell>
          <cell r="AS13738">
            <v>0</v>
          </cell>
          <cell r="AT13738">
            <v>0</v>
          </cell>
          <cell r="AU13738">
            <v>0</v>
          </cell>
          <cell r="AV13738" t="str">
            <v>VIABLE</v>
          </cell>
        </row>
        <row r="13739">
          <cell r="AP13739">
            <v>302291</v>
          </cell>
          <cell r="AQ13739">
            <v>5005597</v>
          </cell>
          <cell r="AR13739">
            <v>5</v>
          </cell>
          <cell r="AS13739">
            <v>0</v>
          </cell>
          <cell r="AT13739">
            <v>0</v>
          </cell>
          <cell r="AU13739">
            <v>0</v>
          </cell>
          <cell r="AV13739" t="str">
            <v>VIABLE</v>
          </cell>
        </row>
        <row r="13740">
          <cell r="AP13740">
            <v>302621</v>
          </cell>
          <cell r="AQ13740">
            <v>5005750</v>
          </cell>
          <cell r="AR13740">
            <v>5</v>
          </cell>
          <cell r="AS13740">
            <v>0</v>
          </cell>
          <cell r="AT13740">
            <v>0</v>
          </cell>
          <cell r="AU13740">
            <v>0</v>
          </cell>
          <cell r="AV13740" t="str">
            <v>VIABLE</v>
          </cell>
        </row>
        <row r="13741">
          <cell r="AP13741">
            <v>301724</v>
          </cell>
          <cell r="AQ13741">
            <v>5005341</v>
          </cell>
          <cell r="AR13741">
            <v>5</v>
          </cell>
          <cell r="AS13741">
            <v>0</v>
          </cell>
          <cell r="AT13741">
            <v>0</v>
          </cell>
          <cell r="AU13741">
            <v>0</v>
          </cell>
          <cell r="AV13741" t="str">
            <v>VIABLE</v>
          </cell>
        </row>
        <row r="13742">
          <cell r="AP13742">
            <v>306744</v>
          </cell>
          <cell r="AQ13742">
            <v>5007549</v>
          </cell>
          <cell r="AR13742">
            <v>5</v>
          </cell>
          <cell r="AS13742">
            <v>42515</v>
          </cell>
          <cell r="AT13742" t="str">
            <v>IDU-2128-2013 Terminado Conservacion IDU Local SD -</v>
          </cell>
          <cell r="AU13742">
            <v>0</v>
          </cell>
          <cell r="AV13742" t="str">
            <v>VIABLE</v>
          </cell>
        </row>
        <row r="13743">
          <cell r="AP13743">
            <v>306858</v>
          </cell>
          <cell r="AQ13743">
            <v>5007612</v>
          </cell>
          <cell r="AR13743">
            <v>5</v>
          </cell>
          <cell r="AS13743">
            <v>42515</v>
          </cell>
          <cell r="AT13743" t="str">
            <v>IDU-2128-2013 Terminado Conservacion IDU Local SD -</v>
          </cell>
          <cell r="AU13743">
            <v>0</v>
          </cell>
          <cell r="AV13743" t="str">
            <v>VIABLE</v>
          </cell>
        </row>
        <row r="13744">
          <cell r="AP13744">
            <v>306819</v>
          </cell>
          <cell r="AQ13744">
            <v>5007589</v>
          </cell>
          <cell r="AR13744">
            <v>5</v>
          </cell>
          <cell r="AS13744">
            <v>42515</v>
          </cell>
          <cell r="AT13744" t="str">
            <v>IDU-2128-2013 Terminado Conservacion IDU Local SD -</v>
          </cell>
          <cell r="AU13744">
            <v>0</v>
          </cell>
          <cell r="AV13744" t="str">
            <v>VIABLE</v>
          </cell>
        </row>
        <row r="13745">
          <cell r="AP13745">
            <v>306597</v>
          </cell>
          <cell r="AQ13745">
            <v>5007481</v>
          </cell>
          <cell r="AR13745">
            <v>5</v>
          </cell>
          <cell r="AS13745">
            <v>42515</v>
          </cell>
          <cell r="AT13745" t="str">
            <v>IDU-2128-2013 Terminado Conservacion IDU Local SD -</v>
          </cell>
          <cell r="AU13745">
            <v>0</v>
          </cell>
          <cell r="AV13745" t="str">
            <v>VIABLE</v>
          </cell>
        </row>
        <row r="13746">
          <cell r="AP13746">
            <v>91021956</v>
          </cell>
          <cell r="AQ13746">
            <v>5009211</v>
          </cell>
          <cell r="AR13746">
            <v>5</v>
          </cell>
          <cell r="AS13746">
            <v>0</v>
          </cell>
          <cell r="AT13746">
            <v>0</v>
          </cell>
          <cell r="AU13746">
            <v>0</v>
          </cell>
          <cell r="AV13746" t="str">
            <v>VIABLE</v>
          </cell>
        </row>
        <row r="13747">
          <cell r="AP13747">
            <v>291316</v>
          </cell>
          <cell r="AQ13747">
            <v>5000623</v>
          </cell>
          <cell r="AR13747">
            <v>5</v>
          </cell>
          <cell r="AS13747">
            <v>0</v>
          </cell>
          <cell r="AT13747">
            <v>0</v>
          </cell>
          <cell r="AU13747">
            <v>0</v>
          </cell>
          <cell r="AV13747" t="str">
            <v>VIABLE</v>
          </cell>
        </row>
        <row r="13748">
          <cell r="AP13748">
            <v>291896</v>
          </cell>
          <cell r="AQ13748">
            <v>5000880</v>
          </cell>
          <cell r="AR13748">
            <v>5</v>
          </cell>
          <cell r="AS13748">
            <v>0</v>
          </cell>
          <cell r="AT13748">
            <v>0</v>
          </cell>
          <cell r="AU13748">
            <v>0</v>
          </cell>
          <cell r="AV13748" t="str">
            <v>VIABLE</v>
          </cell>
        </row>
        <row r="13749">
          <cell r="AP13749">
            <v>291791</v>
          </cell>
          <cell r="AQ13749">
            <v>5000825</v>
          </cell>
          <cell r="AR13749">
            <v>5</v>
          </cell>
          <cell r="AS13749">
            <v>0</v>
          </cell>
          <cell r="AT13749">
            <v>0</v>
          </cell>
          <cell r="AU13749">
            <v>0</v>
          </cell>
          <cell r="AV13749" t="str">
            <v>VIABLE</v>
          </cell>
        </row>
        <row r="13750">
          <cell r="AP13750">
            <v>291925</v>
          </cell>
          <cell r="AQ13750">
            <v>5000896</v>
          </cell>
          <cell r="AR13750">
            <v>5</v>
          </cell>
          <cell r="AS13750">
            <v>0</v>
          </cell>
          <cell r="AT13750">
            <v>0</v>
          </cell>
          <cell r="AU13750">
            <v>0</v>
          </cell>
          <cell r="AV13750" t="str">
            <v>VIABLE</v>
          </cell>
        </row>
        <row r="13751">
          <cell r="AP13751">
            <v>292002</v>
          </cell>
          <cell r="AQ13751">
            <v>5000943</v>
          </cell>
          <cell r="AR13751">
            <v>5</v>
          </cell>
          <cell r="AS13751">
            <v>0</v>
          </cell>
          <cell r="AT13751">
            <v>0</v>
          </cell>
          <cell r="AU13751">
            <v>0</v>
          </cell>
          <cell r="AV13751" t="str">
            <v>VIABLE</v>
          </cell>
        </row>
        <row r="13752">
          <cell r="AP13752">
            <v>291343</v>
          </cell>
          <cell r="AQ13752">
            <v>5000639</v>
          </cell>
          <cell r="AR13752">
            <v>5</v>
          </cell>
          <cell r="AS13752">
            <v>0</v>
          </cell>
          <cell r="AT13752">
            <v>0</v>
          </cell>
          <cell r="AU13752">
            <v>0</v>
          </cell>
          <cell r="AV13752" t="str">
            <v>VIABLE</v>
          </cell>
        </row>
        <row r="13753">
          <cell r="AP13753">
            <v>291572</v>
          </cell>
          <cell r="AQ13753">
            <v>5000727</v>
          </cell>
          <cell r="AR13753">
            <v>5</v>
          </cell>
          <cell r="AS13753">
            <v>0</v>
          </cell>
          <cell r="AT13753">
            <v>0</v>
          </cell>
          <cell r="AU13753">
            <v>0</v>
          </cell>
          <cell r="AV13753" t="str">
            <v>VIABLE</v>
          </cell>
        </row>
        <row r="13754">
          <cell r="AP13754">
            <v>291846</v>
          </cell>
          <cell r="AQ13754">
            <v>5000857</v>
          </cell>
          <cell r="AR13754">
            <v>5</v>
          </cell>
          <cell r="AS13754">
            <v>0</v>
          </cell>
          <cell r="AT13754">
            <v>0</v>
          </cell>
          <cell r="AU13754">
            <v>0</v>
          </cell>
          <cell r="AV13754" t="str">
            <v>VIABLE</v>
          </cell>
        </row>
        <row r="13755">
          <cell r="AP13755">
            <v>291968</v>
          </cell>
          <cell r="AQ13755">
            <v>5000921</v>
          </cell>
          <cell r="AR13755">
            <v>5</v>
          </cell>
          <cell r="AS13755">
            <v>0</v>
          </cell>
          <cell r="AT13755">
            <v>0</v>
          </cell>
          <cell r="AU13755">
            <v>0</v>
          </cell>
          <cell r="AV13755" t="str">
            <v>VIABLE</v>
          </cell>
        </row>
        <row r="13756">
          <cell r="AP13756">
            <v>291403</v>
          </cell>
          <cell r="AQ13756">
            <v>5000664</v>
          </cell>
          <cell r="AR13756">
            <v>5</v>
          </cell>
          <cell r="AS13756">
            <v>0</v>
          </cell>
          <cell r="AT13756">
            <v>0</v>
          </cell>
          <cell r="AU13756">
            <v>0</v>
          </cell>
          <cell r="AV13756" t="str">
            <v>VIABLE</v>
          </cell>
        </row>
        <row r="13757">
          <cell r="AP13757">
            <v>296121</v>
          </cell>
          <cell r="AQ13757">
            <v>5002828</v>
          </cell>
          <cell r="AR13757">
            <v>5</v>
          </cell>
          <cell r="AS13757">
            <v>42313</v>
          </cell>
          <cell r="AT13757" t="str">
            <v>IDU-72-2008 Terminado Construcción IDU Circuito Movilidad  -Anden1 Calzada2 Sep3-POLIZA ESTABILIDAD ACTIVA</v>
          </cell>
          <cell r="AU13757">
            <v>43307</v>
          </cell>
          <cell r="AV13757" t="str">
            <v>VIABLE</v>
          </cell>
        </row>
        <row r="13758">
          <cell r="AP13758">
            <v>295927</v>
          </cell>
          <cell r="AQ13758">
            <v>5002721</v>
          </cell>
          <cell r="AR13758">
            <v>5</v>
          </cell>
          <cell r="AS13758">
            <v>42313</v>
          </cell>
          <cell r="AT13758" t="str">
            <v>IDU-72-2008 Terminado Construcción IDU Circuito Movilidad  -Anden1-3 Calzada2-POLIZA ESTABILIDAD ACTIVA</v>
          </cell>
          <cell r="AU13758">
            <v>43307</v>
          </cell>
          <cell r="AV13758" t="str">
            <v>VIABLE</v>
          </cell>
        </row>
        <row r="13759">
          <cell r="AP13759">
            <v>295622</v>
          </cell>
          <cell r="AQ13759">
            <v>5002568</v>
          </cell>
          <cell r="AR13759">
            <v>5</v>
          </cell>
          <cell r="AS13759">
            <v>0</v>
          </cell>
          <cell r="AT13759">
            <v>0</v>
          </cell>
          <cell r="AU13759">
            <v>0</v>
          </cell>
          <cell r="AV13759" t="str">
            <v>VIABLE</v>
          </cell>
        </row>
        <row r="13760">
          <cell r="AP13760">
            <v>295433</v>
          </cell>
          <cell r="AQ13760">
            <v>5002486</v>
          </cell>
          <cell r="AR13760">
            <v>5</v>
          </cell>
          <cell r="AS13760">
            <v>0</v>
          </cell>
          <cell r="AT13760">
            <v>0</v>
          </cell>
          <cell r="AU13760">
            <v>0</v>
          </cell>
          <cell r="AV13760" t="str">
            <v>VIABLE</v>
          </cell>
        </row>
        <row r="13761">
          <cell r="AP13761">
            <v>296260</v>
          </cell>
          <cell r="AQ13761">
            <v>5002912</v>
          </cell>
          <cell r="AR13761">
            <v>5</v>
          </cell>
          <cell r="AS13761">
            <v>42313</v>
          </cell>
          <cell r="AT13761" t="str">
            <v>IDU-72-2008 Terminado Construcción IDU Circuito Movilidad  -Anden1-3 Calzada2-POLIZA ESTABILIDAD ACTIVA</v>
          </cell>
          <cell r="AU13761">
            <v>43307</v>
          </cell>
          <cell r="AV13761" t="str">
            <v>VIABLE</v>
          </cell>
        </row>
        <row r="13762">
          <cell r="AP13762">
            <v>295801</v>
          </cell>
          <cell r="AQ13762">
            <v>5002667</v>
          </cell>
          <cell r="AR13762">
            <v>5</v>
          </cell>
          <cell r="AS13762">
            <v>42313</v>
          </cell>
          <cell r="AT13762" t="str">
            <v>IDU-72-2008 Terminado Construcción IDU Circuito Movilidad  -Anden1-3 Calzada2-POLIZA ESTABILIDAD ACTIVA</v>
          </cell>
          <cell r="AU13762">
            <v>43307</v>
          </cell>
          <cell r="AV13762" t="str">
            <v>VIABLE</v>
          </cell>
        </row>
        <row r="13763">
          <cell r="AP13763">
            <v>295206</v>
          </cell>
          <cell r="AQ13763">
            <v>5002391</v>
          </cell>
          <cell r="AR13763">
            <v>5</v>
          </cell>
          <cell r="AS13763">
            <v>0</v>
          </cell>
          <cell r="AT13763">
            <v>0</v>
          </cell>
          <cell r="AU13763">
            <v>0</v>
          </cell>
          <cell r="AV13763" t="str">
            <v>VIABLE</v>
          </cell>
        </row>
        <row r="13764">
          <cell r="AP13764">
            <v>296047</v>
          </cell>
          <cell r="AQ13764">
            <v>5002780</v>
          </cell>
          <cell r="AR13764">
            <v>5</v>
          </cell>
          <cell r="AS13764">
            <v>42313</v>
          </cell>
          <cell r="AT13764" t="str">
            <v>IDU-72-2008 Terminado Construcción IDU Circuito Movilidad  -Anden1 Calzada2 Sep3-POLIZA ESTABILIDAD ACTIVA</v>
          </cell>
          <cell r="AU13764">
            <v>43307</v>
          </cell>
          <cell r="AV13764" t="str">
            <v>VIABLE</v>
          </cell>
        </row>
        <row r="13765">
          <cell r="AP13765">
            <v>302720</v>
          </cell>
          <cell r="AQ13765">
            <v>5005787</v>
          </cell>
          <cell r="AR13765">
            <v>5</v>
          </cell>
          <cell r="AS13765">
            <v>42313</v>
          </cell>
          <cell r="AT13765" t="str">
            <v>IDU-1699-2014 Terminado Mantenimiento Periódico IDU Circuito Movilidad  -</v>
          </cell>
          <cell r="AU13765">
            <v>0</v>
          </cell>
          <cell r="AV13765" t="str">
            <v>VIABLE</v>
          </cell>
        </row>
        <row r="13766">
          <cell r="AP13766">
            <v>302624</v>
          </cell>
          <cell r="AQ13766">
            <v>5005751</v>
          </cell>
          <cell r="AR13766">
            <v>5</v>
          </cell>
          <cell r="AS13766">
            <v>42313</v>
          </cell>
          <cell r="AT13766" t="str">
            <v>IDU-1699-2014 Terminado Mantenimiento Periódico IDU Circuito Movilidad  -</v>
          </cell>
          <cell r="AU13766">
            <v>0</v>
          </cell>
          <cell r="AV13766" t="str">
            <v>VIABLE</v>
          </cell>
        </row>
        <row r="13767">
          <cell r="AP13767">
            <v>302339</v>
          </cell>
          <cell r="AQ13767">
            <v>5005619</v>
          </cell>
          <cell r="AR13767">
            <v>5</v>
          </cell>
          <cell r="AS13767">
            <v>0</v>
          </cell>
          <cell r="AT13767">
            <v>0</v>
          </cell>
          <cell r="AU13767">
            <v>0</v>
          </cell>
          <cell r="AV13767" t="str">
            <v>VIABLE</v>
          </cell>
        </row>
        <row r="13768">
          <cell r="AP13768">
            <v>302588</v>
          </cell>
          <cell r="AQ13768">
            <v>5005737</v>
          </cell>
          <cell r="AR13768">
            <v>5</v>
          </cell>
          <cell r="AS13768">
            <v>0</v>
          </cell>
          <cell r="AT13768">
            <v>0</v>
          </cell>
          <cell r="AU13768">
            <v>0</v>
          </cell>
          <cell r="AV13768" t="str">
            <v>VIABLE</v>
          </cell>
        </row>
        <row r="13769">
          <cell r="AP13769">
            <v>302648</v>
          </cell>
          <cell r="AQ13769">
            <v>5005759</v>
          </cell>
          <cell r="AR13769">
            <v>5</v>
          </cell>
          <cell r="AS13769">
            <v>42313</v>
          </cell>
          <cell r="AT13769" t="str">
            <v>IDU-1699-2014 Terminado Mantenimiento Periódico IDU Circuito Movilidad  -</v>
          </cell>
          <cell r="AU13769">
            <v>0</v>
          </cell>
          <cell r="AV13769" t="str">
            <v>VIABLE</v>
          </cell>
        </row>
        <row r="13770">
          <cell r="AP13770">
            <v>302525</v>
          </cell>
          <cell r="AQ13770">
            <v>5005706</v>
          </cell>
          <cell r="AR13770">
            <v>5</v>
          </cell>
          <cell r="AS13770">
            <v>0</v>
          </cell>
          <cell r="AT13770">
            <v>0</v>
          </cell>
          <cell r="AU13770">
            <v>0</v>
          </cell>
          <cell r="AV13770" t="str">
            <v>VIABLE</v>
          </cell>
        </row>
        <row r="13771">
          <cell r="AP13771">
            <v>302540</v>
          </cell>
          <cell r="AQ13771">
            <v>5005713</v>
          </cell>
          <cell r="AR13771">
            <v>5</v>
          </cell>
          <cell r="AS13771">
            <v>0</v>
          </cell>
          <cell r="AT13771">
            <v>0</v>
          </cell>
          <cell r="AU13771">
            <v>0</v>
          </cell>
          <cell r="AV13771" t="str">
            <v>VIABLE</v>
          </cell>
        </row>
        <row r="13772">
          <cell r="AP13772">
            <v>302573</v>
          </cell>
          <cell r="AQ13772">
            <v>5005731</v>
          </cell>
          <cell r="AR13772">
            <v>5</v>
          </cell>
          <cell r="AS13772">
            <v>0</v>
          </cell>
          <cell r="AT13772">
            <v>0</v>
          </cell>
          <cell r="AU13772">
            <v>0</v>
          </cell>
          <cell r="AV13772" t="str">
            <v>VIABLE</v>
          </cell>
        </row>
        <row r="13773">
          <cell r="AP13773">
            <v>302609</v>
          </cell>
          <cell r="AQ13773">
            <v>5005744</v>
          </cell>
          <cell r="AR13773">
            <v>5</v>
          </cell>
          <cell r="AS13773">
            <v>0</v>
          </cell>
          <cell r="AT13773">
            <v>0</v>
          </cell>
          <cell r="AU13773">
            <v>0</v>
          </cell>
          <cell r="AV13773" t="str">
            <v>VIABLE</v>
          </cell>
        </row>
        <row r="13774">
          <cell r="AP13774">
            <v>302654</v>
          </cell>
          <cell r="AQ13774">
            <v>5005761</v>
          </cell>
          <cell r="AR13774">
            <v>5</v>
          </cell>
          <cell r="AS13774">
            <v>0</v>
          </cell>
          <cell r="AT13774">
            <v>0</v>
          </cell>
          <cell r="AU13774">
            <v>0</v>
          </cell>
          <cell r="AV13774" t="str">
            <v>VIABLE</v>
          </cell>
        </row>
        <row r="13775">
          <cell r="AP13775">
            <v>302705</v>
          </cell>
          <cell r="AQ13775">
            <v>5005780</v>
          </cell>
          <cell r="AR13775">
            <v>5</v>
          </cell>
          <cell r="AS13775">
            <v>0</v>
          </cell>
          <cell r="AT13775">
            <v>0</v>
          </cell>
          <cell r="AU13775">
            <v>0</v>
          </cell>
          <cell r="AV13775" t="str">
            <v>VIABLE</v>
          </cell>
        </row>
        <row r="13776">
          <cell r="AP13776">
            <v>479084</v>
          </cell>
          <cell r="AQ13776">
            <v>5005722</v>
          </cell>
          <cell r="AR13776">
            <v>5</v>
          </cell>
          <cell r="AS13776">
            <v>42313</v>
          </cell>
          <cell r="AT13776" t="str">
            <v>IDU-1699-2014 Terminado Mantenimiento Periódico IDU Circuito Movilidad  -</v>
          </cell>
          <cell r="AU13776">
            <v>0</v>
          </cell>
          <cell r="AV13776" t="str">
            <v>VIABLE</v>
          </cell>
        </row>
        <row r="13777">
          <cell r="AP13777">
            <v>302615</v>
          </cell>
          <cell r="AQ13777">
            <v>5005747</v>
          </cell>
          <cell r="AR13777">
            <v>5</v>
          </cell>
          <cell r="AS13777">
            <v>42313</v>
          </cell>
          <cell r="AT13777" t="str">
            <v>IDU-1699-2014 Terminado Mantenimiento Periódico IDU Circuito Movilidad  -</v>
          </cell>
          <cell r="AU13777">
            <v>0</v>
          </cell>
          <cell r="AV13777" t="str">
            <v>VIABLE</v>
          </cell>
        </row>
        <row r="13778">
          <cell r="AP13778">
            <v>302558</v>
          </cell>
          <cell r="AQ13778">
            <v>5005721</v>
          </cell>
          <cell r="AR13778">
            <v>5</v>
          </cell>
          <cell r="AS13778">
            <v>42409</v>
          </cell>
          <cell r="AT13778" t="str">
            <v>IDU-1699-2014 Terminado Mantenimiento Periódico IDU Circuito Movilidad  -</v>
          </cell>
          <cell r="AU13778">
            <v>0</v>
          </cell>
          <cell r="AV13778" t="str">
            <v>VIABLE</v>
          </cell>
        </row>
        <row r="13779">
          <cell r="AP13779">
            <v>302465</v>
          </cell>
          <cell r="AQ13779">
            <v>5005674</v>
          </cell>
          <cell r="AR13779">
            <v>5</v>
          </cell>
          <cell r="AS13779">
            <v>0</v>
          </cell>
          <cell r="AT13779">
            <v>0</v>
          </cell>
          <cell r="AU13779">
            <v>0</v>
          </cell>
          <cell r="AV13779" t="str">
            <v>VIABLE</v>
          </cell>
        </row>
        <row r="13780">
          <cell r="AP13780">
            <v>302567</v>
          </cell>
          <cell r="AQ13780">
            <v>5005727</v>
          </cell>
          <cell r="AR13780">
            <v>5</v>
          </cell>
          <cell r="AS13780">
            <v>0</v>
          </cell>
          <cell r="AT13780">
            <v>0</v>
          </cell>
          <cell r="AU13780">
            <v>0</v>
          </cell>
          <cell r="AV13780" t="str">
            <v>VIABLE</v>
          </cell>
        </row>
        <row r="13781">
          <cell r="AP13781">
            <v>302513</v>
          </cell>
          <cell r="AQ13781">
            <v>5005701</v>
          </cell>
          <cell r="AR13781">
            <v>5</v>
          </cell>
          <cell r="AS13781">
            <v>42313</v>
          </cell>
          <cell r="AT13781" t="str">
            <v>IDU-1699-2014 Terminado Mantenimiento Periódico IDU Circuito Movilidad  -</v>
          </cell>
          <cell r="AU13781">
            <v>0</v>
          </cell>
          <cell r="AV13781" t="str">
            <v>VIABLE</v>
          </cell>
        </row>
        <row r="13782">
          <cell r="AP13782">
            <v>302675</v>
          </cell>
          <cell r="AQ13782">
            <v>5005768</v>
          </cell>
          <cell r="AR13782">
            <v>5</v>
          </cell>
          <cell r="AS13782">
            <v>42313</v>
          </cell>
          <cell r="AT13782" t="str">
            <v>IDU-1699-2014 Terminado Mantenimiento Periódico IDU Circuito Movilidad  -</v>
          </cell>
          <cell r="AU13782">
            <v>0</v>
          </cell>
          <cell r="AV13782" t="str">
            <v>VIABLE</v>
          </cell>
        </row>
        <row r="13783">
          <cell r="AP13783">
            <v>302696</v>
          </cell>
          <cell r="AQ13783">
            <v>5005776</v>
          </cell>
          <cell r="AR13783">
            <v>5</v>
          </cell>
          <cell r="AS13783">
            <v>42409</v>
          </cell>
          <cell r="AT13783" t="str">
            <v>IDU-1699-2014 Terminado Mantenimiento Periódico IDU Circuito Movilidad  -</v>
          </cell>
          <cell r="AU13783">
            <v>0</v>
          </cell>
          <cell r="AV13783" t="str">
            <v>VIABLE</v>
          </cell>
        </row>
        <row r="13784">
          <cell r="AP13784">
            <v>302546</v>
          </cell>
          <cell r="AQ13784">
            <v>5005715</v>
          </cell>
          <cell r="AR13784">
            <v>5</v>
          </cell>
          <cell r="AS13784">
            <v>42313</v>
          </cell>
          <cell r="AT13784" t="str">
            <v>IDU-1699-2014 Terminado Mantenimiento Periódico IDU Circuito Movilidad  -</v>
          </cell>
          <cell r="AU13784">
            <v>0</v>
          </cell>
          <cell r="AV13784" t="str">
            <v>VIABLE</v>
          </cell>
        </row>
        <row r="13785">
          <cell r="AP13785">
            <v>292073</v>
          </cell>
          <cell r="AQ13785">
            <v>5001001</v>
          </cell>
          <cell r="AR13785">
            <v>5</v>
          </cell>
          <cell r="AS13785">
            <v>0</v>
          </cell>
          <cell r="AT13785">
            <v>0</v>
          </cell>
          <cell r="AU13785">
            <v>0</v>
          </cell>
          <cell r="AV13785" t="str">
            <v>VIABLE</v>
          </cell>
        </row>
        <row r="13786">
          <cell r="AP13786">
            <v>292046</v>
          </cell>
          <cell r="AQ13786">
            <v>5000982</v>
          </cell>
          <cell r="AR13786">
            <v>5</v>
          </cell>
          <cell r="AS13786">
            <v>0</v>
          </cell>
          <cell r="AT13786">
            <v>0</v>
          </cell>
          <cell r="AU13786">
            <v>0</v>
          </cell>
          <cell r="AV13786" t="str">
            <v>VIABLE</v>
          </cell>
        </row>
        <row r="13787">
          <cell r="AP13787">
            <v>292107</v>
          </cell>
          <cell r="AQ13787">
            <v>5001028</v>
          </cell>
          <cell r="AR13787">
            <v>5</v>
          </cell>
          <cell r="AS13787">
            <v>0</v>
          </cell>
          <cell r="AT13787">
            <v>0</v>
          </cell>
          <cell r="AU13787">
            <v>0</v>
          </cell>
          <cell r="AV13787" t="str">
            <v>VIABLE</v>
          </cell>
        </row>
        <row r="13788">
          <cell r="AP13788">
            <v>292034</v>
          </cell>
          <cell r="AQ13788">
            <v>5000961</v>
          </cell>
          <cell r="AR13788">
            <v>5</v>
          </cell>
          <cell r="AS13788">
            <v>0</v>
          </cell>
          <cell r="AT13788">
            <v>0</v>
          </cell>
          <cell r="AU13788">
            <v>0</v>
          </cell>
          <cell r="AV13788" t="str">
            <v>VIABLE</v>
          </cell>
        </row>
        <row r="13789">
          <cell r="AP13789">
            <v>292234</v>
          </cell>
          <cell r="AQ13789">
            <v>5001098</v>
          </cell>
          <cell r="AR13789">
            <v>5</v>
          </cell>
          <cell r="AS13789">
            <v>0</v>
          </cell>
          <cell r="AT13789">
            <v>0</v>
          </cell>
          <cell r="AU13789">
            <v>0</v>
          </cell>
          <cell r="AV13789" t="str">
            <v>VIABLE</v>
          </cell>
        </row>
        <row r="13790">
          <cell r="AP13790">
            <v>292176</v>
          </cell>
          <cell r="AQ13790">
            <v>5001073</v>
          </cell>
          <cell r="AR13790">
            <v>5</v>
          </cell>
          <cell r="AS13790">
            <v>0</v>
          </cell>
          <cell r="AT13790">
            <v>0</v>
          </cell>
          <cell r="AU13790">
            <v>0</v>
          </cell>
          <cell r="AV13790" t="str">
            <v>VIABLE</v>
          </cell>
        </row>
        <row r="13791">
          <cell r="AP13791">
            <v>292407</v>
          </cell>
          <cell r="AQ13791">
            <v>5001173</v>
          </cell>
          <cell r="AR13791">
            <v>5</v>
          </cell>
          <cell r="AS13791">
            <v>0</v>
          </cell>
          <cell r="AT13791">
            <v>0</v>
          </cell>
          <cell r="AU13791">
            <v>0</v>
          </cell>
          <cell r="AV13791" t="str">
            <v>VIABLE</v>
          </cell>
        </row>
        <row r="13792">
          <cell r="AP13792">
            <v>471318</v>
          </cell>
          <cell r="AQ13792">
            <v>5007842</v>
          </cell>
          <cell r="AR13792">
            <v>5</v>
          </cell>
          <cell r="AS13792">
            <v>0</v>
          </cell>
          <cell r="AT13792">
            <v>0</v>
          </cell>
          <cell r="AU13792">
            <v>0</v>
          </cell>
          <cell r="AV13792" t="str">
            <v>VIABLE</v>
          </cell>
        </row>
        <row r="13793">
          <cell r="AP13793">
            <v>294637</v>
          </cell>
          <cell r="AQ13793">
            <v>5002125</v>
          </cell>
          <cell r="AR13793">
            <v>5</v>
          </cell>
          <cell r="AS13793">
            <v>0</v>
          </cell>
          <cell r="AT13793">
            <v>0</v>
          </cell>
          <cell r="AU13793">
            <v>0</v>
          </cell>
          <cell r="AV13793" t="str">
            <v>VIABLE</v>
          </cell>
        </row>
        <row r="13794">
          <cell r="AP13794">
            <v>294514</v>
          </cell>
          <cell r="AQ13794">
            <v>5002061</v>
          </cell>
          <cell r="AR13794">
            <v>5</v>
          </cell>
          <cell r="AS13794">
            <v>0</v>
          </cell>
          <cell r="AT13794">
            <v>0</v>
          </cell>
          <cell r="AU13794">
            <v>0</v>
          </cell>
          <cell r="AV13794" t="str">
            <v>VIABLE</v>
          </cell>
        </row>
        <row r="13795">
          <cell r="AP13795">
            <v>293840</v>
          </cell>
          <cell r="AQ13795">
            <v>5001793</v>
          </cell>
          <cell r="AR13795">
            <v>5</v>
          </cell>
          <cell r="AS13795">
            <v>0</v>
          </cell>
          <cell r="AT13795">
            <v>0</v>
          </cell>
          <cell r="AU13795">
            <v>0</v>
          </cell>
          <cell r="AV13795" t="str">
            <v>VIABLE</v>
          </cell>
        </row>
        <row r="13796">
          <cell r="AP13796">
            <v>294398</v>
          </cell>
          <cell r="AQ13796">
            <v>5002007</v>
          </cell>
          <cell r="AR13796">
            <v>5</v>
          </cell>
          <cell r="AS13796">
            <v>0</v>
          </cell>
          <cell r="AT13796">
            <v>0</v>
          </cell>
          <cell r="AU13796">
            <v>0</v>
          </cell>
          <cell r="AV13796" t="str">
            <v>VIABLE</v>
          </cell>
        </row>
        <row r="13797">
          <cell r="AP13797">
            <v>294121</v>
          </cell>
          <cell r="AQ13797">
            <v>5001893</v>
          </cell>
          <cell r="AR13797">
            <v>5</v>
          </cell>
          <cell r="AS13797">
            <v>0</v>
          </cell>
          <cell r="AT13797">
            <v>0</v>
          </cell>
          <cell r="AU13797">
            <v>0</v>
          </cell>
          <cell r="AV13797" t="str">
            <v>VIABLE</v>
          </cell>
        </row>
        <row r="13798">
          <cell r="AP13798">
            <v>294029</v>
          </cell>
          <cell r="AQ13798">
            <v>5001856</v>
          </cell>
          <cell r="AR13798">
            <v>5</v>
          </cell>
          <cell r="AS13798">
            <v>0</v>
          </cell>
          <cell r="AT13798">
            <v>0</v>
          </cell>
          <cell r="AU13798">
            <v>0</v>
          </cell>
          <cell r="AV13798" t="str">
            <v>VIABLE</v>
          </cell>
        </row>
        <row r="13799">
          <cell r="AP13799">
            <v>291302</v>
          </cell>
          <cell r="AQ13799">
            <v>5000618</v>
          </cell>
          <cell r="AR13799">
            <v>5</v>
          </cell>
          <cell r="AS13799">
            <v>0</v>
          </cell>
          <cell r="AT13799">
            <v>0</v>
          </cell>
          <cell r="AU13799">
            <v>0</v>
          </cell>
          <cell r="AV13799" t="str">
            <v>VIABLE</v>
          </cell>
        </row>
        <row r="13800">
          <cell r="AP13800">
            <v>294237</v>
          </cell>
          <cell r="AQ13800">
            <v>5001937</v>
          </cell>
          <cell r="AR13800">
            <v>5</v>
          </cell>
          <cell r="AS13800">
            <v>0</v>
          </cell>
          <cell r="AT13800">
            <v>0</v>
          </cell>
          <cell r="AU13800">
            <v>0</v>
          </cell>
          <cell r="AV13800" t="str">
            <v>VIABLE</v>
          </cell>
        </row>
        <row r="13801">
          <cell r="AP13801">
            <v>294723</v>
          </cell>
          <cell r="AQ13801">
            <v>5002161</v>
          </cell>
          <cell r="AR13801">
            <v>5</v>
          </cell>
          <cell r="AS13801">
            <v>0</v>
          </cell>
          <cell r="AT13801">
            <v>0</v>
          </cell>
          <cell r="AU13801">
            <v>0</v>
          </cell>
          <cell r="AV13801" t="str">
            <v>VIABLE</v>
          </cell>
        </row>
        <row r="13802">
          <cell r="AP13802">
            <v>294571</v>
          </cell>
          <cell r="AQ13802">
            <v>5002093</v>
          </cell>
          <cell r="AR13802">
            <v>5</v>
          </cell>
          <cell r="AS13802">
            <v>0</v>
          </cell>
          <cell r="AT13802">
            <v>0</v>
          </cell>
          <cell r="AU13802">
            <v>0</v>
          </cell>
          <cell r="AV13802" t="str">
            <v>VIABLE</v>
          </cell>
        </row>
        <row r="13803">
          <cell r="AP13803">
            <v>91021720</v>
          </cell>
          <cell r="AQ13803">
            <v>5009388</v>
          </cell>
          <cell r="AR13803">
            <v>5</v>
          </cell>
          <cell r="AS13803">
            <v>0</v>
          </cell>
          <cell r="AT13803">
            <v>0</v>
          </cell>
          <cell r="AU13803">
            <v>0</v>
          </cell>
          <cell r="AV13803" t="str">
            <v>VIABLE</v>
          </cell>
        </row>
        <row r="13804">
          <cell r="AP13804">
            <v>478925</v>
          </cell>
          <cell r="AQ13804">
            <v>5005096</v>
          </cell>
          <cell r="AR13804">
            <v>5</v>
          </cell>
          <cell r="AS13804">
            <v>0</v>
          </cell>
          <cell r="AT13804">
            <v>0</v>
          </cell>
          <cell r="AU13804">
            <v>0</v>
          </cell>
          <cell r="AV13804" t="str">
            <v>VIABLE</v>
          </cell>
        </row>
        <row r="13805">
          <cell r="AP13805">
            <v>300713</v>
          </cell>
          <cell r="AQ13805">
            <v>5004870</v>
          </cell>
          <cell r="AR13805">
            <v>5</v>
          </cell>
          <cell r="AS13805">
            <v>0</v>
          </cell>
          <cell r="AT13805">
            <v>0</v>
          </cell>
          <cell r="AU13805">
            <v>0</v>
          </cell>
          <cell r="AV13805" t="str">
            <v>VIABLE</v>
          </cell>
        </row>
        <row r="13806">
          <cell r="AP13806">
            <v>300506</v>
          </cell>
          <cell r="AQ13806">
            <v>5004764</v>
          </cell>
          <cell r="AR13806">
            <v>5</v>
          </cell>
          <cell r="AS13806">
            <v>0</v>
          </cell>
          <cell r="AT13806">
            <v>0</v>
          </cell>
          <cell r="AU13806">
            <v>0</v>
          </cell>
          <cell r="AV13806" t="str">
            <v>VIABLE</v>
          </cell>
        </row>
        <row r="13807">
          <cell r="AP13807">
            <v>301697</v>
          </cell>
          <cell r="AQ13807">
            <v>5005329</v>
          </cell>
          <cell r="AR13807">
            <v>5</v>
          </cell>
          <cell r="AS13807">
            <v>0</v>
          </cell>
          <cell r="AT13807">
            <v>0</v>
          </cell>
          <cell r="AU13807">
            <v>0</v>
          </cell>
          <cell r="AV13807" t="str">
            <v>VIABLE</v>
          </cell>
        </row>
        <row r="13808">
          <cell r="AP13808">
            <v>531657</v>
          </cell>
          <cell r="AQ13808">
            <v>5008123</v>
          </cell>
          <cell r="AR13808">
            <v>5</v>
          </cell>
          <cell r="AS13808">
            <v>0</v>
          </cell>
          <cell r="AT13808">
            <v>0</v>
          </cell>
          <cell r="AU13808">
            <v>0</v>
          </cell>
          <cell r="AV13808" t="str">
            <v>VIABLE</v>
          </cell>
        </row>
        <row r="13809">
          <cell r="AP13809">
            <v>301994</v>
          </cell>
          <cell r="AQ13809">
            <v>5005456</v>
          </cell>
          <cell r="AR13809">
            <v>5</v>
          </cell>
          <cell r="AS13809">
            <v>0</v>
          </cell>
          <cell r="AT13809">
            <v>0</v>
          </cell>
          <cell r="AU13809">
            <v>0</v>
          </cell>
          <cell r="AV13809" t="str">
            <v>VIABLE</v>
          </cell>
        </row>
        <row r="13810">
          <cell r="AP13810">
            <v>301439</v>
          </cell>
          <cell r="AQ13810">
            <v>5005214</v>
          </cell>
          <cell r="AR13810">
            <v>5</v>
          </cell>
          <cell r="AS13810">
            <v>0</v>
          </cell>
          <cell r="AT13810">
            <v>0</v>
          </cell>
          <cell r="AU13810">
            <v>0</v>
          </cell>
          <cell r="AV13810" t="str">
            <v>VIABLE</v>
          </cell>
        </row>
        <row r="13811">
          <cell r="AP13811">
            <v>301835</v>
          </cell>
          <cell r="AQ13811">
            <v>5005392</v>
          </cell>
          <cell r="AR13811">
            <v>5</v>
          </cell>
          <cell r="AS13811">
            <v>0</v>
          </cell>
          <cell r="AT13811">
            <v>0</v>
          </cell>
          <cell r="AU13811">
            <v>0</v>
          </cell>
          <cell r="AV13811" t="str">
            <v>VIABLE</v>
          </cell>
        </row>
        <row r="13812">
          <cell r="AP13812">
            <v>91021721</v>
          </cell>
          <cell r="AQ13812">
            <v>5009387</v>
          </cell>
          <cell r="AR13812">
            <v>5</v>
          </cell>
          <cell r="AS13812">
            <v>0</v>
          </cell>
          <cell r="AT13812">
            <v>0</v>
          </cell>
          <cell r="AU13812">
            <v>0</v>
          </cell>
          <cell r="AV13812" t="str">
            <v>VIABLE</v>
          </cell>
        </row>
        <row r="13813">
          <cell r="AP13813">
            <v>306008</v>
          </cell>
          <cell r="AQ13813">
            <v>5007157</v>
          </cell>
          <cell r="AR13813">
            <v>5</v>
          </cell>
          <cell r="AS13813">
            <v>0</v>
          </cell>
          <cell r="AT13813">
            <v>0</v>
          </cell>
          <cell r="AU13813">
            <v>0</v>
          </cell>
          <cell r="AV13813" t="str">
            <v>VIABLE</v>
          </cell>
        </row>
        <row r="13814">
          <cell r="AP13814">
            <v>305777</v>
          </cell>
          <cell r="AQ13814">
            <v>5007042</v>
          </cell>
          <cell r="AR13814">
            <v>5</v>
          </cell>
          <cell r="AS13814">
            <v>0</v>
          </cell>
          <cell r="AT13814">
            <v>0</v>
          </cell>
          <cell r="AU13814">
            <v>0</v>
          </cell>
          <cell r="AV13814" t="str">
            <v>VIABLE</v>
          </cell>
        </row>
        <row r="13815">
          <cell r="AP13815">
            <v>306203</v>
          </cell>
          <cell r="AQ13815">
            <v>5007237</v>
          </cell>
          <cell r="AR13815">
            <v>5</v>
          </cell>
          <cell r="AS13815">
            <v>0</v>
          </cell>
          <cell r="AT13815">
            <v>0</v>
          </cell>
          <cell r="AU13815">
            <v>0</v>
          </cell>
          <cell r="AV13815" t="str">
            <v>VIABLE</v>
          </cell>
        </row>
        <row r="13816">
          <cell r="AP13816">
            <v>306194</v>
          </cell>
          <cell r="AQ13816">
            <v>5007233</v>
          </cell>
          <cell r="AR13816">
            <v>5</v>
          </cell>
          <cell r="AS13816">
            <v>0</v>
          </cell>
          <cell r="AT13816">
            <v>0</v>
          </cell>
          <cell r="AU13816">
            <v>0</v>
          </cell>
          <cell r="AV13816" t="str">
            <v>VIABLE</v>
          </cell>
        </row>
        <row r="13817">
          <cell r="AP13817">
            <v>901737</v>
          </cell>
          <cell r="AQ13817">
            <v>30000733</v>
          </cell>
          <cell r="AR13817">
            <v>5</v>
          </cell>
          <cell r="AS13817">
            <v>0</v>
          </cell>
          <cell r="AT13817">
            <v>0</v>
          </cell>
          <cell r="AU13817">
            <v>0</v>
          </cell>
          <cell r="AV13817" t="str">
            <v>VIABLE</v>
          </cell>
        </row>
        <row r="13818">
          <cell r="AP13818">
            <v>302969</v>
          </cell>
          <cell r="AQ13818">
            <v>5005907</v>
          </cell>
          <cell r="AR13818">
            <v>5</v>
          </cell>
          <cell r="AS13818">
            <v>42409</v>
          </cell>
          <cell r="AT13818" t="str">
            <v>IDU-1699-2014 Terminado Mantenimiento Periódico IDU Arterial  -</v>
          </cell>
          <cell r="AU13818">
            <v>0</v>
          </cell>
          <cell r="AV13818" t="str">
            <v>ARTERIAL</v>
          </cell>
        </row>
        <row r="13819">
          <cell r="AP13819">
            <v>303710</v>
          </cell>
          <cell r="AQ13819">
            <v>5006205</v>
          </cell>
          <cell r="AR13819">
            <v>5</v>
          </cell>
          <cell r="AS13819">
            <v>42409</v>
          </cell>
          <cell r="AT13819" t="str">
            <v>IDU-1699-2014 Terminado Mantenimiento Periódico IDU Arterial  -</v>
          </cell>
          <cell r="AU13819">
            <v>0</v>
          </cell>
          <cell r="AV13819" t="str">
            <v>VIABLE</v>
          </cell>
        </row>
        <row r="13820">
          <cell r="AP13820">
            <v>303890</v>
          </cell>
          <cell r="AQ13820">
            <v>5006273</v>
          </cell>
          <cell r="AR13820">
            <v>5</v>
          </cell>
          <cell r="AS13820">
            <v>0</v>
          </cell>
          <cell r="AT13820">
            <v>0</v>
          </cell>
          <cell r="AU13820">
            <v>0</v>
          </cell>
          <cell r="AV13820" t="str">
            <v>VIABLE</v>
          </cell>
        </row>
        <row r="13821">
          <cell r="AP13821">
            <v>303482</v>
          </cell>
          <cell r="AQ13821">
            <v>5006109</v>
          </cell>
          <cell r="AR13821">
            <v>5</v>
          </cell>
          <cell r="AS13821">
            <v>0</v>
          </cell>
          <cell r="AT13821">
            <v>0</v>
          </cell>
          <cell r="AU13821">
            <v>0</v>
          </cell>
          <cell r="AV13821" t="str">
            <v>VIABLE</v>
          </cell>
        </row>
        <row r="13822">
          <cell r="AP13822">
            <v>91021673</v>
          </cell>
          <cell r="AQ13822">
            <v>5009418</v>
          </cell>
          <cell r="AR13822">
            <v>5</v>
          </cell>
          <cell r="AS13822">
            <v>0</v>
          </cell>
          <cell r="AT13822">
            <v>0</v>
          </cell>
          <cell r="AU13822">
            <v>0</v>
          </cell>
          <cell r="AV13822" t="str">
            <v>VIABLE</v>
          </cell>
        </row>
        <row r="13823">
          <cell r="AP13823">
            <v>304094</v>
          </cell>
          <cell r="AQ13823">
            <v>5006356</v>
          </cell>
          <cell r="AR13823">
            <v>5</v>
          </cell>
          <cell r="AS13823">
            <v>0</v>
          </cell>
          <cell r="AT13823">
            <v>0</v>
          </cell>
          <cell r="AU13823">
            <v>0</v>
          </cell>
          <cell r="AV13823" t="str">
            <v>VIABLE</v>
          </cell>
        </row>
        <row r="13824">
          <cell r="AP13824">
            <v>304217</v>
          </cell>
          <cell r="AQ13824">
            <v>5006401</v>
          </cell>
          <cell r="AR13824">
            <v>5</v>
          </cell>
          <cell r="AS13824">
            <v>0</v>
          </cell>
          <cell r="AT13824">
            <v>0</v>
          </cell>
          <cell r="AU13824">
            <v>0</v>
          </cell>
          <cell r="AV13824" t="str">
            <v>VIABLE</v>
          </cell>
        </row>
        <row r="13825">
          <cell r="AP13825">
            <v>901180</v>
          </cell>
          <cell r="AQ13825">
            <v>50007852</v>
          </cell>
          <cell r="AR13825">
            <v>5</v>
          </cell>
          <cell r="AS13825">
            <v>42409</v>
          </cell>
          <cell r="AT13825" t="str">
            <v>IDU-1699-2014 Terminado Mantenimiento Periódico IDU Arterial  -</v>
          </cell>
          <cell r="AU13825">
            <v>0</v>
          </cell>
          <cell r="AV13825" t="str">
            <v>ARTERIAL</v>
          </cell>
        </row>
        <row r="13826">
          <cell r="AP13826">
            <v>303221</v>
          </cell>
          <cell r="AQ13826">
            <v>5006006</v>
          </cell>
          <cell r="AR13826">
            <v>5</v>
          </cell>
          <cell r="AS13826">
            <v>42409</v>
          </cell>
          <cell r="AT13826" t="str">
            <v>IDU-1699-2014 Terminado Mantenimiento Periódico IDU Arterial  -</v>
          </cell>
          <cell r="AU13826">
            <v>0</v>
          </cell>
          <cell r="AV13826" t="str">
            <v>ARTERIAL</v>
          </cell>
        </row>
        <row r="13827">
          <cell r="AP13827">
            <v>303632</v>
          </cell>
          <cell r="AQ13827">
            <v>5006173</v>
          </cell>
          <cell r="AR13827">
            <v>5</v>
          </cell>
          <cell r="AS13827">
            <v>0</v>
          </cell>
          <cell r="AT13827">
            <v>0</v>
          </cell>
          <cell r="AU13827">
            <v>0</v>
          </cell>
          <cell r="AV13827" t="str">
            <v>VIABLE</v>
          </cell>
        </row>
        <row r="13828">
          <cell r="AP13828">
            <v>902502</v>
          </cell>
          <cell r="AQ13828">
            <v>5007973</v>
          </cell>
          <cell r="AR13828">
            <v>5</v>
          </cell>
          <cell r="AS13828">
            <v>42409</v>
          </cell>
          <cell r="AT13828" t="str">
            <v>IDU-1699-2014 Terminado Mantenimiento Periódico IDU Arterial  -</v>
          </cell>
          <cell r="AU13828">
            <v>0</v>
          </cell>
          <cell r="AV13828" t="str">
            <v>VIABLE</v>
          </cell>
        </row>
        <row r="13829">
          <cell r="AP13829">
            <v>294676</v>
          </cell>
          <cell r="AQ13829">
            <v>5002141</v>
          </cell>
          <cell r="AR13829">
            <v>5</v>
          </cell>
          <cell r="AS13829">
            <v>42731</v>
          </cell>
          <cell r="AT13829" t="str">
            <v>SD Reservado Rehabilitación IDU Circuito Movilidad EJECUCION SITP 2016 -</v>
          </cell>
          <cell r="AU13829">
            <v>0</v>
          </cell>
          <cell r="AV13829" t="str">
            <v>IDU SITP 2016</v>
          </cell>
        </row>
        <row r="13830">
          <cell r="AP13830">
            <v>294810</v>
          </cell>
          <cell r="AQ13830">
            <v>5002197</v>
          </cell>
          <cell r="AR13830">
            <v>5</v>
          </cell>
          <cell r="AS13830">
            <v>0</v>
          </cell>
          <cell r="AT13830">
            <v>0</v>
          </cell>
          <cell r="AU13830">
            <v>0</v>
          </cell>
          <cell r="AV13830" t="str">
            <v>VIABLE</v>
          </cell>
        </row>
        <row r="13831">
          <cell r="AP13831">
            <v>471316</v>
          </cell>
          <cell r="AQ13831">
            <v>5007840</v>
          </cell>
          <cell r="AR13831">
            <v>5</v>
          </cell>
          <cell r="AS13831">
            <v>42731</v>
          </cell>
          <cell r="AT13831" t="str">
            <v>SD Reservado Rehabilitación IDU Circuito Movilidad EJECUCION SITP 2016 -</v>
          </cell>
          <cell r="AU13831">
            <v>0</v>
          </cell>
          <cell r="AV13831" t="str">
            <v>IDU SITP 2016</v>
          </cell>
        </row>
        <row r="13832">
          <cell r="AP13832">
            <v>293988</v>
          </cell>
          <cell r="AQ13832">
            <v>5001841</v>
          </cell>
          <cell r="AR13832">
            <v>5</v>
          </cell>
          <cell r="AS13832">
            <v>42313</v>
          </cell>
          <cell r="AT13832" t="str">
            <v>IDU-72-2008 Terminado Rehabilitación IDU Circuito Movilidad  -</v>
          </cell>
          <cell r="AU13832">
            <v>0</v>
          </cell>
          <cell r="AV13832" t="str">
            <v>VIABLE</v>
          </cell>
        </row>
        <row r="13833">
          <cell r="AP13833">
            <v>294720</v>
          </cell>
          <cell r="AQ13833">
            <v>5002160</v>
          </cell>
          <cell r="AR13833">
            <v>5</v>
          </cell>
          <cell r="AS13833">
            <v>42731</v>
          </cell>
          <cell r="AT13833" t="str">
            <v>SD Reservado Rehabilitación IDU Circuito Movilidad EJECUCION SITP 2016 -</v>
          </cell>
          <cell r="AU13833">
            <v>0</v>
          </cell>
          <cell r="AV13833" t="str">
            <v>IDU SITP 2016</v>
          </cell>
        </row>
        <row r="13834">
          <cell r="AP13834">
            <v>471341</v>
          </cell>
          <cell r="AQ13834">
            <v>5007868</v>
          </cell>
          <cell r="AR13834">
            <v>5</v>
          </cell>
          <cell r="AS13834">
            <v>42313</v>
          </cell>
          <cell r="AT13834" t="str">
            <v>IDU-72-2008 Terminado Rehabilitación IDU Circuito Movilidad  -Calzada2-POLIZA ESTABILIDAD ACTIVA</v>
          </cell>
          <cell r="AU13834">
            <v>43307</v>
          </cell>
          <cell r="AV13834" t="str">
            <v>VIABLE</v>
          </cell>
        </row>
        <row r="13835">
          <cell r="AP13835">
            <v>294032</v>
          </cell>
          <cell r="AQ13835">
            <v>5001857</v>
          </cell>
          <cell r="AR13835">
            <v>5</v>
          </cell>
          <cell r="AS13835">
            <v>42313</v>
          </cell>
          <cell r="AT13835" t="str">
            <v>IDU-72-2008 Terminado Rehabilitación IDU Circuito Movilidad  -Calzada2-POLIZA ESTABILIDAD ACTIVA</v>
          </cell>
          <cell r="AU13835">
            <v>43307</v>
          </cell>
          <cell r="AV13835" t="str">
            <v>POLIZA</v>
          </cell>
        </row>
        <row r="13836">
          <cell r="AP13836">
            <v>294049</v>
          </cell>
          <cell r="AQ13836">
            <v>5001864</v>
          </cell>
          <cell r="AR13836">
            <v>5</v>
          </cell>
          <cell r="AS13836">
            <v>42313</v>
          </cell>
          <cell r="AT13836" t="str">
            <v>IDU-72-2008 Terminado Rehabilitación IDU Circuito Movilidad  -Calzada2-POLIZA ESTABILIDAD ACTIVA</v>
          </cell>
          <cell r="AU13836">
            <v>43307</v>
          </cell>
          <cell r="AV13836" t="str">
            <v>POLIZA</v>
          </cell>
        </row>
        <row r="13837">
          <cell r="AP13837">
            <v>294234</v>
          </cell>
          <cell r="AQ13837">
            <v>5001935</v>
          </cell>
          <cell r="AR13837">
            <v>5</v>
          </cell>
          <cell r="AS13837">
            <v>42313</v>
          </cell>
          <cell r="AT13837" t="str">
            <v>IDU-72-2008 Terminado Rehabilitación IDU Circuito Movilidad  -Calzada2-POLIZA ESTABILIDAD ACTIVA</v>
          </cell>
          <cell r="AU13837">
            <v>43307</v>
          </cell>
          <cell r="AV13837" t="str">
            <v>POLIZA</v>
          </cell>
        </row>
        <row r="13838">
          <cell r="AP13838">
            <v>294144</v>
          </cell>
          <cell r="AQ13838">
            <v>5001900</v>
          </cell>
          <cell r="AR13838">
            <v>5</v>
          </cell>
          <cell r="AS13838">
            <v>42313</v>
          </cell>
          <cell r="AT13838" t="str">
            <v>IDU-72-2008 Terminado Rehabilitación IDU Circuito Movilidad  -</v>
          </cell>
          <cell r="AU13838">
            <v>0</v>
          </cell>
          <cell r="AV13838" t="str">
            <v>VIABLE</v>
          </cell>
        </row>
        <row r="13839">
          <cell r="AP13839">
            <v>91015937</v>
          </cell>
          <cell r="AQ13839">
            <v>5002197</v>
          </cell>
          <cell r="AR13839">
            <v>5</v>
          </cell>
          <cell r="AS13839">
            <v>0</v>
          </cell>
          <cell r="AT13839">
            <v>0</v>
          </cell>
          <cell r="AU13839">
            <v>0</v>
          </cell>
          <cell r="AV13839" t="str">
            <v>VIABLE</v>
          </cell>
        </row>
        <row r="13840">
          <cell r="AP13840">
            <v>294285</v>
          </cell>
          <cell r="AQ13840">
            <v>5001960</v>
          </cell>
          <cell r="AR13840">
            <v>5</v>
          </cell>
          <cell r="AS13840">
            <v>42313</v>
          </cell>
          <cell r="AT13840" t="str">
            <v>IDU-72-2008 Terminado Rehabilitación IDU Circuito Movilidad  -Calzada2-POLIZA ESTABILIDAD ACTIVA</v>
          </cell>
          <cell r="AU13840">
            <v>43307</v>
          </cell>
          <cell r="AV13840" t="str">
            <v>POLIZA</v>
          </cell>
        </row>
        <row r="13841">
          <cell r="AP13841">
            <v>607162</v>
          </cell>
          <cell r="AQ13841">
            <v>5008372</v>
          </cell>
          <cell r="AR13841">
            <v>5</v>
          </cell>
          <cell r="AS13841">
            <v>42313</v>
          </cell>
          <cell r="AT13841" t="str">
            <v>IDU-72-2008 Terminado Rehabilitación IDU Circuito Movilidad  -</v>
          </cell>
          <cell r="AU13841">
            <v>0</v>
          </cell>
          <cell r="AV13841" t="str">
            <v>VIABLE</v>
          </cell>
        </row>
        <row r="13842">
          <cell r="AP13842">
            <v>305618</v>
          </cell>
          <cell r="AQ13842">
            <v>5006967</v>
          </cell>
          <cell r="AR13842">
            <v>5</v>
          </cell>
          <cell r="AS13842">
            <v>0</v>
          </cell>
          <cell r="AT13842">
            <v>0</v>
          </cell>
          <cell r="AU13842">
            <v>0</v>
          </cell>
          <cell r="AV13842" t="str">
            <v>VIABLE</v>
          </cell>
        </row>
        <row r="13843">
          <cell r="AP13843">
            <v>305420</v>
          </cell>
          <cell r="AQ13843">
            <v>5006896</v>
          </cell>
          <cell r="AR13843">
            <v>5</v>
          </cell>
          <cell r="AS13843">
            <v>0</v>
          </cell>
          <cell r="AT13843">
            <v>0</v>
          </cell>
          <cell r="AU13843">
            <v>0</v>
          </cell>
          <cell r="AV13843" t="str">
            <v>VIABLE</v>
          </cell>
        </row>
        <row r="13844">
          <cell r="AP13844">
            <v>305474</v>
          </cell>
          <cell r="AQ13844">
            <v>5006917</v>
          </cell>
          <cell r="AR13844">
            <v>5</v>
          </cell>
          <cell r="AS13844">
            <v>0</v>
          </cell>
          <cell r="AT13844">
            <v>0</v>
          </cell>
          <cell r="AU13844">
            <v>0</v>
          </cell>
          <cell r="AV13844" t="str">
            <v>VIABLE</v>
          </cell>
        </row>
        <row r="13845">
          <cell r="AP13845">
            <v>305510</v>
          </cell>
          <cell r="AQ13845">
            <v>5006929</v>
          </cell>
          <cell r="AR13845">
            <v>5</v>
          </cell>
          <cell r="AS13845">
            <v>0</v>
          </cell>
          <cell r="AT13845">
            <v>0</v>
          </cell>
          <cell r="AU13845">
            <v>0</v>
          </cell>
          <cell r="AV13845" t="str">
            <v>VIABLE</v>
          </cell>
        </row>
        <row r="13846">
          <cell r="AP13846">
            <v>305396</v>
          </cell>
          <cell r="AQ13846">
            <v>5006885</v>
          </cell>
          <cell r="AR13846">
            <v>5</v>
          </cell>
          <cell r="AS13846">
            <v>0</v>
          </cell>
          <cell r="AT13846">
            <v>0</v>
          </cell>
          <cell r="AU13846">
            <v>0</v>
          </cell>
          <cell r="AV13846" t="str">
            <v>VIABLE</v>
          </cell>
        </row>
        <row r="13847">
          <cell r="AP13847">
            <v>305564</v>
          </cell>
          <cell r="AQ13847">
            <v>5006949</v>
          </cell>
          <cell r="AR13847">
            <v>5</v>
          </cell>
          <cell r="AS13847">
            <v>0</v>
          </cell>
          <cell r="AT13847">
            <v>0</v>
          </cell>
          <cell r="AU13847">
            <v>0</v>
          </cell>
          <cell r="AV13847" t="str">
            <v>VIABLE</v>
          </cell>
        </row>
        <row r="13848">
          <cell r="AP13848">
            <v>305699</v>
          </cell>
          <cell r="AQ13848">
            <v>5006998</v>
          </cell>
          <cell r="AR13848">
            <v>5</v>
          </cell>
          <cell r="AS13848">
            <v>0</v>
          </cell>
          <cell r="AT13848">
            <v>0</v>
          </cell>
          <cell r="AU13848">
            <v>0</v>
          </cell>
          <cell r="AV13848" t="str">
            <v>VIABLE</v>
          </cell>
        </row>
        <row r="13849">
          <cell r="AP13849">
            <v>305450</v>
          </cell>
          <cell r="AQ13849">
            <v>5006908</v>
          </cell>
          <cell r="AR13849">
            <v>5</v>
          </cell>
          <cell r="AS13849">
            <v>0</v>
          </cell>
          <cell r="AT13849">
            <v>0</v>
          </cell>
          <cell r="AU13849">
            <v>0</v>
          </cell>
          <cell r="AV13849" t="str">
            <v>VIABLE</v>
          </cell>
        </row>
        <row r="13850">
          <cell r="AP13850">
            <v>305639</v>
          </cell>
          <cell r="AQ13850">
            <v>50007870</v>
          </cell>
          <cell r="AR13850">
            <v>5</v>
          </cell>
          <cell r="AS13850">
            <v>0</v>
          </cell>
          <cell r="AT13850">
            <v>0</v>
          </cell>
          <cell r="AU13850">
            <v>0</v>
          </cell>
          <cell r="AV13850" t="str">
            <v>VIABLE</v>
          </cell>
        </row>
        <row r="13851">
          <cell r="AP13851">
            <v>293735</v>
          </cell>
          <cell r="AQ13851">
            <v>5001754</v>
          </cell>
          <cell r="AR13851">
            <v>5</v>
          </cell>
          <cell r="AS13851">
            <v>0</v>
          </cell>
          <cell r="AT13851">
            <v>0</v>
          </cell>
          <cell r="AU13851">
            <v>0</v>
          </cell>
          <cell r="AV13851" t="str">
            <v>VIABLE</v>
          </cell>
        </row>
        <row r="13852">
          <cell r="AP13852">
            <v>293813</v>
          </cell>
          <cell r="AQ13852">
            <v>5001784</v>
          </cell>
          <cell r="AR13852">
            <v>5</v>
          </cell>
          <cell r="AS13852">
            <v>0</v>
          </cell>
          <cell r="AT13852">
            <v>0</v>
          </cell>
          <cell r="AU13852">
            <v>0</v>
          </cell>
          <cell r="AV13852" t="str">
            <v>VIABLE</v>
          </cell>
        </row>
        <row r="13853">
          <cell r="AP13853">
            <v>294018</v>
          </cell>
          <cell r="AQ13853">
            <v>5001853</v>
          </cell>
          <cell r="AR13853">
            <v>5</v>
          </cell>
          <cell r="AS13853">
            <v>0</v>
          </cell>
          <cell r="AT13853">
            <v>0</v>
          </cell>
          <cell r="AU13853">
            <v>0</v>
          </cell>
          <cell r="AV13853" t="str">
            <v>VIABLE</v>
          </cell>
        </row>
        <row r="13854">
          <cell r="AP13854">
            <v>293622</v>
          </cell>
          <cell r="AQ13854">
            <v>5001709</v>
          </cell>
          <cell r="AR13854">
            <v>5</v>
          </cell>
          <cell r="AS13854">
            <v>0</v>
          </cell>
          <cell r="AT13854">
            <v>0</v>
          </cell>
          <cell r="AU13854">
            <v>0</v>
          </cell>
          <cell r="AV13854" t="str">
            <v>VIABLE</v>
          </cell>
        </row>
        <row r="13855">
          <cell r="AP13855">
            <v>293685</v>
          </cell>
          <cell r="AQ13855">
            <v>5001733</v>
          </cell>
          <cell r="AR13855">
            <v>5</v>
          </cell>
          <cell r="AS13855">
            <v>0</v>
          </cell>
          <cell r="AT13855">
            <v>0</v>
          </cell>
          <cell r="AU13855">
            <v>0</v>
          </cell>
          <cell r="AV13855" t="str">
            <v>VIABLE</v>
          </cell>
        </row>
        <row r="13856">
          <cell r="AP13856">
            <v>293901</v>
          </cell>
          <cell r="AQ13856">
            <v>5001812</v>
          </cell>
          <cell r="AR13856">
            <v>5</v>
          </cell>
          <cell r="AS13856">
            <v>0</v>
          </cell>
          <cell r="AT13856">
            <v>0</v>
          </cell>
          <cell r="AU13856">
            <v>0</v>
          </cell>
          <cell r="AV13856" t="str">
            <v>VIABLE</v>
          </cell>
        </row>
        <row r="13857">
          <cell r="AP13857">
            <v>91016745</v>
          </cell>
          <cell r="AQ13857">
            <v>5000376</v>
          </cell>
          <cell r="AR13857">
            <v>5</v>
          </cell>
          <cell r="AS13857">
            <v>42766</v>
          </cell>
          <cell r="AT13857" t="str">
            <v>SD Reservado Mantenimiento Rutinario IDU Circuito Movilidad EJECUCION SITP 2016 -</v>
          </cell>
          <cell r="AU13857">
            <v>0</v>
          </cell>
          <cell r="AV13857" t="str">
            <v>IDU SITP 2016</v>
          </cell>
        </row>
        <row r="13858">
          <cell r="AP13858">
            <v>290826</v>
          </cell>
          <cell r="AQ13858">
            <v>5000373</v>
          </cell>
          <cell r="AR13858">
            <v>5</v>
          </cell>
          <cell r="AS13858">
            <v>42667</v>
          </cell>
          <cell r="AT13858" t="str">
            <v>SD Terminado Mantenimiento Periódico UAERMV Circuito Movilidad SD Intervenida 29/10/2012 Reporte depuración ejecución UMV-Anden1-3 Calzada2-POLIZA ESTABILIDAD ACTIVA</v>
          </cell>
          <cell r="AU13858">
            <v>43334</v>
          </cell>
          <cell r="AV13858" t="str">
            <v>VIABLE</v>
          </cell>
        </row>
        <row r="13859">
          <cell r="AP13859">
            <v>531552</v>
          </cell>
          <cell r="AQ13859">
            <v>5008073</v>
          </cell>
          <cell r="AR13859">
            <v>5</v>
          </cell>
          <cell r="AS13859">
            <v>42667</v>
          </cell>
          <cell r="AT13859" t="str">
            <v>SD Terminado Mantenimiento Periódico UAERMV Circuito Movilidad SD Intervenida 29/10/2012 Reporte depuración ejecución UMV-Anden 1, Calzada 2, Anden 3-POLIZA ESTABILIDAD ACTIVA</v>
          </cell>
          <cell r="AU13859">
            <v>0</v>
          </cell>
          <cell r="AV13859" t="str">
            <v>VIABLE</v>
          </cell>
        </row>
        <row r="13860">
          <cell r="AP13860">
            <v>91016614</v>
          </cell>
          <cell r="AQ13860">
            <v>5000924</v>
          </cell>
          <cell r="AR13860">
            <v>5</v>
          </cell>
          <cell r="AS13860">
            <v>42766</v>
          </cell>
          <cell r="AT13860" t="str">
            <v>SD Reservado Mantenimiento Rutinario IDU Local EJECUCION SITP 2016 -</v>
          </cell>
          <cell r="AU13860">
            <v>0</v>
          </cell>
          <cell r="AV13860" t="str">
            <v>IDU SITP 2016</v>
          </cell>
        </row>
        <row r="13861">
          <cell r="AP13861">
            <v>298221</v>
          </cell>
          <cell r="AQ13861">
            <v>5003743</v>
          </cell>
          <cell r="AR13861">
            <v>5</v>
          </cell>
          <cell r="AS13861">
            <v>0</v>
          </cell>
          <cell r="AT13861">
            <v>0</v>
          </cell>
          <cell r="AU13861">
            <v>0</v>
          </cell>
          <cell r="AV13861" t="str">
            <v>VIABLE</v>
          </cell>
        </row>
        <row r="13862">
          <cell r="AP13862">
            <v>298116</v>
          </cell>
          <cell r="AQ13862">
            <v>5003701</v>
          </cell>
          <cell r="AR13862">
            <v>5</v>
          </cell>
          <cell r="AS13862">
            <v>0</v>
          </cell>
          <cell r="AT13862">
            <v>0</v>
          </cell>
          <cell r="AU13862">
            <v>0</v>
          </cell>
          <cell r="AV13862" t="str">
            <v>VIABLE</v>
          </cell>
        </row>
        <row r="13863">
          <cell r="AP13863">
            <v>298323</v>
          </cell>
          <cell r="AQ13863">
            <v>5003791</v>
          </cell>
          <cell r="AR13863">
            <v>5</v>
          </cell>
          <cell r="AS13863">
            <v>0</v>
          </cell>
          <cell r="AT13863">
            <v>0</v>
          </cell>
          <cell r="AU13863">
            <v>0</v>
          </cell>
          <cell r="AV13863" t="str">
            <v>VIABLE</v>
          </cell>
        </row>
        <row r="13864">
          <cell r="AP13864">
            <v>298562</v>
          </cell>
          <cell r="AQ13864">
            <v>5003907</v>
          </cell>
          <cell r="AR13864">
            <v>5</v>
          </cell>
          <cell r="AS13864">
            <v>0</v>
          </cell>
          <cell r="AT13864">
            <v>0</v>
          </cell>
          <cell r="AU13864">
            <v>0</v>
          </cell>
          <cell r="AV13864" t="str">
            <v>VIABLE</v>
          </cell>
        </row>
        <row r="13865">
          <cell r="AP13865">
            <v>298344</v>
          </cell>
          <cell r="AQ13865">
            <v>5003804</v>
          </cell>
          <cell r="AR13865">
            <v>5</v>
          </cell>
          <cell r="AS13865">
            <v>0</v>
          </cell>
          <cell r="AT13865">
            <v>0</v>
          </cell>
          <cell r="AU13865">
            <v>0</v>
          </cell>
          <cell r="AV13865" t="str">
            <v>VIABLE</v>
          </cell>
        </row>
        <row r="13866">
          <cell r="AP13866">
            <v>298826</v>
          </cell>
          <cell r="AQ13866">
            <v>5004024</v>
          </cell>
          <cell r="AR13866">
            <v>5</v>
          </cell>
          <cell r="AS13866">
            <v>0</v>
          </cell>
          <cell r="AT13866">
            <v>0</v>
          </cell>
          <cell r="AU13866">
            <v>0</v>
          </cell>
          <cell r="AV13866" t="str">
            <v>VIABLE</v>
          </cell>
        </row>
        <row r="13867">
          <cell r="AP13867">
            <v>298095</v>
          </cell>
          <cell r="AQ13867">
            <v>5003690</v>
          </cell>
          <cell r="AR13867">
            <v>5</v>
          </cell>
          <cell r="AS13867">
            <v>0</v>
          </cell>
          <cell r="AT13867">
            <v>0</v>
          </cell>
          <cell r="AU13867">
            <v>0</v>
          </cell>
          <cell r="AV13867" t="str">
            <v>VIABLE</v>
          </cell>
        </row>
        <row r="13868">
          <cell r="AP13868">
            <v>298170</v>
          </cell>
          <cell r="AQ13868">
            <v>5003723</v>
          </cell>
          <cell r="AR13868">
            <v>5</v>
          </cell>
          <cell r="AS13868">
            <v>0</v>
          </cell>
          <cell r="AT13868">
            <v>0</v>
          </cell>
          <cell r="AU13868">
            <v>0</v>
          </cell>
          <cell r="AV13868" t="str">
            <v>VIABLE</v>
          </cell>
        </row>
        <row r="13869">
          <cell r="AP13869">
            <v>298622</v>
          </cell>
          <cell r="AQ13869">
            <v>5003938</v>
          </cell>
          <cell r="AR13869">
            <v>5</v>
          </cell>
          <cell r="AS13869">
            <v>0</v>
          </cell>
          <cell r="AT13869">
            <v>0</v>
          </cell>
          <cell r="AU13869">
            <v>0</v>
          </cell>
          <cell r="AV13869" t="str">
            <v>VIABLE</v>
          </cell>
        </row>
        <row r="13870">
          <cell r="AP13870">
            <v>298867</v>
          </cell>
          <cell r="AQ13870">
            <v>5004045</v>
          </cell>
          <cell r="AR13870">
            <v>5</v>
          </cell>
          <cell r="AS13870">
            <v>0</v>
          </cell>
          <cell r="AT13870">
            <v>0</v>
          </cell>
          <cell r="AU13870">
            <v>0</v>
          </cell>
          <cell r="AV13870" t="str">
            <v>VIABLE</v>
          </cell>
        </row>
        <row r="13871">
          <cell r="AP13871">
            <v>298206</v>
          </cell>
          <cell r="AQ13871">
            <v>5003736</v>
          </cell>
          <cell r="AR13871">
            <v>5</v>
          </cell>
          <cell r="AS13871">
            <v>0</v>
          </cell>
          <cell r="AT13871">
            <v>0</v>
          </cell>
          <cell r="AU13871">
            <v>0</v>
          </cell>
          <cell r="AV13871" t="str">
            <v>VIABLE</v>
          </cell>
        </row>
        <row r="13872">
          <cell r="AP13872">
            <v>298394</v>
          </cell>
          <cell r="AQ13872">
            <v>5003825</v>
          </cell>
          <cell r="AR13872">
            <v>5</v>
          </cell>
          <cell r="AS13872">
            <v>0</v>
          </cell>
          <cell r="AT13872">
            <v>0</v>
          </cell>
          <cell r="AU13872">
            <v>0</v>
          </cell>
          <cell r="AV13872" t="str">
            <v>VIABLE</v>
          </cell>
        </row>
        <row r="13873">
          <cell r="AP13873">
            <v>298053</v>
          </cell>
          <cell r="AQ13873">
            <v>5003673</v>
          </cell>
          <cell r="AR13873">
            <v>5</v>
          </cell>
          <cell r="AS13873">
            <v>0</v>
          </cell>
          <cell r="AT13873">
            <v>0</v>
          </cell>
          <cell r="AU13873">
            <v>0</v>
          </cell>
          <cell r="AV13873" t="str">
            <v>VIABLE</v>
          </cell>
        </row>
        <row r="13874">
          <cell r="AP13874">
            <v>298251</v>
          </cell>
          <cell r="AQ13874">
            <v>5003756</v>
          </cell>
          <cell r="AR13874">
            <v>5</v>
          </cell>
          <cell r="AS13874">
            <v>0</v>
          </cell>
          <cell r="AT13874">
            <v>0</v>
          </cell>
          <cell r="AU13874">
            <v>0</v>
          </cell>
          <cell r="AV13874" t="str">
            <v>VIABLE</v>
          </cell>
        </row>
        <row r="13875">
          <cell r="AP13875">
            <v>298739</v>
          </cell>
          <cell r="AQ13875">
            <v>5003983</v>
          </cell>
          <cell r="AR13875">
            <v>5</v>
          </cell>
          <cell r="AS13875">
            <v>0</v>
          </cell>
          <cell r="AT13875">
            <v>0</v>
          </cell>
          <cell r="AU13875">
            <v>0</v>
          </cell>
          <cell r="AV13875" t="str">
            <v>VIABLE</v>
          </cell>
        </row>
        <row r="13876">
          <cell r="AP13876">
            <v>298805</v>
          </cell>
          <cell r="AQ13876">
            <v>5004012</v>
          </cell>
          <cell r="AR13876">
            <v>5</v>
          </cell>
          <cell r="AS13876">
            <v>0</v>
          </cell>
          <cell r="AT13876">
            <v>0</v>
          </cell>
          <cell r="AU13876">
            <v>0</v>
          </cell>
          <cell r="AV13876" t="str">
            <v>VIABLE</v>
          </cell>
        </row>
        <row r="13877">
          <cell r="AP13877">
            <v>298637</v>
          </cell>
          <cell r="AQ13877">
            <v>5003943</v>
          </cell>
          <cell r="AR13877">
            <v>5</v>
          </cell>
          <cell r="AS13877">
            <v>0</v>
          </cell>
          <cell r="AT13877">
            <v>0</v>
          </cell>
          <cell r="AU13877">
            <v>0</v>
          </cell>
          <cell r="AV13877" t="str">
            <v>VIABLE</v>
          </cell>
        </row>
        <row r="13878">
          <cell r="AP13878">
            <v>298269</v>
          </cell>
          <cell r="AQ13878">
            <v>5003764</v>
          </cell>
          <cell r="AR13878">
            <v>5</v>
          </cell>
          <cell r="AS13878">
            <v>0</v>
          </cell>
          <cell r="AT13878">
            <v>0</v>
          </cell>
          <cell r="AU13878">
            <v>0</v>
          </cell>
          <cell r="AV13878" t="str">
            <v>VIABLE</v>
          </cell>
        </row>
        <row r="13879">
          <cell r="AP13879">
            <v>298391</v>
          </cell>
          <cell r="AQ13879">
            <v>5003822</v>
          </cell>
          <cell r="AR13879">
            <v>5</v>
          </cell>
          <cell r="AS13879">
            <v>0</v>
          </cell>
          <cell r="AT13879">
            <v>0</v>
          </cell>
          <cell r="AU13879">
            <v>0</v>
          </cell>
          <cell r="AV13879" t="str">
            <v>VIABLE</v>
          </cell>
        </row>
        <row r="13880">
          <cell r="AP13880">
            <v>298487</v>
          </cell>
          <cell r="AQ13880">
            <v>5003869</v>
          </cell>
          <cell r="AR13880">
            <v>5</v>
          </cell>
          <cell r="AS13880">
            <v>0</v>
          </cell>
          <cell r="AT13880">
            <v>0</v>
          </cell>
          <cell r="AU13880">
            <v>0</v>
          </cell>
          <cell r="AV13880" t="str">
            <v>VIABLE</v>
          </cell>
        </row>
        <row r="13881">
          <cell r="AP13881">
            <v>298903</v>
          </cell>
          <cell r="AQ13881">
            <v>5004067</v>
          </cell>
          <cell r="AR13881">
            <v>5</v>
          </cell>
          <cell r="AS13881">
            <v>0</v>
          </cell>
          <cell r="AT13881">
            <v>0</v>
          </cell>
          <cell r="AU13881">
            <v>0</v>
          </cell>
          <cell r="AV13881" t="str">
            <v>VIABLE</v>
          </cell>
        </row>
        <row r="13882">
          <cell r="AP13882">
            <v>298891</v>
          </cell>
          <cell r="AQ13882">
            <v>5004060</v>
          </cell>
          <cell r="AR13882">
            <v>5</v>
          </cell>
          <cell r="AS13882">
            <v>0</v>
          </cell>
          <cell r="AT13882">
            <v>0</v>
          </cell>
          <cell r="AU13882">
            <v>0</v>
          </cell>
          <cell r="AV13882" t="str">
            <v>VIABLE</v>
          </cell>
        </row>
        <row r="13883">
          <cell r="AP13883">
            <v>304607</v>
          </cell>
          <cell r="AQ13883">
            <v>5006550</v>
          </cell>
          <cell r="AR13883">
            <v>5</v>
          </cell>
          <cell r="AS13883">
            <v>0</v>
          </cell>
          <cell r="AT13883">
            <v>0</v>
          </cell>
          <cell r="AU13883">
            <v>0</v>
          </cell>
          <cell r="AV13883" t="str">
            <v>VIABLE</v>
          </cell>
        </row>
        <row r="13884">
          <cell r="AP13884">
            <v>471307</v>
          </cell>
          <cell r="AQ13884">
            <v>5007831</v>
          </cell>
          <cell r="AR13884">
            <v>5</v>
          </cell>
          <cell r="AS13884">
            <v>0</v>
          </cell>
          <cell r="AT13884">
            <v>0</v>
          </cell>
          <cell r="AU13884">
            <v>0</v>
          </cell>
          <cell r="AV13884" t="str">
            <v>VIABLE</v>
          </cell>
        </row>
        <row r="13885">
          <cell r="AP13885">
            <v>304463</v>
          </cell>
          <cell r="AQ13885">
            <v>5006500</v>
          </cell>
          <cell r="AR13885">
            <v>5</v>
          </cell>
          <cell r="AS13885">
            <v>0</v>
          </cell>
          <cell r="AT13885">
            <v>0</v>
          </cell>
          <cell r="AU13885">
            <v>0</v>
          </cell>
          <cell r="AV13885" t="str">
            <v>VIABLE</v>
          </cell>
        </row>
        <row r="13886">
          <cell r="AP13886">
            <v>304235</v>
          </cell>
          <cell r="AQ13886">
            <v>5006409</v>
          </cell>
          <cell r="AR13886">
            <v>5</v>
          </cell>
          <cell r="AS13886">
            <v>0</v>
          </cell>
          <cell r="AT13886">
            <v>0</v>
          </cell>
          <cell r="AU13886">
            <v>0</v>
          </cell>
          <cell r="AV13886" t="str">
            <v>VIABLE</v>
          </cell>
        </row>
        <row r="13887">
          <cell r="AP13887">
            <v>304526</v>
          </cell>
          <cell r="AQ13887">
            <v>5006522</v>
          </cell>
          <cell r="AR13887">
            <v>5</v>
          </cell>
          <cell r="AS13887">
            <v>0</v>
          </cell>
          <cell r="AT13887">
            <v>0</v>
          </cell>
          <cell r="AU13887">
            <v>0</v>
          </cell>
          <cell r="AV13887" t="str">
            <v>VIABLE</v>
          </cell>
        </row>
        <row r="13888">
          <cell r="AP13888">
            <v>304844</v>
          </cell>
          <cell r="AQ13888">
            <v>5006649</v>
          </cell>
          <cell r="AR13888">
            <v>5</v>
          </cell>
          <cell r="AS13888">
            <v>0</v>
          </cell>
          <cell r="AT13888">
            <v>0</v>
          </cell>
          <cell r="AU13888">
            <v>0</v>
          </cell>
          <cell r="AV13888" t="str">
            <v>VIABLE</v>
          </cell>
        </row>
        <row r="13889">
          <cell r="AP13889">
            <v>304319</v>
          </cell>
          <cell r="AQ13889">
            <v>5006446</v>
          </cell>
          <cell r="AR13889">
            <v>5</v>
          </cell>
          <cell r="AS13889">
            <v>0</v>
          </cell>
          <cell r="AT13889">
            <v>0</v>
          </cell>
          <cell r="AU13889">
            <v>0</v>
          </cell>
          <cell r="AV13889" t="str">
            <v>VIABLE</v>
          </cell>
        </row>
        <row r="13890">
          <cell r="AP13890">
            <v>304664</v>
          </cell>
          <cell r="AQ13890">
            <v>5006572</v>
          </cell>
          <cell r="AR13890">
            <v>5</v>
          </cell>
          <cell r="AS13890">
            <v>0</v>
          </cell>
          <cell r="AT13890">
            <v>0</v>
          </cell>
          <cell r="AU13890">
            <v>0</v>
          </cell>
          <cell r="AV13890" t="str">
            <v>VIABLE</v>
          </cell>
        </row>
        <row r="13891">
          <cell r="AP13891">
            <v>471306</v>
          </cell>
          <cell r="AQ13891">
            <v>5007830</v>
          </cell>
          <cell r="AR13891">
            <v>5</v>
          </cell>
          <cell r="AS13891">
            <v>0</v>
          </cell>
          <cell r="AT13891">
            <v>0</v>
          </cell>
          <cell r="AU13891">
            <v>0</v>
          </cell>
          <cell r="AV13891" t="str">
            <v>VIABLE</v>
          </cell>
        </row>
        <row r="13892">
          <cell r="AP13892">
            <v>304904</v>
          </cell>
          <cell r="AQ13892">
            <v>5006673</v>
          </cell>
          <cell r="AR13892">
            <v>5</v>
          </cell>
          <cell r="AS13892">
            <v>0</v>
          </cell>
          <cell r="AT13892">
            <v>0</v>
          </cell>
          <cell r="AU13892">
            <v>0</v>
          </cell>
          <cell r="AV13892" t="str">
            <v>VIABLE</v>
          </cell>
        </row>
        <row r="13893">
          <cell r="AP13893">
            <v>471305</v>
          </cell>
          <cell r="AQ13893">
            <v>5007829</v>
          </cell>
          <cell r="AR13893">
            <v>5</v>
          </cell>
          <cell r="AS13893">
            <v>0</v>
          </cell>
          <cell r="AT13893">
            <v>0</v>
          </cell>
          <cell r="AU13893">
            <v>0</v>
          </cell>
          <cell r="AV13893" t="str">
            <v>VIABLE</v>
          </cell>
        </row>
        <row r="13894">
          <cell r="AP13894">
            <v>304856</v>
          </cell>
          <cell r="AQ13894">
            <v>5006656</v>
          </cell>
          <cell r="AR13894">
            <v>5</v>
          </cell>
          <cell r="AS13894">
            <v>0</v>
          </cell>
          <cell r="AT13894">
            <v>0</v>
          </cell>
          <cell r="AU13894">
            <v>0</v>
          </cell>
          <cell r="AV13894" t="str">
            <v>VIABLE</v>
          </cell>
        </row>
        <row r="13895">
          <cell r="AP13895">
            <v>304247</v>
          </cell>
          <cell r="AQ13895">
            <v>5006414</v>
          </cell>
          <cell r="AR13895">
            <v>5</v>
          </cell>
          <cell r="AS13895">
            <v>0</v>
          </cell>
          <cell r="AT13895">
            <v>0</v>
          </cell>
          <cell r="AU13895">
            <v>0</v>
          </cell>
          <cell r="AV13895" t="str">
            <v>VIABLE</v>
          </cell>
        </row>
        <row r="13896">
          <cell r="AP13896">
            <v>304400</v>
          </cell>
          <cell r="AQ13896">
            <v>5006479</v>
          </cell>
          <cell r="AR13896">
            <v>5</v>
          </cell>
          <cell r="AS13896">
            <v>0</v>
          </cell>
          <cell r="AT13896">
            <v>0</v>
          </cell>
          <cell r="AU13896">
            <v>0</v>
          </cell>
          <cell r="AV13896" t="str">
            <v>VIABLE</v>
          </cell>
        </row>
        <row r="13897">
          <cell r="AP13897">
            <v>290817</v>
          </cell>
          <cell r="AQ13897">
            <v>5000365</v>
          </cell>
          <cell r="AR13897">
            <v>5</v>
          </cell>
          <cell r="AS13897">
            <v>42766</v>
          </cell>
          <cell r="AT13897" t="str">
            <v>SD Reservado Mantenimiento Rutinario IDU Circuito Movilidad EJECUCION SITP 2016 -</v>
          </cell>
          <cell r="AU13897">
            <v>0</v>
          </cell>
          <cell r="AV13897" t="str">
            <v>IDU SITP 2016</v>
          </cell>
        </row>
        <row r="13898">
          <cell r="AP13898">
            <v>290796</v>
          </cell>
          <cell r="AQ13898">
            <v>5000349</v>
          </cell>
          <cell r="AR13898">
            <v>5</v>
          </cell>
          <cell r="AS13898">
            <v>0</v>
          </cell>
          <cell r="AT13898">
            <v>0</v>
          </cell>
          <cell r="AU13898">
            <v>0</v>
          </cell>
          <cell r="AV13898" t="str">
            <v>VIABLE</v>
          </cell>
        </row>
        <row r="13899">
          <cell r="AP13899">
            <v>902530</v>
          </cell>
          <cell r="AQ13899">
            <v>5008335</v>
          </cell>
          <cell r="AR13899">
            <v>5</v>
          </cell>
          <cell r="AS13899">
            <v>42766</v>
          </cell>
          <cell r="AT13899" t="str">
            <v>SD Reservado Mantenimiento Rutinario IDU Circuito Movilidad EJECUCION SITP 2016 -</v>
          </cell>
          <cell r="AU13899">
            <v>0</v>
          </cell>
          <cell r="AV13899" t="str">
            <v>IDU SITP 2016</v>
          </cell>
        </row>
        <row r="13900">
          <cell r="AP13900">
            <v>901754</v>
          </cell>
          <cell r="AQ13900">
            <v>5008321</v>
          </cell>
          <cell r="AR13900">
            <v>5</v>
          </cell>
          <cell r="AS13900">
            <v>0</v>
          </cell>
          <cell r="AT13900">
            <v>0</v>
          </cell>
          <cell r="AU13900">
            <v>0</v>
          </cell>
          <cell r="AV13900" t="str">
            <v>VIABLE</v>
          </cell>
        </row>
        <row r="13901">
          <cell r="AP13901">
            <v>290805</v>
          </cell>
          <cell r="AQ13901">
            <v>5000354</v>
          </cell>
          <cell r="AR13901">
            <v>5</v>
          </cell>
          <cell r="AS13901">
            <v>0</v>
          </cell>
          <cell r="AT13901">
            <v>0</v>
          </cell>
          <cell r="AU13901">
            <v>0</v>
          </cell>
          <cell r="AV13901" t="str">
            <v>VIABLE</v>
          </cell>
        </row>
        <row r="13902">
          <cell r="AP13902">
            <v>296147</v>
          </cell>
          <cell r="AQ13902">
            <v>5002845</v>
          </cell>
          <cell r="AR13902">
            <v>5</v>
          </cell>
          <cell r="AS13902">
            <v>0</v>
          </cell>
          <cell r="AT13902">
            <v>0</v>
          </cell>
          <cell r="AU13902">
            <v>0</v>
          </cell>
          <cell r="AV13902" t="str">
            <v>VIABLE</v>
          </cell>
        </row>
        <row r="13903">
          <cell r="AP13903">
            <v>295544</v>
          </cell>
          <cell r="AQ13903">
            <v>5002530</v>
          </cell>
          <cell r="AR13903">
            <v>5</v>
          </cell>
          <cell r="AS13903">
            <v>0</v>
          </cell>
          <cell r="AT13903">
            <v>0</v>
          </cell>
          <cell r="AU13903">
            <v>0</v>
          </cell>
          <cell r="AV13903" t="str">
            <v>VIABLE</v>
          </cell>
        </row>
        <row r="13904">
          <cell r="AP13904">
            <v>295777</v>
          </cell>
          <cell r="AQ13904">
            <v>5002657</v>
          </cell>
          <cell r="AR13904">
            <v>5</v>
          </cell>
          <cell r="AS13904">
            <v>0</v>
          </cell>
          <cell r="AT13904">
            <v>0</v>
          </cell>
          <cell r="AU13904">
            <v>0</v>
          </cell>
          <cell r="AV13904" t="str">
            <v>VIABLE</v>
          </cell>
        </row>
        <row r="13905">
          <cell r="AP13905">
            <v>295669</v>
          </cell>
          <cell r="AQ13905">
            <v>5002599</v>
          </cell>
          <cell r="AR13905">
            <v>5</v>
          </cell>
          <cell r="AS13905">
            <v>0</v>
          </cell>
          <cell r="AT13905">
            <v>0</v>
          </cell>
          <cell r="AU13905">
            <v>0</v>
          </cell>
          <cell r="AV13905" t="str">
            <v>VIABLE</v>
          </cell>
        </row>
        <row r="13906">
          <cell r="AP13906">
            <v>295997</v>
          </cell>
          <cell r="AQ13906">
            <v>5002755</v>
          </cell>
          <cell r="AR13906">
            <v>5</v>
          </cell>
          <cell r="AS13906">
            <v>0</v>
          </cell>
          <cell r="AT13906">
            <v>0</v>
          </cell>
          <cell r="AU13906">
            <v>0</v>
          </cell>
          <cell r="AV13906" t="str">
            <v>VIABLE</v>
          </cell>
        </row>
        <row r="13907">
          <cell r="AP13907">
            <v>296331</v>
          </cell>
          <cell r="AQ13907">
            <v>5002942</v>
          </cell>
          <cell r="AR13907">
            <v>5</v>
          </cell>
          <cell r="AS13907">
            <v>0</v>
          </cell>
          <cell r="AT13907">
            <v>0</v>
          </cell>
          <cell r="AU13907">
            <v>0</v>
          </cell>
          <cell r="AV13907" t="str">
            <v>VIABLE</v>
          </cell>
        </row>
        <row r="13908">
          <cell r="AP13908">
            <v>530495</v>
          </cell>
          <cell r="AQ13908">
            <v>5007934</v>
          </cell>
          <cell r="AR13908">
            <v>5</v>
          </cell>
          <cell r="AS13908">
            <v>0</v>
          </cell>
          <cell r="AT13908">
            <v>0</v>
          </cell>
          <cell r="AU13908">
            <v>0</v>
          </cell>
          <cell r="AV13908" t="str">
            <v>VIABLE</v>
          </cell>
        </row>
        <row r="13909">
          <cell r="AP13909">
            <v>531647</v>
          </cell>
          <cell r="AQ13909">
            <v>5008115</v>
          </cell>
          <cell r="AR13909">
            <v>5</v>
          </cell>
          <cell r="AS13909">
            <v>42313</v>
          </cell>
          <cell r="AT13909" t="str">
            <v>IDU-72-2008 Terminado Construcción IDU Circuito Movilidad  -Calzada2-POLIZA ESTABILIDAD ACTIVA</v>
          </cell>
          <cell r="AU13909">
            <v>0</v>
          </cell>
          <cell r="AV13909" t="str">
            <v>POLIZA</v>
          </cell>
        </row>
        <row r="13910">
          <cell r="AP13910">
            <v>300587</v>
          </cell>
          <cell r="AQ13910">
            <v>5004804</v>
          </cell>
          <cell r="AR13910">
            <v>5</v>
          </cell>
          <cell r="AS13910">
            <v>42313</v>
          </cell>
          <cell r="AT13910" t="str">
            <v>IDU-72-2008 Terminado Construcción IDU Circuito Movilidad  -Calzada2-POLIZA ESTABILIDAD ACTIVA</v>
          </cell>
          <cell r="AU13910">
            <v>43307</v>
          </cell>
          <cell r="AV13910" t="str">
            <v>POLIZA</v>
          </cell>
        </row>
        <row r="13911">
          <cell r="AP13911">
            <v>303974</v>
          </cell>
          <cell r="AQ13911">
            <v>5006305</v>
          </cell>
          <cell r="AR13911">
            <v>5</v>
          </cell>
          <cell r="AS13911">
            <v>0</v>
          </cell>
          <cell r="AT13911">
            <v>0</v>
          </cell>
          <cell r="AU13911">
            <v>0</v>
          </cell>
          <cell r="AV13911" t="str">
            <v>VIABLE</v>
          </cell>
        </row>
        <row r="13912">
          <cell r="AP13912">
            <v>301853</v>
          </cell>
          <cell r="AQ13912">
            <v>5005398</v>
          </cell>
          <cell r="AR13912">
            <v>5</v>
          </cell>
          <cell r="AS13912">
            <v>42912</v>
          </cell>
          <cell r="AT13912" t="str">
            <v>Anden1-3 Calzada2-POLIZA ESTABILIDAD ACTIVA</v>
          </cell>
          <cell r="AU13912">
            <v>0</v>
          </cell>
          <cell r="AV13912" t="str">
            <v>POLIZA</v>
          </cell>
        </row>
        <row r="13913">
          <cell r="AP13913">
            <v>303767</v>
          </cell>
          <cell r="AQ13913">
            <v>5006226</v>
          </cell>
          <cell r="AR13913">
            <v>5</v>
          </cell>
          <cell r="AS13913">
            <v>0</v>
          </cell>
          <cell r="AT13913">
            <v>0</v>
          </cell>
          <cell r="AU13913">
            <v>0</v>
          </cell>
          <cell r="AV13913" t="str">
            <v>VIABLE</v>
          </cell>
        </row>
        <row r="13914">
          <cell r="AP13914">
            <v>300906</v>
          </cell>
          <cell r="AQ13914">
            <v>5004953</v>
          </cell>
          <cell r="AR13914">
            <v>5</v>
          </cell>
          <cell r="AS13914">
            <v>42313</v>
          </cell>
          <cell r="AT13914" t="str">
            <v>IDU-72-2008 Terminado Construcción IDU Circuito Movilidad  -Calzada2-POLIZA ESTABILIDAD ACTIVA</v>
          </cell>
          <cell r="AU13914">
            <v>43307</v>
          </cell>
          <cell r="AV13914" t="str">
            <v>POLIZA</v>
          </cell>
        </row>
        <row r="13915">
          <cell r="AP13915">
            <v>301577</v>
          </cell>
          <cell r="AQ13915">
            <v>5005275</v>
          </cell>
          <cell r="AR13915">
            <v>5</v>
          </cell>
          <cell r="AS13915">
            <v>42912</v>
          </cell>
          <cell r="AT13915" t="str">
            <v>Anden1-3 Calzada2-POLIZA ESTABILIDAD ACTIVA</v>
          </cell>
          <cell r="AU13915">
            <v>0</v>
          </cell>
          <cell r="AV13915" t="str">
            <v>POLIZA</v>
          </cell>
        </row>
        <row r="13916">
          <cell r="AP13916">
            <v>301067</v>
          </cell>
          <cell r="AQ13916">
            <v>5005036</v>
          </cell>
          <cell r="AR13916">
            <v>5</v>
          </cell>
          <cell r="AS13916">
            <v>42313</v>
          </cell>
          <cell r="AT13916" t="str">
            <v>IDU-72-2008 Terminado Construcción IDU Circuito Movilidad  -Calzada2-POLIZA ESTABILIDAD ACTIVA</v>
          </cell>
          <cell r="AU13916">
            <v>43307</v>
          </cell>
          <cell r="AV13916" t="str">
            <v>POLIZA</v>
          </cell>
        </row>
        <row r="13917">
          <cell r="AP13917">
            <v>301259</v>
          </cell>
          <cell r="AQ13917">
            <v>5005131</v>
          </cell>
          <cell r="AR13917">
            <v>5</v>
          </cell>
          <cell r="AS13917">
            <v>42313</v>
          </cell>
          <cell r="AT13917" t="str">
            <v>IDU-72-2008 Terminado Construcción IDU Circuito Movilidad  -Calzada2-POLIZA ESTABILIDAD ACTIVA</v>
          </cell>
          <cell r="AU13917">
            <v>43307</v>
          </cell>
          <cell r="AV13917" t="str">
            <v>POLIZA</v>
          </cell>
        </row>
        <row r="13918">
          <cell r="AP13918">
            <v>303398</v>
          </cell>
          <cell r="AQ13918">
            <v>5006077</v>
          </cell>
          <cell r="AR13918">
            <v>5</v>
          </cell>
          <cell r="AS13918">
            <v>0</v>
          </cell>
          <cell r="AT13918">
            <v>0</v>
          </cell>
          <cell r="AU13918">
            <v>0</v>
          </cell>
          <cell r="AV13918" t="str">
            <v>POLIZA</v>
          </cell>
        </row>
        <row r="13919">
          <cell r="AP13919">
            <v>302945</v>
          </cell>
          <cell r="AQ13919">
            <v>5005896</v>
          </cell>
          <cell r="AR13919">
            <v>5</v>
          </cell>
          <cell r="AS13919">
            <v>0</v>
          </cell>
          <cell r="AT13919">
            <v>0</v>
          </cell>
          <cell r="AU13919">
            <v>0</v>
          </cell>
          <cell r="AV13919" t="str">
            <v>VIABLE</v>
          </cell>
        </row>
        <row r="13920">
          <cell r="AP13920">
            <v>301673</v>
          </cell>
          <cell r="AQ13920">
            <v>5005318</v>
          </cell>
          <cell r="AR13920">
            <v>5</v>
          </cell>
          <cell r="AS13920">
            <v>42912</v>
          </cell>
          <cell r="AT13920" t="str">
            <v>Anden1-3 Calzada2-POLIZA ESTABILIDAD ACTIVA</v>
          </cell>
          <cell r="AU13920">
            <v>0</v>
          </cell>
          <cell r="AV13920" t="str">
            <v>POLIZA</v>
          </cell>
        </row>
        <row r="13921">
          <cell r="AP13921">
            <v>295836</v>
          </cell>
          <cell r="AQ13921">
            <v>5002681</v>
          </cell>
          <cell r="AR13921">
            <v>5</v>
          </cell>
          <cell r="AS13921">
            <v>0</v>
          </cell>
          <cell r="AT13921">
            <v>0</v>
          </cell>
          <cell r="AU13921">
            <v>0</v>
          </cell>
          <cell r="AV13921" t="str">
            <v>VIABLE</v>
          </cell>
        </row>
        <row r="13922">
          <cell r="AP13922">
            <v>295295</v>
          </cell>
          <cell r="AQ13922">
            <v>5002426</v>
          </cell>
          <cell r="AR13922">
            <v>5</v>
          </cell>
          <cell r="AS13922">
            <v>0</v>
          </cell>
          <cell r="AT13922">
            <v>0</v>
          </cell>
          <cell r="AU13922">
            <v>0</v>
          </cell>
          <cell r="AV13922" t="str">
            <v>VIABLE</v>
          </cell>
        </row>
        <row r="13923">
          <cell r="AP13923">
            <v>295511</v>
          </cell>
          <cell r="AQ13923">
            <v>5002514</v>
          </cell>
          <cell r="AR13923">
            <v>5</v>
          </cell>
          <cell r="AS13923">
            <v>0</v>
          </cell>
          <cell r="AT13923">
            <v>0</v>
          </cell>
          <cell r="AU13923">
            <v>0</v>
          </cell>
          <cell r="AV13923" t="str">
            <v>VIABLE</v>
          </cell>
        </row>
        <row r="13924">
          <cell r="AP13924">
            <v>91022196</v>
          </cell>
          <cell r="AQ13924">
            <v>5009132</v>
          </cell>
          <cell r="AR13924">
            <v>5</v>
          </cell>
          <cell r="AS13924">
            <v>0</v>
          </cell>
          <cell r="AT13924">
            <v>0</v>
          </cell>
          <cell r="AU13924">
            <v>0</v>
          </cell>
          <cell r="AV13924" t="str">
            <v>VIABLE</v>
          </cell>
        </row>
        <row r="13925">
          <cell r="AP13925">
            <v>294909</v>
          </cell>
          <cell r="AQ13925">
            <v>5002267</v>
          </cell>
          <cell r="AR13925">
            <v>5</v>
          </cell>
          <cell r="AS13925">
            <v>0</v>
          </cell>
          <cell r="AT13925">
            <v>0</v>
          </cell>
          <cell r="AU13925">
            <v>0</v>
          </cell>
          <cell r="AV13925" t="str">
            <v>VIABLE</v>
          </cell>
        </row>
        <row r="13926">
          <cell r="AP13926">
            <v>295194</v>
          </cell>
          <cell r="AQ13926">
            <v>5002387</v>
          </cell>
          <cell r="AR13926">
            <v>5</v>
          </cell>
          <cell r="AS13926">
            <v>0</v>
          </cell>
          <cell r="AT13926">
            <v>0</v>
          </cell>
          <cell r="AU13926">
            <v>0</v>
          </cell>
          <cell r="AV13926" t="str">
            <v>VIABLE</v>
          </cell>
        </row>
        <row r="13927">
          <cell r="AP13927">
            <v>471285</v>
          </cell>
          <cell r="AQ13927">
            <v>5007803</v>
          </cell>
          <cell r="AR13927">
            <v>5</v>
          </cell>
          <cell r="AS13927">
            <v>42313</v>
          </cell>
          <cell r="AT13927" t="str">
            <v>IDU-1699-2014 Terminado Mantenimiento Periódico IDU Circuito Movilidad  -</v>
          </cell>
          <cell r="AU13927">
            <v>0</v>
          </cell>
          <cell r="AV13927" t="str">
            <v>VIABLE</v>
          </cell>
        </row>
        <row r="13928">
          <cell r="AP13928">
            <v>295256</v>
          </cell>
          <cell r="AQ13928">
            <v>5002410</v>
          </cell>
          <cell r="AR13928">
            <v>5</v>
          </cell>
          <cell r="AS13928">
            <v>0</v>
          </cell>
          <cell r="AT13928">
            <v>0</v>
          </cell>
          <cell r="AU13928">
            <v>0</v>
          </cell>
          <cell r="AV13928" t="str">
            <v>VIABLE</v>
          </cell>
        </row>
        <row r="13929">
          <cell r="AP13929">
            <v>91022198</v>
          </cell>
          <cell r="AQ13929">
            <v>5009147</v>
          </cell>
          <cell r="AR13929">
            <v>5</v>
          </cell>
          <cell r="AS13929">
            <v>0</v>
          </cell>
          <cell r="AT13929">
            <v>0</v>
          </cell>
          <cell r="AU13929">
            <v>0</v>
          </cell>
          <cell r="AV13929" t="str">
            <v>VIABLE</v>
          </cell>
        </row>
        <row r="13930">
          <cell r="AP13930">
            <v>295651</v>
          </cell>
          <cell r="AQ13930">
            <v>5002585</v>
          </cell>
          <cell r="AR13930">
            <v>5</v>
          </cell>
          <cell r="AS13930">
            <v>42313</v>
          </cell>
          <cell r="AT13930" t="str">
            <v>IDU-1699-2014 Terminado Mantenimiento Periódico IDU Circuito Movilidad  -</v>
          </cell>
          <cell r="AU13930">
            <v>0</v>
          </cell>
          <cell r="AV13930" t="str">
            <v>IDU CTO 1699</v>
          </cell>
        </row>
        <row r="13931">
          <cell r="AP13931">
            <v>294888</v>
          </cell>
          <cell r="AQ13931">
            <v>5002257</v>
          </cell>
          <cell r="AR13931">
            <v>5</v>
          </cell>
          <cell r="AS13931">
            <v>0</v>
          </cell>
          <cell r="AT13931">
            <v>0</v>
          </cell>
          <cell r="AU13931">
            <v>0</v>
          </cell>
          <cell r="AV13931" t="str">
            <v>VIABLE</v>
          </cell>
        </row>
        <row r="13932">
          <cell r="AP13932">
            <v>295268</v>
          </cell>
          <cell r="AQ13932">
            <v>5002414</v>
          </cell>
          <cell r="AR13932">
            <v>5</v>
          </cell>
          <cell r="AS13932">
            <v>0</v>
          </cell>
          <cell r="AT13932">
            <v>0</v>
          </cell>
          <cell r="AU13932">
            <v>0</v>
          </cell>
          <cell r="AV13932" t="str">
            <v>VIABLE</v>
          </cell>
        </row>
        <row r="13933">
          <cell r="AP13933">
            <v>294972</v>
          </cell>
          <cell r="AQ13933">
            <v>5002292</v>
          </cell>
          <cell r="AR13933">
            <v>5</v>
          </cell>
          <cell r="AS13933">
            <v>0</v>
          </cell>
          <cell r="AT13933">
            <v>0</v>
          </cell>
          <cell r="AU13933">
            <v>0</v>
          </cell>
          <cell r="AV13933" t="str">
            <v>VIABLE</v>
          </cell>
        </row>
        <row r="13934">
          <cell r="AP13934">
            <v>295113</v>
          </cell>
          <cell r="AQ13934">
            <v>5002351</v>
          </cell>
          <cell r="AR13934">
            <v>5</v>
          </cell>
          <cell r="AS13934">
            <v>0</v>
          </cell>
          <cell r="AT13934">
            <v>0</v>
          </cell>
          <cell r="AU13934">
            <v>0</v>
          </cell>
          <cell r="AV13934" t="str">
            <v>VIABLE</v>
          </cell>
        </row>
        <row r="13935">
          <cell r="AP13935">
            <v>294942</v>
          </cell>
          <cell r="AQ13935">
            <v>5002279</v>
          </cell>
          <cell r="AR13935">
            <v>5</v>
          </cell>
          <cell r="AS13935">
            <v>0</v>
          </cell>
          <cell r="AT13935">
            <v>0</v>
          </cell>
          <cell r="AU13935">
            <v>0</v>
          </cell>
          <cell r="AV13935" t="str">
            <v>VIABLE</v>
          </cell>
        </row>
        <row r="13936">
          <cell r="AP13936">
            <v>294867</v>
          </cell>
          <cell r="AQ13936">
            <v>5002246</v>
          </cell>
          <cell r="AR13936">
            <v>5</v>
          </cell>
          <cell r="AS13936">
            <v>0</v>
          </cell>
          <cell r="AT13936">
            <v>0</v>
          </cell>
          <cell r="AU13936">
            <v>0</v>
          </cell>
          <cell r="AV13936" t="str">
            <v>VIABLE</v>
          </cell>
        </row>
        <row r="13937">
          <cell r="AP13937">
            <v>294981</v>
          </cell>
          <cell r="AQ13937">
            <v>5002296</v>
          </cell>
          <cell r="AR13937">
            <v>5</v>
          </cell>
          <cell r="AS13937">
            <v>0</v>
          </cell>
          <cell r="AT13937">
            <v>0</v>
          </cell>
          <cell r="AU13937">
            <v>0</v>
          </cell>
          <cell r="AV13937" t="str">
            <v>VIABLE</v>
          </cell>
        </row>
        <row r="13938">
          <cell r="AP13938">
            <v>294963</v>
          </cell>
          <cell r="AQ13938">
            <v>5002288</v>
          </cell>
          <cell r="AR13938">
            <v>5</v>
          </cell>
          <cell r="AS13938">
            <v>0</v>
          </cell>
          <cell r="AT13938">
            <v>0</v>
          </cell>
          <cell r="AU13938">
            <v>0</v>
          </cell>
          <cell r="AV13938" t="str">
            <v>VIABLE</v>
          </cell>
        </row>
        <row r="13939">
          <cell r="AP13939">
            <v>295328</v>
          </cell>
          <cell r="AQ13939">
            <v>50007669</v>
          </cell>
          <cell r="AR13939">
            <v>5</v>
          </cell>
          <cell r="AS13939">
            <v>0</v>
          </cell>
          <cell r="AT13939">
            <v>0</v>
          </cell>
          <cell r="AU13939">
            <v>0</v>
          </cell>
          <cell r="AV13939" t="str">
            <v>VIABLE</v>
          </cell>
        </row>
        <row r="13940">
          <cell r="AP13940">
            <v>295023</v>
          </cell>
          <cell r="AQ13940">
            <v>5002311</v>
          </cell>
          <cell r="AR13940">
            <v>5</v>
          </cell>
          <cell r="AS13940">
            <v>0</v>
          </cell>
          <cell r="AT13940">
            <v>0</v>
          </cell>
          <cell r="AU13940">
            <v>0</v>
          </cell>
          <cell r="AV13940" t="str">
            <v>VIABLE</v>
          </cell>
        </row>
        <row r="13941">
          <cell r="AP13941">
            <v>91015918</v>
          </cell>
          <cell r="AQ13941">
            <v>50005065</v>
          </cell>
          <cell r="AR13941">
            <v>5</v>
          </cell>
          <cell r="AS13941">
            <v>0</v>
          </cell>
          <cell r="AT13941">
            <v>0</v>
          </cell>
          <cell r="AU13941">
            <v>0</v>
          </cell>
          <cell r="AV13941" t="str">
            <v>VIABLE</v>
          </cell>
        </row>
        <row r="13942">
          <cell r="AP13942">
            <v>294879</v>
          </cell>
          <cell r="AQ13942">
            <v>5002252</v>
          </cell>
          <cell r="AR13942">
            <v>5</v>
          </cell>
          <cell r="AS13942">
            <v>0</v>
          </cell>
          <cell r="AT13942">
            <v>0</v>
          </cell>
          <cell r="AU13942">
            <v>0</v>
          </cell>
          <cell r="AV13942" t="str">
            <v>VIABLE</v>
          </cell>
        </row>
        <row r="13943">
          <cell r="AP13943">
            <v>294966</v>
          </cell>
          <cell r="AQ13943">
            <v>5002289</v>
          </cell>
          <cell r="AR13943">
            <v>5</v>
          </cell>
          <cell r="AS13943">
            <v>0</v>
          </cell>
          <cell r="AT13943">
            <v>0</v>
          </cell>
          <cell r="AU13943">
            <v>0</v>
          </cell>
          <cell r="AV13943" t="str">
            <v>VIABLE</v>
          </cell>
        </row>
        <row r="13944">
          <cell r="AP13944">
            <v>294834</v>
          </cell>
          <cell r="AQ13944">
            <v>5002212</v>
          </cell>
          <cell r="AR13944">
            <v>5</v>
          </cell>
          <cell r="AS13944">
            <v>0</v>
          </cell>
          <cell r="AT13944">
            <v>0</v>
          </cell>
          <cell r="AU13944">
            <v>0</v>
          </cell>
          <cell r="AV13944" t="str">
            <v>VIABLE</v>
          </cell>
        </row>
        <row r="13945">
          <cell r="AP13945">
            <v>607176</v>
          </cell>
          <cell r="AQ13945">
            <v>5008378</v>
          </cell>
          <cell r="AR13945">
            <v>5</v>
          </cell>
          <cell r="AS13945">
            <v>0</v>
          </cell>
          <cell r="AT13945">
            <v>0</v>
          </cell>
          <cell r="AU13945">
            <v>0</v>
          </cell>
          <cell r="AV13945" t="str">
            <v>VIABLE</v>
          </cell>
        </row>
        <row r="13946">
          <cell r="AP13946">
            <v>600258</v>
          </cell>
          <cell r="AQ13946">
            <v>5002232</v>
          </cell>
          <cell r="AR13946">
            <v>5</v>
          </cell>
          <cell r="AS13946">
            <v>0</v>
          </cell>
          <cell r="AT13946">
            <v>0</v>
          </cell>
          <cell r="AU13946">
            <v>0</v>
          </cell>
          <cell r="AV13946" t="str">
            <v>VIABLE</v>
          </cell>
        </row>
        <row r="13947">
          <cell r="AP13947">
            <v>295403</v>
          </cell>
          <cell r="AQ13947">
            <v>5002473</v>
          </cell>
          <cell r="AR13947">
            <v>5</v>
          </cell>
          <cell r="AS13947">
            <v>42912</v>
          </cell>
          <cell r="AT13947" t="str">
            <v>Anden1-3 Calzada2-POLIZA ESTABILIDAD ACTIVA</v>
          </cell>
          <cell r="AU13947">
            <v>0</v>
          </cell>
          <cell r="AV13947" t="str">
            <v>POLIZA</v>
          </cell>
        </row>
        <row r="13948">
          <cell r="AP13948">
            <v>600255</v>
          </cell>
          <cell r="AQ13948">
            <v>5002222</v>
          </cell>
          <cell r="AR13948">
            <v>5</v>
          </cell>
          <cell r="AS13948">
            <v>0</v>
          </cell>
          <cell r="AT13948">
            <v>0</v>
          </cell>
          <cell r="AU13948">
            <v>0</v>
          </cell>
          <cell r="AV13948" t="str">
            <v>VIABLE</v>
          </cell>
        </row>
        <row r="13949">
          <cell r="AP13949">
            <v>291430</v>
          </cell>
          <cell r="AQ13949">
            <v>5000674</v>
          </cell>
          <cell r="AR13949">
            <v>5</v>
          </cell>
          <cell r="AS13949">
            <v>0</v>
          </cell>
          <cell r="AT13949">
            <v>0</v>
          </cell>
          <cell r="AU13949">
            <v>0</v>
          </cell>
          <cell r="AV13949" t="str">
            <v>VIABLE</v>
          </cell>
        </row>
        <row r="13950">
          <cell r="AP13950">
            <v>291971</v>
          </cell>
          <cell r="AQ13950">
            <v>5000925</v>
          </cell>
          <cell r="AR13950">
            <v>5</v>
          </cell>
          <cell r="AS13950">
            <v>0</v>
          </cell>
          <cell r="AT13950">
            <v>0</v>
          </cell>
          <cell r="AU13950">
            <v>0</v>
          </cell>
          <cell r="AV13950" t="str">
            <v>VIABLE</v>
          </cell>
        </row>
        <row r="13951">
          <cell r="AP13951">
            <v>291470</v>
          </cell>
          <cell r="AQ13951">
            <v>5000688</v>
          </cell>
          <cell r="AR13951">
            <v>5</v>
          </cell>
          <cell r="AS13951">
            <v>0</v>
          </cell>
          <cell r="AT13951">
            <v>0</v>
          </cell>
          <cell r="AU13951">
            <v>0</v>
          </cell>
          <cell r="AV13951" t="str">
            <v>VIABLE</v>
          </cell>
        </row>
        <row r="13952">
          <cell r="AP13952">
            <v>291613</v>
          </cell>
          <cell r="AQ13952">
            <v>5000740</v>
          </cell>
          <cell r="AR13952">
            <v>5</v>
          </cell>
          <cell r="AS13952">
            <v>0</v>
          </cell>
          <cell r="AT13952">
            <v>0</v>
          </cell>
          <cell r="AU13952">
            <v>0</v>
          </cell>
          <cell r="AV13952" t="str">
            <v>VIABLE</v>
          </cell>
        </row>
        <row r="13953">
          <cell r="AP13953">
            <v>291737</v>
          </cell>
          <cell r="AQ13953">
            <v>5000793</v>
          </cell>
          <cell r="AR13953">
            <v>5</v>
          </cell>
          <cell r="AS13953">
            <v>0</v>
          </cell>
          <cell r="AT13953">
            <v>0</v>
          </cell>
          <cell r="AU13953">
            <v>0</v>
          </cell>
          <cell r="AV13953" t="str">
            <v>VIABLE</v>
          </cell>
        </row>
        <row r="13954">
          <cell r="AP13954">
            <v>291776</v>
          </cell>
          <cell r="AQ13954">
            <v>5000811</v>
          </cell>
          <cell r="AR13954">
            <v>5</v>
          </cell>
          <cell r="AS13954">
            <v>0</v>
          </cell>
          <cell r="AT13954">
            <v>0</v>
          </cell>
          <cell r="AU13954">
            <v>0</v>
          </cell>
          <cell r="AV13954" t="str">
            <v>VIABLE</v>
          </cell>
        </row>
        <row r="13955">
          <cell r="AP13955">
            <v>291551</v>
          </cell>
          <cell r="AQ13955">
            <v>5000717</v>
          </cell>
          <cell r="AR13955">
            <v>5</v>
          </cell>
          <cell r="AS13955">
            <v>0</v>
          </cell>
          <cell r="AT13955">
            <v>0</v>
          </cell>
          <cell r="AU13955">
            <v>0</v>
          </cell>
          <cell r="AV13955" t="str">
            <v>VIABLE</v>
          </cell>
        </row>
        <row r="13956">
          <cell r="AP13956">
            <v>292057</v>
          </cell>
          <cell r="AQ13956">
            <v>5000996</v>
          </cell>
          <cell r="AR13956">
            <v>5</v>
          </cell>
          <cell r="AS13956">
            <v>0</v>
          </cell>
          <cell r="AT13956">
            <v>0</v>
          </cell>
          <cell r="AU13956">
            <v>0</v>
          </cell>
          <cell r="AV13956" t="str">
            <v>VIABLE</v>
          </cell>
        </row>
        <row r="13957">
          <cell r="AP13957">
            <v>291928</v>
          </cell>
          <cell r="AQ13957">
            <v>5000906</v>
          </cell>
          <cell r="AR13957">
            <v>5</v>
          </cell>
          <cell r="AS13957">
            <v>0</v>
          </cell>
          <cell r="AT13957">
            <v>0</v>
          </cell>
          <cell r="AU13957">
            <v>0</v>
          </cell>
          <cell r="AV13957" t="str">
            <v>VIABLE</v>
          </cell>
        </row>
        <row r="13958">
          <cell r="AP13958">
            <v>291803</v>
          </cell>
          <cell r="AQ13958">
            <v>5000831</v>
          </cell>
          <cell r="AR13958">
            <v>5</v>
          </cell>
          <cell r="AS13958">
            <v>0</v>
          </cell>
          <cell r="AT13958">
            <v>0</v>
          </cell>
          <cell r="AU13958">
            <v>0</v>
          </cell>
          <cell r="AV13958" t="str">
            <v>VIABLE</v>
          </cell>
        </row>
        <row r="13959">
          <cell r="AP13959">
            <v>291569</v>
          </cell>
          <cell r="AQ13959">
            <v>5000723</v>
          </cell>
          <cell r="AR13959">
            <v>5</v>
          </cell>
          <cell r="AS13959">
            <v>0</v>
          </cell>
          <cell r="AT13959">
            <v>0</v>
          </cell>
          <cell r="AU13959">
            <v>0</v>
          </cell>
          <cell r="AV13959" t="str">
            <v>VIABLE</v>
          </cell>
        </row>
        <row r="13960">
          <cell r="AP13960">
            <v>291521</v>
          </cell>
          <cell r="AQ13960">
            <v>5000706</v>
          </cell>
          <cell r="AR13960">
            <v>5</v>
          </cell>
          <cell r="AS13960">
            <v>0</v>
          </cell>
          <cell r="AT13960">
            <v>0</v>
          </cell>
          <cell r="AU13960">
            <v>0</v>
          </cell>
          <cell r="AV13960" t="str">
            <v>VIABLE</v>
          </cell>
        </row>
        <row r="13961">
          <cell r="AP13961">
            <v>291884</v>
          </cell>
          <cell r="AQ13961">
            <v>5000875</v>
          </cell>
          <cell r="AR13961">
            <v>5</v>
          </cell>
          <cell r="AS13961">
            <v>0</v>
          </cell>
          <cell r="AT13961">
            <v>0</v>
          </cell>
          <cell r="AU13961">
            <v>0</v>
          </cell>
          <cell r="AV13961" t="str">
            <v>VIABLE</v>
          </cell>
        </row>
        <row r="13962">
          <cell r="AP13962">
            <v>292022</v>
          </cell>
          <cell r="AQ13962">
            <v>5000953</v>
          </cell>
          <cell r="AR13962">
            <v>5</v>
          </cell>
          <cell r="AS13962">
            <v>0</v>
          </cell>
          <cell r="AT13962">
            <v>0</v>
          </cell>
          <cell r="AU13962">
            <v>0</v>
          </cell>
          <cell r="AV13962" t="str">
            <v>VIABLE</v>
          </cell>
        </row>
        <row r="13963">
          <cell r="AP13963">
            <v>291684</v>
          </cell>
          <cell r="AQ13963">
            <v>5000771</v>
          </cell>
          <cell r="AR13963">
            <v>5</v>
          </cell>
          <cell r="AS13963">
            <v>0</v>
          </cell>
          <cell r="AT13963">
            <v>0</v>
          </cell>
          <cell r="AU13963">
            <v>0</v>
          </cell>
          <cell r="AV13963" t="str">
            <v>VIABLE</v>
          </cell>
        </row>
        <row r="13964">
          <cell r="AP13964">
            <v>91016638</v>
          </cell>
          <cell r="AQ13964">
            <v>5007773</v>
          </cell>
          <cell r="AR13964">
            <v>5</v>
          </cell>
          <cell r="AS13964">
            <v>0</v>
          </cell>
          <cell r="AT13964">
            <v>0</v>
          </cell>
          <cell r="AU13964">
            <v>0</v>
          </cell>
          <cell r="AV13964" t="str">
            <v>VIABLE</v>
          </cell>
        </row>
        <row r="13965">
          <cell r="AP13965">
            <v>291913</v>
          </cell>
          <cell r="AQ13965">
            <v>5000887</v>
          </cell>
          <cell r="AR13965">
            <v>5</v>
          </cell>
          <cell r="AS13965">
            <v>0</v>
          </cell>
          <cell r="AT13965">
            <v>0</v>
          </cell>
          <cell r="AU13965">
            <v>0</v>
          </cell>
          <cell r="AV13965" t="str">
            <v>VIABLE</v>
          </cell>
        </row>
        <row r="13966">
          <cell r="AP13966">
            <v>291832</v>
          </cell>
          <cell r="AQ13966">
            <v>5000851</v>
          </cell>
          <cell r="AR13966">
            <v>5</v>
          </cell>
          <cell r="AS13966">
            <v>0</v>
          </cell>
          <cell r="AT13966">
            <v>0</v>
          </cell>
          <cell r="AU13966">
            <v>0</v>
          </cell>
          <cell r="AV13966" t="str">
            <v>VIABLE</v>
          </cell>
        </row>
        <row r="13967">
          <cell r="AP13967">
            <v>291982</v>
          </cell>
          <cell r="AQ13967">
            <v>5000937</v>
          </cell>
          <cell r="AR13967">
            <v>5</v>
          </cell>
          <cell r="AS13967">
            <v>0</v>
          </cell>
          <cell r="AT13967">
            <v>0</v>
          </cell>
          <cell r="AU13967">
            <v>0</v>
          </cell>
          <cell r="AV13967" t="str">
            <v>VIABLE</v>
          </cell>
        </row>
        <row r="13968">
          <cell r="AP13968">
            <v>291869</v>
          </cell>
          <cell r="AQ13968">
            <v>5000869</v>
          </cell>
          <cell r="AR13968">
            <v>5</v>
          </cell>
          <cell r="AS13968">
            <v>0</v>
          </cell>
          <cell r="AT13968">
            <v>0</v>
          </cell>
          <cell r="AU13968">
            <v>0</v>
          </cell>
          <cell r="AV13968" t="str">
            <v>VIABLE</v>
          </cell>
        </row>
        <row r="13969">
          <cell r="AP13969">
            <v>305645</v>
          </cell>
          <cell r="AQ13969">
            <v>5006979</v>
          </cell>
          <cell r="AR13969">
            <v>5</v>
          </cell>
          <cell r="AS13969">
            <v>42516</v>
          </cell>
          <cell r="AT13969" t="str">
            <v>SD Reservado Diagnostico IDU Circuito Movilidad SITP 2016 -</v>
          </cell>
          <cell r="AU13969">
            <v>0</v>
          </cell>
          <cell r="AV13969" t="str">
            <v>VIABLE</v>
          </cell>
        </row>
        <row r="13970">
          <cell r="AP13970">
            <v>479474</v>
          </cell>
          <cell r="AQ13970">
            <v>5007460</v>
          </cell>
          <cell r="AR13970">
            <v>5</v>
          </cell>
          <cell r="AS13970">
            <v>0</v>
          </cell>
          <cell r="AT13970">
            <v>0</v>
          </cell>
          <cell r="AU13970">
            <v>0</v>
          </cell>
          <cell r="AV13970" t="str">
            <v>VIABLE</v>
          </cell>
        </row>
        <row r="13971">
          <cell r="AP13971">
            <v>306473</v>
          </cell>
          <cell r="AQ13971">
            <v>5007391</v>
          </cell>
          <cell r="AR13971">
            <v>5</v>
          </cell>
          <cell r="AS13971">
            <v>0</v>
          </cell>
          <cell r="AT13971">
            <v>0</v>
          </cell>
          <cell r="AU13971">
            <v>0</v>
          </cell>
          <cell r="AV13971" t="str">
            <v>VIABLE</v>
          </cell>
        </row>
        <row r="13972">
          <cell r="AP13972">
            <v>306573</v>
          </cell>
          <cell r="AQ13972">
            <v>5007452</v>
          </cell>
          <cell r="AR13972">
            <v>5</v>
          </cell>
          <cell r="AS13972">
            <v>42515</v>
          </cell>
          <cell r="AT13972" t="str">
            <v>IDU-2128-2013 Terminado Conservacion IDU Expansion SD -</v>
          </cell>
          <cell r="AU13972">
            <v>0</v>
          </cell>
          <cell r="AV13972" t="str">
            <v>VIABLE</v>
          </cell>
        </row>
        <row r="13973">
          <cell r="AP13973">
            <v>306747</v>
          </cell>
          <cell r="AQ13973">
            <v>5007550</v>
          </cell>
          <cell r="AR13973">
            <v>5</v>
          </cell>
          <cell r="AS13973">
            <v>41519</v>
          </cell>
          <cell r="AT13973" t="str">
            <v>SD Terminado Mantenimiento Periódico UAERMV Local  -</v>
          </cell>
          <cell r="AU13973">
            <v>0</v>
          </cell>
          <cell r="AV13973" t="str">
            <v>VIABLE</v>
          </cell>
        </row>
        <row r="13974">
          <cell r="AP13974">
            <v>91021666</v>
          </cell>
          <cell r="AQ13974">
            <v>5009617</v>
          </cell>
          <cell r="AR13974">
            <v>5</v>
          </cell>
          <cell r="AS13974">
            <v>0</v>
          </cell>
          <cell r="AT13974">
            <v>0</v>
          </cell>
          <cell r="AU13974">
            <v>0</v>
          </cell>
          <cell r="AV13974" t="str">
            <v>VIABLE</v>
          </cell>
        </row>
        <row r="13975">
          <cell r="AP13975">
            <v>479480</v>
          </cell>
          <cell r="AQ13975">
            <v>5007468</v>
          </cell>
          <cell r="AR13975">
            <v>5</v>
          </cell>
          <cell r="AS13975">
            <v>0</v>
          </cell>
          <cell r="AT13975">
            <v>0</v>
          </cell>
          <cell r="AU13975">
            <v>0</v>
          </cell>
          <cell r="AV13975" t="str">
            <v>VIABLE</v>
          </cell>
        </row>
        <row r="13976">
          <cell r="AP13976">
            <v>306510</v>
          </cell>
          <cell r="AQ13976">
            <v>5007412</v>
          </cell>
          <cell r="AR13976">
            <v>5</v>
          </cell>
          <cell r="AS13976">
            <v>0</v>
          </cell>
          <cell r="AT13976">
            <v>0</v>
          </cell>
          <cell r="AU13976">
            <v>0</v>
          </cell>
          <cell r="AV13976" t="str">
            <v>VIABLE</v>
          </cell>
        </row>
        <row r="13977">
          <cell r="AP13977">
            <v>306490</v>
          </cell>
          <cell r="AQ13977">
            <v>5007403</v>
          </cell>
          <cell r="AR13977">
            <v>5</v>
          </cell>
          <cell r="AS13977">
            <v>0</v>
          </cell>
          <cell r="AT13977">
            <v>0</v>
          </cell>
          <cell r="AU13977">
            <v>0</v>
          </cell>
          <cell r="AV13977" t="str">
            <v>VIABLE</v>
          </cell>
        </row>
        <row r="13978">
          <cell r="AP13978">
            <v>306565</v>
          </cell>
          <cell r="AQ13978">
            <v>5007442</v>
          </cell>
          <cell r="AR13978">
            <v>5</v>
          </cell>
          <cell r="AS13978">
            <v>42515</v>
          </cell>
          <cell r="AT13978" t="str">
            <v>IDU-2128-2013 Terminado Conservacion IDU Local SD -</v>
          </cell>
          <cell r="AU13978">
            <v>0</v>
          </cell>
          <cell r="AV13978" t="str">
            <v>VIABLE</v>
          </cell>
        </row>
        <row r="13979">
          <cell r="AP13979">
            <v>91021667</v>
          </cell>
          <cell r="AQ13979">
            <v>5009619</v>
          </cell>
          <cell r="AR13979">
            <v>5</v>
          </cell>
          <cell r="AS13979">
            <v>0</v>
          </cell>
          <cell r="AT13979">
            <v>0</v>
          </cell>
          <cell r="AU13979">
            <v>0</v>
          </cell>
          <cell r="AV13979" t="str">
            <v>VIABLE</v>
          </cell>
        </row>
        <row r="13980">
          <cell r="AP13980">
            <v>306551</v>
          </cell>
          <cell r="AQ13980">
            <v>5007431</v>
          </cell>
          <cell r="AR13980">
            <v>5</v>
          </cell>
          <cell r="AS13980">
            <v>0</v>
          </cell>
          <cell r="AT13980">
            <v>0</v>
          </cell>
          <cell r="AU13980">
            <v>0</v>
          </cell>
          <cell r="AV13980" t="str">
            <v>VIABLE</v>
          </cell>
        </row>
        <row r="13981">
          <cell r="AP13981">
            <v>297954</v>
          </cell>
          <cell r="AQ13981">
            <v>5003625</v>
          </cell>
          <cell r="AR13981">
            <v>5</v>
          </cell>
          <cell r="AS13981">
            <v>0</v>
          </cell>
          <cell r="AT13981">
            <v>0</v>
          </cell>
          <cell r="AU13981">
            <v>0</v>
          </cell>
          <cell r="AV13981" t="str">
            <v>VIABLE</v>
          </cell>
        </row>
        <row r="13982">
          <cell r="AP13982">
            <v>298092</v>
          </cell>
          <cell r="AQ13982">
            <v>5003689</v>
          </cell>
          <cell r="AR13982">
            <v>5</v>
          </cell>
          <cell r="AS13982">
            <v>0</v>
          </cell>
          <cell r="AT13982">
            <v>0</v>
          </cell>
          <cell r="AU13982">
            <v>0</v>
          </cell>
          <cell r="AV13982" t="str">
            <v>VIABLE</v>
          </cell>
        </row>
        <row r="13983">
          <cell r="AP13983">
            <v>298370</v>
          </cell>
          <cell r="AQ13983">
            <v>5003815</v>
          </cell>
          <cell r="AR13983">
            <v>5</v>
          </cell>
          <cell r="AS13983">
            <v>0</v>
          </cell>
          <cell r="AT13983">
            <v>0</v>
          </cell>
          <cell r="AU13983">
            <v>0</v>
          </cell>
          <cell r="AV13983" t="str">
            <v>VIABLE</v>
          </cell>
        </row>
        <row r="13984">
          <cell r="AP13984">
            <v>298640</v>
          </cell>
          <cell r="AQ13984">
            <v>5003944</v>
          </cell>
          <cell r="AR13984">
            <v>5</v>
          </cell>
          <cell r="AS13984">
            <v>0</v>
          </cell>
          <cell r="AT13984">
            <v>0</v>
          </cell>
          <cell r="AU13984">
            <v>0</v>
          </cell>
          <cell r="AV13984" t="str">
            <v>VIABLE</v>
          </cell>
        </row>
        <row r="13985">
          <cell r="AP13985">
            <v>297861</v>
          </cell>
          <cell r="AQ13985">
            <v>5003588</v>
          </cell>
          <cell r="AR13985">
            <v>5</v>
          </cell>
          <cell r="AS13985">
            <v>42766</v>
          </cell>
          <cell r="AT13985" t="str">
            <v>SD Reservado Mantenimiento Periódico IDU Circuito Movilidad EJECUCION SITP 2016 -</v>
          </cell>
          <cell r="AU13985">
            <v>0</v>
          </cell>
          <cell r="AV13985" t="str">
            <v>IDU SITP 2016</v>
          </cell>
        </row>
        <row r="13986">
          <cell r="AP13986">
            <v>298538</v>
          </cell>
          <cell r="AQ13986">
            <v>5003896</v>
          </cell>
          <cell r="AR13986">
            <v>5</v>
          </cell>
          <cell r="AS13986">
            <v>0</v>
          </cell>
          <cell r="AT13986">
            <v>0</v>
          </cell>
          <cell r="AU13986">
            <v>0</v>
          </cell>
          <cell r="AV13986" t="str">
            <v>VIABLE</v>
          </cell>
        </row>
        <row r="13987">
          <cell r="AP13987">
            <v>298209</v>
          </cell>
          <cell r="AQ13987">
            <v>5003738</v>
          </cell>
          <cell r="AR13987">
            <v>5</v>
          </cell>
          <cell r="AS13987">
            <v>0</v>
          </cell>
          <cell r="AT13987">
            <v>0</v>
          </cell>
          <cell r="AU13987">
            <v>0</v>
          </cell>
          <cell r="AV13987" t="str">
            <v>VIABLE</v>
          </cell>
        </row>
        <row r="13988">
          <cell r="AP13988">
            <v>91015638</v>
          </cell>
          <cell r="AQ13988">
            <v>50000623</v>
          </cell>
          <cell r="AR13988">
            <v>5</v>
          </cell>
          <cell r="AS13988">
            <v>42766</v>
          </cell>
          <cell r="AT13988" t="str">
            <v>SD Reservado Mantenimiento Rutinario IDU Circuito Movilidad EJECUCION SITP 2016 -</v>
          </cell>
          <cell r="AU13988">
            <v>0</v>
          </cell>
          <cell r="AV13988" t="str">
            <v>VIABLE</v>
          </cell>
        </row>
        <row r="13989">
          <cell r="AP13989">
            <v>297900</v>
          </cell>
          <cell r="AQ13989">
            <v>5003604</v>
          </cell>
          <cell r="AR13989">
            <v>5</v>
          </cell>
          <cell r="AS13989">
            <v>42766</v>
          </cell>
          <cell r="AT13989" t="str">
            <v>SD Reservado Mantenimiento Rutinario IDU Circuito Movilidad EJECUCION SITP 2016 -</v>
          </cell>
          <cell r="AU13989">
            <v>0</v>
          </cell>
          <cell r="AV13989" t="str">
            <v>VIABLE</v>
          </cell>
        </row>
        <row r="13990">
          <cell r="AP13990">
            <v>298296</v>
          </cell>
          <cell r="AQ13990">
            <v>5003779</v>
          </cell>
          <cell r="AR13990">
            <v>5</v>
          </cell>
          <cell r="AS13990">
            <v>0</v>
          </cell>
          <cell r="AT13990">
            <v>0</v>
          </cell>
          <cell r="AU13990">
            <v>0</v>
          </cell>
          <cell r="AV13990" t="str">
            <v>VIABLE</v>
          </cell>
        </row>
        <row r="13991">
          <cell r="AP13991">
            <v>298472</v>
          </cell>
          <cell r="AQ13991">
            <v>5003862</v>
          </cell>
          <cell r="AR13991">
            <v>5</v>
          </cell>
          <cell r="AS13991">
            <v>0</v>
          </cell>
          <cell r="AT13991">
            <v>0</v>
          </cell>
          <cell r="AU13991">
            <v>0</v>
          </cell>
          <cell r="AV13991" t="str">
            <v>VIABLE</v>
          </cell>
        </row>
        <row r="13992">
          <cell r="AP13992">
            <v>91015923</v>
          </cell>
          <cell r="AQ13992">
            <v>50000476</v>
          </cell>
          <cell r="AR13992">
            <v>5</v>
          </cell>
          <cell r="AS13992">
            <v>0</v>
          </cell>
          <cell r="AT13992">
            <v>0</v>
          </cell>
          <cell r="AU13992">
            <v>0</v>
          </cell>
          <cell r="AV13992" t="str">
            <v>VIABLE</v>
          </cell>
        </row>
        <row r="13993">
          <cell r="AP13993">
            <v>295379</v>
          </cell>
          <cell r="AQ13993">
            <v>5002460</v>
          </cell>
          <cell r="AR13993">
            <v>5</v>
          </cell>
          <cell r="AS13993">
            <v>0</v>
          </cell>
          <cell r="AT13993">
            <v>0</v>
          </cell>
          <cell r="AU13993">
            <v>0</v>
          </cell>
          <cell r="AV13993" t="str">
            <v>VIABLE</v>
          </cell>
        </row>
        <row r="13994">
          <cell r="AP13994">
            <v>810136</v>
          </cell>
          <cell r="AQ13994">
            <v>5002525</v>
          </cell>
          <cell r="AR13994">
            <v>5</v>
          </cell>
          <cell r="AS13994">
            <v>0</v>
          </cell>
          <cell r="AT13994">
            <v>0</v>
          </cell>
          <cell r="AU13994">
            <v>0</v>
          </cell>
          <cell r="AV13994" t="str">
            <v>VIABLE</v>
          </cell>
        </row>
        <row r="13995">
          <cell r="AP13995">
            <v>806194</v>
          </cell>
          <cell r="AQ13995">
            <v>5002558</v>
          </cell>
          <cell r="AR13995">
            <v>5</v>
          </cell>
          <cell r="AS13995">
            <v>0</v>
          </cell>
          <cell r="AT13995">
            <v>0</v>
          </cell>
          <cell r="AU13995">
            <v>0</v>
          </cell>
          <cell r="AV13995" t="str">
            <v>VIABLE</v>
          </cell>
        </row>
        <row r="13996">
          <cell r="AP13996">
            <v>295984</v>
          </cell>
          <cell r="AQ13996">
            <v>5002752</v>
          </cell>
          <cell r="AR13996">
            <v>5</v>
          </cell>
          <cell r="AS13996">
            <v>42957</v>
          </cell>
          <cell r="AT13996" t="str">
            <v>Calzada2-4-POLIZA ESTABILIDAD ACTIVA</v>
          </cell>
          <cell r="AU13996">
            <v>0</v>
          </cell>
          <cell r="AV13996" t="str">
            <v>VIABLE</v>
          </cell>
        </row>
        <row r="13997">
          <cell r="AP13997">
            <v>295517</v>
          </cell>
          <cell r="AQ13997">
            <v>5002519</v>
          </cell>
          <cell r="AR13997">
            <v>5</v>
          </cell>
          <cell r="AS13997">
            <v>0</v>
          </cell>
          <cell r="AT13997">
            <v>0</v>
          </cell>
          <cell r="AU13997">
            <v>0</v>
          </cell>
          <cell r="AV13997" t="str">
            <v>VIABLE</v>
          </cell>
        </row>
        <row r="13998">
          <cell r="AP13998">
            <v>295415</v>
          </cell>
          <cell r="AQ13998">
            <v>5002477</v>
          </cell>
          <cell r="AR13998">
            <v>5</v>
          </cell>
          <cell r="AS13998">
            <v>0</v>
          </cell>
          <cell r="AT13998">
            <v>0</v>
          </cell>
          <cell r="AU13998">
            <v>0</v>
          </cell>
          <cell r="AV13998" t="str">
            <v>VIABLE</v>
          </cell>
        </row>
        <row r="13999">
          <cell r="AP13999">
            <v>810113</v>
          </cell>
          <cell r="AQ13999">
            <v>5002481</v>
          </cell>
          <cell r="AR13999">
            <v>5</v>
          </cell>
          <cell r="AS13999">
            <v>0</v>
          </cell>
          <cell r="AT13999">
            <v>0</v>
          </cell>
          <cell r="AU13999">
            <v>0</v>
          </cell>
          <cell r="AV13999" t="str">
            <v>VIABLE</v>
          </cell>
        </row>
        <row r="14000">
          <cell r="AP14000">
            <v>295986</v>
          </cell>
          <cell r="AQ14000">
            <v>5002752</v>
          </cell>
          <cell r="AR14000">
            <v>5</v>
          </cell>
          <cell r="AS14000">
            <v>42957</v>
          </cell>
          <cell r="AT14000" t="str">
            <v>Calzada2-4-POLIZA ESTABILIDAD ACTIVA</v>
          </cell>
          <cell r="AU14000">
            <v>0</v>
          </cell>
          <cell r="AV14000" t="str">
            <v>VIABLE</v>
          </cell>
        </row>
        <row r="14001">
          <cell r="AP14001">
            <v>810186</v>
          </cell>
          <cell r="AQ14001">
            <v>5002526</v>
          </cell>
          <cell r="AR14001">
            <v>5</v>
          </cell>
          <cell r="AS14001">
            <v>0</v>
          </cell>
          <cell r="AT14001">
            <v>0</v>
          </cell>
          <cell r="AU14001">
            <v>0</v>
          </cell>
          <cell r="AV14001" t="str">
            <v>VIABLE</v>
          </cell>
        </row>
        <row r="14002">
          <cell r="AP14002">
            <v>295493</v>
          </cell>
          <cell r="AQ14002">
            <v>5002508</v>
          </cell>
          <cell r="AR14002">
            <v>5</v>
          </cell>
          <cell r="AS14002">
            <v>0</v>
          </cell>
          <cell r="AT14002">
            <v>0</v>
          </cell>
          <cell r="AU14002">
            <v>0</v>
          </cell>
          <cell r="AV14002" t="str">
            <v>VIABLE</v>
          </cell>
        </row>
        <row r="14003">
          <cell r="AP14003">
            <v>91016612</v>
          </cell>
          <cell r="AQ14003">
            <v>50005000</v>
          </cell>
          <cell r="AR14003">
            <v>5</v>
          </cell>
          <cell r="AS14003">
            <v>42766</v>
          </cell>
          <cell r="AT14003" t="str">
            <v>SD Reservado Mantenimiento Rutinario IDU Circuito Movilidad EJECUCION SITP 2016 -</v>
          </cell>
          <cell r="AU14003">
            <v>0</v>
          </cell>
          <cell r="AV14003" t="str">
            <v>IDU SITP 2016</v>
          </cell>
        </row>
        <row r="14004">
          <cell r="AP14004">
            <v>91021943</v>
          </cell>
          <cell r="AQ14004">
            <v>5009196</v>
          </cell>
          <cell r="AR14004">
            <v>5</v>
          </cell>
          <cell r="AS14004">
            <v>0</v>
          </cell>
          <cell r="AT14004">
            <v>0</v>
          </cell>
          <cell r="AU14004">
            <v>0</v>
          </cell>
          <cell r="AV14004" t="str">
            <v>VIABLE</v>
          </cell>
        </row>
        <row r="14005">
          <cell r="AP14005">
            <v>290907</v>
          </cell>
          <cell r="AQ14005">
            <v>5000415</v>
          </cell>
          <cell r="AR14005">
            <v>5</v>
          </cell>
          <cell r="AS14005">
            <v>0</v>
          </cell>
          <cell r="AT14005">
            <v>0</v>
          </cell>
          <cell r="AU14005">
            <v>0</v>
          </cell>
          <cell r="AV14005" t="str">
            <v>VIABLE</v>
          </cell>
        </row>
        <row r="14006">
          <cell r="AP14006">
            <v>290832</v>
          </cell>
          <cell r="AQ14006">
            <v>50007670</v>
          </cell>
          <cell r="AR14006">
            <v>5</v>
          </cell>
          <cell r="AS14006">
            <v>0</v>
          </cell>
          <cell r="AT14006">
            <v>0</v>
          </cell>
          <cell r="AU14006">
            <v>0</v>
          </cell>
          <cell r="AV14006" t="str">
            <v>VIABLE</v>
          </cell>
        </row>
        <row r="14007">
          <cell r="AP14007">
            <v>290847</v>
          </cell>
          <cell r="AQ14007">
            <v>5000389</v>
          </cell>
          <cell r="AR14007">
            <v>5</v>
          </cell>
          <cell r="AS14007">
            <v>0</v>
          </cell>
          <cell r="AT14007">
            <v>0</v>
          </cell>
          <cell r="AU14007">
            <v>0</v>
          </cell>
          <cell r="AV14007" t="str">
            <v>VIABLE</v>
          </cell>
        </row>
        <row r="14008">
          <cell r="AP14008">
            <v>290955</v>
          </cell>
          <cell r="AQ14008">
            <v>5000434</v>
          </cell>
          <cell r="AR14008">
            <v>5</v>
          </cell>
          <cell r="AS14008">
            <v>0</v>
          </cell>
          <cell r="AT14008">
            <v>0</v>
          </cell>
          <cell r="AU14008">
            <v>0</v>
          </cell>
          <cell r="AV14008" t="str">
            <v>VIABLE</v>
          </cell>
        </row>
        <row r="14009">
          <cell r="AP14009">
            <v>471273</v>
          </cell>
          <cell r="AQ14009">
            <v>5007788</v>
          </cell>
          <cell r="AR14009">
            <v>5</v>
          </cell>
          <cell r="AS14009">
            <v>0</v>
          </cell>
          <cell r="AT14009">
            <v>0</v>
          </cell>
          <cell r="AU14009">
            <v>0</v>
          </cell>
          <cell r="AV14009" t="str">
            <v>VIABLE</v>
          </cell>
        </row>
        <row r="14010">
          <cell r="AP14010">
            <v>91021902</v>
          </cell>
          <cell r="AQ14010">
            <v>5009194</v>
          </cell>
          <cell r="AR14010">
            <v>5</v>
          </cell>
          <cell r="AS14010">
            <v>0</v>
          </cell>
          <cell r="AT14010">
            <v>0</v>
          </cell>
          <cell r="AU14010">
            <v>0</v>
          </cell>
          <cell r="AV14010" t="str">
            <v>VIABLE</v>
          </cell>
        </row>
        <row r="14011">
          <cell r="AP14011">
            <v>534168</v>
          </cell>
          <cell r="AQ14011">
            <v>5008313</v>
          </cell>
          <cell r="AR14011">
            <v>5</v>
          </cell>
          <cell r="AS14011">
            <v>0</v>
          </cell>
          <cell r="AT14011">
            <v>0</v>
          </cell>
          <cell r="AU14011">
            <v>0</v>
          </cell>
          <cell r="AV14011" t="str">
            <v>VIABLE</v>
          </cell>
        </row>
        <row r="14012">
          <cell r="AP14012">
            <v>291936</v>
          </cell>
          <cell r="AQ14012">
            <v>5000908</v>
          </cell>
          <cell r="AR14012">
            <v>5</v>
          </cell>
          <cell r="AS14012">
            <v>0</v>
          </cell>
          <cell r="AT14012">
            <v>0</v>
          </cell>
          <cell r="AU14012">
            <v>0</v>
          </cell>
          <cell r="AV14012" t="str">
            <v>VIABLE</v>
          </cell>
        </row>
        <row r="14013">
          <cell r="AP14013">
            <v>292051</v>
          </cell>
          <cell r="AQ14013">
            <v>5000988</v>
          </cell>
          <cell r="AR14013">
            <v>5</v>
          </cell>
          <cell r="AS14013">
            <v>0</v>
          </cell>
          <cell r="AT14013">
            <v>0</v>
          </cell>
          <cell r="AU14013">
            <v>0</v>
          </cell>
          <cell r="AV14013" t="str">
            <v>VIABLE</v>
          </cell>
        </row>
        <row r="14014">
          <cell r="AP14014">
            <v>292025</v>
          </cell>
          <cell r="AQ14014">
            <v>5000955</v>
          </cell>
          <cell r="AR14014">
            <v>5</v>
          </cell>
          <cell r="AS14014">
            <v>0</v>
          </cell>
          <cell r="AT14014">
            <v>0</v>
          </cell>
          <cell r="AU14014">
            <v>0</v>
          </cell>
          <cell r="AV14014" t="str">
            <v>VIABLE</v>
          </cell>
        </row>
        <row r="14015">
          <cell r="AP14015">
            <v>292112</v>
          </cell>
          <cell r="AQ14015">
            <v>5001029</v>
          </cell>
          <cell r="AR14015">
            <v>5</v>
          </cell>
          <cell r="AS14015">
            <v>0</v>
          </cell>
          <cell r="AT14015">
            <v>0</v>
          </cell>
          <cell r="AU14015">
            <v>0</v>
          </cell>
          <cell r="AV14015" t="str">
            <v>VIABLE</v>
          </cell>
        </row>
        <row r="14016">
          <cell r="AP14016">
            <v>292078</v>
          </cell>
          <cell r="AQ14016">
            <v>5001004</v>
          </cell>
          <cell r="AR14016">
            <v>5</v>
          </cell>
          <cell r="AS14016">
            <v>0</v>
          </cell>
          <cell r="AT14016">
            <v>0</v>
          </cell>
          <cell r="AU14016">
            <v>0</v>
          </cell>
          <cell r="AV14016" t="str">
            <v>VIABLE</v>
          </cell>
        </row>
        <row r="14017">
          <cell r="AP14017">
            <v>291987</v>
          </cell>
          <cell r="AQ14017">
            <v>5000938</v>
          </cell>
          <cell r="AR14017">
            <v>5</v>
          </cell>
          <cell r="AS14017">
            <v>0</v>
          </cell>
          <cell r="AT14017">
            <v>0</v>
          </cell>
          <cell r="AU14017">
            <v>0</v>
          </cell>
          <cell r="AV14017" t="str">
            <v>VIABLE</v>
          </cell>
        </row>
        <row r="14018">
          <cell r="AP14018">
            <v>292129</v>
          </cell>
          <cell r="AQ14018">
            <v>5001042</v>
          </cell>
          <cell r="AR14018">
            <v>5</v>
          </cell>
          <cell r="AS14018">
            <v>0</v>
          </cell>
          <cell r="AT14018">
            <v>0</v>
          </cell>
          <cell r="AU14018">
            <v>0</v>
          </cell>
          <cell r="AV14018" t="str">
            <v>VIABLE</v>
          </cell>
        </row>
        <row r="14019">
          <cell r="AP14019">
            <v>292040</v>
          </cell>
          <cell r="AQ14019">
            <v>5000974</v>
          </cell>
          <cell r="AR14019">
            <v>5</v>
          </cell>
          <cell r="AS14019">
            <v>0</v>
          </cell>
          <cell r="AT14019">
            <v>0</v>
          </cell>
          <cell r="AU14019">
            <v>0</v>
          </cell>
          <cell r="AV14019" t="str">
            <v>VIABLE</v>
          </cell>
        </row>
        <row r="14020">
          <cell r="AP14020">
            <v>292219</v>
          </cell>
          <cell r="AQ14020">
            <v>5001091</v>
          </cell>
          <cell r="AR14020">
            <v>5</v>
          </cell>
          <cell r="AS14020">
            <v>0</v>
          </cell>
          <cell r="AT14020">
            <v>0</v>
          </cell>
          <cell r="AU14020">
            <v>0</v>
          </cell>
          <cell r="AV14020" t="str">
            <v>VIABLE</v>
          </cell>
        </row>
        <row r="14021">
          <cell r="AP14021">
            <v>291257</v>
          </cell>
          <cell r="AQ14021">
            <v>5000602</v>
          </cell>
          <cell r="AR14021">
            <v>5</v>
          </cell>
          <cell r="AS14021">
            <v>0</v>
          </cell>
          <cell r="AT14021">
            <v>0</v>
          </cell>
          <cell r="AU14021">
            <v>0</v>
          </cell>
          <cell r="AV14021" t="str">
            <v>VIABLE</v>
          </cell>
        </row>
        <row r="14022">
          <cell r="AP14022">
            <v>291266</v>
          </cell>
          <cell r="AQ14022">
            <v>5000605</v>
          </cell>
          <cell r="AR14022">
            <v>5</v>
          </cell>
          <cell r="AS14022">
            <v>0</v>
          </cell>
          <cell r="AT14022">
            <v>0</v>
          </cell>
          <cell r="AU14022">
            <v>0</v>
          </cell>
          <cell r="AV14022" t="str">
            <v>VIABLE</v>
          </cell>
        </row>
        <row r="14023">
          <cell r="AP14023">
            <v>291305</v>
          </cell>
          <cell r="AQ14023">
            <v>5000619</v>
          </cell>
          <cell r="AR14023">
            <v>5</v>
          </cell>
          <cell r="AS14023">
            <v>0</v>
          </cell>
          <cell r="AT14023">
            <v>0</v>
          </cell>
          <cell r="AU14023">
            <v>0</v>
          </cell>
          <cell r="AV14023" t="str">
            <v>VIABLE</v>
          </cell>
        </row>
        <row r="14024">
          <cell r="AP14024">
            <v>291272</v>
          </cell>
          <cell r="AQ14024">
            <v>5000608</v>
          </cell>
          <cell r="AR14024">
            <v>5</v>
          </cell>
          <cell r="AS14024">
            <v>0</v>
          </cell>
          <cell r="AT14024">
            <v>0</v>
          </cell>
          <cell r="AU14024">
            <v>0</v>
          </cell>
          <cell r="AV14024" t="str">
            <v>VIABLE</v>
          </cell>
        </row>
        <row r="14025">
          <cell r="AP14025">
            <v>291296</v>
          </cell>
          <cell r="AQ14025">
            <v>5000616</v>
          </cell>
          <cell r="AR14025">
            <v>5</v>
          </cell>
          <cell r="AS14025">
            <v>0</v>
          </cell>
          <cell r="AT14025">
            <v>0</v>
          </cell>
          <cell r="AU14025">
            <v>0</v>
          </cell>
          <cell r="AV14025" t="str">
            <v>VIABLE</v>
          </cell>
        </row>
        <row r="14026">
          <cell r="AP14026">
            <v>291263</v>
          </cell>
          <cell r="AQ14026">
            <v>5000604</v>
          </cell>
          <cell r="AR14026">
            <v>5</v>
          </cell>
          <cell r="AS14026">
            <v>0</v>
          </cell>
          <cell r="AT14026">
            <v>0</v>
          </cell>
          <cell r="AU14026">
            <v>0</v>
          </cell>
          <cell r="AV14026" t="str">
            <v>VIABLE</v>
          </cell>
        </row>
        <row r="14027">
          <cell r="AP14027">
            <v>291278</v>
          </cell>
          <cell r="AQ14027">
            <v>5000610</v>
          </cell>
          <cell r="AR14027">
            <v>5</v>
          </cell>
          <cell r="AS14027">
            <v>0</v>
          </cell>
          <cell r="AT14027">
            <v>0</v>
          </cell>
          <cell r="AU14027">
            <v>0</v>
          </cell>
          <cell r="AV14027" t="str">
            <v>VIABLE</v>
          </cell>
        </row>
        <row r="14028">
          <cell r="AP14028">
            <v>291287</v>
          </cell>
          <cell r="AQ14028">
            <v>5000613</v>
          </cell>
          <cell r="AR14028">
            <v>5</v>
          </cell>
          <cell r="AS14028">
            <v>0</v>
          </cell>
          <cell r="AT14028">
            <v>0</v>
          </cell>
          <cell r="AU14028">
            <v>0</v>
          </cell>
          <cell r="AV14028" t="str">
            <v>VIABLE</v>
          </cell>
        </row>
        <row r="14029">
          <cell r="AP14029">
            <v>471279</v>
          </cell>
          <cell r="AQ14029">
            <v>5007794</v>
          </cell>
          <cell r="AR14029">
            <v>5</v>
          </cell>
          <cell r="AS14029">
            <v>0</v>
          </cell>
          <cell r="AT14029">
            <v>0</v>
          </cell>
          <cell r="AU14029">
            <v>0</v>
          </cell>
          <cell r="AV14029" t="str">
            <v>VIABLE</v>
          </cell>
        </row>
        <row r="14030">
          <cell r="AP14030">
            <v>471281</v>
          </cell>
          <cell r="AQ14030">
            <v>5007798</v>
          </cell>
          <cell r="AR14030">
            <v>5</v>
          </cell>
          <cell r="AS14030">
            <v>0</v>
          </cell>
          <cell r="AT14030">
            <v>0</v>
          </cell>
          <cell r="AU14030">
            <v>0</v>
          </cell>
          <cell r="AV14030" t="str">
            <v>VIABLE</v>
          </cell>
        </row>
        <row r="14031">
          <cell r="AP14031">
            <v>291299</v>
          </cell>
          <cell r="AQ14031">
            <v>5000617</v>
          </cell>
          <cell r="AR14031">
            <v>5</v>
          </cell>
          <cell r="AS14031">
            <v>0</v>
          </cell>
          <cell r="AT14031">
            <v>0</v>
          </cell>
          <cell r="AU14031">
            <v>0</v>
          </cell>
          <cell r="AV14031" t="str">
            <v>VIABLE</v>
          </cell>
        </row>
        <row r="14032">
          <cell r="AP14032">
            <v>291269</v>
          </cell>
          <cell r="AQ14032">
            <v>5000606</v>
          </cell>
          <cell r="AR14032">
            <v>5</v>
          </cell>
          <cell r="AS14032">
            <v>0</v>
          </cell>
          <cell r="AT14032">
            <v>0</v>
          </cell>
          <cell r="AU14032">
            <v>0</v>
          </cell>
          <cell r="AV14032" t="str">
            <v>VIABLE</v>
          </cell>
        </row>
        <row r="14033">
          <cell r="AP14033">
            <v>291281</v>
          </cell>
          <cell r="AQ14033">
            <v>5000611</v>
          </cell>
          <cell r="AR14033">
            <v>5</v>
          </cell>
          <cell r="AS14033">
            <v>0</v>
          </cell>
          <cell r="AT14033">
            <v>0</v>
          </cell>
          <cell r="AU14033">
            <v>0</v>
          </cell>
          <cell r="AV14033" t="str">
            <v>VIABLE</v>
          </cell>
        </row>
        <row r="14034">
          <cell r="AP14034">
            <v>607090</v>
          </cell>
          <cell r="AQ14034">
            <v>5008352</v>
          </cell>
          <cell r="AR14034">
            <v>5</v>
          </cell>
          <cell r="AS14034">
            <v>0</v>
          </cell>
          <cell r="AT14034">
            <v>0</v>
          </cell>
          <cell r="AU14034">
            <v>0</v>
          </cell>
          <cell r="AV14034" t="str">
            <v>VIABLE</v>
          </cell>
        </row>
        <row r="14035">
          <cell r="AP14035">
            <v>291290</v>
          </cell>
          <cell r="AQ14035">
            <v>5000614</v>
          </cell>
          <cell r="AR14035">
            <v>5</v>
          </cell>
          <cell r="AS14035">
            <v>0</v>
          </cell>
          <cell r="AT14035">
            <v>0</v>
          </cell>
          <cell r="AU14035">
            <v>0</v>
          </cell>
          <cell r="AV14035" t="str">
            <v>VIABLE</v>
          </cell>
        </row>
        <row r="14036">
          <cell r="AP14036">
            <v>297948</v>
          </cell>
          <cell r="AQ14036">
            <v>5003623</v>
          </cell>
          <cell r="AR14036">
            <v>5</v>
          </cell>
          <cell r="AS14036">
            <v>0</v>
          </cell>
          <cell r="AT14036">
            <v>0</v>
          </cell>
          <cell r="AU14036">
            <v>0</v>
          </cell>
          <cell r="AV14036" t="str">
            <v>VIABLE</v>
          </cell>
        </row>
        <row r="14037">
          <cell r="AP14037">
            <v>297936</v>
          </cell>
          <cell r="AQ14037">
            <v>5003617</v>
          </cell>
          <cell r="AR14037">
            <v>5</v>
          </cell>
          <cell r="AS14037">
            <v>0</v>
          </cell>
          <cell r="AT14037">
            <v>0</v>
          </cell>
          <cell r="AU14037">
            <v>0</v>
          </cell>
          <cell r="AV14037" t="str">
            <v>VIABLE</v>
          </cell>
        </row>
        <row r="14038">
          <cell r="AP14038">
            <v>297750</v>
          </cell>
          <cell r="AQ14038">
            <v>5003544</v>
          </cell>
          <cell r="AR14038">
            <v>5</v>
          </cell>
          <cell r="AS14038">
            <v>0</v>
          </cell>
          <cell r="AT14038">
            <v>0</v>
          </cell>
          <cell r="AU14038">
            <v>0</v>
          </cell>
          <cell r="AV14038" t="str">
            <v>VIABLE</v>
          </cell>
        </row>
        <row r="14039">
          <cell r="AP14039">
            <v>297496</v>
          </cell>
          <cell r="AQ14039">
            <v>5003448</v>
          </cell>
          <cell r="AR14039">
            <v>5</v>
          </cell>
          <cell r="AS14039">
            <v>0</v>
          </cell>
          <cell r="AT14039">
            <v>0</v>
          </cell>
          <cell r="AU14039">
            <v>0</v>
          </cell>
          <cell r="AV14039" t="str">
            <v>VIABLE</v>
          </cell>
        </row>
        <row r="14040">
          <cell r="AP14040">
            <v>297933</v>
          </cell>
          <cell r="AQ14040">
            <v>5003616</v>
          </cell>
          <cell r="AR14040">
            <v>5</v>
          </cell>
          <cell r="AS14040">
            <v>0</v>
          </cell>
          <cell r="AT14040">
            <v>0</v>
          </cell>
          <cell r="AU14040">
            <v>0</v>
          </cell>
          <cell r="AV14040" t="str">
            <v>VIABLE</v>
          </cell>
        </row>
        <row r="14041">
          <cell r="AP14041">
            <v>297200</v>
          </cell>
          <cell r="AQ14041">
            <v>5003338</v>
          </cell>
          <cell r="AR14041">
            <v>5</v>
          </cell>
          <cell r="AS14041">
            <v>0</v>
          </cell>
          <cell r="AT14041">
            <v>0</v>
          </cell>
          <cell r="AU14041">
            <v>0</v>
          </cell>
          <cell r="AV14041" t="str">
            <v>VIABLE</v>
          </cell>
        </row>
        <row r="14042">
          <cell r="AP14042">
            <v>298197</v>
          </cell>
          <cell r="AQ14042">
            <v>5003733</v>
          </cell>
          <cell r="AR14042">
            <v>5</v>
          </cell>
          <cell r="AS14042">
            <v>0</v>
          </cell>
          <cell r="AT14042">
            <v>0</v>
          </cell>
          <cell r="AU14042">
            <v>0</v>
          </cell>
          <cell r="AV14042" t="str">
            <v>VIABLE</v>
          </cell>
        </row>
        <row r="14043">
          <cell r="AP14043">
            <v>298188</v>
          </cell>
          <cell r="AQ14043">
            <v>5003729</v>
          </cell>
          <cell r="AR14043">
            <v>5</v>
          </cell>
          <cell r="AS14043">
            <v>0</v>
          </cell>
          <cell r="AT14043">
            <v>0</v>
          </cell>
          <cell r="AU14043">
            <v>0</v>
          </cell>
          <cell r="AV14043" t="str">
            <v>VIABLE</v>
          </cell>
        </row>
        <row r="14044">
          <cell r="AP14044">
            <v>297644</v>
          </cell>
          <cell r="AQ14044">
            <v>5003501</v>
          </cell>
          <cell r="AR14044">
            <v>5</v>
          </cell>
          <cell r="AS14044">
            <v>0</v>
          </cell>
          <cell r="AT14044">
            <v>0</v>
          </cell>
          <cell r="AU14044">
            <v>0</v>
          </cell>
          <cell r="AV14044" t="str">
            <v>VIABLE</v>
          </cell>
        </row>
        <row r="14045">
          <cell r="AP14045">
            <v>478499</v>
          </cell>
          <cell r="AQ14045">
            <v>5003396</v>
          </cell>
          <cell r="AR14045">
            <v>5</v>
          </cell>
          <cell r="AS14045">
            <v>0</v>
          </cell>
          <cell r="AT14045">
            <v>0</v>
          </cell>
          <cell r="AU14045">
            <v>0</v>
          </cell>
          <cell r="AV14045" t="str">
            <v>VIABLE</v>
          </cell>
        </row>
        <row r="14046">
          <cell r="AP14046">
            <v>91021941</v>
          </cell>
          <cell r="AQ14046">
            <v>5009336</v>
          </cell>
          <cell r="AR14046">
            <v>5</v>
          </cell>
          <cell r="AS14046">
            <v>0</v>
          </cell>
          <cell r="AT14046">
            <v>0</v>
          </cell>
          <cell r="AU14046">
            <v>0</v>
          </cell>
          <cell r="AV14046" t="str">
            <v>VIABLE</v>
          </cell>
        </row>
        <row r="14047">
          <cell r="AP14047">
            <v>298287</v>
          </cell>
          <cell r="AQ14047">
            <v>5003773</v>
          </cell>
          <cell r="AR14047">
            <v>5</v>
          </cell>
          <cell r="AS14047">
            <v>0</v>
          </cell>
          <cell r="AT14047">
            <v>0</v>
          </cell>
          <cell r="AU14047">
            <v>0</v>
          </cell>
          <cell r="AV14047" t="str">
            <v>VIABLE</v>
          </cell>
        </row>
        <row r="14048">
          <cell r="AP14048">
            <v>91021938</v>
          </cell>
          <cell r="AQ14048">
            <v>5009337</v>
          </cell>
          <cell r="AR14048">
            <v>5</v>
          </cell>
          <cell r="AS14048">
            <v>0</v>
          </cell>
          <cell r="AT14048">
            <v>0</v>
          </cell>
          <cell r="AU14048">
            <v>0</v>
          </cell>
          <cell r="AV14048" t="str">
            <v>VIABLE</v>
          </cell>
        </row>
        <row r="14049">
          <cell r="AP14049">
            <v>298047</v>
          </cell>
          <cell r="AQ14049">
            <v>5003671</v>
          </cell>
          <cell r="AR14049">
            <v>5</v>
          </cell>
          <cell r="AS14049">
            <v>0</v>
          </cell>
          <cell r="AT14049">
            <v>0</v>
          </cell>
          <cell r="AU14049">
            <v>0</v>
          </cell>
          <cell r="AV14049" t="str">
            <v>VIABLE</v>
          </cell>
        </row>
        <row r="14050">
          <cell r="AP14050">
            <v>297969</v>
          </cell>
          <cell r="AQ14050">
            <v>5003632</v>
          </cell>
          <cell r="AR14050">
            <v>5</v>
          </cell>
          <cell r="AS14050">
            <v>0</v>
          </cell>
          <cell r="AT14050">
            <v>0</v>
          </cell>
          <cell r="AU14050">
            <v>0</v>
          </cell>
          <cell r="AV14050" t="str">
            <v>VIABLE</v>
          </cell>
        </row>
        <row r="14051">
          <cell r="AP14051">
            <v>296691</v>
          </cell>
          <cell r="AQ14051">
            <v>5003109</v>
          </cell>
          <cell r="AR14051">
            <v>5</v>
          </cell>
          <cell r="AS14051">
            <v>0</v>
          </cell>
          <cell r="AT14051">
            <v>0</v>
          </cell>
          <cell r="AU14051">
            <v>0</v>
          </cell>
          <cell r="AV14051" t="str">
            <v>VIABLE</v>
          </cell>
        </row>
        <row r="14052">
          <cell r="AP14052">
            <v>297846</v>
          </cell>
          <cell r="AQ14052">
            <v>5003583</v>
          </cell>
          <cell r="AR14052">
            <v>5</v>
          </cell>
          <cell r="AS14052">
            <v>0</v>
          </cell>
          <cell r="AT14052">
            <v>0</v>
          </cell>
          <cell r="AU14052">
            <v>0</v>
          </cell>
          <cell r="AV14052" t="str">
            <v>VIABLE</v>
          </cell>
        </row>
        <row r="14053">
          <cell r="AP14053">
            <v>297083</v>
          </cell>
          <cell r="AQ14053">
            <v>5003289</v>
          </cell>
          <cell r="AR14053">
            <v>5</v>
          </cell>
          <cell r="AS14053">
            <v>0</v>
          </cell>
          <cell r="AT14053">
            <v>0</v>
          </cell>
          <cell r="AU14053">
            <v>0</v>
          </cell>
          <cell r="AV14053" t="str">
            <v>VIABLE</v>
          </cell>
        </row>
        <row r="14054">
          <cell r="AP14054">
            <v>298182</v>
          </cell>
          <cell r="AQ14054">
            <v>5003727</v>
          </cell>
          <cell r="AR14054">
            <v>5</v>
          </cell>
          <cell r="AS14054">
            <v>0</v>
          </cell>
          <cell r="AT14054">
            <v>0</v>
          </cell>
          <cell r="AU14054">
            <v>0</v>
          </cell>
          <cell r="AV14054" t="str">
            <v>VIABLE</v>
          </cell>
        </row>
        <row r="14055">
          <cell r="AP14055">
            <v>296159</v>
          </cell>
          <cell r="AQ14055">
            <v>5002857</v>
          </cell>
          <cell r="AR14055">
            <v>5</v>
          </cell>
          <cell r="AS14055">
            <v>0</v>
          </cell>
          <cell r="AT14055">
            <v>0</v>
          </cell>
          <cell r="AU14055">
            <v>0</v>
          </cell>
          <cell r="AV14055" t="str">
            <v>VIABLE</v>
          </cell>
        </row>
        <row r="14056">
          <cell r="AP14056">
            <v>296189</v>
          </cell>
          <cell r="AQ14056">
            <v>5002872</v>
          </cell>
          <cell r="AR14056">
            <v>5</v>
          </cell>
          <cell r="AS14056">
            <v>0</v>
          </cell>
          <cell r="AT14056">
            <v>0</v>
          </cell>
          <cell r="AU14056">
            <v>0</v>
          </cell>
          <cell r="AV14056" t="str">
            <v>VIABLE</v>
          </cell>
        </row>
        <row r="14057">
          <cell r="AP14057">
            <v>296141</v>
          </cell>
          <cell r="AQ14057">
            <v>5002843</v>
          </cell>
          <cell r="AR14057">
            <v>5</v>
          </cell>
          <cell r="AS14057">
            <v>0</v>
          </cell>
          <cell r="AT14057">
            <v>0</v>
          </cell>
          <cell r="AU14057">
            <v>0</v>
          </cell>
          <cell r="AV14057" t="str">
            <v>VIABLE</v>
          </cell>
        </row>
        <row r="14058">
          <cell r="AP14058">
            <v>531609</v>
          </cell>
          <cell r="AQ14058">
            <v>5008098</v>
          </cell>
          <cell r="AR14058">
            <v>5</v>
          </cell>
          <cell r="AS14058">
            <v>0</v>
          </cell>
          <cell r="AT14058">
            <v>0</v>
          </cell>
          <cell r="AU14058">
            <v>0</v>
          </cell>
          <cell r="AV14058" t="str">
            <v>VIABLE</v>
          </cell>
        </row>
        <row r="14059">
          <cell r="AP14059">
            <v>296224</v>
          </cell>
          <cell r="AQ14059">
            <v>5002893</v>
          </cell>
          <cell r="AR14059">
            <v>5</v>
          </cell>
          <cell r="AS14059">
            <v>0</v>
          </cell>
          <cell r="AT14059">
            <v>0</v>
          </cell>
          <cell r="AU14059">
            <v>0</v>
          </cell>
          <cell r="AV14059" t="str">
            <v>VIABLE</v>
          </cell>
        </row>
        <row r="14060">
          <cell r="AP14060">
            <v>296278</v>
          </cell>
          <cell r="AQ14060">
            <v>5002919</v>
          </cell>
          <cell r="AR14060">
            <v>5</v>
          </cell>
          <cell r="AS14060">
            <v>0</v>
          </cell>
          <cell r="AT14060">
            <v>0</v>
          </cell>
          <cell r="AU14060">
            <v>0</v>
          </cell>
          <cell r="AV14060" t="str">
            <v>VIABLE</v>
          </cell>
        </row>
        <row r="14061">
          <cell r="AP14061">
            <v>478337</v>
          </cell>
          <cell r="AQ14061">
            <v>5002822</v>
          </cell>
          <cell r="AR14061">
            <v>5</v>
          </cell>
          <cell r="AS14061">
            <v>0</v>
          </cell>
          <cell r="AT14061">
            <v>0</v>
          </cell>
          <cell r="AU14061">
            <v>0</v>
          </cell>
          <cell r="AV14061" t="str">
            <v>VIABLE</v>
          </cell>
        </row>
        <row r="14062">
          <cell r="AP14062">
            <v>91015992</v>
          </cell>
          <cell r="AQ14062">
            <v>50005432</v>
          </cell>
          <cell r="AR14062">
            <v>5</v>
          </cell>
          <cell r="AS14062">
            <v>0</v>
          </cell>
          <cell r="AT14062">
            <v>0</v>
          </cell>
          <cell r="AU14062">
            <v>0</v>
          </cell>
          <cell r="AV14062" t="str">
            <v>VIABLE</v>
          </cell>
        </row>
        <row r="14063">
          <cell r="AP14063">
            <v>91015991</v>
          </cell>
          <cell r="AQ14063">
            <v>50005432</v>
          </cell>
          <cell r="AR14063">
            <v>5</v>
          </cell>
          <cell r="AS14063">
            <v>0</v>
          </cell>
          <cell r="AT14063">
            <v>0</v>
          </cell>
          <cell r="AU14063">
            <v>0</v>
          </cell>
          <cell r="AV14063" t="str">
            <v>VIABLE</v>
          </cell>
        </row>
        <row r="14064">
          <cell r="AP14064">
            <v>296413</v>
          </cell>
          <cell r="AQ14064">
            <v>5002977</v>
          </cell>
          <cell r="AR14064">
            <v>5</v>
          </cell>
          <cell r="AS14064">
            <v>0</v>
          </cell>
          <cell r="AT14064">
            <v>0</v>
          </cell>
          <cell r="AU14064">
            <v>0</v>
          </cell>
          <cell r="AV14064" t="str">
            <v>VIABLE</v>
          </cell>
        </row>
        <row r="14065">
          <cell r="AP14065">
            <v>296257</v>
          </cell>
          <cell r="AQ14065">
            <v>5002911</v>
          </cell>
          <cell r="AR14065">
            <v>5</v>
          </cell>
          <cell r="AS14065">
            <v>0</v>
          </cell>
          <cell r="AT14065">
            <v>0</v>
          </cell>
          <cell r="AU14065">
            <v>0</v>
          </cell>
          <cell r="AV14065" t="str">
            <v>VIABLE</v>
          </cell>
        </row>
        <row r="14066">
          <cell r="AP14066">
            <v>91021937</v>
          </cell>
          <cell r="AQ14066">
            <v>5009334</v>
          </cell>
          <cell r="AR14066">
            <v>5</v>
          </cell>
          <cell r="AS14066">
            <v>0</v>
          </cell>
          <cell r="AT14066">
            <v>0</v>
          </cell>
          <cell r="AU14066">
            <v>0</v>
          </cell>
          <cell r="AV14066" t="str">
            <v>VIABLE</v>
          </cell>
        </row>
        <row r="14067">
          <cell r="AP14067">
            <v>91021952</v>
          </cell>
          <cell r="AQ14067">
            <v>5009333</v>
          </cell>
          <cell r="AR14067">
            <v>5</v>
          </cell>
          <cell r="AS14067">
            <v>0</v>
          </cell>
          <cell r="AT14067">
            <v>0</v>
          </cell>
          <cell r="AU14067">
            <v>0</v>
          </cell>
          <cell r="AV14067" t="str">
            <v>VIABLE</v>
          </cell>
        </row>
        <row r="14068">
          <cell r="AP14068">
            <v>91015993</v>
          </cell>
          <cell r="AQ14068">
            <v>50005433</v>
          </cell>
          <cell r="AR14068">
            <v>5</v>
          </cell>
          <cell r="AS14068">
            <v>0</v>
          </cell>
          <cell r="AT14068">
            <v>0</v>
          </cell>
          <cell r="AU14068">
            <v>0</v>
          </cell>
          <cell r="AV14068" t="str">
            <v>VIABLE</v>
          </cell>
        </row>
        <row r="14069">
          <cell r="AP14069">
            <v>296380</v>
          </cell>
          <cell r="AQ14069">
            <v>5002961</v>
          </cell>
          <cell r="AR14069">
            <v>5</v>
          </cell>
          <cell r="AS14069">
            <v>0</v>
          </cell>
          <cell r="AT14069">
            <v>0</v>
          </cell>
          <cell r="AU14069">
            <v>0</v>
          </cell>
          <cell r="AV14069" t="str">
            <v>VIABLE</v>
          </cell>
        </row>
        <row r="14070">
          <cell r="AP14070">
            <v>296383</v>
          </cell>
          <cell r="AQ14070">
            <v>5002962</v>
          </cell>
          <cell r="AR14070">
            <v>5</v>
          </cell>
          <cell r="AS14070">
            <v>0</v>
          </cell>
          <cell r="AT14070">
            <v>0</v>
          </cell>
          <cell r="AU14070">
            <v>0</v>
          </cell>
          <cell r="AV14070" t="str">
            <v>VIABLE</v>
          </cell>
        </row>
        <row r="14071">
          <cell r="AP14071">
            <v>296325</v>
          </cell>
          <cell r="AQ14071">
            <v>5002940</v>
          </cell>
          <cell r="AR14071">
            <v>5</v>
          </cell>
          <cell r="AS14071">
            <v>0</v>
          </cell>
          <cell r="AT14071">
            <v>0</v>
          </cell>
          <cell r="AU14071">
            <v>0</v>
          </cell>
          <cell r="AV14071" t="str">
            <v>VIABLE</v>
          </cell>
        </row>
        <row r="14072">
          <cell r="AP14072">
            <v>296198</v>
          </cell>
          <cell r="AQ14072">
            <v>5002882</v>
          </cell>
          <cell r="AR14072">
            <v>5</v>
          </cell>
          <cell r="AS14072">
            <v>0</v>
          </cell>
          <cell r="AT14072">
            <v>0</v>
          </cell>
          <cell r="AU14072">
            <v>0</v>
          </cell>
          <cell r="AV14072" t="str">
            <v>VIABLE</v>
          </cell>
        </row>
        <row r="14073">
          <cell r="AP14073">
            <v>91016015</v>
          </cell>
          <cell r="AQ14073">
            <v>5002977</v>
          </cell>
          <cell r="AR14073">
            <v>5</v>
          </cell>
          <cell r="AS14073">
            <v>0</v>
          </cell>
          <cell r="AT14073">
            <v>0</v>
          </cell>
          <cell r="AU14073">
            <v>0</v>
          </cell>
          <cell r="AV14073" t="str">
            <v>VIABLE</v>
          </cell>
        </row>
        <row r="14074">
          <cell r="AP14074">
            <v>296192</v>
          </cell>
          <cell r="AQ14074">
            <v>5002880</v>
          </cell>
          <cell r="AR14074">
            <v>5</v>
          </cell>
          <cell r="AS14074">
            <v>0</v>
          </cell>
          <cell r="AT14074">
            <v>0</v>
          </cell>
          <cell r="AU14074">
            <v>0</v>
          </cell>
          <cell r="AV14074" t="str">
            <v>VIABLE</v>
          </cell>
        </row>
        <row r="14075">
          <cell r="AP14075">
            <v>296304</v>
          </cell>
          <cell r="AQ14075">
            <v>5002931</v>
          </cell>
          <cell r="AR14075">
            <v>5</v>
          </cell>
          <cell r="AS14075">
            <v>0</v>
          </cell>
          <cell r="AT14075">
            <v>0</v>
          </cell>
          <cell r="AU14075">
            <v>0</v>
          </cell>
          <cell r="AV14075" t="str">
            <v>VIABLE</v>
          </cell>
        </row>
        <row r="14076">
          <cell r="AP14076">
            <v>296242</v>
          </cell>
          <cell r="AQ14076">
            <v>5002902</v>
          </cell>
          <cell r="AR14076">
            <v>5</v>
          </cell>
          <cell r="AS14076">
            <v>0</v>
          </cell>
          <cell r="AT14076">
            <v>0</v>
          </cell>
          <cell r="AU14076">
            <v>0</v>
          </cell>
          <cell r="AV14076" t="str">
            <v>VIABLE</v>
          </cell>
        </row>
        <row r="14077">
          <cell r="AP14077">
            <v>479475</v>
          </cell>
          <cell r="AQ14077">
            <v>5007461</v>
          </cell>
          <cell r="AR14077">
            <v>5</v>
          </cell>
          <cell r="AS14077">
            <v>0</v>
          </cell>
          <cell r="AT14077">
            <v>0</v>
          </cell>
          <cell r="AU14077">
            <v>0</v>
          </cell>
          <cell r="AV14077" t="str">
            <v>VIABLE</v>
          </cell>
        </row>
        <row r="14078">
          <cell r="AP14078">
            <v>479471</v>
          </cell>
          <cell r="AQ14078">
            <v>5007456</v>
          </cell>
          <cell r="AR14078">
            <v>5</v>
          </cell>
          <cell r="AS14078">
            <v>0</v>
          </cell>
          <cell r="AT14078">
            <v>0</v>
          </cell>
          <cell r="AU14078">
            <v>0</v>
          </cell>
          <cell r="AV14078" t="str">
            <v>VIABLE</v>
          </cell>
        </row>
        <row r="14079">
          <cell r="AP14079">
            <v>479465</v>
          </cell>
          <cell r="AQ14079">
            <v>5007449</v>
          </cell>
          <cell r="AR14079">
            <v>5</v>
          </cell>
          <cell r="AS14079">
            <v>0</v>
          </cell>
          <cell r="AT14079">
            <v>0</v>
          </cell>
          <cell r="AU14079">
            <v>0</v>
          </cell>
          <cell r="AV14079" t="str">
            <v>VIABLE</v>
          </cell>
        </row>
        <row r="14080">
          <cell r="AP14080">
            <v>479506</v>
          </cell>
          <cell r="AQ14080">
            <v>5007540</v>
          </cell>
          <cell r="AR14080">
            <v>5</v>
          </cell>
          <cell r="AS14080">
            <v>0</v>
          </cell>
          <cell r="AT14080">
            <v>0</v>
          </cell>
          <cell r="AU14080">
            <v>0</v>
          </cell>
          <cell r="AV14080" t="str">
            <v>VIABLE</v>
          </cell>
        </row>
        <row r="14081">
          <cell r="AP14081">
            <v>479487</v>
          </cell>
          <cell r="AQ14081">
            <v>5007479</v>
          </cell>
          <cell r="AR14081">
            <v>5</v>
          </cell>
          <cell r="AS14081">
            <v>0</v>
          </cell>
          <cell r="AT14081">
            <v>0</v>
          </cell>
          <cell r="AU14081">
            <v>0</v>
          </cell>
          <cell r="AV14081" t="str">
            <v>VIABLE</v>
          </cell>
        </row>
        <row r="14082">
          <cell r="AP14082">
            <v>91021677</v>
          </cell>
          <cell r="AQ14082">
            <v>5009611</v>
          </cell>
          <cell r="AR14082">
            <v>5</v>
          </cell>
          <cell r="AS14082">
            <v>0</v>
          </cell>
          <cell r="AT14082">
            <v>0</v>
          </cell>
          <cell r="AU14082">
            <v>0</v>
          </cell>
          <cell r="AV14082" t="str">
            <v>VIABLE</v>
          </cell>
        </row>
        <row r="14083">
          <cell r="AP14083">
            <v>91021676</v>
          </cell>
          <cell r="AQ14083">
            <v>5009610</v>
          </cell>
          <cell r="AR14083">
            <v>5</v>
          </cell>
          <cell r="AS14083">
            <v>0</v>
          </cell>
          <cell r="AT14083">
            <v>0</v>
          </cell>
          <cell r="AU14083">
            <v>0</v>
          </cell>
          <cell r="AV14083" t="str">
            <v>VIABLE</v>
          </cell>
        </row>
        <row r="14084">
          <cell r="AP14084">
            <v>479505</v>
          </cell>
          <cell r="AQ14084">
            <v>5007539</v>
          </cell>
          <cell r="AR14084">
            <v>5</v>
          </cell>
          <cell r="AS14084">
            <v>0</v>
          </cell>
          <cell r="AT14084">
            <v>0</v>
          </cell>
          <cell r="AU14084">
            <v>0</v>
          </cell>
          <cell r="AV14084" t="str">
            <v>VIABLE</v>
          </cell>
        </row>
        <row r="14085">
          <cell r="AP14085">
            <v>91021631</v>
          </cell>
          <cell r="AQ14085">
            <v>5009610</v>
          </cell>
          <cell r="AR14085">
            <v>5</v>
          </cell>
          <cell r="AS14085">
            <v>0</v>
          </cell>
          <cell r="AT14085">
            <v>0</v>
          </cell>
          <cell r="AU14085">
            <v>0</v>
          </cell>
          <cell r="AV14085" t="str">
            <v>VIABLE</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Set>
  </externalBook>
</externalLink>
</file>

<file path=xl/externalLinks/externalLink7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9c. C.Oper - T3"/>
      <sheetName val="3a. Costos-Km Intervencion x EC"/>
      <sheetName val="9c__C_Oper_-_T3"/>
      <sheetName val="3a__Costos-Km_Intervencion_x_EC"/>
    </sheetNames>
    <sheetDataSet>
      <sheetData sheetId="0" refreshError="1"/>
      <sheetData sheetId="1" refreshError="1"/>
      <sheetData sheetId="2"/>
      <sheetData sheetId="3"/>
    </sheetDataSet>
  </externalBook>
</externalLink>
</file>

<file path=xl/externalLinks/externalLink7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H1 19003782"/>
      <sheetName val="RH1 19003788"/>
      <sheetName val="RH1 19003910"/>
      <sheetName val="RH1 19003914"/>
      <sheetName val="RH1 19003928"/>
      <sheetName val="RH1 19003946"/>
      <sheetName val="RH1 19003961"/>
      <sheetName val="RH1 19003985"/>
      <sheetName val="RH1 19004015"/>
      <sheetName val="RH1 19004047"/>
      <sheetName val="RH1 19003889"/>
      <sheetName val="RH1 19003891"/>
      <sheetName val="RH1 19003895"/>
      <sheetName val="RH1 19003886"/>
      <sheetName val="RH1 19003877"/>
      <sheetName val="RH1 19003868"/>
      <sheetName val="RH1 19003867"/>
      <sheetName val="RH1 19003849"/>
      <sheetName val="RH1 19003828"/>
      <sheetName val="RH1 19003810"/>
      <sheetName val="RH1 19003806"/>
      <sheetName val="RH1 19003794"/>
      <sheetName val="PLANTILLA"/>
      <sheetName val="TOTALES"/>
      <sheetName val="INFORME"/>
      <sheetName val="APUS-06-10-14"/>
      <sheetName val="APUS-12-05-15"/>
      <sheetName val="RESUMEN-APUS"/>
      <sheetName val="RH1 19003764"/>
      <sheetName val="RH1 19003751"/>
      <sheetName val="RH1 19003739"/>
      <sheetName val="RH1 19003717"/>
      <sheetName val="RH1 19003728"/>
      <sheetName val="RH1 19003736"/>
      <sheetName val="RH1_19003782"/>
      <sheetName val="RH1_19003788"/>
      <sheetName val="RH1_19003910"/>
      <sheetName val="RH1_19003914"/>
      <sheetName val="RH1_19003928"/>
      <sheetName val="RH1_19003946"/>
      <sheetName val="RH1_19003961"/>
      <sheetName val="RH1_19003985"/>
      <sheetName val="RH1_19004015"/>
      <sheetName val="RH1_19004047"/>
      <sheetName val="RH1_19003889"/>
      <sheetName val="RH1_19003891"/>
      <sheetName val="RH1_19003895"/>
      <sheetName val="RH1_19003886"/>
      <sheetName val="RH1_19003877"/>
      <sheetName val="RH1_19003868"/>
      <sheetName val="RH1_19003867"/>
      <sheetName val="RH1_19003849"/>
      <sheetName val="RH1_19003828"/>
      <sheetName val="RH1_19003810"/>
      <sheetName val="RH1_19003806"/>
      <sheetName val="RH1_19003794"/>
      <sheetName val="RH1_19003764"/>
      <sheetName val="RH1_19003751"/>
      <sheetName val="RH1_19003739"/>
      <sheetName val="RH1_19003717"/>
      <sheetName val="RH1_19003728"/>
      <sheetName val="RH1_19003736"/>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ow r="84">
          <cell r="B84" t="str">
            <v>TOTAL</v>
          </cell>
        </row>
        <row r="85">
          <cell r="B85" t="str">
            <v>2014-AGOSTO</v>
          </cell>
        </row>
        <row r="86">
          <cell r="B86" t="str">
            <v>2014-SEPTIEMBRE</v>
          </cell>
        </row>
        <row r="87">
          <cell r="B87" t="str">
            <v>2014-OCTUBRE</v>
          </cell>
        </row>
        <row r="88">
          <cell r="B88" t="str">
            <v>2014-NOVIEMBRE</v>
          </cell>
        </row>
        <row r="89">
          <cell r="B89" t="str">
            <v>2014-DICIEMBRE</v>
          </cell>
        </row>
        <row r="90">
          <cell r="B90" t="str">
            <v>2015-ENERO</v>
          </cell>
        </row>
        <row r="91">
          <cell r="B91" t="str">
            <v>2015-FEBRERO</v>
          </cell>
        </row>
        <row r="92">
          <cell r="B92" t="str">
            <v>2015-MARZO</v>
          </cell>
        </row>
        <row r="93">
          <cell r="B93" t="str">
            <v>2015-ABRIL</v>
          </cell>
        </row>
        <row r="94">
          <cell r="B94" t="str">
            <v>2015-MAYO</v>
          </cell>
        </row>
        <row r="95">
          <cell r="B95" t="str">
            <v>2015-JUNIO</v>
          </cell>
        </row>
        <row r="96">
          <cell r="B96" t="str">
            <v>2015-JULIO</v>
          </cell>
        </row>
        <row r="97">
          <cell r="B97" t="str">
            <v>2015-AGOSTO</v>
          </cell>
        </row>
        <row r="98">
          <cell r="B98" t="str">
            <v>2015-SEPTIEMBRE</v>
          </cell>
        </row>
        <row r="99">
          <cell r="B99" t="str">
            <v>2015-OCTUBRE</v>
          </cell>
        </row>
        <row r="100">
          <cell r="B100" t="str">
            <v>2015-NOVIEMBRE</v>
          </cell>
        </row>
        <row r="101">
          <cell r="B101" t="str">
            <v>2015-DICIEMBRE</v>
          </cell>
        </row>
        <row r="102">
          <cell r="B102" t="str">
            <v>2016-ENERO</v>
          </cell>
        </row>
        <row r="103">
          <cell r="B103" t="str">
            <v>2016-FEBRERO</v>
          </cell>
        </row>
        <row r="104">
          <cell r="B104" t="str">
            <v>2016-MARZO</v>
          </cell>
        </row>
        <row r="105">
          <cell r="B105" t="str">
            <v>2016-ABRIL</v>
          </cell>
        </row>
        <row r="106">
          <cell r="B106" t="str">
            <v>2016-MAYO</v>
          </cell>
        </row>
        <row r="107">
          <cell r="B107" t="str">
            <v>2016-JUNIO</v>
          </cell>
        </row>
        <row r="108">
          <cell r="B108" t="str">
            <v>2016-JULIO</v>
          </cell>
        </row>
        <row r="109">
          <cell r="B109" t="str">
            <v>2016-AGOSTO</v>
          </cell>
        </row>
        <row r="110">
          <cell r="B110" t="str">
            <v>2016-SEPTIEMBRE</v>
          </cell>
        </row>
        <row r="111">
          <cell r="B111" t="str">
            <v>2016-OCTUBRE</v>
          </cell>
        </row>
        <row r="112">
          <cell r="B112" t="str">
            <v>2016-NOVIEMBRE</v>
          </cell>
        </row>
        <row r="113">
          <cell r="B113" t="str">
            <v>2016-DICIEMBRE</v>
          </cell>
        </row>
        <row r="114">
          <cell r="B114" t="str">
            <v>2017-ENERO</v>
          </cell>
        </row>
        <row r="115">
          <cell r="B115" t="str">
            <v>2017-FEBRERO</v>
          </cell>
        </row>
        <row r="116">
          <cell r="B116" t="str">
            <v>2017-MARZO</v>
          </cell>
        </row>
        <row r="117">
          <cell r="B117" t="str">
            <v>2017-ABRIL</v>
          </cell>
        </row>
        <row r="118">
          <cell r="B118" t="str">
            <v>2017-MAYO</v>
          </cell>
        </row>
        <row r="119">
          <cell r="B119" t="str">
            <v>2017-JUNIO</v>
          </cell>
        </row>
        <row r="120">
          <cell r="B120" t="str">
            <v>2017-JULIO</v>
          </cell>
        </row>
        <row r="121">
          <cell r="B121" t="str">
            <v>2017-AGOSTO</v>
          </cell>
        </row>
        <row r="122">
          <cell r="B122" t="str">
            <v>2017-SEPTIEMBRE</v>
          </cell>
        </row>
        <row r="123">
          <cell r="B123" t="str">
            <v>2017-OCTUBRE</v>
          </cell>
        </row>
        <row r="124">
          <cell r="B124" t="str">
            <v>2017-NOVIEMBRE</v>
          </cell>
        </row>
        <row r="125">
          <cell r="B125" t="str">
            <v>2017-DICIEMBRE</v>
          </cell>
        </row>
        <row r="126">
          <cell r="B126" t="str">
            <v>2018-ENERO</v>
          </cell>
        </row>
        <row r="127">
          <cell r="B127" t="str">
            <v>2018-FEBRERO</v>
          </cell>
        </row>
        <row r="128">
          <cell r="B128" t="str">
            <v>2018-MARZO</v>
          </cell>
        </row>
        <row r="129">
          <cell r="B129" t="str">
            <v>2018-ABRIL</v>
          </cell>
        </row>
        <row r="130">
          <cell r="B130" t="str">
            <v>2018-MAYO</v>
          </cell>
        </row>
        <row r="131">
          <cell r="B131" t="str">
            <v>2018-JUNIO</v>
          </cell>
        </row>
        <row r="132">
          <cell r="B132" t="str">
            <v>2018-JULIO</v>
          </cell>
        </row>
        <row r="133">
          <cell r="B133" t="str">
            <v>2018-AGOSTO</v>
          </cell>
        </row>
        <row r="134">
          <cell r="B134" t="str">
            <v>2018-SEPTIEMBRE</v>
          </cell>
        </row>
        <row r="135">
          <cell r="B135" t="str">
            <v>2018-OCTUBRE</v>
          </cell>
        </row>
        <row r="136">
          <cell r="B136" t="str">
            <v>2018-NOVIEMBRE</v>
          </cell>
        </row>
        <row r="137">
          <cell r="B137" t="str">
            <v>2018-DICIEMBRE</v>
          </cell>
        </row>
      </sheetData>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Set>
  </externalBook>
</externalLink>
</file>

<file path=xl/externalLinks/externalLink7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AP"/>
      <sheetName val="PU"/>
      <sheetName val="01"/>
      <sheetName val="04"/>
      <sheetName val="08"/>
      <sheetName val="10"/>
      <sheetName val="11"/>
      <sheetName val="13"/>
      <sheetName val="14"/>
      <sheetName val="15"/>
      <sheetName val="17"/>
      <sheetName val="18"/>
      <sheetName val="19"/>
      <sheetName val="21"/>
      <sheetName val="25"/>
      <sheetName val="29"/>
      <sheetName val="20"/>
      <sheetName val="REC-COD,"/>
      <sheetName val="RECURSOS (ALFABETO)"/>
      <sheetName val="\50 Vivienda\RNC Carvajal\para "/>
      <sheetName val="RECURSOS_(ALFABETO)"/>
      <sheetName val="\50_Vivienda\RNC_Carvajal\para_"/>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ow r="1">
          <cell r="A1" t="str">
            <v>CODIGO</v>
          </cell>
          <cell r="B1" t="str">
            <v>INSUMOS</v>
          </cell>
          <cell r="C1" t="str">
            <v>UND</v>
          </cell>
          <cell r="D1" t="str">
            <v>PRECIO</v>
          </cell>
        </row>
        <row r="2">
          <cell r="A2">
            <v>14</v>
          </cell>
          <cell r="B2" t="str">
            <v xml:space="preserve">PERFORACION D=1/2"                      </v>
          </cell>
          <cell r="C2" t="str">
            <v>GBL</v>
          </cell>
          <cell r="D2">
            <v>5278.5</v>
          </cell>
        </row>
        <row r="3">
          <cell r="A3">
            <v>17</v>
          </cell>
          <cell r="B3" t="str">
            <v xml:space="preserve">LAVAMANOS ROYAL   [COLGA]  735  GRIFERIA  71538     </v>
          </cell>
          <cell r="C3" t="str">
            <v>UND</v>
          </cell>
          <cell r="D3">
            <v>33064.800000000003</v>
          </cell>
        </row>
        <row r="4">
          <cell r="A4">
            <v>21</v>
          </cell>
          <cell r="B4" t="str">
            <v xml:space="preserve">TAPON MADERA CEDRO P/TORN.                        </v>
          </cell>
          <cell r="C4" t="str">
            <v>UND</v>
          </cell>
          <cell r="D4">
            <v>115</v>
          </cell>
        </row>
        <row r="5">
          <cell r="A5">
            <v>24</v>
          </cell>
          <cell r="B5" t="str">
            <v xml:space="preserve">BAJANTE PVC PAVCO     [3M]                                  </v>
          </cell>
          <cell r="C5" t="str">
            <v>ML</v>
          </cell>
          <cell r="D5">
            <v>14651</v>
          </cell>
        </row>
        <row r="6">
          <cell r="A6">
            <v>25</v>
          </cell>
          <cell r="B6" t="str">
            <v xml:space="preserve">BAJANTE PVC PAVCO  SOPORTE                         </v>
          </cell>
          <cell r="C6" t="str">
            <v>UND</v>
          </cell>
          <cell r="D6">
            <v>1322.5</v>
          </cell>
        </row>
        <row r="7">
          <cell r="A7">
            <v>29</v>
          </cell>
          <cell r="B7" t="str">
            <v xml:space="preserve">PERFORACION D=7/8"          </v>
          </cell>
          <cell r="C7" t="str">
            <v>GBL</v>
          </cell>
          <cell r="D7">
            <v>14940.8</v>
          </cell>
        </row>
        <row r="8">
          <cell r="A8">
            <v>34</v>
          </cell>
          <cell r="B8" t="str">
            <v xml:space="preserve">ESTUCO PLASTICO             A                              </v>
          </cell>
          <cell r="C8" t="str">
            <v>GL</v>
          </cell>
          <cell r="D8">
            <v>15306.5</v>
          </cell>
        </row>
        <row r="9">
          <cell r="A9">
            <v>36</v>
          </cell>
          <cell r="B9" t="str">
            <v xml:space="preserve">BARNIZ SINTETICO BRILLANTE  ALGRECO             </v>
          </cell>
          <cell r="C9" t="str">
            <v>GL</v>
          </cell>
          <cell r="D9">
            <v>28485.5</v>
          </cell>
        </row>
        <row r="10">
          <cell r="A10">
            <v>44</v>
          </cell>
          <cell r="B10" t="str">
            <v xml:space="preserve">PERFORACION D=3/4"          </v>
          </cell>
          <cell r="C10" t="str">
            <v>GBL</v>
          </cell>
          <cell r="D10">
            <v>10885.9</v>
          </cell>
        </row>
        <row r="11">
          <cell r="A11">
            <v>52</v>
          </cell>
          <cell r="B11" t="str">
            <v xml:space="preserve">ADAP.H PRS PVC  .1/2"       PAVCO                           </v>
          </cell>
          <cell r="C11" t="str">
            <v>UND</v>
          </cell>
          <cell r="D11">
            <v>384.1</v>
          </cell>
        </row>
        <row r="12">
          <cell r="A12">
            <v>68</v>
          </cell>
          <cell r="B12" t="str">
            <v xml:space="preserve">ADAP.M PRS PVC  .1/2        PAVCO                           </v>
          </cell>
          <cell r="C12" t="str">
            <v>UND</v>
          </cell>
          <cell r="D12">
            <v>339.25</v>
          </cell>
        </row>
        <row r="13">
          <cell r="A13">
            <v>69</v>
          </cell>
          <cell r="B13" t="str">
            <v xml:space="preserve">ADAP.M PRS PVC  .3/4        PAVCO                           </v>
          </cell>
          <cell r="C13" t="str">
            <v>UND</v>
          </cell>
          <cell r="D13">
            <v>616.4</v>
          </cell>
        </row>
        <row r="14">
          <cell r="A14">
            <v>70</v>
          </cell>
          <cell r="B14" t="str">
            <v xml:space="preserve">ADAP.M PRS PVC 1            PAVCO                           </v>
          </cell>
          <cell r="C14" t="str">
            <v>UND</v>
          </cell>
          <cell r="D14">
            <v>1289.1500000000001</v>
          </cell>
        </row>
        <row r="15">
          <cell r="A15">
            <v>72</v>
          </cell>
          <cell r="B15" t="str">
            <v xml:space="preserve">ADAP.M PRS PVC 1.1/2"       PAVCO                 </v>
          </cell>
          <cell r="C15" t="str">
            <v>UND</v>
          </cell>
          <cell r="D15">
            <v>3176.3</v>
          </cell>
        </row>
        <row r="16">
          <cell r="A16">
            <v>73</v>
          </cell>
          <cell r="B16" t="str">
            <v xml:space="preserve">ADAP.M PRS PVC 2            PAVCO                   </v>
          </cell>
          <cell r="C16" t="str">
            <v>UND</v>
          </cell>
          <cell r="D16">
            <v>4542.5</v>
          </cell>
        </row>
        <row r="17">
          <cell r="A17">
            <v>75</v>
          </cell>
          <cell r="B17" t="str">
            <v xml:space="preserve">ADAP.M PRS PVC 3            PAVCO                           </v>
          </cell>
          <cell r="C17" t="str">
            <v>UND</v>
          </cell>
          <cell r="D17">
            <v>17848</v>
          </cell>
        </row>
        <row r="18">
          <cell r="A18">
            <v>79</v>
          </cell>
          <cell r="B18" t="str">
            <v xml:space="preserve">TINTILLA MADERA             A                               </v>
          </cell>
          <cell r="C18" t="str">
            <v>GL</v>
          </cell>
          <cell r="D18">
            <v>36397.5</v>
          </cell>
        </row>
        <row r="19">
          <cell r="A19">
            <v>81</v>
          </cell>
          <cell r="B19" t="str">
            <v xml:space="preserve">REMOVEDOR PINTURA     A                                     </v>
          </cell>
          <cell r="C19" t="str">
            <v>GL</v>
          </cell>
          <cell r="D19">
            <v>47161.5</v>
          </cell>
        </row>
        <row r="20">
          <cell r="A20">
            <v>87</v>
          </cell>
          <cell r="B20" t="str">
            <v xml:space="preserve">ACEITE QUEMADO              </v>
          </cell>
          <cell r="C20" t="str">
            <v>GL</v>
          </cell>
          <cell r="D20">
            <v>733.7</v>
          </cell>
        </row>
        <row r="21">
          <cell r="A21">
            <v>88</v>
          </cell>
          <cell r="B21" t="str">
            <v xml:space="preserve">PERFORACION D=1"            </v>
          </cell>
          <cell r="C21" t="str">
            <v>GBL</v>
          </cell>
          <cell r="D21">
            <v>22682.6</v>
          </cell>
        </row>
        <row r="22">
          <cell r="A22">
            <v>91</v>
          </cell>
          <cell r="B22" t="str">
            <v xml:space="preserve">PERFORACION D=1.1/4"        </v>
          </cell>
          <cell r="C22" t="str">
            <v>GBL</v>
          </cell>
          <cell r="D22">
            <v>28939.75</v>
          </cell>
        </row>
        <row r="23">
          <cell r="A23">
            <v>93</v>
          </cell>
          <cell r="B23" t="str">
            <v>VALVULA REGISTRO GLOBO BRONCE  D=1.1/4"</v>
          </cell>
          <cell r="C23" t="str">
            <v>UND</v>
          </cell>
          <cell r="D23">
            <v>53360</v>
          </cell>
        </row>
        <row r="24">
          <cell r="A24">
            <v>95</v>
          </cell>
          <cell r="B24" t="str">
            <v xml:space="preserve">AGUARRAS </v>
          </cell>
          <cell r="C24" t="str">
            <v>GL</v>
          </cell>
          <cell r="D24">
            <v>2300</v>
          </cell>
        </row>
        <row r="25">
          <cell r="A25">
            <v>111</v>
          </cell>
          <cell r="B25" t="str">
            <v xml:space="preserve">ALAMBRE NEGRO  # 18   X                             </v>
          </cell>
          <cell r="C25" t="str">
            <v>KG</v>
          </cell>
          <cell r="D25">
            <v>2100</v>
          </cell>
        </row>
        <row r="26">
          <cell r="A26">
            <v>117</v>
          </cell>
          <cell r="B26" t="str">
            <v>TUBERIA PRESION PVC UM 6"   RDE/26</v>
          </cell>
          <cell r="C26" t="str">
            <v>ML</v>
          </cell>
          <cell r="D26">
            <v>68630</v>
          </cell>
        </row>
        <row r="27">
          <cell r="A27">
            <v>133</v>
          </cell>
          <cell r="B27" t="str">
            <v xml:space="preserve">ALAMBRE GALVANIZADO  # 14   36.4 MTS/KLS           </v>
          </cell>
          <cell r="C27" t="str">
            <v>KG</v>
          </cell>
          <cell r="D27">
            <v>2086.1</v>
          </cell>
        </row>
        <row r="28">
          <cell r="A28">
            <v>140</v>
          </cell>
          <cell r="B28" t="str">
            <v xml:space="preserve">ALAMBRE GALVANIZADO  #  6   X                               </v>
          </cell>
          <cell r="C28" t="str">
            <v>KG</v>
          </cell>
          <cell r="D28">
            <v>1866.45</v>
          </cell>
        </row>
        <row r="29">
          <cell r="A29">
            <v>149</v>
          </cell>
          <cell r="B29" t="str">
            <v xml:space="preserve">ALAMBRE GALVANIZADO  # 10   14 MTS/KLS         </v>
          </cell>
          <cell r="C29" t="str">
            <v>KG</v>
          </cell>
          <cell r="D29">
            <v>2829</v>
          </cell>
        </row>
        <row r="30">
          <cell r="A30">
            <v>159</v>
          </cell>
          <cell r="B30" t="str">
            <v xml:space="preserve">PERFIL AG C120mmX 60mm-1.9  CAL.14 L= 6MTS. ACESCO    </v>
          </cell>
          <cell r="C30" t="str">
            <v>UND</v>
          </cell>
          <cell r="D30">
            <v>62969.4</v>
          </cell>
        </row>
        <row r="31">
          <cell r="A31">
            <v>160</v>
          </cell>
          <cell r="B31" t="str">
            <v xml:space="preserve">PERFIL AG C120mmX 60mm-1.5  CAL.16 L= 6MTS. ACESCO   </v>
          </cell>
          <cell r="C31" t="str">
            <v>UND</v>
          </cell>
          <cell r="D31">
            <v>50846.1</v>
          </cell>
        </row>
        <row r="32">
          <cell r="A32">
            <v>178</v>
          </cell>
          <cell r="B32" t="str">
            <v>ANTICORROSIVO R 310         UN LITRO</v>
          </cell>
          <cell r="C32" t="str">
            <v>LT</v>
          </cell>
          <cell r="D32">
            <v>10603</v>
          </cell>
        </row>
        <row r="33">
          <cell r="A33">
            <v>179</v>
          </cell>
          <cell r="B33" t="str">
            <v xml:space="preserve">ANGULO  ,3/4   x  1/ 8      UNDX6 MTS.                      </v>
          </cell>
          <cell r="C33" t="str">
            <v>ML</v>
          </cell>
          <cell r="D33">
            <v>6785</v>
          </cell>
        </row>
        <row r="34">
          <cell r="A34">
            <v>180</v>
          </cell>
          <cell r="B34" t="str">
            <v xml:space="preserve">ANTISOL BLANCO  UNX20 KG.   CURADOR R:120002     </v>
          </cell>
          <cell r="C34" t="str">
            <v>KG</v>
          </cell>
          <cell r="D34">
            <v>5200</v>
          </cell>
        </row>
        <row r="35">
          <cell r="A35">
            <v>181</v>
          </cell>
          <cell r="B35" t="str">
            <v xml:space="preserve">ANTISOL ROJO                                                </v>
          </cell>
          <cell r="C35" t="str">
            <v>KG</v>
          </cell>
          <cell r="D35">
            <v>8475.5</v>
          </cell>
        </row>
        <row r="36">
          <cell r="A36">
            <v>188</v>
          </cell>
          <cell r="B36" t="str">
            <v>TUBERIA PVC SANITARIA  4"  NOVAFORT 100 MM</v>
          </cell>
          <cell r="C36" t="str">
            <v>ML</v>
          </cell>
          <cell r="D36">
            <v>17759.45</v>
          </cell>
        </row>
        <row r="37">
          <cell r="A37">
            <v>190</v>
          </cell>
          <cell r="B37" t="str">
            <v>TUBERIA PVC SANITARIA  8"  NOVAFORT 200MM</v>
          </cell>
          <cell r="C37" t="str">
            <v>ML</v>
          </cell>
          <cell r="D37">
            <v>37625.699999999997</v>
          </cell>
        </row>
        <row r="38">
          <cell r="A38">
            <v>191</v>
          </cell>
          <cell r="B38" t="str">
            <v xml:space="preserve">TUBERIA PVC SANITARIA 12" NOVAFORT 315MM </v>
          </cell>
          <cell r="C38" t="str">
            <v>ML</v>
          </cell>
          <cell r="D38">
            <v>78607.100000000006</v>
          </cell>
        </row>
        <row r="39">
          <cell r="A39">
            <v>192</v>
          </cell>
          <cell r="B39" t="str">
            <v>TUBERIA PVC SANITARIA  10" NOVAFORT 250MM</v>
          </cell>
          <cell r="C39" t="str">
            <v>ML</v>
          </cell>
          <cell r="D39">
            <v>55344.9</v>
          </cell>
        </row>
        <row r="40">
          <cell r="A40">
            <v>193</v>
          </cell>
          <cell r="B40" t="str">
            <v>TUBERIA PVC SANITARIA    6" NOVAFORT 160MM</v>
          </cell>
          <cell r="C40" t="str">
            <v>ML</v>
          </cell>
          <cell r="D40">
            <v>25270.1</v>
          </cell>
        </row>
        <row r="41">
          <cell r="A41">
            <v>203</v>
          </cell>
          <cell r="B41" t="str">
            <v xml:space="preserve">GEOTEXTIL NO TEJ. REF 1600                              </v>
          </cell>
          <cell r="C41" t="str">
            <v>M2</v>
          </cell>
          <cell r="D41">
            <v>1848.05</v>
          </cell>
        </row>
        <row r="42">
          <cell r="A42">
            <v>204</v>
          </cell>
          <cell r="B42" t="str">
            <v xml:space="preserve">GEOTEXTIL TEJIDO REF 2100                             </v>
          </cell>
          <cell r="C42" t="str">
            <v>M2</v>
          </cell>
          <cell r="D42">
            <v>2753.1</v>
          </cell>
        </row>
        <row r="43">
          <cell r="A43">
            <v>210</v>
          </cell>
          <cell r="B43" t="str">
            <v xml:space="preserve">ARENA FINA                                                        </v>
          </cell>
          <cell r="C43" t="str">
            <v>M3</v>
          </cell>
          <cell r="D43">
            <v>25000</v>
          </cell>
        </row>
        <row r="44">
          <cell r="A44">
            <v>214</v>
          </cell>
          <cell r="B44" t="str">
            <v>AGUA</v>
          </cell>
          <cell r="C44" t="str">
            <v>LT</v>
          </cell>
          <cell r="D44">
            <v>15</v>
          </cell>
        </row>
        <row r="45">
          <cell r="A45">
            <v>219</v>
          </cell>
          <cell r="B45" t="str">
            <v>ARENA MEDIANA</v>
          </cell>
          <cell r="C45" t="str">
            <v>M3</v>
          </cell>
          <cell r="D45">
            <v>25000</v>
          </cell>
        </row>
        <row r="46">
          <cell r="A46">
            <v>221</v>
          </cell>
          <cell r="B46" t="str">
            <v>A.C.P.M</v>
          </cell>
          <cell r="C46" t="str">
            <v>GLN</v>
          </cell>
          <cell r="D46">
            <v>4197.5</v>
          </cell>
        </row>
        <row r="47">
          <cell r="A47">
            <v>224</v>
          </cell>
          <cell r="B47" t="str">
            <v xml:space="preserve">ARENA GRUESA                                                   </v>
          </cell>
          <cell r="C47" t="str">
            <v>M3</v>
          </cell>
          <cell r="D47">
            <v>18400</v>
          </cell>
        </row>
        <row r="48">
          <cell r="A48">
            <v>229</v>
          </cell>
          <cell r="B48" t="str">
            <v xml:space="preserve">BAJANTE LAMINA                                              </v>
          </cell>
          <cell r="C48" t="str">
            <v>ML</v>
          </cell>
          <cell r="D48">
            <v>11672.5</v>
          </cell>
        </row>
        <row r="49">
          <cell r="A49">
            <v>237</v>
          </cell>
          <cell r="B49" t="str">
            <v>HIDROSELLO NOVAFORT 110MM   PAVCO</v>
          </cell>
          <cell r="C49" t="str">
            <v>UND</v>
          </cell>
          <cell r="D49">
            <v>1364.682</v>
          </cell>
        </row>
        <row r="50">
          <cell r="A50">
            <v>238</v>
          </cell>
          <cell r="B50" t="str">
            <v>HIDROSELLO NOVAFORT 160MM  PAVCO</v>
          </cell>
          <cell r="C50" t="str">
            <v>UND</v>
          </cell>
          <cell r="D50">
            <v>2217.1999999999998</v>
          </cell>
        </row>
        <row r="51">
          <cell r="A51">
            <v>239</v>
          </cell>
          <cell r="B51" t="str">
            <v>BALASTRO DE RIO</v>
          </cell>
          <cell r="C51" t="str">
            <v>M3</v>
          </cell>
          <cell r="D51">
            <v>25000</v>
          </cell>
        </row>
        <row r="52">
          <cell r="A52">
            <v>240</v>
          </cell>
          <cell r="B52" t="str">
            <v xml:space="preserve">HIDROSELLO NOVAFORT 200MM   PAVCO </v>
          </cell>
          <cell r="C52" t="str">
            <v>UND</v>
          </cell>
          <cell r="D52">
            <v>4006.0019999999995</v>
          </cell>
        </row>
        <row r="53">
          <cell r="A53">
            <v>241</v>
          </cell>
          <cell r="B53" t="str">
            <v>HIDROSELLO NOVAFORT 250MM   PAVCO</v>
          </cell>
          <cell r="C53" t="str">
            <v>UND</v>
          </cell>
          <cell r="D53">
            <v>6999.4979999999996</v>
          </cell>
        </row>
        <row r="54">
          <cell r="A54">
            <v>242</v>
          </cell>
          <cell r="B54" t="str">
            <v>HIDROSELLO NOVAFORT 315MM   PAVCO</v>
          </cell>
          <cell r="C54" t="str">
            <v>UND</v>
          </cell>
          <cell r="D54">
            <v>14679.75</v>
          </cell>
        </row>
        <row r="55">
          <cell r="A55">
            <v>246</v>
          </cell>
          <cell r="B55" t="str">
            <v xml:space="preserve">BALDOSA CEMENTO 25-30CM   FORMATOS VARIOS     </v>
          </cell>
          <cell r="C55" t="str">
            <v>M2</v>
          </cell>
          <cell r="D55">
            <v>10350</v>
          </cell>
        </row>
        <row r="56">
          <cell r="A56">
            <v>275</v>
          </cell>
          <cell r="B56" t="str">
            <v xml:space="preserve">COLBON MADERA               LIQUIDO                         </v>
          </cell>
          <cell r="C56" t="str">
            <v>GL</v>
          </cell>
          <cell r="D56">
            <v>21045</v>
          </cell>
        </row>
        <row r="57">
          <cell r="A57">
            <v>282</v>
          </cell>
          <cell r="B57" t="str">
            <v xml:space="preserve">TORNILLO PARA MADERA 4"     GOLOSO                    </v>
          </cell>
          <cell r="C57" t="str">
            <v>UND</v>
          </cell>
          <cell r="D57">
            <v>805</v>
          </cell>
        </row>
        <row r="58">
          <cell r="A58">
            <v>292</v>
          </cell>
          <cell r="B58" t="str">
            <v xml:space="preserve">BASTIDOR 2"x2"x3M OTOBO                                     </v>
          </cell>
          <cell r="C58" t="str">
            <v>UND</v>
          </cell>
          <cell r="D58">
            <v>2423.0500000000002</v>
          </cell>
        </row>
        <row r="59">
          <cell r="A59">
            <v>294</v>
          </cell>
          <cell r="B59" t="str">
            <v xml:space="preserve">BASTIDOR 2"x2"x3M AMARILO                                </v>
          </cell>
          <cell r="C59" t="str">
            <v>UND</v>
          </cell>
          <cell r="D59">
            <v>4695.45</v>
          </cell>
        </row>
        <row r="60">
          <cell r="A60">
            <v>299</v>
          </cell>
          <cell r="B60" t="str">
            <v xml:space="preserve">BISAGRA 3x2"       COBRIZ                                  </v>
          </cell>
          <cell r="C60" t="str">
            <v>UND</v>
          </cell>
          <cell r="D60">
            <v>880.9</v>
          </cell>
        </row>
        <row r="61">
          <cell r="A61">
            <v>306</v>
          </cell>
          <cell r="B61" t="str">
            <v xml:space="preserve">BISAGRA 3x1.1/4"   COBRIZ   COBRIZADA                 </v>
          </cell>
          <cell r="C61" t="str">
            <v>UND</v>
          </cell>
          <cell r="D61">
            <v>805</v>
          </cell>
        </row>
        <row r="62">
          <cell r="A62">
            <v>308</v>
          </cell>
          <cell r="B62" t="str">
            <v xml:space="preserve">BISAGRA 3x3"       COBRIZ         </v>
          </cell>
          <cell r="C62" t="str">
            <v>UND</v>
          </cell>
          <cell r="D62">
            <v>1150</v>
          </cell>
        </row>
        <row r="63">
          <cell r="A63">
            <v>318</v>
          </cell>
          <cell r="B63" t="str">
            <v xml:space="preserve">LAMINA ICOPOR TEXTURIZADA      DE 60X120CM 1CM     </v>
          </cell>
          <cell r="C63" t="str">
            <v>UND</v>
          </cell>
          <cell r="D63">
            <v>2573.6999999999998</v>
          </cell>
        </row>
        <row r="64">
          <cell r="A64">
            <v>323</v>
          </cell>
          <cell r="B64" t="str">
            <v xml:space="preserve">BISAGRA VAIVEN # 30    PIVOTE PUERTA               </v>
          </cell>
          <cell r="C64" t="str">
            <v>UND</v>
          </cell>
          <cell r="D64">
            <v>31625</v>
          </cell>
        </row>
        <row r="65">
          <cell r="A65">
            <v>501</v>
          </cell>
          <cell r="B65" t="str">
            <v>VALVULA CHAPALETA   Q 4.1LT D6"   S=1.5M,DIAM 6"</v>
          </cell>
          <cell r="C65" t="str">
            <v>UND</v>
          </cell>
          <cell r="D65">
            <v>489578</v>
          </cell>
        </row>
        <row r="66">
          <cell r="A66">
            <v>506</v>
          </cell>
          <cell r="B66" t="str">
            <v>VALVULA CHAPALETA   Q 4.1LT D8"   S=1.5M,DIAM 8"</v>
          </cell>
          <cell r="C66" t="str">
            <v>UND</v>
          </cell>
          <cell r="D66">
            <v>859096</v>
          </cell>
        </row>
        <row r="67">
          <cell r="A67">
            <v>507</v>
          </cell>
          <cell r="B67" t="str">
            <v>VALVULA CHAPALETA   Q=4.1LT/S D10"   S=1.5M, DIAM 10"</v>
          </cell>
          <cell r="C67" t="str">
            <v>UND</v>
          </cell>
          <cell r="D67">
            <v>1587690</v>
          </cell>
        </row>
        <row r="68">
          <cell r="A68">
            <v>508</v>
          </cell>
          <cell r="B68" t="str">
            <v>VALVULA CHAPALETA    Q4.1LT D12"   S=1.5M,DIAM =12"</v>
          </cell>
          <cell r="C68" t="str">
            <v>UND</v>
          </cell>
          <cell r="D68">
            <v>2308953.9</v>
          </cell>
        </row>
        <row r="69">
          <cell r="A69">
            <v>509</v>
          </cell>
          <cell r="B69" t="str">
            <v>VALVULA CHPALETA Q=5.22LTD10"   S=1.5M, DIAM=10"</v>
          </cell>
          <cell r="C69" t="str">
            <v>UND</v>
          </cell>
          <cell r="D69">
            <v>1283461.4099999999</v>
          </cell>
        </row>
        <row r="70">
          <cell r="A70">
            <v>510</v>
          </cell>
          <cell r="B70" t="str">
            <v xml:space="preserve">VALVULA HF GUILLOTINA 0.4X.4M   DESLIZANTE CON MAN </v>
          </cell>
          <cell r="C70" t="str">
            <v>UND</v>
          </cell>
          <cell r="D70">
            <v>2083583.8</v>
          </cell>
        </row>
        <row r="71">
          <cell r="A71">
            <v>511</v>
          </cell>
          <cell r="B71" t="str">
            <v>VALVULA CHAPALETA   Q 5.22LT/S D6"   S=1.5M DIAM 6"</v>
          </cell>
          <cell r="C71" t="str">
            <v>UND</v>
          </cell>
          <cell r="D71">
            <v>547673.69999999995</v>
          </cell>
        </row>
        <row r="72">
          <cell r="A72">
            <v>513</v>
          </cell>
          <cell r="B72" t="str">
            <v>VALVULA CHAPALETA   Q=5.22L/S D=8"   S=1.5M,DIAM 8"</v>
          </cell>
          <cell r="C72" t="str">
            <v>UND</v>
          </cell>
          <cell r="D72">
            <v>320378.5</v>
          </cell>
        </row>
        <row r="73">
          <cell r="A73">
            <v>514</v>
          </cell>
          <cell r="B73" t="str">
            <v>VALVULA CHAPALETA   Q=5.22L/S D12"   S=1.5M,DIAM 12"</v>
          </cell>
          <cell r="C73" t="str">
            <v>UND</v>
          </cell>
          <cell r="D73">
            <v>2016867.93</v>
          </cell>
        </row>
        <row r="74">
          <cell r="A74">
            <v>515</v>
          </cell>
          <cell r="B74" t="str">
            <v xml:space="preserve">VASTAGO DE BRONCE VALV COM  PARA VALVULA COMPUERTA </v>
          </cell>
          <cell r="C74" t="str">
            <v>ML</v>
          </cell>
          <cell r="D74">
            <v>55200</v>
          </cell>
        </row>
        <row r="75">
          <cell r="A75">
            <v>516</v>
          </cell>
          <cell r="B75" t="str">
            <v>VALVULA HF COMPUERTA VASTAGO NO ASCEN   CONMANUBYTORRE/SINVA</v>
          </cell>
          <cell r="C75" t="str">
            <v>UND</v>
          </cell>
          <cell r="D75">
            <v>3113756.1</v>
          </cell>
        </row>
        <row r="76">
          <cell r="A76">
            <v>517</v>
          </cell>
          <cell r="B76" t="str">
            <v>BOMBA SUMERGIBLE 230V TRIFASICO, 7.5H  1800 RPM, DESCARGA 4"SOL3</v>
          </cell>
          <cell r="C76" t="str">
            <v>UND</v>
          </cell>
          <cell r="D76">
            <v>8517590</v>
          </cell>
        </row>
        <row r="77">
          <cell r="A77">
            <v>518</v>
          </cell>
          <cell r="B77" t="str">
            <v>BOMBA SUMERGIBLE  2  HP LAPICERO</v>
          </cell>
          <cell r="C77" t="str">
            <v>UND</v>
          </cell>
          <cell r="D77">
            <v>4451558</v>
          </cell>
        </row>
        <row r="78">
          <cell r="A78">
            <v>519</v>
          </cell>
          <cell r="B78" t="str">
            <v>BOMBA 230V TRIFASICO, ARRANQUE DIRECTO,  D=3"  1800 RPM, DESCARGA 3" SOL3"</v>
          </cell>
          <cell r="C78" t="str">
            <v>UND</v>
          </cell>
          <cell r="D78">
            <v>2106800</v>
          </cell>
        </row>
        <row r="79">
          <cell r="A79">
            <v>520</v>
          </cell>
          <cell r="B79" t="str">
            <v xml:space="preserve">LUBRICANTE TUBERIA  PVC/500GR    </v>
          </cell>
          <cell r="C79" t="str">
            <v>UND</v>
          </cell>
          <cell r="D79">
            <v>17204</v>
          </cell>
        </row>
        <row r="80">
          <cell r="A80">
            <v>521</v>
          </cell>
          <cell r="B80" t="str">
            <v>ADHESIVO NOVAFORT/          PAVCO</v>
          </cell>
          <cell r="C80" t="str">
            <v>GL</v>
          </cell>
          <cell r="D80">
            <v>68648.974000000002</v>
          </cell>
        </row>
        <row r="81">
          <cell r="A81">
            <v>522</v>
          </cell>
          <cell r="B81" t="str">
            <v>ACONDICION SUPERF NOVAFORT  PAVCO</v>
          </cell>
          <cell r="C81" t="str">
            <v>GL</v>
          </cell>
          <cell r="D81">
            <v>89542.08199999998</v>
          </cell>
        </row>
        <row r="82">
          <cell r="A82">
            <v>525</v>
          </cell>
          <cell r="B82" t="str">
            <v>TUBO PVC SANIT NOVAFORT 16"  ALCANT HERMETICO</v>
          </cell>
          <cell r="C82" t="str">
            <v>ML</v>
          </cell>
          <cell r="D82">
            <v>123802.1</v>
          </cell>
        </row>
        <row r="83">
          <cell r="A83">
            <v>526</v>
          </cell>
          <cell r="B83" t="str">
            <v>TUBO PVC SANIT NOVAFORT 18"  ALCANT HERMETICO</v>
          </cell>
          <cell r="C83" t="str">
            <v>ML</v>
          </cell>
          <cell r="D83">
            <v>148271.79999999999</v>
          </cell>
        </row>
        <row r="84">
          <cell r="A84">
            <v>527</v>
          </cell>
          <cell r="B84" t="str">
            <v>TUBO PVC SANIT NOVAFORT 20"  ALCANTA HERMETICO</v>
          </cell>
          <cell r="C84" t="str">
            <v>ML</v>
          </cell>
          <cell r="D84">
            <v>193929.1</v>
          </cell>
        </row>
        <row r="85">
          <cell r="A85">
            <v>536</v>
          </cell>
          <cell r="B85" t="str">
            <v xml:space="preserve">HIDROSELLO NOVAFORT 400 MM  PAVCO    </v>
          </cell>
          <cell r="C85" t="str">
            <v>UND</v>
          </cell>
          <cell r="D85">
            <v>29891.95</v>
          </cell>
        </row>
        <row r="86">
          <cell r="A86">
            <v>537</v>
          </cell>
          <cell r="B86" t="str">
            <v>HIDROSELLO NOVAFORT 450MM   PAVCO</v>
          </cell>
          <cell r="C86" t="str">
            <v>UND</v>
          </cell>
          <cell r="D86">
            <v>43207.8</v>
          </cell>
        </row>
        <row r="87">
          <cell r="A87">
            <v>538</v>
          </cell>
          <cell r="B87" t="str">
            <v xml:space="preserve">HIDROSELLO NOVAFORT 500MM   PAVCO </v>
          </cell>
          <cell r="C87" t="str">
            <v>UND</v>
          </cell>
          <cell r="D87">
            <v>48610.5</v>
          </cell>
        </row>
        <row r="88">
          <cell r="A88">
            <v>592</v>
          </cell>
          <cell r="B88" t="str">
            <v xml:space="preserve">CAJA MEDIDOR CTO+TAPA 48X34CM-ACUAVALLE-LAM.3/16" </v>
          </cell>
          <cell r="C88" t="str">
            <v>UND</v>
          </cell>
          <cell r="D88">
            <v>25300</v>
          </cell>
        </row>
        <row r="89">
          <cell r="A89">
            <v>603</v>
          </cell>
          <cell r="B89" t="str">
            <v xml:space="preserve">CALADO GRES ROJO 20X20X12   PREMOLDA    </v>
          </cell>
          <cell r="C89" t="str">
            <v>UND</v>
          </cell>
          <cell r="D89">
            <v>690</v>
          </cell>
        </row>
        <row r="90">
          <cell r="A90">
            <v>615</v>
          </cell>
          <cell r="B90" t="str">
            <v xml:space="preserve">POZO SEPTICO ETERNIT  [C]   COMPLETO             </v>
          </cell>
          <cell r="C90" t="str">
            <v>UND</v>
          </cell>
          <cell r="D90">
            <v>488460.2</v>
          </cell>
        </row>
        <row r="91">
          <cell r="A91">
            <v>646</v>
          </cell>
          <cell r="B91" t="str">
            <v xml:space="preserve">CANDADO YALE 110-30         PRE                        </v>
          </cell>
          <cell r="C91" t="str">
            <v>UND</v>
          </cell>
          <cell r="D91">
            <v>13340</v>
          </cell>
        </row>
        <row r="92">
          <cell r="A92">
            <v>655</v>
          </cell>
          <cell r="B92" t="str">
            <v xml:space="preserve">CANAL LAMINA GALVANIZADA                                </v>
          </cell>
          <cell r="C92" t="str">
            <v>ML</v>
          </cell>
          <cell r="D92">
            <v>12190</v>
          </cell>
        </row>
        <row r="93">
          <cell r="A93">
            <v>679</v>
          </cell>
          <cell r="B93" t="str">
            <v xml:space="preserve">CAOLIN                      BULTO DE 25 KG                  </v>
          </cell>
          <cell r="C93" t="str">
            <v>BTO</v>
          </cell>
          <cell r="D93">
            <v>10062.5</v>
          </cell>
        </row>
        <row r="94">
          <cell r="A94">
            <v>685</v>
          </cell>
          <cell r="B94" t="str">
            <v xml:space="preserve">CEMENTO BLANCO NARE     SACO DE 25 KILOS         </v>
          </cell>
          <cell r="C94" t="str">
            <v>KG</v>
          </cell>
          <cell r="D94">
            <v>753</v>
          </cell>
        </row>
        <row r="95">
          <cell r="A95">
            <v>687</v>
          </cell>
          <cell r="B95" t="str">
            <v>CEMENTO GRIS PORTLAND (SCO DE 50 KG)</v>
          </cell>
          <cell r="C95" t="str">
            <v>BTO</v>
          </cell>
          <cell r="D95">
            <v>13500</v>
          </cell>
        </row>
        <row r="96">
          <cell r="A96">
            <v>735</v>
          </cell>
          <cell r="B96" t="str">
            <v xml:space="preserve">CHAZO PLASTICO              1/4                             </v>
          </cell>
          <cell r="C96" t="str">
            <v>UND</v>
          </cell>
          <cell r="D96">
            <v>69</v>
          </cell>
        </row>
        <row r="97">
          <cell r="A97">
            <v>738</v>
          </cell>
          <cell r="B97" t="str">
            <v xml:space="preserve">JUEGO INCRUSTAR TEMPO   CORONA R:8521          </v>
          </cell>
          <cell r="C97" t="str">
            <v>JGO</v>
          </cell>
          <cell r="D97">
            <v>57500</v>
          </cell>
        </row>
        <row r="98">
          <cell r="A98">
            <v>744</v>
          </cell>
          <cell r="B98" t="str">
            <v xml:space="preserve">JABONERA BLANCA      CORONA R:923                    </v>
          </cell>
          <cell r="C98" t="str">
            <v>UND</v>
          </cell>
          <cell r="D98">
            <v>9200</v>
          </cell>
        </row>
        <row r="99">
          <cell r="A99">
            <v>764</v>
          </cell>
          <cell r="B99" t="str">
            <v xml:space="preserve">PEGACOR BLANCO  CORONA R:30100                </v>
          </cell>
          <cell r="C99" t="str">
            <v>KG</v>
          </cell>
          <cell r="D99">
            <v>1035</v>
          </cell>
        </row>
        <row r="100">
          <cell r="A100">
            <v>769</v>
          </cell>
          <cell r="B100" t="str">
            <v xml:space="preserve">CINTA ENMASCARAR                                            </v>
          </cell>
          <cell r="C100" t="str">
            <v>RLL</v>
          </cell>
          <cell r="D100">
            <v>1380</v>
          </cell>
        </row>
        <row r="101">
          <cell r="A101">
            <v>775</v>
          </cell>
          <cell r="B101" t="str">
            <v xml:space="preserve">CIELO F.ACRILICO                                                   </v>
          </cell>
          <cell r="C101" t="str">
            <v>M2</v>
          </cell>
          <cell r="D101">
            <v>65205</v>
          </cell>
        </row>
        <row r="102">
          <cell r="A102">
            <v>776</v>
          </cell>
          <cell r="B102" t="str">
            <v xml:space="preserve">CIELO F.ETHEREAL SOUND                                      </v>
          </cell>
          <cell r="C102" t="str">
            <v>M2</v>
          </cell>
          <cell r="D102">
            <v>14375</v>
          </cell>
        </row>
        <row r="103">
          <cell r="A103">
            <v>786</v>
          </cell>
          <cell r="B103" t="str">
            <v>ANTRACITA COATL AWWA STAND  B 10072 GRANULOMETRI</v>
          </cell>
          <cell r="C103" t="str">
            <v>M3</v>
          </cell>
          <cell r="D103">
            <v>341504</v>
          </cell>
        </row>
        <row r="104">
          <cell r="A104">
            <v>796</v>
          </cell>
          <cell r="B104" t="str">
            <v xml:space="preserve">PAPELERA BLANCA     CORONA R:924                   </v>
          </cell>
          <cell r="C104" t="str">
            <v>UND</v>
          </cell>
          <cell r="D104">
            <v>11500</v>
          </cell>
        </row>
        <row r="105">
          <cell r="A105">
            <v>828</v>
          </cell>
          <cell r="B105" t="str">
            <v xml:space="preserve">CODO GALV     .1/2x90       X                               </v>
          </cell>
          <cell r="C105" t="str">
            <v>UND</v>
          </cell>
          <cell r="D105">
            <v>1500</v>
          </cell>
        </row>
        <row r="106">
          <cell r="A106">
            <v>854</v>
          </cell>
          <cell r="B106" t="str">
            <v xml:space="preserve">CODO PRS PVC 1    x90ø                                      </v>
          </cell>
          <cell r="C106" t="str">
            <v>UND</v>
          </cell>
          <cell r="D106">
            <v>1546.75</v>
          </cell>
        </row>
        <row r="107">
          <cell r="A107">
            <v>862</v>
          </cell>
          <cell r="B107" t="str">
            <v xml:space="preserve">CODO PRS PVC  .1/2x90ø                                      </v>
          </cell>
          <cell r="C107" t="str">
            <v>UND</v>
          </cell>
          <cell r="D107">
            <v>414</v>
          </cell>
        </row>
        <row r="108">
          <cell r="A108">
            <v>863</v>
          </cell>
          <cell r="B108" t="str">
            <v xml:space="preserve">COLLARIN PVC   3    X  1/2"                                                     </v>
          </cell>
          <cell r="C108" t="str">
            <v>UND</v>
          </cell>
          <cell r="D108">
            <v>14375</v>
          </cell>
        </row>
        <row r="109">
          <cell r="A109">
            <v>869</v>
          </cell>
          <cell r="B109" t="str">
            <v xml:space="preserve">CODO PRS PVC  .3/4x90ø                                      </v>
          </cell>
          <cell r="C109" t="str">
            <v>UND</v>
          </cell>
          <cell r="D109">
            <v>788.9</v>
          </cell>
        </row>
        <row r="110">
          <cell r="A110">
            <v>872</v>
          </cell>
          <cell r="B110" t="str">
            <v xml:space="preserve">CODO SAN PVC 6    x90ø CxC                                  </v>
          </cell>
          <cell r="C110" t="str">
            <v>UND</v>
          </cell>
          <cell r="D110">
            <v>84219.1</v>
          </cell>
        </row>
        <row r="111">
          <cell r="A111">
            <v>883</v>
          </cell>
          <cell r="B111" t="str">
            <v xml:space="preserve">CODO SAN PVC 1.1/2x90ø CxC                                  </v>
          </cell>
          <cell r="C111" t="str">
            <v>UND</v>
          </cell>
          <cell r="D111">
            <v>1466.25</v>
          </cell>
        </row>
        <row r="112">
          <cell r="A112">
            <v>888</v>
          </cell>
          <cell r="B112" t="str">
            <v xml:space="preserve">ESMALTE PINTUCOAT     COMPONENTE A                 </v>
          </cell>
          <cell r="C112" t="str">
            <v>GL</v>
          </cell>
          <cell r="D112">
            <v>89585</v>
          </cell>
        </row>
        <row r="113">
          <cell r="A113">
            <v>889</v>
          </cell>
          <cell r="B113" t="str">
            <v xml:space="preserve">CODO SAN PVC 2    x90ø CXC                                  </v>
          </cell>
          <cell r="C113" t="str">
            <v>UND</v>
          </cell>
          <cell r="D113">
            <v>2541.5</v>
          </cell>
        </row>
        <row r="114">
          <cell r="A114">
            <v>891</v>
          </cell>
          <cell r="B114" t="str">
            <v xml:space="preserve">CODO SAN PVC 3    x90ø CxC                                  </v>
          </cell>
          <cell r="C114" t="str">
            <v>UND</v>
          </cell>
          <cell r="D114">
            <v>5528.05</v>
          </cell>
        </row>
        <row r="115">
          <cell r="A115">
            <v>892</v>
          </cell>
          <cell r="B115" t="str">
            <v xml:space="preserve">CODO SAN PVC 4    x90ø CxC  PAVCO                     </v>
          </cell>
          <cell r="C115" t="str">
            <v>UND</v>
          </cell>
          <cell r="D115">
            <v>10143</v>
          </cell>
        </row>
        <row r="116">
          <cell r="A116">
            <v>897</v>
          </cell>
          <cell r="B116" t="str">
            <v xml:space="preserve">PEGANTE COLBON MADERA                                     </v>
          </cell>
          <cell r="C116" t="str">
            <v>GL</v>
          </cell>
          <cell r="D116">
            <v>18227.5</v>
          </cell>
        </row>
        <row r="117">
          <cell r="A117">
            <v>902</v>
          </cell>
          <cell r="B117" t="str">
            <v xml:space="preserve">CONCRETO 3000 PSI                                           </v>
          </cell>
          <cell r="C117" t="str">
            <v>M3</v>
          </cell>
          <cell r="D117">
            <v>171184.4</v>
          </cell>
        </row>
        <row r="118">
          <cell r="A118">
            <v>904</v>
          </cell>
          <cell r="B118" t="str">
            <v xml:space="preserve">CONCRETO 3500 PSI                                               </v>
          </cell>
          <cell r="C118" t="str">
            <v>M3</v>
          </cell>
          <cell r="D118">
            <v>192942.4</v>
          </cell>
        </row>
        <row r="119">
          <cell r="A119">
            <v>916</v>
          </cell>
          <cell r="B119" t="str">
            <v xml:space="preserve">INCREMENTO COSTO CONCRETO -BOMBEADO                                          </v>
          </cell>
          <cell r="C119" t="str">
            <v>M3</v>
          </cell>
          <cell r="D119">
            <v>25346</v>
          </cell>
        </row>
        <row r="120">
          <cell r="A120">
            <v>930</v>
          </cell>
          <cell r="B120" t="str">
            <v xml:space="preserve">CATALIZADOR PINTUCOAT  1/8 COMPONENTE B          </v>
          </cell>
          <cell r="C120" t="str">
            <v>UND</v>
          </cell>
          <cell r="D120">
            <v>15307.65</v>
          </cell>
        </row>
        <row r="121">
          <cell r="A121">
            <v>931</v>
          </cell>
          <cell r="B121" t="str">
            <v xml:space="preserve">AJUSTADOR 121.135 PINTUCO   DISOLVENTE            </v>
          </cell>
          <cell r="C121" t="str">
            <v>GL</v>
          </cell>
          <cell r="D121">
            <v>33948</v>
          </cell>
        </row>
        <row r="122">
          <cell r="A122">
            <v>942</v>
          </cell>
          <cell r="B122" t="str">
            <v xml:space="preserve">PLACOTEX [PEGANTE IMP.]    </v>
          </cell>
          <cell r="C122" t="str">
            <v>GL</v>
          </cell>
          <cell r="D122">
            <v>55200</v>
          </cell>
        </row>
        <row r="123">
          <cell r="A123">
            <v>955</v>
          </cell>
          <cell r="B123" t="str">
            <v xml:space="preserve">ANGULO 3     x  3/ 8      TIRA DE 6MTS                   </v>
          </cell>
          <cell r="C123" t="str">
            <v>UND</v>
          </cell>
          <cell r="D123">
            <v>88706.4</v>
          </cell>
        </row>
        <row r="124">
          <cell r="A124">
            <v>957</v>
          </cell>
          <cell r="B124" t="str">
            <v xml:space="preserve">CODO SAN PVC 2    x22« CxC                                  </v>
          </cell>
          <cell r="C124" t="str">
            <v>UND</v>
          </cell>
          <cell r="D124">
            <v>3441.95</v>
          </cell>
        </row>
        <row r="125">
          <cell r="A125">
            <v>969</v>
          </cell>
          <cell r="B125" t="str">
            <v xml:space="preserve">ENTREPISO     VH:11 BH:20   PREMOLDA </v>
          </cell>
          <cell r="C125" t="str">
            <v>M2</v>
          </cell>
          <cell r="D125">
            <v>25875</v>
          </cell>
        </row>
        <row r="126">
          <cell r="A126">
            <v>971</v>
          </cell>
          <cell r="B126" t="str">
            <v xml:space="preserve">ENTREPISO     VH:11 BH:25   PREMOLDA                 </v>
          </cell>
          <cell r="C126" t="str">
            <v>M2</v>
          </cell>
          <cell r="D126">
            <v>28407.3</v>
          </cell>
        </row>
        <row r="127">
          <cell r="A127">
            <v>972</v>
          </cell>
          <cell r="B127" t="str">
            <v xml:space="preserve">ENTREPISO     VH:11 BH:32   PREMOLDA                 </v>
          </cell>
          <cell r="C127" t="str">
            <v>M2</v>
          </cell>
          <cell r="D127">
            <v>29888.5</v>
          </cell>
        </row>
        <row r="128">
          <cell r="A128">
            <v>973</v>
          </cell>
          <cell r="B128" t="str">
            <v xml:space="preserve">ENTREPISO     VH:11 BH:37   PREMOLDA                </v>
          </cell>
          <cell r="C128" t="str">
            <v>M2</v>
          </cell>
          <cell r="D128">
            <v>31761.85</v>
          </cell>
        </row>
        <row r="129">
          <cell r="A129">
            <v>977</v>
          </cell>
          <cell r="B129" t="str">
            <v xml:space="preserve">BLOQUE CONCRETO N 12X19X39  PREMOLDA       </v>
          </cell>
          <cell r="C129" t="str">
            <v>UND</v>
          </cell>
          <cell r="D129">
            <v>1435.2</v>
          </cell>
        </row>
        <row r="130">
          <cell r="A130">
            <v>1031</v>
          </cell>
          <cell r="B130" t="str">
            <v xml:space="preserve">SEPAROL DESFORMALETEANTE    TARRO 15 KLS         </v>
          </cell>
          <cell r="C130" t="str">
            <v>KG</v>
          </cell>
          <cell r="D130">
            <v>10005</v>
          </cell>
        </row>
        <row r="131">
          <cell r="A131">
            <v>1032</v>
          </cell>
          <cell r="B131" t="str">
            <v xml:space="preserve">SIKAMENT NS SUPERPLASTIFIC  TARRO DE 25 KLS     </v>
          </cell>
          <cell r="C131" t="str">
            <v>KG</v>
          </cell>
          <cell r="D131">
            <v>8804.4</v>
          </cell>
        </row>
        <row r="132">
          <cell r="A132">
            <v>1036</v>
          </cell>
          <cell r="B132" t="str">
            <v xml:space="preserve">LAMINA ICOPOR 2CM  LAMINA DE 120X240CM           </v>
          </cell>
          <cell r="C132" t="str">
            <v>UND</v>
          </cell>
          <cell r="D132">
            <v>15367.45</v>
          </cell>
        </row>
        <row r="133">
          <cell r="A133">
            <v>1046</v>
          </cell>
          <cell r="B133" t="str">
            <v>CUARTON 2"X4"X3M OTOBO</v>
          </cell>
          <cell r="C133" t="str">
            <v>UND</v>
          </cell>
          <cell r="D133">
            <v>4847.25</v>
          </cell>
        </row>
        <row r="134">
          <cell r="A134">
            <v>1049</v>
          </cell>
          <cell r="B134" t="str">
            <v xml:space="preserve">CUARTON 2"X4"X3M AMARILLO                           </v>
          </cell>
          <cell r="C134" t="str">
            <v>UND</v>
          </cell>
          <cell r="D134">
            <v>9390.9</v>
          </cell>
        </row>
        <row r="135">
          <cell r="A135">
            <v>1050</v>
          </cell>
          <cell r="B135" t="str">
            <v xml:space="preserve">SIKADUR GEL ANCLAJE         600 CM3                      </v>
          </cell>
          <cell r="C135" t="str">
            <v>UND</v>
          </cell>
          <cell r="D135">
            <v>97382</v>
          </cell>
        </row>
        <row r="136">
          <cell r="A136">
            <v>1110</v>
          </cell>
          <cell r="B136" t="str">
            <v xml:space="preserve">TABLON GRESS LISO    25x20                                  </v>
          </cell>
          <cell r="C136" t="str">
            <v>M2</v>
          </cell>
          <cell r="D136">
            <v>9349.5</v>
          </cell>
        </row>
        <row r="137">
          <cell r="A137">
            <v>1111</v>
          </cell>
          <cell r="B137" t="str">
            <v xml:space="preserve">TABLON GRESS LISO    20X10  ALFA                          </v>
          </cell>
          <cell r="C137" t="str">
            <v>M2</v>
          </cell>
          <cell r="D137">
            <v>12359.05</v>
          </cell>
        </row>
        <row r="138">
          <cell r="A138">
            <v>1160</v>
          </cell>
          <cell r="B138" t="str">
            <v xml:space="preserve">TUERCA GALV. 1/2"           ARANDELA + TUERCA         </v>
          </cell>
          <cell r="C138" t="str">
            <v>UND</v>
          </cell>
          <cell r="D138">
            <v>247.25</v>
          </cell>
        </row>
        <row r="139">
          <cell r="A139">
            <v>1183</v>
          </cell>
          <cell r="B139" t="str">
            <v xml:space="preserve">LADRILLO SUCIO 12X24X8CM    REGION NORTE       </v>
          </cell>
          <cell r="C139" t="str">
            <v>UND</v>
          </cell>
          <cell r="D139">
            <v>300</v>
          </cell>
        </row>
        <row r="140">
          <cell r="A140">
            <v>1184</v>
          </cell>
          <cell r="B140" t="str">
            <v xml:space="preserve">ESMALTE DOMESTICO   PRESENTACION 1/4 GL        </v>
          </cell>
          <cell r="C140" t="str">
            <v>LT</v>
          </cell>
          <cell r="D140">
            <v>11187.2</v>
          </cell>
        </row>
        <row r="141">
          <cell r="A141">
            <v>1185</v>
          </cell>
          <cell r="B141" t="str">
            <v xml:space="preserve">GRIF.LAVAP.SENC. PISCIS     GRIVAL PERILLA ACRILICA         </v>
          </cell>
          <cell r="C141" t="str">
            <v>UND</v>
          </cell>
          <cell r="D141">
            <v>17825</v>
          </cell>
        </row>
        <row r="142">
          <cell r="A142">
            <v>1191</v>
          </cell>
          <cell r="B142" t="str">
            <v xml:space="preserve">ESPEJO 3 MM                                                 </v>
          </cell>
          <cell r="C142" t="str">
            <v>M2</v>
          </cell>
          <cell r="D142">
            <v>41400</v>
          </cell>
        </row>
        <row r="143">
          <cell r="A143">
            <v>1192</v>
          </cell>
          <cell r="B143" t="str">
            <v xml:space="preserve">ESPEJO 4 MM                                                 </v>
          </cell>
          <cell r="C143" t="str">
            <v>M2</v>
          </cell>
          <cell r="D143">
            <v>46000</v>
          </cell>
        </row>
        <row r="144">
          <cell r="A144">
            <v>1207</v>
          </cell>
          <cell r="B144" t="str">
            <v xml:space="preserve">UNION CANAL PVC                                             </v>
          </cell>
          <cell r="C144" t="str">
            <v>UND</v>
          </cell>
          <cell r="D144">
            <v>13570</v>
          </cell>
        </row>
        <row r="145">
          <cell r="A145">
            <v>1208</v>
          </cell>
          <cell r="B145" t="str">
            <v xml:space="preserve">ESPUMA 4 CM ESPESOR                                         </v>
          </cell>
          <cell r="C145" t="str">
            <v>KG</v>
          </cell>
          <cell r="D145">
            <v>3141.8</v>
          </cell>
        </row>
        <row r="146">
          <cell r="A146">
            <v>1212</v>
          </cell>
          <cell r="B146" t="str">
            <v>ESTERILLA GUADUA 4 MTS</v>
          </cell>
          <cell r="C146" t="str">
            <v>ML</v>
          </cell>
          <cell r="D146">
            <v>2070</v>
          </cell>
        </row>
        <row r="147">
          <cell r="A147">
            <v>1216</v>
          </cell>
          <cell r="B147" t="str">
            <v xml:space="preserve">ESTUCO SEMIPLASTICO(LISTO)  BULTO 25K BLANCO-COL      </v>
          </cell>
          <cell r="C147" t="str">
            <v>KG</v>
          </cell>
          <cell r="D147">
            <v>552</v>
          </cell>
        </row>
        <row r="148">
          <cell r="A148">
            <v>1317</v>
          </cell>
          <cell r="B148" t="str">
            <v xml:space="preserve">GANCHO ESPECIAL ETERNIT                                     </v>
          </cell>
          <cell r="C148" t="str">
            <v>UND</v>
          </cell>
          <cell r="D148">
            <v>250</v>
          </cell>
        </row>
        <row r="149">
          <cell r="A149">
            <v>1318</v>
          </cell>
          <cell r="B149" t="str">
            <v xml:space="preserve">CANAL PVC SOPORTE                                           </v>
          </cell>
          <cell r="C149" t="str">
            <v>UND</v>
          </cell>
          <cell r="D149">
            <v>2909.5</v>
          </cell>
        </row>
        <row r="150">
          <cell r="A150">
            <v>1320</v>
          </cell>
          <cell r="B150" t="str">
            <v xml:space="preserve">CANAL PVC SOPORTE METALICO                          </v>
          </cell>
          <cell r="C150" t="str">
            <v>UND</v>
          </cell>
          <cell r="D150">
            <v>1800</v>
          </cell>
        </row>
        <row r="151">
          <cell r="A151">
            <v>1322</v>
          </cell>
          <cell r="B151" t="str">
            <v xml:space="preserve">GANCHO P/TEJA ASB. MADERA                            </v>
          </cell>
          <cell r="C151" t="str">
            <v>UND</v>
          </cell>
          <cell r="D151">
            <v>299</v>
          </cell>
        </row>
        <row r="152">
          <cell r="A152">
            <v>1339</v>
          </cell>
          <cell r="B152" t="str">
            <v xml:space="preserve">GRANO MARMOL           # 3                                  </v>
          </cell>
          <cell r="C152" t="str">
            <v>BTO</v>
          </cell>
          <cell r="D152">
            <v>6900</v>
          </cell>
        </row>
        <row r="153">
          <cell r="A153">
            <v>1343</v>
          </cell>
          <cell r="B153" t="str">
            <v xml:space="preserve">GRIFERIA DUCHA SENCILLA PISCIS  GRIVAL               </v>
          </cell>
          <cell r="C153" t="str">
            <v>UND</v>
          </cell>
          <cell r="D153">
            <v>18745</v>
          </cell>
        </row>
        <row r="154">
          <cell r="A154">
            <v>1350</v>
          </cell>
          <cell r="B154" t="str">
            <v>GRAVA TRITURADA      3/4</v>
          </cell>
          <cell r="C154" t="str">
            <v>M3</v>
          </cell>
          <cell r="D154">
            <v>32200</v>
          </cell>
        </row>
        <row r="155">
          <cell r="A155">
            <v>1365</v>
          </cell>
          <cell r="B155" t="str">
            <v>GUADUA     [TACO] 2.50-3M</v>
          </cell>
          <cell r="C155" t="str">
            <v>UND</v>
          </cell>
          <cell r="D155">
            <v>1955</v>
          </cell>
        </row>
        <row r="156">
          <cell r="A156">
            <v>1366</v>
          </cell>
          <cell r="B156" t="str">
            <v xml:space="preserve">GUADUA               6 MT.                                  </v>
          </cell>
          <cell r="C156" t="str">
            <v>UND</v>
          </cell>
          <cell r="D156">
            <v>2875</v>
          </cell>
        </row>
        <row r="157">
          <cell r="A157">
            <v>1375</v>
          </cell>
          <cell r="B157" t="str">
            <v xml:space="preserve">GUARDAESCOBA CEMENTO    10  CM  PARA PINTAR        </v>
          </cell>
          <cell r="C157" t="str">
            <v>ML</v>
          </cell>
          <cell r="D157">
            <v>1725</v>
          </cell>
        </row>
        <row r="158">
          <cell r="A158">
            <v>1380</v>
          </cell>
          <cell r="B158" t="str">
            <v xml:space="preserve">GUARDAESCOBA GRANITO  7CMX33CM  PREFABRICADO-ALFA           </v>
          </cell>
          <cell r="C158" t="str">
            <v>ML</v>
          </cell>
          <cell r="D158">
            <v>8644.5499999999993</v>
          </cell>
        </row>
        <row r="159">
          <cell r="A159">
            <v>1389</v>
          </cell>
          <cell r="B159" t="str">
            <v xml:space="preserve">HIDRANTE E.L ROMA 6" </v>
          </cell>
          <cell r="C159" t="str">
            <v>UND</v>
          </cell>
          <cell r="D159">
            <v>2918792</v>
          </cell>
        </row>
        <row r="160">
          <cell r="A160">
            <v>1390</v>
          </cell>
          <cell r="B160" t="str">
            <v>HIDRANTE TRAFICO BAS. 4"</v>
          </cell>
          <cell r="C160" t="str">
            <v>UND</v>
          </cell>
          <cell r="D160">
            <v>2470568</v>
          </cell>
        </row>
        <row r="161">
          <cell r="A161">
            <v>1391</v>
          </cell>
          <cell r="B161" t="str">
            <v xml:space="preserve">HIERRO DE  1/2" 60.000 [12M] </v>
          </cell>
          <cell r="C161" t="str">
            <v>KG</v>
          </cell>
          <cell r="D161">
            <v>1800</v>
          </cell>
        </row>
        <row r="162">
          <cell r="A162">
            <v>1394</v>
          </cell>
          <cell r="B162" t="str">
            <v xml:space="preserve">HIERRO  .5/8" 60.000 [12M]                                  </v>
          </cell>
          <cell r="C162" t="str">
            <v>KG</v>
          </cell>
          <cell r="D162">
            <v>1800</v>
          </cell>
        </row>
        <row r="163">
          <cell r="A163">
            <v>1396</v>
          </cell>
          <cell r="B163" t="str">
            <v xml:space="preserve">HIERRO  .7/8" 60.000  [6M]                                  </v>
          </cell>
          <cell r="C163" t="str">
            <v>KG</v>
          </cell>
          <cell r="D163">
            <v>1800</v>
          </cell>
        </row>
        <row r="164">
          <cell r="A164">
            <v>1401</v>
          </cell>
          <cell r="B164" t="str">
            <v>HIERRO DE  3/8" 60.000  [6M]</v>
          </cell>
          <cell r="C164" t="str">
            <v>KG</v>
          </cell>
          <cell r="D164">
            <v>1800</v>
          </cell>
        </row>
        <row r="165">
          <cell r="A165">
            <v>1412</v>
          </cell>
          <cell r="B165" t="str">
            <v>IGAS GRIS [SELLANTE] 5KG</v>
          </cell>
          <cell r="C165" t="str">
            <v>KG</v>
          </cell>
          <cell r="D165">
            <v>10271.799999999999</v>
          </cell>
        </row>
        <row r="166">
          <cell r="A166">
            <v>1465</v>
          </cell>
          <cell r="B166" t="str">
            <v xml:space="preserve">LADRILLO COMUN/SUCIO                                           </v>
          </cell>
          <cell r="C166" t="str">
            <v>UND</v>
          </cell>
          <cell r="D166">
            <v>69</v>
          </cell>
        </row>
        <row r="167">
          <cell r="A167">
            <v>1469</v>
          </cell>
          <cell r="B167" t="str">
            <v xml:space="preserve">LADRILLO  FAROL   # 6  12X20X30                                 </v>
          </cell>
          <cell r="C167" t="str">
            <v>UND</v>
          </cell>
          <cell r="D167">
            <v>530</v>
          </cell>
        </row>
        <row r="168">
          <cell r="A168">
            <v>1483</v>
          </cell>
          <cell r="B168" t="str">
            <v xml:space="preserve">LAMINA GALVANIZADA [1x2]C.16                                </v>
          </cell>
          <cell r="C168" t="str">
            <v>UND</v>
          </cell>
          <cell r="D168">
            <v>13500</v>
          </cell>
        </row>
        <row r="169">
          <cell r="A169">
            <v>1489</v>
          </cell>
          <cell r="B169" t="str">
            <v xml:space="preserve">LAMINA TRIPLEX    12 MM.  PIZANO                          </v>
          </cell>
          <cell r="C169" t="str">
            <v>UND</v>
          </cell>
          <cell r="D169">
            <v>85100</v>
          </cell>
        </row>
        <row r="170">
          <cell r="A170">
            <v>1495</v>
          </cell>
          <cell r="B170" t="str">
            <v xml:space="preserve">LAMINA  TRIPLEX   4 MM.  (2.44*1.22) PIZANO              </v>
          </cell>
          <cell r="C170" t="str">
            <v>UND</v>
          </cell>
          <cell r="D170">
            <v>30008.1</v>
          </cell>
        </row>
        <row r="171">
          <cell r="A171">
            <v>1496</v>
          </cell>
          <cell r="B171" t="str">
            <v xml:space="preserve">LAMINA TRIPLEX     5 MM.                                  </v>
          </cell>
          <cell r="C171" t="str">
            <v>UND</v>
          </cell>
          <cell r="D171">
            <v>57500</v>
          </cell>
        </row>
        <row r="172">
          <cell r="A172">
            <v>1502</v>
          </cell>
          <cell r="B172" t="str">
            <v xml:space="preserve">LAMINA  COLD ROLLED      # 20   1X2 MTS.                          </v>
          </cell>
          <cell r="C172" t="str">
            <v>UND</v>
          </cell>
          <cell r="D172">
            <v>35201.5</v>
          </cell>
        </row>
        <row r="173">
          <cell r="A173">
            <v>1508</v>
          </cell>
          <cell r="B173" t="str">
            <v>SOLDADURA LAMINA ,1/8    WEST ARCO 6013 20 K</v>
          </cell>
          <cell r="C173" t="str">
            <v>KG</v>
          </cell>
          <cell r="D173">
            <v>8091.4</v>
          </cell>
        </row>
        <row r="174">
          <cell r="A174">
            <v>1514</v>
          </cell>
          <cell r="B174" t="str">
            <v xml:space="preserve">LAVAMANOS STYLO   [SOBRE]  725  GRIFERIA  71517      </v>
          </cell>
          <cell r="C174" t="str">
            <v>UND</v>
          </cell>
          <cell r="D174">
            <v>127650</v>
          </cell>
        </row>
        <row r="175">
          <cell r="A175">
            <v>1547</v>
          </cell>
          <cell r="B175" t="str">
            <v xml:space="preserve">LAVAMANOS ROYAL   [SOBRE]  734                                  </v>
          </cell>
          <cell r="C175" t="str">
            <v>UND</v>
          </cell>
          <cell r="D175">
            <v>32596.75</v>
          </cell>
        </row>
        <row r="176">
          <cell r="A176">
            <v>1554</v>
          </cell>
          <cell r="B176" t="str">
            <v xml:space="preserve">LAVAMANOS NOVA    [SOBRE]  738  GRIFERIA  71538     </v>
          </cell>
          <cell r="C176" t="str">
            <v>UND</v>
          </cell>
          <cell r="D176">
            <v>160425</v>
          </cell>
        </row>
        <row r="177">
          <cell r="A177">
            <v>1573</v>
          </cell>
          <cell r="B177" t="str">
            <v xml:space="preserve">LIJA 150              MADE  GRANO 80                        </v>
          </cell>
          <cell r="C177" t="str">
            <v>PLG</v>
          </cell>
          <cell r="D177">
            <v>1035</v>
          </cell>
        </row>
        <row r="178">
          <cell r="A178">
            <v>1577</v>
          </cell>
          <cell r="B178" t="str">
            <v>LIJA 230 AGUA GRANO 24</v>
          </cell>
          <cell r="C178" t="str">
            <v>PLI</v>
          </cell>
          <cell r="D178">
            <v>839.5</v>
          </cell>
        </row>
        <row r="179">
          <cell r="A179">
            <v>1578</v>
          </cell>
          <cell r="B179" t="str">
            <v xml:space="preserve">LIJA 320              AGUA                                                 </v>
          </cell>
          <cell r="C179" t="str">
            <v>PLI</v>
          </cell>
          <cell r="D179">
            <v>920</v>
          </cell>
        </row>
        <row r="180">
          <cell r="A180">
            <v>1579</v>
          </cell>
          <cell r="B180" t="str">
            <v xml:space="preserve">LIJA 400              AGUA                                  </v>
          </cell>
          <cell r="C180" t="str">
            <v>PLI</v>
          </cell>
          <cell r="D180">
            <v>816.5</v>
          </cell>
        </row>
        <row r="181">
          <cell r="A181">
            <v>1588</v>
          </cell>
          <cell r="B181" t="str">
            <v xml:space="preserve">LIMPIADOR PVC 760    GRMS   PAVCO                 </v>
          </cell>
          <cell r="C181" t="str">
            <v>GLN</v>
          </cell>
          <cell r="D181">
            <v>28242.85</v>
          </cell>
        </row>
        <row r="182">
          <cell r="A182">
            <v>1590</v>
          </cell>
          <cell r="B182" t="str">
            <v xml:space="preserve">MACHIMBRE L.CEDRO                                           </v>
          </cell>
          <cell r="C182" t="str">
            <v>M2</v>
          </cell>
          <cell r="D182">
            <v>22678</v>
          </cell>
        </row>
        <row r="183">
          <cell r="A183">
            <v>1598</v>
          </cell>
          <cell r="B183" t="str">
            <v xml:space="preserve">LLAVE JARDINERA CROMO LIVI  GRIVAL CROMADA REF.97740  </v>
          </cell>
          <cell r="C183" t="str">
            <v>UND</v>
          </cell>
          <cell r="D183">
            <v>18860</v>
          </cell>
        </row>
        <row r="184">
          <cell r="A184">
            <v>1599</v>
          </cell>
          <cell r="B184" t="str">
            <v xml:space="preserve">LLAVE JARDINERA CROMO PESA  GRIVAL CROMADA REF.97720  </v>
          </cell>
          <cell r="C184" t="str">
            <v>UND</v>
          </cell>
          <cell r="D184">
            <v>23345</v>
          </cell>
        </row>
        <row r="185">
          <cell r="A185">
            <v>1604</v>
          </cell>
          <cell r="B185" t="str">
            <v xml:space="preserve">BOCEL MADERA  .1/2x.1/2x3M                               </v>
          </cell>
          <cell r="C185" t="str">
            <v>UND</v>
          </cell>
          <cell r="D185">
            <v>138</v>
          </cell>
        </row>
        <row r="186">
          <cell r="A186">
            <v>1616</v>
          </cell>
          <cell r="B186" t="str">
            <v xml:space="preserve">LISTON 1    x2x3M.  OTOBO                                   </v>
          </cell>
          <cell r="C186" t="str">
            <v>UND</v>
          </cell>
          <cell r="D186">
            <v>994.75</v>
          </cell>
        </row>
        <row r="187">
          <cell r="A187">
            <v>1617</v>
          </cell>
          <cell r="B187" t="str">
            <v xml:space="preserve">LISTON 1    x4x3M.  OTOBO                                   </v>
          </cell>
          <cell r="C187" t="str">
            <v>UND</v>
          </cell>
          <cell r="D187">
            <v>1807.8</v>
          </cell>
        </row>
        <row r="188">
          <cell r="A188">
            <v>1653</v>
          </cell>
          <cell r="B188" t="str">
            <v xml:space="preserve">LISTON 4    x2x3M   CHANUL  MADERA               </v>
          </cell>
          <cell r="C188" t="str">
            <v>UND</v>
          </cell>
          <cell r="D188">
            <v>4669</v>
          </cell>
        </row>
        <row r="189">
          <cell r="A189">
            <v>1689</v>
          </cell>
          <cell r="B189" t="str">
            <v xml:space="preserve">MACHIMBRE L.PINO PATULA                                     </v>
          </cell>
          <cell r="C189" t="str">
            <v>M2</v>
          </cell>
          <cell r="D189">
            <v>6936.8</v>
          </cell>
        </row>
        <row r="190">
          <cell r="A190">
            <v>1707</v>
          </cell>
          <cell r="B190" t="str">
            <v xml:space="preserve">MALLA ESLABONADA  2"  #10   </v>
          </cell>
          <cell r="C190" t="str">
            <v>M2</v>
          </cell>
          <cell r="D190">
            <v>8671</v>
          </cell>
        </row>
        <row r="191">
          <cell r="A191">
            <v>1718</v>
          </cell>
          <cell r="B191" t="str">
            <v>HIERRO DE  1/4" 37.000  [CH]</v>
          </cell>
          <cell r="C191" t="str">
            <v>KG</v>
          </cell>
          <cell r="D191">
            <v>1610</v>
          </cell>
        </row>
        <row r="192">
          <cell r="A192">
            <v>1719</v>
          </cell>
          <cell r="B192" t="str">
            <v xml:space="preserve">HIERRO  .1/2" 37.000        SIN FIGURAR    </v>
          </cell>
          <cell r="C192" t="str">
            <v>KG</v>
          </cell>
          <cell r="D192">
            <v>1610</v>
          </cell>
        </row>
        <row r="193">
          <cell r="A193">
            <v>1720</v>
          </cell>
          <cell r="B193" t="str">
            <v xml:space="preserve">HIERRO  .3/8" 37.000  [CH]  X                                </v>
          </cell>
          <cell r="C193" t="str">
            <v>KG</v>
          </cell>
          <cell r="D193">
            <v>1610</v>
          </cell>
        </row>
        <row r="194">
          <cell r="A194">
            <v>1722</v>
          </cell>
          <cell r="B194" t="str">
            <v xml:space="preserve">HIERRO  .1/2" 60.000  [6M]  FIGURADO                </v>
          </cell>
          <cell r="C194" t="str">
            <v>KG</v>
          </cell>
          <cell r="D194">
            <v>1810</v>
          </cell>
        </row>
        <row r="195">
          <cell r="A195">
            <v>1724</v>
          </cell>
          <cell r="B195" t="str">
            <v xml:space="preserve">HIERRO  .3/4" 60.000  [6M]  FIGURADO                    </v>
          </cell>
          <cell r="C195" t="str">
            <v>KG</v>
          </cell>
          <cell r="D195">
            <v>1810</v>
          </cell>
        </row>
        <row r="196">
          <cell r="A196">
            <v>1725</v>
          </cell>
          <cell r="B196" t="str">
            <v xml:space="preserve">HIERRO 1"     60.000  [6M]  FIGURADO                     </v>
          </cell>
          <cell r="C196" t="str">
            <v>KG</v>
          </cell>
          <cell r="D196">
            <v>1810</v>
          </cell>
        </row>
        <row r="197">
          <cell r="A197">
            <v>1739</v>
          </cell>
          <cell r="B197" t="str">
            <v xml:space="preserve">LAMINA ALFAJOR  6MM.     1.00X3.00MTS              </v>
          </cell>
          <cell r="C197" t="str">
            <v>UND</v>
          </cell>
          <cell r="D197">
            <v>158372.25</v>
          </cell>
        </row>
        <row r="198">
          <cell r="A198">
            <v>1761</v>
          </cell>
          <cell r="B198" t="str">
            <v xml:space="preserve">ANGULO 1,1/2   x  3/16      TIRA DE 6MTS                </v>
          </cell>
          <cell r="C198" t="str">
            <v>UND</v>
          </cell>
          <cell r="D198">
            <v>27700</v>
          </cell>
        </row>
        <row r="199">
          <cell r="A199">
            <v>1769</v>
          </cell>
          <cell r="B199" t="str">
            <v xml:space="preserve">BLOQUE CONCRETO N 14X19X39  PREMOLDA         </v>
          </cell>
          <cell r="C199" t="str">
            <v>UND</v>
          </cell>
          <cell r="D199">
            <v>1771</v>
          </cell>
        </row>
        <row r="200">
          <cell r="A200">
            <v>1773</v>
          </cell>
          <cell r="B200" t="str">
            <v xml:space="preserve">BLOQUE CONCRETO N 19X19X39  PREMOLDA         </v>
          </cell>
          <cell r="C200" t="str">
            <v>UND</v>
          </cell>
          <cell r="D200">
            <v>2649.6</v>
          </cell>
        </row>
        <row r="201">
          <cell r="A201">
            <v>1796</v>
          </cell>
          <cell r="B201" t="str">
            <v xml:space="preserve">MARMOLINA BLANCA                                            </v>
          </cell>
          <cell r="C201" t="str">
            <v>BTO</v>
          </cell>
          <cell r="D201">
            <v>2955.5</v>
          </cell>
        </row>
        <row r="202">
          <cell r="A202">
            <v>1821</v>
          </cell>
          <cell r="B202" t="str">
            <v xml:space="preserve">MERULEX N [INZECT]  16KG.                                   </v>
          </cell>
          <cell r="C202" t="str">
            <v>KG</v>
          </cell>
          <cell r="D202">
            <v>34500</v>
          </cell>
        </row>
        <row r="203">
          <cell r="A203">
            <v>1823</v>
          </cell>
          <cell r="B203" t="str">
            <v xml:space="preserve">MALLA ELEC.H-0.50/UO50      ESP 25X35 0.72K/M2     </v>
          </cell>
          <cell r="C203" t="str">
            <v>KG</v>
          </cell>
          <cell r="D203">
            <v>2014.8</v>
          </cell>
        </row>
        <row r="204">
          <cell r="A204">
            <v>1833</v>
          </cell>
          <cell r="B204" t="str">
            <v xml:space="preserve">ESMALTE SINTETICO MATE      ALGRECO              </v>
          </cell>
          <cell r="C204" t="str">
            <v>GL</v>
          </cell>
          <cell r="D204">
            <v>51543</v>
          </cell>
        </row>
        <row r="205">
          <cell r="A205">
            <v>1837</v>
          </cell>
          <cell r="B205" t="str">
            <v xml:space="preserve">GAVIONES 2X1X1 CAL.12                                     </v>
          </cell>
          <cell r="C205" t="str">
            <v>UND</v>
          </cell>
          <cell r="D205">
            <v>41400</v>
          </cell>
        </row>
        <row r="206">
          <cell r="A206">
            <v>1841</v>
          </cell>
          <cell r="B206" t="str">
            <v xml:space="preserve">ESMALTE SINTETICO PINTULUX  </v>
          </cell>
          <cell r="C206" t="str">
            <v>LT</v>
          </cell>
          <cell r="D206">
            <v>21160</v>
          </cell>
        </row>
        <row r="207">
          <cell r="A207">
            <v>1863</v>
          </cell>
          <cell r="B207" t="str">
            <v xml:space="preserve">COLOR MINERAL                                               </v>
          </cell>
          <cell r="C207" t="str">
            <v>KG</v>
          </cell>
          <cell r="D207">
            <v>6400</v>
          </cell>
        </row>
        <row r="208">
          <cell r="A208">
            <v>1936</v>
          </cell>
          <cell r="B208" t="str">
            <v xml:space="preserve">NIPLE GALV  .1/2x  5   CM   X                               </v>
          </cell>
          <cell r="C208" t="str">
            <v>UND</v>
          </cell>
          <cell r="D208">
            <v>2500</v>
          </cell>
        </row>
        <row r="209">
          <cell r="A209">
            <v>1938</v>
          </cell>
          <cell r="B209" t="str">
            <v xml:space="preserve">NIPLE GALV  .1/2x 10   CM                                   </v>
          </cell>
          <cell r="C209" t="str">
            <v>UND</v>
          </cell>
          <cell r="D209">
            <v>5000</v>
          </cell>
        </row>
        <row r="210">
          <cell r="A210">
            <v>1988</v>
          </cell>
          <cell r="B210" t="str">
            <v xml:space="preserve">ORINAL PEQUENO       6100                                   </v>
          </cell>
          <cell r="C210" t="str">
            <v>UND</v>
          </cell>
          <cell r="D210">
            <v>75325</v>
          </cell>
        </row>
        <row r="211">
          <cell r="A211">
            <v>1995</v>
          </cell>
          <cell r="B211" t="str">
            <v xml:space="preserve">ORINAL MEDIANO       6101                                   </v>
          </cell>
          <cell r="C211" t="str">
            <v>UND</v>
          </cell>
          <cell r="D211">
            <v>120750</v>
          </cell>
        </row>
        <row r="212">
          <cell r="A212">
            <v>2036</v>
          </cell>
          <cell r="B212" t="str">
            <v xml:space="preserve">PEGANTE A X W   MADERA                          </v>
          </cell>
          <cell r="C212" t="str">
            <v>GL</v>
          </cell>
          <cell r="D212">
            <v>26565</v>
          </cell>
        </row>
        <row r="213">
          <cell r="A213">
            <v>2074</v>
          </cell>
          <cell r="B213" t="str">
            <v xml:space="preserve">PIEDRA RIO D&lt;20 CM                                          </v>
          </cell>
          <cell r="C213" t="str">
            <v>M3</v>
          </cell>
          <cell r="D213">
            <v>35000</v>
          </cell>
        </row>
        <row r="214">
          <cell r="A214">
            <v>2093</v>
          </cell>
          <cell r="B214" t="str">
            <v xml:space="preserve">VINILO ACRILTEX TIPO 2      PINTUCO                         </v>
          </cell>
          <cell r="C214" t="str">
            <v>LT</v>
          </cell>
          <cell r="D214">
            <v>6411.25</v>
          </cell>
        </row>
        <row r="215">
          <cell r="A215">
            <v>2102</v>
          </cell>
          <cell r="B215" t="str">
            <v xml:space="preserve">PIRAGUA ALUM. NATURAL    TIRA DE 6M                  </v>
          </cell>
          <cell r="C215" t="str">
            <v>UND</v>
          </cell>
          <cell r="D215">
            <v>7015</v>
          </cell>
        </row>
        <row r="216">
          <cell r="A216">
            <v>2103</v>
          </cell>
          <cell r="B216" t="str">
            <v>PIRAGUA ALUM. ANOLOK CAFE   TIRA DE 6MTS</v>
          </cell>
          <cell r="C216" t="str">
            <v>UND</v>
          </cell>
          <cell r="D216">
            <v>8222.5</v>
          </cell>
        </row>
        <row r="217">
          <cell r="A217">
            <v>2108</v>
          </cell>
          <cell r="B217" t="str">
            <v xml:space="preserve">PIRLAN ALUMINIO DORADO   6MTS.DORADO S-06     </v>
          </cell>
          <cell r="C217" t="str">
            <v>UND</v>
          </cell>
          <cell r="D217">
            <v>4657.5</v>
          </cell>
        </row>
        <row r="218">
          <cell r="A218">
            <v>2109</v>
          </cell>
          <cell r="B218" t="str">
            <v xml:space="preserve">PIRLAN BRONCE      E=10MM H=19MM                   </v>
          </cell>
          <cell r="C218" t="str">
            <v>ML</v>
          </cell>
          <cell r="D218">
            <v>4025</v>
          </cell>
        </row>
        <row r="219">
          <cell r="A219">
            <v>2235</v>
          </cell>
          <cell r="B219" t="str">
            <v xml:space="preserve">PRADO </v>
          </cell>
          <cell r="C219" t="str">
            <v>M2</v>
          </cell>
          <cell r="D219">
            <v>1495</v>
          </cell>
        </row>
        <row r="220">
          <cell r="A220">
            <v>2291</v>
          </cell>
          <cell r="B220" t="str">
            <v xml:space="preserve">PUNTILLA  2.1/2         CC  104 UND/LB                  </v>
          </cell>
          <cell r="C220" t="str">
            <v>LB</v>
          </cell>
          <cell r="D220">
            <v>1725</v>
          </cell>
        </row>
        <row r="221">
          <cell r="A221">
            <v>2292</v>
          </cell>
          <cell r="B221" t="str">
            <v xml:space="preserve">PUNTILLA  1             CC  CAJA DE 115 UND                </v>
          </cell>
          <cell r="C221" t="str">
            <v>LB</v>
          </cell>
          <cell r="D221">
            <v>1725</v>
          </cell>
        </row>
        <row r="222">
          <cell r="A222">
            <v>2294</v>
          </cell>
          <cell r="B222" t="str">
            <v>PUNTILLA  2             CC</v>
          </cell>
          <cell r="C222" t="str">
            <v>LB</v>
          </cell>
          <cell r="D222">
            <v>1725</v>
          </cell>
        </row>
        <row r="223">
          <cell r="A223">
            <v>2295</v>
          </cell>
          <cell r="B223" t="str">
            <v xml:space="preserve">PUNTILLA  3             CC                                  </v>
          </cell>
          <cell r="C223" t="str">
            <v>LB</v>
          </cell>
          <cell r="D223">
            <v>1725</v>
          </cell>
        </row>
        <row r="224">
          <cell r="A224">
            <v>2296</v>
          </cell>
          <cell r="B224" t="str">
            <v xml:space="preserve">PUNTILLA  3.1/2         CC                                  </v>
          </cell>
          <cell r="C224" t="str">
            <v>LB</v>
          </cell>
          <cell r="D224">
            <v>1725</v>
          </cell>
        </row>
        <row r="225">
          <cell r="A225">
            <v>2298</v>
          </cell>
          <cell r="B225" t="str">
            <v xml:space="preserve">PUNTILLA  4             CC                                  </v>
          </cell>
          <cell r="C225" t="str">
            <v>LB</v>
          </cell>
          <cell r="D225">
            <v>1725</v>
          </cell>
        </row>
        <row r="226">
          <cell r="A226">
            <v>2308</v>
          </cell>
          <cell r="B226" t="str">
            <v xml:space="preserve">PUNTILLA  2     SC  275 UND/LB                      </v>
          </cell>
          <cell r="C226" t="str">
            <v>LB</v>
          </cell>
          <cell r="D226">
            <v>1725</v>
          </cell>
        </row>
        <row r="227">
          <cell r="A227">
            <v>2304</v>
          </cell>
          <cell r="B227" t="str">
            <v xml:space="preserve">PUNTILLA   3/4         SC  CAJA DE                         </v>
          </cell>
          <cell r="C227" t="str">
            <v>LB</v>
          </cell>
          <cell r="D227">
            <v>1725</v>
          </cell>
        </row>
        <row r="228">
          <cell r="A228">
            <v>2322</v>
          </cell>
          <cell r="B228" t="str">
            <v>PUNTILLA   .1/2         AC</v>
          </cell>
          <cell r="C228" t="str">
            <v>LB</v>
          </cell>
          <cell r="D228">
            <v>1725</v>
          </cell>
        </row>
        <row r="229">
          <cell r="A229">
            <v>2323</v>
          </cell>
          <cell r="B229" t="str">
            <v xml:space="preserve">PUNTILLA   .1/2         CC                                  </v>
          </cell>
          <cell r="C229" t="str">
            <v>LB</v>
          </cell>
          <cell r="D229">
            <v>1725</v>
          </cell>
        </row>
        <row r="230">
          <cell r="A230">
            <v>2375</v>
          </cell>
          <cell r="B230" t="str">
            <v xml:space="preserve">REGILLA SOSCO  3  X2"                             </v>
          </cell>
          <cell r="C230" t="str">
            <v>UND</v>
          </cell>
          <cell r="D230">
            <v>3910</v>
          </cell>
        </row>
        <row r="231">
          <cell r="A231">
            <v>2414</v>
          </cell>
          <cell r="B231" t="str">
            <v>ROCA MUERTA</v>
          </cell>
          <cell r="C231" t="str">
            <v>M3</v>
          </cell>
          <cell r="D231">
            <v>7475</v>
          </cell>
        </row>
        <row r="232">
          <cell r="A232">
            <v>2432</v>
          </cell>
          <cell r="B232" t="str">
            <v xml:space="preserve">SANITARIO ROYAL BLANCO      GRIF.GRIVAL           </v>
          </cell>
          <cell r="C232" t="str">
            <v>UND</v>
          </cell>
          <cell r="D232">
            <v>141450</v>
          </cell>
        </row>
        <row r="233">
          <cell r="A233">
            <v>2434</v>
          </cell>
          <cell r="B233" t="str">
            <v xml:space="preserve">SANITARIO NOVA  803-13-23   GRIF.71579 M/60701    </v>
          </cell>
          <cell r="C233" t="str">
            <v>UND</v>
          </cell>
          <cell r="D233">
            <v>219075</v>
          </cell>
        </row>
        <row r="234">
          <cell r="A234">
            <v>2458</v>
          </cell>
          <cell r="B234" t="str">
            <v xml:space="preserve">SEGUETA SIN MARCO       </v>
          </cell>
          <cell r="C234" t="str">
            <v>UND</v>
          </cell>
          <cell r="D234">
            <v>2600</v>
          </cell>
        </row>
        <row r="235">
          <cell r="A235">
            <v>2470</v>
          </cell>
          <cell r="B235" t="str">
            <v xml:space="preserve">SIKA  1         UNX20 KG.   IMPERMEAB R:110002        </v>
          </cell>
          <cell r="C235" t="str">
            <v>KG</v>
          </cell>
          <cell r="D235">
            <v>4312.5</v>
          </cell>
        </row>
        <row r="236">
          <cell r="A236">
            <v>2482</v>
          </cell>
          <cell r="B236" t="str">
            <v xml:space="preserve">SIKA FLEX 1A                                                </v>
          </cell>
          <cell r="C236" t="str">
            <v>KG</v>
          </cell>
          <cell r="D236">
            <v>16141.4</v>
          </cell>
        </row>
        <row r="237">
          <cell r="A237">
            <v>2506</v>
          </cell>
          <cell r="B237" t="str">
            <v xml:space="preserve">SOLDADURA CPVC ,1/  4 GLN   X                             </v>
          </cell>
          <cell r="C237" t="str">
            <v>UND</v>
          </cell>
          <cell r="D237">
            <v>58576.4</v>
          </cell>
        </row>
        <row r="238">
          <cell r="A238">
            <v>2509</v>
          </cell>
          <cell r="B238" t="str">
            <v xml:space="preserve">SOLDADURA ESTANO                                            </v>
          </cell>
          <cell r="C238" t="str">
            <v>LB</v>
          </cell>
          <cell r="D238">
            <v>7015</v>
          </cell>
        </row>
        <row r="239">
          <cell r="A239">
            <v>2511</v>
          </cell>
          <cell r="B239" t="str">
            <v xml:space="preserve">SOLDADURA PVC ,1/  4  GLN   PAVCO                   </v>
          </cell>
          <cell r="C239" t="str">
            <v>GLN</v>
          </cell>
          <cell r="D239">
            <v>61505.45</v>
          </cell>
        </row>
        <row r="240">
          <cell r="A240">
            <v>2553</v>
          </cell>
          <cell r="B240" t="str">
            <v xml:space="preserve">TABLA 1x08x3M OTOBO   [1C]  LARGO=3ML-CORTADA      </v>
          </cell>
          <cell r="C240" t="str">
            <v>UND</v>
          </cell>
          <cell r="D240">
            <v>4542.5</v>
          </cell>
        </row>
        <row r="241">
          <cell r="A241">
            <v>2554</v>
          </cell>
          <cell r="B241" t="str">
            <v xml:space="preserve">TABLA 1X10x3M OTOBO   [2C]       </v>
          </cell>
          <cell r="C241" t="str">
            <v>UND</v>
          </cell>
          <cell r="D241">
            <v>6348</v>
          </cell>
        </row>
        <row r="242">
          <cell r="A242">
            <v>2556</v>
          </cell>
          <cell r="B242" t="str">
            <v xml:space="preserve">TABLA 1x10x3M OTOBO  </v>
          </cell>
          <cell r="C242" t="str">
            <v>UND</v>
          </cell>
          <cell r="D242">
            <v>5770.7</v>
          </cell>
        </row>
        <row r="243">
          <cell r="A243">
            <v>2558</v>
          </cell>
          <cell r="B243" t="str">
            <v xml:space="preserve">TABLA 1x05x3M OTOBO   [1C]                             </v>
          </cell>
          <cell r="C243" t="str">
            <v>UND</v>
          </cell>
          <cell r="D243">
            <v>3565</v>
          </cell>
        </row>
        <row r="244">
          <cell r="A244">
            <v>2590</v>
          </cell>
          <cell r="B244" t="str">
            <v xml:space="preserve">TABLON 2"x10"X3M AMARILLO                                   </v>
          </cell>
          <cell r="C244" t="str">
            <v>UND</v>
          </cell>
          <cell r="D244">
            <v>21344</v>
          </cell>
        </row>
        <row r="245">
          <cell r="A245">
            <v>2595</v>
          </cell>
          <cell r="B245" t="str">
            <v xml:space="preserve">TABLON 2"X10"X3M OTOBO                               </v>
          </cell>
          <cell r="C245" t="str">
            <v>UND</v>
          </cell>
          <cell r="D245">
            <v>10492.6</v>
          </cell>
        </row>
        <row r="246">
          <cell r="A246">
            <v>2662</v>
          </cell>
          <cell r="B246" t="str">
            <v xml:space="preserve">TAPON PRS PVC  .3/4      ROSCADO                                  </v>
          </cell>
          <cell r="C246" t="str">
            <v>UND</v>
          </cell>
          <cell r="D246">
            <v>1132.75</v>
          </cell>
        </row>
        <row r="247">
          <cell r="A247">
            <v>2672</v>
          </cell>
          <cell r="B247" t="str">
            <v xml:space="preserve">TAPON PRS PVC  .1/2     ROSCADO                                  </v>
          </cell>
          <cell r="C247" t="str">
            <v>UND</v>
          </cell>
          <cell r="D247">
            <v>391</v>
          </cell>
        </row>
        <row r="248">
          <cell r="A248">
            <v>2673</v>
          </cell>
          <cell r="B248" t="str">
            <v xml:space="preserve">TAPON PRS PVC 1     ROSCADO                                  </v>
          </cell>
          <cell r="C248" t="str">
            <v>UND</v>
          </cell>
          <cell r="D248">
            <v>1610</v>
          </cell>
        </row>
        <row r="249">
          <cell r="A249">
            <v>2688</v>
          </cell>
          <cell r="B249" t="str">
            <v xml:space="preserve">TEE GALV     .1/2"          X                               </v>
          </cell>
          <cell r="C249" t="str">
            <v>UND</v>
          </cell>
          <cell r="D249">
            <v>867.1</v>
          </cell>
        </row>
        <row r="250">
          <cell r="A250">
            <v>2705</v>
          </cell>
          <cell r="B250" t="str">
            <v xml:space="preserve">TEE PRS PVC  .3/4                                           </v>
          </cell>
          <cell r="C250" t="str">
            <v>UND</v>
          </cell>
          <cell r="D250">
            <v>1099.4000000000001</v>
          </cell>
        </row>
        <row r="251">
          <cell r="A251">
            <v>2707</v>
          </cell>
          <cell r="B251" t="str">
            <v xml:space="preserve">TEE PRS PVC 1                                               </v>
          </cell>
          <cell r="C251" t="str">
            <v>UND</v>
          </cell>
          <cell r="D251">
            <v>2151.65</v>
          </cell>
        </row>
        <row r="252">
          <cell r="A252">
            <v>2710</v>
          </cell>
          <cell r="B252" t="str">
            <v xml:space="preserve">TEE PRS PVC 2                                               </v>
          </cell>
          <cell r="C252" t="str">
            <v>UND</v>
          </cell>
          <cell r="D252">
            <v>11615</v>
          </cell>
        </row>
        <row r="253">
          <cell r="A253">
            <v>2714</v>
          </cell>
          <cell r="B253" t="str">
            <v xml:space="preserve">TEE PRS PVC  .3/4x.1/2 RED                                  </v>
          </cell>
          <cell r="C253" t="str">
            <v>UND</v>
          </cell>
          <cell r="D253">
            <v>1530.098</v>
          </cell>
        </row>
        <row r="254">
          <cell r="A254">
            <v>2722</v>
          </cell>
          <cell r="B254" t="str">
            <v xml:space="preserve">TEE SAN PVC 1.1/2      SEN                                  </v>
          </cell>
          <cell r="C254" t="str">
            <v>UND</v>
          </cell>
          <cell r="D254">
            <v>4398.1979999999994</v>
          </cell>
        </row>
        <row r="255">
          <cell r="A255">
            <v>2726</v>
          </cell>
          <cell r="B255" t="str">
            <v xml:space="preserve">TEE SAN PVC 2          SEN                                  </v>
          </cell>
          <cell r="C255" t="str">
            <v>UND</v>
          </cell>
          <cell r="D255">
            <v>5038.1499999999996</v>
          </cell>
        </row>
        <row r="256">
          <cell r="A256">
            <v>2737</v>
          </cell>
          <cell r="B256" t="str">
            <v xml:space="preserve">TEE SAN PVC 6          SEN                                  </v>
          </cell>
          <cell r="C256" t="str">
            <v>UND</v>
          </cell>
          <cell r="D256">
            <v>119670.15</v>
          </cell>
        </row>
        <row r="257">
          <cell r="A257">
            <v>2738</v>
          </cell>
          <cell r="B257" t="str">
            <v xml:space="preserve">TEE SAN PVC 4          SEN                                  </v>
          </cell>
          <cell r="C257" t="str">
            <v>UND</v>
          </cell>
          <cell r="D257">
            <v>13430.711999999998</v>
          </cell>
        </row>
        <row r="258">
          <cell r="A258">
            <v>2739</v>
          </cell>
          <cell r="B258" t="str">
            <v xml:space="preserve">TEE SAN PVC 3          SEN                                  </v>
          </cell>
          <cell r="C258" t="str">
            <v>UND</v>
          </cell>
          <cell r="D258">
            <v>6505.55</v>
          </cell>
        </row>
        <row r="259">
          <cell r="A259">
            <v>2746</v>
          </cell>
          <cell r="B259" t="str">
            <v xml:space="preserve">TEJA CLARABOYA # 4                                          </v>
          </cell>
          <cell r="C259" t="str">
            <v>UND</v>
          </cell>
          <cell r="D259">
            <v>27025</v>
          </cell>
        </row>
        <row r="260">
          <cell r="A260">
            <v>2747</v>
          </cell>
          <cell r="B260" t="str">
            <v xml:space="preserve">TEJA CLARABOYA # 6                                          </v>
          </cell>
          <cell r="C260" t="str">
            <v>UND</v>
          </cell>
          <cell r="D260">
            <v>44434.85</v>
          </cell>
        </row>
        <row r="261">
          <cell r="A261">
            <v>2752</v>
          </cell>
          <cell r="B261" t="str">
            <v xml:space="preserve">TEJA ETERNIT          # 4   REF: 004200                </v>
          </cell>
          <cell r="C261" t="str">
            <v>UND</v>
          </cell>
          <cell r="D261">
            <v>21600</v>
          </cell>
        </row>
        <row r="262">
          <cell r="A262">
            <v>2754</v>
          </cell>
          <cell r="B262" t="str">
            <v xml:space="preserve">TEJA ETERNIT          # 6   REF: 006200                   </v>
          </cell>
          <cell r="C262" t="str">
            <v>UND</v>
          </cell>
          <cell r="D262">
            <v>32500</v>
          </cell>
        </row>
        <row r="263">
          <cell r="A263">
            <v>2755</v>
          </cell>
          <cell r="B263" t="str">
            <v xml:space="preserve">TEJA ETERNIT        # 8   REF: 008200                     </v>
          </cell>
          <cell r="C263" t="str">
            <v>UND</v>
          </cell>
          <cell r="D263">
            <v>41989.95</v>
          </cell>
        </row>
        <row r="264">
          <cell r="A264">
            <v>2761</v>
          </cell>
          <cell r="B264" t="str">
            <v xml:space="preserve">TEJA VENTILACION #6                                         </v>
          </cell>
          <cell r="C264" t="str">
            <v>UND</v>
          </cell>
          <cell r="D264">
            <v>53015</v>
          </cell>
        </row>
        <row r="265">
          <cell r="A265">
            <v>2766</v>
          </cell>
          <cell r="B265" t="str">
            <v xml:space="preserve">TUBO PVC U-Z 10   RDE-41    UM </v>
          </cell>
          <cell r="C265" t="str">
            <v>ML</v>
          </cell>
          <cell r="D265">
            <v>117130.95</v>
          </cell>
        </row>
        <row r="266">
          <cell r="A266">
            <v>2770</v>
          </cell>
          <cell r="B266" t="str">
            <v xml:space="preserve">TEJA ESPANOLA    1.60   ETERNIT REF: 050121         </v>
          </cell>
          <cell r="C266" t="str">
            <v>UND</v>
          </cell>
          <cell r="D266">
            <v>7847.6</v>
          </cell>
        </row>
        <row r="267">
          <cell r="A267">
            <v>2787</v>
          </cell>
          <cell r="B267" t="str">
            <v xml:space="preserve">THINER  DISOLVENTE                      </v>
          </cell>
          <cell r="C267" t="str">
            <v>GL</v>
          </cell>
          <cell r="D267">
            <v>12600</v>
          </cell>
        </row>
        <row r="268">
          <cell r="A268">
            <v>2789</v>
          </cell>
          <cell r="B268" t="str">
            <v>TIERRA AMARILLA</v>
          </cell>
          <cell r="C268" t="str">
            <v>M3</v>
          </cell>
          <cell r="D268">
            <v>17250</v>
          </cell>
        </row>
        <row r="269">
          <cell r="A269">
            <v>2792</v>
          </cell>
          <cell r="B269" t="str">
            <v xml:space="preserve">TIERRA NEGRA                                                    </v>
          </cell>
          <cell r="C269" t="str">
            <v>M3</v>
          </cell>
          <cell r="D269">
            <v>23000</v>
          </cell>
        </row>
        <row r="270">
          <cell r="A270">
            <v>2800</v>
          </cell>
          <cell r="B270" t="str">
            <v>TUBO PVC U-Z  8   RDE-41    PRESION</v>
          </cell>
          <cell r="C270" t="str">
            <v>ML</v>
          </cell>
          <cell r="D270">
            <v>77280</v>
          </cell>
        </row>
        <row r="271">
          <cell r="A271">
            <v>2813</v>
          </cell>
          <cell r="B271" t="str">
            <v xml:space="preserve">TUBO PVC U-Z 12   RDE-32.5  UM </v>
          </cell>
          <cell r="C271" t="str">
            <v>ML</v>
          </cell>
          <cell r="D271">
            <v>205022</v>
          </cell>
        </row>
        <row r="272">
          <cell r="A272">
            <v>2821</v>
          </cell>
          <cell r="B272" t="str">
            <v xml:space="preserve">TUBO PVC U-Z 10   RDE-32.5  UM  </v>
          </cell>
          <cell r="C272" t="str">
            <v>ML</v>
          </cell>
          <cell r="D272">
            <v>146395</v>
          </cell>
        </row>
        <row r="273">
          <cell r="A273">
            <v>2825</v>
          </cell>
          <cell r="B273" t="str">
            <v>TUBO PVC U-Z  6   RDE-41    PRESION</v>
          </cell>
          <cell r="C273" t="str">
            <v>ML</v>
          </cell>
          <cell r="D273">
            <v>46202.400000000001</v>
          </cell>
        </row>
        <row r="274">
          <cell r="A274">
            <v>2829</v>
          </cell>
          <cell r="B274" t="str">
            <v xml:space="preserve">TORNILLO        1    x 6                                        </v>
          </cell>
          <cell r="C274" t="str">
            <v>UND</v>
          </cell>
          <cell r="D274">
            <v>23</v>
          </cell>
        </row>
        <row r="275">
          <cell r="A275">
            <v>2854</v>
          </cell>
          <cell r="B275" t="str">
            <v xml:space="preserve">CANAL PVC RAINGO       PAVCO   R:240090               </v>
          </cell>
          <cell r="C275" t="str">
            <v>ML</v>
          </cell>
          <cell r="D275">
            <v>12500</v>
          </cell>
        </row>
        <row r="276">
          <cell r="A276">
            <v>2856</v>
          </cell>
          <cell r="B276" t="str">
            <v xml:space="preserve">TAPA CANAL PVC EXTERNA [R]  PAVCO   R:219190     </v>
          </cell>
          <cell r="C276" t="str">
            <v>UND</v>
          </cell>
          <cell r="D276">
            <v>3737.5</v>
          </cell>
        </row>
        <row r="277">
          <cell r="A277">
            <v>2857</v>
          </cell>
          <cell r="B277" t="str">
            <v xml:space="preserve">UNION CANAL PVC  [RAINGO]   PAVCO   R:219690      </v>
          </cell>
          <cell r="C277" t="str">
            <v>UND</v>
          </cell>
          <cell r="D277">
            <v>7430</v>
          </cell>
        </row>
        <row r="278">
          <cell r="A278">
            <v>2858</v>
          </cell>
          <cell r="B278" t="str">
            <v xml:space="preserve">CANAL PVC SOPORTE [RAINGO]  PAVCO   R:219790      </v>
          </cell>
          <cell r="C278" t="str">
            <v>UND</v>
          </cell>
          <cell r="D278">
            <v>2702.5</v>
          </cell>
        </row>
        <row r="279">
          <cell r="A279">
            <v>2873</v>
          </cell>
          <cell r="B279" t="str">
            <v xml:space="preserve">TORNILLO P/MADERA  2    x12                                        </v>
          </cell>
          <cell r="C279" t="str">
            <v>UND</v>
          </cell>
          <cell r="D279">
            <v>138</v>
          </cell>
        </row>
        <row r="280">
          <cell r="A280">
            <v>2877</v>
          </cell>
          <cell r="B280" t="str">
            <v xml:space="preserve">TORNILLO P/LAMINA   .3/4x 8                                        </v>
          </cell>
          <cell r="C280" t="str">
            <v>UND</v>
          </cell>
          <cell r="D280">
            <v>34.5</v>
          </cell>
        </row>
        <row r="281">
          <cell r="A281">
            <v>2881</v>
          </cell>
          <cell r="B281" t="str">
            <v xml:space="preserve">TORNILLO  P/MADERA   1 x 6                                             </v>
          </cell>
          <cell r="C281" t="str">
            <v>UND</v>
          </cell>
          <cell r="D281">
            <v>34.5</v>
          </cell>
        </row>
        <row r="282">
          <cell r="A282">
            <v>2889</v>
          </cell>
          <cell r="B282" t="str">
            <v xml:space="preserve">TORN P/MAD  2    x 8    COBRIZADO R:1007             </v>
          </cell>
          <cell r="C282" t="str">
            <v>UND</v>
          </cell>
          <cell r="D282">
            <v>80.5</v>
          </cell>
        </row>
        <row r="283">
          <cell r="A283">
            <v>2896</v>
          </cell>
          <cell r="B283" t="str">
            <v xml:space="preserve">TUBO PVC U-Z  8   RDE-32.5  PRESION </v>
          </cell>
          <cell r="C283" t="str">
            <v>ML</v>
          </cell>
          <cell r="D283">
            <v>93265</v>
          </cell>
        </row>
        <row r="284">
          <cell r="A284">
            <v>2905</v>
          </cell>
          <cell r="B284" t="str">
            <v xml:space="preserve">TUBO PVC U-Z  6   RDE-32.5  PRESION </v>
          </cell>
          <cell r="C284" t="str">
            <v>ML</v>
          </cell>
          <cell r="D284">
            <v>56727.199999999997</v>
          </cell>
        </row>
        <row r="285">
          <cell r="A285">
            <v>2918</v>
          </cell>
          <cell r="B285" t="str">
            <v>TUBO PVC U-Z  8   RDE-26    PRESION</v>
          </cell>
          <cell r="C285" t="str">
            <v>ML</v>
          </cell>
          <cell r="D285">
            <v>116753.75</v>
          </cell>
        </row>
        <row r="286">
          <cell r="A286">
            <v>2919</v>
          </cell>
          <cell r="B286" t="str">
            <v xml:space="preserve">TUBO PVC U-Z 12   RDE-26    UM </v>
          </cell>
          <cell r="C286" t="str">
            <v>ML</v>
          </cell>
          <cell r="D286">
            <v>251975.35</v>
          </cell>
        </row>
        <row r="287">
          <cell r="A287">
            <v>2920</v>
          </cell>
          <cell r="B287" t="str">
            <v>TUBO PVC U-Z 10   RDE-26    UM</v>
          </cell>
          <cell r="C287" t="str">
            <v>ML</v>
          </cell>
          <cell r="D287">
            <v>154438.1</v>
          </cell>
        </row>
        <row r="288">
          <cell r="A288">
            <v>2926</v>
          </cell>
          <cell r="B288" t="str">
            <v>TUBO PVC U-Z 12   RDE-21    UM</v>
          </cell>
          <cell r="C288" t="str">
            <v>ML</v>
          </cell>
          <cell r="D288">
            <v>309115.40000000002</v>
          </cell>
        </row>
        <row r="289">
          <cell r="A289">
            <v>2930</v>
          </cell>
          <cell r="B289" t="str">
            <v xml:space="preserve">TUBO PVC U-Z  2   RDE-21                                    </v>
          </cell>
          <cell r="C289" t="str">
            <v>ML</v>
          </cell>
          <cell r="D289">
            <v>12625.85</v>
          </cell>
        </row>
        <row r="290">
          <cell r="A290">
            <v>2932</v>
          </cell>
          <cell r="B290" t="str">
            <v xml:space="preserve">TUBO PVC U-Z  4   RDE-21    USO AGUA                    </v>
          </cell>
          <cell r="C290" t="str">
            <v>ML</v>
          </cell>
          <cell r="D290">
            <v>38603.199999999997</v>
          </cell>
        </row>
        <row r="291">
          <cell r="A291">
            <v>2933</v>
          </cell>
          <cell r="B291" t="str">
            <v>TUBO PVC U-Z  8   RDE-21    PRESION</v>
          </cell>
          <cell r="C291" t="str">
            <v>ML</v>
          </cell>
          <cell r="D291">
            <v>142025</v>
          </cell>
        </row>
        <row r="292">
          <cell r="A292">
            <v>2934</v>
          </cell>
          <cell r="B292" t="str">
            <v>TUBO PVC U-Z 10   RDE-21    SUM E INST</v>
          </cell>
          <cell r="C292" t="str">
            <v>ML</v>
          </cell>
          <cell r="D292">
            <v>219770.75</v>
          </cell>
        </row>
        <row r="293">
          <cell r="A293">
            <v>2935</v>
          </cell>
          <cell r="B293" t="str">
            <v xml:space="preserve">TUBO ALUMINIO   1x6M    TUBO DE 6 MT             </v>
          </cell>
          <cell r="C293" t="str">
            <v>ML</v>
          </cell>
          <cell r="D293">
            <v>4600</v>
          </cell>
        </row>
        <row r="294">
          <cell r="A294">
            <v>2946</v>
          </cell>
          <cell r="B294" t="str">
            <v>TUBO CEMENTO CII  10"  HS   10" X 1.25 M</v>
          </cell>
          <cell r="C294" t="str">
            <v>ML</v>
          </cell>
          <cell r="D294">
            <v>15881.27</v>
          </cell>
        </row>
        <row r="295">
          <cell r="A295">
            <v>2947</v>
          </cell>
          <cell r="B295" t="str">
            <v>TUBO CEMENTO CII  12"  HS   12 X 1.80 M</v>
          </cell>
          <cell r="C295" t="str">
            <v>ML</v>
          </cell>
          <cell r="D295">
            <v>30722.02</v>
          </cell>
        </row>
        <row r="296">
          <cell r="A296">
            <v>2949</v>
          </cell>
          <cell r="B296" t="str">
            <v>TUBO CEMENTO CII  15"  HS   UNION CAUCHO</v>
          </cell>
          <cell r="C296" t="str">
            <v>ML</v>
          </cell>
          <cell r="D296">
            <v>40052.015999999996</v>
          </cell>
        </row>
        <row r="297">
          <cell r="A297">
            <v>2950</v>
          </cell>
          <cell r="B297" t="str">
            <v xml:space="preserve">TUBO CEMENTO CII  18"  HS   18 X 2.0 MTS </v>
          </cell>
          <cell r="C297" t="str">
            <v>ML</v>
          </cell>
          <cell r="D297">
            <v>51921.947999999989</v>
          </cell>
        </row>
        <row r="298">
          <cell r="A298">
            <v>2951</v>
          </cell>
          <cell r="B298" t="str">
            <v>TUBO CEMENTO CII  21"  HS   21 X 2.0 MTS</v>
          </cell>
          <cell r="C298" t="str">
            <v>ML</v>
          </cell>
          <cell r="D298">
            <v>63835.902000000002</v>
          </cell>
        </row>
        <row r="299">
          <cell r="A299">
            <v>2952</v>
          </cell>
          <cell r="B299" t="str">
            <v>TUBO CEMENTO CII  24"  HS   24 X 2.5 MTS</v>
          </cell>
          <cell r="C299" t="str">
            <v>ML</v>
          </cell>
          <cell r="D299">
            <v>75841.901999999987</v>
          </cell>
        </row>
        <row r="300">
          <cell r="A300">
            <v>2954</v>
          </cell>
          <cell r="B300" t="str">
            <v>TUBO CEMENTO CII  27"  HS   24 X 2.5 MTS</v>
          </cell>
          <cell r="C300" t="str">
            <v>ML</v>
          </cell>
          <cell r="D300">
            <v>131025</v>
          </cell>
        </row>
        <row r="301">
          <cell r="A301">
            <v>2955</v>
          </cell>
          <cell r="B301" t="str">
            <v>TUBO CEMENTO CII  30"  HR   30 X02.5 MTS</v>
          </cell>
          <cell r="C301" t="str">
            <v>ML</v>
          </cell>
          <cell r="D301">
            <v>141358.644</v>
          </cell>
        </row>
        <row r="302">
          <cell r="A302">
            <v>2956</v>
          </cell>
          <cell r="B302" t="str">
            <v>TUBO CEMENTO CII  33"  HR   33 X 2.5 MTS</v>
          </cell>
          <cell r="C302" t="str">
            <v>ML</v>
          </cell>
          <cell r="D302">
            <v>195338.95399999997</v>
          </cell>
        </row>
        <row r="303">
          <cell r="A303">
            <v>2957</v>
          </cell>
          <cell r="B303" t="str">
            <v>TUBO CEMENTO CII  36"  HR   36 X 2.5 MTS</v>
          </cell>
          <cell r="C303" t="str">
            <v>ML</v>
          </cell>
          <cell r="D303">
            <v>225724.80599999998</v>
          </cell>
        </row>
        <row r="304">
          <cell r="A304">
            <v>2959</v>
          </cell>
          <cell r="B304" t="str">
            <v>TUBO CEMENTO CII   6"  HS   6" X 1.25</v>
          </cell>
          <cell r="C304" t="str">
            <v>ML</v>
          </cell>
          <cell r="D304">
            <v>9139.2454999999991</v>
          </cell>
        </row>
        <row r="305">
          <cell r="A305">
            <v>2960</v>
          </cell>
          <cell r="B305" t="str">
            <v>TUBO CEMENTO CII   8"  HS   8" X 1.25 ML</v>
          </cell>
          <cell r="C305" t="str">
            <v>ML</v>
          </cell>
          <cell r="D305">
            <v>11972.65</v>
          </cell>
        </row>
        <row r="306">
          <cell r="A306">
            <v>3000</v>
          </cell>
          <cell r="B306" t="str">
            <v>TUBO GALVANIZADO  2"      CON ROSCA     USO AGUA</v>
          </cell>
          <cell r="C306" t="str">
            <v>ML</v>
          </cell>
          <cell r="D306">
            <v>21737.3</v>
          </cell>
        </row>
        <row r="307">
          <cell r="A307">
            <v>3001</v>
          </cell>
          <cell r="B307" t="str">
            <v>TUBO GALVANIZADO  2,1/2 CON ROSCA  USO AGUA</v>
          </cell>
          <cell r="C307" t="str">
            <v>ML</v>
          </cell>
          <cell r="D307">
            <v>29299.7</v>
          </cell>
        </row>
        <row r="308">
          <cell r="A308">
            <v>3002</v>
          </cell>
          <cell r="B308" t="str">
            <v>TUBO GALVANIZADO  3"      CON ROSCA     USO AGUA</v>
          </cell>
          <cell r="C308" t="str">
            <v>ML</v>
          </cell>
          <cell r="D308">
            <v>35459.1</v>
          </cell>
        </row>
        <row r="309">
          <cell r="A309">
            <v>3004</v>
          </cell>
          <cell r="B309" t="str">
            <v xml:space="preserve">TUBO GALVANIZADO   4"      CON ROSCA     USO AGUA </v>
          </cell>
          <cell r="C309" t="str">
            <v>ML</v>
          </cell>
          <cell r="D309">
            <v>51156.6</v>
          </cell>
        </row>
        <row r="310">
          <cell r="A310">
            <v>3005</v>
          </cell>
          <cell r="B310" t="str">
            <v xml:space="preserve">TUBERIA GALVANIZADA 6"      USO AGUA-ROSCADA </v>
          </cell>
          <cell r="C310" t="str">
            <v>ML</v>
          </cell>
          <cell r="D310">
            <v>91226.05</v>
          </cell>
        </row>
        <row r="311">
          <cell r="A311">
            <v>3010</v>
          </cell>
          <cell r="B311" t="str">
            <v xml:space="preserve">TUBO SANIT PVC 18" NOVAFORT  450MM             </v>
          </cell>
          <cell r="C311" t="str">
            <v>ML</v>
          </cell>
          <cell r="D311">
            <v>148270.65</v>
          </cell>
        </row>
        <row r="312">
          <cell r="A312">
            <v>3016</v>
          </cell>
          <cell r="B312" t="str">
            <v xml:space="preserve">TUBO PRESION  1.1/2   RDE-21                                    </v>
          </cell>
          <cell r="C312" t="str">
            <v>ML</v>
          </cell>
          <cell r="D312">
            <v>8811.2999999999993</v>
          </cell>
        </row>
        <row r="313">
          <cell r="A313">
            <v>3018</v>
          </cell>
          <cell r="B313" t="str">
            <v xml:space="preserve">TUBO PRESION  .3/4    RDE-21    PRE                             </v>
          </cell>
          <cell r="C313" t="str">
            <v>ML</v>
          </cell>
          <cell r="D313">
            <v>2569.1</v>
          </cell>
        </row>
        <row r="314">
          <cell r="A314">
            <v>3019</v>
          </cell>
          <cell r="B314" t="str">
            <v xml:space="preserve">TUBO PRESION  1       RDE-21    PRE                             </v>
          </cell>
          <cell r="C314" t="str">
            <v>ML</v>
          </cell>
          <cell r="D314">
            <v>3747.2059999999997</v>
          </cell>
        </row>
        <row r="315">
          <cell r="A315">
            <v>3020</v>
          </cell>
          <cell r="B315" t="str">
            <v xml:space="preserve">TUBO PRESION  .1/2    RDE-13.5                                  </v>
          </cell>
          <cell r="C315" t="str">
            <v>ML</v>
          </cell>
          <cell r="D315">
            <v>2036.65</v>
          </cell>
        </row>
        <row r="316">
          <cell r="A316">
            <v>3025</v>
          </cell>
          <cell r="B316" t="str">
            <v xml:space="preserve">TUBO PRESION  2 PVC UMRDE-26    PRESION </v>
          </cell>
          <cell r="C316" t="str">
            <v>ML</v>
          </cell>
          <cell r="D316">
            <v>9686.4500000000007</v>
          </cell>
        </row>
        <row r="317">
          <cell r="A317">
            <v>3026</v>
          </cell>
          <cell r="B317" t="str">
            <v>TUBO PRESION  3 UM    RDE-32.5  PRESION</v>
          </cell>
          <cell r="C317" t="str">
            <v>ML</v>
          </cell>
          <cell r="D317">
            <v>16211.55</v>
          </cell>
        </row>
        <row r="318">
          <cell r="A318">
            <v>3028</v>
          </cell>
          <cell r="B318" t="str">
            <v>TUBO PRESION  4 UM    RDE-41    PRESION</v>
          </cell>
          <cell r="C318" t="str">
            <v>ML</v>
          </cell>
          <cell r="D318">
            <v>22835.55</v>
          </cell>
        </row>
        <row r="319">
          <cell r="A319">
            <v>3029</v>
          </cell>
          <cell r="B319" t="str">
            <v xml:space="preserve">TUBO SANITARIA PVC  1.1/2                                       </v>
          </cell>
          <cell r="C319" t="str">
            <v>ML</v>
          </cell>
          <cell r="D319">
            <v>7569.116</v>
          </cell>
        </row>
        <row r="320">
          <cell r="A320">
            <v>3030</v>
          </cell>
          <cell r="B320" t="str">
            <v>TUBO SANITARIA PVC  2"          PAVCO</v>
          </cell>
          <cell r="C320" t="str">
            <v>ML</v>
          </cell>
          <cell r="D320">
            <v>9386.2999999999993</v>
          </cell>
        </row>
        <row r="321">
          <cell r="A321">
            <v>3031</v>
          </cell>
          <cell r="B321" t="str">
            <v xml:space="preserve">TUBO SANITARIA PVC  3           PAVCO                           </v>
          </cell>
          <cell r="C321" t="str">
            <v>ML</v>
          </cell>
          <cell r="D321">
            <v>14017.35</v>
          </cell>
        </row>
        <row r="322">
          <cell r="A322">
            <v>3032</v>
          </cell>
          <cell r="B322" t="str">
            <v xml:space="preserve">TUBO SANITARIA PVC  4"          PAVCO                  </v>
          </cell>
          <cell r="C322" t="str">
            <v>ML</v>
          </cell>
          <cell r="D322">
            <v>19535.05</v>
          </cell>
        </row>
        <row r="323">
          <cell r="A323">
            <v>3033</v>
          </cell>
          <cell r="B323" t="str">
            <v xml:space="preserve">TUBO SANITARIA PVC  6"          PAVCO                           </v>
          </cell>
          <cell r="C323" t="str">
            <v>ML</v>
          </cell>
          <cell r="D323">
            <v>40034.949999999997</v>
          </cell>
        </row>
        <row r="324">
          <cell r="A324">
            <v>3034</v>
          </cell>
          <cell r="B324" t="str">
            <v xml:space="preserve">TUBO VENT-LLV. PVC 1.1/2                                    </v>
          </cell>
          <cell r="C324" t="str">
            <v>ML</v>
          </cell>
          <cell r="D324">
            <v>4172.7519999999995</v>
          </cell>
        </row>
        <row r="325">
          <cell r="A325">
            <v>3035</v>
          </cell>
          <cell r="B325" t="str">
            <v xml:space="preserve">TUBO VENT-LLV. PVC 2                                        </v>
          </cell>
          <cell r="C325" t="str">
            <v>ML</v>
          </cell>
          <cell r="D325">
            <v>6033.6819999999998</v>
          </cell>
        </row>
        <row r="326">
          <cell r="A326">
            <v>3037</v>
          </cell>
          <cell r="B326" t="str">
            <v xml:space="preserve">TUBO VENT-LLV. PVC 4                                        </v>
          </cell>
          <cell r="C326" t="str">
            <v>ML</v>
          </cell>
          <cell r="D326">
            <v>13760.21</v>
          </cell>
        </row>
        <row r="327">
          <cell r="A327">
            <v>3038</v>
          </cell>
          <cell r="B327" t="str">
            <v xml:space="preserve">TUBO PRESION  .1/2    RDE- 9                                    </v>
          </cell>
          <cell r="C327" t="str">
            <v>ML</v>
          </cell>
          <cell r="D327">
            <v>2854.3</v>
          </cell>
        </row>
        <row r="328">
          <cell r="A328">
            <v>3043</v>
          </cell>
          <cell r="B328" t="str">
            <v xml:space="preserve">TUBO PRESION  4       RDE-21                                    </v>
          </cell>
          <cell r="C328" t="str">
            <v>ML</v>
          </cell>
          <cell r="D328">
            <v>49861.7</v>
          </cell>
        </row>
        <row r="329">
          <cell r="A329">
            <v>3052</v>
          </cell>
          <cell r="B329" t="str">
            <v xml:space="preserve">TUBO VENT-LLV. PVC 3                                        </v>
          </cell>
          <cell r="C329" t="str">
            <v>ML</v>
          </cell>
          <cell r="D329">
            <v>7979.9879999999994</v>
          </cell>
        </row>
        <row r="330">
          <cell r="A330">
            <v>3059</v>
          </cell>
          <cell r="B330" t="str">
            <v xml:space="preserve">UNION REP PVC U-Z  2                                        </v>
          </cell>
          <cell r="C330" t="str">
            <v>UND</v>
          </cell>
          <cell r="D330">
            <v>3185.5</v>
          </cell>
        </row>
        <row r="331">
          <cell r="A331">
            <v>3068</v>
          </cell>
          <cell r="B331" t="str">
            <v xml:space="preserve">TUBO PRS  4 UM    RDE-32.5  X </v>
          </cell>
          <cell r="C331" t="str">
            <v>ML</v>
          </cell>
          <cell r="D331">
            <v>39100</v>
          </cell>
        </row>
        <row r="332">
          <cell r="A332">
            <v>3085</v>
          </cell>
          <cell r="B332" t="str">
            <v xml:space="preserve">UNION GALV      .1/2        X                               </v>
          </cell>
          <cell r="C332" t="str">
            <v>UND</v>
          </cell>
          <cell r="D332">
            <v>258.75</v>
          </cell>
        </row>
        <row r="333">
          <cell r="A333">
            <v>3095</v>
          </cell>
          <cell r="B333" t="str">
            <v xml:space="preserve">UNION PRESION PVC   .1/2                                        </v>
          </cell>
          <cell r="C333" t="str">
            <v>UND</v>
          </cell>
          <cell r="D333">
            <v>266.8</v>
          </cell>
        </row>
        <row r="334">
          <cell r="A334">
            <v>3108</v>
          </cell>
          <cell r="B334" t="str">
            <v xml:space="preserve">UNION SAN PVC 3"            PAVCO                           </v>
          </cell>
          <cell r="C334" t="str">
            <v>UND</v>
          </cell>
          <cell r="D334">
            <v>2956.65</v>
          </cell>
        </row>
        <row r="335">
          <cell r="A335">
            <v>3110</v>
          </cell>
          <cell r="B335" t="str">
            <v xml:space="preserve">UNION SAN PVC 2             PAVCO                       </v>
          </cell>
          <cell r="C335" t="str">
            <v>UND</v>
          </cell>
          <cell r="D335">
            <v>1992.95</v>
          </cell>
        </row>
        <row r="336">
          <cell r="A336">
            <v>3136</v>
          </cell>
          <cell r="B336" t="str">
            <v xml:space="preserve">VALVULA CHEQUE        1/2"                                   </v>
          </cell>
          <cell r="C336" t="str">
            <v>UND</v>
          </cell>
          <cell r="D336">
            <v>30159.9</v>
          </cell>
        </row>
        <row r="337">
          <cell r="A337">
            <v>3146</v>
          </cell>
          <cell r="B337" t="str">
            <v xml:space="preserve">VAL CHEQUE         1,1/2"                                   </v>
          </cell>
          <cell r="C337" t="str">
            <v>UND</v>
          </cell>
          <cell r="D337">
            <v>141822.6</v>
          </cell>
        </row>
        <row r="338">
          <cell r="A338">
            <v>3168</v>
          </cell>
          <cell r="B338" t="str">
            <v xml:space="preserve">VARETA 1"x1"x3M OTOBO                                      </v>
          </cell>
          <cell r="C338" t="str">
            <v>UND</v>
          </cell>
          <cell r="D338">
            <v>1200.5999999999999</v>
          </cell>
        </row>
        <row r="339">
          <cell r="A339">
            <v>3170</v>
          </cell>
          <cell r="B339" t="str">
            <v xml:space="preserve">VARETA 2"x2"x3M OTOBO                                       </v>
          </cell>
          <cell r="C339" t="str">
            <v>UND</v>
          </cell>
          <cell r="D339">
            <v>1153.45</v>
          </cell>
        </row>
        <row r="340">
          <cell r="A340">
            <v>3175</v>
          </cell>
          <cell r="B340" t="str">
            <v xml:space="preserve">TUBO SANIT PVC 10  W-RETEN  PAVCO                 </v>
          </cell>
          <cell r="C340" t="str">
            <v>ML</v>
          </cell>
          <cell r="D340">
            <v>119847.25</v>
          </cell>
        </row>
        <row r="341">
          <cell r="A341">
            <v>3181</v>
          </cell>
          <cell r="B341" t="str">
            <v xml:space="preserve">MEDIDOR AGUA 1/2"VEL U-15   MARCA TAVIRA       </v>
          </cell>
          <cell r="C341" t="str">
            <v>UND</v>
          </cell>
          <cell r="D341">
            <v>86233.9</v>
          </cell>
        </row>
        <row r="342">
          <cell r="A342">
            <v>3209</v>
          </cell>
          <cell r="B342" t="str">
            <v xml:space="preserve">VIDRIO TRANSPARENTE   6 MM.                     </v>
          </cell>
          <cell r="C342" t="str">
            <v>M2</v>
          </cell>
          <cell r="D342">
            <v>23460</v>
          </cell>
        </row>
        <row r="343">
          <cell r="A343">
            <v>3214</v>
          </cell>
          <cell r="B343" t="str">
            <v xml:space="preserve">VIDRIO TRANSPARENTE   3 MM                                    </v>
          </cell>
          <cell r="C343" t="str">
            <v>M2</v>
          </cell>
          <cell r="D343">
            <v>11845</v>
          </cell>
        </row>
        <row r="344">
          <cell r="A344">
            <v>3215</v>
          </cell>
          <cell r="B344" t="str">
            <v xml:space="preserve">VIDRIO TRANSPAREMTE   4 MM                                    </v>
          </cell>
          <cell r="C344" t="str">
            <v>M2</v>
          </cell>
          <cell r="D344">
            <v>15640</v>
          </cell>
        </row>
        <row r="345">
          <cell r="A345">
            <v>3218</v>
          </cell>
          <cell r="B345" t="str">
            <v xml:space="preserve">VIDRIO TEMPLADO BRONCE  4M                          </v>
          </cell>
          <cell r="C345" t="str">
            <v>M2</v>
          </cell>
          <cell r="D345">
            <v>58650</v>
          </cell>
        </row>
        <row r="346">
          <cell r="A346">
            <v>3229</v>
          </cell>
          <cell r="B346" t="str">
            <v xml:space="preserve">VIGA CHANUL 3X6" X5M                                        </v>
          </cell>
          <cell r="C346" t="str">
            <v>UND</v>
          </cell>
          <cell r="D346">
            <v>38019</v>
          </cell>
        </row>
        <row r="347">
          <cell r="A347">
            <v>3231</v>
          </cell>
          <cell r="B347" t="str">
            <v xml:space="preserve">VIGA CHANUL 3X6" X6M                                        </v>
          </cell>
          <cell r="C347" t="str">
            <v>UND</v>
          </cell>
          <cell r="D347">
            <v>42821.4</v>
          </cell>
        </row>
        <row r="348">
          <cell r="A348">
            <v>3246</v>
          </cell>
          <cell r="B348" t="str">
            <v xml:space="preserve">WAIPE </v>
          </cell>
          <cell r="C348" t="str">
            <v>KG</v>
          </cell>
          <cell r="D348">
            <v>4140</v>
          </cell>
        </row>
        <row r="349">
          <cell r="A349">
            <v>3248</v>
          </cell>
          <cell r="B349" t="str">
            <v xml:space="preserve">WASH PRIMER                                                 </v>
          </cell>
          <cell r="C349" t="str">
            <v>LT</v>
          </cell>
          <cell r="D349">
            <v>6601</v>
          </cell>
        </row>
        <row r="350">
          <cell r="A350">
            <v>3262</v>
          </cell>
          <cell r="B350" t="str">
            <v xml:space="preserve">YESO ANCLA                  SACO  25 KLS                    </v>
          </cell>
          <cell r="C350" t="str">
            <v>BTO</v>
          </cell>
          <cell r="D350">
            <v>12420</v>
          </cell>
        </row>
        <row r="351">
          <cell r="A351">
            <v>3276</v>
          </cell>
          <cell r="B351" t="str">
            <v xml:space="preserve">CERAMICA COLOR TEXT.  20.5x20.5  ALFA PISO PARED        </v>
          </cell>
          <cell r="C351" t="str">
            <v>M2</v>
          </cell>
          <cell r="D351">
            <v>16675</v>
          </cell>
        </row>
        <row r="352">
          <cell r="A352">
            <v>3282</v>
          </cell>
          <cell r="B352" t="str">
            <v>GASOLINA CORRIENTE</v>
          </cell>
          <cell r="C352" t="str">
            <v>GL</v>
          </cell>
          <cell r="D352">
            <v>5670</v>
          </cell>
        </row>
        <row r="353">
          <cell r="A353">
            <v>3285</v>
          </cell>
          <cell r="B353" t="str">
            <v xml:space="preserve">MANGUERA FLEXIBLE GRIFLEX   GRIVAL REF.38014001    </v>
          </cell>
          <cell r="C353" t="str">
            <v>UND</v>
          </cell>
          <cell r="D353">
            <v>2760</v>
          </cell>
        </row>
        <row r="354">
          <cell r="A354">
            <v>3286</v>
          </cell>
          <cell r="B354" t="str">
            <v xml:space="preserve">LAVAM.NOVA COL[COLGA]  734                              </v>
          </cell>
          <cell r="C354" t="str">
            <v>UND</v>
          </cell>
          <cell r="D354">
            <v>91425</v>
          </cell>
        </row>
        <row r="355">
          <cell r="A355">
            <v>3287</v>
          </cell>
          <cell r="B355" t="str">
            <v xml:space="preserve">MACHIMBRE L.PINO CIPRES                                     </v>
          </cell>
          <cell r="C355" t="str">
            <v>M2</v>
          </cell>
          <cell r="D355">
            <v>5980</v>
          </cell>
        </row>
        <row r="356">
          <cell r="A356">
            <v>3312</v>
          </cell>
          <cell r="B356" t="str">
            <v xml:space="preserve">CERAMICA TRAF.3   11 X22CM  DECORPISO         </v>
          </cell>
          <cell r="C356" t="str">
            <v>M2</v>
          </cell>
          <cell r="D356">
            <v>14369.25</v>
          </cell>
        </row>
        <row r="357">
          <cell r="A357">
            <v>3319</v>
          </cell>
          <cell r="B357" t="str">
            <v xml:space="preserve">GRAVA TRITURADA 1/2"         AZUL                       </v>
          </cell>
          <cell r="C357" t="str">
            <v>M3</v>
          </cell>
          <cell r="D357">
            <v>31050</v>
          </cell>
        </row>
        <row r="358">
          <cell r="A358">
            <v>3326</v>
          </cell>
          <cell r="B358" t="str">
            <v xml:space="preserve">TEJA TERMINAL CONTRA MURO                               </v>
          </cell>
          <cell r="C358" t="str">
            <v>UND</v>
          </cell>
          <cell r="D358">
            <v>19829.45</v>
          </cell>
        </row>
        <row r="359">
          <cell r="A359">
            <v>3328</v>
          </cell>
          <cell r="B359" t="str">
            <v>GRAVA TRITURADA       3/8"</v>
          </cell>
          <cell r="C359" t="str">
            <v>M3</v>
          </cell>
          <cell r="D359">
            <v>23000</v>
          </cell>
        </row>
        <row r="360">
          <cell r="A360">
            <v>3331</v>
          </cell>
          <cell r="B360" t="str">
            <v>CEMENTO GRIS</v>
          </cell>
          <cell r="C360" t="str">
            <v>KG</v>
          </cell>
          <cell r="D360">
            <v>300</v>
          </cell>
        </row>
        <row r="361">
          <cell r="A361">
            <v>3333</v>
          </cell>
          <cell r="B361" t="str">
            <v xml:space="preserve">CEMENTO BLANCO    SACO DE 40 KILOS                </v>
          </cell>
          <cell r="C361" t="str">
            <v>BTO</v>
          </cell>
          <cell r="D361">
            <v>32200</v>
          </cell>
        </row>
        <row r="362">
          <cell r="A362">
            <v>3342</v>
          </cell>
          <cell r="B362" t="str">
            <v xml:space="preserve">TAPAPOROS INCOLORO      PREPARADOR SUPERFICI    </v>
          </cell>
          <cell r="C362" t="str">
            <v>GL</v>
          </cell>
          <cell r="D362">
            <v>35880</v>
          </cell>
        </row>
        <row r="363">
          <cell r="A363">
            <v>3343</v>
          </cell>
          <cell r="B363" t="str">
            <v xml:space="preserve">WASH-PRIMER A PINTURA  ACONDICIONADOR        </v>
          </cell>
          <cell r="C363" t="str">
            <v>LT</v>
          </cell>
          <cell r="D363">
            <v>16100</v>
          </cell>
        </row>
        <row r="364">
          <cell r="A364">
            <v>3344</v>
          </cell>
          <cell r="B364" t="str">
            <v xml:space="preserve">CARBURO N.2   BOLSA 10 KILOS                  </v>
          </cell>
          <cell r="C364" t="str">
            <v>UND</v>
          </cell>
          <cell r="D364">
            <v>4025</v>
          </cell>
        </row>
        <row r="365">
          <cell r="A365">
            <v>3346</v>
          </cell>
          <cell r="B365" t="str">
            <v xml:space="preserve">ESMALTE SEMIBRILLANTE       A                               </v>
          </cell>
          <cell r="C365" t="str">
            <v>GL</v>
          </cell>
          <cell r="D365">
            <v>39100</v>
          </cell>
        </row>
        <row r="366">
          <cell r="A366">
            <v>3347</v>
          </cell>
          <cell r="B366" t="str">
            <v xml:space="preserve">PROCOPIL  PEGANTE                         </v>
          </cell>
          <cell r="C366" t="str">
            <v>GL</v>
          </cell>
          <cell r="D366">
            <v>5163.5</v>
          </cell>
        </row>
        <row r="367">
          <cell r="A367">
            <v>3349</v>
          </cell>
          <cell r="B367" t="str">
            <v xml:space="preserve">ANTICORROSIVO ROJO     BASE PINTURA                  </v>
          </cell>
          <cell r="C367" t="str">
            <v>GL</v>
          </cell>
          <cell r="D367">
            <v>31625</v>
          </cell>
        </row>
        <row r="368">
          <cell r="A368">
            <v>3350</v>
          </cell>
          <cell r="B368" t="str">
            <v xml:space="preserve">VINILO TIPO 1               BASE DE AGUA                    </v>
          </cell>
          <cell r="C368" t="str">
            <v>GL</v>
          </cell>
          <cell r="D368">
            <v>41170</v>
          </cell>
        </row>
        <row r="369">
          <cell r="A369">
            <v>3352</v>
          </cell>
          <cell r="B369" t="str">
            <v xml:space="preserve">WASH-PRIMER B-CATALIZADOR   ACONDICIONADOR   </v>
          </cell>
          <cell r="C369" t="str">
            <v>LT</v>
          </cell>
          <cell r="D369">
            <v>9775</v>
          </cell>
        </row>
        <row r="370">
          <cell r="A370">
            <v>3500</v>
          </cell>
          <cell r="B370" t="str">
            <v xml:space="preserve">PUNTILLA  1             SC                                  </v>
          </cell>
          <cell r="C370" t="str">
            <v>LB</v>
          </cell>
          <cell r="D370">
            <v>1725</v>
          </cell>
        </row>
        <row r="371">
          <cell r="A371">
            <v>3501</v>
          </cell>
          <cell r="B371" t="str">
            <v xml:space="preserve">CEDRO PIEZA                 MADERA                          </v>
          </cell>
          <cell r="C371" t="str">
            <v>ML</v>
          </cell>
          <cell r="D371">
            <v>4370</v>
          </cell>
        </row>
        <row r="372">
          <cell r="A372">
            <v>3502</v>
          </cell>
          <cell r="B372" t="str">
            <v xml:space="preserve">BLOQUE CONCR.VIGA 12X39X19  PREMOLDA            </v>
          </cell>
          <cell r="C372" t="str">
            <v>UND</v>
          </cell>
          <cell r="D372">
            <v>1590.45</v>
          </cell>
        </row>
        <row r="373">
          <cell r="A373">
            <v>3503</v>
          </cell>
          <cell r="B373" t="str">
            <v xml:space="preserve">BLOQUE PIEDRA   N 14X19X39  PREMOLDA              </v>
          </cell>
          <cell r="C373" t="str">
            <v>UND</v>
          </cell>
          <cell r="D373">
            <v>2107.9499999999998</v>
          </cell>
        </row>
        <row r="374">
          <cell r="A374">
            <v>3504</v>
          </cell>
          <cell r="B374" t="str">
            <v xml:space="preserve">BLOQUE ESTRIADO N 14X19X39  PREMOLDA         </v>
          </cell>
          <cell r="C374" t="str">
            <v>UND</v>
          </cell>
          <cell r="D374">
            <v>1938.9</v>
          </cell>
        </row>
        <row r="375">
          <cell r="A375">
            <v>3506</v>
          </cell>
          <cell r="B375" t="str">
            <v xml:space="preserve">CALADO CEMENTO   20X20X12                             </v>
          </cell>
          <cell r="C375" t="str">
            <v>UND</v>
          </cell>
          <cell r="D375">
            <v>831.45</v>
          </cell>
        </row>
        <row r="376">
          <cell r="A376">
            <v>3507</v>
          </cell>
          <cell r="B376" t="str">
            <v xml:space="preserve">LADRILLO PRENSADO LIMPIO 7X12X24                                    </v>
          </cell>
          <cell r="C376" t="str">
            <v>UND</v>
          </cell>
          <cell r="D376">
            <v>350.75</v>
          </cell>
        </row>
        <row r="377">
          <cell r="A377">
            <v>3508</v>
          </cell>
          <cell r="B377" t="str">
            <v xml:space="preserve">BLOQUE CERAMICO 12X20X30  LADRILLERA SAN BENITO  </v>
          </cell>
          <cell r="C377" t="str">
            <v>UND</v>
          </cell>
          <cell r="D377">
            <v>759</v>
          </cell>
        </row>
        <row r="378">
          <cell r="A378">
            <v>3510</v>
          </cell>
          <cell r="B378" t="str">
            <v xml:space="preserve">ENCHAPE CERAMICA MARMOL  20.5x20.5         </v>
          </cell>
          <cell r="C378" t="str">
            <v>M2</v>
          </cell>
          <cell r="D378">
            <v>21390</v>
          </cell>
        </row>
        <row r="379">
          <cell r="A379">
            <v>3512</v>
          </cell>
          <cell r="B379" t="str">
            <v xml:space="preserve">CERAMICA 25X25 CORONA   PRIMERA CALIDAD    </v>
          </cell>
          <cell r="C379" t="str">
            <v>M2</v>
          </cell>
          <cell r="D379">
            <v>25185</v>
          </cell>
        </row>
        <row r="380">
          <cell r="A380">
            <v>3514</v>
          </cell>
          <cell r="B380" t="str">
            <v xml:space="preserve">CERAMICA 20X25 CORONA  PRIMERA CALIDAD  </v>
          </cell>
          <cell r="C380" t="str">
            <v>M2</v>
          </cell>
          <cell r="D380">
            <v>21275</v>
          </cell>
        </row>
        <row r="381">
          <cell r="A381">
            <v>3517</v>
          </cell>
          <cell r="B381" t="str">
            <v xml:space="preserve">CERAMICA 20X20 CORONA  PRIMERA CALIDAD </v>
          </cell>
          <cell r="C381" t="str">
            <v>M2</v>
          </cell>
          <cell r="D381">
            <v>20125</v>
          </cell>
        </row>
        <row r="382">
          <cell r="A382">
            <v>3519</v>
          </cell>
          <cell r="B382" t="str">
            <v xml:space="preserve">CERAMICA GRECIA  20.5x20.5         </v>
          </cell>
          <cell r="C382" t="str">
            <v>M2</v>
          </cell>
          <cell r="D382">
            <v>13570</v>
          </cell>
        </row>
        <row r="383">
          <cell r="A383">
            <v>3521</v>
          </cell>
          <cell r="B383" t="str">
            <v xml:space="preserve">CERAMICA 20X30 CORONA PRIMERA CALIDAD  </v>
          </cell>
          <cell r="C383" t="str">
            <v>M2</v>
          </cell>
          <cell r="D383">
            <v>24035</v>
          </cell>
        </row>
        <row r="384">
          <cell r="A384">
            <v>3522</v>
          </cell>
          <cell r="B384" t="str">
            <v xml:space="preserve">CERAMICA BLANCA 20X20                 </v>
          </cell>
          <cell r="C384" t="str">
            <v>M2</v>
          </cell>
          <cell r="D384">
            <v>16330</v>
          </cell>
        </row>
        <row r="385">
          <cell r="A385">
            <v>3523</v>
          </cell>
          <cell r="B385" t="str">
            <v xml:space="preserve">CERAMICA ROVIGO   20 X20C   PRE                     </v>
          </cell>
          <cell r="C385" t="str">
            <v>M2</v>
          </cell>
          <cell r="D385">
            <v>15985</v>
          </cell>
        </row>
        <row r="386">
          <cell r="A386">
            <v>3524</v>
          </cell>
          <cell r="B386" t="str">
            <v xml:space="preserve">CERAMICA EGEO 20.5  CERAMICA  20.5X20.5  </v>
          </cell>
          <cell r="C386" t="str">
            <v>M2</v>
          </cell>
          <cell r="D386">
            <v>16445</v>
          </cell>
        </row>
        <row r="387">
          <cell r="A387">
            <v>3525</v>
          </cell>
          <cell r="B387" t="str">
            <v xml:space="preserve">CERAMICA 20X15 CORON.1CALI  PRIMERA CALIDAD  </v>
          </cell>
          <cell r="C387" t="str">
            <v>M2</v>
          </cell>
          <cell r="D387">
            <v>15755</v>
          </cell>
        </row>
        <row r="388">
          <cell r="A388">
            <v>3527</v>
          </cell>
          <cell r="B388" t="str">
            <v xml:space="preserve">GRANITO BLANCO #3                                           </v>
          </cell>
          <cell r="C388" t="str">
            <v>BTO</v>
          </cell>
          <cell r="D388">
            <v>3450</v>
          </cell>
        </row>
        <row r="389">
          <cell r="A389">
            <v>3530</v>
          </cell>
          <cell r="B389" t="str">
            <v xml:space="preserve">PIRLAN BRONCE       E=10MM H=19MM                   </v>
          </cell>
          <cell r="C389" t="str">
            <v>ML</v>
          </cell>
          <cell r="D389">
            <v>4025</v>
          </cell>
        </row>
        <row r="390">
          <cell r="A390">
            <v>3540</v>
          </cell>
          <cell r="B390" t="str">
            <v xml:space="preserve">NEOLITE E=2.5MM LISO     DE 0.9 X 0.9                </v>
          </cell>
          <cell r="C390" t="str">
            <v>UND</v>
          </cell>
          <cell r="D390">
            <v>19550</v>
          </cell>
        </row>
        <row r="391">
          <cell r="A391">
            <v>3554</v>
          </cell>
          <cell r="B391" t="str">
            <v xml:space="preserve">ANGULO 2.1/2   x  1/ 4 A    PREMOLDA                   </v>
          </cell>
          <cell r="C391" t="str">
            <v>ML</v>
          </cell>
          <cell r="D391">
            <v>6325</v>
          </cell>
        </row>
        <row r="392">
          <cell r="A392">
            <v>3569</v>
          </cell>
          <cell r="B392" t="str">
            <v xml:space="preserve">SOLDADURA 6011 ,1/8"        VARILLA                  </v>
          </cell>
          <cell r="C392" t="str">
            <v>KG</v>
          </cell>
          <cell r="D392">
            <v>4200</v>
          </cell>
        </row>
        <row r="393">
          <cell r="A393">
            <v>3570</v>
          </cell>
          <cell r="B393" t="str">
            <v xml:space="preserve">PINTURA ESMALTE                                               </v>
          </cell>
          <cell r="C393" t="str">
            <v>GL</v>
          </cell>
          <cell r="D393">
            <v>50600</v>
          </cell>
        </row>
        <row r="394">
          <cell r="A394">
            <v>3572</v>
          </cell>
          <cell r="B394" t="str">
            <v xml:space="preserve">ANGULO 2       x  1/ 4      UNIDAD POR 6.0M            </v>
          </cell>
          <cell r="C394" t="str">
            <v>UND</v>
          </cell>
          <cell r="D394">
            <v>41975</v>
          </cell>
        </row>
        <row r="395">
          <cell r="A395">
            <v>3573</v>
          </cell>
          <cell r="B395" t="str">
            <v xml:space="preserve">PINTURA ANTICORROSIVA                                    </v>
          </cell>
          <cell r="C395" t="str">
            <v>GL</v>
          </cell>
          <cell r="D395">
            <v>34500</v>
          </cell>
        </row>
        <row r="396">
          <cell r="A396">
            <v>3577</v>
          </cell>
          <cell r="B396" t="str">
            <v xml:space="preserve">DISOLVENTE TIPO TRAFICO                                     </v>
          </cell>
          <cell r="C396" t="str">
            <v>GL</v>
          </cell>
          <cell r="D396">
            <v>15985</v>
          </cell>
        </row>
        <row r="397">
          <cell r="A397">
            <v>3578</v>
          </cell>
          <cell r="B397" t="str">
            <v xml:space="preserve">PEGANTE EPOXICO                                             </v>
          </cell>
          <cell r="C397" t="str">
            <v>KG</v>
          </cell>
          <cell r="D397">
            <v>10005</v>
          </cell>
        </row>
        <row r="398">
          <cell r="A398">
            <v>3579</v>
          </cell>
          <cell r="B398" t="str">
            <v xml:space="preserve">TEJA ONDULIT #6                                              </v>
          </cell>
          <cell r="C398" t="str">
            <v>UND</v>
          </cell>
          <cell r="D398">
            <v>26067.05</v>
          </cell>
        </row>
        <row r="399">
          <cell r="A399">
            <v>3580</v>
          </cell>
          <cell r="B399" t="str">
            <v xml:space="preserve">TABLA 1x10x3M OTOBO         PRE                           </v>
          </cell>
          <cell r="C399" t="str">
            <v>ML</v>
          </cell>
          <cell r="D399">
            <v>1989.5</v>
          </cell>
        </row>
        <row r="400">
          <cell r="A400">
            <v>3581</v>
          </cell>
          <cell r="B400" t="str">
            <v xml:space="preserve">LAMINAS Y PERF. ASTM A-36   PRE                             </v>
          </cell>
          <cell r="C400" t="str">
            <v>KG</v>
          </cell>
          <cell r="D400">
            <v>1207.5</v>
          </cell>
        </row>
        <row r="401">
          <cell r="A401">
            <v>3582</v>
          </cell>
          <cell r="B401" t="str">
            <v xml:space="preserve">ALAMBRE DE PUAS      #12.5  ROLLO 36 KILOS       </v>
          </cell>
          <cell r="C401" t="str">
            <v>KG</v>
          </cell>
          <cell r="D401">
            <v>2990</v>
          </cell>
        </row>
        <row r="402">
          <cell r="A402">
            <v>3583</v>
          </cell>
          <cell r="B402" t="str">
            <v xml:space="preserve">TEJA GALVANIZ.TRAP 73*214                                  </v>
          </cell>
          <cell r="C402" t="str">
            <v>UND</v>
          </cell>
          <cell r="D402">
            <v>20700</v>
          </cell>
        </row>
        <row r="403">
          <cell r="A403">
            <v>3584</v>
          </cell>
          <cell r="B403" t="str">
            <v xml:space="preserve">CUARTON 2"X4"X3M                                            </v>
          </cell>
          <cell r="C403" t="str">
            <v>ML</v>
          </cell>
          <cell r="D403">
            <v>1672.1</v>
          </cell>
        </row>
        <row r="404">
          <cell r="A404">
            <v>3585</v>
          </cell>
          <cell r="B404" t="str">
            <v>BASTIDOR 2"x2"x3M OTOBO</v>
          </cell>
          <cell r="C404" t="str">
            <v>ML</v>
          </cell>
          <cell r="D404">
            <v>834.9</v>
          </cell>
        </row>
        <row r="405">
          <cell r="A405">
            <v>3588</v>
          </cell>
          <cell r="B405" t="str">
            <v xml:space="preserve">GUADUA   </v>
          </cell>
          <cell r="C405" t="str">
            <v>ML</v>
          </cell>
          <cell r="D405">
            <v>1265</v>
          </cell>
        </row>
        <row r="406">
          <cell r="A406">
            <v>3593</v>
          </cell>
          <cell r="B406" t="str">
            <v xml:space="preserve">CINTA REFL.ALT.INTENS.SEM.  .                            </v>
          </cell>
          <cell r="C406" t="str">
            <v>UND</v>
          </cell>
          <cell r="D406">
            <v>66700</v>
          </cell>
        </row>
        <row r="407">
          <cell r="A407">
            <v>3596</v>
          </cell>
          <cell r="B407" t="str">
            <v xml:space="preserve">TACHA REFLECTIVA                                            </v>
          </cell>
          <cell r="C407" t="str">
            <v>UND</v>
          </cell>
          <cell r="D407">
            <v>6440</v>
          </cell>
        </row>
        <row r="408">
          <cell r="A408">
            <v>3597</v>
          </cell>
          <cell r="B408" t="str">
            <v xml:space="preserve">PORTACANDADO     </v>
          </cell>
          <cell r="C408" t="str">
            <v>UND</v>
          </cell>
          <cell r="D408">
            <v>2875</v>
          </cell>
        </row>
        <row r="409">
          <cell r="A409">
            <v>3598</v>
          </cell>
          <cell r="B409" t="str">
            <v xml:space="preserve">ALQUILER DE BODEGA                                          </v>
          </cell>
          <cell r="C409" t="str">
            <v>MES</v>
          </cell>
          <cell r="D409">
            <v>80500</v>
          </cell>
        </row>
        <row r="410">
          <cell r="A410">
            <v>3599</v>
          </cell>
          <cell r="B410" t="str">
            <v xml:space="preserve">SERVICIO DE AGUA                                            </v>
          </cell>
          <cell r="C410" t="str">
            <v>MES</v>
          </cell>
          <cell r="D410">
            <v>80500</v>
          </cell>
        </row>
        <row r="411">
          <cell r="A411">
            <v>3629</v>
          </cell>
          <cell r="B411" t="str">
            <v xml:space="preserve">SERVICIO DE ENERGIA                                         </v>
          </cell>
          <cell r="C411" t="str">
            <v>MES</v>
          </cell>
          <cell r="D411">
            <v>92000</v>
          </cell>
        </row>
        <row r="412">
          <cell r="A412">
            <v>3631</v>
          </cell>
          <cell r="B412" t="str">
            <v xml:space="preserve">LAM.GALVANIZADA      C.26                                   </v>
          </cell>
          <cell r="C412" t="str">
            <v>UND</v>
          </cell>
          <cell r="D412">
            <v>23563.5</v>
          </cell>
        </row>
        <row r="413">
          <cell r="A413">
            <v>3633</v>
          </cell>
          <cell r="B413" t="str">
            <v xml:space="preserve">TEJA VENT. ASB. CEMENT.#4                                   </v>
          </cell>
          <cell r="C413" t="str">
            <v>UND</v>
          </cell>
          <cell r="D413">
            <v>37375</v>
          </cell>
        </row>
        <row r="414">
          <cell r="A414">
            <v>3634</v>
          </cell>
          <cell r="B414" t="str">
            <v xml:space="preserve">CANAL AMAZONAS PVC.A.LL     PREMOLDA              </v>
          </cell>
          <cell r="C414" t="str">
            <v>UND</v>
          </cell>
          <cell r="D414">
            <v>18630</v>
          </cell>
        </row>
        <row r="415">
          <cell r="A415">
            <v>3635</v>
          </cell>
          <cell r="B415" t="str">
            <v xml:space="preserve">ANGULO    1 x 1      ALUMINIO                                  </v>
          </cell>
          <cell r="C415" t="str">
            <v>ML</v>
          </cell>
          <cell r="D415">
            <v>7337</v>
          </cell>
        </row>
        <row r="416">
          <cell r="A416">
            <v>3636</v>
          </cell>
          <cell r="B416" t="str">
            <v xml:space="preserve">ANGULO    1  x  3/ 4  ALUMINIO                                       </v>
          </cell>
          <cell r="C416" t="str">
            <v>ML</v>
          </cell>
          <cell r="D416">
            <v>5980</v>
          </cell>
        </row>
        <row r="417">
          <cell r="A417">
            <v>3637</v>
          </cell>
          <cell r="B417" t="str">
            <v xml:space="preserve">TEE ALUM.ANODIZADO 1"X1"                                    </v>
          </cell>
          <cell r="C417" t="str">
            <v>ML</v>
          </cell>
          <cell r="D417">
            <v>6198.5</v>
          </cell>
        </row>
        <row r="418">
          <cell r="A418">
            <v>3638</v>
          </cell>
          <cell r="B418" t="str">
            <v xml:space="preserve">TEE ALUM.ANODIZADO 1"X3/4"                                  </v>
          </cell>
          <cell r="C418" t="str">
            <v>ML</v>
          </cell>
          <cell r="D418">
            <v>2702.5</v>
          </cell>
        </row>
        <row r="419">
          <cell r="A419">
            <v>3639</v>
          </cell>
          <cell r="B419" t="str">
            <v xml:space="preserve">LAMINA DURACUSTIC 5/8"                                         </v>
          </cell>
          <cell r="C419" t="str">
            <v>UND</v>
          </cell>
          <cell r="D419">
            <v>14605</v>
          </cell>
        </row>
        <row r="420">
          <cell r="A420">
            <v>3640</v>
          </cell>
          <cell r="B420" t="str">
            <v xml:space="preserve">LAMINA SONOCOR 1"                                              </v>
          </cell>
          <cell r="C420" t="str">
            <v>UND</v>
          </cell>
          <cell r="D420">
            <v>13742.5</v>
          </cell>
        </row>
        <row r="421">
          <cell r="A421">
            <v>3642</v>
          </cell>
          <cell r="B421" t="str">
            <v xml:space="preserve">CAN.GUIA LAM.GALV. CAL.24"                                  </v>
          </cell>
          <cell r="C421" t="str">
            <v>ML</v>
          </cell>
          <cell r="D421">
            <v>3335</v>
          </cell>
        </row>
        <row r="422">
          <cell r="A422">
            <v>3643</v>
          </cell>
          <cell r="B422" t="str">
            <v xml:space="preserve">PLACA YESO 12.7MM-GYPLAC    244X122M HUMEDAD 29K    </v>
          </cell>
          <cell r="C422" t="str">
            <v>UND</v>
          </cell>
          <cell r="D422">
            <v>26220</v>
          </cell>
        </row>
        <row r="423">
          <cell r="A423">
            <v>3644</v>
          </cell>
          <cell r="B423" t="str">
            <v xml:space="preserve">CINTA SELLO (PANEL-YESO)    PREMOLDA                </v>
          </cell>
          <cell r="C423" t="str">
            <v>ROLL</v>
          </cell>
          <cell r="D423">
            <v>16330</v>
          </cell>
        </row>
        <row r="424">
          <cell r="A424">
            <v>3645</v>
          </cell>
          <cell r="B424" t="str">
            <v xml:space="preserve">PASTA MASTIQUE(PANEL-YESO)                                </v>
          </cell>
          <cell r="C424" t="str">
            <v>LB</v>
          </cell>
          <cell r="D424">
            <v>11385</v>
          </cell>
        </row>
        <row r="425">
          <cell r="A425">
            <v>3646</v>
          </cell>
          <cell r="B425" t="str">
            <v xml:space="preserve">PARAL GALVANIZ.(PANEL-YES)                                  </v>
          </cell>
          <cell r="C425" t="str">
            <v>ML</v>
          </cell>
          <cell r="D425">
            <v>3680</v>
          </cell>
        </row>
        <row r="426">
          <cell r="A426">
            <v>3647</v>
          </cell>
          <cell r="B426" t="str">
            <v xml:space="preserve">CHAZO EXPANDIBLE                                            </v>
          </cell>
          <cell r="C426" t="str">
            <v>UND</v>
          </cell>
          <cell r="D426">
            <v>59.8</v>
          </cell>
        </row>
        <row r="427">
          <cell r="A427">
            <v>3655</v>
          </cell>
          <cell r="B427" t="str">
            <v xml:space="preserve">CABALLETE VENT.ASB.CEMENTO                             </v>
          </cell>
          <cell r="C427" t="str">
            <v>UND</v>
          </cell>
          <cell r="D427">
            <v>21620</v>
          </cell>
        </row>
        <row r="428">
          <cell r="A428">
            <v>3666</v>
          </cell>
          <cell r="B428" t="str">
            <v xml:space="preserve">LIMATESA ASBESTO-CEMENTO                               </v>
          </cell>
          <cell r="C428" t="str">
            <v>UND</v>
          </cell>
          <cell r="D428">
            <v>15295</v>
          </cell>
        </row>
        <row r="429">
          <cell r="A429">
            <v>3667</v>
          </cell>
          <cell r="B429" t="str">
            <v xml:space="preserve">LIMAHOYA ASBESTO CEMENTO                          </v>
          </cell>
          <cell r="C429" t="str">
            <v>UND</v>
          </cell>
          <cell r="D429">
            <v>44965</v>
          </cell>
        </row>
        <row r="430">
          <cell r="A430">
            <v>3676</v>
          </cell>
          <cell r="B430" t="str">
            <v xml:space="preserve">PINTURA DEMARCACION                                         </v>
          </cell>
          <cell r="C430" t="str">
            <v>GL</v>
          </cell>
          <cell r="D430">
            <v>58650</v>
          </cell>
        </row>
        <row r="431">
          <cell r="A431">
            <v>3679</v>
          </cell>
          <cell r="B431" t="str">
            <v xml:space="preserve">SILICONA TRANSPARENT.11 OZ                              </v>
          </cell>
          <cell r="C431" t="str">
            <v>UND</v>
          </cell>
          <cell r="D431">
            <v>8728.5</v>
          </cell>
        </row>
        <row r="432">
          <cell r="A432">
            <v>3680</v>
          </cell>
          <cell r="B432" t="str">
            <v xml:space="preserve">VALVULA ALIVIO 1/2"         PREMOLDA                    </v>
          </cell>
          <cell r="C432" t="str">
            <v>UND</v>
          </cell>
          <cell r="D432">
            <v>21414.15</v>
          </cell>
        </row>
        <row r="433">
          <cell r="A433">
            <v>3681</v>
          </cell>
          <cell r="B433" t="str">
            <v xml:space="preserve">VALV.CHEQ.HORIZ. 2" BRONCE  PREMOLDA           </v>
          </cell>
          <cell r="C433" t="str">
            <v>UND</v>
          </cell>
          <cell r="D433">
            <v>226615.55</v>
          </cell>
        </row>
        <row r="434">
          <cell r="A434">
            <v>3688</v>
          </cell>
          <cell r="B434" t="str">
            <v xml:space="preserve">CINTA PVC JUNT. DILATACION                            </v>
          </cell>
          <cell r="C434" t="str">
            <v>UND</v>
          </cell>
          <cell r="D434">
            <v>30108.15</v>
          </cell>
        </row>
        <row r="435">
          <cell r="A435">
            <v>3731</v>
          </cell>
          <cell r="B435" t="str">
            <v>TUBO PVC U-Z  6   RDE-21    PRESION</v>
          </cell>
          <cell r="C435" t="str">
            <v>ML</v>
          </cell>
          <cell r="D435">
            <v>86307.5</v>
          </cell>
        </row>
        <row r="436">
          <cell r="A436">
            <v>3732</v>
          </cell>
          <cell r="B436" t="str">
            <v xml:space="preserve">TUBO PVC U-Z  3   RDE-21                                    </v>
          </cell>
          <cell r="C436" t="str">
            <v>ML</v>
          </cell>
          <cell r="D436">
            <v>27156.1</v>
          </cell>
        </row>
        <row r="437">
          <cell r="A437">
            <v>3740</v>
          </cell>
          <cell r="B437" t="str">
            <v xml:space="preserve">VALVULA CIERRE ELASTICO 1"       PREMOLDA                  </v>
          </cell>
          <cell r="C437" t="str">
            <v>UND</v>
          </cell>
          <cell r="D437">
            <v>38978.1</v>
          </cell>
        </row>
        <row r="438">
          <cell r="A438">
            <v>3741</v>
          </cell>
          <cell r="B438" t="str">
            <v xml:space="preserve">VALVULA CIERRE ELASTICO  1/2"   PREMOLDA            </v>
          </cell>
          <cell r="C438" t="str">
            <v>UND</v>
          </cell>
          <cell r="D438">
            <v>21975.35</v>
          </cell>
        </row>
        <row r="439">
          <cell r="A439">
            <v>3742</v>
          </cell>
          <cell r="B439" t="str">
            <v xml:space="preserve">VALVULA CIERRE ELASTICO 2"       PREMOLDA            </v>
          </cell>
          <cell r="C439" t="str">
            <v>UND</v>
          </cell>
          <cell r="D439">
            <v>86451.25</v>
          </cell>
        </row>
        <row r="440">
          <cell r="A440">
            <v>3743</v>
          </cell>
          <cell r="B440" t="str">
            <v xml:space="preserve">VALVULA CIERRE ELASTICO  .3/4"   PREMOLDA                 </v>
          </cell>
          <cell r="C440" t="str">
            <v>UND</v>
          </cell>
          <cell r="D440">
            <v>26867.45</v>
          </cell>
        </row>
        <row r="441">
          <cell r="A441">
            <v>3754</v>
          </cell>
          <cell r="B441" t="str">
            <v xml:space="preserve">TUBERIA PVC 2.1/2" RDE UZ   PREMOLDA               </v>
          </cell>
          <cell r="C441" t="str">
            <v>ML</v>
          </cell>
          <cell r="D441">
            <v>18634.599999999999</v>
          </cell>
        </row>
        <row r="442">
          <cell r="A442">
            <v>3760</v>
          </cell>
          <cell r="B442" t="str">
            <v xml:space="preserve">CHEQUE HIDRAULICO 3"                                        </v>
          </cell>
          <cell r="C442" t="str">
            <v>UND</v>
          </cell>
          <cell r="D442">
            <v>458160</v>
          </cell>
        </row>
        <row r="443">
          <cell r="A443">
            <v>3761</v>
          </cell>
          <cell r="B443" t="str">
            <v xml:space="preserve">CHEQUE HORIZ. 3" BRONCE                             </v>
          </cell>
          <cell r="C443" t="str">
            <v>UND</v>
          </cell>
          <cell r="D443">
            <v>564052</v>
          </cell>
        </row>
        <row r="444">
          <cell r="A444">
            <v>3768</v>
          </cell>
          <cell r="B444" t="str">
            <v xml:space="preserve">SILICONA FRIA EN TUBO       PREMOLDA              </v>
          </cell>
          <cell r="C444" t="str">
            <v>UND</v>
          </cell>
          <cell r="D444">
            <v>9655.4</v>
          </cell>
        </row>
        <row r="445">
          <cell r="A445">
            <v>3769</v>
          </cell>
          <cell r="B445" t="str">
            <v xml:space="preserve">BLOQUE ESTRIADO M 14X19X19  PREMOLDA           </v>
          </cell>
          <cell r="C445" t="str">
            <v>UND</v>
          </cell>
          <cell r="D445">
            <v>1151.1500000000001</v>
          </cell>
        </row>
        <row r="446">
          <cell r="A446">
            <v>3770</v>
          </cell>
          <cell r="B446" t="str">
            <v xml:space="preserve">BLOQUE ESTRIADO T 14X19X39  PREMOLDA            </v>
          </cell>
          <cell r="C446" t="str">
            <v>UND</v>
          </cell>
          <cell r="D446">
            <v>3721.4</v>
          </cell>
        </row>
        <row r="447">
          <cell r="A447">
            <v>3771</v>
          </cell>
          <cell r="B447" t="str">
            <v xml:space="preserve">BLOQUE PIEDRA   M 14X19X19  PREMOLDA              </v>
          </cell>
          <cell r="C447" t="str">
            <v>UND</v>
          </cell>
          <cell r="D447">
            <v>1095.95</v>
          </cell>
        </row>
        <row r="448">
          <cell r="A448">
            <v>3772</v>
          </cell>
          <cell r="B448" t="str">
            <v xml:space="preserve">BLOQUE PIEDRA   T 14X19X39  PREMOLDA               </v>
          </cell>
          <cell r="C448" t="str">
            <v>UND</v>
          </cell>
          <cell r="D448">
            <v>2107.9499999999998</v>
          </cell>
        </row>
        <row r="449">
          <cell r="A449">
            <v>3774</v>
          </cell>
          <cell r="B449" t="str">
            <v xml:space="preserve">JUEGO INCRUSTAR ACUARIO 4"                           </v>
          </cell>
          <cell r="C449" t="str">
            <v>JGO</v>
          </cell>
          <cell r="D449">
            <v>27600</v>
          </cell>
        </row>
        <row r="450">
          <cell r="A450">
            <v>3775</v>
          </cell>
          <cell r="B450" t="str">
            <v xml:space="preserve">LAVAMANOS ACUACER [COLGA]                                       </v>
          </cell>
          <cell r="C450" t="str">
            <v>UND</v>
          </cell>
          <cell r="D450">
            <v>48875</v>
          </cell>
        </row>
        <row r="451">
          <cell r="A451">
            <v>3779</v>
          </cell>
          <cell r="B451" t="str">
            <v xml:space="preserve">LAVAMANOS NOVA    [PDTAL]                                       </v>
          </cell>
          <cell r="C451" t="str">
            <v>UND</v>
          </cell>
          <cell r="D451">
            <v>74750</v>
          </cell>
        </row>
        <row r="452">
          <cell r="A452">
            <v>3784</v>
          </cell>
          <cell r="B452" t="str">
            <v xml:space="preserve">SANITARIO ACUACER CORONA    GRIFERIA-MUEBLE-PORC  </v>
          </cell>
          <cell r="C452" t="str">
            <v>JGO</v>
          </cell>
          <cell r="D452">
            <v>235750</v>
          </cell>
        </row>
        <row r="453">
          <cell r="A453">
            <v>3794</v>
          </cell>
          <cell r="B453" t="str">
            <v xml:space="preserve">GRIFERIA LAVAPLATOS 4"  PRISMA GRIVAL  PREMOLDA              </v>
          </cell>
          <cell r="C453" t="str">
            <v>UND</v>
          </cell>
          <cell r="D453">
            <v>41860</v>
          </cell>
        </row>
        <row r="454">
          <cell r="A454">
            <v>3795</v>
          </cell>
          <cell r="B454" t="str">
            <v>GRIFERIA LAVAPLATOS MEZC. 8"  PRISMA GRIVAL</v>
          </cell>
          <cell r="C454" t="str">
            <v>UND</v>
          </cell>
          <cell r="D454">
            <v>43125</v>
          </cell>
        </row>
        <row r="455">
          <cell r="A455">
            <v>3800</v>
          </cell>
          <cell r="B455" t="str">
            <v xml:space="preserve">REJILLA ANTICUCARACHA   4"X3"X2"AL                   </v>
          </cell>
          <cell r="C455" t="str">
            <v>UND</v>
          </cell>
          <cell r="D455">
            <v>7803.9</v>
          </cell>
        </row>
        <row r="456">
          <cell r="A456">
            <v>3803</v>
          </cell>
          <cell r="B456" t="str">
            <v xml:space="preserve">REJILLA SIFON    S-3X2  AL  PRE                             </v>
          </cell>
          <cell r="C456" t="str">
            <v>UND</v>
          </cell>
          <cell r="D456">
            <v>4800</v>
          </cell>
        </row>
        <row r="457">
          <cell r="A457">
            <v>3823</v>
          </cell>
          <cell r="B457" t="str">
            <v xml:space="preserve">TOALLERO GANCHO SENCILLO ROYAL COR                       </v>
          </cell>
          <cell r="C457" t="str">
            <v>UND</v>
          </cell>
          <cell r="D457">
            <v>12650</v>
          </cell>
        </row>
        <row r="458">
          <cell r="A458">
            <v>3824</v>
          </cell>
          <cell r="B458" t="str">
            <v xml:space="preserve">GRIFERIA DUCHA MEZCLAD. PRISMA  GRIVAL             </v>
          </cell>
          <cell r="C458" t="str">
            <v>UND</v>
          </cell>
          <cell r="D458">
            <v>74980</v>
          </cell>
        </row>
        <row r="459">
          <cell r="A459">
            <v>3825</v>
          </cell>
          <cell r="B459" t="str">
            <v xml:space="preserve">GRIFERIA DUCHA SENCILLA PRISMA  GRIVAL                  </v>
          </cell>
          <cell r="C459" t="str">
            <v>UND</v>
          </cell>
          <cell r="D459">
            <v>35765</v>
          </cell>
        </row>
        <row r="460">
          <cell r="A460">
            <v>3827</v>
          </cell>
          <cell r="B460" t="str">
            <v xml:space="preserve">REJILLA PISO     2"     AL  PRE                             </v>
          </cell>
          <cell r="C460" t="str">
            <v>UND</v>
          </cell>
          <cell r="D460">
            <v>4370</v>
          </cell>
        </row>
        <row r="461">
          <cell r="A461">
            <v>3828</v>
          </cell>
          <cell r="B461" t="str">
            <v xml:space="preserve">BLOQUE CERAMICO   12X20X15                             </v>
          </cell>
          <cell r="C461" t="str">
            <v>UND</v>
          </cell>
          <cell r="D461">
            <v>391</v>
          </cell>
        </row>
        <row r="462">
          <cell r="A462">
            <v>3830</v>
          </cell>
          <cell r="B462" t="str">
            <v>ACEITE MOTOR 4 TIEMPOS</v>
          </cell>
          <cell r="C462" t="str">
            <v>GL</v>
          </cell>
          <cell r="D462">
            <v>3000</v>
          </cell>
        </row>
        <row r="463">
          <cell r="A463">
            <v>3842</v>
          </cell>
          <cell r="B463" t="str">
            <v xml:space="preserve">VIDRIO TEMPLADO INCOL.  4M                            </v>
          </cell>
          <cell r="C463" t="str">
            <v>M2</v>
          </cell>
          <cell r="D463">
            <v>57500</v>
          </cell>
        </row>
        <row r="464">
          <cell r="A464">
            <v>3843</v>
          </cell>
          <cell r="B464" t="str">
            <v>PIOLA</v>
          </cell>
          <cell r="C464" t="str">
            <v>RLL</v>
          </cell>
          <cell r="D464">
            <v>2875</v>
          </cell>
        </row>
        <row r="465">
          <cell r="A465">
            <v>3852</v>
          </cell>
          <cell r="B465" t="str">
            <v xml:space="preserve">REMACHE POP 4-2 1/4"X1/8"                               </v>
          </cell>
          <cell r="C465" t="str">
            <v>UND</v>
          </cell>
          <cell r="D465">
            <v>184</v>
          </cell>
        </row>
        <row r="466">
          <cell r="A466">
            <v>3856</v>
          </cell>
          <cell r="B466" t="str">
            <v xml:space="preserve">GRIFERIA SANITARIA                                              </v>
          </cell>
          <cell r="C466" t="str">
            <v>UND</v>
          </cell>
          <cell r="D466">
            <v>12995</v>
          </cell>
        </row>
        <row r="467">
          <cell r="A467">
            <v>3857</v>
          </cell>
          <cell r="B467" t="str">
            <v xml:space="preserve">REJILLA SIFON    S-4X3  AL  PRE                             </v>
          </cell>
          <cell r="C467" t="str">
            <v>UND</v>
          </cell>
          <cell r="D467">
            <v>4140</v>
          </cell>
        </row>
        <row r="468">
          <cell r="A468">
            <v>3858</v>
          </cell>
          <cell r="B468" t="str">
            <v xml:space="preserve">PASADOR PLANO               REF                             </v>
          </cell>
          <cell r="C468" t="str">
            <v>UND</v>
          </cell>
          <cell r="D468">
            <v>345</v>
          </cell>
        </row>
        <row r="469">
          <cell r="A469">
            <v>3859</v>
          </cell>
          <cell r="B469" t="str">
            <v xml:space="preserve">AGARRADERAS                 REF                             </v>
          </cell>
          <cell r="C469" t="str">
            <v>UND</v>
          </cell>
          <cell r="D469">
            <v>1035</v>
          </cell>
        </row>
        <row r="470">
          <cell r="A470">
            <v>3860</v>
          </cell>
          <cell r="B470" t="str">
            <v xml:space="preserve">GANCHOS DE GRAPADORA                                        </v>
          </cell>
          <cell r="C470" t="str">
            <v>CJA</v>
          </cell>
          <cell r="D470">
            <v>4025</v>
          </cell>
        </row>
        <row r="471">
          <cell r="A471">
            <v>3861</v>
          </cell>
          <cell r="B471" t="str">
            <v xml:space="preserve">RIEL METALICO (ALUMINIO)                                    </v>
          </cell>
          <cell r="C471" t="str">
            <v>ML</v>
          </cell>
          <cell r="D471">
            <v>4370</v>
          </cell>
        </row>
        <row r="472">
          <cell r="A472">
            <v>3862</v>
          </cell>
          <cell r="B472" t="str">
            <v xml:space="preserve">LIJA 100                                                    </v>
          </cell>
          <cell r="C472" t="str">
            <v>UND</v>
          </cell>
          <cell r="D472">
            <v>1035</v>
          </cell>
        </row>
        <row r="473">
          <cell r="A473">
            <v>3863</v>
          </cell>
          <cell r="B473" t="str">
            <v xml:space="preserve">BALINERA COMPLETA                                           </v>
          </cell>
          <cell r="C473" t="str">
            <v>UND</v>
          </cell>
          <cell r="D473">
            <v>943</v>
          </cell>
        </row>
        <row r="474">
          <cell r="A474">
            <v>3864</v>
          </cell>
          <cell r="B474" t="str">
            <v xml:space="preserve">REJILLA MADERA-PERSIANA     AMARILLO-NOGAL    </v>
          </cell>
          <cell r="C474" t="str">
            <v>UND</v>
          </cell>
          <cell r="D474">
            <v>67624.600000000006</v>
          </cell>
        </row>
        <row r="475">
          <cell r="A475">
            <v>3869</v>
          </cell>
          <cell r="B475" t="str">
            <v xml:space="preserve">PERSIANA MADERA AMAR/NOGAL HEMBRA                      </v>
          </cell>
          <cell r="C475" t="str">
            <v>ML</v>
          </cell>
          <cell r="D475">
            <v>2300</v>
          </cell>
        </row>
        <row r="476">
          <cell r="A476">
            <v>3870</v>
          </cell>
          <cell r="B476" t="str">
            <v xml:space="preserve">PERSIANA MADERA AMAR/NOGAL MACHO                              </v>
          </cell>
          <cell r="C476" t="str">
            <v>ML</v>
          </cell>
          <cell r="D476">
            <v>4600</v>
          </cell>
        </row>
        <row r="477">
          <cell r="A477">
            <v>3871</v>
          </cell>
          <cell r="B477" t="str">
            <v xml:space="preserve">AMARILLO O NOGAL                                            </v>
          </cell>
          <cell r="C477" t="str">
            <v>PG2</v>
          </cell>
          <cell r="D477">
            <v>1174.1500000000001</v>
          </cell>
        </row>
        <row r="478">
          <cell r="A478">
            <v>3873</v>
          </cell>
          <cell r="B478" t="str">
            <v xml:space="preserve">CEDRO CAQUETA                                               </v>
          </cell>
          <cell r="C478" t="str">
            <v>PG2</v>
          </cell>
          <cell r="D478">
            <v>3335</v>
          </cell>
        </row>
        <row r="479">
          <cell r="A479">
            <v>3874</v>
          </cell>
          <cell r="B479" t="str">
            <v xml:space="preserve">PERFILES VISUALCELL 5X5 CM  PREMOLDA                </v>
          </cell>
          <cell r="C479" t="str">
            <v>ML</v>
          </cell>
          <cell r="D479">
            <v>4025</v>
          </cell>
        </row>
        <row r="480">
          <cell r="A480">
            <v>3875</v>
          </cell>
          <cell r="B480" t="str">
            <v xml:space="preserve">BLOQUE CONCRETO T 12X19X39                           </v>
          </cell>
          <cell r="C480" t="str">
            <v>UND</v>
          </cell>
          <cell r="D480">
            <v>1435.2</v>
          </cell>
        </row>
        <row r="481">
          <cell r="A481">
            <v>3876</v>
          </cell>
          <cell r="B481" t="str">
            <v xml:space="preserve">BLOQUE CONCRETO M 14X19X19  PREMOLDA         </v>
          </cell>
          <cell r="C481" t="str">
            <v>UND</v>
          </cell>
          <cell r="D481">
            <v>1626.1</v>
          </cell>
        </row>
        <row r="482">
          <cell r="A482">
            <v>3877</v>
          </cell>
          <cell r="B482" t="str">
            <v xml:space="preserve">BLOQUE CONCRETO T 14X19X39                             </v>
          </cell>
          <cell r="C482" t="str">
            <v>UND</v>
          </cell>
          <cell r="D482">
            <v>972.9</v>
          </cell>
        </row>
        <row r="483">
          <cell r="A483">
            <v>3878</v>
          </cell>
          <cell r="B483" t="str">
            <v xml:space="preserve">BLOQUE CONCRETO M 19X19X19                   </v>
          </cell>
          <cell r="C483" t="str">
            <v>UND</v>
          </cell>
          <cell r="D483">
            <v>1279.95</v>
          </cell>
        </row>
        <row r="484">
          <cell r="A484">
            <v>3879</v>
          </cell>
          <cell r="B484" t="str">
            <v xml:space="preserve">BLOQUE CONCRETO T 19X19X39                             </v>
          </cell>
          <cell r="C484" t="str">
            <v>UND</v>
          </cell>
          <cell r="D484">
            <v>2649.6</v>
          </cell>
        </row>
        <row r="485">
          <cell r="A485">
            <v>3890</v>
          </cell>
          <cell r="B485" t="str">
            <v>FORMALETA METALICA CAM.DE INSPECCION</v>
          </cell>
          <cell r="C485" t="str">
            <v>UND</v>
          </cell>
          <cell r="D485">
            <v>17250</v>
          </cell>
        </row>
        <row r="486">
          <cell r="A486">
            <v>3891</v>
          </cell>
          <cell r="B486" t="str">
            <v xml:space="preserve">MINERAL ROJO                                                      </v>
          </cell>
          <cell r="C486" t="str">
            <v>KG</v>
          </cell>
          <cell r="D486">
            <v>5175</v>
          </cell>
        </row>
        <row r="487">
          <cell r="A487">
            <v>3895</v>
          </cell>
          <cell r="B487" t="str">
            <v xml:space="preserve">MALLA GALLINERO        1" </v>
          </cell>
          <cell r="C487" t="str">
            <v>M2</v>
          </cell>
          <cell r="D487">
            <v>2300</v>
          </cell>
        </row>
        <row r="488">
          <cell r="A488">
            <v>3896</v>
          </cell>
          <cell r="B488" t="str">
            <v xml:space="preserve">MALLA CON VENA  0.52X2.00                                   </v>
          </cell>
          <cell r="C488" t="str">
            <v>UND</v>
          </cell>
          <cell r="D488">
            <v>4025</v>
          </cell>
        </row>
        <row r="489">
          <cell r="A489">
            <v>3897</v>
          </cell>
          <cell r="B489" t="str">
            <v xml:space="preserve">MALLA CON VENA  0.60x2.00                                   </v>
          </cell>
          <cell r="C489" t="str">
            <v>UND</v>
          </cell>
          <cell r="D489">
            <v>3228.05</v>
          </cell>
        </row>
        <row r="490">
          <cell r="A490">
            <v>3923</v>
          </cell>
          <cell r="B490" t="str">
            <v xml:space="preserve">LAMINA COLL-ROLLED C.20 2X48                                </v>
          </cell>
          <cell r="C490" t="str">
            <v>UND</v>
          </cell>
          <cell r="D490">
            <v>53998.25</v>
          </cell>
        </row>
        <row r="491">
          <cell r="A491">
            <v>3927</v>
          </cell>
          <cell r="B491" t="str">
            <v xml:space="preserve">ANTICORROSIVO PHCL                                          </v>
          </cell>
          <cell r="C491" t="str">
            <v>GL</v>
          </cell>
          <cell r="D491">
            <v>25731.25</v>
          </cell>
        </row>
        <row r="492">
          <cell r="A492">
            <v>3929</v>
          </cell>
          <cell r="B492" t="str">
            <v xml:space="preserve">MASILLA PLASTICA            INTERIORES                          </v>
          </cell>
          <cell r="C492" t="str">
            <v>GL</v>
          </cell>
          <cell r="D492">
            <v>24615.75</v>
          </cell>
        </row>
        <row r="493">
          <cell r="A493">
            <v>3930</v>
          </cell>
          <cell r="B493" t="str">
            <v xml:space="preserve">ANGULO 1,1/2   x  1/ 8                                      </v>
          </cell>
          <cell r="C493" t="str">
            <v>UND</v>
          </cell>
          <cell r="D493">
            <v>16000</v>
          </cell>
        </row>
        <row r="494">
          <cell r="A494">
            <v>3932</v>
          </cell>
          <cell r="B494" t="str">
            <v xml:space="preserve">TORNILLO  PERNOS 3/8" #10                                        </v>
          </cell>
          <cell r="C494" t="str">
            <v>UND</v>
          </cell>
          <cell r="D494">
            <v>34.5</v>
          </cell>
        </row>
        <row r="495">
          <cell r="A495">
            <v>3934</v>
          </cell>
          <cell r="B495" t="str">
            <v xml:space="preserve">CERRADURA SAFE        1142 SATIN                                   </v>
          </cell>
          <cell r="C495" t="str">
            <v>UND</v>
          </cell>
          <cell r="D495">
            <v>16215</v>
          </cell>
        </row>
        <row r="496">
          <cell r="A496">
            <v>3936</v>
          </cell>
          <cell r="B496" t="str">
            <v xml:space="preserve">CERRADURA YALE ENTRADA   5305                                      </v>
          </cell>
          <cell r="C496" t="str">
            <v>UND</v>
          </cell>
          <cell r="D496">
            <v>45080</v>
          </cell>
        </row>
        <row r="497">
          <cell r="A497">
            <v>3937</v>
          </cell>
          <cell r="B497" t="str">
            <v xml:space="preserve">CERRADURA  SAFE OFIC   1140 SATIN                                 </v>
          </cell>
          <cell r="C497" t="str">
            <v>UND</v>
          </cell>
          <cell r="D497">
            <v>16226.5</v>
          </cell>
        </row>
        <row r="498">
          <cell r="A498">
            <v>3941</v>
          </cell>
          <cell r="B498" t="str">
            <v xml:space="preserve">CERRADURA YALE ENTRADA   5316 PPAL              </v>
          </cell>
          <cell r="C498" t="str">
            <v>UND</v>
          </cell>
          <cell r="D498">
            <v>46956.800000000003</v>
          </cell>
        </row>
        <row r="499">
          <cell r="A499">
            <v>3944</v>
          </cell>
          <cell r="B499" t="str">
            <v xml:space="preserve">CERRADURA SAFE PASO   1153 SATIN                                   </v>
          </cell>
          <cell r="C499" t="str">
            <v>UND</v>
          </cell>
          <cell r="D499">
            <v>20700</v>
          </cell>
        </row>
        <row r="500">
          <cell r="A500">
            <v>3946</v>
          </cell>
          <cell r="B500" t="str">
            <v xml:space="preserve">CERRADURA SAFE ALCOBA 1141 SAT.                                    </v>
          </cell>
          <cell r="C500" t="str">
            <v>UND</v>
          </cell>
          <cell r="D500">
            <v>15295</v>
          </cell>
        </row>
        <row r="501">
          <cell r="A501">
            <v>3948</v>
          </cell>
          <cell r="B501" t="str">
            <v xml:space="preserve">CERRADURA YALE ALCOBA    5304 C/P                                  </v>
          </cell>
          <cell r="C501" t="str">
            <v>UND</v>
          </cell>
          <cell r="D501">
            <v>28814.400000000001</v>
          </cell>
        </row>
        <row r="502">
          <cell r="A502">
            <v>3950</v>
          </cell>
          <cell r="B502" t="str">
            <v xml:space="preserve">CERRADURA SAFE BAÑO 1152 SATIN.                                    </v>
          </cell>
          <cell r="C502" t="str">
            <v>UND</v>
          </cell>
          <cell r="D502">
            <v>13340</v>
          </cell>
        </row>
        <row r="503">
          <cell r="A503">
            <v>3951</v>
          </cell>
          <cell r="B503" t="str">
            <v xml:space="preserve">CERRADURA  YALE BAÑO     5302  BR-HIERRO                       </v>
          </cell>
          <cell r="C503" t="str">
            <v>UND</v>
          </cell>
          <cell r="D503">
            <v>22144.400000000001</v>
          </cell>
        </row>
        <row r="504">
          <cell r="A504">
            <v>3952</v>
          </cell>
          <cell r="B504" t="str">
            <v xml:space="preserve">CERRADURA YALE OFICINA    5304                                  </v>
          </cell>
          <cell r="C504" t="str">
            <v>UND</v>
          </cell>
          <cell r="D504">
            <v>26013</v>
          </cell>
        </row>
        <row r="505">
          <cell r="A505">
            <v>3958</v>
          </cell>
          <cell r="B505" t="str">
            <v xml:space="preserve">FALLEVA MET.SOBREPONER 6"                              </v>
          </cell>
          <cell r="C505" t="str">
            <v>UND</v>
          </cell>
          <cell r="D505">
            <v>5002.5</v>
          </cell>
        </row>
        <row r="506">
          <cell r="A506">
            <v>3962</v>
          </cell>
          <cell r="B506" t="str">
            <v xml:space="preserve">PIVOTE AEREO    MARCO NAVE VAIVEN               </v>
          </cell>
          <cell r="C506" t="str">
            <v>UND</v>
          </cell>
          <cell r="D506">
            <v>6785</v>
          </cell>
        </row>
        <row r="507">
          <cell r="A507">
            <v>3963</v>
          </cell>
          <cell r="B507" t="str">
            <v xml:space="preserve">CIERRE 1/2 LUNA       VENTANERIA                      </v>
          </cell>
          <cell r="C507" t="str">
            <v>UND</v>
          </cell>
          <cell r="D507">
            <v>3220</v>
          </cell>
        </row>
        <row r="508">
          <cell r="A508">
            <v>3964</v>
          </cell>
          <cell r="B508" t="str">
            <v xml:space="preserve">BRAZO BASCULANTE       PREMOLDA                        </v>
          </cell>
          <cell r="C508" t="str">
            <v>UND</v>
          </cell>
          <cell r="D508">
            <v>5520</v>
          </cell>
        </row>
        <row r="509">
          <cell r="A509">
            <v>3965</v>
          </cell>
          <cell r="B509" t="str">
            <v xml:space="preserve">GUIA BASCULANTE         PREMOLDA                        </v>
          </cell>
          <cell r="C509" t="str">
            <v>UND</v>
          </cell>
          <cell r="D509">
            <v>3105</v>
          </cell>
        </row>
        <row r="510">
          <cell r="A510">
            <v>3966</v>
          </cell>
          <cell r="B510" t="str">
            <v xml:space="preserve">MANIJA BATIENTE                                             </v>
          </cell>
          <cell r="C510" t="str">
            <v>UND</v>
          </cell>
          <cell r="D510">
            <v>4025</v>
          </cell>
        </row>
        <row r="511">
          <cell r="A511">
            <v>3967</v>
          </cell>
          <cell r="B511" t="str">
            <v xml:space="preserve">RODACHINES      </v>
          </cell>
          <cell r="C511" t="str">
            <v>UND</v>
          </cell>
          <cell r="D511">
            <v>2070</v>
          </cell>
        </row>
        <row r="512">
          <cell r="A512">
            <v>3968</v>
          </cell>
          <cell r="B512" t="str">
            <v xml:space="preserve">CARRILERA RODAMIENTO                                        </v>
          </cell>
          <cell r="C512" t="str">
            <v>ML</v>
          </cell>
          <cell r="D512">
            <v>5520</v>
          </cell>
        </row>
        <row r="513">
          <cell r="A513">
            <v>3969</v>
          </cell>
          <cell r="B513" t="str">
            <v xml:space="preserve">ENTRAMADO MADERA CIELO FALSO                                </v>
          </cell>
          <cell r="C513" t="str">
            <v>M2</v>
          </cell>
          <cell r="D513">
            <v>14375</v>
          </cell>
        </row>
        <row r="514">
          <cell r="A514">
            <v>3970</v>
          </cell>
          <cell r="B514" t="str">
            <v xml:space="preserve">CABALLETE ARTICULADO ASBEST.CEM                          </v>
          </cell>
          <cell r="C514" t="str">
            <v>UND</v>
          </cell>
          <cell r="D514">
            <v>12800</v>
          </cell>
        </row>
        <row r="515">
          <cell r="A515">
            <v>3972</v>
          </cell>
          <cell r="B515" t="str">
            <v xml:space="preserve">CAÑABRAVA </v>
          </cell>
          <cell r="C515" t="str">
            <v>ATD</v>
          </cell>
          <cell r="D515">
            <v>4715</v>
          </cell>
        </row>
        <row r="516">
          <cell r="A516">
            <v>3977</v>
          </cell>
          <cell r="B516" t="str">
            <v xml:space="preserve">LAMINA CELOTEX 5H-397                                          </v>
          </cell>
          <cell r="C516" t="str">
            <v>M2</v>
          </cell>
          <cell r="D516">
            <v>13397.5</v>
          </cell>
        </row>
        <row r="517">
          <cell r="A517">
            <v>3988</v>
          </cell>
          <cell r="B517" t="str">
            <v xml:space="preserve">LAMIMA FIBRA MINER.STONE HURST                               </v>
          </cell>
          <cell r="C517" t="str">
            <v>UND</v>
          </cell>
          <cell r="D517">
            <v>11960</v>
          </cell>
        </row>
        <row r="518">
          <cell r="A518">
            <v>3989</v>
          </cell>
          <cell r="B518" t="str">
            <v xml:space="preserve">PLACA SUPERBOARD 6MM   2440X1220X6MM  26.4K         </v>
          </cell>
          <cell r="C518" t="str">
            <v>UND</v>
          </cell>
          <cell r="D518">
            <v>29313.5</v>
          </cell>
        </row>
        <row r="519">
          <cell r="A519">
            <v>3992</v>
          </cell>
          <cell r="B519" t="str">
            <v xml:space="preserve">MANGUERA ACOPLE REFORZADA                        </v>
          </cell>
          <cell r="C519" t="str">
            <v>UND</v>
          </cell>
          <cell r="D519">
            <v>8625</v>
          </cell>
        </row>
        <row r="520">
          <cell r="A520">
            <v>3993</v>
          </cell>
          <cell r="B520" t="str">
            <v xml:space="preserve">PISAVIDRIO U 1/2X1/2 ANOLO                                  </v>
          </cell>
          <cell r="C520" t="str">
            <v>UND</v>
          </cell>
          <cell r="D520">
            <v>8510</v>
          </cell>
        </row>
        <row r="521">
          <cell r="A521">
            <v>3994</v>
          </cell>
          <cell r="B521" t="str">
            <v xml:space="preserve">BLOQUE CONCRETO N 10X19X39                          </v>
          </cell>
          <cell r="C521" t="str">
            <v>UND</v>
          </cell>
          <cell r="D521">
            <v>1294.9000000000001</v>
          </cell>
        </row>
        <row r="522">
          <cell r="A522">
            <v>3995</v>
          </cell>
          <cell r="B522" t="str">
            <v xml:space="preserve">BLOQUE CONCRETO M 10X19X19                            </v>
          </cell>
          <cell r="C522" t="str">
            <v>UND</v>
          </cell>
          <cell r="D522">
            <v>715.3</v>
          </cell>
        </row>
        <row r="523">
          <cell r="A523">
            <v>3996</v>
          </cell>
          <cell r="B523" t="str">
            <v xml:space="preserve">BLOQUE CONCRETO T 10X19X39                             </v>
          </cell>
          <cell r="C523" t="str">
            <v>UND</v>
          </cell>
          <cell r="D523">
            <v>1294.9000000000001</v>
          </cell>
        </row>
        <row r="524">
          <cell r="A524">
            <v>3997</v>
          </cell>
          <cell r="B524" t="str">
            <v xml:space="preserve">BLOQUE CONCRETO M 12X19X19                             </v>
          </cell>
          <cell r="C524" t="str">
            <v>UND</v>
          </cell>
          <cell r="D524">
            <v>769.35</v>
          </cell>
        </row>
        <row r="525">
          <cell r="A525">
            <v>3998</v>
          </cell>
          <cell r="B525" t="str">
            <v xml:space="preserve">CINTA DOBLE FAZ                                             </v>
          </cell>
          <cell r="C525" t="str">
            <v>RLL</v>
          </cell>
          <cell r="D525">
            <v>4485</v>
          </cell>
        </row>
        <row r="526">
          <cell r="A526">
            <v>3999</v>
          </cell>
          <cell r="B526" t="str">
            <v>HIERRO DE 60000 PSI 420 MPA</v>
          </cell>
          <cell r="C526" t="str">
            <v>KG</v>
          </cell>
          <cell r="D526">
            <v>1610</v>
          </cell>
        </row>
        <row r="527">
          <cell r="A527">
            <v>4001</v>
          </cell>
          <cell r="B527" t="str">
            <v xml:space="preserve">CABLE COBRE THW #  12       CEAT GENERAL          </v>
          </cell>
          <cell r="C527" t="str">
            <v>ML</v>
          </cell>
          <cell r="D527">
            <v>1542.15</v>
          </cell>
        </row>
        <row r="528">
          <cell r="A528">
            <v>4002</v>
          </cell>
          <cell r="B528" t="str">
            <v xml:space="preserve">CABLE COBRE THW #  10       CEAT GENERAL             </v>
          </cell>
          <cell r="C528" t="str">
            <v>ML</v>
          </cell>
          <cell r="D528">
            <v>2211.4499999999998</v>
          </cell>
        </row>
        <row r="529">
          <cell r="A529">
            <v>4003</v>
          </cell>
          <cell r="B529" t="str">
            <v xml:space="preserve">CABLE COBRE THW #   8       CEAT GENERAL             </v>
          </cell>
          <cell r="C529" t="str">
            <v>ML</v>
          </cell>
          <cell r="D529">
            <v>3210.8</v>
          </cell>
        </row>
        <row r="530">
          <cell r="A530">
            <v>4005</v>
          </cell>
          <cell r="B530" t="str">
            <v xml:space="preserve">CABLE COBRE THW #   4       CEAT GENERAL           </v>
          </cell>
          <cell r="C530" t="str">
            <v>ML</v>
          </cell>
          <cell r="D530">
            <v>7625.65</v>
          </cell>
        </row>
        <row r="531">
          <cell r="A531">
            <v>4041</v>
          </cell>
          <cell r="B531" t="str">
            <v xml:space="preserve">ALAMBRE COBRE THW #12       CEAT                        </v>
          </cell>
          <cell r="C531" t="str">
            <v>ML</v>
          </cell>
          <cell r="D531">
            <v>937.25</v>
          </cell>
        </row>
        <row r="532">
          <cell r="A532">
            <v>4051</v>
          </cell>
          <cell r="B532" t="str">
            <v xml:space="preserve">TERMINAL PVC  ,1/2"         PAVCO                           </v>
          </cell>
          <cell r="C532" t="str">
            <v>UND</v>
          </cell>
          <cell r="D532">
            <v>195.5</v>
          </cell>
        </row>
        <row r="533">
          <cell r="A533">
            <v>4058</v>
          </cell>
          <cell r="B533" t="str">
            <v xml:space="preserve">CURVA PVC  ,1/2"            PLASTIMEC                       </v>
          </cell>
          <cell r="C533" t="str">
            <v>UND</v>
          </cell>
          <cell r="D533">
            <v>207</v>
          </cell>
        </row>
        <row r="534">
          <cell r="A534">
            <v>4066</v>
          </cell>
          <cell r="B534" t="str">
            <v xml:space="preserve">LIMPIADOR PVC 760-G 1/4 GL  PAVCO                      </v>
          </cell>
          <cell r="C534" t="str">
            <v>UND</v>
          </cell>
          <cell r="D534">
            <v>28244</v>
          </cell>
        </row>
        <row r="535">
          <cell r="A535">
            <v>4067</v>
          </cell>
          <cell r="B535" t="str">
            <v xml:space="preserve">SOLDADURA PVC ,1/  4  GLN   PAVCO                      </v>
          </cell>
          <cell r="C535" t="str">
            <v>UND</v>
          </cell>
          <cell r="D535">
            <v>45005.25</v>
          </cell>
        </row>
        <row r="536">
          <cell r="A536">
            <v>4068</v>
          </cell>
          <cell r="B536" t="str">
            <v xml:space="preserve">TUBO PVC  ,1/2" X 3 MTS     PAVCO                         </v>
          </cell>
          <cell r="C536" t="str">
            <v>UND</v>
          </cell>
          <cell r="D536">
            <v>3996.25</v>
          </cell>
        </row>
        <row r="537">
          <cell r="A537">
            <v>4069</v>
          </cell>
          <cell r="B537" t="str">
            <v xml:space="preserve">TUBO PVC  ,3/4" X 3 MTS     PAVCO                           </v>
          </cell>
          <cell r="C537" t="str">
            <v>UND</v>
          </cell>
          <cell r="D537">
            <v>5232.5</v>
          </cell>
        </row>
        <row r="538">
          <cell r="A538">
            <v>4073</v>
          </cell>
          <cell r="B538" t="str">
            <v xml:space="preserve">TUBO PVC 2"     X 3 MTS     PAVCO                           </v>
          </cell>
          <cell r="C538" t="str">
            <v>UND</v>
          </cell>
          <cell r="D538">
            <v>21977.65</v>
          </cell>
        </row>
        <row r="539">
          <cell r="A539">
            <v>4076</v>
          </cell>
          <cell r="B539" t="str">
            <v xml:space="preserve">CAJA 2x4 PVC                PAVCO                           </v>
          </cell>
          <cell r="C539" t="str">
            <v>UND</v>
          </cell>
          <cell r="D539">
            <v>1380</v>
          </cell>
        </row>
        <row r="540">
          <cell r="A540">
            <v>4077</v>
          </cell>
          <cell r="B540" t="str">
            <v xml:space="preserve">CAJA OCTOGONAL PVC          PAVCO                        </v>
          </cell>
          <cell r="C540" t="str">
            <v>UND</v>
          </cell>
          <cell r="D540">
            <v>1311</v>
          </cell>
        </row>
        <row r="541">
          <cell r="A541">
            <v>4086</v>
          </cell>
          <cell r="B541" t="str">
            <v xml:space="preserve">ALAMBRE GALVANIZADO  # 18   U                          </v>
          </cell>
          <cell r="C541" t="str">
            <v>KG</v>
          </cell>
          <cell r="D541">
            <v>2495.5</v>
          </cell>
        </row>
        <row r="542">
          <cell r="A542">
            <v>4114</v>
          </cell>
          <cell r="B542" t="str">
            <v>TUBO GALV. 2"     X 3 MTS   COLMENA</v>
          </cell>
          <cell r="C542" t="str">
            <v>UND</v>
          </cell>
          <cell r="D542">
            <v>65574.149999999994</v>
          </cell>
        </row>
        <row r="543">
          <cell r="A543">
            <v>4116</v>
          </cell>
          <cell r="B543" t="str">
            <v xml:space="preserve">TUBO GALV. 3"     X 3 MTS   COLMENA                 </v>
          </cell>
          <cell r="C543" t="str">
            <v>UND</v>
          </cell>
          <cell r="D543">
            <v>154394.4</v>
          </cell>
        </row>
        <row r="544">
          <cell r="A544">
            <v>4117</v>
          </cell>
          <cell r="B544" t="str">
            <v xml:space="preserve">TUBO GALV. 4"     X 3 MTS   COLMENA                 </v>
          </cell>
          <cell r="C544" t="str">
            <v>UND</v>
          </cell>
          <cell r="D544">
            <v>201162.6</v>
          </cell>
        </row>
        <row r="545">
          <cell r="A545">
            <v>4118</v>
          </cell>
          <cell r="B545" t="str">
            <v xml:space="preserve">BREAKER 1x 15               LUMINEX                         </v>
          </cell>
          <cell r="C545" t="str">
            <v>UND</v>
          </cell>
          <cell r="D545">
            <v>9871.6</v>
          </cell>
        </row>
        <row r="546">
          <cell r="A546">
            <v>4119</v>
          </cell>
          <cell r="B546" t="str">
            <v xml:space="preserve">BREAKER 1x 20               LUMINEX                         </v>
          </cell>
          <cell r="C546" t="str">
            <v>UND</v>
          </cell>
          <cell r="D546">
            <v>8937.7999999999993</v>
          </cell>
        </row>
        <row r="547">
          <cell r="A547">
            <v>4128</v>
          </cell>
          <cell r="B547" t="str">
            <v xml:space="preserve">BREAKER 2x 15               LUMINEX                         </v>
          </cell>
          <cell r="C547" t="str">
            <v>UND</v>
          </cell>
          <cell r="D547">
            <v>26946.799999999999</v>
          </cell>
        </row>
        <row r="548">
          <cell r="A548">
            <v>4129</v>
          </cell>
          <cell r="B548" t="str">
            <v xml:space="preserve">BREAKER 2x 20               LUMINEX                         </v>
          </cell>
          <cell r="C548" t="str">
            <v>UND</v>
          </cell>
          <cell r="D548">
            <v>24412.2</v>
          </cell>
        </row>
        <row r="549">
          <cell r="A549">
            <v>4182</v>
          </cell>
          <cell r="B549" t="str">
            <v xml:space="preserve">CINTA AISLANTE # 33,3MX20M  ROLLO                      </v>
          </cell>
          <cell r="C549" t="str">
            <v>UND</v>
          </cell>
          <cell r="D549">
            <v>10421.299999999999</v>
          </cell>
        </row>
        <row r="550">
          <cell r="A550">
            <v>4183</v>
          </cell>
          <cell r="B550" t="str">
            <v xml:space="preserve">TABLERO 1F- 2 CTOS VTQ      SQUAR-D                    </v>
          </cell>
          <cell r="C550" t="str">
            <v>UND</v>
          </cell>
          <cell r="D550">
            <v>15559.5</v>
          </cell>
        </row>
        <row r="551">
          <cell r="A551">
            <v>4194</v>
          </cell>
          <cell r="B551" t="str">
            <v xml:space="preserve">TABLERO 2F-12 CTOS TBC      SQUAR-D              </v>
          </cell>
          <cell r="C551" t="str">
            <v>UND</v>
          </cell>
          <cell r="D551">
            <v>173420</v>
          </cell>
        </row>
        <row r="552">
          <cell r="A552">
            <v>4197</v>
          </cell>
          <cell r="B552" t="str">
            <v xml:space="preserve">TABLERO 2F- 6 CTOS TBC      SQUAR-D                </v>
          </cell>
          <cell r="C552" t="str">
            <v>UND</v>
          </cell>
          <cell r="D552">
            <v>81374</v>
          </cell>
        </row>
        <row r="553">
          <cell r="A553">
            <v>4198</v>
          </cell>
          <cell r="B553" t="str">
            <v xml:space="preserve">TABLERO 2F- 8 CTOS TBC      SQUAR-D                 </v>
          </cell>
          <cell r="C553" t="str">
            <v>UND</v>
          </cell>
          <cell r="D553">
            <v>85376</v>
          </cell>
        </row>
        <row r="554">
          <cell r="A554">
            <v>4212</v>
          </cell>
          <cell r="B554" t="str">
            <v xml:space="preserve">TOMA DOBLE P-T AMBIA        LUMINEX                    </v>
          </cell>
          <cell r="C554" t="str">
            <v>UND</v>
          </cell>
          <cell r="D554">
            <v>5536.1</v>
          </cell>
        </row>
        <row r="555">
          <cell r="A555">
            <v>4213</v>
          </cell>
          <cell r="B555" t="str">
            <v xml:space="preserve">TOMA + SWITCHE AMBIA  LUMINEX                  </v>
          </cell>
          <cell r="C555" t="str">
            <v>UND</v>
          </cell>
          <cell r="D555">
            <v>6736.7</v>
          </cell>
        </row>
        <row r="556">
          <cell r="A556">
            <v>4228</v>
          </cell>
          <cell r="B556" t="str">
            <v xml:space="preserve">BOMBILLO 100W INCANDESCEN   OSRAM                   </v>
          </cell>
          <cell r="C556" t="str">
            <v>UND</v>
          </cell>
          <cell r="D556">
            <v>874</v>
          </cell>
        </row>
        <row r="557">
          <cell r="A557">
            <v>4233</v>
          </cell>
          <cell r="B557" t="str">
            <v xml:space="preserve">PLAFON-BLANCO 200W          LUMINEX                   </v>
          </cell>
          <cell r="C557" t="str">
            <v>UND</v>
          </cell>
          <cell r="D557">
            <v>1501.9</v>
          </cell>
        </row>
        <row r="558">
          <cell r="A558">
            <v>4235</v>
          </cell>
          <cell r="B558" t="str">
            <v xml:space="preserve">BREAKER 2F-25 AMP                                           </v>
          </cell>
          <cell r="C558" t="str">
            <v>UND</v>
          </cell>
          <cell r="D558">
            <v>21224.400000000001</v>
          </cell>
        </row>
        <row r="559">
          <cell r="A559">
            <v>4239</v>
          </cell>
          <cell r="B559" t="str">
            <v xml:space="preserve">BREAKER 1F-25 AMP                                           </v>
          </cell>
          <cell r="C559" t="str">
            <v>UND</v>
          </cell>
          <cell r="D559">
            <v>7764.8</v>
          </cell>
        </row>
        <row r="560">
          <cell r="A560">
            <v>4520</v>
          </cell>
          <cell r="B560" t="str">
            <v xml:space="preserve">CAJA 2 VENTANAS DEKO        </v>
          </cell>
          <cell r="C560" t="str">
            <v>UND</v>
          </cell>
          <cell r="D560">
            <v>4895.55</v>
          </cell>
        </row>
        <row r="561">
          <cell r="A561">
            <v>4565</v>
          </cell>
          <cell r="B561" t="str">
            <v xml:space="preserve">HIDROSOLTA X 15 KGS         BULTO                  </v>
          </cell>
          <cell r="C561" t="str">
            <v>UND</v>
          </cell>
          <cell r="D561">
            <v>66263</v>
          </cell>
        </row>
        <row r="562">
          <cell r="A562">
            <v>4566</v>
          </cell>
          <cell r="B562" t="str">
            <v xml:space="preserve">MOLDE SOLDADURA 1/0 A 4/0   UNIDAD               </v>
          </cell>
          <cell r="C562" t="str">
            <v>UND</v>
          </cell>
          <cell r="D562">
            <v>158345.79999999999</v>
          </cell>
        </row>
        <row r="563">
          <cell r="A563">
            <v>4567</v>
          </cell>
          <cell r="B563" t="str">
            <v xml:space="preserve">SOLDADURA THERMOWELLD 115G  TARRO             </v>
          </cell>
          <cell r="C563" t="str">
            <v>UND</v>
          </cell>
          <cell r="D563">
            <v>15237.5</v>
          </cell>
        </row>
        <row r="564">
          <cell r="A564">
            <v>4568</v>
          </cell>
          <cell r="B564" t="str">
            <v xml:space="preserve">TAPA REGISTRO A TIERRA 20   UNIDAD            </v>
          </cell>
          <cell r="C564" t="str">
            <v>UND</v>
          </cell>
          <cell r="D564">
            <v>26450</v>
          </cell>
        </row>
        <row r="565">
          <cell r="A565">
            <v>4569</v>
          </cell>
          <cell r="B565" t="str">
            <v xml:space="preserve">VARILLA COBRE CU 9/16 X 1.80   CODECO                </v>
          </cell>
          <cell r="C565" t="str">
            <v>UND</v>
          </cell>
          <cell r="D565">
            <v>29695.3</v>
          </cell>
        </row>
        <row r="566">
          <cell r="A566">
            <v>4570</v>
          </cell>
          <cell r="B566" t="str">
            <v xml:space="preserve">VARILLA COBRE  CU 9/16 X 2.40   CODECO               </v>
          </cell>
          <cell r="C566" t="str">
            <v>UND</v>
          </cell>
          <cell r="D566">
            <v>39732.5</v>
          </cell>
        </row>
        <row r="567">
          <cell r="A567">
            <v>4600</v>
          </cell>
          <cell r="B567" t="str">
            <v xml:space="preserve">HIERRO DE 37000 PSI 259 MPA </v>
          </cell>
          <cell r="C567" t="str">
            <v>KG</v>
          </cell>
          <cell r="D567">
            <v>1610</v>
          </cell>
        </row>
        <row r="568">
          <cell r="A568">
            <v>4601</v>
          </cell>
          <cell r="B568" t="str">
            <v xml:space="preserve">CERA PARA PISOS                                             </v>
          </cell>
          <cell r="C568" t="str">
            <v>GL</v>
          </cell>
          <cell r="D568">
            <v>16100</v>
          </cell>
        </row>
        <row r="569">
          <cell r="A569">
            <v>4605</v>
          </cell>
          <cell r="B569" t="str">
            <v xml:space="preserve">TUBO GALV. 2" DE 6 ML                                       </v>
          </cell>
          <cell r="C569" t="str">
            <v>UND</v>
          </cell>
          <cell r="D569">
            <v>44937.4</v>
          </cell>
        </row>
        <row r="570">
          <cell r="A570">
            <v>4608</v>
          </cell>
          <cell r="B570" t="str">
            <v xml:space="preserve">CINTA TEFLON 10 MTS                                         </v>
          </cell>
          <cell r="C570" t="str">
            <v>UND</v>
          </cell>
          <cell r="D570">
            <v>473.8</v>
          </cell>
        </row>
        <row r="571">
          <cell r="A571">
            <v>4609</v>
          </cell>
          <cell r="B571" t="str">
            <v xml:space="preserve">VAR.REDONDA 1/2" 12MMX6M    PREMOLDA              </v>
          </cell>
          <cell r="C571" t="str">
            <v>VAR</v>
          </cell>
          <cell r="D571">
            <v>7318.6</v>
          </cell>
        </row>
        <row r="572">
          <cell r="A572">
            <v>4615</v>
          </cell>
          <cell r="B572" t="str">
            <v xml:space="preserve">HOJA TIPO FORTEC RES. (.71)                                  </v>
          </cell>
          <cell r="C572" t="str">
            <v>UND</v>
          </cell>
          <cell r="D572">
            <v>53360</v>
          </cell>
        </row>
        <row r="573">
          <cell r="A573">
            <v>4616</v>
          </cell>
          <cell r="B573" t="str">
            <v xml:space="preserve">HOJA TIPO FORTEC RES. (.91)                                  </v>
          </cell>
          <cell r="C573" t="str">
            <v>UND</v>
          </cell>
          <cell r="D573">
            <v>72875.5</v>
          </cell>
        </row>
        <row r="574">
          <cell r="A574">
            <v>4617</v>
          </cell>
          <cell r="B574" t="str">
            <v xml:space="preserve">HOJA TIPO FORTEC RES. (1.10)                                  </v>
          </cell>
          <cell r="C574" t="str">
            <v>UND</v>
          </cell>
          <cell r="D574">
            <v>160080</v>
          </cell>
        </row>
        <row r="575">
          <cell r="A575">
            <v>4618</v>
          </cell>
          <cell r="B575" t="str">
            <v xml:space="preserve">PUERTA ECONOMICA TIPO PIZANO (.81)                                  </v>
          </cell>
          <cell r="C575" t="str">
            <v>UND</v>
          </cell>
          <cell r="D575">
            <v>54625</v>
          </cell>
        </row>
        <row r="576">
          <cell r="A576">
            <v>4619</v>
          </cell>
          <cell r="B576" t="str">
            <v xml:space="preserve">PUERTA ECONOMICA TIPO PIZANO(1.00)                               </v>
          </cell>
          <cell r="C576" t="str">
            <v>UND</v>
          </cell>
          <cell r="D576">
            <v>88044</v>
          </cell>
        </row>
        <row r="577">
          <cell r="A577">
            <v>4625</v>
          </cell>
          <cell r="B577" t="str">
            <v xml:space="preserve">ANGEO FIBRA VIDRIO 1.0 AN                                  </v>
          </cell>
          <cell r="C577" t="str">
            <v>ML</v>
          </cell>
          <cell r="D577">
            <v>5716.65</v>
          </cell>
        </row>
        <row r="578">
          <cell r="A578">
            <v>4626</v>
          </cell>
          <cell r="B578" t="str">
            <v xml:space="preserve">PERFIL ANGEO 3X6 CM                                         </v>
          </cell>
          <cell r="C578" t="str">
            <v>UND</v>
          </cell>
          <cell r="D578">
            <v>21330.2</v>
          </cell>
        </row>
        <row r="579">
          <cell r="A579">
            <v>4627</v>
          </cell>
          <cell r="B579" t="str">
            <v xml:space="preserve">TORNILLO 1/2X3/16 ROSCA FINA                                    </v>
          </cell>
          <cell r="C579" t="str">
            <v>UND</v>
          </cell>
          <cell r="D579">
            <v>46</v>
          </cell>
        </row>
        <row r="580">
          <cell r="A580">
            <v>4628</v>
          </cell>
          <cell r="B580" t="str">
            <v xml:space="preserve">TORNILLO PAMPHILLIPS  ,1/2" #8                                  </v>
          </cell>
          <cell r="C580" t="str">
            <v>UND</v>
          </cell>
          <cell r="D580">
            <v>27.6</v>
          </cell>
        </row>
        <row r="581">
          <cell r="A581">
            <v>4629</v>
          </cell>
          <cell r="B581" t="str">
            <v>TORNILLO PAMPHILLIPS 1"     #8</v>
          </cell>
          <cell r="C581" t="str">
            <v>UND</v>
          </cell>
          <cell r="D581">
            <v>34.5</v>
          </cell>
        </row>
        <row r="582">
          <cell r="A582">
            <v>4632</v>
          </cell>
          <cell r="B582" t="str">
            <v xml:space="preserve">LUCETA ALUM.VIDR.MOD=50-20                            </v>
          </cell>
          <cell r="C582" t="str">
            <v>M2</v>
          </cell>
          <cell r="D582">
            <v>46793.5</v>
          </cell>
        </row>
        <row r="583">
          <cell r="A583">
            <v>4634</v>
          </cell>
          <cell r="B583" t="str">
            <v xml:space="preserve">ALACENA ALUM-ACRIL       MODELO 42-15             </v>
          </cell>
          <cell r="C583" t="str">
            <v>M2</v>
          </cell>
          <cell r="D583">
            <v>40400.65</v>
          </cell>
        </row>
        <row r="584">
          <cell r="A584">
            <v>4635</v>
          </cell>
          <cell r="B584" t="str">
            <v xml:space="preserve">PERFIL U 3    x1.1/2x6  SP  </v>
          </cell>
          <cell r="C584" t="str">
            <v>UND</v>
          </cell>
          <cell r="D584">
            <v>66700</v>
          </cell>
        </row>
        <row r="585">
          <cell r="A585">
            <v>4638</v>
          </cell>
          <cell r="B585" t="str">
            <v xml:space="preserve">VENTANA ALUMINIO MOD=7-44   PERFILERIA           </v>
          </cell>
          <cell r="C585" t="str">
            <v>M2</v>
          </cell>
          <cell r="D585">
            <v>92000</v>
          </cell>
        </row>
        <row r="586">
          <cell r="A586">
            <v>4639</v>
          </cell>
          <cell r="B586" t="str">
            <v xml:space="preserve">TORNILLO PAMPHILLIPS 2"     #8                                  </v>
          </cell>
          <cell r="C586" t="str">
            <v>UND</v>
          </cell>
          <cell r="D586">
            <v>63.25</v>
          </cell>
        </row>
        <row r="587">
          <cell r="A587">
            <v>4649</v>
          </cell>
          <cell r="B587" t="str">
            <v xml:space="preserve">ESCUADRA ALUMINIO                                           </v>
          </cell>
          <cell r="C587" t="str">
            <v>UND</v>
          </cell>
          <cell r="D587">
            <v>862.5</v>
          </cell>
        </row>
        <row r="588">
          <cell r="A588">
            <v>4650</v>
          </cell>
          <cell r="B588" t="str">
            <v xml:space="preserve">CORDON CAUCHO                                               </v>
          </cell>
          <cell r="C588" t="str">
            <v>ML</v>
          </cell>
          <cell r="D588">
            <v>517.5</v>
          </cell>
        </row>
        <row r="589">
          <cell r="A589">
            <v>4654</v>
          </cell>
          <cell r="B589" t="str">
            <v xml:space="preserve">GUIA PLASTICA                                               </v>
          </cell>
          <cell r="C589" t="str">
            <v>UND</v>
          </cell>
          <cell r="D589">
            <v>92</v>
          </cell>
        </row>
        <row r="590">
          <cell r="A590">
            <v>4656</v>
          </cell>
          <cell r="B590" t="str">
            <v xml:space="preserve">UNION 8CMX1/8"                                              </v>
          </cell>
          <cell r="C590" t="str">
            <v>UND</v>
          </cell>
          <cell r="D590">
            <v>3450</v>
          </cell>
        </row>
        <row r="591">
          <cell r="A591">
            <v>4663</v>
          </cell>
          <cell r="B591" t="str">
            <v xml:space="preserve">LAMINA HOT ROLLED  [1x2]C.1/4                             </v>
          </cell>
          <cell r="C591" t="str">
            <v>UND</v>
          </cell>
          <cell r="D591">
            <v>140714</v>
          </cell>
        </row>
        <row r="592">
          <cell r="A592">
            <v>4664</v>
          </cell>
          <cell r="B592" t="str">
            <v xml:space="preserve">PLATINA            4x 1/ 8                                      </v>
          </cell>
          <cell r="C592" t="str">
            <v>UND</v>
          </cell>
          <cell r="D592">
            <v>4600</v>
          </cell>
        </row>
        <row r="593">
          <cell r="A593">
            <v>4665</v>
          </cell>
          <cell r="B593" t="str">
            <v xml:space="preserve">CONCRETO ASFALTICO                                          </v>
          </cell>
          <cell r="C593" t="str">
            <v>M3</v>
          </cell>
          <cell r="D593">
            <v>241500</v>
          </cell>
        </row>
        <row r="594">
          <cell r="A594">
            <v>4666</v>
          </cell>
          <cell r="B594" t="str">
            <v xml:space="preserve">MATERIAL CANTO RODADO (MATERIAL DE RIO)            </v>
          </cell>
          <cell r="C594" t="str">
            <v>M3</v>
          </cell>
          <cell r="D594">
            <v>14950</v>
          </cell>
        </row>
        <row r="595">
          <cell r="A595">
            <v>4667</v>
          </cell>
          <cell r="B595" t="str">
            <v xml:space="preserve">BASE TRITURADA                                                 </v>
          </cell>
          <cell r="C595" t="str">
            <v>M3</v>
          </cell>
          <cell r="D595">
            <v>24150</v>
          </cell>
        </row>
        <row r="596">
          <cell r="A596">
            <v>4668</v>
          </cell>
          <cell r="B596" t="str">
            <v xml:space="preserve">ASFALTO LIQUIDO MC-70                                       </v>
          </cell>
          <cell r="C596" t="str">
            <v>GL</v>
          </cell>
          <cell r="D596">
            <v>4370</v>
          </cell>
        </row>
        <row r="597">
          <cell r="A597">
            <v>4671</v>
          </cell>
          <cell r="B597" t="str">
            <v xml:space="preserve">APOYO DE NEOPRENO                                           </v>
          </cell>
          <cell r="C597" t="str">
            <v>UND</v>
          </cell>
          <cell r="D597">
            <v>69000</v>
          </cell>
        </row>
        <row r="598">
          <cell r="A598">
            <v>4675</v>
          </cell>
          <cell r="B598" t="str">
            <v xml:space="preserve">GAVIONES 2X1X1 CAL=13                                       </v>
          </cell>
          <cell r="C598" t="str">
            <v>UND</v>
          </cell>
          <cell r="D598">
            <v>34000</v>
          </cell>
        </row>
        <row r="599">
          <cell r="A599">
            <v>4677</v>
          </cell>
          <cell r="B599" t="str">
            <v xml:space="preserve">TUBO DE CONCRETO D=24" U.M  AMERICAN PIPE    </v>
          </cell>
          <cell r="C599" t="str">
            <v>ML</v>
          </cell>
          <cell r="D599">
            <v>113390</v>
          </cell>
        </row>
        <row r="600">
          <cell r="A600">
            <v>4678</v>
          </cell>
          <cell r="B600" t="str">
            <v xml:space="preserve">TUBO CONCRETO D=36" UM    AMERICAN PIPE      </v>
          </cell>
          <cell r="C600" t="str">
            <v>ML</v>
          </cell>
          <cell r="D600">
            <v>193377.1</v>
          </cell>
        </row>
        <row r="601">
          <cell r="A601">
            <v>4680</v>
          </cell>
          <cell r="B601" t="str">
            <v xml:space="preserve">PLASTOCRETE D.M. (20 KGS)  </v>
          </cell>
          <cell r="C601" t="str">
            <v>KG</v>
          </cell>
          <cell r="D601">
            <v>4620</v>
          </cell>
        </row>
        <row r="602">
          <cell r="A602">
            <v>4696</v>
          </cell>
          <cell r="B602" t="str">
            <v xml:space="preserve">REMACHE POT 4*4                                             </v>
          </cell>
          <cell r="C602" t="str">
            <v>UND</v>
          </cell>
          <cell r="D602">
            <v>18.399999999999999</v>
          </cell>
        </row>
        <row r="603">
          <cell r="A603">
            <v>4699</v>
          </cell>
          <cell r="B603" t="str">
            <v xml:space="preserve">TORN.AVELLAN 2.1/2"#8GOLOS  </v>
          </cell>
          <cell r="C603" t="str">
            <v>UND</v>
          </cell>
          <cell r="D603">
            <v>103.5</v>
          </cell>
        </row>
        <row r="604">
          <cell r="A604">
            <v>4737</v>
          </cell>
          <cell r="B604" t="str">
            <v>TUBERIA PVC UM 4 RDE 26     PRE</v>
          </cell>
          <cell r="C604" t="str">
            <v>ML</v>
          </cell>
          <cell r="D604">
            <v>31677.9</v>
          </cell>
        </row>
        <row r="605">
          <cell r="A605">
            <v>4738</v>
          </cell>
          <cell r="B605" t="str">
            <v>TUBO PVC PRESION  3     RDE/26  UNION MECANICA</v>
          </cell>
          <cell r="C605" t="str">
            <v>ML</v>
          </cell>
          <cell r="D605">
            <v>19194.650000000001</v>
          </cell>
        </row>
        <row r="606">
          <cell r="A606">
            <v>4739</v>
          </cell>
          <cell r="B606" t="str">
            <v>TUBO PVC PRESION  3     RDE/ 21 UNION MECANICA</v>
          </cell>
          <cell r="C606" t="str">
            <v>ML</v>
          </cell>
          <cell r="D606">
            <v>23396.75</v>
          </cell>
        </row>
        <row r="607">
          <cell r="A607">
            <v>4740</v>
          </cell>
          <cell r="B607" t="str">
            <v>TUBO PVC PRESION 2      RDE/21 UNION MECANICA</v>
          </cell>
          <cell r="C607" t="str">
            <v>ML</v>
          </cell>
          <cell r="D607">
            <v>11417.2</v>
          </cell>
        </row>
        <row r="608">
          <cell r="A608">
            <v>4741</v>
          </cell>
          <cell r="B608" t="str">
            <v>TUBO PVCPRESION 2.1/2   RDE/ 26  UNION MECANICA</v>
          </cell>
          <cell r="C608" t="str">
            <v>ML</v>
          </cell>
          <cell r="D608">
            <v>13897.75</v>
          </cell>
        </row>
        <row r="609">
          <cell r="A609">
            <v>4742</v>
          </cell>
          <cell r="B609" t="str">
            <v>TUBO PVC PRESION 2.1/2  RDE/ 21   UNION MECANICA</v>
          </cell>
          <cell r="C609" t="str">
            <v>ML</v>
          </cell>
          <cell r="D609">
            <v>17250</v>
          </cell>
        </row>
        <row r="610">
          <cell r="A610">
            <v>4743</v>
          </cell>
          <cell r="B610" t="str">
            <v>TUBO  PVC PRESION  4"   RDE/13.5    UNION MECANICA</v>
          </cell>
          <cell r="C610" t="str">
            <v>ML</v>
          </cell>
          <cell r="D610">
            <v>62560</v>
          </cell>
        </row>
        <row r="611">
          <cell r="A611">
            <v>4744</v>
          </cell>
          <cell r="B611" t="str">
            <v>TUBO PVC PRESION  3"    RDE/9  UNION MECANICA</v>
          </cell>
          <cell r="C611" t="str">
            <v>ML</v>
          </cell>
          <cell r="D611">
            <v>59060.55</v>
          </cell>
        </row>
        <row r="612">
          <cell r="A612">
            <v>4745</v>
          </cell>
          <cell r="B612" t="str">
            <v xml:space="preserve">TUBO PVC PRESION  4"      RDE/9  UNION MECANICA </v>
          </cell>
          <cell r="C612" t="str">
            <v>ML</v>
          </cell>
          <cell r="D612">
            <v>97189.95</v>
          </cell>
        </row>
        <row r="613">
          <cell r="A613">
            <v>4746</v>
          </cell>
          <cell r="B613" t="str">
            <v>TUBO PVC PRESION  3"     RDE/11  UNION MECANICA</v>
          </cell>
          <cell r="C613" t="str">
            <v>ML</v>
          </cell>
          <cell r="D613">
            <v>49527.05</v>
          </cell>
        </row>
        <row r="614">
          <cell r="A614">
            <v>4747</v>
          </cell>
          <cell r="B614" t="str">
            <v>TUBO PVC PRESION  3"     RDE/13.5 UNION MECANICA</v>
          </cell>
          <cell r="C614" t="str">
            <v>ML</v>
          </cell>
          <cell r="D614">
            <v>38209.9</v>
          </cell>
        </row>
        <row r="615">
          <cell r="A615">
            <v>4748</v>
          </cell>
          <cell r="B615" t="str">
            <v>TUBO PVC PRESION   4"     RDE/11  UNION MECANICA</v>
          </cell>
          <cell r="C615" t="str">
            <v>ML</v>
          </cell>
          <cell r="D615">
            <v>82515.95</v>
          </cell>
        </row>
        <row r="616">
          <cell r="A616">
            <v>4749</v>
          </cell>
          <cell r="B616" t="str">
            <v>TUBO PVC PRESION   6"     RDE/11  E.L.</v>
          </cell>
          <cell r="C616" t="str">
            <v>ML</v>
          </cell>
          <cell r="D616">
            <v>176381.25</v>
          </cell>
        </row>
        <row r="617">
          <cell r="A617">
            <v>4750</v>
          </cell>
          <cell r="B617" t="str">
            <v>TUBO PVC PRESION   6"     RDE/13.5  E.L.</v>
          </cell>
          <cell r="C617" t="str">
            <v>ML</v>
          </cell>
          <cell r="D617">
            <v>134922.6</v>
          </cell>
        </row>
        <row r="618">
          <cell r="A618">
            <v>4751</v>
          </cell>
          <cell r="B618" t="str">
            <v>TUBO PVC PRESION  6"     RDE/ 9  UNION MECANICA</v>
          </cell>
          <cell r="C618" t="str">
            <v>ML</v>
          </cell>
          <cell r="D618">
            <v>210418.95</v>
          </cell>
        </row>
        <row r="619">
          <cell r="A619">
            <v>4752</v>
          </cell>
          <cell r="B619" t="str">
            <v>TUBO PVC PRESION  8"    RDE/11   E.L</v>
          </cell>
          <cell r="C619" t="str">
            <v>ML</v>
          </cell>
          <cell r="D619">
            <v>298558.40000000002</v>
          </cell>
        </row>
        <row r="620">
          <cell r="A620">
            <v>4753</v>
          </cell>
          <cell r="B620" t="str">
            <v>TUBO PVC PRESION  8    RDE/9  E.L.</v>
          </cell>
          <cell r="C620" t="str">
            <v>ML</v>
          </cell>
          <cell r="D620">
            <v>312340</v>
          </cell>
        </row>
        <row r="621">
          <cell r="A621">
            <v>4754</v>
          </cell>
          <cell r="B621" t="str">
            <v xml:space="preserve">TUBERIA ACERO AL  CARBON D=4" SCH 40  USO AGUA </v>
          </cell>
          <cell r="C621" t="str">
            <v>ML</v>
          </cell>
          <cell r="D621">
            <v>48914.1</v>
          </cell>
        </row>
        <row r="622">
          <cell r="A622">
            <v>4755</v>
          </cell>
          <cell r="B622" t="str">
            <v xml:space="preserve">SOLDADURA 7018 </v>
          </cell>
          <cell r="C622" t="str">
            <v>KG</v>
          </cell>
          <cell r="D622">
            <v>8222.5</v>
          </cell>
        </row>
        <row r="623">
          <cell r="A623">
            <v>4756</v>
          </cell>
          <cell r="B623" t="str">
            <v>TUBERIA ACERO AL CARBON D=6" SCH 40  USO AGUA</v>
          </cell>
          <cell r="C623" t="str">
            <v>ML</v>
          </cell>
          <cell r="D623">
            <v>94564.5</v>
          </cell>
        </row>
        <row r="624">
          <cell r="A624">
            <v>4757</v>
          </cell>
          <cell r="B624" t="str">
            <v>TUBERIA ACERO AL CARBON D=8" SCH 40  USO AGUA</v>
          </cell>
          <cell r="C624" t="str">
            <v>ML</v>
          </cell>
          <cell r="D624">
            <v>141849.04999999999</v>
          </cell>
        </row>
        <row r="625">
          <cell r="A625">
            <v>4758</v>
          </cell>
          <cell r="B625" t="str">
            <v>TUBERIA ACERO AL CARBON D=3" SCH 40  USO AGUA</v>
          </cell>
          <cell r="C625" t="str">
            <v>ML</v>
          </cell>
          <cell r="D625">
            <v>32846.300000000003</v>
          </cell>
        </row>
        <row r="626">
          <cell r="A626">
            <v>4759</v>
          </cell>
          <cell r="B626" t="str">
            <v>TUBO PVC  10"     RDE/13.5UM  ALTA PRESION-AGUA</v>
          </cell>
          <cell r="C626" t="str">
            <v>ML</v>
          </cell>
          <cell r="D626">
            <v>361327.7</v>
          </cell>
        </row>
        <row r="627">
          <cell r="A627">
            <v>4760</v>
          </cell>
          <cell r="B627" t="str">
            <v>TUBO PVC .12"     RDE/13.5UM  ALTA PRESION-AGUA</v>
          </cell>
          <cell r="C627" t="str">
            <v>ML</v>
          </cell>
          <cell r="D627">
            <v>510637.95</v>
          </cell>
        </row>
        <row r="628">
          <cell r="A628">
            <v>4761</v>
          </cell>
          <cell r="B628" t="str">
            <v>TUBO PVC PRESION   8"     RDE/13.5  UNION MECANICA</v>
          </cell>
          <cell r="C628" t="str">
            <v>ML</v>
          </cell>
          <cell r="D628">
            <v>233231.5</v>
          </cell>
        </row>
        <row r="629">
          <cell r="A629">
            <v>4762</v>
          </cell>
          <cell r="B629" t="str">
            <v>TUBERIA ACERO AL  CARBON D=2" SCH 40  SUM E INST</v>
          </cell>
          <cell r="C629" t="str">
            <v>ML</v>
          </cell>
          <cell r="D629">
            <v>15814.8</v>
          </cell>
        </row>
        <row r="630">
          <cell r="A630">
            <v>4814</v>
          </cell>
          <cell r="B630" t="str">
            <v xml:space="preserve">PEGANTE CERAMICA  PEGACOR-ALFALISTO               </v>
          </cell>
          <cell r="C630" t="str">
            <v>KG</v>
          </cell>
          <cell r="D630">
            <v>1035</v>
          </cell>
        </row>
        <row r="631">
          <cell r="A631">
            <v>4815</v>
          </cell>
          <cell r="B631" t="str">
            <v xml:space="preserve">CERAMICA TRAF.3-4 30 X30CM  BLANCO O COLOR    </v>
          </cell>
          <cell r="C631" t="str">
            <v>M2</v>
          </cell>
          <cell r="D631">
            <v>19876.599999999999</v>
          </cell>
        </row>
        <row r="632">
          <cell r="A632">
            <v>4817</v>
          </cell>
          <cell r="B632" t="str">
            <v xml:space="preserve">CERAMICA TRAF.3-4 33 X33CM  BLANCO O COLOR    </v>
          </cell>
          <cell r="C632" t="str">
            <v>M2</v>
          </cell>
          <cell r="D632">
            <v>17991.75</v>
          </cell>
        </row>
        <row r="633">
          <cell r="A633">
            <v>4818</v>
          </cell>
          <cell r="B633" t="str">
            <v xml:space="preserve">CERAMICA TRAF.3   40 X40CM  BLANCO O COLOR      </v>
          </cell>
          <cell r="C633" t="str">
            <v>M2</v>
          </cell>
          <cell r="D633">
            <v>26133.75</v>
          </cell>
        </row>
        <row r="634">
          <cell r="A634">
            <v>4819</v>
          </cell>
          <cell r="B634" t="str">
            <v xml:space="preserve">CERAMICA TRAF.4   40 X40CM  BLANCO O COLOR     </v>
          </cell>
          <cell r="C634" t="str">
            <v>M2</v>
          </cell>
          <cell r="D634">
            <v>21453.25</v>
          </cell>
        </row>
        <row r="635">
          <cell r="A635">
            <v>4820</v>
          </cell>
          <cell r="B635" t="str">
            <v xml:space="preserve">CERAMICA TRAF.4   40 X40CM  BLANCO O COLOR     </v>
          </cell>
          <cell r="C635" t="str">
            <v>M2</v>
          </cell>
          <cell r="D635">
            <v>22688.35</v>
          </cell>
        </row>
        <row r="636">
          <cell r="A636">
            <v>4821</v>
          </cell>
          <cell r="B636" t="str">
            <v xml:space="preserve">CERAMICA TRAF.3   25 X25CM  BLANCO O COLOR      </v>
          </cell>
          <cell r="C636" t="str">
            <v>M2</v>
          </cell>
          <cell r="D636">
            <v>16784.25</v>
          </cell>
        </row>
        <row r="637">
          <cell r="A637">
            <v>4834</v>
          </cell>
          <cell r="B637" t="str">
            <v xml:space="preserve">ADOQUIN CONCRETO VEHIC.CRUZ    23.0X25.0X08 20/M2   </v>
          </cell>
          <cell r="C637" t="str">
            <v>M2</v>
          </cell>
          <cell r="D637">
            <v>29371</v>
          </cell>
        </row>
        <row r="638">
          <cell r="A638">
            <v>4835</v>
          </cell>
          <cell r="B638" t="str">
            <v xml:space="preserve">ADOQUIN CONCRETOVEHIC.CUADRADO   10.0X10.0X08 100/M2      </v>
          </cell>
          <cell r="C638" t="str">
            <v>UND</v>
          </cell>
          <cell r="D638">
            <v>312.8</v>
          </cell>
        </row>
        <row r="639">
          <cell r="A639">
            <v>4836</v>
          </cell>
          <cell r="B639" t="str">
            <v xml:space="preserve">ADOQ.CONCR.PEATO.RECTANGUL  11.0X20.0X06 44/M2     </v>
          </cell>
          <cell r="C639" t="str">
            <v>UND</v>
          </cell>
          <cell r="D639">
            <v>503.7</v>
          </cell>
        </row>
        <row r="640">
          <cell r="A640">
            <v>4837</v>
          </cell>
          <cell r="B640" t="str">
            <v xml:space="preserve">ADOQ.CONCR.VEHIC.GUITARRA   22.5X14  X08 38/M2    </v>
          </cell>
          <cell r="C640" t="str">
            <v>UND</v>
          </cell>
          <cell r="D640">
            <v>770.5</v>
          </cell>
        </row>
        <row r="641">
          <cell r="A641">
            <v>4838</v>
          </cell>
          <cell r="B641" t="str">
            <v xml:space="preserve">ADOQ.CONCR.VEHIC.RECTANGUL  12.0X24.0X08 35/M2    </v>
          </cell>
          <cell r="C641" t="str">
            <v>M2</v>
          </cell>
          <cell r="D641">
            <v>27981.8</v>
          </cell>
        </row>
        <row r="642">
          <cell r="A642">
            <v>4839</v>
          </cell>
          <cell r="B642" t="str">
            <v xml:space="preserve">ADOQ.CONCR.PEATO.GUITARRA   22.5X14.0X06 38/M2    </v>
          </cell>
          <cell r="C642" t="str">
            <v>M2</v>
          </cell>
          <cell r="D642">
            <v>20543.599999999999</v>
          </cell>
        </row>
        <row r="643">
          <cell r="A643">
            <v>4840</v>
          </cell>
          <cell r="B643" t="str">
            <v xml:space="preserve">BALDOSA GRANITO   40 x 40   PREMOLDA                </v>
          </cell>
          <cell r="C643" t="str">
            <v>M2</v>
          </cell>
          <cell r="D643">
            <v>26093.5</v>
          </cell>
        </row>
        <row r="644">
          <cell r="A644">
            <v>4841</v>
          </cell>
          <cell r="B644" t="str">
            <v xml:space="preserve">BALDOSA GRANITO   30 x 30   PREMOLDA               </v>
          </cell>
          <cell r="C644" t="str">
            <v>M2</v>
          </cell>
          <cell r="D644">
            <v>23920</v>
          </cell>
        </row>
        <row r="645">
          <cell r="A645">
            <v>4842</v>
          </cell>
          <cell r="B645" t="str">
            <v xml:space="preserve">BALDOSA GRANITO   33 x 33   TIPO ALFA             </v>
          </cell>
          <cell r="C645" t="str">
            <v>M2</v>
          </cell>
          <cell r="D645">
            <v>27600</v>
          </cell>
        </row>
        <row r="646">
          <cell r="A646">
            <v>4843</v>
          </cell>
          <cell r="B646" t="str">
            <v xml:space="preserve">GRANITO        #3                                           </v>
          </cell>
          <cell r="C646" t="str">
            <v>BTO</v>
          </cell>
          <cell r="D646">
            <v>3450</v>
          </cell>
        </row>
        <row r="647">
          <cell r="A647">
            <v>4844</v>
          </cell>
          <cell r="B647" t="str">
            <v xml:space="preserve">GRAVILLA RIO-GRAVA VJ 5M3   PRE                          </v>
          </cell>
          <cell r="C647" t="str">
            <v>M3</v>
          </cell>
          <cell r="D647">
            <v>30475</v>
          </cell>
        </row>
        <row r="648">
          <cell r="A648">
            <v>4847</v>
          </cell>
          <cell r="B648" t="str">
            <v xml:space="preserve">DILATAC.BRONCE PC09 O PC18  TIRA DE 3M           </v>
          </cell>
          <cell r="C648" t="str">
            <v>ML</v>
          </cell>
          <cell r="D648">
            <v>2875</v>
          </cell>
        </row>
        <row r="649">
          <cell r="A649">
            <v>4857</v>
          </cell>
          <cell r="B649" t="str">
            <v>BOMBA SUMERGIBLE 15  HP LAPICERO  6" ACERO INOX.</v>
          </cell>
          <cell r="C649" t="str">
            <v>UND</v>
          </cell>
          <cell r="D649">
            <v>10127728</v>
          </cell>
        </row>
        <row r="650">
          <cell r="A650">
            <v>4858</v>
          </cell>
          <cell r="B650" t="str">
            <v>BOMBA SUMERGIBLE 12  HP LAPICERO 6" BRONCE</v>
          </cell>
          <cell r="C650" t="str">
            <v>UND</v>
          </cell>
          <cell r="D650">
            <v>3340698.25</v>
          </cell>
        </row>
        <row r="651">
          <cell r="A651">
            <v>4859</v>
          </cell>
          <cell r="B651" t="str">
            <v xml:space="preserve">BOMBA SUMERGIBLE  31  HP LAPICERO  6" BRONCE                            </v>
          </cell>
          <cell r="C651" t="str">
            <v>UND</v>
          </cell>
          <cell r="D651">
            <v>3922984.65</v>
          </cell>
        </row>
        <row r="652">
          <cell r="A652">
            <v>4861</v>
          </cell>
          <cell r="B652" t="str">
            <v xml:space="preserve">BOMBA SUMERGIBLE  46  HP LAPICERO  6" BRONCE                             </v>
          </cell>
          <cell r="C652" t="str">
            <v>UND</v>
          </cell>
          <cell r="D652">
            <v>4749144.6500000004</v>
          </cell>
        </row>
        <row r="653">
          <cell r="A653">
            <v>4862</v>
          </cell>
          <cell r="B653" t="str">
            <v>BOMBA SUMERGIBLE 23  HP LAPICERO  6" BRONCE</v>
          </cell>
          <cell r="C653" t="str">
            <v>UND</v>
          </cell>
          <cell r="D653">
            <v>3549722.25</v>
          </cell>
        </row>
        <row r="654">
          <cell r="A654">
            <v>4863</v>
          </cell>
          <cell r="B654" t="str">
            <v xml:space="preserve">BOMBA SUMERGIBLE 25.5 HP LAPICERO  6" BRONCE                             </v>
          </cell>
          <cell r="C654" t="str">
            <v>UND</v>
          </cell>
          <cell r="D654">
            <v>4439330.05</v>
          </cell>
        </row>
        <row r="655">
          <cell r="A655">
            <v>4867</v>
          </cell>
          <cell r="B655" t="str">
            <v xml:space="preserve">BOMBA SUMERGIBLE 100  HP LAPICERO 8" BRONCE                             </v>
          </cell>
          <cell r="C655" t="str">
            <v>UND</v>
          </cell>
          <cell r="D655">
            <v>6362877.5499999998</v>
          </cell>
        </row>
        <row r="656">
          <cell r="A656">
            <v>4868</v>
          </cell>
          <cell r="B656" t="str">
            <v>BOMBA SUMERGIBLE  3  HP LAPICERO  4" ACERO INOX.</v>
          </cell>
          <cell r="C656" t="str">
            <v>UND</v>
          </cell>
          <cell r="D656">
            <v>4242120</v>
          </cell>
        </row>
        <row r="657">
          <cell r="A657">
            <v>4869</v>
          </cell>
          <cell r="B657" t="str">
            <v xml:space="preserve">BOMBA SUMERGIBLE 150  HP LAPICERO 10"BRONCE                             </v>
          </cell>
          <cell r="C657" t="str">
            <v>UND</v>
          </cell>
          <cell r="D657">
            <v>7508795.0499999998</v>
          </cell>
        </row>
        <row r="658">
          <cell r="A658">
            <v>4871</v>
          </cell>
          <cell r="B658" t="str">
            <v xml:space="preserve">BOMBA SUMERGIBLE  27  HP LAPICERO  6" BRONCE                            </v>
          </cell>
          <cell r="C658" t="str">
            <v>UND</v>
          </cell>
          <cell r="D658">
            <v>3619399.6</v>
          </cell>
        </row>
        <row r="659">
          <cell r="A659">
            <v>4873</v>
          </cell>
          <cell r="B659" t="str">
            <v>BOMBA SUMERGIBLE 27.5HP LAPICERO  6" BRONCE</v>
          </cell>
          <cell r="C659" t="str">
            <v>UND</v>
          </cell>
          <cell r="D659">
            <v>4219110.8</v>
          </cell>
        </row>
        <row r="660">
          <cell r="A660">
            <v>4874</v>
          </cell>
          <cell r="B660" t="str">
            <v>BOMBA SUMERGIBLE 25  HP LAPICERO  6" BRONCE</v>
          </cell>
          <cell r="C660" t="str">
            <v>UND</v>
          </cell>
          <cell r="D660">
            <v>3966531.7</v>
          </cell>
        </row>
        <row r="661">
          <cell r="A661">
            <v>4875</v>
          </cell>
          <cell r="B661" t="str">
            <v xml:space="preserve">BOMBA SUMERGIBLE  34  HP LAPICERO 6" BRONCE                             </v>
          </cell>
          <cell r="C661" t="str">
            <v>UND</v>
          </cell>
          <cell r="D661">
            <v>4372145.9000000004</v>
          </cell>
        </row>
        <row r="662">
          <cell r="A662">
            <v>4876</v>
          </cell>
          <cell r="B662" t="str">
            <v>BOMBA SUMERGIBLE  20  HP LAPICERO  6" ACERO INOX.</v>
          </cell>
          <cell r="C662" t="str">
            <v>UND</v>
          </cell>
          <cell r="D662">
            <v>12304999.999999998</v>
          </cell>
        </row>
        <row r="663">
          <cell r="A663">
            <v>4878</v>
          </cell>
          <cell r="B663" t="str">
            <v xml:space="preserve">BOMBA SUMERGIBLE  6.5HP LAPICERO  6"BRONCE                            </v>
          </cell>
          <cell r="C663" t="str">
            <v>UND</v>
          </cell>
          <cell r="D663">
            <v>1840000</v>
          </cell>
        </row>
        <row r="664">
          <cell r="A664">
            <v>4880</v>
          </cell>
          <cell r="B664" t="str">
            <v xml:space="preserve">BOMBA SUMERGIBLE  7.5HP LAPICERO  6"BRONCE                      </v>
          </cell>
          <cell r="C664" t="str">
            <v>UND</v>
          </cell>
          <cell r="D664">
            <v>2082802.95</v>
          </cell>
        </row>
        <row r="665">
          <cell r="A665">
            <v>4881</v>
          </cell>
          <cell r="B665" t="str">
            <v xml:space="preserve">BOMBA SUMERGIBLE 17.5HP LAPICERO 6"BRONCE                             </v>
          </cell>
          <cell r="C665" t="str">
            <v>UND</v>
          </cell>
          <cell r="D665">
            <v>3425301.45</v>
          </cell>
        </row>
        <row r="666">
          <cell r="A666">
            <v>4882</v>
          </cell>
          <cell r="B666" t="str">
            <v>MOTOR ELECTRICO TRIFASICO BOMBA  31  HP</v>
          </cell>
          <cell r="C666" t="str">
            <v>UND</v>
          </cell>
          <cell r="D666">
            <v>6519650.1499999994</v>
          </cell>
        </row>
        <row r="667">
          <cell r="A667">
            <v>4883</v>
          </cell>
          <cell r="B667" t="str">
            <v xml:space="preserve">MOTOR ELECTRICO TRIFASICO BOMBA  14  HP  </v>
          </cell>
          <cell r="C667" t="str">
            <v>UND</v>
          </cell>
          <cell r="D667">
            <v>4471681.8499999996</v>
          </cell>
        </row>
        <row r="668">
          <cell r="A668">
            <v>4886</v>
          </cell>
          <cell r="B668" t="str">
            <v xml:space="preserve">MOTOR ELECTRICO TRIFASICO BOMBA  7.5HP                       </v>
          </cell>
          <cell r="C668" t="str">
            <v>UND</v>
          </cell>
          <cell r="D668">
            <v>2742232.5</v>
          </cell>
        </row>
        <row r="669">
          <cell r="A669">
            <v>4887</v>
          </cell>
          <cell r="B669" t="str">
            <v xml:space="preserve">MOTOR ELECTRICO BOMBA  100HP  3600 RPM </v>
          </cell>
          <cell r="C669" t="str">
            <v>UND</v>
          </cell>
          <cell r="D669">
            <v>10142402</v>
          </cell>
        </row>
        <row r="670">
          <cell r="A670">
            <v>4888</v>
          </cell>
          <cell r="B670" t="str">
            <v xml:space="preserve">MOTOR ELECTRICO BOMBA  115  HP  </v>
          </cell>
          <cell r="C670" t="str">
            <v>UND</v>
          </cell>
          <cell r="D670">
            <v>16053165.1</v>
          </cell>
        </row>
        <row r="671">
          <cell r="A671">
            <v>4889</v>
          </cell>
          <cell r="B671" t="str">
            <v xml:space="preserve">MOTOR ELECRTCIO BOMBA 15HP  3600 RPM  </v>
          </cell>
          <cell r="C671" t="str">
            <v>UND</v>
          </cell>
          <cell r="D671">
            <v>2025012</v>
          </cell>
        </row>
        <row r="672">
          <cell r="A672">
            <v>4890</v>
          </cell>
          <cell r="B672" t="str">
            <v>MOTOR ELECTRICO BOMBA  150HP  3600 RPM</v>
          </cell>
          <cell r="C672" t="str">
            <v>UND</v>
          </cell>
          <cell r="D672">
            <v>15913285.999999998</v>
          </cell>
        </row>
        <row r="673">
          <cell r="A673">
            <v>4892</v>
          </cell>
          <cell r="B673" t="str">
            <v>MOTOR ELECTRICO BOMBA  20HP 3600 RPM</v>
          </cell>
          <cell r="C673" t="str">
            <v>UND</v>
          </cell>
          <cell r="D673">
            <v>2381190</v>
          </cell>
        </row>
        <row r="674">
          <cell r="A674">
            <v>4894</v>
          </cell>
          <cell r="B674" t="str">
            <v>MOTOR ELECTRICO BOMBA  5HP 3600 RPM</v>
          </cell>
          <cell r="C674" t="str">
            <v>UND</v>
          </cell>
          <cell r="D674">
            <v>855494.2</v>
          </cell>
        </row>
        <row r="675">
          <cell r="A675">
            <v>4905</v>
          </cell>
          <cell r="B675" t="str">
            <v xml:space="preserve">MOTOR ELECTRICO BOMBA 25HP  3600 RPM  </v>
          </cell>
          <cell r="C675" t="str">
            <v>UND</v>
          </cell>
          <cell r="D675">
            <v>2557278</v>
          </cell>
        </row>
        <row r="676">
          <cell r="A676">
            <v>4910</v>
          </cell>
          <cell r="B676" t="str">
            <v xml:space="preserve">REJA DE HIERRO  D=1/2 E=1/2   1.5x40 M  </v>
          </cell>
          <cell r="C676" t="str">
            <v>UND</v>
          </cell>
          <cell r="D676">
            <v>95220</v>
          </cell>
        </row>
        <row r="677">
          <cell r="A677">
            <v>4911</v>
          </cell>
          <cell r="B677" t="str">
            <v>REJA DE HIERRO  D=1/2 E=1/2   1.0x.30 MT</v>
          </cell>
          <cell r="C677" t="str">
            <v>UND</v>
          </cell>
          <cell r="D677">
            <v>47610</v>
          </cell>
        </row>
        <row r="678">
          <cell r="A678">
            <v>4912</v>
          </cell>
          <cell r="B678" t="str">
            <v xml:space="preserve">REJA DE HIERRO  D=1/2 E=1/2     0.6x0.4MT </v>
          </cell>
          <cell r="C678" t="str">
            <v>UND</v>
          </cell>
          <cell r="D678">
            <v>39675</v>
          </cell>
        </row>
        <row r="679">
          <cell r="A679">
            <v>4913</v>
          </cell>
          <cell r="B679" t="str">
            <v>REJA LAMINA ACERO INOX. C=9   1.0x0.60M</v>
          </cell>
          <cell r="C679" t="str">
            <v>UND</v>
          </cell>
          <cell r="D679">
            <v>238050</v>
          </cell>
        </row>
        <row r="680">
          <cell r="A680">
            <v>4914</v>
          </cell>
          <cell r="B680" t="str">
            <v>REJA DE HIERRO  D=1/2  E=1/2   1.0x.60MT</v>
          </cell>
          <cell r="C680" t="str">
            <v>UND</v>
          </cell>
          <cell r="D680">
            <v>158700</v>
          </cell>
        </row>
        <row r="681">
          <cell r="A681">
            <v>4915</v>
          </cell>
          <cell r="B681" t="str">
            <v>REJA LAMINA  ACERO INOX. C=9   1.5x.40M</v>
          </cell>
          <cell r="C681" t="str">
            <v>UND</v>
          </cell>
          <cell r="D681">
            <v>277725</v>
          </cell>
        </row>
        <row r="682">
          <cell r="A682">
            <v>4916</v>
          </cell>
          <cell r="B682" t="str">
            <v xml:space="preserve">REJA LAMINA ACERO INOX. C=9    1.0  x.30M </v>
          </cell>
          <cell r="C682" t="str">
            <v>UND</v>
          </cell>
          <cell r="D682">
            <v>79350</v>
          </cell>
        </row>
        <row r="683">
          <cell r="A683">
            <v>4917</v>
          </cell>
          <cell r="B683" t="str">
            <v>ARRANQUE 3600 C/S 8.5-12A 3.6HP</v>
          </cell>
          <cell r="C683" t="str">
            <v>UND</v>
          </cell>
          <cell r="D683">
            <v>236982.8</v>
          </cell>
        </row>
        <row r="684">
          <cell r="A684">
            <v>4918</v>
          </cell>
          <cell r="B684" t="str">
            <v>ARRANQUE 3600 C/S 12-17AM 5  HP</v>
          </cell>
          <cell r="C684" t="str">
            <v>UND</v>
          </cell>
          <cell r="D684">
            <v>277876.8</v>
          </cell>
        </row>
        <row r="685">
          <cell r="A685">
            <v>4919</v>
          </cell>
          <cell r="B685" t="str">
            <v>ARRANQUE 3600R C/S 16-23A 7.5HP</v>
          </cell>
          <cell r="C685" t="str">
            <v>UND</v>
          </cell>
          <cell r="D685">
            <v>299379.5</v>
          </cell>
        </row>
        <row r="686">
          <cell r="A686">
            <v>4920</v>
          </cell>
          <cell r="B686" t="str">
            <v xml:space="preserve">ARRANQUE 3600 C/S 23-32AM 12 HP  </v>
          </cell>
          <cell r="C686" t="str">
            <v>UND</v>
          </cell>
          <cell r="D686">
            <v>364274</v>
          </cell>
        </row>
        <row r="687">
          <cell r="A687">
            <v>4921</v>
          </cell>
          <cell r="B687" t="str">
            <v>ARRANQUE 3600 C/S  4- 6AM 1.8HP</v>
          </cell>
          <cell r="C687" t="str">
            <v>UND</v>
          </cell>
          <cell r="D687">
            <v>229540</v>
          </cell>
        </row>
        <row r="688">
          <cell r="A688">
            <v>4922</v>
          </cell>
          <cell r="B688" t="str">
            <v xml:space="preserve">ARRANQUE 3600 C/S  6- 9AM 2.4HP </v>
          </cell>
          <cell r="C688" t="str">
            <v>UND</v>
          </cell>
          <cell r="D688">
            <v>229540</v>
          </cell>
        </row>
        <row r="689">
          <cell r="A689">
            <v>4923</v>
          </cell>
          <cell r="B689" t="str">
            <v xml:space="preserve">ARRANQUE/ESTRELLA/TRIFASICO   230V 12-17AMP  9HP </v>
          </cell>
          <cell r="C689" t="str">
            <v>UND</v>
          </cell>
          <cell r="D689">
            <v>1088217.3999999999</v>
          </cell>
        </row>
        <row r="690">
          <cell r="A690">
            <v>4924</v>
          </cell>
          <cell r="B690" t="str">
            <v>ARRANQUE/ESTRELLA/TRIFASICO   230V 23-32AMP 18HP</v>
          </cell>
          <cell r="C690" t="str">
            <v>UND</v>
          </cell>
          <cell r="D690">
            <v>1327702.6000000001</v>
          </cell>
        </row>
        <row r="691">
          <cell r="A691">
            <v>4925</v>
          </cell>
          <cell r="B691" t="str">
            <v>ARRANQUE/ESTRELLA/TRIFASICO   230V 32-42AMP 24HP</v>
          </cell>
          <cell r="C691" t="str">
            <v>UND</v>
          </cell>
          <cell r="D691">
            <v>1737012.9</v>
          </cell>
        </row>
        <row r="692">
          <cell r="A692">
            <v>4926</v>
          </cell>
          <cell r="B692" t="str">
            <v>ARRANQUE/ESTRELLA/TRIFASICO   230V 40-52AMP 34HP</v>
          </cell>
          <cell r="C692" t="str">
            <v>UND</v>
          </cell>
          <cell r="D692">
            <v>1988511</v>
          </cell>
        </row>
        <row r="693">
          <cell r="A693">
            <v>4927</v>
          </cell>
          <cell r="B693" t="str">
            <v>ARRANQUE/ESTRELLA/TRIFASICO   230V 58-75AMP 50</v>
          </cell>
          <cell r="C693" t="str">
            <v>UND</v>
          </cell>
          <cell r="D693">
            <v>2269975.7999999998</v>
          </cell>
        </row>
        <row r="694">
          <cell r="A694">
            <v>4928</v>
          </cell>
          <cell r="B694" t="str">
            <v>C/N HG110-220V13*6 90TB-TA</v>
          </cell>
          <cell r="C694" t="str">
            <v>UND</v>
          </cell>
          <cell r="D694">
            <v>83950</v>
          </cell>
        </row>
        <row r="695">
          <cell r="A695">
            <v>4929</v>
          </cell>
          <cell r="B695" t="str">
            <v xml:space="preserve">TABLERO/CONTROL/DUPLEX 3600RPM  3.6HP 10.5A  </v>
          </cell>
          <cell r="C695" t="str">
            <v>UND</v>
          </cell>
          <cell r="D695">
            <v>1091016.5</v>
          </cell>
        </row>
        <row r="696">
          <cell r="A696">
            <v>4930</v>
          </cell>
          <cell r="B696" t="str">
            <v xml:space="preserve">TABLERO/CONTROL/DUPLEX 3600RPM 12  HP 32  A  </v>
          </cell>
          <cell r="C696" t="str">
            <v>UND</v>
          </cell>
          <cell r="D696">
            <v>1602030.5</v>
          </cell>
        </row>
        <row r="697">
          <cell r="A697">
            <v>4941</v>
          </cell>
          <cell r="B697" t="str">
            <v>VALVULA CHEQUE CORTINA/BRONCE  D=2"  JX125</v>
          </cell>
          <cell r="C697" t="str">
            <v>UND</v>
          </cell>
          <cell r="D697">
            <v>82708</v>
          </cell>
        </row>
        <row r="698">
          <cell r="A698">
            <v>4942</v>
          </cell>
          <cell r="B698" t="str">
            <v>VALVULA CHEQUE CORTINA/BRONCE  D=3"  JX125</v>
          </cell>
          <cell r="C698" t="str">
            <v>UND</v>
          </cell>
          <cell r="D698">
            <v>241250</v>
          </cell>
        </row>
        <row r="699">
          <cell r="A699">
            <v>4943</v>
          </cell>
          <cell r="B699" t="str">
            <v>VALVULA CHEQUE CORTINA/BRONCE  D=1.1/2"  JX125</v>
          </cell>
          <cell r="C699" t="str">
            <v>UND</v>
          </cell>
          <cell r="D699">
            <v>70968.800000000003</v>
          </cell>
        </row>
        <row r="700">
          <cell r="A700">
            <v>4944</v>
          </cell>
          <cell r="B700" t="str">
            <v>VALVULA CHEQUE CORTINA/HIERRO D=3"</v>
          </cell>
          <cell r="C700" t="str">
            <v>UND</v>
          </cell>
          <cell r="D700">
            <v>321867.75</v>
          </cell>
        </row>
        <row r="701">
          <cell r="A701">
            <v>4945</v>
          </cell>
          <cell r="B701" t="str">
            <v xml:space="preserve">VALVULA CHEQUE CORTINA/HIERRO  D=4" </v>
          </cell>
          <cell r="C701" t="str">
            <v>UND</v>
          </cell>
          <cell r="D701">
            <v>448757.6</v>
          </cell>
        </row>
        <row r="702">
          <cell r="A702">
            <v>4946</v>
          </cell>
          <cell r="B702" t="str">
            <v>VALVULA CHEQUE CORTINA/HIERRO  D=6"</v>
          </cell>
          <cell r="C702" t="str">
            <v>UND</v>
          </cell>
          <cell r="D702">
            <v>594964</v>
          </cell>
        </row>
        <row r="703">
          <cell r="A703">
            <v>4947</v>
          </cell>
          <cell r="B703" t="str">
            <v>VALVULA CHEQUE GLOBO/BRONCE  D= 1.1/2"</v>
          </cell>
          <cell r="C703" t="str">
            <v>UND</v>
          </cell>
          <cell r="D703">
            <v>65366</v>
          </cell>
        </row>
        <row r="704">
          <cell r="A704">
            <v>4948</v>
          </cell>
          <cell r="B704" t="str">
            <v>VALVULA CHEQUE GLOBO/BRONCE     D= 1.1/4"</v>
          </cell>
          <cell r="C704" t="str">
            <v>UND</v>
          </cell>
          <cell r="D704">
            <v>60030</v>
          </cell>
        </row>
        <row r="705">
          <cell r="A705">
            <v>4949</v>
          </cell>
          <cell r="B705" t="str">
            <v xml:space="preserve">VALVULA CHEQUE GLOBO/BRONCE    D=1"  </v>
          </cell>
          <cell r="C705" t="str">
            <v>UND</v>
          </cell>
          <cell r="D705">
            <v>33616.800000000003</v>
          </cell>
        </row>
        <row r="706">
          <cell r="A706">
            <v>4950</v>
          </cell>
          <cell r="B706" t="str">
            <v>VALVULA CHEQUE GLOBO/BRONCE   D=2"</v>
          </cell>
          <cell r="C706" t="str">
            <v>UND</v>
          </cell>
          <cell r="D706">
            <v>98315.8</v>
          </cell>
        </row>
        <row r="707">
          <cell r="A707">
            <v>4951</v>
          </cell>
          <cell r="B707" t="str">
            <v xml:space="preserve">VALVULA CHEQUE GLOBO/HIERRO    D=4" </v>
          </cell>
          <cell r="C707" t="str">
            <v>UND</v>
          </cell>
          <cell r="D707">
            <v>438219</v>
          </cell>
        </row>
        <row r="708">
          <cell r="A708">
            <v>4952</v>
          </cell>
          <cell r="B708" t="str">
            <v xml:space="preserve">VALVULA CHEQUE GLOBO/HIERRO    D=10" </v>
          </cell>
          <cell r="C708" t="str">
            <v>UND</v>
          </cell>
          <cell r="D708">
            <v>2310780.1</v>
          </cell>
        </row>
        <row r="709">
          <cell r="A709">
            <v>4953</v>
          </cell>
          <cell r="B709" t="str">
            <v>VALVULA CHEQUE GLOBO/HIERRO    D=3"</v>
          </cell>
          <cell r="C709" t="str">
            <v>UND</v>
          </cell>
          <cell r="D709">
            <v>3779150.7</v>
          </cell>
        </row>
        <row r="710">
          <cell r="A710">
            <v>4954</v>
          </cell>
          <cell r="B710" t="str">
            <v xml:space="preserve">VALVULA CHEQUE GLOBO/HIERRO    D=6"  </v>
          </cell>
          <cell r="C710" t="str">
            <v>UND</v>
          </cell>
          <cell r="D710">
            <v>850160.5</v>
          </cell>
        </row>
        <row r="711">
          <cell r="A711">
            <v>4955</v>
          </cell>
          <cell r="B711" t="str">
            <v xml:space="preserve">VALVULA CHEQUE GLOBO/HIERRO     D=8" </v>
          </cell>
          <cell r="C711" t="str">
            <v>UND</v>
          </cell>
          <cell r="D711">
            <v>1638027.8</v>
          </cell>
        </row>
        <row r="712">
          <cell r="A712">
            <v>4956</v>
          </cell>
          <cell r="B712" t="str">
            <v xml:space="preserve">VALVULA CHEQUE HIDRO/TEFLON   D=1.1/2" </v>
          </cell>
          <cell r="C712" t="str">
            <v>UND</v>
          </cell>
          <cell r="D712">
            <v>59162.9</v>
          </cell>
        </row>
        <row r="713">
          <cell r="A713">
            <v>4957</v>
          </cell>
          <cell r="B713" t="str">
            <v>VALVULA CHEQUE HIDRO/TEFLON    D=1.1/4"</v>
          </cell>
          <cell r="C713" t="str">
            <v>UND</v>
          </cell>
          <cell r="D713">
            <v>37556.699999999997</v>
          </cell>
        </row>
        <row r="714">
          <cell r="A714">
            <v>4958</v>
          </cell>
          <cell r="B714" t="str">
            <v>VALVULA CHEQUE HIDRO/TEFLON   D=1"</v>
          </cell>
          <cell r="C714" t="str">
            <v>UND</v>
          </cell>
          <cell r="D714">
            <v>25424.2</v>
          </cell>
        </row>
        <row r="715">
          <cell r="A715">
            <v>4959</v>
          </cell>
          <cell r="B715" t="str">
            <v>VALVULA CHEQUE HIDRO/TEFLON   D=2"</v>
          </cell>
          <cell r="C715" t="str">
            <v>UND</v>
          </cell>
          <cell r="D715">
            <v>89808.1</v>
          </cell>
        </row>
        <row r="716">
          <cell r="A716">
            <v>4960</v>
          </cell>
          <cell r="B716" t="str">
            <v>VALVULA CHEQUE HIDRO/TEFLON    D=3"</v>
          </cell>
          <cell r="C716" t="str">
            <v>UND</v>
          </cell>
          <cell r="D716">
            <v>263553.55</v>
          </cell>
        </row>
        <row r="717">
          <cell r="A717">
            <v>4961</v>
          </cell>
          <cell r="B717" t="str">
            <v xml:space="preserve">VALVULA CHEQUE HIDRO/TEFLON   D=4" </v>
          </cell>
          <cell r="C717" t="str">
            <v>UND</v>
          </cell>
          <cell r="D717">
            <v>475050.05</v>
          </cell>
        </row>
        <row r="718">
          <cell r="A718">
            <v>4962</v>
          </cell>
          <cell r="B718" t="str">
            <v>VALVULA CHEQUE HIDRO/TEFLON   D= 1.1/2</v>
          </cell>
          <cell r="C718" t="str">
            <v>UND</v>
          </cell>
          <cell r="D718">
            <v>64519.6</v>
          </cell>
        </row>
        <row r="719">
          <cell r="A719">
            <v>4963</v>
          </cell>
          <cell r="B719" t="str">
            <v>VALVULA CHEQUE HIDRO/TEFLON    D=1.1/4"</v>
          </cell>
          <cell r="C719" t="str">
            <v>UND</v>
          </cell>
          <cell r="D719">
            <v>41262</v>
          </cell>
        </row>
        <row r="720">
          <cell r="A720">
            <v>4964</v>
          </cell>
          <cell r="B720" t="str">
            <v xml:space="preserve">VALVULA CHEQUE HIDRO/TEFLON    D=2" </v>
          </cell>
          <cell r="C720" t="str">
            <v>UND</v>
          </cell>
          <cell r="D720">
            <v>97600.5</v>
          </cell>
        </row>
        <row r="721">
          <cell r="A721">
            <v>4965</v>
          </cell>
          <cell r="B721" t="str">
            <v>VALVULA  CHEQUE HIDRO/TEFLON   D=3</v>
          </cell>
          <cell r="C721" t="str">
            <v>UND</v>
          </cell>
          <cell r="D721">
            <v>289747.09999999998</v>
          </cell>
        </row>
        <row r="722">
          <cell r="A722">
            <v>4966</v>
          </cell>
          <cell r="B722" t="str">
            <v>VALVULA CHEQUE HIDRO/TEFLON  D=4"</v>
          </cell>
          <cell r="C722" t="str">
            <v>UND</v>
          </cell>
          <cell r="D722">
            <v>492358.7</v>
          </cell>
        </row>
        <row r="723">
          <cell r="A723">
            <v>4967</v>
          </cell>
          <cell r="B723" t="str">
            <v>VALVULA  COMP. ELASTICA  3" E.B. PVC</v>
          </cell>
          <cell r="C723" t="str">
            <v>UND</v>
          </cell>
          <cell r="D723">
            <v>332087.8</v>
          </cell>
        </row>
        <row r="724">
          <cell r="A724">
            <v>4968</v>
          </cell>
          <cell r="B724" t="str">
            <v>VALVULA COMPUERTA ELASTICA     8" E.B. PVC</v>
          </cell>
          <cell r="C724" t="str">
            <v>UND</v>
          </cell>
          <cell r="D724">
            <v>1317916.1000000001</v>
          </cell>
        </row>
        <row r="725">
          <cell r="A725">
            <v>4969</v>
          </cell>
          <cell r="B725" t="str">
            <v xml:space="preserve">VALVULA COMPUERTA  ELASTICA    12" E.B. PVC </v>
          </cell>
          <cell r="C725" t="str">
            <v>UND</v>
          </cell>
          <cell r="D725">
            <v>2721276.05</v>
          </cell>
        </row>
        <row r="726">
          <cell r="A726">
            <v>4970</v>
          </cell>
          <cell r="B726" t="str">
            <v>VALVULA COMPUERTA  ELASTICA     2"E.B. PVC</v>
          </cell>
          <cell r="C726" t="str">
            <v>UND</v>
          </cell>
          <cell r="D726">
            <v>241573.6</v>
          </cell>
        </row>
        <row r="727">
          <cell r="A727">
            <v>4971</v>
          </cell>
          <cell r="B727" t="str">
            <v>VALVULA COMPUERTA. ELASTICA     4" E.L. PVC</v>
          </cell>
          <cell r="C727" t="str">
            <v>UND</v>
          </cell>
          <cell r="D727">
            <v>346894.05</v>
          </cell>
        </row>
        <row r="728">
          <cell r="A728">
            <v>4972</v>
          </cell>
          <cell r="B728" t="str">
            <v>VALVULA COMPUERTA ELASTICA     4" E.B. PVC</v>
          </cell>
          <cell r="C728" t="str">
            <v>UND</v>
          </cell>
          <cell r="D728">
            <v>462785.3</v>
          </cell>
        </row>
        <row r="729">
          <cell r="A729">
            <v>4973</v>
          </cell>
          <cell r="B729" t="str">
            <v>VALVULA COMPUERTA ELASTICA     6" E.B. PVC</v>
          </cell>
          <cell r="C729" t="str">
            <v>UND</v>
          </cell>
          <cell r="D729">
            <v>975791.1</v>
          </cell>
        </row>
        <row r="730">
          <cell r="A730">
            <v>4974</v>
          </cell>
          <cell r="B730" t="str">
            <v>VALVULA COMPUERTA  ELASTICA    JR 12" E.L. PVC</v>
          </cell>
          <cell r="C730" t="str">
            <v>UND</v>
          </cell>
          <cell r="D730">
            <v>2232695.1</v>
          </cell>
        </row>
        <row r="731">
          <cell r="A731">
            <v>4975</v>
          </cell>
          <cell r="B731" t="str">
            <v>VALVULA COMPUERTA ELASTICA     JR 3" E.L. PVC</v>
          </cell>
          <cell r="C731" t="str">
            <v>UND</v>
          </cell>
          <cell r="D731">
            <v>260070.2</v>
          </cell>
        </row>
        <row r="732">
          <cell r="A732">
            <v>4976</v>
          </cell>
          <cell r="B732" t="str">
            <v>VALVULA COMPUERTA. ELASTICA    JR  6"E.L. PVC</v>
          </cell>
          <cell r="C732" t="str">
            <v>UND</v>
          </cell>
          <cell r="D732">
            <v>736732.55</v>
          </cell>
        </row>
        <row r="733">
          <cell r="A733">
            <v>4977</v>
          </cell>
          <cell r="B733" t="str">
            <v>VALVULA COMPUERTA ELASTICA     JR PVC 2"</v>
          </cell>
          <cell r="C733" t="str">
            <v>UND</v>
          </cell>
          <cell r="D733">
            <v>184346.15</v>
          </cell>
        </row>
        <row r="734">
          <cell r="A734">
            <v>4978</v>
          </cell>
          <cell r="B734" t="str">
            <v>VALVULA DOBLE COMP. /BRONCE  ASTMA126 6" E.B.</v>
          </cell>
          <cell r="C734" t="str">
            <v>UND</v>
          </cell>
          <cell r="D734">
            <v>1336952.05</v>
          </cell>
        </row>
        <row r="735">
          <cell r="A735">
            <v>4979</v>
          </cell>
          <cell r="B735" t="str">
            <v>VALVULA RETENCION ASTM A-126 2"E.B.   200 PSI</v>
          </cell>
          <cell r="C735" t="str">
            <v>UND</v>
          </cell>
          <cell r="D735">
            <v>485895.7</v>
          </cell>
        </row>
        <row r="736">
          <cell r="A736">
            <v>4980</v>
          </cell>
          <cell r="B736" t="str">
            <v xml:space="preserve">VALVULA RETENCION ASTM A-126 3" E.B.   200 PSI </v>
          </cell>
          <cell r="C736" t="str">
            <v>UND</v>
          </cell>
          <cell r="D736">
            <v>572575.80000000005</v>
          </cell>
        </row>
        <row r="737">
          <cell r="A737">
            <v>4981</v>
          </cell>
          <cell r="B737" t="str">
            <v xml:space="preserve">VALVULA DOBLE COMP/BRONCE ASTM A-126 10EB  AWWA C-500                      </v>
          </cell>
          <cell r="C737" t="str">
            <v>UND</v>
          </cell>
          <cell r="D737">
            <v>5911220.7999999998</v>
          </cell>
        </row>
        <row r="738">
          <cell r="A738">
            <v>4982</v>
          </cell>
          <cell r="B738" t="str">
            <v>VALVULA DOBLE COMP.  ASTM A-126 4" E.B.  ICONTEC 1279</v>
          </cell>
          <cell r="C738" t="str">
            <v>UND</v>
          </cell>
          <cell r="D738">
            <v>1570651.6</v>
          </cell>
        </row>
        <row r="739">
          <cell r="A739">
            <v>4983</v>
          </cell>
          <cell r="B739" t="str">
            <v xml:space="preserve">VALVULA DOBLE COMP. ASTM A-126 3" E.B.  ICONTEC1279 </v>
          </cell>
          <cell r="C739" t="str">
            <v>UND</v>
          </cell>
          <cell r="D739">
            <v>987265.8</v>
          </cell>
        </row>
        <row r="740">
          <cell r="A740">
            <v>4984</v>
          </cell>
          <cell r="B740" t="str">
            <v>VALVULA DOBLE COMP./S/BRONCE ASTM A-126 8" E.B.  ICONTEC 1279</v>
          </cell>
          <cell r="C740" t="str">
            <v>UND</v>
          </cell>
          <cell r="D740">
            <v>3786585.45</v>
          </cell>
        </row>
        <row r="741">
          <cell r="A741">
            <v>4985</v>
          </cell>
          <cell r="B741" t="str">
            <v>VALVULA FLOTADOR COMP. BOLA COBRE  D=2"</v>
          </cell>
          <cell r="C741" t="str">
            <v>UND</v>
          </cell>
          <cell r="D741">
            <v>112042.2</v>
          </cell>
        </row>
        <row r="742">
          <cell r="A742">
            <v>4986</v>
          </cell>
          <cell r="B742" t="str">
            <v xml:space="preserve">VALVULA FLOTADOR COMP. BOLA COBRE   D=1.1/2 </v>
          </cell>
          <cell r="C742" t="str">
            <v>UND</v>
          </cell>
          <cell r="D742">
            <v>92109.25</v>
          </cell>
        </row>
        <row r="743">
          <cell r="A743">
            <v>4987</v>
          </cell>
          <cell r="B743" t="str">
            <v xml:space="preserve">VALVULA FLOTADOR COMP. BOLA  COBRE  D=1"  </v>
          </cell>
          <cell r="C743" t="str">
            <v>UND</v>
          </cell>
          <cell r="D743">
            <v>55577.2</v>
          </cell>
        </row>
        <row r="744">
          <cell r="A744">
            <v>4988</v>
          </cell>
          <cell r="B744" t="str">
            <v xml:space="preserve">VALVULA FLOTADOR HIERRO   D=3"      </v>
          </cell>
          <cell r="C744" t="str">
            <v>UND</v>
          </cell>
          <cell r="D744">
            <v>988287</v>
          </cell>
        </row>
        <row r="745">
          <cell r="A745">
            <v>4989</v>
          </cell>
          <cell r="B745" t="str">
            <v xml:space="preserve">VALVULA FLOTADOR HIERRO  HIDRO  D=4"   </v>
          </cell>
          <cell r="C745" t="str">
            <v>UND</v>
          </cell>
          <cell r="D745">
            <v>1535649.05</v>
          </cell>
        </row>
        <row r="746">
          <cell r="A746">
            <v>4990</v>
          </cell>
          <cell r="B746" t="str">
            <v xml:space="preserve">VALVULA FLOTADOR HIERRO HIDRO  D=6" </v>
          </cell>
          <cell r="C746" t="str">
            <v>UND</v>
          </cell>
          <cell r="D746">
            <v>3559753.7</v>
          </cell>
        </row>
        <row r="747">
          <cell r="A747">
            <v>4991</v>
          </cell>
          <cell r="B747" t="str">
            <v>VALVULA PIE CANASTA BRONCE  D=3"</v>
          </cell>
          <cell r="C747" t="str">
            <v>UND</v>
          </cell>
          <cell r="D747">
            <v>189428</v>
          </cell>
        </row>
        <row r="748">
          <cell r="A748">
            <v>4992</v>
          </cell>
          <cell r="B748" t="str">
            <v xml:space="preserve">VALVULA PIE CANASTA BRONCE   D=4"   </v>
          </cell>
          <cell r="C748" t="str">
            <v>UND</v>
          </cell>
          <cell r="D748">
            <v>407270.2</v>
          </cell>
        </row>
        <row r="749">
          <cell r="A749">
            <v>4993</v>
          </cell>
          <cell r="B749" t="str">
            <v xml:space="preserve">VALVULA PIE CANASTA LATON   D=1.1/2"                                  </v>
          </cell>
          <cell r="C749" t="str">
            <v>UND</v>
          </cell>
          <cell r="D749">
            <v>27471.200000000001</v>
          </cell>
        </row>
        <row r="750">
          <cell r="A750">
            <v>4994</v>
          </cell>
          <cell r="B750" t="str">
            <v xml:space="preserve">VALVULA PIE CANASTA LATON   D=2.1/2"  </v>
          </cell>
          <cell r="C750" t="str">
            <v>UND</v>
          </cell>
          <cell r="D750">
            <v>551085.75</v>
          </cell>
        </row>
        <row r="751">
          <cell r="A751">
            <v>4995</v>
          </cell>
          <cell r="B751" t="str">
            <v xml:space="preserve">VALVULA PIE CANASTA LATON  D=2" </v>
          </cell>
          <cell r="C751" t="str">
            <v>UND</v>
          </cell>
          <cell r="D751">
            <v>51101.4</v>
          </cell>
        </row>
        <row r="752">
          <cell r="A752">
            <v>4996</v>
          </cell>
          <cell r="B752" t="str">
            <v xml:space="preserve">VALVULA PIE CANASTA BRONCE D=6"   </v>
          </cell>
          <cell r="C752" t="str">
            <v>UND</v>
          </cell>
          <cell r="D752">
            <v>1127230</v>
          </cell>
        </row>
        <row r="753">
          <cell r="A753">
            <v>4997</v>
          </cell>
          <cell r="B753" t="str">
            <v xml:space="preserve">VALVULA PIE HIERRO BRIDA D=3"    </v>
          </cell>
          <cell r="C753" t="str">
            <v>UND</v>
          </cell>
          <cell r="D753">
            <v>316063.7</v>
          </cell>
        </row>
        <row r="754">
          <cell r="A754">
            <v>4998</v>
          </cell>
          <cell r="B754" t="str">
            <v xml:space="preserve">VALVULA PIE HIERRO  BRIDA  D=6"    </v>
          </cell>
          <cell r="C754" t="str">
            <v>UND</v>
          </cell>
          <cell r="D754">
            <v>548274</v>
          </cell>
        </row>
        <row r="755">
          <cell r="A755">
            <v>4999</v>
          </cell>
          <cell r="B755" t="str">
            <v xml:space="preserve">VALVULA PIE HIERRO BRIDA  D=8"    </v>
          </cell>
          <cell r="C755" t="str">
            <v>UND</v>
          </cell>
          <cell r="D755">
            <v>646990</v>
          </cell>
        </row>
        <row r="756">
          <cell r="A756">
            <v>5000</v>
          </cell>
          <cell r="B756" t="str">
            <v xml:space="preserve">VALVULA PIE BRONCE   D=2"   </v>
          </cell>
          <cell r="C756" t="str">
            <v>UND</v>
          </cell>
          <cell r="D756">
            <v>88838.65</v>
          </cell>
        </row>
        <row r="757">
          <cell r="A757">
            <v>5001</v>
          </cell>
          <cell r="B757" t="str">
            <v xml:space="preserve">VALVULA REGISTRO GLOBO BRONCE   D=1.1/2" </v>
          </cell>
          <cell r="C757" t="str">
            <v>UND</v>
          </cell>
          <cell r="D757">
            <v>60030</v>
          </cell>
        </row>
        <row r="758">
          <cell r="A758">
            <v>5003</v>
          </cell>
          <cell r="B758" t="str">
            <v xml:space="preserve">VALVULA REGISTRO  GLOBO BRONCE D=2"   </v>
          </cell>
          <cell r="C758" t="str">
            <v>UND</v>
          </cell>
          <cell r="D758">
            <v>136601.60000000001</v>
          </cell>
        </row>
        <row r="759">
          <cell r="A759">
            <v>5003</v>
          </cell>
          <cell r="B759" t="str">
            <v xml:space="preserve">VALVULA REGISTRO GLOBO  BRONCE   D=2"  </v>
          </cell>
          <cell r="C759" t="str">
            <v>UND</v>
          </cell>
          <cell r="D759">
            <v>140700.20000000001</v>
          </cell>
        </row>
        <row r="760">
          <cell r="A760">
            <v>5004</v>
          </cell>
          <cell r="B760" t="str">
            <v>VALVULA RETENCION ASTM A-126 10" E.B.   200 PSI</v>
          </cell>
          <cell r="C760" t="str">
            <v>UND</v>
          </cell>
          <cell r="D760">
            <v>4690289.95</v>
          </cell>
        </row>
        <row r="761">
          <cell r="A761">
            <v>5005</v>
          </cell>
          <cell r="B761" t="str">
            <v>VALVULA RETENCION ASTM A-126 4"E.B.   200 PSI</v>
          </cell>
          <cell r="C761" t="str">
            <v>UND</v>
          </cell>
          <cell r="D761">
            <v>796931.6</v>
          </cell>
        </row>
        <row r="762">
          <cell r="A762">
            <v>5006</v>
          </cell>
          <cell r="B762" t="str">
            <v>VALVULA RETENCION ASTM A-126 6"E.B.   200 PSI</v>
          </cell>
          <cell r="C762" t="str">
            <v>UND</v>
          </cell>
          <cell r="D762">
            <v>1788839.95</v>
          </cell>
        </row>
        <row r="763">
          <cell r="A763">
            <v>5007</v>
          </cell>
          <cell r="B763" t="str">
            <v>VALVULA RETENCION ASTM A-126 8" E.B.</v>
          </cell>
          <cell r="C763" t="str">
            <v>UND</v>
          </cell>
          <cell r="D763">
            <v>2678617.9500000002</v>
          </cell>
        </row>
        <row r="764">
          <cell r="A764">
            <v>5008</v>
          </cell>
          <cell r="B764" t="str">
            <v xml:space="preserve">VALVULA DOBLE COMP.SELLO BRONCE  D=2" </v>
          </cell>
          <cell r="C764" t="str">
            <v>UND</v>
          </cell>
          <cell r="D764">
            <v>392291.45</v>
          </cell>
        </row>
        <row r="765">
          <cell r="A765">
            <v>5009</v>
          </cell>
          <cell r="B765" t="str">
            <v>VALVULA  FLOTADOR COMP. BOLA COBRE   D=3"</v>
          </cell>
          <cell r="C765" t="str">
            <v>UND</v>
          </cell>
          <cell r="D765">
            <v>381478</v>
          </cell>
        </row>
        <row r="766">
          <cell r="A766">
            <v>5010</v>
          </cell>
          <cell r="B766" t="str">
            <v xml:space="preserve">VALVULA CHEQUE CORTINA H.F.  2" </v>
          </cell>
          <cell r="C766" t="str">
            <v>UND</v>
          </cell>
          <cell r="D766">
            <v>185692.79999999999</v>
          </cell>
        </row>
        <row r="767">
          <cell r="A767">
            <v>5011</v>
          </cell>
          <cell r="B767" t="str">
            <v xml:space="preserve">VALVULA BETA COMPUERTA ELASTICA/JR 8" E.L.  PVC </v>
          </cell>
          <cell r="C767" t="str">
            <v>UND</v>
          </cell>
          <cell r="D767">
            <v>1284642</v>
          </cell>
        </row>
        <row r="768">
          <cell r="A768">
            <v>5012</v>
          </cell>
          <cell r="B768" t="str">
            <v xml:space="preserve">BOLA DE COBRE D=3" </v>
          </cell>
          <cell r="C768" t="str">
            <v>UND</v>
          </cell>
          <cell r="D768">
            <v>21845.4</v>
          </cell>
        </row>
        <row r="769">
          <cell r="A769">
            <v>5013</v>
          </cell>
          <cell r="B769" t="str">
            <v>BOLA DE COBRE D=1"-2"</v>
          </cell>
          <cell r="C769" t="str">
            <v>UND</v>
          </cell>
          <cell r="D769">
            <v>66304.399999999994</v>
          </cell>
        </row>
        <row r="770">
          <cell r="A770">
            <v>5014</v>
          </cell>
          <cell r="B770" t="str">
            <v>EMBOQUILLADOR</v>
          </cell>
          <cell r="C770" t="str">
            <v>KG</v>
          </cell>
          <cell r="D770">
            <v>3611</v>
          </cell>
        </row>
        <row r="771">
          <cell r="A771">
            <v>5061</v>
          </cell>
          <cell r="B771" t="str">
            <v>LAMINA ACERO INOX C.18    1.2x2.4</v>
          </cell>
          <cell r="C771" t="str">
            <v>UND</v>
          </cell>
          <cell r="D771">
            <v>212750</v>
          </cell>
        </row>
        <row r="772">
          <cell r="A772">
            <v>5062</v>
          </cell>
          <cell r="B772" t="str">
            <v xml:space="preserve">SOLDADURA ACERO INOXIDABLE  </v>
          </cell>
          <cell r="C772" t="str">
            <v>KG</v>
          </cell>
          <cell r="D772">
            <v>18400</v>
          </cell>
        </row>
        <row r="773">
          <cell r="A773">
            <v>5067</v>
          </cell>
          <cell r="B773" t="str">
            <v xml:space="preserve">PERFIL U   1/2x  1/2x6      PRE                             </v>
          </cell>
          <cell r="C773" t="str">
            <v>UND</v>
          </cell>
          <cell r="D773">
            <v>9660</v>
          </cell>
        </row>
        <row r="774">
          <cell r="A774">
            <v>5072</v>
          </cell>
          <cell r="B774" t="str">
            <v xml:space="preserve">PERNO EXPANSION 3"*3/8"     PRE                          </v>
          </cell>
          <cell r="C774" t="str">
            <v>UND</v>
          </cell>
          <cell r="D774">
            <v>1840</v>
          </cell>
        </row>
        <row r="775">
          <cell r="A775">
            <v>5086</v>
          </cell>
          <cell r="B775" t="str">
            <v xml:space="preserve">TUBO GALV. 1.1/2"*6.0M      </v>
          </cell>
          <cell r="C775" t="str">
            <v>UND</v>
          </cell>
          <cell r="D775">
            <v>28240.55</v>
          </cell>
        </row>
        <row r="776">
          <cell r="A776">
            <v>5087</v>
          </cell>
          <cell r="B776" t="str">
            <v xml:space="preserve">TUBO GALV. 1"  *6.0M        </v>
          </cell>
          <cell r="C776" t="str">
            <v>UND</v>
          </cell>
          <cell r="D776">
            <v>22051.25</v>
          </cell>
        </row>
        <row r="777">
          <cell r="A777">
            <v>5089</v>
          </cell>
          <cell r="B777" t="str">
            <v>SOPORTE CODO 1.1/2" X 1"</v>
          </cell>
          <cell r="C777" t="str">
            <v>UND</v>
          </cell>
          <cell r="D777">
            <v>3450</v>
          </cell>
        </row>
        <row r="778">
          <cell r="A778">
            <v>5090</v>
          </cell>
          <cell r="B778" t="str">
            <v>PLATINA    3" X 3" X 3/16"</v>
          </cell>
          <cell r="C778" t="str">
            <v>UND</v>
          </cell>
          <cell r="D778">
            <v>2300</v>
          </cell>
        </row>
        <row r="779">
          <cell r="A779">
            <v>5091</v>
          </cell>
          <cell r="B779" t="str">
            <v>PLATINA   4" X 3" X 3/16"</v>
          </cell>
          <cell r="C779" t="str">
            <v>UND</v>
          </cell>
          <cell r="D779">
            <v>3450</v>
          </cell>
        </row>
        <row r="780">
          <cell r="A780">
            <v>5092</v>
          </cell>
          <cell r="B780" t="str">
            <v>SOPORTE CODO DE 2"</v>
          </cell>
          <cell r="C780" t="str">
            <v>UND</v>
          </cell>
          <cell r="D780">
            <v>4600</v>
          </cell>
        </row>
        <row r="781">
          <cell r="A781">
            <v>5117</v>
          </cell>
          <cell r="B781" t="str">
            <v xml:space="preserve">REGISTRO DE INCORPORACION BRONCE 1/2"   PRE                           </v>
          </cell>
          <cell r="C781" t="str">
            <v>UND</v>
          </cell>
          <cell r="D781">
            <v>14789</v>
          </cell>
        </row>
        <row r="782">
          <cell r="A782">
            <v>5118</v>
          </cell>
          <cell r="B782" t="str">
            <v xml:space="preserve">REGISTRO DE CORTE BRONCE D=1/2"  PRE                              </v>
          </cell>
          <cell r="C782" t="str">
            <v>UND</v>
          </cell>
          <cell r="D782">
            <v>17158</v>
          </cell>
        </row>
        <row r="783">
          <cell r="A783">
            <v>5140</v>
          </cell>
          <cell r="B783" t="str">
            <v>HIDRANTE E.L MILAN 3CH JR   EXTREMO LISO</v>
          </cell>
          <cell r="C783" t="str">
            <v>UND</v>
          </cell>
          <cell r="D783">
            <v>1364682</v>
          </cell>
        </row>
        <row r="784">
          <cell r="A784">
            <v>5141</v>
          </cell>
          <cell r="B784" t="str">
            <v>HIDRANTE E.B LONDRES  D=6"</v>
          </cell>
          <cell r="C784" t="str">
            <v>UND</v>
          </cell>
          <cell r="D784">
            <v>3125828.8</v>
          </cell>
        </row>
        <row r="785">
          <cell r="A785">
            <v>5142</v>
          </cell>
          <cell r="B785" t="str">
            <v>HIDRANTE E.B LONDRES  D=4"</v>
          </cell>
          <cell r="C785" t="str">
            <v>UND</v>
          </cell>
          <cell r="D785">
            <v>3054647.25</v>
          </cell>
        </row>
        <row r="786">
          <cell r="A786">
            <v>5143</v>
          </cell>
          <cell r="B786" t="str">
            <v xml:space="preserve">HIDRANTE E.B CHICAGO  D=3"  </v>
          </cell>
          <cell r="C786" t="str">
            <v>UND</v>
          </cell>
          <cell r="D786">
            <v>1544772</v>
          </cell>
        </row>
        <row r="787">
          <cell r="A787">
            <v>5145</v>
          </cell>
          <cell r="B787" t="str">
            <v xml:space="preserve">MANGUERA PF+UAD 1/2"        PRE                             </v>
          </cell>
          <cell r="C787" t="str">
            <v>ML</v>
          </cell>
          <cell r="D787">
            <v>1886</v>
          </cell>
        </row>
        <row r="788">
          <cell r="A788">
            <v>5153</v>
          </cell>
          <cell r="B788" t="str">
            <v>HIDRANTE E.L CH-MILAN D=3"</v>
          </cell>
          <cell r="C788" t="str">
            <v>UND</v>
          </cell>
          <cell r="D788">
            <v>1364682</v>
          </cell>
        </row>
        <row r="789">
          <cell r="A789">
            <v>5154</v>
          </cell>
          <cell r="B789" t="str">
            <v>HIDRANTE E.L LONDRES  D=6"</v>
          </cell>
          <cell r="C789" t="str">
            <v>UND</v>
          </cell>
          <cell r="D789">
            <v>2718455.1</v>
          </cell>
        </row>
        <row r="790">
          <cell r="A790">
            <v>5155</v>
          </cell>
          <cell r="B790" t="str">
            <v>HIDRANTE E.L ROMA 4"/JR     PRES DE TRAB 200 PSI</v>
          </cell>
          <cell r="C790" t="str">
            <v>UND</v>
          </cell>
          <cell r="D790">
            <v>2470568</v>
          </cell>
        </row>
        <row r="791">
          <cell r="A791">
            <v>5156</v>
          </cell>
          <cell r="B791" t="str">
            <v>HIDRANTE E.L LONDRES  D=4"</v>
          </cell>
          <cell r="C791" t="str">
            <v>UND</v>
          </cell>
          <cell r="D791">
            <v>2653859.6</v>
          </cell>
        </row>
        <row r="792">
          <cell r="A792">
            <v>5157</v>
          </cell>
          <cell r="B792" t="str">
            <v xml:space="preserve">HIDRANTE S FRANC ROSC D=3" </v>
          </cell>
          <cell r="C792" t="str">
            <v>UND</v>
          </cell>
          <cell r="D792">
            <v>1035236.9</v>
          </cell>
        </row>
        <row r="793">
          <cell r="A793">
            <v>5158</v>
          </cell>
          <cell r="B793" t="str">
            <v>HIDRANTE E.B ROMA     D=6"</v>
          </cell>
          <cell r="C793" t="str">
            <v>UND</v>
          </cell>
          <cell r="D793">
            <v>2993496</v>
          </cell>
        </row>
        <row r="794">
          <cell r="A794">
            <v>5159</v>
          </cell>
          <cell r="B794" t="str">
            <v xml:space="preserve">HIDRANTE E.B ROMA     D=4"  </v>
          </cell>
          <cell r="C794" t="str">
            <v>UND</v>
          </cell>
          <cell r="D794">
            <v>2533266</v>
          </cell>
        </row>
        <row r="795">
          <cell r="A795">
            <v>5160</v>
          </cell>
          <cell r="B795" t="str">
            <v xml:space="preserve">LADR SEMICURVA 7*21*14      PRE                      </v>
          </cell>
          <cell r="C795" t="str">
            <v>UN</v>
          </cell>
          <cell r="D795">
            <v>575</v>
          </cell>
        </row>
        <row r="796">
          <cell r="A796">
            <v>5167</v>
          </cell>
          <cell r="B796" t="str">
            <v>BOMBA SUMERGIBLE 25  HP LAPICERO  6" ACERO INOX.</v>
          </cell>
          <cell r="C796" t="str">
            <v>UN</v>
          </cell>
          <cell r="D796">
            <v>14671331.999999998</v>
          </cell>
        </row>
        <row r="797">
          <cell r="A797">
            <v>5203</v>
          </cell>
          <cell r="B797" t="str">
            <v xml:space="preserve">PORTERIA /F/TIP.1/TRAD.7.32M 4"  PRE                   </v>
          </cell>
          <cell r="C797" t="str">
            <v>JGO</v>
          </cell>
          <cell r="D797">
            <v>3138500</v>
          </cell>
        </row>
        <row r="798">
          <cell r="A798">
            <v>5204</v>
          </cell>
          <cell r="B798" t="str">
            <v xml:space="preserve">PORTERIA /F/TIP.2/TRAD.6.0 M 4"  </v>
          </cell>
          <cell r="C798" t="str">
            <v>JGO</v>
          </cell>
          <cell r="D798">
            <v>3036400</v>
          </cell>
        </row>
        <row r="799">
          <cell r="A799">
            <v>5209</v>
          </cell>
          <cell r="B799" t="str">
            <v xml:space="preserve">PORTERIA /MF/TIP.1/PORTAT. 2"    </v>
          </cell>
          <cell r="C799" t="str">
            <v>JGO</v>
          </cell>
          <cell r="D799">
            <v>1250720</v>
          </cell>
        </row>
        <row r="800">
          <cell r="A800">
            <v>5210</v>
          </cell>
          <cell r="B800" t="str">
            <v xml:space="preserve">PORTERIA /MF/TIP.2/PORT. 3"      </v>
          </cell>
          <cell r="C800" t="str">
            <v>JGO</v>
          </cell>
          <cell r="D800">
            <v>1308700</v>
          </cell>
        </row>
        <row r="801">
          <cell r="A801">
            <v>5211</v>
          </cell>
          <cell r="B801" t="str">
            <v xml:space="preserve">PORTERIA /MULT/MF/BALONC/TIP.1   </v>
          </cell>
          <cell r="C801" t="str">
            <v>JGO</v>
          </cell>
          <cell r="D801">
            <v>3087310</v>
          </cell>
        </row>
        <row r="802">
          <cell r="A802">
            <v>5212</v>
          </cell>
          <cell r="B802" t="str">
            <v xml:space="preserve">PORTERIA/MULT/MF/BALONC/TIP.2   </v>
          </cell>
          <cell r="C802" t="str">
            <v>JGO</v>
          </cell>
          <cell r="D802">
            <v>3861060</v>
          </cell>
        </row>
        <row r="803">
          <cell r="A803">
            <v>5215</v>
          </cell>
          <cell r="B803" t="str">
            <v xml:space="preserve">PORTERIA/MULT/RODACHIN TIPO 1   </v>
          </cell>
          <cell r="C803" t="str">
            <v>JGO</v>
          </cell>
          <cell r="D803">
            <v>3722500</v>
          </cell>
        </row>
        <row r="804">
          <cell r="A804">
            <v>5216</v>
          </cell>
          <cell r="B804" t="str">
            <v xml:space="preserve">PORTERIA/MULT/RODACHIN TIPO 2   </v>
          </cell>
          <cell r="C804" t="str">
            <v>JGO</v>
          </cell>
          <cell r="D804">
            <v>4495000</v>
          </cell>
        </row>
        <row r="805">
          <cell r="A805">
            <v>5260</v>
          </cell>
          <cell r="B805" t="str">
            <v xml:space="preserve">PISO VINILO  30*30 T.VI 2  MM  PRE                             </v>
          </cell>
          <cell r="C805" t="str">
            <v>M2</v>
          </cell>
          <cell r="D805">
            <v>19114.150000000001</v>
          </cell>
        </row>
        <row r="806">
          <cell r="A806">
            <v>5261</v>
          </cell>
          <cell r="B806" t="str">
            <v xml:space="preserve">PISO VINILO   30*30 T.VI 3  MM  PRE                         </v>
          </cell>
          <cell r="C806" t="str">
            <v>M2</v>
          </cell>
          <cell r="D806">
            <v>23286.35</v>
          </cell>
        </row>
        <row r="807">
          <cell r="A807">
            <v>5262</v>
          </cell>
          <cell r="B807" t="str">
            <v xml:space="preserve">PISO VINILO  30*30/     1.6MM  PRE                             </v>
          </cell>
          <cell r="C807" t="str">
            <v>M2</v>
          </cell>
          <cell r="D807">
            <v>15848.15</v>
          </cell>
        </row>
        <row r="808">
          <cell r="A808">
            <v>5263</v>
          </cell>
          <cell r="B808" t="str">
            <v xml:space="preserve">GUARDAESCOBA VINISOL     6.8CM  ROLLO DE 60MTS       </v>
          </cell>
          <cell r="C808" t="str">
            <v>ML</v>
          </cell>
          <cell r="D808">
            <v>1508.8</v>
          </cell>
        </row>
        <row r="809">
          <cell r="A809">
            <v>5264</v>
          </cell>
          <cell r="B809" t="str">
            <v xml:space="preserve">GUARDAESCOBA VINISOL  10  CM  ROLLO DE 30MTS         </v>
          </cell>
          <cell r="C809" t="str">
            <v>ML</v>
          </cell>
          <cell r="D809">
            <v>2833.6</v>
          </cell>
        </row>
        <row r="810">
          <cell r="A810">
            <v>5265</v>
          </cell>
          <cell r="B810" t="str">
            <v xml:space="preserve">PISO VINILICO AMSTRONG  3.2MM. DE 30.5X30.5      </v>
          </cell>
          <cell r="C810" t="str">
            <v>M2</v>
          </cell>
          <cell r="D810">
            <v>36685</v>
          </cell>
        </row>
        <row r="811">
          <cell r="A811">
            <v>5288</v>
          </cell>
          <cell r="B811" t="str">
            <v xml:space="preserve">ADHESIVO PISO VINILICO      N.10                            </v>
          </cell>
          <cell r="C811" t="str">
            <v>GL</v>
          </cell>
          <cell r="D811">
            <v>21240.5</v>
          </cell>
        </row>
        <row r="812">
          <cell r="A812">
            <v>5303</v>
          </cell>
          <cell r="B812" t="str">
            <v xml:space="preserve">FORMALETA PARA ENTREPISO    PRE                       </v>
          </cell>
          <cell r="C812" t="str">
            <v>M2</v>
          </cell>
          <cell r="D812">
            <v>4329.75</v>
          </cell>
        </row>
        <row r="813">
          <cell r="A813">
            <v>5304</v>
          </cell>
          <cell r="B813" t="str">
            <v xml:space="preserve">TORTA + MALLA CARGADA                                   </v>
          </cell>
          <cell r="C813" t="str">
            <v>M2</v>
          </cell>
          <cell r="D813">
            <v>5649.95</v>
          </cell>
        </row>
        <row r="814">
          <cell r="A814">
            <v>5305</v>
          </cell>
          <cell r="B814" t="str">
            <v xml:space="preserve">MALLA ELEC.M-0.84 / DO84    ESPAC 15X15 1.34K/M2  </v>
          </cell>
          <cell r="C814" t="str">
            <v>KG</v>
          </cell>
          <cell r="D814">
            <v>2014.8</v>
          </cell>
        </row>
        <row r="815">
          <cell r="A815">
            <v>5306</v>
          </cell>
          <cell r="B815" t="str">
            <v xml:space="preserve">MALLA ELEC.H-1.31/U131      ESP 15X30 1.38K/M2     </v>
          </cell>
          <cell r="C815" t="str">
            <v>KG</v>
          </cell>
          <cell r="D815">
            <v>2014.8</v>
          </cell>
        </row>
        <row r="816">
          <cell r="A816">
            <v>5307</v>
          </cell>
          <cell r="B816" t="str">
            <v xml:space="preserve">MALLA ELEC.E-0.50/DO50      ESP 25X25 0.82K/M2      </v>
          </cell>
          <cell r="C816" t="str">
            <v>KG</v>
          </cell>
          <cell r="D816">
            <v>2014.8</v>
          </cell>
        </row>
        <row r="817">
          <cell r="A817">
            <v>5376</v>
          </cell>
          <cell r="B817" t="str">
            <v xml:space="preserve">ACERO ESTRUCT. ASTM A-36    PRE                          </v>
          </cell>
          <cell r="C817" t="str">
            <v>KG</v>
          </cell>
          <cell r="D817">
            <v>2742.75</v>
          </cell>
        </row>
        <row r="818">
          <cell r="A818">
            <v>5378</v>
          </cell>
          <cell r="B818" t="str">
            <v xml:space="preserve">DILATACION PVC        TIRA DE 3MTS                    </v>
          </cell>
          <cell r="C818" t="str">
            <v>UND</v>
          </cell>
          <cell r="D818">
            <v>2300</v>
          </cell>
        </row>
        <row r="819">
          <cell r="A819">
            <v>5379</v>
          </cell>
          <cell r="B819" t="str">
            <v xml:space="preserve">TEJA AC.TERMINAL CANAL    ETERNIT                     </v>
          </cell>
          <cell r="C819" t="str">
            <v>UND</v>
          </cell>
          <cell r="D819">
            <v>22899.95</v>
          </cell>
        </row>
        <row r="820">
          <cell r="A820">
            <v>5387</v>
          </cell>
          <cell r="B820" t="str">
            <v xml:space="preserve">BLOQUE CONCR.VIGA 14X39X19  PRE                    </v>
          </cell>
          <cell r="C820" t="str">
            <v>UND</v>
          </cell>
          <cell r="D820">
            <v>1771</v>
          </cell>
        </row>
        <row r="821">
          <cell r="A821">
            <v>5431</v>
          </cell>
          <cell r="B821" t="str">
            <v xml:space="preserve">KORAZA  LISA - PINTUCO                  </v>
          </cell>
          <cell r="C821" t="str">
            <v>GL</v>
          </cell>
          <cell r="D821">
            <v>46000</v>
          </cell>
        </row>
        <row r="822">
          <cell r="A822">
            <v>5465</v>
          </cell>
          <cell r="B822" t="str">
            <v>TUBO CONCRETO HR D= 1 ML   X 2.4 ML</v>
          </cell>
          <cell r="C822" t="str">
            <v>ML</v>
          </cell>
          <cell r="D822">
            <v>248694.39999999999</v>
          </cell>
        </row>
        <row r="823">
          <cell r="A823">
            <v>5476</v>
          </cell>
          <cell r="B823" t="str">
            <v xml:space="preserve">MEDIDOR AGUA VOLU JSM 1/2"  MARCA TAVIRA       </v>
          </cell>
          <cell r="C823" t="str">
            <v>UND</v>
          </cell>
          <cell r="D823">
            <v>93247.75</v>
          </cell>
        </row>
        <row r="824">
          <cell r="A824">
            <v>5478</v>
          </cell>
          <cell r="B824" t="str">
            <v xml:space="preserve">GEODREN                     FILTRO                           </v>
          </cell>
          <cell r="C824" t="str">
            <v>ML</v>
          </cell>
          <cell r="D824">
            <v>20323.375</v>
          </cell>
        </row>
        <row r="825">
          <cell r="A825">
            <v>5480</v>
          </cell>
          <cell r="B825" t="str">
            <v>TUBO PVC NOVALOC ASTM24"  ALCANTARILLADO HERME</v>
          </cell>
          <cell r="C825" t="str">
            <v>ML</v>
          </cell>
          <cell r="D825">
            <v>206172</v>
          </cell>
        </row>
        <row r="826">
          <cell r="A826">
            <v>5481</v>
          </cell>
          <cell r="B826" t="str">
            <v>TUBO PVC NOVALOC ASTM27"  ALCANTARILLADO HERME</v>
          </cell>
          <cell r="C826" t="str">
            <v>ML</v>
          </cell>
          <cell r="D826">
            <v>276264.5</v>
          </cell>
        </row>
        <row r="827">
          <cell r="A827">
            <v>5482</v>
          </cell>
          <cell r="B827" t="str">
            <v>TUBO PVC NOVALOC ASTM30"  ALCANTARILLADO HERME</v>
          </cell>
          <cell r="C827" t="str">
            <v>ML</v>
          </cell>
          <cell r="D827">
            <v>306629.09999999998</v>
          </cell>
        </row>
        <row r="828">
          <cell r="A828">
            <v>5483</v>
          </cell>
          <cell r="B828" t="str">
            <v>TUBO PVC NOVALOC ASTM33"  ALCANTARILLADO HERME</v>
          </cell>
          <cell r="C828" t="str">
            <v>ML</v>
          </cell>
          <cell r="D828">
            <v>351882.75</v>
          </cell>
        </row>
        <row r="829">
          <cell r="A829">
            <v>5501</v>
          </cell>
          <cell r="B829" t="str">
            <v xml:space="preserve">CONECTORES       PARA LOSA STEEL DECK            </v>
          </cell>
          <cell r="C829" t="str">
            <v>UND</v>
          </cell>
          <cell r="D829">
            <v>1150</v>
          </cell>
        </row>
        <row r="830">
          <cell r="A830">
            <v>5502</v>
          </cell>
          <cell r="B830" t="str">
            <v xml:space="preserve">BOMBA SUMERGIBLE 115  HP LAPICERO 10" BRONCE  </v>
          </cell>
          <cell r="C830" t="str">
            <v>UND</v>
          </cell>
          <cell r="D830">
            <v>6978763.4999999991</v>
          </cell>
        </row>
        <row r="831">
          <cell r="A831">
            <v>5503</v>
          </cell>
          <cell r="B831" t="str">
            <v>BOMBA SUMERGIBLE 14  HP LAPICERO 6" BRONCE</v>
          </cell>
          <cell r="C831" t="str">
            <v>UND</v>
          </cell>
          <cell r="D831">
            <v>3228719.3</v>
          </cell>
        </row>
        <row r="832">
          <cell r="A832">
            <v>5504</v>
          </cell>
          <cell r="B832" t="str">
            <v>BOMBA SUMERGIBLE 20  HP LAPICERO 6" BRONCE</v>
          </cell>
          <cell r="C832" t="str">
            <v>UN</v>
          </cell>
          <cell r="D832">
            <v>3966531.7</v>
          </cell>
        </row>
        <row r="833">
          <cell r="A833">
            <v>5505</v>
          </cell>
          <cell r="B833" t="str">
            <v>BOMBA SUMERGIBLE  30  HP LAPICERO  6" BRONCE</v>
          </cell>
          <cell r="C833" t="str">
            <v>UND</v>
          </cell>
          <cell r="D833">
            <v>3811005.7</v>
          </cell>
        </row>
        <row r="834">
          <cell r="A834">
            <v>5506</v>
          </cell>
          <cell r="B834" t="str">
            <v>BOMBA SUMERGIBLE  34.5HP LAPICERO  6" BRONCE</v>
          </cell>
          <cell r="C834" t="str">
            <v>UND</v>
          </cell>
          <cell r="D834">
            <v>4215373.3</v>
          </cell>
        </row>
        <row r="835">
          <cell r="A835">
            <v>5507</v>
          </cell>
          <cell r="B835" t="str">
            <v>BOMBA SUMERGIBLE  25  HP LAPICERO 6" BRONCE</v>
          </cell>
          <cell r="C835" t="str">
            <v>UND</v>
          </cell>
          <cell r="D835">
            <v>3966531.7</v>
          </cell>
        </row>
        <row r="836">
          <cell r="A836">
            <v>5508</v>
          </cell>
          <cell r="B836" t="str">
            <v xml:space="preserve">BOMBA SUMERGIBLE 3  HP LAPICERO  4" BRONCE     </v>
          </cell>
          <cell r="C836" t="str">
            <v>UND</v>
          </cell>
          <cell r="D836">
            <v>1139783.3999999999</v>
          </cell>
        </row>
        <row r="837">
          <cell r="A837">
            <v>5509</v>
          </cell>
          <cell r="B837" t="str">
            <v>BOMBA SUMERGIBLE 60  HP LAPICERO  6" BRONCE</v>
          </cell>
          <cell r="C837" t="str">
            <v>UND</v>
          </cell>
          <cell r="D837">
            <v>5304055.3</v>
          </cell>
        </row>
        <row r="838">
          <cell r="A838">
            <v>5510</v>
          </cell>
          <cell r="B838" t="str">
            <v>BOMBA SUMERGIBLE  80  HP LAPICERO  8" BRONCE</v>
          </cell>
          <cell r="C838" t="str">
            <v>UND</v>
          </cell>
          <cell r="D838">
            <v>5821647.2999999998</v>
          </cell>
        </row>
        <row r="839">
          <cell r="A839">
            <v>5512</v>
          </cell>
          <cell r="B839" t="str">
            <v xml:space="preserve">LINAZA                      LIQUIDA                         </v>
          </cell>
          <cell r="C839" t="str">
            <v>LB</v>
          </cell>
          <cell r="D839">
            <v>4025</v>
          </cell>
        </row>
        <row r="840">
          <cell r="A840">
            <v>5539</v>
          </cell>
          <cell r="B840" t="str">
            <v xml:space="preserve">CANALETA LISA 20X12MMX2MT   DEXSON PLASTICA   </v>
          </cell>
          <cell r="C840" t="str">
            <v>UND</v>
          </cell>
          <cell r="D840">
            <v>4268.8</v>
          </cell>
        </row>
        <row r="841">
          <cell r="A841">
            <v>5540</v>
          </cell>
          <cell r="B841" t="str">
            <v xml:space="preserve">CANALETA LISA 20X20MMX2MT   DEXSON PLASTICA   </v>
          </cell>
          <cell r="C841" t="str">
            <v>UND</v>
          </cell>
          <cell r="D841">
            <v>6136.4</v>
          </cell>
        </row>
        <row r="842">
          <cell r="A842">
            <v>5541</v>
          </cell>
          <cell r="B842" t="str">
            <v xml:space="preserve">CANALETA LISA 25X25MMX2MT   DEXSON LISA      </v>
          </cell>
          <cell r="C842" t="str">
            <v>UND</v>
          </cell>
          <cell r="D842">
            <v>8537.6</v>
          </cell>
        </row>
        <row r="843">
          <cell r="A843">
            <v>5549</v>
          </cell>
          <cell r="B843" t="str">
            <v xml:space="preserve">ESMALTE PINTURA DE ALUMINI  CROMADA              </v>
          </cell>
          <cell r="C843" t="str">
            <v>GL</v>
          </cell>
          <cell r="D843">
            <v>61870</v>
          </cell>
        </row>
        <row r="844">
          <cell r="A844">
            <v>5565</v>
          </cell>
          <cell r="B844" t="str">
            <v>ARRANCADOR 40-50 AM/230V    ARRANCADOR</v>
          </cell>
          <cell r="C844" t="str">
            <v>UND</v>
          </cell>
          <cell r="D844">
            <v>1000500</v>
          </cell>
        </row>
        <row r="845">
          <cell r="A845">
            <v>5566</v>
          </cell>
          <cell r="B845" t="str">
            <v xml:space="preserve">MONITOR DE VOLTAJE          </v>
          </cell>
          <cell r="C845" t="str">
            <v>UND</v>
          </cell>
          <cell r="D845">
            <v>345000</v>
          </cell>
        </row>
        <row r="846">
          <cell r="A846">
            <v>5567</v>
          </cell>
          <cell r="B846" t="str">
            <v xml:space="preserve">CONTACTOR ABIERTO 60A/AC3   CONTACTOR </v>
          </cell>
          <cell r="C846" t="str">
            <v>UND</v>
          </cell>
          <cell r="D846">
            <v>841064</v>
          </cell>
        </row>
        <row r="847">
          <cell r="A847">
            <v>5568</v>
          </cell>
          <cell r="B847" t="str">
            <v xml:space="preserve">HIMEL </v>
          </cell>
          <cell r="C847" t="str">
            <v>UND</v>
          </cell>
          <cell r="D847">
            <v>180568.4</v>
          </cell>
        </row>
        <row r="848">
          <cell r="A848">
            <v>5569</v>
          </cell>
          <cell r="B848" t="str">
            <v xml:space="preserve">RELE BIMETALICO TERMICO     </v>
          </cell>
          <cell r="C848" t="str">
            <v>UND</v>
          </cell>
          <cell r="D848">
            <v>389988</v>
          </cell>
        </row>
        <row r="849">
          <cell r="A849">
            <v>5570</v>
          </cell>
          <cell r="B849" t="str">
            <v>PULSADOR LUMINOSO VERDE     PULSADOR</v>
          </cell>
          <cell r="C849" t="str">
            <v>UND</v>
          </cell>
          <cell r="D849">
            <v>78246</v>
          </cell>
        </row>
        <row r="850">
          <cell r="A850">
            <v>5608</v>
          </cell>
          <cell r="B850" t="str">
            <v xml:space="preserve">SUB-BASE TRITURADA                                      </v>
          </cell>
          <cell r="C850" t="str">
            <v>M3</v>
          </cell>
          <cell r="D850">
            <v>21500</v>
          </cell>
        </row>
        <row r="851">
          <cell r="A851">
            <v>5609</v>
          </cell>
          <cell r="B851" t="str">
            <v xml:space="preserve">BAKE-ROD (ESPUMA DE POLIET  TIRILLA DE RESPALDO (JUNTAS) </v>
          </cell>
          <cell r="C851" t="str">
            <v>UND</v>
          </cell>
          <cell r="D851">
            <v>440.22</v>
          </cell>
        </row>
        <row r="852">
          <cell r="A852">
            <v>5646</v>
          </cell>
          <cell r="B852" t="str">
            <v xml:space="preserve">PLANO ALTIMETRICO Y PLANIMETRICO     </v>
          </cell>
          <cell r="C852" t="str">
            <v>UND</v>
          </cell>
          <cell r="D852">
            <v>46000</v>
          </cell>
        </row>
        <row r="853">
          <cell r="A853">
            <v>5700</v>
          </cell>
          <cell r="B853" t="str">
            <v xml:space="preserve">CERAMICA 30.6x30.6 TRAF.4   MANCESA              </v>
          </cell>
          <cell r="C853" t="str">
            <v>M2</v>
          </cell>
          <cell r="D853">
            <v>23166.75</v>
          </cell>
        </row>
        <row r="854">
          <cell r="A854">
            <v>5705</v>
          </cell>
          <cell r="B854" t="str">
            <v xml:space="preserve">GUARDESCOBA GRESS H=7CM  CORRIENTE LONG. VARIADA  </v>
          </cell>
          <cell r="C854" t="str">
            <v>ML</v>
          </cell>
          <cell r="D854">
            <v>1725</v>
          </cell>
        </row>
        <row r="855">
          <cell r="A855">
            <v>5706</v>
          </cell>
          <cell r="B855" t="str">
            <v xml:space="preserve">GUARDESCOBA GRESS H=10CM     CTE. LONG. VARIAD  </v>
          </cell>
          <cell r="C855" t="str">
            <v>ML</v>
          </cell>
          <cell r="D855">
            <v>2875</v>
          </cell>
        </row>
        <row r="856">
          <cell r="A856">
            <v>5745</v>
          </cell>
          <cell r="B856" t="str">
            <v xml:space="preserve">REJILLA SOSCO 4X3 ALUMINIO  COLREJILLAS          </v>
          </cell>
          <cell r="C856" t="str">
            <v>UND</v>
          </cell>
          <cell r="D856">
            <v>7475</v>
          </cell>
        </row>
        <row r="857">
          <cell r="A857">
            <v>5746</v>
          </cell>
          <cell r="B857" t="str">
            <v xml:space="preserve">EQUINO TRANSPORTE CARGA     MULA - CABALLO </v>
          </cell>
          <cell r="C857" t="str">
            <v>CARGA</v>
          </cell>
          <cell r="D857">
            <v>1067200</v>
          </cell>
        </row>
        <row r="858">
          <cell r="A858">
            <v>40108</v>
          </cell>
          <cell r="B858" t="str">
            <v>BOMBA SUMERGIBLE   1.5 HP LAPICERO 4" BRONCE</v>
          </cell>
          <cell r="C858" t="str">
            <v>UND</v>
          </cell>
          <cell r="D858">
            <v>1013140.8</v>
          </cell>
        </row>
        <row r="859">
          <cell r="A859" t="str">
            <v>ME0101</v>
          </cell>
          <cell r="B859" t="str">
            <v xml:space="preserve">MEZCLA CONCRETO   1:2:1   4000 PSI-  28.0MPa         </v>
          </cell>
          <cell r="C859" t="str">
            <v>M3</v>
          </cell>
          <cell r="D859">
            <v>257612</v>
          </cell>
        </row>
        <row r="860">
          <cell r="A860" t="str">
            <v>ME0102</v>
          </cell>
          <cell r="B860" t="str">
            <v xml:space="preserve">MEZCLA CONCRETO   1:2:2   3500 PSI-  24.5MPa          </v>
          </cell>
          <cell r="C860" t="str">
            <v>M3</v>
          </cell>
          <cell r="D860">
            <v>175725.30946736003</v>
          </cell>
        </row>
        <row r="861">
          <cell r="A861" t="str">
            <v>ME0105</v>
          </cell>
          <cell r="B861" t="str">
            <v>MEZCLA CONCRETO   1:2:3   3100 PSI   21.0 MPa</v>
          </cell>
          <cell r="C861" t="str">
            <v>M3</v>
          </cell>
          <cell r="D861">
            <v>155525.30946736003</v>
          </cell>
        </row>
        <row r="862">
          <cell r="A862" t="str">
            <v>ME0107</v>
          </cell>
          <cell r="B862" t="str">
            <v xml:space="preserve">MEZCLA CONCRETO   1:2:4   2850 PSI-  20.0MPa       </v>
          </cell>
          <cell r="C862" t="str">
            <v>M3</v>
          </cell>
          <cell r="D862">
            <v>141250.30946736003</v>
          </cell>
        </row>
        <row r="863">
          <cell r="A863" t="str">
            <v>ME0109</v>
          </cell>
          <cell r="B863" t="str">
            <v>MEZCLA CONCRETO   1:2:4   2500 PSI-  17.5MPa</v>
          </cell>
          <cell r="C863" t="str">
            <v>M3</v>
          </cell>
          <cell r="D863">
            <v>129963.30946736</v>
          </cell>
        </row>
        <row r="864">
          <cell r="A864" t="str">
            <v>ME0110</v>
          </cell>
          <cell r="B864" t="str">
            <v xml:space="preserve">MEZCLA CONCRETO FLUIDO  4000 PSI-   28.0Mpa       </v>
          </cell>
          <cell r="C864" t="str">
            <v>M3</v>
          </cell>
          <cell r="D864">
            <v>297170</v>
          </cell>
        </row>
        <row r="865">
          <cell r="A865" t="str">
            <v>ME0201</v>
          </cell>
          <cell r="B865" t="str">
            <v>MORTERO   1:3</v>
          </cell>
          <cell r="C865" t="str">
            <v>M3</v>
          </cell>
          <cell r="D865">
            <v>176796.51769760001</v>
          </cell>
        </row>
        <row r="866">
          <cell r="A866" t="str">
            <v>ME0202</v>
          </cell>
          <cell r="B866" t="str">
            <v xml:space="preserve">MORTERO   1:4                                               </v>
          </cell>
          <cell r="C866" t="str">
            <v>M3</v>
          </cell>
          <cell r="D866">
            <v>150796.51769760001</v>
          </cell>
        </row>
        <row r="867">
          <cell r="A867" t="str">
            <v>ME0203</v>
          </cell>
          <cell r="B867" t="str">
            <v>MORTERO   1:2</v>
          </cell>
          <cell r="C867" t="str">
            <v>M3</v>
          </cell>
          <cell r="D867">
            <v>190371.51769760001</v>
          </cell>
        </row>
        <row r="868">
          <cell r="A868" t="str">
            <v>ME0206</v>
          </cell>
          <cell r="B868" t="str">
            <v xml:space="preserve">MORTERO DE PEGA PARA BLOQUE                           </v>
          </cell>
          <cell r="C868" t="str">
            <v>M3</v>
          </cell>
          <cell r="D868">
            <v>210938</v>
          </cell>
        </row>
        <row r="869">
          <cell r="A869" t="str">
            <v>MOAA01</v>
          </cell>
          <cell r="B869" t="str">
            <v xml:space="preserve">MANO OBRA ALB.ACABADOS  1 AYUDANTE-1 OFI     </v>
          </cell>
          <cell r="C869" t="str">
            <v>HC</v>
          </cell>
          <cell r="D869">
            <v>9924.7946928000001</v>
          </cell>
        </row>
        <row r="870">
          <cell r="A870" t="str">
            <v>MOAA02</v>
          </cell>
          <cell r="B870" t="str">
            <v xml:space="preserve">MANO OBRA ALB.ACABADOS  2 AYUDANTE-1 OFI      </v>
          </cell>
          <cell r="C870" t="str">
            <v>HC</v>
          </cell>
          <cell r="D870">
            <v>13736.6318548</v>
          </cell>
        </row>
        <row r="871">
          <cell r="A871" t="str">
            <v>MOAG01</v>
          </cell>
          <cell r="B871" t="str">
            <v>MANO OBRA ALBANILERIA   1 AYUDANTE</v>
          </cell>
          <cell r="C871" t="str">
            <v>HC</v>
          </cell>
          <cell r="D871">
            <v>3810.7588488000001</v>
          </cell>
        </row>
        <row r="872">
          <cell r="A872" t="str">
            <v>MOAG02</v>
          </cell>
          <cell r="B872" t="str">
            <v>MANO OBRA ALBANILERIA   2 AYUDANTE</v>
          </cell>
          <cell r="C872" t="str">
            <v>HC</v>
          </cell>
          <cell r="D872">
            <v>7621.5176976000002</v>
          </cell>
        </row>
        <row r="873">
          <cell r="A873" t="str">
            <v>MOAG03</v>
          </cell>
          <cell r="B873" t="str">
            <v>MANO OBRA ALBANILERIA   3 AYUDANTE</v>
          </cell>
          <cell r="C873" t="str">
            <v>HC</v>
          </cell>
          <cell r="D873">
            <v>11432.2765464</v>
          </cell>
        </row>
        <row r="874">
          <cell r="A874" t="str">
            <v>MOAG11</v>
          </cell>
          <cell r="B874" t="str">
            <v>MANO OBRA ALBANILERIA   1 AYUDANTE+1 OFICIAL</v>
          </cell>
          <cell r="C874" t="str">
            <v>HC</v>
          </cell>
          <cell r="D874">
            <v>8905.7887188000004</v>
          </cell>
        </row>
        <row r="875">
          <cell r="A875" t="str">
            <v>MOAG12</v>
          </cell>
          <cell r="B875" t="str">
            <v>MANO OBRA ALBANILERIA   2 AYUDANTE+ 1 OFICIAL</v>
          </cell>
          <cell r="C875" t="str">
            <v>HC</v>
          </cell>
          <cell r="D875">
            <v>12716.547567600001</v>
          </cell>
        </row>
        <row r="876">
          <cell r="A876" t="str">
            <v>MOAG13</v>
          </cell>
          <cell r="B876" t="str">
            <v xml:space="preserve">MANO OBRA ALBANILERIA   3 AYUDANTE +1 OFICIAL  </v>
          </cell>
          <cell r="C876" t="str">
            <v>HC</v>
          </cell>
          <cell r="D876">
            <v>16527.306416399999</v>
          </cell>
        </row>
        <row r="877">
          <cell r="A877" t="str">
            <v>MOAG14</v>
          </cell>
          <cell r="B877" t="str">
            <v xml:space="preserve">MANO OBRA ALBANILERIA   4 AYUDANTE+ 1 OFICIAL     </v>
          </cell>
          <cell r="C877" t="str">
            <v>HC</v>
          </cell>
          <cell r="D877">
            <v>20338.065265199999</v>
          </cell>
        </row>
        <row r="878">
          <cell r="A878" t="str">
            <v>MOAG15</v>
          </cell>
          <cell r="B878" t="str">
            <v xml:space="preserve">MANO OBRA ALBANILERIA   5 AYUDANTE + 1 OFICIAL      </v>
          </cell>
          <cell r="C878" t="str">
            <v>HC</v>
          </cell>
          <cell r="D878">
            <v>24148.824113999999</v>
          </cell>
        </row>
        <row r="879">
          <cell r="A879" t="str">
            <v>MOCA01</v>
          </cell>
          <cell r="B879" t="str">
            <v xml:space="preserve">MANO OBRA CARP.ALUMINIO 1 AYUDANTE-1 OFI     </v>
          </cell>
          <cell r="C879" t="str">
            <v>HC</v>
          </cell>
          <cell r="D879">
            <v>12132.101813199999</v>
          </cell>
        </row>
        <row r="880">
          <cell r="A880" t="str">
            <v>MOCO01</v>
          </cell>
          <cell r="B880" t="str">
            <v xml:space="preserve">MANO OBRA CARP.MADERA   1 AYUDANTE + 1 OFICIAL    </v>
          </cell>
          <cell r="C880" t="str">
            <v>HC</v>
          </cell>
          <cell r="D880">
            <v>9925.8730059999998</v>
          </cell>
        </row>
        <row r="881">
          <cell r="A881" t="str">
            <v>MOCT01</v>
          </cell>
          <cell r="B881" t="str">
            <v xml:space="preserve">MANO OBRA CARP.TALLER   1 AYUDANTE-1 OFI       </v>
          </cell>
          <cell r="C881" t="str">
            <v>HC</v>
          </cell>
          <cell r="D881">
            <v>9415.8308624000001</v>
          </cell>
        </row>
        <row r="882">
          <cell r="A882" t="str">
            <v>MOIE01</v>
          </cell>
          <cell r="B882" t="str">
            <v>MANO OBRA ELECTRICAS    1 AYUDANTE + 1 OFICIAL</v>
          </cell>
          <cell r="C882" t="str">
            <v>HC</v>
          </cell>
          <cell r="D882">
            <v>12468.5355316</v>
          </cell>
        </row>
        <row r="883">
          <cell r="A883" t="str">
            <v>MOIE02</v>
          </cell>
          <cell r="B883" t="str">
            <v xml:space="preserve">MANO OBRA ELECTRICAS    2 AYUDANTE-1 OFI         </v>
          </cell>
          <cell r="C883" t="str">
            <v>HC</v>
          </cell>
          <cell r="D883">
            <v>17425.541312000001</v>
          </cell>
        </row>
        <row r="884">
          <cell r="A884" t="str">
            <v>MOIS01</v>
          </cell>
          <cell r="B884" t="str">
            <v>MANO OBRA HIDROSANIT.   1 AYUDANTE+1 OFICIAL</v>
          </cell>
          <cell r="C884" t="str">
            <v>HC</v>
          </cell>
          <cell r="D884">
            <v>9415.8308624000001</v>
          </cell>
        </row>
        <row r="885">
          <cell r="A885" t="str">
            <v>MOIS02</v>
          </cell>
          <cell r="B885" t="str">
            <v>MANO OBRA HIDRO1 AYUDANTE - 1 OFI+10% A2</v>
          </cell>
          <cell r="C885" t="str">
            <v>HC</v>
          </cell>
          <cell r="D885">
            <v>13481.0716264</v>
          </cell>
        </row>
        <row r="886">
          <cell r="A886" t="str">
            <v>MOME01</v>
          </cell>
          <cell r="B886" t="str">
            <v xml:space="preserve">MANO OBRA METALISTERIA  1 AYUDANTE-1 OFI   </v>
          </cell>
          <cell r="C886" t="str">
            <v>HC</v>
          </cell>
          <cell r="D886">
            <v>10688.2404384</v>
          </cell>
        </row>
        <row r="887">
          <cell r="A887" t="str">
            <v>MOME02</v>
          </cell>
          <cell r="B887" t="str">
            <v xml:space="preserve">MANO OBRA METALISTERIA  2 AYUDANTE-2 OFI      </v>
          </cell>
          <cell r="C887" t="str">
            <v>HC</v>
          </cell>
          <cell r="D887">
            <v>15896.4931944</v>
          </cell>
        </row>
        <row r="888">
          <cell r="A888" t="str">
            <v>MOPI01</v>
          </cell>
          <cell r="B888" t="str">
            <v xml:space="preserve">MANO OBRA PINTURA       1 AYUDANTE-1 OFI           </v>
          </cell>
          <cell r="C888" t="str">
            <v>HC</v>
          </cell>
          <cell r="D888">
            <v>9415.8308624000001</v>
          </cell>
        </row>
        <row r="889">
          <cell r="A889" t="str">
            <v>MOPI03</v>
          </cell>
          <cell r="B889" t="str">
            <v xml:space="preserve">MANO OBRA PINTURA                  1 OFI               </v>
          </cell>
          <cell r="C889" t="str">
            <v>HC</v>
          </cell>
          <cell r="D889">
            <v>9165.6622000000007</v>
          </cell>
        </row>
        <row r="890">
          <cell r="A890" t="str">
            <v>MOTO01</v>
          </cell>
          <cell r="B890" t="str">
            <v>MANO OBRA TOPOGRAFIA    1 CADENERO-1 TOPOGRAFO</v>
          </cell>
          <cell r="C890" t="str">
            <v>HC</v>
          </cell>
          <cell r="D890">
            <v>12939.758399999999</v>
          </cell>
        </row>
        <row r="891">
          <cell r="A891" t="str">
            <v>MOTO02</v>
          </cell>
          <cell r="B891" t="str">
            <v>MANO OBRA TOPOGRAFIA    2 CADENERO-1 TOPOGRAFO</v>
          </cell>
          <cell r="C891" t="str">
            <v>HC</v>
          </cell>
          <cell r="D891">
            <v>16174.698</v>
          </cell>
        </row>
        <row r="892">
          <cell r="A892" t="str">
            <v>MQ0103</v>
          </cell>
          <cell r="B892" t="str">
            <v>CARRETA TIPO BUGUI</v>
          </cell>
          <cell r="C892" t="str">
            <v>DIA</v>
          </cell>
          <cell r="D892">
            <v>3080</v>
          </cell>
        </row>
        <row r="893">
          <cell r="A893" t="str">
            <v>MQ0105</v>
          </cell>
          <cell r="B893" t="str">
            <v>COMPRESOR DE DOS MARTILLOS</v>
          </cell>
          <cell r="C893" t="str">
            <v>HRA</v>
          </cell>
          <cell r="D893">
            <v>56100</v>
          </cell>
        </row>
        <row r="894">
          <cell r="A894" t="str">
            <v>MQ0106</v>
          </cell>
          <cell r="B894" t="str">
            <v xml:space="preserve">COMPRESOR DE UN MARTILLO                            </v>
          </cell>
          <cell r="C894" t="str">
            <v>HRA</v>
          </cell>
          <cell r="D894">
            <v>35200</v>
          </cell>
        </row>
        <row r="895">
          <cell r="A895" t="str">
            <v>MQ0111</v>
          </cell>
          <cell r="B895" t="str">
            <v xml:space="preserve">PULIDORA CON PIEDRA O DISCO                        </v>
          </cell>
          <cell r="C895" t="str">
            <v>DIA</v>
          </cell>
          <cell r="D895">
            <v>31680</v>
          </cell>
        </row>
        <row r="896">
          <cell r="A896" t="str">
            <v>MQ0112</v>
          </cell>
          <cell r="B896" t="str">
            <v xml:space="preserve">MEZCLADORA DE 9 PIES CUBICOS                                </v>
          </cell>
          <cell r="C896" t="str">
            <v>DIA</v>
          </cell>
          <cell r="D896">
            <v>24244</v>
          </cell>
        </row>
        <row r="897">
          <cell r="A897" t="str">
            <v>MQ0113</v>
          </cell>
          <cell r="B897" t="str">
            <v xml:space="preserve">MOTOBOMBA DE 3"                                             </v>
          </cell>
          <cell r="C897" t="str">
            <v>DIA</v>
          </cell>
          <cell r="D897">
            <v>23100</v>
          </cell>
        </row>
        <row r="898">
          <cell r="A898" t="str">
            <v>MQ0116</v>
          </cell>
          <cell r="B898" t="str">
            <v xml:space="preserve">PULIDORA MANUAL ELECTRICA                           </v>
          </cell>
          <cell r="C898" t="str">
            <v>DIA</v>
          </cell>
          <cell r="D898">
            <v>16500</v>
          </cell>
        </row>
        <row r="899">
          <cell r="A899" t="str">
            <v>MQ0117</v>
          </cell>
          <cell r="B899" t="str">
            <v xml:space="preserve">REGLA VIBRATORIA DE 4MTS                                    </v>
          </cell>
          <cell r="C899" t="str">
            <v>DIA</v>
          </cell>
          <cell r="D899">
            <v>26400</v>
          </cell>
        </row>
        <row r="900">
          <cell r="A900" t="str">
            <v>MQ0118</v>
          </cell>
          <cell r="B900" t="str">
            <v xml:space="preserve">SOLDADOR ELECTRICO                                          </v>
          </cell>
          <cell r="C900" t="str">
            <v>DIA</v>
          </cell>
          <cell r="D900">
            <v>15400</v>
          </cell>
        </row>
        <row r="901">
          <cell r="A901" t="str">
            <v>MQ0123</v>
          </cell>
          <cell r="B901" t="str">
            <v xml:space="preserve">VIBRADOR A GASOLINA                                         </v>
          </cell>
          <cell r="C901" t="str">
            <v>DIA</v>
          </cell>
          <cell r="D901">
            <v>22116.6</v>
          </cell>
        </row>
        <row r="902">
          <cell r="A902" t="str">
            <v>MQ0124</v>
          </cell>
          <cell r="B902" t="str">
            <v>VIBRADOR ELECTRICO</v>
          </cell>
          <cell r="C902" t="str">
            <v>DIA</v>
          </cell>
          <cell r="D902">
            <v>22116.6</v>
          </cell>
        </row>
        <row r="903">
          <cell r="A903" t="str">
            <v>MQ0125</v>
          </cell>
          <cell r="B903" t="str">
            <v>VIBROCOMPACTADOR TIPO RANA</v>
          </cell>
          <cell r="C903" t="str">
            <v>DIA</v>
          </cell>
          <cell r="D903">
            <v>22968</v>
          </cell>
        </row>
        <row r="904">
          <cell r="A904" t="str">
            <v>MQ0126</v>
          </cell>
          <cell r="B904" t="str">
            <v xml:space="preserve">PULIDORA PISO 2 EJES                                        </v>
          </cell>
          <cell r="C904" t="str">
            <v>DIA</v>
          </cell>
          <cell r="D904">
            <v>16500</v>
          </cell>
        </row>
        <row r="905">
          <cell r="A905" t="str">
            <v>MQ0127</v>
          </cell>
          <cell r="B905" t="str">
            <v xml:space="preserve">CORTADORA DE PAVIMENTO                                    </v>
          </cell>
          <cell r="C905" t="str">
            <v>ML</v>
          </cell>
          <cell r="D905">
            <v>6380</v>
          </cell>
        </row>
        <row r="906">
          <cell r="A906" t="str">
            <v>MQ0130</v>
          </cell>
          <cell r="B906" t="str">
            <v xml:space="preserve">PULIDORA MANUAL (SOLA)                                      </v>
          </cell>
          <cell r="C906" t="str">
            <v>DIA</v>
          </cell>
          <cell r="D906">
            <v>11550</v>
          </cell>
        </row>
        <row r="907">
          <cell r="A907" t="str">
            <v>MQ0133</v>
          </cell>
          <cell r="B907" t="str">
            <v xml:space="preserve">PLUMA GRUA  500 KILOS                                       </v>
          </cell>
          <cell r="C907" t="str">
            <v>DIA</v>
          </cell>
          <cell r="D907">
            <v>16500</v>
          </cell>
        </row>
        <row r="908">
          <cell r="A908" t="str">
            <v>MQ0139</v>
          </cell>
          <cell r="B908" t="str">
            <v>VIBROCOMPACTADOR SALTARIN</v>
          </cell>
          <cell r="C908" t="str">
            <v>DIA</v>
          </cell>
          <cell r="D908">
            <v>33000</v>
          </cell>
        </row>
        <row r="909">
          <cell r="A909" t="str">
            <v>MQ0140</v>
          </cell>
          <cell r="B909" t="str">
            <v xml:space="preserve">EQUIPO DE ACABADO SUPERFICIAL                         </v>
          </cell>
          <cell r="C909" t="str">
            <v>DIA</v>
          </cell>
          <cell r="D909">
            <v>22000</v>
          </cell>
        </row>
        <row r="910">
          <cell r="A910" t="str">
            <v>MQ0142</v>
          </cell>
          <cell r="B910" t="str">
            <v xml:space="preserve">NIVEL DE PRECISION                                              </v>
          </cell>
          <cell r="C910" t="str">
            <v>DIA</v>
          </cell>
          <cell r="D910">
            <v>33000</v>
          </cell>
        </row>
        <row r="911">
          <cell r="A911" t="str">
            <v>MQ0143</v>
          </cell>
          <cell r="B911" t="str">
            <v>TEODOLITO (TRANSITO)</v>
          </cell>
          <cell r="C911" t="str">
            <v>DIA</v>
          </cell>
          <cell r="D911">
            <v>33000</v>
          </cell>
        </row>
        <row r="912">
          <cell r="A912" t="str">
            <v>MQ0203</v>
          </cell>
          <cell r="B912" t="str">
            <v xml:space="preserve">CILINDRO COMPACTADOR DE 6 TONELADAS         </v>
          </cell>
          <cell r="C912" t="str">
            <v>HRA</v>
          </cell>
          <cell r="D912">
            <v>27500</v>
          </cell>
        </row>
        <row r="913">
          <cell r="A913" t="str">
            <v>MQ0204</v>
          </cell>
          <cell r="B913" t="str">
            <v xml:space="preserve">MOTONIVELADORA CAT-12-F </v>
          </cell>
          <cell r="C913" t="str">
            <v>HRA</v>
          </cell>
          <cell r="D913">
            <v>51040</v>
          </cell>
        </row>
        <row r="914">
          <cell r="A914" t="str">
            <v>MQ0205</v>
          </cell>
          <cell r="B914" t="str">
            <v>RETROEXCAVADORA JD-510</v>
          </cell>
          <cell r="C914" t="str">
            <v>HRA</v>
          </cell>
          <cell r="D914">
            <v>51040</v>
          </cell>
        </row>
        <row r="915">
          <cell r="A915" t="str">
            <v xml:space="preserve">MQ0206 </v>
          </cell>
          <cell r="B915" t="str">
            <v>VIBROCOMPACTADOR CAT-15</v>
          </cell>
          <cell r="C915" t="str">
            <v>HRA</v>
          </cell>
          <cell r="D915">
            <v>48488</v>
          </cell>
        </row>
        <row r="916">
          <cell r="A916" t="str">
            <v>MQ0207</v>
          </cell>
          <cell r="B916" t="str">
            <v>VOLQUETA 5 M3</v>
          </cell>
          <cell r="C916" t="str">
            <v>VJE</v>
          </cell>
          <cell r="D916">
            <v>41250</v>
          </cell>
        </row>
        <row r="917">
          <cell r="A917" t="str">
            <v>MQ0208</v>
          </cell>
          <cell r="B917" t="str">
            <v xml:space="preserve">MAQUINA APLICADORA DE PINTURA                       </v>
          </cell>
          <cell r="C917" t="str">
            <v>DIA</v>
          </cell>
          <cell r="D917">
            <v>17600</v>
          </cell>
        </row>
        <row r="918">
          <cell r="A918" t="str">
            <v>MQ0210</v>
          </cell>
          <cell r="B918" t="str">
            <v>RETROEXCAVADORA CARGADORA JD-510</v>
          </cell>
          <cell r="C918" t="str">
            <v>HRA</v>
          </cell>
          <cell r="D918">
            <v>51040</v>
          </cell>
        </row>
        <row r="919">
          <cell r="A919" t="str">
            <v>MQ0212</v>
          </cell>
          <cell r="B919" t="str">
            <v>CARRO GRUA 5 TONELADAS</v>
          </cell>
          <cell r="C919" t="str">
            <v>HRA</v>
          </cell>
          <cell r="D919">
            <v>55000</v>
          </cell>
        </row>
        <row r="920">
          <cell r="A920" t="str">
            <v>MQ0213</v>
          </cell>
          <cell r="B920" t="str">
            <v xml:space="preserve">FRESADORA-ASFALTO                                        </v>
          </cell>
          <cell r="C920" t="str">
            <v>HRA</v>
          </cell>
          <cell r="D920">
            <v>249700</v>
          </cell>
        </row>
        <row r="921">
          <cell r="A921" t="str">
            <v>MQ0215</v>
          </cell>
          <cell r="B921" t="str">
            <v xml:space="preserve">CAMA BAJA                                                   </v>
          </cell>
          <cell r="C921" t="str">
            <v>T-KM</v>
          </cell>
          <cell r="D921">
            <v>385</v>
          </cell>
        </row>
        <row r="922">
          <cell r="A922" t="str">
            <v>MQ0217</v>
          </cell>
          <cell r="B922" t="str">
            <v>CAMION TRANSPORTE CARGA 5-10 TONELADAS</v>
          </cell>
          <cell r="C922" t="str">
            <v>VJE</v>
          </cell>
          <cell r="D922">
            <v>1100</v>
          </cell>
        </row>
        <row r="923">
          <cell r="A923" t="str">
            <v>MQ0218</v>
          </cell>
          <cell r="B923" t="str">
            <v xml:space="preserve">TERMINADORA DE ASFALTO                                  </v>
          </cell>
          <cell r="C923" t="str">
            <v>HRA</v>
          </cell>
          <cell r="D923">
            <v>66000</v>
          </cell>
        </row>
        <row r="924">
          <cell r="A924" t="str">
            <v>MQ0219</v>
          </cell>
          <cell r="B924" t="str">
            <v xml:space="preserve">COMPACTADOR DE LLANTAS                                    </v>
          </cell>
          <cell r="C924" t="str">
            <v>HRA</v>
          </cell>
          <cell r="D924">
            <v>44000</v>
          </cell>
        </row>
        <row r="925">
          <cell r="A925" t="str">
            <v>MQ0220</v>
          </cell>
          <cell r="B925" t="str">
            <v xml:space="preserve">CARROTANQUE-IRRIGADOR     </v>
          </cell>
          <cell r="C925" t="str">
            <v>KRA</v>
          </cell>
          <cell r="D925">
            <v>38500</v>
          </cell>
        </row>
        <row r="926">
          <cell r="A926" t="str">
            <v>MQ0221</v>
          </cell>
          <cell r="B926" t="str">
            <v>VOLQUETA  (ACARREO)</v>
          </cell>
          <cell r="C926" t="str">
            <v>M3K</v>
          </cell>
          <cell r="D926">
            <v>500</v>
          </cell>
        </row>
        <row r="927">
          <cell r="A927" t="str">
            <v>MQ0222</v>
          </cell>
          <cell r="B927" t="str">
            <v xml:space="preserve">CARROTANQUE AGUA                                           </v>
          </cell>
          <cell r="C927" t="str">
            <v>DIA</v>
          </cell>
          <cell r="D927">
            <v>220000</v>
          </cell>
        </row>
        <row r="928">
          <cell r="A928" t="str">
            <v>MQ0223</v>
          </cell>
          <cell r="B928" t="str">
            <v xml:space="preserve">COMPRESOR   </v>
          </cell>
          <cell r="C928" t="str">
            <v>HRA</v>
          </cell>
          <cell r="D928">
            <v>11000</v>
          </cell>
        </row>
        <row r="929">
          <cell r="A929" t="str">
            <v>MQ0301</v>
          </cell>
          <cell r="B929" t="str">
            <v>HERRAMIENTA MENOR</v>
          </cell>
          <cell r="C929" t="str">
            <v>GBL</v>
          </cell>
          <cell r="D929">
            <v>1100</v>
          </cell>
        </row>
        <row r="930">
          <cell r="A930" t="str">
            <v>MQ0401</v>
          </cell>
          <cell r="B930" t="str">
            <v xml:space="preserve">OXICORTE (OXIGENO-ACETILENO)                            </v>
          </cell>
          <cell r="C930" t="str">
            <v>DIA</v>
          </cell>
          <cell r="D930">
            <v>29700</v>
          </cell>
        </row>
        <row r="931">
          <cell r="A931" t="str">
            <v>MQ0501</v>
          </cell>
          <cell r="B931" t="str">
            <v xml:space="preserve">FORMALETA MET.PAVIMENTO 0.15X0.20X3MTS         </v>
          </cell>
          <cell r="C931" t="str">
            <v>DIA</v>
          </cell>
          <cell r="D931">
            <v>605</v>
          </cell>
        </row>
        <row r="932">
          <cell r="A932" t="str">
            <v>MQ0502</v>
          </cell>
          <cell r="B932" t="str">
            <v xml:space="preserve">TACO METALICO EXTENSION DE 2.OM A 3.30MT   </v>
          </cell>
          <cell r="C932" t="str">
            <v>DIA</v>
          </cell>
          <cell r="D932">
            <v>89.1</v>
          </cell>
        </row>
        <row r="933">
          <cell r="A933" t="str">
            <v>MQ0503</v>
          </cell>
          <cell r="B933" t="str">
            <v xml:space="preserve">CERCHA METALICA DE 3MTS                                     </v>
          </cell>
          <cell r="C933" t="str">
            <v>DIA</v>
          </cell>
          <cell r="D933">
            <v>60.5</v>
          </cell>
        </row>
        <row r="934">
          <cell r="A934" t="str">
            <v>MQ0504</v>
          </cell>
          <cell r="B934" t="str">
            <v xml:space="preserve">TABLERO O PLAQUETA DE 1.4MT X O.7MT               </v>
          </cell>
          <cell r="C934" t="str">
            <v>DIA</v>
          </cell>
          <cell r="D934">
            <v>132</v>
          </cell>
        </row>
        <row r="935">
          <cell r="A935" t="str">
            <v>MQ0505</v>
          </cell>
          <cell r="B935" t="str">
            <v xml:space="preserve">TIJERAS O DIAGONALES CORTAS O LARGAS         </v>
          </cell>
          <cell r="C935" t="str">
            <v>DIA</v>
          </cell>
          <cell r="D935">
            <v>41.8</v>
          </cell>
        </row>
        <row r="936">
          <cell r="A936" t="str">
            <v>MQ0506</v>
          </cell>
          <cell r="B936" t="str">
            <v xml:space="preserve">VIGA CELOSIA DE 3MTS                                        </v>
          </cell>
          <cell r="C936" t="str">
            <v>DIA</v>
          </cell>
          <cell r="D936">
            <v>60.5</v>
          </cell>
        </row>
        <row r="937">
          <cell r="A937" t="str">
            <v>MQ0509</v>
          </cell>
          <cell r="B937" t="str">
            <v>FORMALETA MET.SARDINEL TRAPEZOIDAL</v>
          </cell>
          <cell r="C937" t="str">
            <v>DIA</v>
          </cell>
          <cell r="D937">
            <v>385</v>
          </cell>
        </row>
        <row r="938">
          <cell r="A938" t="str">
            <v>MQ0601</v>
          </cell>
          <cell r="B938" t="str">
            <v>ANDAMIO METALICO TUBULAR</v>
          </cell>
          <cell r="C938" t="str">
            <v>UN/DIA</v>
          </cell>
          <cell r="D938">
            <v>275</v>
          </cell>
        </row>
        <row r="939">
          <cell r="A939" t="str">
            <v>MQ0602</v>
          </cell>
          <cell r="B939" t="str">
            <v xml:space="preserve">ANDAMIO COLGANTES 4.0 MTS                                </v>
          </cell>
          <cell r="C939" t="str">
            <v>DIA</v>
          </cell>
          <cell r="D939">
            <v>1100</v>
          </cell>
        </row>
        <row r="940">
          <cell r="A940" t="str">
            <v>MQ0604</v>
          </cell>
          <cell r="B940" t="str">
            <v xml:space="preserve">TABLONES 3 MTS                                              </v>
          </cell>
          <cell r="C940" t="str">
            <v>DIA</v>
          </cell>
          <cell r="D940">
            <v>176</v>
          </cell>
        </row>
        <row r="941">
          <cell r="A941" t="str">
            <v>MQ0605</v>
          </cell>
          <cell r="B941" t="str">
            <v xml:space="preserve">CRUCETA ANDAMIO                                             </v>
          </cell>
          <cell r="C941" t="str">
            <v>DIA</v>
          </cell>
          <cell r="D941">
            <v>44</v>
          </cell>
        </row>
      </sheetData>
      <sheetData sheetId="18"/>
      <sheetData sheetId="19" refreshError="1"/>
      <sheetData sheetId="20"/>
      <sheetData sheetId="21"/>
    </sheetDataSet>
  </externalBook>
</externalLink>
</file>

<file path=xl/externalLinks/externalLink7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OBRAS SES"/>
      <sheetName val="RES COSTOS SES"/>
      <sheetName val="INVERSION"/>
      <sheetName val="COSTOS AT"/>
      <sheetName val="COSTOS MTyBT"/>
      <sheetName val="COSTOS SES AT"/>
      <sheetName val="COSTOS DE OBRAS LINEAS"/>
      <sheetName val="COSTOS OBRAS SES"/>
      <sheetName val="COSTOSREDMT"/>
      <sheetName val="EXPSES"/>
      <sheetName val="EXPRED"/>
      <sheetName val="ACT LINEAS"/>
      <sheetName val="ACTSESAT-AT"/>
      <sheetName val="ACT.SES"/>
      <sheetName val="SUBEST."/>
      <sheetName val="ACTREDES"/>
      <sheetName val="INVMLS"/>
      <sheetName val="INVMLSCORR"/>
      <sheetName val="OTROS PROYECTOS M.T"/>
      <sheetName val="OTROS PROYECTOS A.T"/>
      <sheetName val="Hoja4"/>
      <sheetName val="Hoja3"/>
      <sheetName val="NOTASSES"/>
      <sheetName val="OBRAS_SES"/>
      <sheetName val="RES_COSTOS_SES"/>
      <sheetName val="COSTOS_AT"/>
      <sheetName val="COSTOS_MTyBT"/>
      <sheetName val="COSTOS_SES_AT"/>
      <sheetName val="COSTOS_DE_OBRAS_LINEAS"/>
      <sheetName val="COSTOS_OBRAS_SES"/>
      <sheetName val="ACT_LINEAS"/>
      <sheetName val="ACT_SES"/>
      <sheetName val="SUBEST_"/>
      <sheetName val="OTROS_PROYECTOS_M_T"/>
      <sheetName val="OTROS_PROYECTOS_A_T"/>
      <sheetName val="BASE"/>
    </sheetNames>
    <sheetDataSet>
      <sheetData sheetId="0"/>
      <sheetData sheetId="1" refreshError="1"/>
      <sheetData sheetId="2" refreshError="1"/>
      <sheetData sheetId="3"/>
      <sheetData sheetId="4" refreshError="1"/>
      <sheetData sheetId="5" refreshError="1"/>
      <sheetData sheetId="6" refreshError="1"/>
      <sheetData sheetId="7" refreshError="1"/>
      <sheetData sheetId="8" refreshError="1"/>
      <sheetData sheetId="9" refreshError="1"/>
      <sheetData sheetId="10" refreshError="1"/>
      <sheetData sheetId="1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sheetData sheetId="24"/>
      <sheetData sheetId="25"/>
      <sheetData sheetId="26"/>
      <sheetData sheetId="27"/>
      <sheetData sheetId="28"/>
      <sheetData sheetId="29"/>
      <sheetData sheetId="30"/>
      <sheetData sheetId="31"/>
      <sheetData sheetId="32"/>
      <sheetData sheetId="33"/>
      <sheetData sheetId="34"/>
      <sheetData sheetId="35" refreshError="1"/>
    </sheetDataSet>
  </externalBook>
</externalLink>
</file>

<file path=xl/externalLinks/externalLink7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istado Ins Ana (no entregable)"/>
      <sheetName val="BD APUs (no entregable)"/>
      <sheetName val="LISTADO APUs"/>
      <sheetName val="ES020 (entregables......)"/>
      <sheetName val="Listado Insumos"/>
    </sheetNames>
    <sheetDataSet>
      <sheetData sheetId="0" refreshError="1"/>
      <sheetData sheetId="1">
        <row r="2">
          <cell r="C2" t="str">
            <v>ESPECIFICACION PARTICULAR</v>
          </cell>
          <cell r="D2" t="str">
            <v>REDES HUMEDAS</v>
          </cell>
          <cell r="E2" t="str">
            <v>ACUEDUCTO</v>
          </cell>
          <cell r="F2" t="str">
            <v>RH001</v>
          </cell>
          <cell r="G2" t="str">
            <v>CAJA DE INSPECCIÓN DOBLE PARA CANALIZACIÓN  NORMA CODENSA CS 276  (Anden. Incluye Base, Muros, Pañete, Marco y Tapas)</v>
          </cell>
          <cell r="H2" t="str">
            <v>un</v>
          </cell>
          <cell r="I2" t="str">
            <v>Idu Ins 6092</v>
          </cell>
          <cell r="J2">
            <v>2</v>
          </cell>
          <cell r="K2">
            <v>6092</v>
          </cell>
          <cell r="L2" t="str">
            <v>HERRAMIENTA MENOR</v>
          </cell>
          <cell r="M2" t="str">
            <v>GLB</v>
          </cell>
          <cell r="N2">
            <v>0.5</v>
          </cell>
          <cell r="O2">
            <v>2000</v>
          </cell>
          <cell r="P2">
            <v>1000</v>
          </cell>
          <cell r="Q2">
            <v>19175474.647719998</v>
          </cell>
          <cell r="R2">
            <v>19175474.647719998</v>
          </cell>
          <cell r="S2">
            <v>43320</v>
          </cell>
          <cell r="T2" t="str">
            <v>CAJA DE INSPECCIÓN DOBLE PARA CANALIZACIÓN  NORMA CODENSA CS 276  (Anden. Incluye Base, Muros, Pañete, Marco y Tapas). CAJA DE INSPECCIÓN DOBLE PARA CANALIZACIÓN  NORMA CODENSA CS 276  (Anden. Incluye Base, Muros, Pañete, Marco y Tapas). CAJA DE INSPECCIÓN DOBLE PARA CANALIZACIÓN  NORMA CODENSA CS 276  (Anden. Incluye Base, Muros, Pañete, Marco y Tapas). CAJA DE INSPECCIÓN DOBLE PARA CANALIZACIÓN  NORMA CODENSA CS 276  (Anden. Incluye Base, Muros, Pañete, Marco y Tapas).</v>
          </cell>
        </row>
        <row r="3">
          <cell r="C3" t="str">
            <v>ESPECIFICACION PARTICULAR</v>
          </cell>
          <cell r="D3" t="str">
            <v>REDES HUMEDAS</v>
          </cell>
          <cell r="E3" t="str">
            <v>ACUEDUCTO</v>
          </cell>
          <cell r="F3" t="str">
            <v>RH001</v>
          </cell>
          <cell r="G3" t="str">
            <v>CAJA DE INSPECCIÓN DOBLE PARA CANALIZACIÓN  NORMA CODENSA CS 276  (Anden. Incluye Base, Muros, Pañete, Marco y Tapas)</v>
          </cell>
          <cell r="H3" t="str">
            <v>un</v>
          </cell>
          <cell r="I3" t="str">
            <v>Idu Ins 2273</v>
          </cell>
          <cell r="J3">
            <v>2</v>
          </cell>
          <cell r="K3">
            <v>2273</v>
          </cell>
          <cell r="L3" t="str">
            <v>LADRILLO TOLETE RECOCIDO 24x12x6</v>
          </cell>
          <cell r="M3" t="str">
            <v>UN</v>
          </cell>
          <cell r="N3">
            <v>321</v>
          </cell>
          <cell r="O3">
            <v>290</v>
          </cell>
          <cell r="P3">
            <v>93090</v>
          </cell>
          <cell r="Q3">
            <v>19174474.647719998</v>
          </cell>
          <cell r="R3">
            <v>0</v>
          </cell>
          <cell r="S3">
            <v>43320</v>
          </cell>
        </row>
        <row r="4">
          <cell r="C4" t="str">
            <v>ESPECIFICACION PARTICULAR</v>
          </cell>
          <cell r="D4" t="str">
            <v>REDES HUMEDAS</v>
          </cell>
          <cell r="E4" t="str">
            <v>ACUEDUCTO</v>
          </cell>
          <cell r="F4" t="str">
            <v>RH001</v>
          </cell>
          <cell r="G4" t="str">
            <v>CAJA DE INSPECCIÓN DOBLE PARA CANALIZACIÓN  NORMA CODENSA CS 276  (Anden. Incluye Base, Muros, Pañete, Marco y Tapas)</v>
          </cell>
          <cell r="H4" t="str">
            <v>un</v>
          </cell>
          <cell r="I4" t="str">
            <v>Idu Ana 3649</v>
          </cell>
          <cell r="J4">
            <v>0</v>
          </cell>
          <cell r="K4">
            <v>3649</v>
          </cell>
          <cell r="L4" t="str">
            <v>CONCRETO 2500 PSI (Hecho en Obra con arena de río y triturado de 3/4")</v>
          </cell>
          <cell r="M4" t="str">
            <v>M3</v>
          </cell>
          <cell r="N4">
            <v>0.14099999999999999</v>
          </cell>
          <cell r="O4">
            <v>43043700.119999997</v>
          </cell>
          <cell r="P4">
            <v>6069161.7169199986</v>
          </cell>
          <cell r="Q4">
            <v>19081384.647719998</v>
          </cell>
          <cell r="R4">
            <v>0</v>
          </cell>
          <cell r="S4">
            <v>43320</v>
          </cell>
        </row>
        <row r="5">
          <cell r="C5" t="str">
            <v>ESPECIFICACION PARTICULAR</v>
          </cell>
          <cell r="D5" t="str">
            <v>REDES HUMEDAS</v>
          </cell>
          <cell r="E5" t="str">
            <v>ACUEDUCTO</v>
          </cell>
          <cell r="F5" t="str">
            <v>RH001</v>
          </cell>
          <cell r="G5" t="str">
            <v>CAJA DE INSPECCIÓN DOBLE PARA CANALIZACIÓN  NORMA CODENSA CS 276  (Anden. Incluye Base, Muros, Pañete, Marco y Tapas)</v>
          </cell>
          <cell r="H5" t="str">
            <v>un</v>
          </cell>
          <cell r="I5" t="str">
            <v>Idu Ana 3650</v>
          </cell>
          <cell r="J5">
            <v>0</v>
          </cell>
          <cell r="K5">
            <v>3650</v>
          </cell>
          <cell r="L5" t="str">
            <v>CONCRETO 1500 PSI (Hecho en Obra) 1:3:5 con arena de río y triturado de 3/4")</v>
          </cell>
          <cell r="M5" t="str">
            <v>M3</v>
          </cell>
          <cell r="N5">
            <v>0.14000000000000001</v>
          </cell>
          <cell r="O5">
            <v>37190578.020000003</v>
          </cell>
          <cell r="P5">
            <v>5206680.9228000008</v>
          </cell>
          <cell r="Q5">
            <v>13012222.9308</v>
          </cell>
          <cell r="R5">
            <v>0</v>
          </cell>
          <cell r="S5">
            <v>43320</v>
          </cell>
        </row>
        <row r="6">
          <cell r="C6" t="str">
            <v>ESPECIFICACION PARTICULAR</v>
          </cell>
          <cell r="D6" t="str">
            <v>REDES HUMEDAS</v>
          </cell>
          <cell r="E6" t="str">
            <v>ACUEDUCTO</v>
          </cell>
          <cell r="F6" t="str">
            <v>RH001</v>
          </cell>
          <cell r="G6" t="str">
            <v>CAJA DE INSPECCIÓN DOBLE PARA CANALIZACIÓN  NORMA CODENSA CS 276  (Anden. Incluye Base, Muros, Pañete, Marco y Tapas)</v>
          </cell>
          <cell r="H6" t="str">
            <v>un</v>
          </cell>
          <cell r="I6" t="str">
            <v>Idu Ana 3874</v>
          </cell>
          <cell r="J6">
            <v>0</v>
          </cell>
          <cell r="K6">
            <v>3874</v>
          </cell>
          <cell r="L6" t="str">
            <v>MORTERO 1:5 (Hecho en Obra)</v>
          </cell>
          <cell r="M6" t="str">
            <v>M3</v>
          </cell>
          <cell r="N6">
            <v>0.30299999999999999</v>
          </cell>
          <cell r="O6">
            <v>24155386</v>
          </cell>
          <cell r="P6">
            <v>7319081.9579999996</v>
          </cell>
          <cell r="Q6">
            <v>7805542.0079999994</v>
          </cell>
          <cell r="R6">
            <v>0</v>
          </cell>
          <cell r="S6">
            <v>43320</v>
          </cell>
        </row>
        <row r="7">
          <cell r="C7" t="str">
            <v>ESPECIFICACION PARTICULAR</v>
          </cell>
          <cell r="D7" t="str">
            <v>REDES HUMEDAS</v>
          </cell>
          <cell r="E7" t="str">
            <v>ACUEDUCTO</v>
          </cell>
          <cell r="F7" t="str">
            <v>RH001</v>
          </cell>
          <cell r="G7" t="str">
            <v>CAJA DE INSPECCIÓN DOBLE PARA CANALIZACIÓN  NORMA CODENSA CS 276  (Anden. Incluye Base, Muros, Pañete, Marco y Tapas)</v>
          </cell>
          <cell r="H7" t="str">
            <v>un</v>
          </cell>
          <cell r="I7" t="str">
            <v>Idu Ins 6578</v>
          </cell>
          <cell r="J7">
            <v>2</v>
          </cell>
          <cell r="K7">
            <v>6578</v>
          </cell>
          <cell r="L7" t="str">
            <v>TRITURADO 3/4"</v>
          </cell>
          <cell r="M7" t="str">
            <v>M3</v>
          </cell>
          <cell r="N7">
            <v>6.0000000000000001E-3</v>
          </cell>
          <cell r="O7">
            <v>51000</v>
          </cell>
          <cell r="P7">
            <v>306</v>
          </cell>
          <cell r="Q7">
            <v>486460.05</v>
          </cell>
          <cell r="R7">
            <v>0</v>
          </cell>
          <cell r="S7">
            <v>43320</v>
          </cell>
        </row>
        <row r="8">
          <cell r="C8" t="str">
            <v>ESPECIFICACION PARTICULAR</v>
          </cell>
          <cell r="D8" t="str">
            <v>REDES HUMEDAS</v>
          </cell>
          <cell r="E8" t="str">
            <v>ACUEDUCTO</v>
          </cell>
          <cell r="F8" t="str">
            <v>RH001</v>
          </cell>
          <cell r="G8" t="str">
            <v>CAJA DE INSPECCIÓN DOBLE PARA CANALIZACIÓN  NORMA CODENSA CS 276  (Anden. Incluye Base, Muros, Pañete, Marco y Tapas)</v>
          </cell>
          <cell r="H8" t="str">
            <v>un</v>
          </cell>
          <cell r="I8" t="str">
            <v>Idu Ins 7219</v>
          </cell>
          <cell r="J8">
            <v>2</v>
          </cell>
          <cell r="K8">
            <v>7219</v>
          </cell>
          <cell r="L8" t="str">
            <v>MARCO Y TAPAS CAJA INSPECCION DOBLE CODENSA CS276</v>
          </cell>
          <cell r="M8" t="str">
            <v>UN</v>
          </cell>
          <cell r="N8">
            <v>1</v>
          </cell>
          <cell r="O8">
            <v>418296</v>
          </cell>
          <cell r="P8">
            <v>418296</v>
          </cell>
          <cell r="Q8">
            <v>486154.05</v>
          </cell>
          <cell r="R8">
            <v>0</v>
          </cell>
          <cell r="S8">
            <v>43320</v>
          </cell>
        </row>
        <row r="9">
          <cell r="C9" t="str">
            <v>ESPECIFICACION PARTICULAR</v>
          </cell>
          <cell r="D9" t="str">
            <v>REDES HUMEDAS</v>
          </cell>
          <cell r="E9" t="str">
            <v>ACUEDUCTO</v>
          </cell>
          <cell r="F9" t="str">
            <v>RH001</v>
          </cell>
          <cell r="G9" t="str">
            <v>CAJA DE INSPECCIÓN DOBLE PARA CANALIZACIÓN  NORMA CODENSA CS 276  (Anden. Incluye Base, Muros, Pañete, Marco y Tapas)</v>
          </cell>
          <cell r="H9" t="str">
            <v>un</v>
          </cell>
          <cell r="I9" t="str">
            <v>Idu Ins 7444</v>
          </cell>
          <cell r="J9">
            <v>2</v>
          </cell>
          <cell r="K9">
            <v>7444</v>
          </cell>
          <cell r="L9" t="str">
            <v>TUBERIA PVC SANITARIA U.S. D=1 1/2"</v>
          </cell>
          <cell r="M9" t="str">
            <v>ML</v>
          </cell>
          <cell r="N9">
            <v>0.25</v>
          </cell>
          <cell r="O9">
            <v>5331.36</v>
          </cell>
          <cell r="P9">
            <v>1332.84</v>
          </cell>
          <cell r="Q9">
            <v>67858.05</v>
          </cell>
          <cell r="R9">
            <v>0</v>
          </cell>
          <cell r="S9">
            <v>43320</v>
          </cell>
        </row>
        <row r="10">
          <cell r="C10" t="str">
            <v>ESPECIFICACION PARTICULAR</v>
          </cell>
          <cell r="D10" t="str">
            <v>REDES HUMEDAS</v>
          </cell>
          <cell r="E10" t="str">
            <v>ACUEDUCTO</v>
          </cell>
          <cell r="F10" t="str">
            <v>RH001</v>
          </cell>
          <cell r="G10" t="str">
            <v>CAJA DE INSPECCIÓN DOBLE PARA CANALIZACIÓN  NORMA CODENSA CS 276  (Anden. Incluye Base, Muros, Pañete, Marco y Tapas)</v>
          </cell>
          <cell r="H10" t="str">
            <v>un</v>
          </cell>
          <cell r="I10" t="str">
            <v>Idu Ana 4273</v>
          </cell>
          <cell r="J10">
            <v>0</v>
          </cell>
          <cell r="K10">
            <v>4273</v>
          </cell>
          <cell r="L10" t="str">
            <v>CUADRILLA (OFICIAL + AYUDANTE)</v>
          </cell>
          <cell r="M10" t="str">
            <v>JR</v>
          </cell>
          <cell r="N10">
            <v>1</v>
          </cell>
          <cell r="O10">
            <v>66525.210000000006</v>
          </cell>
          <cell r="P10">
            <v>66525.210000000006</v>
          </cell>
          <cell r="Q10">
            <v>66525.210000000006</v>
          </cell>
          <cell r="R10">
            <v>0</v>
          </cell>
          <cell r="S10">
            <v>43320</v>
          </cell>
        </row>
        <row r="11">
          <cell r="C11" t="str">
            <v>ESPECIFICACION PARTICULAR</v>
          </cell>
          <cell r="D11" t="str">
            <v>ESTRUCTURAS</v>
          </cell>
          <cell r="E11" t="str">
            <v>DEPRIMIDO</v>
          </cell>
          <cell r="F11" t="str">
            <v>ES020</v>
          </cell>
          <cell r="G11" t="str">
            <v>CAJA DE INSPECCIÓN DOBLE PARA CANALIZACIÓN NORMA CODENSA CS 276  (ZVerde. Incluye Base, Muros, Pañete, Marco y Tapas)</v>
          </cell>
          <cell r="H11" t="str">
            <v>un</v>
          </cell>
          <cell r="I11" t="str">
            <v>Idu Ins 6092</v>
          </cell>
          <cell r="J11">
            <v>2</v>
          </cell>
          <cell r="K11">
            <v>6092</v>
          </cell>
          <cell r="L11" t="str">
            <v>HERRAMIENTA MENOR</v>
          </cell>
          <cell r="M11" t="str">
            <v>GLB</v>
          </cell>
          <cell r="N11">
            <v>0.5</v>
          </cell>
          <cell r="O11">
            <v>1000</v>
          </cell>
          <cell r="P11">
            <v>500</v>
          </cell>
          <cell r="Q11">
            <v>25244136.364639997</v>
          </cell>
          <cell r="R11">
            <v>25244136.364639997</v>
          </cell>
          <cell r="S11">
            <v>43320</v>
          </cell>
        </row>
        <row r="12">
          <cell r="C12" t="str">
            <v>ESPECIFICACION PARTICULAR</v>
          </cell>
          <cell r="D12" t="str">
            <v>ESTRUCTURAS</v>
          </cell>
          <cell r="E12" t="str">
            <v>DEPRIMIDO</v>
          </cell>
          <cell r="F12" t="str">
            <v>ES020</v>
          </cell>
          <cell r="G12" t="str">
            <v>CAJA DE INSPECCIÓN DOBLE PARA CANALIZACIÓN NORMA CODENSA CS 276  (ZVerde. Incluye Base, Muros, Pañete, Marco y Tapas)</v>
          </cell>
          <cell r="H12" t="str">
            <v>un</v>
          </cell>
          <cell r="I12" t="str">
            <v>Idu Ins 2273</v>
          </cell>
          <cell r="J12">
            <v>2</v>
          </cell>
          <cell r="K12">
            <v>2273</v>
          </cell>
          <cell r="L12" t="str">
            <v>LADRILLO TOLETE RECOCIDO 24x12x6</v>
          </cell>
          <cell r="M12" t="str">
            <v>UN</v>
          </cell>
          <cell r="N12">
            <v>321</v>
          </cell>
          <cell r="O12">
            <v>290</v>
          </cell>
          <cell r="P12">
            <v>93090</v>
          </cell>
          <cell r="Q12">
            <v>25243636.364639997</v>
          </cell>
          <cell r="R12">
            <v>0</v>
          </cell>
          <cell r="S12">
            <v>43320</v>
          </cell>
        </row>
        <row r="13">
          <cell r="C13" t="str">
            <v>ESPECIFICACION PARTICULAR</v>
          </cell>
          <cell r="D13" t="str">
            <v>ESTRUCTURAS</v>
          </cell>
          <cell r="E13" t="str">
            <v>DEPRIMIDO</v>
          </cell>
          <cell r="F13" t="str">
            <v>ES020</v>
          </cell>
          <cell r="G13" t="str">
            <v>CAJA DE INSPECCIÓN DOBLE PARA CANALIZACIÓN NORMA CODENSA CS 276  (ZVerde. Incluye Base, Muros, Pañete, Marco y Tapas)</v>
          </cell>
          <cell r="H13" t="str">
            <v>un</v>
          </cell>
          <cell r="I13" t="str">
            <v>Idu Ana 3649</v>
          </cell>
          <cell r="J13">
            <v>0</v>
          </cell>
          <cell r="K13">
            <v>3649</v>
          </cell>
          <cell r="L13" t="str">
            <v>CONCRETO 2500 PSI (Hecho en Obra con arena de río y triturado de 3/4")</v>
          </cell>
          <cell r="M13" t="str">
            <v>M3</v>
          </cell>
          <cell r="N13">
            <v>0.28199999999999997</v>
          </cell>
          <cell r="O13">
            <v>43043700.119999997</v>
          </cell>
          <cell r="P13">
            <v>12138323.433839997</v>
          </cell>
          <cell r="Q13">
            <v>25150546.364639997</v>
          </cell>
          <cell r="R13">
            <v>0</v>
          </cell>
          <cell r="S13">
            <v>43320</v>
          </cell>
        </row>
        <row r="14">
          <cell r="C14" t="str">
            <v>ESPECIFICACION PARTICULAR</v>
          </cell>
          <cell r="D14" t="str">
            <v>ESTRUCTURAS</v>
          </cell>
          <cell r="E14" t="str">
            <v>DEPRIMIDO</v>
          </cell>
          <cell r="F14" t="str">
            <v>ES020</v>
          </cell>
          <cell r="G14" t="str">
            <v>CAJA DE INSPECCIÓN DOBLE PARA CANALIZACIÓN NORMA CODENSA CS 276  (ZVerde. Incluye Base, Muros, Pañete, Marco y Tapas)</v>
          </cell>
          <cell r="H14" t="str">
            <v>un</v>
          </cell>
          <cell r="I14" t="str">
            <v>Idu Ana 3650</v>
          </cell>
          <cell r="J14">
            <v>0</v>
          </cell>
          <cell r="K14">
            <v>3650</v>
          </cell>
          <cell r="L14" t="str">
            <v>CONCRETO 1500 PSI (Hecho en Obra) 1:3:5 con arena de río y triturado de 3/4")</v>
          </cell>
          <cell r="M14" t="str">
            <v>M3</v>
          </cell>
          <cell r="N14">
            <v>0.14000000000000001</v>
          </cell>
          <cell r="O14">
            <v>37190578.020000003</v>
          </cell>
          <cell r="P14">
            <v>5206680.9228000008</v>
          </cell>
          <cell r="Q14">
            <v>13012222.9308</v>
          </cell>
          <cell r="R14">
            <v>0</v>
          </cell>
          <cell r="S14">
            <v>43320</v>
          </cell>
        </row>
        <row r="15">
          <cell r="C15" t="str">
            <v>ESPECIFICACION PARTICULAR</v>
          </cell>
          <cell r="D15" t="str">
            <v>ESTRUCTURAS</v>
          </cell>
          <cell r="E15" t="str">
            <v>DEPRIMIDO</v>
          </cell>
          <cell r="F15" t="str">
            <v>ES020</v>
          </cell>
          <cell r="G15" t="str">
            <v>CAJA DE INSPECCIÓN DOBLE PARA CANALIZACIÓN NORMA CODENSA CS 276  (ZVerde. Incluye Base, Muros, Pañete, Marco y Tapas)</v>
          </cell>
          <cell r="H15" t="str">
            <v>un</v>
          </cell>
          <cell r="I15" t="str">
            <v>Idu Ana 3874</v>
          </cell>
          <cell r="J15">
            <v>0</v>
          </cell>
          <cell r="K15">
            <v>3874</v>
          </cell>
          <cell r="L15" t="str">
            <v>MORTERO 1:5 (Hecho en Obra)</v>
          </cell>
          <cell r="M15" t="str">
            <v>M3</v>
          </cell>
          <cell r="N15">
            <v>0.30299999999999999</v>
          </cell>
          <cell r="O15">
            <v>24155386</v>
          </cell>
          <cell r="P15">
            <v>7319081.9579999996</v>
          </cell>
          <cell r="Q15">
            <v>7805542.0079999994</v>
          </cell>
          <cell r="R15">
            <v>0</v>
          </cell>
          <cell r="S15">
            <v>43320</v>
          </cell>
        </row>
        <row r="16">
          <cell r="C16" t="str">
            <v>ESPECIFICACION PARTICULAR</v>
          </cell>
          <cell r="D16" t="str">
            <v>ESTRUCTURAS</v>
          </cell>
          <cell r="E16" t="str">
            <v>DEPRIMIDO</v>
          </cell>
          <cell r="F16" t="str">
            <v>ES020</v>
          </cell>
          <cell r="G16" t="str">
            <v>CAJA DE INSPECCIÓN DOBLE PARA CANALIZACIÓN NORMA CODENSA CS 276  (ZVerde. Incluye Base, Muros, Pañete, Marco y Tapas)</v>
          </cell>
          <cell r="H16" t="str">
            <v>un</v>
          </cell>
          <cell r="I16" t="str">
            <v>Idu Ins 6578</v>
          </cell>
          <cell r="J16">
            <v>2</v>
          </cell>
          <cell r="K16">
            <v>6578</v>
          </cell>
          <cell r="L16" t="str">
            <v>TRITURADO 3/4"</v>
          </cell>
          <cell r="M16" t="str">
            <v>M3</v>
          </cell>
          <cell r="N16">
            <v>6.0000000000000001E-3</v>
          </cell>
          <cell r="O16">
            <v>51000</v>
          </cell>
          <cell r="P16">
            <v>306</v>
          </cell>
          <cell r="Q16">
            <v>486460.05</v>
          </cell>
          <cell r="R16">
            <v>0</v>
          </cell>
          <cell r="S16">
            <v>43320</v>
          </cell>
        </row>
        <row r="17">
          <cell r="C17" t="str">
            <v>ESPECIFICACION PARTICULAR</v>
          </cell>
          <cell r="D17" t="str">
            <v>ESTRUCTURAS</v>
          </cell>
          <cell r="E17" t="str">
            <v>DEPRIMIDO</v>
          </cell>
          <cell r="F17" t="str">
            <v>ES020</v>
          </cell>
          <cell r="G17" t="str">
            <v>CAJA DE INSPECCIÓN DOBLE PARA CANALIZACIÓN NORMA CODENSA CS 276  (ZVerde. Incluye Base, Muros, Pañete, Marco y Tapas)</v>
          </cell>
          <cell r="H17" t="str">
            <v>un</v>
          </cell>
          <cell r="I17" t="str">
            <v>Idu Ins 7219</v>
          </cell>
          <cell r="J17">
            <v>2</v>
          </cell>
          <cell r="K17">
            <v>7219</v>
          </cell>
          <cell r="L17" t="str">
            <v>MARCO Y TAPAS CAJA INSPECCION DOBLE CODENSA CS276</v>
          </cell>
          <cell r="M17" t="str">
            <v>UN</v>
          </cell>
          <cell r="N17">
            <v>1</v>
          </cell>
          <cell r="O17">
            <v>418296</v>
          </cell>
          <cell r="P17">
            <v>418296</v>
          </cell>
          <cell r="Q17">
            <v>486154.05</v>
          </cell>
          <cell r="R17">
            <v>0</v>
          </cell>
          <cell r="S17">
            <v>43320</v>
          </cell>
        </row>
        <row r="18">
          <cell r="C18" t="str">
            <v>ESPECIFICACION PARTICULAR</v>
          </cell>
          <cell r="D18" t="str">
            <v>ESTRUCTURAS</v>
          </cell>
          <cell r="E18" t="str">
            <v>DEPRIMIDO</v>
          </cell>
          <cell r="F18" t="str">
            <v>ES020</v>
          </cell>
          <cell r="G18" t="str">
            <v>CAJA DE INSPECCIÓN DOBLE PARA CANALIZACIÓN NORMA CODENSA CS 276  (ZVerde. Incluye Base, Muros, Pañete, Marco y Tapas)</v>
          </cell>
          <cell r="H18" t="str">
            <v>un</v>
          </cell>
          <cell r="I18" t="str">
            <v>Idu Ins 7444</v>
          </cell>
          <cell r="J18">
            <v>2</v>
          </cell>
          <cell r="K18">
            <v>7444</v>
          </cell>
          <cell r="L18" t="str">
            <v>TUBERIA PVC SANITARIA U.S. D=1 1/2"</v>
          </cell>
          <cell r="M18" t="str">
            <v>ML</v>
          </cell>
          <cell r="N18">
            <v>0.25</v>
          </cell>
          <cell r="O18">
            <v>5331.36</v>
          </cell>
          <cell r="P18">
            <v>1332.84</v>
          </cell>
          <cell r="Q18">
            <v>67858.05</v>
          </cell>
          <cell r="R18">
            <v>0</v>
          </cell>
          <cell r="S18">
            <v>43320</v>
          </cell>
        </row>
        <row r="19">
          <cell r="C19" t="str">
            <v>ESPECIFICACION PARTICULAR</v>
          </cell>
          <cell r="D19" t="str">
            <v>ESTRUCTURAS</v>
          </cell>
          <cell r="E19" t="str">
            <v>DEPRIMIDO</v>
          </cell>
          <cell r="F19" t="str">
            <v>ES020</v>
          </cell>
          <cell r="G19" t="str">
            <v>CAJA DE INSPECCIÓN DOBLE PARA CANALIZACIÓN NORMA CODENSA CS 276  (ZVerde. Incluye Base, Muros, Pañete, Marco y Tapas)</v>
          </cell>
          <cell r="H19" t="str">
            <v>un</v>
          </cell>
          <cell r="I19" t="str">
            <v>Idu Ana 4273</v>
          </cell>
          <cell r="J19">
            <v>0</v>
          </cell>
          <cell r="K19">
            <v>4273</v>
          </cell>
          <cell r="L19" t="str">
            <v>CUADRILLA (OFICIAL + AYUDANTE)</v>
          </cell>
          <cell r="M19" t="str">
            <v>JR</v>
          </cell>
          <cell r="N19">
            <v>1</v>
          </cell>
          <cell r="O19">
            <v>66525.210000000006</v>
          </cell>
          <cell r="P19">
            <v>66525.210000000006</v>
          </cell>
          <cell r="Q19">
            <v>66525.210000000006</v>
          </cell>
          <cell r="R19">
            <v>0</v>
          </cell>
          <cell r="S19">
            <v>43320</v>
          </cell>
        </row>
        <row r="20">
          <cell r="C20" t="str">
            <v>ESPECIFICACION PARTICULAR</v>
          </cell>
          <cell r="D20" t="str">
            <v>PPEATONALES</v>
          </cell>
          <cell r="E20" t="str">
            <v>PPEATONALES</v>
          </cell>
          <cell r="F20" t="str">
            <v>PP999</v>
          </cell>
          <cell r="G20" t="str">
            <v>CAJA DE PASO DOBLE ANDEN CONCRETO ETB  (Incluye Base, Muros, Pañete, Bordillo Perimetral, Marco y Tapa)</v>
          </cell>
          <cell r="H20" t="str">
            <v>un</v>
          </cell>
          <cell r="I20" t="str">
            <v>Idu Ins 6092</v>
          </cell>
          <cell r="J20">
            <v>2</v>
          </cell>
          <cell r="K20">
            <v>6092</v>
          </cell>
          <cell r="L20" t="str">
            <v>HERRAMIENTA MENOR</v>
          </cell>
          <cell r="M20" t="str">
            <v>GLB</v>
          </cell>
          <cell r="N20">
            <v>0.5</v>
          </cell>
          <cell r="O20">
            <v>1000</v>
          </cell>
          <cell r="P20">
            <v>500</v>
          </cell>
          <cell r="Q20">
            <v>4312791.5234000003</v>
          </cell>
          <cell r="R20">
            <v>4312791.5234000003</v>
          </cell>
          <cell r="S20">
            <v>43320</v>
          </cell>
        </row>
        <row r="21">
          <cell r="C21" t="str">
            <v>ESPECIFICACION PARTICULAR</v>
          </cell>
          <cell r="D21" t="str">
            <v>PPEATONALES</v>
          </cell>
          <cell r="E21" t="str">
            <v>PPEATONALES</v>
          </cell>
          <cell r="F21" t="str">
            <v>PP999</v>
          </cell>
          <cell r="G21" t="str">
            <v>CAJA DE PASO DOBLE ANDEN CONCRETO ETB  (Incluye Base, Muros, Pañete, Bordillo Perimetral, Marco y Tapa)</v>
          </cell>
          <cell r="H21" t="str">
            <v>un</v>
          </cell>
          <cell r="I21" t="str">
            <v>Idu Ins 323</v>
          </cell>
          <cell r="J21">
            <v>2</v>
          </cell>
          <cell r="K21">
            <v>323</v>
          </cell>
          <cell r="L21" t="str">
            <v>CONCRETO GRAVA COMUN 2500 PSI (175 Kg/cm2)</v>
          </cell>
          <cell r="M21" t="str">
            <v>M3</v>
          </cell>
          <cell r="N21">
            <v>0.127</v>
          </cell>
          <cell r="O21">
            <v>301020</v>
          </cell>
          <cell r="P21">
            <v>38229.54</v>
          </cell>
          <cell r="Q21">
            <v>4312291.5234000003</v>
          </cell>
          <cell r="R21">
            <v>0</v>
          </cell>
          <cell r="S21">
            <v>43320</v>
          </cell>
        </row>
        <row r="22">
          <cell r="C22" t="str">
            <v>ESPECIFICACION PARTICULAR</v>
          </cell>
          <cell r="D22" t="str">
            <v>PPEATONALES</v>
          </cell>
          <cell r="E22" t="str">
            <v>PPEATONALES</v>
          </cell>
          <cell r="F22" t="str">
            <v>PP999</v>
          </cell>
          <cell r="G22" t="str">
            <v>CAJA DE PASO DOBLE ANDEN CONCRETO ETB  (Incluye Base, Muros, Pañete, Bordillo Perimetral, Marco y Tapa)</v>
          </cell>
          <cell r="H22" t="str">
            <v>un</v>
          </cell>
          <cell r="I22" t="str">
            <v>Idu Ins 324</v>
          </cell>
          <cell r="J22">
            <v>2</v>
          </cell>
          <cell r="K22">
            <v>324</v>
          </cell>
          <cell r="L22" t="str">
            <v>CONCRETO GRAVA COMUN 3000 PSI (210 Kg/cm2)</v>
          </cell>
          <cell r="M22" t="str">
            <v>M3</v>
          </cell>
          <cell r="N22">
            <v>2.1999999999999999E-2</v>
          </cell>
          <cell r="O22">
            <v>313200</v>
          </cell>
          <cell r="P22">
            <v>6890.4</v>
          </cell>
          <cell r="Q22">
            <v>4274061.9834000003</v>
          </cell>
          <cell r="R22">
            <v>0</v>
          </cell>
          <cell r="S22">
            <v>43320</v>
          </cell>
        </row>
        <row r="23">
          <cell r="C23" t="str">
            <v>ESPECIFICACION PARTICULAR</v>
          </cell>
          <cell r="D23" t="str">
            <v>PPEATONALES</v>
          </cell>
          <cell r="E23" t="str">
            <v>PPEATONALES</v>
          </cell>
          <cell r="F23" t="str">
            <v>PP999</v>
          </cell>
          <cell r="G23" t="str">
            <v>CAJA DE PASO DOBLE ANDEN CONCRETO ETB  (Incluye Base, Muros, Pañete, Bordillo Perimetral, Marco y Tapa)</v>
          </cell>
          <cell r="H23" t="str">
            <v>un</v>
          </cell>
          <cell r="I23" t="str">
            <v>Idu Ins 2273</v>
          </cell>
          <cell r="J23">
            <v>2</v>
          </cell>
          <cell r="K23">
            <v>2273</v>
          </cell>
          <cell r="L23" t="str">
            <v>LADRILLO TOLETE RECOCIDO 24x12x6</v>
          </cell>
          <cell r="M23" t="str">
            <v>UN</v>
          </cell>
          <cell r="N23">
            <v>167</v>
          </cell>
          <cell r="O23">
            <v>290</v>
          </cell>
          <cell r="P23">
            <v>48430</v>
          </cell>
          <cell r="Q23">
            <v>4267171.5833999999</v>
          </cell>
          <cell r="R23">
            <v>0</v>
          </cell>
          <cell r="S23">
            <v>43320</v>
          </cell>
        </row>
        <row r="24">
          <cell r="C24" t="str">
            <v>ESPECIFICACION PARTICULAR</v>
          </cell>
          <cell r="D24" t="str">
            <v>PPEATONALES</v>
          </cell>
          <cell r="E24" t="str">
            <v>PPEATONALES</v>
          </cell>
          <cell r="F24" t="str">
            <v>PP999</v>
          </cell>
          <cell r="G24" t="str">
            <v>CAJA DE PASO DOBLE ANDEN CONCRETO ETB  (Incluye Base, Muros, Pañete, Bordillo Perimetral, Marco y Tapa)</v>
          </cell>
          <cell r="H24" t="str">
            <v>un</v>
          </cell>
          <cell r="I24" t="str">
            <v>Idu Ana 3476</v>
          </cell>
          <cell r="J24">
            <v>0</v>
          </cell>
          <cell r="K24">
            <v>3476</v>
          </cell>
          <cell r="L24" t="str">
            <v>MORTERO 1:3 (Hecho en Obra)</v>
          </cell>
          <cell r="M24" t="str">
            <v>M3</v>
          </cell>
          <cell r="N24">
            <v>0.126</v>
          </cell>
          <cell r="O24">
            <v>31413470.899999999</v>
          </cell>
          <cell r="P24">
            <v>3958097.3333999999</v>
          </cell>
          <cell r="Q24">
            <v>4218741.5833999999</v>
          </cell>
          <cell r="R24">
            <v>0</v>
          </cell>
          <cell r="S24">
            <v>43320</v>
          </cell>
        </row>
        <row r="25">
          <cell r="C25" t="str">
            <v>ESPECIFICACION PARTICULAR</v>
          </cell>
          <cell r="D25" t="str">
            <v>PPEATONALES</v>
          </cell>
          <cell r="E25" t="str">
            <v>PPEATONALES</v>
          </cell>
          <cell r="F25" t="str">
            <v>PP999</v>
          </cell>
          <cell r="G25" t="str">
            <v>CAJA DE PASO DOBLE ANDEN CONCRETO ETB  (Incluye Base, Muros, Pañete, Bordillo Perimetral, Marco y Tapa)</v>
          </cell>
          <cell r="H25" t="str">
            <v>un</v>
          </cell>
          <cell r="I25" t="str">
            <v>Idu Ins 6545</v>
          </cell>
          <cell r="J25">
            <v>2</v>
          </cell>
          <cell r="K25">
            <v>6545</v>
          </cell>
          <cell r="L25" t="str">
            <v>MARCO Y TAPAS CAJA PASO DOBLE ANDEN ETB</v>
          </cell>
          <cell r="M25" t="str">
            <v>UN</v>
          </cell>
          <cell r="N25">
            <v>1</v>
          </cell>
          <cell r="O25">
            <v>187920</v>
          </cell>
          <cell r="P25">
            <v>187920</v>
          </cell>
          <cell r="Q25">
            <v>260644.25</v>
          </cell>
          <cell r="R25">
            <v>0</v>
          </cell>
          <cell r="S25">
            <v>43320</v>
          </cell>
        </row>
        <row r="26">
          <cell r="C26" t="str">
            <v>ESPECIFICACION PARTICULAR</v>
          </cell>
          <cell r="D26" t="str">
            <v>PPEATONALES</v>
          </cell>
          <cell r="E26" t="str">
            <v>PPEATONALES</v>
          </cell>
          <cell r="F26" t="str">
            <v>PP999</v>
          </cell>
          <cell r="G26" t="str">
            <v>CAJA DE PASO DOBLE ANDEN CONCRETO ETB  (Incluye Base, Muros, Pañete, Bordillo Perimetral, Marco y Tapa)</v>
          </cell>
          <cell r="H26" t="str">
            <v>un</v>
          </cell>
          <cell r="I26" t="str">
            <v>Idu Ins 7275</v>
          </cell>
          <cell r="J26">
            <v>2</v>
          </cell>
          <cell r="K26">
            <v>7275</v>
          </cell>
          <cell r="L26" t="str">
            <v>LISTON EN ORDINARIO 3.00 X 0.10 X 0.018</v>
          </cell>
          <cell r="M26" t="str">
            <v>UN</v>
          </cell>
          <cell r="N26">
            <v>1.67</v>
          </cell>
          <cell r="O26">
            <v>3712</v>
          </cell>
          <cell r="P26">
            <v>6199.04</v>
          </cell>
          <cell r="Q26">
            <v>72724.25</v>
          </cell>
          <cell r="R26">
            <v>0</v>
          </cell>
          <cell r="S26">
            <v>43320</v>
          </cell>
        </row>
        <row r="27">
          <cell r="C27" t="str">
            <v>ESPECIFICACION PARTICULAR</v>
          </cell>
          <cell r="D27" t="str">
            <v>PPEATONALES</v>
          </cell>
          <cell r="E27" t="str">
            <v>PPEATONALES</v>
          </cell>
          <cell r="F27" t="str">
            <v>PP999</v>
          </cell>
          <cell r="G27" t="str">
            <v>CAJA DE PASO DOBLE ANDEN CONCRETO ETB  (Incluye Base, Muros, Pañete, Bordillo Perimetral, Marco y Tapa)</v>
          </cell>
          <cell r="H27" t="str">
            <v>un</v>
          </cell>
          <cell r="I27" t="str">
            <v>Idu Ana 4273</v>
          </cell>
          <cell r="J27">
            <v>0</v>
          </cell>
          <cell r="K27">
            <v>4273</v>
          </cell>
          <cell r="L27" t="str">
            <v>CUADRILLA (OFICIAL + AYUDANTE)</v>
          </cell>
          <cell r="M27" t="str">
            <v>JR</v>
          </cell>
          <cell r="N27">
            <v>1</v>
          </cell>
          <cell r="O27">
            <v>66525.210000000006</v>
          </cell>
          <cell r="P27">
            <v>66525.210000000006</v>
          </cell>
          <cell r="Q27">
            <v>66525.210000000006</v>
          </cell>
          <cell r="R27">
            <v>0</v>
          </cell>
          <cell r="S27">
            <v>43320</v>
          </cell>
        </row>
        <row r="28">
          <cell r="C28" t="str">
            <v>ESPECIFICACION PARTICULAR</v>
          </cell>
          <cell r="D28" t="str">
            <v>CORREDOR</v>
          </cell>
          <cell r="E28" t="str">
            <v>ESPACIO PUBLICO</v>
          </cell>
          <cell r="F28" t="str">
            <v>CO528</v>
          </cell>
          <cell r="G28" t="str">
            <v>CAJA DE PASO DOBLE EN CALZADA ETB (Incluye Base, Muros, Pañete, Bordillo Perimetral, Marco y Tapa)</v>
          </cell>
          <cell r="H28" t="str">
            <v>un</v>
          </cell>
          <cell r="I28" t="str">
            <v>Idu Ins 6092</v>
          </cell>
          <cell r="J28">
            <v>2</v>
          </cell>
          <cell r="K28">
            <v>6092</v>
          </cell>
          <cell r="L28" t="str">
            <v>HERRAMIENTA MENOR</v>
          </cell>
          <cell r="M28" t="str">
            <v>GLB</v>
          </cell>
          <cell r="N28">
            <v>0.5</v>
          </cell>
          <cell r="O28">
            <v>1000</v>
          </cell>
          <cell r="P28">
            <v>500</v>
          </cell>
          <cell r="Q28">
            <v>14027075.547099998</v>
          </cell>
          <cell r="R28">
            <v>14027075.547099998</v>
          </cell>
          <cell r="S28">
            <v>43320</v>
          </cell>
        </row>
        <row r="29">
          <cell r="C29" t="str">
            <v>ESPECIFICACION PARTICULAR</v>
          </cell>
          <cell r="D29" t="str">
            <v>CORREDOR</v>
          </cell>
          <cell r="E29" t="str">
            <v>ESPACIO PUBLICO</v>
          </cell>
          <cell r="F29" t="str">
            <v>CO528</v>
          </cell>
          <cell r="G29" t="str">
            <v>CAJA DE PASO DOBLE EN CALZADA ETB (Incluye Base, Muros, Pañete, Bordillo Perimetral, Marco y Tapa)</v>
          </cell>
          <cell r="H29" t="str">
            <v>un</v>
          </cell>
          <cell r="I29" t="str">
            <v>Idu Ins 323</v>
          </cell>
          <cell r="J29">
            <v>2</v>
          </cell>
          <cell r="K29">
            <v>323</v>
          </cell>
          <cell r="L29" t="str">
            <v>CONCRETO GRAVA COMUN 2500 PSI (175 Kg/cm2)</v>
          </cell>
          <cell r="M29" t="str">
            <v>M3</v>
          </cell>
          <cell r="N29">
            <v>0.191</v>
          </cell>
          <cell r="O29">
            <v>301020</v>
          </cell>
          <cell r="P29">
            <v>57494.82</v>
          </cell>
          <cell r="Q29">
            <v>14026575.547099998</v>
          </cell>
          <cell r="R29">
            <v>0</v>
          </cell>
          <cell r="S29">
            <v>43320</v>
          </cell>
        </row>
        <row r="30">
          <cell r="C30" t="str">
            <v>ESPECIFICACION PARTICULAR</v>
          </cell>
          <cell r="D30" t="str">
            <v>CORREDOR</v>
          </cell>
          <cell r="E30" t="str">
            <v>ESPACIO PUBLICO</v>
          </cell>
          <cell r="F30" t="str">
            <v>CO528</v>
          </cell>
          <cell r="G30" t="str">
            <v>CAJA DE PASO DOBLE EN CALZADA ETB (Incluye Base, Muros, Pañete, Bordillo Perimetral, Marco y Tapa)</v>
          </cell>
          <cell r="H30" t="str">
            <v>un</v>
          </cell>
          <cell r="I30" t="str">
            <v>Idu Ins 326</v>
          </cell>
          <cell r="J30">
            <v>2</v>
          </cell>
          <cell r="K30">
            <v>326</v>
          </cell>
          <cell r="L30" t="str">
            <v>CONCRETO GRAVA COMUN 4000 PSI (280 Kg/cm2)</v>
          </cell>
          <cell r="M30" t="str">
            <v>M3</v>
          </cell>
          <cell r="N30">
            <v>0.184</v>
          </cell>
          <cell r="O30">
            <v>348000</v>
          </cell>
          <cell r="P30">
            <v>64032</v>
          </cell>
          <cell r="Q30">
            <v>13969080.727099998</v>
          </cell>
          <cell r="R30">
            <v>0</v>
          </cell>
          <cell r="S30">
            <v>43320</v>
          </cell>
        </row>
        <row r="31">
          <cell r="C31" t="str">
            <v>ESPECIFICACION PARTICULAR</v>
          </cell>
          <cell r="D31" t="str">
            <v>CORREDOR</v>
          </cell>
          <cell r="E31" t="str">
            <v>ESPACIO PUBLICO</v>
          </cell>
          <cell r="F31" t="str">
            <v>CO528</v>
          </cell>
          <cell r="G31" t="str">
            <v>CAJA DE PASO DOBLE EN CALZADA ETB (Incluye Base, Muros, Pañete, Bordillo Perimetral, Marco y Tapa)</v>
          </cell>
          <cell r="H31" t="str">
            <v>un</v>
          </cell>
          <cell r="I31" t="str">
            <v>Idu Ins 2273</v>
          </cell>
          <cell r="J31">
            <v>2</v>
          </cell>
          <cell r="K31">
            <v>2273</v>
          </cell>
          <cell r="L31" t="str">
            <v>LADRILLO TOLETE RECOCIDO 24x12x6</v>
          </cell>
          <cell r="M31" t="str">
            <v>UN</v>
          </cell>
          <cell r="N31">
            <v>517</v>
          </cell>
          <cell r="O31">
            <v>290</v>
          </cell>
          <cell r="P31">
            <v>149930</v>
          </cell>
          <cell r="Q31">
            <v>13905048.727099998</v>
          </cell>
          <cell r="R31">
            <v>0</v>
          </cell>
          <cell r="S31">
            <v>43320</v>
          </cell>
        </row>
        <row r="32">
          <cell r="C32" t="str">
            <v>ESPECIFICACION PARTICULAR</v>
          </cell>
          <cell r="D32" t="str">
            <v>CORREDOR</v>
          </cell>
          <cell r="E32" t="str">
            <v>ESPACIO PUBLICO</v>
          </cell>
          <cell r="F32" t="str">
            <v>CO528</v>
          </cell>
          <cell r="G32" t="str">
            <v>CAJA DE PASO DOBLE EN CALZADA ETB (Incluye Base, Muros, Pañete, Bordillo Perimetral, Marco y Tapa)</v>
          </cell>
          <cell r="H32" t="str">
            <v>un</v>
          </cell>
          <cell r="I32" t="str">
            <v>Idu Ana 3476</v>
          </cell>
          <cell r="J32">
            <v>0</v>
          </cell>
          <cell r="K32">
            <v>3476</v>
          </cell>
          <cell r="L32" t="str">
            <v>MORTERO 1:3 (Hecho en Obra)</v>
          </cell>
          <cell r="M32" t="str">
            <v>M3</v>
          </cell>
          <cell r="N32">
            <v>0.41899999999999998</v>
          </cell>
          <cell r="O32">
            <v>31413470.899999999</v>
          </cell>
          <cell r="P32">
            <v>13162244.307099998</v>
          </cell>
          <cell r="Q32">
            <v>13755118.727099998</v>
          </cell>
          <cell r="R32">
            <v>0</v>
          </cell>
          <cell r="S32">
            <v>43320</v>
          </cell>
        </row>
        <row r="33">
          <cell r="C33" t="str">
            <v>ESPECIFICACION PARTICULAR</v>
          </cell>
          <cell r="D33" t="str">
            <v>CORREDOR</v>
          </cell>
          <cell r="E33" t="str">
            <v>ESPACIO PUBLICO</v>
          </cell>
          <cell r="F33" t="str">
            <v>CO528</v>
          </cell>
          <cell r="G33" t="str">
            <v>CAJA DE PASO DOBLE EN CALZADA ETB (Incluye Base, Muros, Pañete, Bordillo Perimetral, Marco y Tapa)</v>
          </cell>
          <cell r="H33" t="str">
            <v>un</v>
          </cell>
          <cell r="I33" t="str">
            <v>Idu Ins 7152</v>
          </cell>
          <cell r="J33">
            <v>2</v>
          </cell>
          <cell r="K33">
            <v>7152</v>
          </cell>
          <cell r="L33" t="str">
            <v>MARCO Y TAPAS CAJA PASO DOBLE EN CALZADA ETB</v>
          </cell>
          <cell r="M33" t="str">
            <v>UN</v>
          </cell>
          <cell r="N33">
            <v>1</v>
          </cell>
          <cell r="O33">
            <v>452400</v>
          </cell>
          <cell r="P33">
            <v>452400</v>
          </cell>
          <cell r="Q33">
            <v>592874.42000000004</v>
          </cell>
          <cell r="R33">
            <v>0</v>
          </cell>
          <cell r="S33">
            <v>43320</v>
          </cell>
        </row>
        <row r="34">
          <cell r="C34" t="str">
            <v>ESPECIFICACION PARTICULAR</v>
          </cell>
          <cell r="D34" t="str">
            <v>CORREDOR</v>
          </cell>
          <cell r="E34" t="str">
            <v>ESPACIO PUBLICO</v>
          </cell>
          <cell r="F34" t="str">
            <v>CO528</v>
          </cell>
          <cell r="G34" t="str">
            <v>CAJA DE PASO DOBLE EN CALZADA ETB (Incluye Base, Muros, Pañete, Bordillo Perimetral, Marco y Tapa)</v>
          </cell>
          <cell r="H34" t="str">
            <v>un</v>
          </cell>
          <cell r="I34" t="str">
            <v>Idu Ins 7275</v>
          </cell>
          <cell r="J34">
            <v>2</v>
          </cell>
          <cell r="K34">
            <v>7275</v>
          </cell>
          <cell r="L34" t="str">
            <v>LISTON EN ORDINARIO 3.00 X 0.10 X 0.018</v>
          </cell>
          <cell r="M34" t="str">
            <v>UN</v>
          </cell>
          <cell r="N34">
            <v>2</v>
          </cell>
          <cell r="O34">
            <v>3712</v>
          </cell>
          <cell r="P34">
            <v>7424</v>
          </cell>
          <cell r="Q34">
            <v>140474.42000000001</v>
          </cell>
          <cell r="R34">
            <v>0</v>
          </cell>
          <cell r="S34">
            <v>43320</v>
          </cell>
        </row>
        <row r="35">
          <cell r="C35" t="str">
            <v>ESPECIFICACION PARTICULAR</v>
          </cell>
          <cell r="D35" t="str">
            <v>CORREDOR</v>
          </cell>
          <cell r="E35" t="str">
            <v>ESPACIO PUBLICO</v>
          </cell>
          <cell r="F35" t="str">
            <v>CO528</v>
          </cell>
          <cell r="G35" t="str">
            <v>CAJA DE PASO DOBLE EN CALZADA ETB (Incluye Base, Muros, Pañete, Bordillo Perimetral, Marco y Tapa)</v>
          </cell>
          <cell r="H35" t="str">
            <v>un</v>
          </cell>
          <cell r="I35" t="str">
            <v>Idu Ana 4273</v>
          </cell>
          <cell r="J35">
            <v>0</v>
          </cell>
          <cell r="K35">
            <v>4273</v>
          </cell>
          <cell r="L35" t="str">
            <v>CUADRILLA (OFICIAL + AYUDANTE)</v>
          </cell>
          <cell r="M35" t="str">
            <v>JR</v>
          </cell>
          <cell r="N35">
            <v>2</v>
          </cell>
          <cell r="O35">
            <v>66525.210000000006</v>
          </cell>
          <cell r="P35">
            <v>133050.42000000001</v>
          </cell>
          <cell r="Q35">
            <v>133050.42000000001</v>
          </cell>
          <cell r="R35">
            <v>0</v>
          </cell>
          <cell r="S35">
            <v>43320</v>
          </cell>
        </row>
      </sheetData>
      <sheetData sheetId="2"/>
      <sheetData sheetId="3" refreshError="1"/>
      <sheetData sheetId="4" refreshError="1"/>
    </sheetDataSet>
  </externalBook>
</externalLink>
</file>

<file path=xl/externalLinks/externalLink7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WITCH"/>
      <sheetName val="Resumen"/>
      <sheetName val="ppto"/>
      <sheetName val="predios"/>
      <sheetName val="COMPARACION"/>
      <sheetName val="COMPARACION (2)"/>
      <sheetName val="Resumen Indices"/>
      <sheetName val="COSTOS DESVIOS POR INTERSECCION"/>
      <sheetName val="vias desvio"/>
      <sheetName val="Indice estaciones"/>
      <sheetName val="secciones transv"/>
      <sheetName val="Dep Indices"/>
      <sheetName val="deprim detalle"/>
      <sheetName val="deprim Areas"/>
      <sheetName val="Puente Peat Resumen"/>
      <sheetName val="Puente Peat Detalle"/>
      <sheetName val="tendencia_total_ICCP"/>
    </sheetNames>
    <sheetDataSet>
      <sheetData sheetId="0">
        <row r="6">
          <cell r="B6">
            <v>1000000000</v>
          </cell>
          <cell r="C6" t="str">
            <v xml:space="preserve">TRAMO 1 DESDE AVENIDA 68 DESDE AUTOPISTA SUR A AVENIDA ESPERANZA </v>
          </cell>
        </row>
        <row r="7">
          <cell r="B7">
            <v>1001000000</v>
          </cell>
          <cell r="D7" t="str">
            <v>CORREDOR VIAL</v>
          </cell>
        </row>
        <row r="8">
          <cell r="B8">
            <v>1001001000</v>
          </cell>
          <cell r="E8" t="str">
            <v>CORREDOR VIAL INCLUYE BOCACALLES</v>
          </cell>
          <cell r="G8" t="str">
            <v>UN</v>
          </cell>
          <cell r="H8">
            <v>1</v>
          </cell>
        </row>
        <row r="9">
          <cell r="B9">
            <v>1002000000</v>
          </cell>
          <cell r="D9" t="str">
            <v>INTERSECCIONES</v>
          </cell>
        </row>
        <row r="10">
          <cell r="B10">
            <v>1002001000</v>
          </cell>
          <cell r="E10" t="str">
            <v>INTERSECCIÓN ELEVADA - AUTOPISTA SUR</v>
          </cell>
          <cell r="G10" t="str">
            <v>UN</v>
          </cell>
          <cell r="H10">
            <v>1</v>
          </cell>
        </row>
        <row r="11">
          <cell r="B11">
            <v>1002002000</v>
          </cell>
          <cell r="E11" t="str">
            <v>INTERSECCIÓN DEPRIMIDA - AUTOPISTA SUR - REFORZAMIENTO Y AMPLIACION BOX VEHICULAR</v>
          </cell>
          <cell r="G11" t="str">
            <v>UN</v>
          </cell>
          <cell r="H11">
            <v>1</v>
          </cell>
        </row>
        <row r="12">
          <cell r="B12">
            <v>1002003000</v>
          </cell>
          <cell r="E12" t="str">
            <v>INTERSECCIÓN ELEVADA - CALLE 3 (SON DOS)</v>
          </cell>
          <cell r="G12" t="str">
            <v>UN</v>
          </cell>
          <cell r="H12">
            <v>1</v>
          </cell>
        </row>
        <row r="13">
          <cell r="B13">
            <v>1002004000</v>
          </cell>
          <cell r="E13" t="str">
            <v>INTERSECCIÓN A NIVEL - CALLE 3</v>
          </cell>
          <cell r="G13" t="str">
            <v>UN</v>
          </cell>
          <cell r="H13">
            <v>0</v>
          </cell>
        </row>
        <row r="14">
          <cell r="B14">
            <v>1002005000</v>
          </cell>
          <cell r="E14" t="str">
            <v>INTERSECCIÓN DEPRIMIDA - AV. AMERICAS</v>
          </cell>
          <cell r="G14" t="str">
            <v>UN</v>
          </cell>
          <cell r="H14">
            <v>1</v>
          </cell>
        </row>
        <row r="15">
          <cell r="B15">
            <v>1002006000</v>
          </cell>
          <cell r="E15" t="str">
            <v>INTERSECCIONES A NIVEL</v>
          </cell>
          <cell r="G15" t="str">
            <v>UN</v>
          </cell>
          <cell r="H15">
            <v>1</v>
          </cell>
        </row>
        <row r="16">
          <cell r="B16">
            <v>1003000000</v>
          </cell>
          <cell r="D16" t="str">
            <v>PONTONES</v>
          </cell>
        </row>
        <row r="17">
          <cell r="B17">
            <v>1003001000</v>
          </cell>
          <cell r="E17" t="str">
            <v>PONTÓN CALLE 1 RÍO FUCHA (SON DOS)</v>
          </cell>
          <cell r="G17" t="str">
            <v>UN</v>
          </cell>
          <cell r="H17">
            <v>1</v>
          </cell>
        </row>
        <row r="18">
          <cell r="B18">
            <v>1003002000</v>
          </cell>
          <cell r="E18" t="str">
            <v>PONTÓN CALLE 3 (CANAL DE LOS COMUNEROS) - (SON 2)</v>
          </cell>
          <cell r="G18" t="str">
            <v>UN</v>
          </cell>
          <cell r="H18">
            <v>1</v>
          </cell>
        </row>
        <row r="19">
          <cell r="B19">
            <v>1003003000</v>
          </cell>
          <cell r="E19" t="str">
            <v>PONTÓN CALLE 3 (CANAL DE LOS COMUNEROS) - (ES 1)</v>
          </cell>
          <cell r="G19" t="str">
            <v>UN</v>
          </cell>
          <cell r="H19">
            <v>1</v>
          </cell>
        </row>
        <row r="20">
          <cell r="B20">
            <v>1003004000</v>
          </cell>
          <cell r="E20" t="str">
            <v>PONTÓN CALLE 22A (CANAL SAN FRANCISCO) - (SON 2)</v>
          </cell>
          <cell r="G20" t="str">
            <v>UN</v>
          </cell>
          <cell r="H20">
            <v>1</v>
          </cell>
        </row>
        <row r="21">
          <cell r="B21">
            <v>1004000000</v>
          </cell>
          <cell r="D21" t="str">
            <v>ESTACIONES DE TRANSMILENIO</v>
          </cell>
        </row>
        <row r="22">
          <cell r="B22">
            <v>1004001000</v>
          </cell>
          <cell r="E22" t="str">
            <v>ESTACIÓN TRANSMILENIO 1 - CALLE 42 SUR</v>
          </cell>
          <cell r="G22" t="str">
            <v>UN</v>
          </cell>
          <cell r="H22">
            <v>1</v>
          </cell>
        </row>
        <row r="23">
          <cell r="B23">
            <v>1004002000</v>
          </cell>
          <cell r="E23" t="str">
            <v>ESTACIÓN TRANSMILENIO 2 - CALLE 40 SUR</v>
          </cell>
          <cell r="G23" t="str">
            <v>UN</v>
          </cell>
          <cell r="H23">
            <v>1</v>
          </cell>
        </row>
        <row r="24">
          <cell r="B24">
            <v>1004003000</v>
          </cell>
          <cell r="E24" t="str">
            <v>ESTACIÓN TRANSMILENIO 4 - PRIMERO DE MAYO</v>
          </cell>
          <cell r="G24" t="str">
            <v>UN</v>
          </cell>
          <cell r="H24">
            <v>1</v>
          </cell>
        </row>
        <row r="25">
          <cell r="B25">
            <v>1004004000</v>
          </cell>
          <cell r="E25" t="str">
            <v>ESTACIÓN TRANSMILENIO 5 - CALLE 18 SUR</v>
          </cell>
          <cell r="G25" t="str">
            <v>UN</v>
          </cell>
          <cell r="H25">
            <v>1</v>
          </cell>
        </row>
        <row r="26">
          <cell r="B26">
            <v>1004005000</v>
          </cell>
          <cell r="E26" t="str">
            <v>ESTACIÓN TRANSMILENIO 6 - CALLE 08 SUR</v>
          </cell>
          <cell r="G26" t="str">
            <v>UN</v>
          </cell>
          <cell r="H26">
            <v>1</v>
          </cell>
        </row>
        <row r="27">
          <cell r="B27">
            <v>1004006000</v>
          </cell>
          <cell r="E27" t="str">
            <v>ESTACIÓN TRANSMILENIO 7 - AMÉRICAS</v>
          </cell>
          <cell r="G27" t="str">
            <v>UN</v>
          </cell>
          <cell r="H27">
            <v>1</v>
          </cell>
        </row>
        <row r="28">
          <cell r="B28">
            <v>1004007000</v>
          </cell>
          <cell r="E28" t="str">
            <v>ESTACIÓN TRANSMILENIO 8 - CALLE 11</v>
          </cell>
          <cell r="G28" t="str">
            <v>UN</v>
          </cell>
          <cell r="H28">
            <v>1</v>
          </cell>
        </row>
        <row r="29">
          <cell r="B29">
            <v>1004008000</v>
          </cell>
          <cell r="E29" t="str">
            <v>ESTACIÓN TRANSMILENIO 9 - CALLE 13</v>
          </cell>
          <cell r="G29" t="str">
            <v>UN</v>
          </cell>
          <cell r="H29">
            <v>1</v>
          </cell>
        </row>
        <row r="30">
          <cell r="B30">
            <v>1004009000</v>
          </cell>
          <cell r="E30" t="str">
            <v>ESTACIÓN TRANSMILENIO 10 - CALLE 19</v>
          </cell>
          <cell r="G30" t="str">
            <v>UN</v>
          </cell>
          <cell r="H30">
            <v>1</v>
          </cell>
        </row>
        <row r="31">
          <cell r="B31">
            <v>1004010000</v>
          </cell>
          <cell r="E31" t="str">
            <v>ESTACIÓN TRANSMILENIO 11 - AV. ESPERANZA</v>
          </cell>
          <cell r="G31" t="str">
            <v>UN</v>
          </cell>
          <cell r="H31">
            <v>1</v>
          </cell>
        </row>
        <row r="32">
          <cell r="B32">
            <v>1005000000</v>
          </cell>
          <cell r="D32" t="str">
            <v>PUENTES PEATONALES</v>
          </cell>
        </row>
        <row r="33">
          <cell r="B33">
            <v>1005001000</v>
          </cell>
          <cell r="E33" t="str">
            <v>PUENTE PEATONAL  - CALLE 43 SUR</v>
          </cell>
          <cell r="G33" t="str">
            <v>UN</v>
          </cell>
          <cell r="H33">
            <v>1</v>
          </cell>
        </row>
        <row r="34">
          <cell r="B34">
            <v>1005002000</v>
          </cell>
          <cell r="E34" t="str">
            <v>PUENTE PEATONAL - CALLE 38 SUR</v>
          </cell>
          <cell r="G34" t="str">
            <v>UN</v>
          </cell>
          <cell r="H34">
            <v>1</v>
          </cell>
        </row>
        <row r="35">
          <cell r="B35">
            <v>1005003000</v>
          </cell>
          <cell r="E35" t="str">
            <v>PUENTE PEATONAL - Av. PRIMERO DE MAYO COSTADO SUR</v>
          </cell>
          <cell r="G35" t="str">
            <v>UN</v>
          </cell>
          <cell r="H35">
            <v>1</v>
          </cell>
        </row>
        <row r="36">
          <cell r="B36">
            <v>1005004000</v>
          </cell>
          <cell r="E36" t="str">
            <v>PUENTE PEATONAL - Av. PRIMERO DE MAYO COSTADO NORTE</v>
          </cell>
          <cell r="G36" t="str">
            <v>UN</v>
          </cell>
          <cell r="H36">
            <v>1</v>
          </cell>
        </row>
        <row r="37">
          <cell r="B37">
            <v>1005005000</v>
          </cell>
          <cell r="E37" t="str">
            <v>PUENTE PEATONAL - CALLE 18 SUR COSTADO NORTE</v>
          </cell>
          <cell r="G37" t="str">
            <v>UN</v>
          </cell>
          <cell r="H37">
            <v>1</v>
          </cell>
        </row>
        <row r="38">
          <cell r="B38">
            <v>1005006000</v>
          </cell>
          <cell r="E38" t="str">
            <v>PUENTE PEATONAL - AV. CALLE 8 SUR COSTADO NORTE</v>
          </cell>
          <cell r="G38" t="str">
            <v>UN</v>
          </cell>
          <cell r="H38">
            <v>1</v>
          </cell>
        </row>
        <row r="39">
          <cell r="B39">
            <v>1005007000</v>
          </cell>
          <cell r="E39" t="str">
            <v>PUENTE PEATONAL - AMERICAS COSTADO SUR</v>
          </cell>
          <cell r="G39" t="str">
            <v>UN</v>
          </cell>
          <cell r="H39">
            <v>1</v>
          </cell>
        </row>
        <row r="40">
          <cell r="B40">
            <v>1005008000</v>
          </cell>
          <cell r="E40" t="str">
            <v>PUENTE PEATONAL - AMERICAS COSTADO NORTE</v>
          </cell>
          <cell r="G40" t="str">
            <v>UN</v>
          </cell>
          <cell r="H40">
            <v>1</v>
          </cell>
        </row>
        <row r="41">
          <cell r="B41">
            <v>1005009000</v>
          </cell>
          <cell r="E41" t="str">
            <v xml:space="preserve">CICLO-PUENTE - INTERSECCIÓN AMERICAS </v>
          </cell>
          <cell r="G41" t="str">
            <v>UN</v>
          </cell>
          <cell r="H41">
            <v>1</v>
          </cell>
        </row>
        <row r="42">
          <cell r="B42">
            <v>1005010000</v>
          </cell>
          <cell r="E42" t="str">
            <v>PUENTE PEATONAL - CALLE 11</v>
          </cell>
          <cell r="G42" t="str">
            <v>UN</v>
          </cell>
          <cell r="H42">
            <v>1</v>
          </cell>
        </row>
        <row r="43">
          <cell r="B43">
            <v>1005011000</v>
          </cell>
          <cell r="E43" t="str">
            <v>PUENTE PEATONAL - CALLE 13</v>
          </cell>
          <cell r="G43" t="str">
            <v>UN</v>
          </cell>
          <cell r="H43">
            <v>1</v>
          </cell>
        </row>
        <row r="44">
          <cell r="B44">
            <v>1005012000</v>
          </cell>
          <cell r="E44" t="str">
            <v>RAMPA PEATONAL - AV. LA ESPERANZA COSTADO SUR</v>
          </cell>
          <cell r="G44" t="str">
            <v>UN</v>
          </cell>
          <cell r="H44">
            <v>1</v>
          </cell>
        </row>
        <row r="45">
          <cell r="B45">
            <v>1005013000</v>
          </cell>
          <cell r="E45" t="str">
            <v>PUENTE PEATONAL - AV. LA ESPERANZA COSTADO NORTE</v>
          </cell>
          <cell r="G45" t="str">
            <v>UN</v>
          </cell>
          <cell r="H45">
            <v>1</v>
          </cell>
        </row>
        <row r="46">
          <cell r="B46">
            <v>1006000000</v>
          </cell>
          <cell r="D46" t="str">
            <v>ESTRUCTURAS Y REDES ESPECIALES</v>
          </cell>
        </row>
        <row r="47">
          <cell r="B47">
            <v>1006001000</v>
          </cell>
          <cell r="E47" t="str">
            <v>REDES DE ALTA TENSIÓN</v>
          </cell>
          <cell r="G47" t="str">
            <v>UN</v>
          </cell>
          <cell r="H47">
            <v>1</v>
          </cell>
        </row>
        <row r="48">
          <cell r="B48">
            <v>1006002000</v>
          </cell>
          <cell r="E48" t="str">
            <v>REDES HIDROSANITARIAS</v>
          </cell>
          <cell r="G48" t="str">
            <v>UN</v>
          </cell>
          <cell r="H48">
            <v>1</v>
          </cell>
        </row>
        <row r="49">
          <cell r="B49">
            <v>1006003000</v>
          </cell>
          <cell r="E49" t="str">
            <v>TRANSPORTE DE COMBUSTIBLE</v>
          </cell>
          <cell r="G49" t="str">
            <v>UN</v>
          </cell>
          <cell r="H49">
            <v>1</v>
          </cell>
        </row>
        <row r="50">
          <cell r="B50">
            <v>1006004000</v>
          </cell>
          <cell r="E50" t="str">
            <v>REDES DE GAS</v>
          </cell>
          <cell r="G50" t="str">
            <v>UN</v>
          </cell>
          <cell r="H50">
            <v>1</v>
          </cell>
        </row>
        <row r="51">
          <cell r="B51">
            <v>2000000000</v>
          </cell>
          <cell r="C51" t="str">
            <v xml:space="preserve">TRAMO 2 DESDE AVENIDA AVENIDA ESPERANZA A CALLE 66 </v>
          </cell>
        </row>
        <row r="52">
          <cell r="B52">
            <v>2001000000</v>
          </cell>
          <cell r="D52" t="str">
            <v>CORREDOR VIAL</v>
          </cell>
        </row>
        <row r="53">
          <cell r="B53">
            <v>2001001000</v>
          </cell>
          <cell r="E53" t="str">
            <v>CORREDOR VIAL INCLUYE BOCACALLES</v>
          </cell>
          <cell r="G53" t="str">
            <v>UN</v>
          </cell>
          <cell r="H53">
            <v>1</v>
          </cell>
        </row>
        <row r="54">
          <cell r="B54">
            <v>2002000000</v>
          </cell>
          <cell r="D54" t="str">
            <v>INTERSECCIONES</v>
          </cell>
        </row>
        <row r="55">
          <cell r="B55">
            <v>2002001000</v>
          </cell>
          <cell r="E55" t="str">
            <v>INTERSECCIÓN ELEVADA - CALLE 26 (REHABILITACION TABLEROS PTE ORIENTAL Y OCCIDENTAL)</v>
          </cell>
          <cell r="G55" t="str">
            <v>UN</v>
          </cell>
          <cell r="H55">
            <v>1</v>
          </cell>
        </row>
        <row r="56">
          <cell r="B56">
            <v>2002002000</v>
          </cell>
          <cell r="E56" t="str">
            <v>INTERSECCIÓN DEPRIMIDA - CALLE 26</v>
          </cell>
          <cell r="G56" t="str">
            <v>UN</v>
          </cell>
          <cell r="H56">
            <v>1</v>
          </cell>
        </row>
        <row r="57">
          <cell r="B57">
            <v>2002003000</v>
          </cell>
          <cell r="E57" t="str">
            <v>INTERSECCIONES A NIVEL</v>
          </cell>
          <cell r="G57" t="str">
            <v>UN</v>
          </cell>
          <cell r="H57">
            <v>1</v>
          </cell>
        </row>
        <row r="58">
          <cell r="B58">
            <v>2003000000</v>
          </cell>
          <cell r="D58" t="str">
            <v>ESTACIONES DE TRANSMILENIO</v>
          </cell>
        </row>
        <row r="59">
          <cell r="B59">
            <v>2003001000</v>
          </cell>
          <cell r="E59" t="str">
            <v>ESTACIÓN TRANSMILENIO 12 - CALLE 53</v>
          </cell>
          <cell r="G59" t="str">
            <v>UN</v>
          </cell>
          <cell r="H59">
            <v>1</v>
          </cell>
        </row>
        <row r="60">
          <cell r="B60">
            <v>2003002000</v>
          </cell>
          <cell r="E60" t="str">
            <v>ESTACIÓN TRANSMILENIO 13 - SIMÓN BOLIVAR</v>
          </cell>
          <cell r="G60" t="str">
            <v>UN</v>
          </cell>
          <cell r="H60">
            <v>1</v>
          </cell>
        </row>
        <row r="61">
          <cell r="B61">
            <v>2003003000</v>
          </cell>
          <cell r="E61" t="str">
            <v>ESTACIÓN TRANSMILENIO 14 - CALLE 66</v>
          </cell>
          <cell r="G61" t="str">
            <v>UN</v>
          </cell>
          <cell r="H61">
            <v>1</v>
          </cell>
        </row>
        <row r="62">
          <cell r="B62">
            <v>2004000000</v>
          </cell>
          <cell r="D62" t="str">
            <v>PUENTES PEATONALES</v>
          </cell>
        </row>
        <row r="63">
          <cell r="B63">
            <v>2004001000</v>
          </cell>
          <cell r="E63" t="str">
            <v>RAMPA PEATONAL  - CLL 53 - SIMÓN BOLIVAR</v>
          </cell>
          <cell r="G63" t="str">
            <v>UN</v>
          </cell>
          <cell r="H63">
            <v>1</v>
          </cell>
        </row>
        <row r="64">
          <cell r="B64">
            <v>2004002000</v>
          </cell>
          <cell r="E64" t="str">
            <v>PUENTE PEATONAL  - COLDEPORTES</v>
          </cell>
          <cell r="G64" t="str">
            <v>UN</v>
          </cell>
          <cell r="H64">
            <v>1</v>
          </cell>
        </row>
        <row r="65">
          <cell r="B65">
            <v>2005000000</v>
          </cell>
          <cell r="D65" t="str">
            <v>ESTRUCTURAS Y REDES ESPECIALES</v>
          </cell>
        </row>
        <row r="66">
          <cell r="B66">
            <v>2005001000</v>
          </cell>
          <cell r="E66" t="str">
            <v>REDES DE ALTA TENSIÓN</v>
          </cell>
          <cell r="G66" t="str">
            <v>UN</v>
          </cell>
          <cell r="H66">
            <v>1</v>
          </cell>
        </row>
        <row r="67">
          <cell r="B67">
            <v>2005002000</v>
          </cell>
          <cell r="E67" t="str">
            <v>REDES HIDROSANITARIAS</v>
          </cell>
          <cell r="G67" t="str">
            <v>UN</v>
          </cell>
          <cell r="H67">
            <v>1</v>
          </cell>
        </row>
        <row r="68">
          <cell r="B68">
            <v>2005003000</v>
          </cell>
          <cell r="E68" t="str">
            <v>TRANSPORTE DE COMBUSTIBLE</v>
          </cell>
          <cell r="G68" t="str">
            <v>UN</v>
          </cell>
          <cell r="H68">
            <v>1</v>
          </cell>
        </row>
        <row r="69">
          <cell r="B69">
            <v>2005004000</v>
          </cell>
          <cell r="E69" t="str">
            <v>REDES DE GAS</v>
          </cell>
          <cell r="G69" t="str">
            <v>UN</v>
          </cell>
          <cell r="H69">
            <v>1</v>
          </cell>
        </row>
        <row r="70">
          <cell r="B70">
            <v>3000000000</v>
          </cell>
          <cell r="C70" t="str">
            <v>TRAMO 3 DESDE CALLE 66  A CARRERA 67A</v>
          </cell>
        </row>
        <row r="71">
          <cell r="B71">
            <v>3001000000</v>
          </cell>
          <cell r="D71" t="str">
            <v>CORREDOR VIAL</v>
          </cell>
        </row>
        <row r="72">
          <cell r="B72">
            <v>3001001000</v>
          </cell>
          <cell r="E72" t="str">
            <v>CORREDOR VIAL INCLUYE BOCACALLES</v>
          </cell>
          <cell r="G72" t="str">
            <v>UN</v>
          </cell>
          <cell r="H72">
            <v>1</v>
          </cell>
        </row>
        <row r="73">
          <cell r="B73">
            <v>3002000000</v>
          </cell>
          <cell r="D73" t="str">
            <v>INTERSECCIONES</v>
          </cell>
        </row>
        <row r="74">
          <cell r="B74">
            <v>3002001000</v>
          </cell>
          <cell r="E74" t="str">
            <v>INTERSECCIÓN DEPRIMIDA - LA FLORESTA (CRA 67A)</v>
          </cell>
          <cell r="G74" t="str">
            <v>UN</v>
          </cell>
          <cell r="H74">
            <v>1</v>
          </cell>
        </row>
        <row r="75">
          <cell r="B75">
            <v>3002002000</v>
          </cell>
          <cell r="E75" t="str">
            <v>INTERSECCIÓN A NIVEL - LA FLORESTA (CRA 67A)</v>
          </cell>
          <cell r="G75" t="str">
            <v>UN</v>
          </cell>
          <cell r="H75">
            <v>0</v>
          </cell>
        </row>
        <row r="76">
          <cell r="B76">
            <v>3002003000</v>
          </cell>
          <cell r="E76" t="str">
            <v>INTERSECCIONES A NIVEL</v>
          </cell>
          <cell r="G76" t="str">
            <v>UN</v>
          </cell>
          <cell r="H76">
            <v>1</v>
          </cell>
        </row>
        <row r="77">
          <cell r="B77">
            <v>3003000000</v>
          </cell>
          <cell r="D77" t="str">
            <v>PONTONES</v>
          </cell>
        </row>
        <row r="78">
          <cell r="B78">
            <v>3003001000</v>
          </cell>
          <cell r="E78" t="str">
            <v>PONTÓN CALLE 87 (RIO ARZOBISPO)- (SON 2)</v>
          </cell>
          <cell r="G78" t="str">
            <v>UN</v>
          </cell>
          <cell r="H78">
            <v>1</v>
          </cell>
        </row>
        <row r="79">
          <cell r="B79">
            <v>3004000000</v>
          </cell>
          <cell r="D79" t="str">
            <v>ESTACIONES DE TRANSMILENIO</v>
          </cell>
        </row>
        <row r="80">
          <cell r="B80">
            <v>3004001000</v>
          </cell>
          <cell r="E80" t="str">
            <v>ESTACIÓN TRANSMILENIO 15 - CALLE 72</v>
          </cell>
          <cell r="G80" t="str">
            <v>UN</v>
          </cell>
          <cell r="H80">
            <v>1</v>
          </cell>
        </row>
        <row r="81">
          <cell r="B81">
            <v>3004002000</v>
          </cell>
          <cell r="E81" t="str">
            <v>ESTACIÓN TRANSMILENIO 16 - CALLE 80</v>
          </cell>
          <cell r="G81" t="str">
            <v>UN</v>
          </cell>
          <cell r="H81">
            <v>1</v>
          </cell>
        </row>
        <row r="82">
          <cell r="B82">
            <v>3004003000</v>
          </cell>
          <cell r="E82" t="str">
            <v>ESTACIÓN TRANSMILENIO 17 - CALLE 98</v>
          </cell>
          <cell r="G82" t="str">
            <v>UN</v>
          </cell>
          <cell r="H82">
            <v>1</v>
          </cell>
        </row>
        <row r="83">
          <cell r="B83">
            <v>3005000000</v>
          </cell>
          <cell r="D83" t="str">
            <v>PUENTES PEATONALES</v>
          </cell>
        </row>
        <row r="84">
          <cell r="B84">
            <v>3005001000</v>
          </cell>
          <cell r="E84" t="str">
            <v>PUENTE PEATONAL - CALLE 72</v>
          </cell>
          <cell r="G84" t="str">
            <v>UN</v>
          </cell>
          <cell r="H84">
            <v>1</v>
          </cell>
        </row>
        <row r="85">
          <cell r="B85">
            <v>3005002000</v>
          </cell>
          <cell r="E85" t="str">
            <v>PUENTE PEATONAL - CALLE 80</v>
          </cell>
          <cell r="G85" t="str">
            <v>UN</v>
          </cell>
          <cell r="H85">
            <v>1</v>
          </cell>
        </row>
        <row r="86">
          <cell r="B86">
            <v>3005003000</v>
          </cell>
          <cell r="E86" t="str">
            <v>PUENTE PEATONAL - CALLE 98</v>
          </cell>
          <cell r="G86" t="str">
            <v>UN</v>
          </cell>
          <cell r="H86">
            <v>1</v>
          </cell>
        </row>
        <row r="87">
          <cell r="B87">
            <v>3006000000</v>
          </cell>
          <cell r="D87" t="str">
            <v>ESTRUCTURAS Y REDES ESPECIALES</v>
          </cell>
        </row>
        <row r="88">
          <cell r="B88">
            <v>3006001000</v>
          </cell>
          <cell r="E88" t="str">
            <v>REDES DE ALTA TENSIÓN</v>
          </cell>
          <cell r="G88" t="str">
            <v>UN</v>
          </cell>
          <cell r="H88">
            <v>1</v>
          </cell>
        </row>
        <row r="89">
          <cell r="B89">
            <v>3006002000</v>
          </cell>
          <cell r="E89" t="str">
            <v>REDES HIDROSANITARIAS</v>
          </cell>
          <cell r="G89" t="str">
            <v>UN</v>
          </cell>
          <cell r="H89">
            <v>1</v>
          </cell>
        </row>
        <row r="90">
          <cell r="B90">
            <v>3006003000</v>
          </cell>
          <cell r="E90" t="str">
            <v>TRANSPORTE DE COMBUSTIBLE</v>
          </cell>
          <cell r="G90" t="str">
            <v>UN</v>
          </cell>
          <cell r="H90">
            <v>1</v>
          </cell>
        </row>
        <row r="91">
          <cell r="B91">
            <v>3006004000</v>
          </cell>
          <cell r="E91" t="str">
            <v>REDES DE GAS</v>
          </cell>
          <cell r="G91" t="str">
            <v>UN</v>
          </cell>
          <cell r="H91">
            <v>1</v>
          </cell>
        </row>
        <row r="92">
          <cell r="B92">
            <v>4000000000</v>
          </cell>
          <cell r="C92" t="str">
            <v>TRAMO 4 DESDE CARRERA 67A A CARRERA 7</v>
          </cell>
        </row>
        <row r="93">
          <cell r="B93">
            <v>4001000000</v>
          </cell>
          <cell r="D93" t="str">
            <v>CORREDOR VIAL</v>
          </cell>
        </row>
        <row r="94">
          <cell r="B94">
            <v>4001001000</v>
          </cell>
          <cell r="E94" t="str">
            <v>CORREDOR VIAL INCLUYE BOCACALLES</v>
          </cell>
          <cell r="G94" t="str">
            <v>UN</v>
          </cell>
          <cell r="H94">
            <v>1</v>
          </cell>
        </row>
        <row r="95">
          <cell r="B95">
            <v>4002000000</v>
          </cell>
          <cell r="D95" t="str">
            <v>INTERSECCIONES</v>
          </cell>
        </row>
        <row r="96">
          <cell r="B96">
            <v>4002001000</v>
          </cell>
          <cell r="E96" t="str">
            <v>INTERSECCIÓN ELEVADA - AVENIDA SUBA</v>
          </cell>
          <cell r="G96" t="str">
            <v>UN</v>
          </cell>
          <cell r="H96">
            <v>1</v>
          </cell>
        </row>
        <row r="97">
          <cell r="B97">
            <v>4002002000</v>
          </cell>
          <cell r="E97" t="str">
            <v>INTERSECCIÓN DEPRIMIDA - AVENIDA SUBA</v>
          </cell>
          <cell r="G97" t="str">
            <v>UN</v>
          </cell>
          <cell r="H97">
            <v>1</v>
          </cell>
        </row>
        <row r="98">
          <cell r="B98">
            <v>4002003000</v>
          </cell>
          <cell r="E98" t="str">
            <v>INTERSECCIÓN A NIVEL - AVENIDA SUBA</v>
          </cell>
          <cell r="G98" t="str">
            <v>UN</v>
          </cell>
          <cell r="H98">
            <v>0</v>
          </cell>
        </row>
        <row r="99">
          <cell r="B99">
            <v>4002004000</v>
          </cell>
          <cell r="E99" t="str">
            <v>INTERSECCIÓN ELEVADA - AUTONORTE</v>
          </cell>
          <cell r="G99" t="str">
            <v>UN</v>
          </cell>
          <cell r="H99">
            <v>1</v>
          </cell>
        </row>
        <row r="100">
          <cell r="B100">
            <v>4002005000</v>
          </cell>
          <cell r="E100" t="str">
            <v>INTERSECCIÓN ELEVADA - CARRERA 15</v>
          </cell>
          <cell r="G100" t="str">
            <v>UN</v>
          </cell>
          <cell r="H100">
            <v>1</v>
          </cell>
        </row>
        <row r="101">
          <cell r="B101">
            <v>4002006000</v>
          </cell>
          <cell r="E101" t="str">
            <v>INTERSECCIÓN DEPRIMIDA - CARRERA 11</v>
          </cell>
          <cell r="G101" t="str">
            <v>UN</v>
          </cell>
          <cell r="H101">
            <v>1</v>
          </cell>
        </row>
        <row r="102">
          <cell r="B102">
            <v>4002007000</v>
          </cell>
          <cell r="E102" t="str">
            <v>INTERSECCIÓN A NIVEL - CARRERA 11</v>
          </cell>
          <cell r="G102" t="str">
            <v>UN</v>
          </cell>
          <cell r="H102">
            <v>0</v>
          </cell>
        </row>
        <row r="103">
          <cell r="B103">
            <v>4002008000</v>
          </cell>
          <cell r="E103" t="str">
            <v>INTERSECCIONES A NIVEL</v>
          </cell>
          <cell r="G103" t="str">
            <v>UN</v>
          </cell>
          <cell r="H103">
            <v>1</v>
          </cell>
        </row>
        <row r="104">
          <cell r="B104">
            <v>4003000000</v>
          </cell>
          <cell r="D104" t="str">
            <v>ESTACIONES DE TRANSMILENIO</v>
          </cell>
        </row>
        <row r="105">
          <cell r="B105">
            <v>4003001000</v>
          </cell>
          <cell r="E105" t="str">
            <v>ESTACIÓN TRANSMILENIO 18 - AVENIDA SUBA</v>
          </cell>
          <cell r="G105" t="str">
            <v>UN</v>
          </cell>
          <cell r="H105">
            <v>1</v>
          </cell>
        </row>
        <row r="106">
          <cell r="B106">
            <v>4003002000</v>
          </cell>
          <cell r="E106" t="str">
            <v>ESTACIÓN TRANSMILENIO 19 - CARRERA 53</v>
          </cell>
          <cell r="G106" t="str">
            <v>UN</v>
          </cell>
          <cell r="H106">
            <v>1</v>
          </cell>
        </row>
        <row r="107">
          <cell r="B107">
            <v>4003003000</v>
          </cell>
          <cell r="E107" t="str">
            <v>ESTACIÓN TRANSMILENIO 20 - CARRERA 19</v>
          </cell>
          <cell r="G107" t="str">
            <v>UN</v>
          </cell>
          <cell r="H107">
            <v>1</v>
          </cell>
        </row>
        <row r="108">
          <cell r="B108">
            <v>4003004000</v>
          </cell>
          <cell r="E108" t="str">
            <v>ESTACIÓN TRANSMILENIO 21 - CARRERA 11</v>
          </cell>
          <cell r="G108" t="str">
            <v>UN</v>
          </cell>
          <cell r="H108">
            <v>1</v>
          </cell>
        </row>
        <row r="109">
          <cell r="B109">
            <v>4004000000</v>
          </cell>
          <cell r="D109" t="str">
            <v>PUENTES PEATONALES</v>
          </cell>
        </row>
        <row r="110">
          <cell r="B110">
            <v>4004001000</v>
          </cell>
          <cell r="E110" t="str">
            <v>PUENTE PEATONAL - CARRERA 19</v>
          </cell>
          <cell r="G110" t="str">
            <v>UN</v>
          </cell>
          <cell r="H110">
            <v>1</v>
          </cell>
        </row>
        <row r="111">
          <cell r="B111">
            <v>4005000000</v>
          </cell>
          <cell r="D111" t="str">
            <v>ESTRUCTURAS Y REDES ESPECIALES</v>
          </cell>
        </row>
        <row r="112">
          <cell r="B112">
            <v>4005001000</v>
          </cell>
          <cell r="E112" t="str">
            <v>REDES DE ALTA TENSIÓN</v>
          </cell>
          <cell r="G112" t="str">
            <v>UN</v>
          </cell>
          <cell r="H112">
            <v>1</v>
          </cell>
        </row>
        <row r="113">
          <cell r="B113">
            <v>4005002000</v>
          </cell>
          <cell r="E113" t="str">
            <v>REDES HIDROSANITARIAS</v>
          </cell>
          <cell r="G113" t="str">
            <v>UN</v>
          </cell>
          <cell r="H113">
            <v>1</v>
          </cell>
        </row>
        <row r="114">
          <cell r="B114">
            <v>4005003000</v>
          </cell>
          <cell r="E114" t="str">
            <v>TRANSPORTE DE COMBUSTIBLE</v>
          </cell>
          <cell r="G114" t="str">
            <v>UN</v>
          </cell>
          <cell r="H114">
            <v>1</v>
          </cell>
        </row>
        <row r="115">
          <cell r="B115">
            <v>4005004000</v>
          </cell>
          <cell r="E115" t="str">
            <v>REDES DE GAS</v>
          </cell>
          <cell r="G115" t="str">
            <v>UN</v>
          </cell>
          <cell r="H115">
            <v>1</v>
          </cell>
        </row>
        <row r="116">
          <cell r="B116">
            <v>4006000000</v>
          </cell>
          <cell r="D116" t="str">
            <v>PROYECTO PEDREGAL</v>
          </cell>
        </row>
        <row r="117">
          <cell r="B117">
            <v>4006001000</v>
          </cell>
          <cell r="E117" t="str">
            <v>CORREDOR VIAL INCLUYE BOCACALLES</v>
          </cell>
          <cell r="G117" t="str">
            <v>UN</v>
          </cell>
          <cell r="H117">
            <v>1</v>
          </cell>
        </row>
        <row r="118">
          <cell r="B118">
            <v>4006002000</v>
          </cell>
          <cell r="E118" t="str">
            <v>ESTACIÓN TRANSMILENIO 22 - CARRERA 7</v>
          </cell>
          <cell r="G118" t="str">
            <v>UN</v>
          </cell>
          <cell r="H118">
            <v>1</v>
          </cell>
        </row>
        <row r="119">
          <cell r="B119">
            <v>4006003000</v>
          </cell>
          <cell r="E119" t="str">
            <v>INTERSECCIÓN DEPRIMIDA - CRA 7 (PEDREGAL)</v>
          </cell>
          <cell r="G119" t="str">
            <v>UN</v>
          </cell>
          <cell r="H119">
            <v>1</v>
          </cell>
        </row>
      </sheetData>
      <sheetData sheetId="1"/>
      <sheetData sheetId="2">
        <row r="6">
          <cell r="I6">
            <v>1000000000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Set>
  </externalBook>
</externalLink>
</file>

<file path=xl/externalLinks/externalLink7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uad2.1"/>
      <sheetName val="cuad2.2"/>
      <sheetName val="cuad2.3"/>
      <sheetName val="cuad2.4"/>
      <sheetName val="c2.5y2.6"/>
      <sheetName val="Hoja4"/>
      <sheetName val="Hoja1"/>
      <sheetName val="Cambio redes"/>
      <sheetName val="Cambio A.P"/>
      <sheetName val="Cambio por ajustes"/>
      <sheetName val="Instalación redes"/>
      <sheetName val="Instalación A.P"/>
      <sheetName val="Instalación por ajustes"/>
      <sheetName val="LUMINARIAS CAMBIO1999"/>
      <sheetName val="LUMINARIAS CAMBIO2000"/>
      <sheetName val="LUMINARIAS CAMBIO2001"/>
      <sheetName val="LUMINARIAS CAMBIO2002"/>
      <sheetName val="LUMINARIAS INST1999"/>
      <sheetName val="LUMINARIAS INST2000"/>
      <sheetName val="LUMINARIAS INST2001"/>
      <sheetName val="LUMINARIAS INST2002"/>
      <sheetName val="LUMINARIAS RETIRO 1999-2002"/>
      <sheetName val="RESUMEN LUMINARIAS"/>
      <sheetName val="REMUNERACIÓN LUMINARIAS"/>
      <sheetName val="REMUNERACIÓN POSTERÍA Y REDES"/>
      <sheetName val="REMUNERACIÓN TRAFOS"/>
      <sheetName val="RESUMEN REMUNERACIÓN"/>
      <sheetName val="c2_5y2_6"/>
      <sheetName val="cuad2_1"/>
      <sheetName val="cuad2_2"/>
      <sheetName val="cuad2_3"/>
      <sheetName val="cuad2_4"/>
      <sheetName val="c2_5y2_61"/>
      <sheetName val="Cambio_redes"/>
      <sheetName val="Cambio_A_P"/>
      <sheetName val="Cambio_por_ajustes"/>
      <sheetName val="Instalación_redes"/>
      <sheetName val="Instalación_A_P"/>
      <sheetName val="Instalación_por_ajustes"/>
      <sheetName val="LUMINARIAS_CAMBIO1999"/>
      <sheetName val="LUMINARIAS_CAMBIO2000"/>
      <sheetName val="LUMINARIAS_CAMBIO2001"/>
      <sheetName val="LUMINARIAS_CAMBIO2002"/>
      <sheetName val="LUMINARIAS_INST1999"/>
      <sheetName val="LUMINARIAS_INST2000"/>
      <sheetName val="LUMINARIAS_INST2001"/>
      <sheetName val="LUMINARIAS_INST2002"/>
      <sheetName val="LUMINARIAS_RETIRO_1999-2002"/>
      <sheetName val="RESUMEN_LUMINARIAS"/>
      <sheetName val="REMUNERACIÓN_LUMINARIAS"/>
      <sheetName val="REMUNERACIÓN_POSTERÍA_Y_REDES"/>
      <sheetName val="REMUNERACIÓN_TRAFOS"/>
      <sheetName val="RESUMEN_REMUNERACIÓN"/>
      <sheetName val="TARIFAS"/>
    </sheetNames>
    <sheetDataSet>
      <sheetData sheetId="0" refreshError="1"/>
      <sheetData sheetId="1" refreshError="1"/>
      <sheetData sheetId="2" refreshError="1"/>
      <sheetData sheetId="3" refreshError="1"/>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refreshError="1"/>
    </sheetDataSet>
  </externalBook>
</externalLink>
</file>

<file path=xl/externalLinks/externalLink7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esmonte"/>
      <sheetName val="ESCARIFICACION"/>
      <sheetName val="PR 1"/>
      <sheetName val="PUNITARIOS PARA 241201 2S"/>
      <sheetName val="ESTADO RED TEC"/>
      <sheetName val="items"/>
      <sheetName val="Hoja1"/>
      <sheetName val="A-HOR"/>
      <sheetName val="INSUMOS"/>
      <sheetName val="BANCOS"/>
      <sheetName val="CARGOS"/>
      <sheetName val="EPS"/>
      <sheetName val="PENSIONES"/>
      <sheetName val="PREACTA 10"/>
      <sheetName val="DATOS"/>
      <sheetName val="PREACTA 9"/>
      <sheetName val="Res-Accide-10"/>
      <sheetName val="PR_1"/>
      <sheetName val="PUNITARIOS_PARA_241201_2S"/>
      <sheetName val="ESTADO_RED_TEC"/>
      <sheetName val="PREACTA_10"/>
      <sheetName val="PREACTA_9"/>
    </sheetNames>
    <sheetDataSet>
      <sheetData sheetId="0" refreshError="1">
        <row r="48">
          <cell r="E48">
            <v>6</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sheetData sheetId="18"/>
      <sheetData sheetId="19"/>
      <sheetData sheetId="20"/>
      <sheetData sheetId="21"/>
    </sheetDataSet>
  </externalBook>
</externalLink>
</file>

<file path=xl/externalLinks/externalLink7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Personal"/>
    </sheetNames>
    <sheetDataSet>
      <sheetData sheetId="0" refreshError="1"/>
    </sheetDataSet>
  </externalBook>
</externalLink>
</file>

<file path=xl/externalLinks/externalLink7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IU"/>
      <sheetName val="Presup_Cancha"/>
      <sheetName val="1_Preliminares"/>
      <sheetName val="2_Cimentación_Est.Met"/>
      <sheetName val="3_HS"/>
      <sheetName val="Apus_In.Elect"/>
      <sheetName val="Apus_Cubierta"/>
      <sheetName val="Apus_Dotación_Pintura"/>
      <sheetName val="Insumos"/>
      <sheetName val="Equipo_Trans "/>
      <sheetName val="M.Obra"/>
      <sheetName val="PR 1"/>
    </sheetNames>
    <sheetDataSet>
      <sheetData sheetId="0">
        <row r="67">
          <cell r="F67">
            <v>0.17</v>
          </cell>
        </row>
      </sheetData>
      <sheetData sheetId="1">
        <row r="3">
          <cell r="C3" t="str">
            <v>CANCHA MÚLTIPLE 750 m2  ZONA ALTA "SUELO E"</v>
          </cell>
        </row>
        <row r="14">
          <cell r="J14" t="str">
            <v>M³</v>
          </cell>
        </row>
        <row r="15">
          <cell r="J15" t="str">
            <v>M²</v>
          </cell>
        </row>
        <row r="16">
          <cell r="J16" t="str">
            <v>M</v>
          </cell>
        </row>
        <row r="17">
          <cell r="J17" t="str">
            <v>Kg</v>
          </cell>
        </row>
        <row r="18">
          <cell r="J18" t="str">
            <v>Un</v>
          </cell>
        </row>
      </sheetData>
      <sheetData sheetId="2">
        <row r="26">
          <cell r="A26" t="str">
            <v>W09</v>
          </cell>
        </row>
      </sheetData>
      <sheetData sheetId="3">
        <row r="52">
          <cell r="I52">
            <v>44314</v>
          </cell>
        </row>
      </sheetData>
      <sheetData sheetId="4">
        <row r="48">
          <cell r="I48">
            <v>27898</v>
          </cell>
        </row>
      </sheetData>
      <sheetData sheetId="5">
        <row r="51">
          <cell r="R51">
            <v>99040</v>
          </cell>
        </row>
      </sheetData>
      <sheetData sheetId="6">
        <row r="53">
          <cell r="I53">
            <v>69159.47</v>
          </cell>
        </row>
      </sheetData>
      <sheetData sheetId="7">
        <row r="53">
          <cell r="I53">
            <v>628533.33799999999</v>
          </cell>
        </row>
      </sheetData>
      <sheetData sheetId="8">
        <row r="4">
          <cell r="A4" t="str">
            <v>A</v>
          </cell>
        </row>
      </sheetData>
      <sheetData sheetId="9">
        <row r="1">
          <cell r="A1" t="str">
            <v xml:space="preserve">Codigo </v>
          </cell>
        </row>
      </sheetData>
      <sheetData sheetId="10">
        <row r="37">
          <cell r="A37" t="str">
            <v>MO-01</v>
          </cell>
        </row>
      </sheetData>
      <sheetData sheetId="11" refreshError="1"/>
    </sheetDataSet>
  </externalBook>
</externalLink>
</file>

<file path=xl/externalLinks/externalLink8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VOLQUETAS"/>
      <sheetName val="CUBICAJE"/>
      <sheetName val="FREDY"/>
      <sheetName val="MATERIALES"/>
      <sheetName val="PREACTA"/>
      <sheetName val="CANTERAS"/>
      <sheetName val="REX CARGO"/>
      <sheetName val="GUATAQUI"/>
      <sheetName val="mitricol"/>
      <sheetName val="GRAVAS DE SUMAPAZ"/>
      <sheetName val="ALEJANDRA"/>
      <sheetName val="LOMA PELADA"/>
      <sheetName val="RANGEL"/>
      <sheetName val="EL CEDRO"/>
      <sheetName val="VANEGAS"/>
      <sheetName val="EL PENCAL"/>
      <sheetName val="TRANSPORTE GF"/>
      <sheetName val="LOCALIDAD"/>
      <sheetName val="REX_CARGO"/>
      <sheetName val="GRAVAS_DE_SUMAPAZ"/>
      <sheetName val="LOMA_PELADA"/>
      <sheetName val="EL_CEDRO"/>
      <sheetName val="EL_PENCAL"/>
      <sheetName val="TRANSPORTE_GF"/>
    </sheetNames>
    <sheetDataSet>
      <sheetData sheetId="0">
        <row r="3">
          <cell r="A3" t="str">
            <v>AAC 427</v>
          </cell>
          <cell r="B3" t="str">
            <v>INGENIEROS GF</v>
          </cell>
          <cell r="C3">
            <v>0</v>
          </cell>
        </row>
        <row r="4">
          <cell r="A4" t="str">
            <v>CHS 181</v>
          </cell>
          <cell r="B4" t="str">
            <v>INGENIEROS GF</v>
          </cell>
          <cell r="C4">
            <v>0</v>
          </cell>
        </row>
        <row r="5">
          <cell r="A5" t="str">
            <v>WFH 187</v>
          </cell>
          <cell r="B5" t="str">
            <v>REX CARGO</v>
          </cell>
          <cell r="C5">
            <v>0</v>
          </cell>
        </row>
        <row r="6">
          <cell r="A6" t="str">
            <v>XJA 071</v>
          </cell>
          <cell r="B6" t="str">
            <v>REX INGENIERIA</v>
          </cell>
          <cell r="C6">
            <v>0</v>
          </cell>
        </row>
        <row r="7">
          <cell r="A7" t="str">
            <v>SRP 002</v>
          </cell>
          <cell r="B7" t="str">
            <v>REX INGENIERIA</v>
          </cell>
          <cell r="C7">
            <v>0</v>
          </cell>
        </row>
        <row r="8">
          <cell r="A8" t="str">
            <v>TVA 350</v>
          </cell>
          <cell r="B8" t="str">
            <v>REX INGENIERIA</v>
          </cell>
          <cell r="C8">
            <v>0</v>
          </cell>
        </row>
        <row r="9">
          <cell r="A9" t="str">
            <v>SWN 501</v>
          </cell>
          <cell r="B9" t="str">
            <v>REX INGENIERIA</v>
          </cell>
          <cell r="C9">
            <v>0</v>
          </cell>
        </row>
        <row r="10">
          <cell r="A10" t="str">
            <v>SOA 610</v>
          </cell>
          <cell r="B10" t="str">
            <v>REX INGENIERIA</v>
          </cell>
          <cell r="C10">
            <v>0</v>
          </cell>
        </row>
        <row r="11">
          <cell r="A11" t="str">
            <v>SZZ 979</v>
          </cell>
          <cell r="B11" t="str">
            <v>REX INGENIERIA</v>
          </cell>
          <cell r="C11">
            <v>0</v>
          </cell>
        </row>
        <row r="12">
          <cell r="A12" t="str">
            <v>TFK 008</v>
          </cell>
          <cell r="B12" t="str">
            <v>REX INGENIERIA</v>
          </cell>
          <cell r="C12">
            <v>0</v>
          </cell>
        </row>
        <row r="13">
          <cell r="A13" t="str">
            <v>XKI 044</v>
          </cell>
          <cell r="B13" t="str">
            <v>REX INGENIERIA</v>
          </cell>
          <cell r="C13">
            <v>0</v>
          </cell>
        </row>
        <row r="14">
          <cell r="A14" t="str">
            <v>TAM 493</v>
          </cell>
          <cell r="B14" t="str">
            <v>REX INGENIERIA</v>
          </cell>
          <cell r="C14">
            <v>0</v>
          </cell>
        </row>
        <row r="15">
          <cell r="A15" t="str">
            <v>SRF 428</v>
          </cell>
          <cell r="B15" t="str">
            <v>REX INGENIERIA</v>
          </cell>
          <cell r="C15">
            <v>0</v>
          </cell>
        </row>
        <row r="16">
          <cell r="A16" t="str">
            <v>UPQ 772</v>
          </cell>
          <cell r="B16" t="str">
            <v>REX INGENIERIA</v>
          </cell>
          <cell r="C16">
            <v>0</v>
          </cell>
        </row>
        <row r="17">
          <cell r="A17" t="str">
            <v>XJB 047</v>
          </cell>
          <cell r="B17" t="str">
            <v>REX INGENIERIA</v>
          </cell>
          <cell r="C17">
            <v>0</v>
          </cell>
        </row>
        <row r="18">
          <cell r="A18" t="str">
            <v>USD 149</v>
          </cell>
          <cell r="B18" t="str">
            <v>REX INGENIERIA</v>
          </cell>
          <cell r="C18">
            <v>0</v>
          </cell>
        </row>
        <row r="19">
          <cell r="A19" t="str">
            <v>WFL 545</v>
          </cell>
          <cell r="B19" t="str">
            <v>REX CARGO</v>
          </cell>
          <cell r="C19">
            <v>0</v>
          </cell>
        </row>
        <row r="20">
          <cell r="A20" t="str">
            <v>SPK 677</v>
          </cell>
          <cell r="B20" t="str">
            <v>REX CARGO</v>
          </cell>
          <cell r="C20">
            <v>0</v>
          </cell>
        </row>
        <row r="21">
          <cell r="A21" t="str">
            <v>WFH 479</v>
          </cell>
          <cell r="B21" t="str">
            <v>REX CARGO</v>
          </cell>
          <cell r="C21">
            <v>0</v>
          </cell>
        </row>
        <row r="22">
          <cell r="A22" t="str">
            <v>JKJ 223</v>
          </cell>
          <cell r="B22" t="str">
            <v>LUIS BECERRA</v>
          </cell>
          <cell r="C22">
            <v>0</v>
          </cell>
        </row>
        <row r="23">
          <cell r="A23" t="str">
            <v>JQJ 223</v>
          </cell>
          <cell r="B23" t="str">
            <v>BECERRA</v>
          </cell>
          <cell r="C23">
            <v>0</v>
          </cell>
        </row>
        <row r="24">
          <cell r="A24" t="str">
            <v>SKM 473</v>
          </cell>
          <cell r="B24" t="str">
            <v>RICARDO VANEGAS</v>
          </cell>
          <cell r="C24">
            <v>0</v>
          </cell>
        </row>
        <row r="25">
          <cell r="A25" t="str">
            <v>SKY 281</v>
          </cell>
          <cell r="B25" t="str">
            <v>ORLANDO BAYONA</v>
          </cell>
          <cell r="C25">
            <v>0</v>
          </cell>
        </row>
        <row r="26">
          <cell r="A26" t="str">
            <v>SLJ 403</v>
          </cell>
          <cell r="B26" t="str">
            <v>RODOLFO RANGEL</v>
          </cell>
          <cell r="C26">
            <v>0</v>
          </cell>
        </row>
        <row r="27">
          <cell r="A27" t="str">
            <v>SOO 664</v>
          </cell>
          <cell r="B27" t="str">
            <v>JULIO BAYONA</v>
          </cell>
          <cell r="C27">
            <v>0</v>
          </cell>
        </row>
        <row r="28">
          <cell r="A28" t="str">
            <v>SOP 298</v>
          </cell>
          <cell r="B28" t="str">
            <v>ORLANDO BAYONA</v>
          </cell>
          <cell r="C28">
            <v>0</v>
          </cell>
        </row>
        <row r="29">
          <cell r="A29" t="str">
            <v>SOP 636</v>
          </cell>
          <cell r="B29" t="str">
            <v>ORLANDO BAYONA</v>
          </cell>
          <cell r="C29">
            <v>0</v>
          </cell>
        </row>
        <row r="30">
          <cell r="A30" t="str">
            <v>SOQ 974</v>
          </cell>
          <cell r="B30" t="str">
            <v>ORLANDO BAYONA</v>
          </cell>
          <cell r="C30">
            <v>0</v>
          </cell>
        </row>
        <row r="31">
          <cell r="A31" t="str">
            <v>SOR 604</v>
          </cell>
          <cell r="B31" t="str">
            <v>ORLANDO BAYONA</v>
          </cell>
          <cell r="C31">
            <v>0</v>
          </cell>
        </row>
        <row r="32">
          <cell r="A32" t="str">
            <v>SOR 763</v>
          </cell>
          <cell r="B32" t="str">
            <v>ORLANDO BAYONA</v>
          </cell>
          <cell r="C32">
            <v>0</v>
          </cell>
        </row>
        <row r="33">
          <cell r="A33" t="str">
            <v>SOR 805</v>
          </cell>
          <cell r="B33" t="str">
            <v>ORLANDO BAYONA</v>
          </cell>
          <cell r="C33">
            <v>0</v>
          </cell>
        </row>
        <row r="34">
          <cell r="A34" t="str">
            <v>SOS 799</v>
          </cell>
          <cell r="B34" t="str">
            <v>ORLANDO BAYONA</v>
          </cell>
          <cell r="C34">
            <v>0</v>
          </cell>
        </row>
        <row r="35">
          <cell r="A35" t="str">
            <v>SXV 139</v>
          </cell>
          <cell r="B35" t="str">
            <v>PABLO BOJACA</v>
          </cell>
          <cell r="C35">
            <v>0</v>
          </cell>
        </row>
        <row r="36">
          <cell r="A36" t="str">
            <v>WNL 840</v>
          </cell>
          <cell r="B36" t="str">
            <v>RODOLFO RANGEL</v>
          </cell>
          <cell r="C36">
            <v>0</v>
          </cell>
        </row>
        <row r="37">
          <cell r="A37" t="str">
            <v>SRL 748</v>
          </cell>
          <cell r="B37" t="str">
            <v>REX INGENIERIA</v>
          </cell>
          <cell r="C37">
            <v>0</v>
          </cell>
        </row>
        <row r="38">
          <cell r="A38" t="str">
            <v>SZZ 555</v>
          </cell>
          <cell r="B38" t="str">
            <v>REX INGENIERIA</v>
          </cell>
          <cell r="C38">
            <v>0</v>
          </cell>
        </row>
        <row r="39">
          <cell r="A39" t="str">
            <v>WEK 677</v>
          </cell>
          <cell r="B39" t="str">
            <v>REX INGENIERIA</v>
          </cell>
          <cell r="C39">
            <v>0</v>
          </cell>
        </row>
        <row r="40">
          <cell r="A40" t="str">
            <v>SOS 800</v>
          </cell>
          <cell r="B40" t="str">
            <v>ORLANDO BAYONA</v>
          </cell>
          <cell r="C40">
            <v>0</v>
          </cell>
        </row>
        <row r="41">
          <cell r="A41" t="str">
            <v>SRN 590</v>
          </cell>
          <cell r="B41" t="str">
            <v>JULIO BAYONA</v>
          </cell>
          <cell r="C41">
            <v>0</v>
          </cell>
        </row>
        <row r="42">
          <cell r="A42" t="str">
            <v>SRN 615</v>
          </cell>
          <cell r="B42" t="str">
            <v>ALEJANDRA HERNANDEZ</v>
          </cell>
          <cell r="C42">
            <v>0</v>
          </cell>
        </row>
        <row r="43">
          <cell r="A43" t="str">
            <v>SRN 890</v>
          </cell>
          <cell r="B43" t="str">
            <v>ALEJANDRA HERNANDEZ</v>
          </cell>
          <cell r="C43">
            <v>0</v>
          </cell>
        </row>
        <row r="44">
          <cell r="A44" t="str">
            <v>SRN 998</v>
          </cell>
          <cell r="B44" t="str">
            <v>JULIO BAYONA</v>
          </cell>
          <cell r="C44">
            <v>0</v>
          </cell>
        </row>
        <row r="45">
          <cell r="A45" t="str">
            <v>SRO 882</v>
          </cell>
          <cell r="B45" t="str">
            <v>ORLANDO BAYONA</v>
          </cell>
          <cell r="C45">
            <v>0</v>
          </cell>
        </row>
        <row r="46">
          <cell r="A46" t="str">
            <v>WNN 751</v>
          </cell>
          <cell r="B46" t="str">
            <v>INGENIEROS GF</v>
          </cell>
          <cell r="C46">
            <v>0</v>
          </cell>
        </row>
        <row r="47">
          <cell r="A47" t="str">
            <v>WNN 589</v>
          </cell>
          <cell r="B47" t="str">
            <v>INGENIEROS GF</v>
          </cell>
          <cell r="C47">
            <v>0</v>
          </cell>
        </row>
        <row r="48">
          <cell r="A48" t="str">
            <v>SRO 971</v>
          </cell>
          <cell r="B48" t="str">
            <v>PABLO BOJACA</v>
          </cell>
          <cell r="C48">
            <v>0</v>
          </cell>
        </row>
        <row r="49">
          <cell r="A49" t="str">
            <v>SWM 297</v>
          </cell>
          <cell r="B49" t="str">
            <v>RICARDO VANEGAS</v>
          </cell>
          <cell r="C49">
            <v>0</v>
          </cell>
        </row>
        <row r="50">
          <cell r="A50" t="str">
            <v>SWN 234</v>
          </cell>
          <cell r="B50" t="str">
            <v>RICARDO VANEGAS</v>
          </cell>
          <cell r="C50">
            <v>0</v>
          </cell>
        </row>
        <row r="51">
          <cell r="A51" t="str">
            <v>SWM 902</v>
          </cell>
          <cell r="B51" t="str">
            <v>RICARDO VANEGAS</v>
          </cell>
          <cell r="C51">
            <v>0</v>
          </cell>
        </row>
        <row r="52">
          <cell r="A52" t="str">
            <v>SWN 847</v>
          </cell>
          <cell r="B52">
            <v>0</v>
          </cell>
          <cell r="C52">
            <v>0</v>
          </cell>
        </row>
        <row r="53">
          <cell r="A53" t="str">
            <v>SWO 140</v>
          </cell>
          <cell r="B53" t="str">
            <v>RODOLFO RANGEL</v>
          </cell>
          <cell r="C53">
            <v>0</v>
          </cell>
        </row>
        <row r="54">
          <cell r="A54" t="str">
            <v>SWO 268</v>
          </cell>
          <cell r="B54" t="str">
            <v>MERCEDES ORJUELA</v>
          </cell>
          <cell r="C54">
            <v>0</v>
          </cell>
        </row>
        <row r="55">
          <cell r="A55" t="str">
            <v>SWO 457</v>
          </cell>
          <cell r="B55" t="str">
            <v>PABLO BOJACA</v>
          </cell>
          <cell r="C55">
            <v>0</v>
          </cell>
        </row>
        <row r="56">
          <cell r="A56" t="str">
            <v>SWO 650</v>
          </cell>
          <cell r="B56" t="str">
            <v>RICARDO VANEGAS</v>
          </cell>
          <cell r="C56">
            <v>0</v>
          </cell>
        </row>
        <row r="57">
          <cell r="A57" t="str">
            <v>SZZ 771</v>
          </cell>
          <cell r="B57" t="str">
            <v>REX INGENIERIA</v>
          </cell>
          <cell r="C57">
            <v>0</v>
          </cell>
        </row>
        <row r="58">
          <cell r="A58" t="str">
            <v>SWK 128</v>
          </cell>
          <cell r="B58" t="str">
            <v>REX INGENIERIA</v>
          </cell>
          <cell r="C58">
            <v>0</v>
          </cell>
        </row>
        <row r="59">
          <cell r="A59" t="str">
            <v>SZX 130</v>
          </cell>
          <cell r="B59" t="str">
            <v>REX INGENIERIA</v>
          </cell>
          <cell r="C59">
            <v>0</v>
          </cell>
        </row>
        <row r="60">
          <cell r="A60" t="str">
            <v>SZK 528</v>
          </cell>
          <cell r="B60" t="str">
            <v>REX INGENIERIA</v>
          </cell>
          <cell r="C60">
            <v>0</v>
          </cell>
        </row>
        <row r="61">
          <cell r="A61" t="str">
            <v>WFL 544</v>
          </cell>
          <cell r="B61" t="str">
            <v>REX CARGO</v>
          </cell>
          <cell r="C61">
            <v>0</v>
          </cell>
        </row>
        <row r="62">
          <cell r="A62" t="str">
            <v>SRO 089</v>
          </cell>
          <cell r="B62" t="str">
            <v>REX CARGO</v>
          </cell>
          <cell r="C62">
            <v>0</v>
          </cell>
        </row>
        <row r="63">
          <cell r="A63" t="str">
            <v>SPY 030</v>
          </cell>
          <cell r="B63" t="str">
            <v>REX CARGO</v>
          </cell>
          <cell r="C63">
            <v>0</v>
          </cell>
        </row>
        <row r="64">
          <cell r="A64" t="str">
            <v>WFL 548</v>
          </cell>
          <cell r="B64" t="str">
            <v>REX CARGO</v>
          </cell>
          <cell r="C64">
            <v>0</v>
          </cell>
        </row>
        <row r="65">
          <cell r="A65" t="str">
            <v>WFL 543</v>
          </cell>
          <cell r="B65" t="str">
            <v>REX CARGO</v>
          </cell>
          <cell r="C65">
            <v>0</v>
          </cell>
        </row>
        <row r="66">
          <cell r="A66" t="str">
            <v>WFL 542</v>
          </cell>
          <cell r="B66" t="str">
            <v>REX CARGO</v>
          </cell>
          <cell r="C66">
            <v>0</v>
          </cell>
        </row>
        <row r="67">
          <cell r="A67" t="str">
            <v>WFL 546</v>
          </cell>
          <cell r="B67" t="str">
            <v>REX CARGO</v>
          </cell>
          <cell r="C67">
            <v>0</v>
          </cell>
        </row>
        <row r="68">
          <cell r="A68" t="str">
            <v>WFH 483</v>
          </cell>
          <cell r="B68" t="str">
            <v>REX CARGO</v>
          </cell>
          <cell r="C68">
            <v>0</v>
          </cell>
        </row>
        <row r="69">
          <cell r="A69" t="str">
            <v>WFH 477</v>
          </cell>
          <cell r="B69" t="str">
            <v>REX CARGO</v>
          </cell>
          <cell r="C69">
            <v>0</v>
          </cell>
        </row>
        <row r="70">
          <cell r="A70" t="str">
            <v>WFH 491</v>
          </cell>
          <cell r="B70" t="str">
            <v>REX CARGO</v>
          </cell>
          <cell r="C70">
            <v>0</v>
          </cell>
        </row>
        <row r="71">
          <cell r="A71" t="str">
            <v>WFH 480</v>
          </cell>
          <cell r="B71" t="str">
            <v>REX CARGO</v>
          </cell>
          <cell r="C71">
            <v>0</v>
          </cell>
        </row>
        <row r="72">
          <cell r="A72" t="str">
            <v>WFH 486</v>
          </cell>
          <cell r="B72" t="str">
            <v>REX CARGO</v>
          </cell>
          <cell r="C72">
            <v>0</v>
          </cell>
        </row>
        <row r="73">
          <cell r="A73" t="str">
            <v>WFH 481</v>
          </cell>
          <cell r="B73" t="str">
            <v>REX CARGO</v>
          </cell>
          <cell r="C73">
            <v>0</v>
          </cell>
        </row>
        <row r="74">
          <cell r="A74" t="str">
            <v>WLL 146</v>
          </cell>
          <cell r="B74" t="str">
            <v>REX INGENIERIA</v>
          </cell>
          <cell r="C74">
            <v>0</v>
          </cell>
        </row>
        <row r="75">
          <cell r="A75" t="str">
            <v>SSW 949</v>
          </cell>
          <cell r="B75" t="str">
            <v>REX INGENIERIA</v>
          </cell>
          <cell r="C75">
            <v>0</v>
          </cell>
        </row>
        <row r="76">
          <cell r="A76" t="str">
            <v>SZY 375</v>
          </cell>
          <cell r="B76" t="str">
            <v>REX INGENIERIA</v>
          </cell>
          <cell r="C76">
            <v>0</v>
          </cell>
        </row>
        <row r="77">
          <cell r="A77" t="str">
            <v>SXU 401</v>
          </cell>
          <cell r="B77" t="str">
            <v>REX INGENIERIA</v>
          </cell>
          <cell r="C77">
            <v>0</v>
          </cell>
        </row>
        <row r="78">
          <cell r="A78" t="str">
            <v>SWQ 181</v>
          </cell>
          <cell r="B78" t="str">
            <v>REX INGENIERIA</v>
          </cell>
          <cell r="C78">
            <v>0</v>
          </cell>
        </row>
        <row r="79">
          <cell r="A79" t="str">
            <v>SUC 406</v>
          </cell>
          <cell r="B79" t="str">
            <v>REX INGENIERIA</v>
          </cell>
          <cell r="C79">
            <v>0</v>
          </cell>
        </row>
        <row r="80">
          <cell r="A80" t="str">
            <v>THX 526</v>
          </cell>
          <cell r="B80" t="str">
            <v>REX INGENIERIA</v>
          </cell>
          <cell r="C80">
            <v>0</v>
          </cell>
        </row>
        <row r="81">
          <cell r="A81" t="str">
            <v>WFH 478</v>
          </cell>
          <cell r="B81" t="str">
            <v>REX CARGO</v>
          </cell>
          <cell r="C81">
            <v>0</v>
          </cell>
        </row>
        <row r="82">
          <cell r="A82" t="str">
            <v>SZX 930</v>
          </cell>
          <cell r="B82" t="str">
            <v>REX INGENIERIA</v>
          </cell>
          <cell r="C82">
            <v>0</v>
          </cell>
        </row>
        <row r="83">
          <cell r="A83" t="str">
            <v>SXY 397</v>
          </cell>
          <cell r="B83" t="str">
            <v>INGENIEROS GF</v>
          </cell>
          <cell r="C83">
            <v>0</v>
          </cell>
        </row>
        <row r="84">
          <cell r="A84" t="str">
            <v>SXY 759</v>
          </cell>
          <cell r="B84" t="str">
            <v>INGENIEROS GF</v>
          </cell>
          <cell r="C84">
            <v>0</v>
          </cell>
        </row>
        <row r="85">
          <cell r="A85" t="str">
            <v>SXY 760</v>
          </cell>
          <cell r="B85" t="str">
            <v>INGENIEROS GF</v>
          </cell>
          <cell r="C85">
            <v>0</v>
          </cell>
        </row>
        <row r="86">
          <cell r="A86" t="str">
            <v>SXY 761</v>
          </cell>
          <cell r="B86" t="str">
            <v>INGENIEROS GF</v>
          </cell>
          <cell r="C86">
            <v>0</v>
          </cell>
        </row>
        <row r="87">
          <cell r="A87" t="str">
            <v>SXY 762</v>
          </cell>
          <cell r="B87" t="str">
            <v>INGENIEROS GF</v>
          </cell>
          <cell r="C87" t="str">
            <v>JHON PUENTES</v>
          </cell>
        </row>
        <row r="88">
          <cell r="A88" t="str">
            <v>SXY 763</v>
          </cell>
          <cell r="B88" t="str">
            <v>INGENIEROS GF</v>
          </cell>
          <cell r="C88">
            <v>0</v>
          </cell>
        </row>
        <row r="89">
          <cell r="A89" t="str">
            <v>SXY 764</v>
          </cell>
          <cell r="B89" t="str">
            <v>INGENIEROS GF</v>
          </cell>
          <cell r="C89">
            <v>0</v>
          </cell>
        </row>
        <row r="90">
          <cell r="A90" t="str">
            <v>SXY 765</v>
          </cell>
          <cell r="B90" t="str">
            <v>INGENIEROS GF</v>
          </cell>
          <cell r="C90">
            <v>0</v>
          </cell>
        </row>
        <row r="91">
          <cell r="A91" t="str">
            <v>SXY 766</v>
          </cell>
          <cell r="B91" t="str">
            <v>INGENIEROS GF</v>
          </cell>
          <cell r="C91">
            <v>0</v>
          </cell>
        </row>
        <row r="92">
          <cell r="A92" t="str">
            <v>SXY 767</v>
          </cell>
          <cell r="B92" t="str">
            <v>INGENIEROS GF</v>
          </cell>
          <cell r="C92">
            <v>0</v>
          </cell>
        </row>
        <row r="93">
          <cell r="A93" t="str">
            <v>SXZ 455</v>
          </cell>
          <cell r="B93" t="str">
            <v>INGENIEROS GF</v>
          </cell>
          <cell r="C93">
            <v>0</v>
          </cell>
        </row>
        <row r="94">
          <cell r="A94" t="str">
            <v>SXZ 456</v>
          </cell>
          <cell r="B94" t="str">
            <v>INGENIEROS GF</v>
          </cell>
          <cell r="C94">
            <v>0</v>
          </cell>
        </row>
        <row r="95">
          <cell r="A95" t="str">
            <v>SXZ 457</v>
          </cell>
          <cell r="B95" t="str">
            <v>INGENIEROS GF</v>
          </cell>
          <cell r="C95">
            <v>0</v>
          </cell>
        </row>
        <row r="96">
          <cell r="A96" t="str">
            <v>SXZ 458</v>
          </cell>
          <cell r="B96" t="str">
            <v>INGENIEROS GF</v>
          </cell>
          <cell r="C96">
            <v>0</v>
          </cell>
        </row>
        <row r="97">
          <cell r="A97" t="str">
            <v>SXZ 459</v>
          </cell>
          <cell r="B97" t="str">
            <v>INGENIEROS GF</v>
          </cell>
          <cell r="C97">
            <v>0</v>
          </cell>
        </row>
        <row r="98">
          <cell r="A98" t="str">
            <v>SXZ 460</v>
          </cell>
          <cell r="B98" t="str">
            <v>INGENIEROS GF</v>
          </cell>
          <cell r="C98">
            <v>0</v>
          </cell>
        </row>
        <row r="99">
          <cell r="A99" t="str">
            <v>SXZ 461</v>
          </cell>
          <cell r="B99" t="str">
            <v>INGENIEROS GF</v>
          </cell>
          <cell r="C99">
            <v>0</v>
          </cell>
        </row>
        <row r="100">
          <cell r="A100" t="str">
            <v>SXZ 462</v>
          </cell>
          <cell r="B100" t="str">
            <v>INGENIEROS GF</v>
          </cell>
          <cell r="C100">
            <v>0</v>
          </cell>
        </row>
        <row r="101">
          <cell r="A101" t="str">
            <v>SXZ 463</v>
          </cell>
          <cell r="B101" t="str">
            <v>INGENIEROS GF</v>
          </cell>
          <cell r="C101">
            <v>0</v>
          </cell>
        </row>
        <row r="102">
          <cell r="A102" t="str">
            <v>SXZ 464</v>
          </cell>
          <cell r="B102" t="str">
            <v>INGENIEROS GF</v>
          </cell>
          <cell r="C102">
            <v>0</v>
          </cell>
        </row>
        <row r="103">
          <cell r="A103" t="str">
            <v>SZO 598</v>
          </cell>
          <cell r="B103" t="str">
            <v>ORLANDO BAYONA</v>
          </cell>
          <cell r="C103">
            <v>0</v>
          </cell>
        </row>
        <row r="104">
          <cell r="A104" t="str">
            <v>SZO 888</v>
          </cell>
          <cell r="B104" t="str">
            <v>MERCEDES ORJUELA</v>
          </cell>
          <cell r="C104">
            <v>0</v>
          </cell>
        </row>
        <row r="105">
          <cell r="A105" t="str">
            <v>SZZ 589</v>
          </cell>
          <cell r="B105" t="str">
            <v>RODOLFO RANGEL</v>
          </cell>
          <cell r="C105">
            <v>0</v>
          </cell>
        </row>
        <row r="106">
          <cell r="A106" t="str">
            <v>SZT 565</v>
          </cell>
          <cell r="B106" t="str">
            <v>ORLANDO BAYONA</v>
          </cell>
          <cell r="C106">
            <v>0</v>
          </cell>
        </row>
        <row r="107">
          <cell r="A107" t="str">
            <v>SZZ 434</v>
          </cell>
          <cell r="B107" t="str">
            <v>RICARDO VANEGAS</v>
          </cell>
          <cell r="C107">
            <v>0</v>
          </cell>
        </row>
        <row r="108">
          <cell r="A108" t="str">
            <v>SZZ 435</v>
          </cell>
          <cell r="B108" t="str">
            <v>RICARDO VANEGAS</v>
          </cell>
          <cell r="C108">
            <v>0</v>
          </cell>
        </row>
        <row r="109">
          <cell r="A109" t="str">
            <v>SZZ 588</v>
          </cell>
          <cell r="B109" t="str">
            <v>RODOLFO RANGEL</v>
          </cell>
          <cell r="C109">
            <v>0</v>
          </cell>
        </row>
        <row r="110">
          <cell r="A110" t="str">
            <v>SZZ 890</v>
          </cell>
          <cell r="B110" t="str">
            <v>MERCEDES ORJUELA</v>
          </cell>
          <cell r="C110">
            <v>0</v>
          </cell>
        </row>
        <row r="111">
          <cell r="A111" t="str">
            <v>SZZ 975</v>
          </cell>
          <cell r="B111" t="str">
            <v>MERCEDES ORJUELA</v>
          </cell>
          <cell r="C111">
            <v>0</v>
          </cell>
        </row>
        <row r="112">
          <cell r="A112" t="str">
            <v>TAM 972</v>
          </cell>
          <cell r="B112" t="str">
            <v>RODOLFO RANGEL</v>
          </cell>
          <cell r="C112">
            <v>0</v>
          </cell>
        </row>
        <row r="113">
          <cell r="A113" t="str">
            <v>TAL 819</v>
          </cell>
          <cell r="B113" t="str">
            <v>RICARDO VANEGAS</v>
          </cell>
          <cell r="C113">
            <v>0</v>
          </cell>
        </row>
        <row r="114">
          <cell r="A114" t="str">
            <v>THY 036</v>
          </cell>
          <cell r="B114" t="str">
            <v>RODOLFO RANGEL</v>
          </cell>
          <cell r="C114">
            <v>0</v>
          </cell>
        </row>
        <row r="115">
          <cell r="A115" t="str">
            <v>TAL 918</v>
          </cell>
          <cell r="B115" t="str">
            <v>RICARDO VANEGAS</v>
          </cell>
          <cell r="C115">
            <v>0</v>
          </cell>
        </row>
        <row r="116">
          <cell r="A116" t="str">
            <v>TBZ 358</v>
          </cell>
          <cell r="B116" t="str">
            <v>MANTENIMIENTO Y SOLUCIONES</v>
          </cell>
          <cell r="C116">
            <v>0</v>
          </cell>
        </row>
        <row r="117">
          <cell r="A117" t="str">
            <v>TBZ 610</v>
          </cell>
          <cell r="B117" t="str">
            <v>ORLANDO BAYONA</v>
          </cell>
          <cell r="C117">
            <v>0</v>
          </cell>
        </row>
        <row r="118">
          <cell r="A118" t="str">
            <v>TDL 644</v>
          </cell>
          <cell r="B118" t="str">
            <v>INGENIEROS GF</v>
          </cell>
          <cell r="C118">
            <v>0</v>
          </cell>
        </row>
        <row r="119">
          <cell r="A119" t="str">
            <v>TGK 563</v>
          </cell>
          <cell r="B119" t="str">
            <v>INGENIEROS GF</v>
          </cell>
          <cell r="C119">
            <v>0</v>
          </cell>
        </row>
        <row r="120">
          <cell r="A120" t="str">
            <v>TGK 564</v>
          </cell>
          <cell r="B120" t="str">
            <v>INGENIEROS GF</v>
          </cell>
          <cell r="C120">
            <v>0</v>
          </cell>
        </row>
        <row r="121">
          <cell r="A121" t="str">
            <v>TGK 565</v>
          </cell>
          <cell r="B121" t="str">
            <v>INGENIEROS GF</v>
          </cell>
          <cell r="C121">
            <v>0</v>
          </cell>
        </row>
        <row r="122">
          <cell r="A122" t="str">
            <v>TGK 566</v>
          </cell>
          <cell r="B122" t="str">
            <v>INGENIEROS GF</v>
          </cell>
          <cell r="C122">
            <v>0</v>
          </cell>
        </row>
        <row r="123">
          <cell r="A123" t="str">
            <v>TGK 567</v>
          </cell>
          <cell r="B123" t="str">
            <v>INGENIEROS GF</v>
          </cell>
          <cell r="C123">
            <v>0</v>
          </cell>
        </row>
        <row r="124">
          <cell r="A124" t="str">
            <v>TLN 374</v>
          </cell>
          <cell r="B124" t="str">
            <v>RODOLFO RANGEL</v>
          </cell>
          <cell r="C124">
            <v>0</v>
          </cell>
        </row>
        <row r="125">
          <cell r="A125" t="str">
            <v>TLO 889</v>
          </cell>
          <cell r="B125" t="str">
            <v>ORLANDO BAYONA</v>
          </cell>
          <cell r="C125">
            <v>0</v>
          </cell>
        </row>
        <row r="126">
          <cell r="A126" t="str">
            <v>TMY 719</v>
          </cell>
          <cell r="B126" t="str">
            <v>ORLANDO BAYONA</v>
          </cell>
          <cell r="C126">
            <v>0</v>
          </cell>
        </row>
        <row r="127">
          <cell r="A127" t="str">
            <v>TSW 572</v>
          </cell>
          <cell r="B127" t="str">
            <v>RODOLFO RANGEL</v>
          </cell>
          <cell r="C127">
            <v>0</v>
          </cell>
        </row>
        <row r="128">
          <cell r="A128" t="str">
            <v>TVA 688</v>
          </cell>
          <cell r="B128" t="str">
            <v>ORLANDO BAYONA</v>
          </cell>
          <cell r="C128">
            <v>0</v>
          </cell>
        </row>
        <row r="129">
          <cell r="A129" t="str">
            <v>UFV 859</v>
          </cell>
          <cell r="B129" t="str">
            <v>RICARDO VANEGAS</v>
          </cell>
          <cell r="C129">
            <v>0</v>
          </cell>
        </row>
        <row r="130">
          <cell r="A130" t="str">
            <v>UFV 897</v>
          </cell>
          <cell r="B130" t="str">
            <v>RICARDO VANEGAS</v>
          </cell>
          <cell r="C130">
            <v>0</v>
          </cell>
        </row>
        <row r="131">
          <cell r="A131" t="str">
            <v>USD 681</v>
          </cell>
          <cell r="B131" t="str">
            <v>RODOLFO RANGEL</v>
          </cell>
          <cell r="C131">
            <v>0</v>
          </cell>
        </row>
        <row r="132">
          <cell r="A132" t="str">
            <v>UTY 069</v>
          </cell>
          <cell r="B132" t="str">
            <v>RICARDO VANEGAS</v>
          </cell>
          <cell r="C132">
            <v>0</v>
          </cell>
        </row>
        <row r="133">
          <cell r="A133" t="str">
            <v>WFH 489</v>
          </cell>
          <cell r="B133" t="str">
            <v>REX CARGO</v>
          </cell>
          <cell r="C133">
            <v>0</v>
          </cell>
        </row>
        <row r="134">
          <cell r="A134" t="str">
            <v>WFL 036</v>
          </cell>
          <cell r="B134" t="str">
            <v>RICARDO VANEGAS</v>
          </cell>
          <cell r="C134">
            <v>0</v>
          </cell>
        </row>
        <row r="135">
          <cell r="A135" t="str">
            <v>WFH 487</v>
          </cell>
          <cell r="B135" t="str">
            <v>REX CARGO</v>
          </cell>
          <cell r="C135">
            <v>0</v>
          </cell>
        </row>
        <row r="136">
          <cell r="A136" t="str">
            <v>WFH 488</v>
          </cell>
          <cell r="B136" t="str">
            <v>REX CARGO</v>
          </cell>
          <cell r="C136">
            <v>0</v>
          </cell>
        </row>
        <row r="137">
          <cell r="A137" t="str">
            <v>WFH 490</v>
          </cell>
          <cell r="B137" t="str">
            <v>REX CARGO</v>
          </cell>
          <cell r="C137">
            <v>0</v>
          </cell>
        </row>
        <row r="138">
          <cell r="A138" t="str">
            <v>WFL 541</v>
          </cell>
          <cell r="B138" t="str">
            <v>REX CARGO</v>
          </cell>
          <cell r="C138">
            <v>0</v>
          </cell>
        </row>
        <row r="139">
          <cell r="A139" t="str">
            <v>WGZ 124</v>
          </cell>
          <cell r="B139" t="str">
            <v>JULIO BAYONA</v>
          </cell>
          <cell r="C139">
            <v>0</v>
          </cell>
        </row>
        <row r="140">
          <cell r="A140" t="str">
            <v>WLN 102</v>
          </cell>
          <cell r="B140" t="str">
            <v>ORLANDO BAYONA</v>
          </cell>
          <cell r="C140">
            <v>0</v>
          </cell>
        </row>
        <row r="141">
          <cell r="A141" t="str">
            <v>WLN 103</v>
          </cell>
          <cell r="B141" t="str">
            <v>ORLANDO BAYONA</v>
          </cell>
          <cell r="C141">
            <v>0</v>
          </cell>
        </row>
        <row r="142">
          <cell r="A142" t="str">
            <v>XGC 698</v>
          </cell>
          <cell r="B142" t="str">
            <v>JULIO BAYONA</v>
          </cell>
          <cell r="C142">
            <v>0</v>
          </cell>
        </row>
        <row r="143">
          <cell r="A143" t="str">
            <v>XIE 244</v>
          </cell>
          <cell r="B143" t="str">
            <v>JULIO BAYONA</v>
          </cell>
          <cell r="C143">
            <v>0</v>
          </cell>
        </row>
        <row r="144">
          <cell r="A144" t="str">
            <v>XJB 156</v>
          </cell>
          <cell r="B144" t="str">
            <v>MERCEDES ORJUELA</v>
          </cell>
          <cell r="C144">
            <v>0</v>
          </cell>
        </row>
        <row r="145">
          <cell r="A145" t="str">
            <v>YHK 142</v>
          </cell>
          <cell r="B145" t="str">
            <v>RICARDO VANEGAS</v>
          </cell>
          <cell r="C145">
            <v>0</v>
          </cell>
        </row>
        <row r="146">
          <cell r="A146" t="str">
            <v>ZID 433</v>
          </cell>
          <cell r="B146" t="str">
            <v>INGENIEROS GF</v>
          </cell>
          <cell r="C146">
            <v>0</v>
          </cell>
        </row>
        <row r="147">
          <cell r="A147" t="str">
            <v>SWN 573</v>
          </cell>
          <cell r="B147" t="str">
            <v>REX INGENIERIA</v>
          </cell>
          <cell r="C147">
            <v>0</v>
          </cell>
        </row>
        <row r="148">
          <cell r="A148" t="str">
            <v>SOT 015</v>
          </cell>
          <cell r="B148" t="str">
            <v>REX INGENIERIA</v>
          </cell>
          <cell r="C148">
            <v>0</v>
          </cell>
        </row>
        <row r="149">
          <cell r="A149" t="str">
            <v>TTY 452</v>
          </cell>
          <cell r="B149" t="str">
            <v>RODOLFO RANGEL</v>
          </cell>
          <cell r="C149">
            <v>0</v>
          </cell>
        </row>
        <row r="150">
          <cell r="A150" t="str">
            <v>TTN 907</v>
          </cell>
          <cell r="B150" t="str">
            <v>PABLO BOJACA</v>
          </cell>
          <cell r="C150">
            <v>0</v>
          </cell>
        </row>
        <row r="151">
          <cell r="A151" t="str">
            <v>SPV 555</v>
          </cell>
          <cell r="B151" t="str">
            <v>REX INGENIERIA</v>
          </cell>
          <cell r="C151">
            <v>0</v>
          </cell>
        </row>
        <row r="152">
          <cell r="A152" t="str">
            <v>SRO 738</v>
          </cell>
          <cell r="B152" t="str">
            <v>REX INGENIERIA</v>
          </cell>
          <cell r="C152">
            <v>0</v>
          </cell>
        </row>
        <row r="153">
          <cell r="A153" t="str">
            <v>SWP 175</v>
          </cell>
          <cell r="B153" t="str">
            <v>REX INGENIERIA</v>
          </cell>
          <cell r="C153">
            <v>0</v>
          </cell>
        </row>
        <row r="154">
          <cell r="A154" t="str">
            <v>SWP 176</v>
          </cell>
          <cell r="B154" t="str">
            <v>REX INGENIERIA</v>
          </cell>
          <cell r="C154">
            <v>0</v>
          </cell>
        </row>
        <row r="155">
          <cell r="A155" t="str">
            <v>WFH 697</v>
          </cell>
          <cell r="B155" t="str">
            <v>REX INGENIERIA</v>
          </cell>
          <cell r="C155">
            <v>0</v>
          </cell>
        </row>
        <row r="156">
          <cell r="A156" t="str">
            <v>WFH 698</v>
          </cell>
          <cell r="B156" t="str">
            <v>REX INGENIERIA</v>
          </cell>
          <cell r="C156">
            <v>0</v>
          </cell>
        </row>
        <row r="157">
          <cell r="A157" t="str">
            <v>XGD 979</v>
          </cell>
          <cell r="B157" t="str">
            <v>REX INGENIERIA</v>
          </cell>
          <cell r="C157">
            <v>0</v>
          </cell>
        </row>
      </sheetData>
      <sheetData sheetId="1"/>
      <sheetData sheetId="2"/>
      <sheetData sheetId="3">
        <row r="3">
          <cell r="B3" t="str">
            <v>ARENA DE TRITURACION DE RIO IDU 510-11</v>
          </cell>
        </row>
      </sheetData>
      <sheetData sheetId="4"/>
      <sheetData sheetId="5">
        <row r="397">
          <cell r="M397">
            <v>3824.8864699999986</v>
          </cell>
        </row>
      </sheetData>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Set>
  </externalBook>
</externalLink>
</file>

<file path=xl/externalLinks/externalLink8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to de Patrimonio y Capital"/>
      <sheetName val="Cto_de_Patrimonio_y_Capital"/>
    </sheetNames>
    <sheetDataSet>
      <sheetData sheetId="0" refreshError="1"/>
      <sheetData sheetId="1"/>
    </sheetDataSet>
  </externalBook>
</externalLink>
</file>

<file path=xl/externalLinks/externalLink8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P_EstacionesCB"/>
      <sheetName val="Indice Estaciones-Edificaciones"/>
      <sheetName val="Indice Estaciones-Espacio Públi"/>
      <sheetName val="Indice Geotecnia"/>
      <sheetName val="EP_PilonasCB"/>
      <sheetName val="Indice Pilonas-Estructura"/>
      <sheetName val="Indice Pilonas-Espacio Publico"/>
      <sheetName val="Indice Señaliza y Semaforizac"/>
      <sheetName val="InfoGeneral"/>
      <sheetName val="Indice Pavimentos"/>
      <sheetName val="Indice Arqueologia"/>
      <sheetName val="Indices ICCP Anexo 10"/>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row r="2">
          <cell r="F2">
            <v>7800</v>
          </cell>
        </row>
      </sheetData>
      <sheetData sheetId="10" refreshError="1"/>
      <sheetData sheetId="11" refreshError="1"/>
    </sheetDataSet>
  </externalBook>
</externalLink>
</file>

<file path=xl/externalLinks/externalLink8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LongTramos1-2-3"/>
    </sheetNames>
    <sheetDataSet>
      <sheetData sheetId="0">
        <row r="30">
          <cell r="E30">
            <v>3340</v>
          </cell>
        </row>
      </sheetData>
    </sheetDataSet>
  </externalBook>
</externalLink>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hyperlink" Target="https://webidu.idu.gov.co/jspui/handle/123456789/120330" TargetMode="External"/><Relationship Id="rId2" Type="http://schemas.openxmlformats.org/officeDocument/2006/relationships/hyperlink" Target="https://webidu.idu.gov.co/jspui/handle/123456789/120237" TargetMode="External"/><Relationship Id="rId1" Type="http://schemas.openxmlformats.org/officeDocument/2006/relationships/hyperlink" Target="https://webidu.idu.gov.co/jspui/bitstream/123456789/120325/14/ME009387-01-13.pdf" TargetMode="Externa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1.vml"/><Relationship Id="rId1" Type="http://schemas.openxmlformats.org/officeDocument/2006/relationships/drawing" Target="../drawings/drawing4.xml"/></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ublished="0">
    <tabColor theme="9"/>
  </sheetPr>
  <dimension ref="A1:L17"/>
  <sheetViews>
    <sheetView showGridLines="0" zoomScale="85" zoomScaleNormal="85" workbookViewId="0">
      <selection sqref="A1:XFD5"/>
    </sheetView>
  </sheetViews>
  <sheetFormatPr baseColWidth="10" defaultRowHeight="16.5" x14ac:dyDescent="0.25"/>
  <cols>
    <col min="1" max="1" width="13.5703125" style="144" customWidth="1"/>
    <col min="2" max="3" width="10.85546875" style="144" customWidth="1"/>
    <col min="4" max="6" width="11.85546875" style="144" customWidth="1"/>
    <col min="7" max="8" width="14.7109375" style="144" customWidth="1"/>
    <col min="9" max="9" width="13" style="144" customWidth="1"/>
    <col min="10" max="10" width="23.42578125" style="144" customWidth="1"/>
    <col min="11" max="11" width="14.85546875" style="144" bestFit="1" customWidth="1"/>
    <col min="12" max="12" width="60.7109375" style="134" customWidth="1"/>
    <col min="13" max="16384" width="11.42578125" style="134"/>
  </cols>
  <sheetData>
    <row r="1" spans="1:12" s="152" customFormat="1" ht="15" x14ac:dyDescent="0.25">
      <c r="B1" s="153"/>
    </row>
    <row r="2" spans="1:12" s="152" customFormat="1" x14ac:dyDescent="0.25">
      <c r="B2" s="153"/>
      <c r="G2" s="154" t="s">
        <v>1278</v>
      </c>
    </row>
    <row r="3" spans="1:12" s="152" customFormat="1" x14ac:dyDescent="0.3">
      <c r="B3" s="153"/>
      <c r="G3" s="155" t="s">
        <v>1279</v>
      </c>
    </row>
    <row r="4" spans="1:12" s="152" customFormat="1" x14ac:dyDescent="0.25">
      <c r="B4" s="153"/>
      <c r="G4" s="156"/>
    </row>
    <row r="5" spans="1:12" s="152" customFormat="1" x14ac:dyDescent="0.3">
      <c r="B5" s="153"/>
      <c r="G5" s="157" t="s">
        <v>1280</v>
      </c>
    </row>
    <row r="6" spans="1:12" s="152" customFormat="1" ht="15" x14ac:dyDescent="0.25">
      <c r="B6" s="153"/>
      <c r="C6" s="158"/>
    </row>
    <row r="8" spans="1:12" x14ac:dyDescent="0.25">
      <c r="B8" s="145" t="s">
        <v>1224</v>
      </c>
    </row>
    <row r="10" spans="1:12" s="136" customFormat="1" ht="49.5" x14ac:dyDescent="0.25">
      <c r="A10" s="138" t="s">
        <v>1257</v>
      </c>
      <c r="B10" s="138" t="s">
        <v>1258</v>
      </c>
      <c r="C10" s="138" t="s">
        <v>1259</v>
      </c>
      <c r="D10" s="138" t="s">
        <v>1260</v>
      </c>
      <c r="E10" s="138" t="s">
        <v>1261</v>
      </c>
      <c r="F10" s="138" t="s">
        <v>1262</v>
      </c>
      <c r="G10" s="138" t="s">
        <v>1263</v>
      </c>
      <c r="H10" s="138" t="s">
        <v>1264</v>
      </c>
      <c r="I10" s="138" t="s">
        <v>1265</v>
      </c>
      <c r="J10" s="138" t="s">
        <v>1233</v>
      </c>
      <c r="K10" s="138" t="s">
        <v>1234</v>
      </c>
      <c r="L10" s="146" t="s">
        <v>1235</v>
      </c>
    </row>
    <row r="11" spans="1:12" ht="51" customHeight="1" x14ac:dyDescent="0.25">
      <c r="A11" s="147" t="s">
        <v>1266</v>
      </c>
      <c r="B11" s="147">
        <v>409.85</v>
      </c>
      <c r="C11" s="147">
        <v>273.74</v>
      </c>
      <c r="D11" s="147">
        <v>0</v>
      </c>
      <c r="E11" s="147">
        <v>0</v>
      </c>
      <c r="F11" s="147"/>
      <c r="G11" s="148">
        <f>+SUM(B11:E11)</f>
        <v>683.59</v>
      </c>
      <c r="H11" s="147">
        <f>3620-B11</f>
        <v>3210.15</v>
      </c>
      <c r="I11" s="148">
        <f t="shared" ref="I11:I13" si="0">+SUM(G11:H11)</f>
        <v>3893.7400000000002</v>
      </c>
      <c r="J11" s="147"/>
      <c r="K11" s="147" t="s">
        <v>1267</v>
      </c>
      <c r="L11" s="149" t="s">
        <v>1268</v>
      </c>
    </row>
    <row r="12" spans="1:12" ht="51" customHeight="1" x14ac:dyDescent="0.25">
      <c r="A12" s="147" t="s">
        <v>1269</v>
      </c>
      <c r="B12" s="147">
        <v>765.2</v>
      </c>
      <c r="C12" s="147">
        <v>940.16</v>
      </c>
      <c r="D12" s="147">
        <v>628.21</v>
      </c>
      <c r="E12" s="147">
        <v>287.11</v>
      </c>
      <c r="F12" s="147"/>
      <c r="G12" s="148">
        <f t="shared" ref="G12:G14" si="1">+SUM(B12:E12)</f>
        <v>2620.6800000000003</v>
      </c>
      <c r="H12" s="147">
        <f>5512-B12</f>
        <v>4746.8</v>
      </c>
      <c r="I12" s="148">
        <f t="shared" si="0"/>
        <v>7367.4800000000005</v>
      </c>
      <c r="J12" s="147"/>
      <c r="K12" s="147" t="s">
        <v>1270</v>
      </c>
      <c r="L12" s="150" t="s">
        <v>1271</v>
      </c>
    </row>
    <row r="13" spans="1:12" ht="51" customHeight="1" x14ac:dyDescent="0.25">
      <c r="A13" s="147" t="s">
        <v>1272</v>
      </c>
      <c r="B13" s="147">
        <v>1467.19</v>
      </c>
      <c r="C13" s="147">
        <v>1048.32</v>
      </c>
      <c r="D13" s="147">
        <f>738.04+738.04</f>
        <v>1476.08</v>
      </c>
      <c r="E13" s="147">
        <v>0</v>
      </c>
      <c r="F13" s="147">
        <v>850.15</v>
      </c>
      <c r="G13" s="148">
        <f t="shared" si="1"/>
        <v>3991.59</v>
      </c>
      <c r="H13" s="147">
        <f>2594.4+566.78+569.99+496.65+503.45</f>
        <v>4731.2699999999995</v>
      </c>
      <c r="I13" s="148">
        <f t="shared" si="0"/>
        <v>8722.86</v>
      </c>
      <c r="J13" s="147"/>
      <c r="K13" s="147" t="s">
        <v>1273</v>
      </c>
      <c r="L13" s="149" t="s">
        <v>1274</v>
      </c>
    </row>
    <row r="14" spans="1:12" ht="51" customHeight="1" x14ac:dyDescent="0.25">
      <c r="A14" s="147" t="s">
        <v>1275</v>
      </c>
      <c r="B14" s="147">
        <v>303.01</v>
      </c>
      <c r="C14" s="147">
        <v>361.76</v>
      </c>
      <c r="D14" s="147">
        <f>1802.11+1955.22</f>
        <v>3757.33</v>
      </c>
      <c r="E14" s="147">
        <v>0</v>
      </c>
      <c r="F14" s="147">
        <v>4069.35</v>
      </c>
      <c r="G14" s="148">
        <f t="shared" si="1"/>
        <v>4422.1000000000004</v>
      </c>
      <c r="H14" s="147">
        <v>0</v>
      </c>
      <c r="I14" s="148">
        <f>+SUM(G14:H14)</f>
        <v>4422.1000000000004</v>
      </c>
      <c r="J14" s="147"/>
      <c r="K14" s="147" t="s">
        <v>1276</v>
      </c>
      <c r="L14" s="149" t="s">
        <v>1277</v>
      </c>
    </row>
    <row r="15" spans="1:12" x14ac:dyDescent="0.25">
      <c r="G15" s="151">
        <f>SUM(G11:G14)</f>
        <v>11717.960000000001</v>
      </c>
      <c r="H15" s="151">
        <f>SUM(H11:H14)</f>
        <v>12688.220000000001</v>
      </c>
      <c r="I15" s="139"/>
    </row>
    <row r="16" spans="1:12" x14ac:dyDescent="0.25">
      <c r="J16"/>
      <c r="K16"/>
    </row>
    <row r="17" spans="10:10" x14ac:dyDescent="0.25">
      <c r="J17"/>
    </row>
  </sheetData>
  <hyperlinks>
    <hyperlink ref="L11" r:id="rId1"/>
    <hyperlink ref="L13" r:id="rId2"/>
    <hyperlink ref="L14" r:id="rId3"/>
  </hyperlinks>
  <pageMargins left="0.7" right="0.7" top="0.75" bottom="0.75" header="0.3" footer="0.3"/>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552"/>
  <sheetViews>
    <sheetView zoomScaleNormal="100" workbookViewId="0">
      <pane xSplit="1" ySplit="3" topLeftCell="B56" activePane="bottomRight" state="frozen"/>
      <selection activeCell="Q19" sqref="Q19"/>
      <selection pane="topRight" activeCell="Q19" sqref="Q19"/>
      <selection pane="bottomLeft" activeCell="Q19" sqref="Q19"/>
      <selection pane="bottomRight" activeCell="L63" sqref="L63"/>
    </sheetView>
  </sheetViews>
  <sheetFormatPr baseColWidth="10" defaultColWidth="11.42578125" defaultRowHeight="12.75" x14ac:dyDescent="0.25"/>
  <cols>
    <col min="1" max="1" width="1" style="64" customWidth="1"/>
    <col min="2" max="2" width="6.5703125" style="65" customWidth="1"/>
    <col min="3" max="3" width="21.140625" style="64" hidden="1" customWidth="1"/>
    <col min="4" max="4" width="16.42578125" style="64" hidden="1" customWidth="1"/>
    <col min="5" max="5" width="45.140625" style="64" customWidth="1"/>
    <col min="6" max="6" width="6.28515625" style="65" customWidth="1"/>
    <col min="7" max="7" width="11.42578125" style="64" customWidth="1"/>
    <col min="8" max="8" width="1.5703125" style="94" customWidth="1"/>
    <col min="9" max="9" width="16.140625" style="66" customWidth="1"/>
    <col min="10" max="10" width="16.140625" style="66" hidden="1" customWidth="1"/>
    <col min="11" max="13" width="16" style="64" customWidth="1"/>
    <col min="14" max="14" width="21" style="64" customWidth="1"/>
    <col min="15" max="15" width="24" style="64" customWidth="1"/>
    <col min="16" max="16384" width="11.42578125" style="64"/>
  </cols>
  <sheetData>
    <row r="1" spans="1:18" s="69" customFormat="1" ht="62.25" customHeight="1" x14ac:dyDescent="0.25">
      <c r="A1" s="68"/>
      <c r="E1" s="69" t="s">
        <v>1205</v>
      </c>
      <c r="H1" s="102"/>
      <c r="I1" s="70"/>
      <c r="J1" s="70"/>
      <c r="N1" s="69" t="s">
        <v>1134</v>
      </c>
      <c r="O1" s="69" t="s">
        <v>1197</v>
      </c>
      <c r="P1" s="71"/>
      <c r="Q1" s="71"/>
      <c r="R1" s="71"/>
    </row>
    <row r="2" spans="1:18" x14ac:dyDescent="0.25">
      <c r="E2" s="101" t="s">
        <v>1212</v>
      </c>
      <c r="F2" s="93">
        <f>+EP_EstacionesCB!G15</f>
        <v>11717.960000000001</v>
      </c>
      <c r="N2" s="67">
        <f>'Indices ICCP Anexo 10'!G290</f>
        <v>80.150000000000006</v>
      </c>
      <c r="O2" s="67">
        <f>+'Indices ICCP Anexo 10'!D431</f>
        <v>101.94</v>
      </c>
    </row>
    <row r="3" spans="1:18" s="69" customFormat="1" ht="62.25" customHeight="1" x14ac:dyDescent="0.25">
      <c r="A3" s="82"/>
      <c r="B3" s="83" t="s">
        <v>1</v>
      </c>
      <c r="C3" s="83" t="s">
        <v>2</v>
      </c>
      <c r="D3" s="83" t="s">
        <v>3</v>
      </c>
      <c r="E3" s="83" t="s">
        <v>4</v>
      </c>
      <c r="F3" s="83" t="s">
        <v>5</v>
      </c>
      <c r="G3" s="83" t="s">
        <v>1204</v>
      </c>
      <c r="H3" s="103"/>
      <c r="I3" s="84" t="s">
        <v>1133</v>
      </c>
      <c r="J3" s="84"/>
      <c r="K3" s="83" t="s">
        <v>7</v>
      </c>
      <c r="L3" s="83"/>
      <c r="M3" s="83"/>
      <c r="N3" s="85" t="s">
        <v>1211</v>
      </c>
      <c r="O3" s="85" t="s">
        <v>15</v>
      </c>
    </row>
    <row r="4" spans="1:18" x14ac:dyDescent="0.25">
      <c r="E4" s="73" t="s">
        <v>1213</v>
      </c>
      <c r="K4" s="78"/>
      <c r="L4" s="78"/>
      <c r="M4" s="78"/>
      <c r="N4" s="78"/>
      <c r="O4" s="78"/>
      <c r="P4" s="76">
        <f>+O22</f>
        <v>314753.99476431432</v>
      </c>
    </row>
    <row r="5" spans="1:18" x14ac:dyDescent="0.25">
      <c r="A5" s="86"/>
      <c r="B5" s="88">
        <v>1.01</v>
      </c>
      <c r="C5" s="87" t="s">
        <v>27</v>
      </c>
      <c r="D5" s="87" t="s">
        <v>25</v>
      </c>
      <c r="E5" s="86" t="s">
        <v>26</v>
      </c>
      <c r="F5" s="89" t="s">
        <v>28</v>
      </c>
      <c r="G5" s="90">
        <v>506</v>
      </c>
      <c r="H5" s="104"/>
      <c r="I5" s="91">
        <v>20533.190733273561</v>
      </c>
      <c r="J5" s="91"/>
      <c r="K5" s="92">
        <f t="shared" ref="K5:K20" si="0">I5*$G5</f>
        <v>10389794.511036422</v>
      </c>
      <c r="L5" s="92"/>
      <c r="M5" s="92"/>
      <c r="N5" s="92">
        <f t="shared" ref="N5:N20" si="1">K5/F$2</f>
        <v>886.65557068264627</v>
      </c>
      <c r="O5" s="92">
        <f t="shared" ref="O5:O20" si="2">+N5*$O$2/$N$2</f>
        <v>1127.7064114209477</v>
      </c>
    </row>
    <row r="6" spans="1:18" x14ac:dyDescent="0.25">
      <c r="A6" s="86"/>
      <c r="B6" s="88">
        <v>1.02</v>
      </c>
      <c r="C6" s="87" t="s">
        <v>23</v>
      </c>
      <c r="D6" s="87" t="s">
        <v>29</v>
      </c>
      <c r="E6" s="86" t="s">
        <v>30</v>
      </c>
      <c r="F6" s="89" t="s">
        <v>31</v>
      </c>
      <c r="G6" s="90">
        <v>37683</v>
      </c>
      <c r="H6" s="104"/>
      <c r="I6" s="91">
        <v>154.70699999999999</v>
      </c>
      <c r="J6" s="91"/>
      <c r="K6" s="92">
        <f t="shared" si="0"/>
        <v>5829823.8810000001</v>
      </c>
      <c r="L6" s="92"/>
      <c r="M6" s="92"/>
      <c r="N6" s="92">
        <f t="shared" si="1"/>
        <v>497.51184344373934</v>
      </c>
      <c r="O6" s="92">
        <f t="shared" si="2"/>
        <v>632.76802645857492</v>
      </c>
    </row>
    <row r="7" spans="1:18" x14ac:dyDescent="0.25">
      <c r="A7" s="86"/>
      <c r="B7" s="88">
        <v>1.03</v>
      </c>
      <c r="C7" s="87" t="s">
        <v>23</v>
      </c>
      <c r="D7" s="87" t="s">
        <v>29</v>
      </c>
      <c r="E7" s="86" t="s">
        <v>32</v>
      </c>
      <c r="F7" s="89" t="s">
        <v>28</v>
      </c>
      <c r="G7" s="90">
        <v>4849.0000267316109</v>
      </c>
      <c r="H7" s="104"/>
      <c r="I7" s="91">
        <v>4975.3829999999998</v>
      </c>
      <c r="J7" s="91"/>
      <c r="K7" s="92">
        <f t="shared" si="0"/>
        <v>24125632.300000001</v>
      </c>
      <c r="L7" s="92"/>
      <c r="M7" s="92"/>
      <c r="N7" s="92">
        <f t="shared" si="1"/>
        <v>2058.8594175095322</v>
      </c>
      <c r="O7" s="92">
        <f t="shared" si="2"/>
        <v>2618.5917532242256</v>
      </c>
    </row>
    <row r="8" spans="1:18" x14ac:dyDescent="0.25">
      <c r="A8" s="86"/>
      <c r="B8" s="88">
        <v>1.05</v>
      </c>
      <c r="C8" s="87" t="s">
        <v>27</v>
      </c>
      <c r="D8" s="87" t="s">
        <v>29</v>
      </c>
      <c r="E8" s="86" t="s">
        <v>34</v>
      </c>
      <c r="F8" s="89" t="s">
        <v>31</v>
      </c>
      <c r="G8" s="90">
        <v>130275</v>
      </c>
      <c r="H8" s="104"/>
      <c r="I8" s="91">
        <v>222.47235160912709</v>
      </c>
      <c r="J8" s="91"/>
      <c r="K8" s="92">
        <f t="shared" si="0"/>
        <v>28982585.605879031</v>
      </c>
      <c r="L8" s="92"/>
      <c r="M8" s="92"/>
      <c r="N8" s="92">
        <f t="shared" si="1"/>
        <v>2473.3473749593809</v>
      </c>
      <c r="O8" s="92">
        <f t="shared" si="2"/>
        <v>3145.7645839470902</v>
      </c>
    </row>
    <row r="9" spans="1:18" x14ac:dyDescent="0.25">
      <c r="A9" s="86"/>
      <c r="B9" s="88" t="s">
        <v>37</v>
      </c>
      <c r="C9" s="87" t="s">
        <v>23</v>
      </c>
      <c r="D9" s="87" t="s">
        <v>29</v>
      </c>
      <c r="E9" s="86" t="s">
        <v>38</v>
      </c>
      <c r="F9" s="89" t="s">
        <v>36</v>
      </c>
      <c r="G9" s="90">
        <v>133699</v>
      </c>
      <c r="H9" s="104"/>
      <c r="I9" s="91">
        <v>338.67</v>
      </c>
      <c r="J9" s="91"/>
      <c r="K9" s="92">
        <f t="shared" si="0"/>
        <v>45279840.330000006</v>
      </c>
      <c r="L9" s="92"/>
      <c r="M9" s="92"/>
      <c r="N9" s="92">
        <f t="shared" si="1"/>
        <v>3864.1402027315335</v>
      </c>
      <c r="O9" s="92">
        <f t="shared" si="2"/>
        <v>4914.6656552271052</v>
      </c>
    </row>
    <row r="10" spans="1:18" x14ac:dyDescent="0.25">
      <c r="A10" s="86"/>
      <c r="B10" s="88" t="s">
        <v>39</v>
      </c>
      <c r="C10" s="87" t="s">
        <v>23</v>
      </c>
      <c r="D10" s="87" t="s">
        <v>29</v>
      </c>
      <c r="E10" s="86" t="s">
        <v>40</v>
      </c>
      <c r="F10" s="89" t="s">
        <v>36</v>
      </c>
      <c r="G10" s="90">
        <v>219790</v>
      </c>
      <c r="H10" s="104"/>
      <c r="I10" s="91">
        <v>41</v>
      </c>
      <c r="J10" s="91"/>
      <c r="K10" s="92">
        <f t="shared" si="0"/>
        <v>9011390</v>
      </c>
      <c r="L10" s="92"/>
      <c r="M10" s="92"/>
      <c r="N10" s="92">
        <f t="shared" si="1"/>
        <v>769.02378912370409</v>
      </c>
      <c r="O10" s="92">
        <f t="shared" si="2"/>
        <v>978.09463584866364</v>
      </c>
    </row>
    <row r="11" spans="1:18" x14ac:dyDescent="0.25">
      <c r="A11" s="86"/>
      <c r="B11" s="88" t="s">
        <v>41</v>
      </c>
      <c r="C11" s="87" t="s">
        <v>23</v>
      </c>
      <c r="D11" s="87" t="s">
        <v>29</v>
      </c>
      <c r="E11" s="86" t="s">
        <v>42</v>
      </c>
      <c r="F11" s="89" t="s">
        <v>36</v>
      </c>
      <c r="G11" s="90">
        <v>263389</v>
      </c>
      <c r="H11" s="104"/>
      <c r="I11" s="91">
        <v>78.2</v>
      </c>
      <c r="J11" s="91"/>
      <c r="K11" s="92">
        <f t="shared" si="0"/>
        <v>20597019.800000001</v>
      </c>
      <c r="L11" s="92"/>
      <c r="M11" s="92"/>
      <c r="N11" s="92">
        <f t="shared" si="1"/>
        <v>1757.7308507624193</v>
      </c>
      <c r="O11" s="92">
        <f t="shared" si="2"/>
        <v>2235.5967925978916</v>
      </c>
    </row>
    <row r="12" spans="1:18" x14ac:dyDescent="0.25">
      <c r="A12" s="86"/>
      <c r="B12" s="88" t="s">
        <v>43</v>
      </c>
      <c r="C12" s="87" t="s">
        <v>23</v>
      </c>
      <c r="D12" s="87" t="s">
        <v>29</v>
      </c>
      <c r="E12" s="86" t="s">
        <v>44</v>
      </c>
      <c r="F12" s="89" t="s">
        <v>36</v>
      </c>
      <c r="G12" s="90">
        <v>7995</v>
      </c>
      <c r="H12" s="104"/>
      <c r="I12" s="91">
        <v>285.19</v>
      </c>
      <c r="J12" s="91"/>
      <c r="K12" s="92">
        <f t="shared" si="0"/>
        <v>2280094.0499999998</v>
      </c>
      <c r="L12" s="92"/>
      <c r="M12" s="92"/>
      <c r="N12" s="92">
        <f t="shared" si="1"/>
        <v>194.58114296345096</v>
      </c>
      <c r="O12" s="92">
        <f t="shared" si="2"/>
        <v>247.48099455638416</v>
      </c>
    </row>
    <row r="13" spans="1:18" x14ac:dyDescent="0.25">
      <c r="A13" s="86"/>
      <c r="B13" s="88">
        <v>1.07</v>
      </c>
      <c r="C13" s="87" t="s">
        <v>27</v>
      </c>
      <c r="D13" s="87" t="s">
        <v>45</v>
      </c>
      <c r="E13" s="86" t="s">
        <v>46</v>
      </c>
      <c r="F13" s="89" t="s">
        <v>31</v>
      </c>
      <c r="G13" s="90">
        <v>20121</v>
      </c>
      <c r="H13" s="104"/>
      <c r="I13" s="91">
        <v>1373.633542930535</v>
      </c>
      <c r="J13" s="91"/>
      <c r="K13" s="92">
        <f t="shared" si="0"/>
        <v>27638880.517305296</v>
      </c>
      <c r="L13" s="92"/>
      <c r="M13" s="92"/>
      <c r="N13" s="92">
        <f t="shared" si="1"/>
        <v>2358.6768104094308</v>
      </c>
      <c r="O13" s="92">
        <f t="shared" si="2"/>
        <v>2999.9190773941027</v>
      </c>
    </row>
    <row r="14" spans="1:18" x14ac:dyDescent="0.25">
      <c r="A14" s="86"/>
      <c r="B14" s="88">
        <v>1.0900000000000001</v>
      </c>
      <c r="C14" s="87" t="s">
        <v>27</v>
      </c>
      <c r="D14" s="87" t="s">
        <v>45</v>
      </c>
      <c r="E14" s="86" t="s">
        <v>47</v>
      </c>
      <c r="F14" s="89" t="s">
        <v>31</v>
      </c>
      <c r="G14" s="90">
        <v>3470.9999979872746</v>
      </c>
      <c r="H14" s="104"/>
      <c r="I14" s="91">
        <v>21073.890552752666</v>
      </c>
      <c r="J14" s="91"/>
      <c r="K14" s="92">
        <f t="shared" si="0"/>
        <v>73147474.066188544</v>
      </c>
      <c r="L14" s="92"/>
      <c r="M14" s="92"/>
      <c r="N14" s="92">
        <f t="shared" si="1"/>
        <v>6242.3386038345016</v>
      </c>
      <c r="O14" s="92">
        <f t="shared" si="2"/>
        <v>7939.4135655007985</v>
      </c>
    </row>
    <row r="15" spans="1:18" x14ac:dyDescent="0.25">
      <c r="A15" s="86"/>
      <c r="B15" s="88">
        <v>1.1100000000000001</v>
      </c>
      <c r="C15" s="87" t="s">
        <v>27</v>
      </c>
      <c r="D15" s="87" t="s">
        <v>45</v>
      </c>
      <c r="E15" s="86" t="s">
        <v>48</v>
      </c>
      <c r="F15" s="89" t="s">
        <v>31</v>
      </c>
      <c r="G15" s="90">
        <v>893</v>
      </c>
      <c r="H15" s="104"/>
      <c r="I15" s="91">
        <v>307.83498575133098</v>
      </c>
      <c r="J15" s="91"/>
      <c r="K15" s="92">
        <f t="shared" si="0"/>
        <v>274896.64227593859</v>
      </c>
      <c r="L15" s="92"/>
      <c r="M15" s="92"/>
      <c r="N15" s="92">
        <f t="shared" si="1"/>
        <v>23.459428285805597</v>
      </c>
      <c r="O15" s="92">
        <f t="shared" si="2"/>
        <v>29.83723168378069</v>
      </c>
    </row>
    <row r="16" spans="1:18" x14ac:dyDescent="0.25">
      <c r="A16" s="86"/>
      <c r="B16" s="88">
        <v>1.1200000000000001</v>
      </c>
      <c r="C16" s="87" t="s">
        <v>23</v>
      </c>
      <c r="D16" s="87" t="s">
        <v>45</v>
      </c>
      <c r="E16" s="86" t="s">
        <v>49</v>
      </c>
      <c r="F16" s="89" t="s">
        <v>31</v>
      </c>
      <c r="G16" s="90">
        <v>28318</v>
      </c>
      <c r="H16" s="104"/>
      <c r="I16" s="91">
        <v>35063.230000000003</v>
      </c>
      <c r="J16" s="91"/>
      <c r="K16" s="92">
        <f t="shared" si="0"/>
        <v>992920547.1400001</v>
      </c>
      <c r="L16" s="92"/>
      <c r="M16" s="92"/>
      <c r="N16" s="92">
        <f t="shared" si="1"/>
        <v>84734.932286848561</v>
      </c>
      <c r="O16" s="92">
        <f t="shared" si="2"/>
        <v>107771.41606140166</v>
      </c>
    </row>
    <row r="17" spans="1:22" x14ac:dyDescent="0.25">
      <c r="A17" s="86"/>
      <c r="B17" s="88">
        <v>1.1599999999999999</v>
      </c>
      <c r="C17" s="87" t="s">
        <v>23</v>
      </c>
      <c r="D17" s="87" t="s">
        <v>45</v>
      </c>
      <c r="E17" s="86" t="s">
        <v>51</v>
      </c>
      <c r="F17" s="89" t="s">
        <v>31</v>
      </c>
      <c r="G17" s="90">
        <v>18364</v>
      </c>
      <c r="H17" s="104"/>
      <c r="I17" s="91">
        <v>71585.296499999997</v>
      </c>
      <c r="J17" s="91"/>
      <c r="K17" s="92">
        <f t="shared" si="0"/>
        <v>1314592384.9259999</v>
      </c>
      <c r="L17" s="92"/>
      <c r="M17" s="92"/>
      <c r="N17" s="92">
        <f t="shared" si="1"/>
        <v>112186.11302018438</v>
      </c>
      <c r="O17" s="92">
        <f t="shared" si="2"/>
        <v>142685.61898038173</v>
      </c>
    </row>
    <row r="18" spans="1:22" x14ac:dyDescent="0.25">
      <c r="A18" s="86"/>
      <c r="B18" s="88" t="s">
        <v>52</v>
      </c>
      <c r="C18" s="87" t="s">
        <v>23</v>
      </c>
      <c r="D18" s="87" t="s">
        <v>45</v>
      </c>
      <c r="E18" s="86" t="s">
        <v>53</v>
      </c>
      <c r="F18" s="89" t="s">
        <v>28</v>
      </c>
      <c r="G18" s="90">
        <v>4155</v>
      </c>
      <c r="H18" s="104"/>
      <c r="I18" s="91">
        <v>2704.4603850347739</v>
      </c>
      <c r="J18" s="91"/>
      <c r="K18" s="92">
        <f t="shared" si="0"/>
        <v>11237032.899819486</v>
      </c>
      <c r="L18" s="92"/>
      <c r="M18" s="92"/>
      <c r="N18" s="92">
        <f t="shared" si="1"/>
        <v>958.95812068137161</v>
      </c>
      <c r="O18" s="92">
        <f t="shared" si="2"/>
        <v>1219.665512442408</v>
      </c>
    </row>
    <row r="19" spans="1:22" x14ac:dyDescent="0.25">
      <c r="A19" s="86"/>
      <c r="B19" s="88">
        <v>1.19</v>
      </c>
      <c r="C19" s="87" t="s">
        <v>27</v>
      </c>
      <c r="D19" s="87" t="s">
        <v>56</v>
      </c>
      <c r="E19" s="86" t="s">
        <v>58</v>
      </c>
      <c r="F19" s="89" t="s">
        <v>31</v>
      </c>
      <c r="G19" s="90">
        <v>47052.999987262854</v>
      </c>
      <c r="H19" s="104"/>
      <c r="I19" s="91">
        <v>2917.2930967853472</v>
      </c>
      <c r="J19" s="91"/>
      <c r="K19" s="92">
        <f t="shared" si="0"/>
        <v>137267392.04588294</v>
      </c>
      <c r="L19" s="92"/>
      <c r="M19" s="92"/>
      <c r="N19" s="92">
        <f t="shared" si="1"/>
        <v>11714.273819494429</v>
      </c>
      <c r="O19" s="92">
        <f t="shared" si="2"/>
        <v>14898.977831057542</v>
      </c>
    </row>
    <row r="20" spans="1:22" x14ac:dyDescent="0.25">
      <c r="A20" s="86"/>
      <c r="B20" s="88" t="s">
        <v>62</v>
      </c>
      <c r="C20" s="87" t="s">
        <v>27</v>
      </c>
      <c r="D20" s="87" t="s">
        <v>56</v>
      </c>
      <c r="E20" s="86" t="s">
        <v>63</v>
      </c>
      <c r="F20" s="89" t="s">
        <v>31</v>
      </c>
      <c r="G20" s="90">
        <v>67073</v>
      </c>
      <c r="H20" s="104"/>
      <c r="I20" s="91">
        <v>2926.9519999999998</v>
      </c>
      <c r="J20" s="91"/>
      <c r="K20" s="92">
        <f t="shared" si="0"/>
        <v>196319451.49599999</v>
      </c>
      <c r="L20" s="92"/>
      <c r="M20" s="92"/>
      <c r="N20" s="92">
        <f t="shared" si="1"/>
        <v>16753.722618612795</v>
      </c>
      <c r="O20" s="92">
        <f t="shared" si="2"/>
        <v>21308.477651171408</v>
      </c>
    </row>
    <row r="21" spans="1:22" x14ac:dyDescent="0.25">
      <c r="K21" s="78"/>
      <c r="L21" s="78"/>
      <c r="M21" s="78"/>
      <c r="N21" s="78"/>
      <c r="O21" s="78"/>
    </row>
    <row r="22" spans="1:22" x14ac:dyDescent="0.25">
      <c r="K22" s="78">
        <f t="shared" ref="K22:N22" si="3">SUM(K5:K21)</f>
        <v>2899894240.2113872</v>
      </c>
      <c r="L22" s="78"/>
      <c r="M22" s="78"/>
      <c r="N22" s="78">
        <f t="shared" si="3"/>
        <v>247474.32490052772</v>
      </c>
      <c r="O22" s="78">
        <f>SUM(O5:O21)</f>
        <v>314753.99476431432</v>
      </c>
    </row>
    <row r="23" spans="1:22" x14ac:dyDescent="0.25">
      <c r="E23" s="73" t="s">
        <v>73</v>
      </c>
      <c r="K23" s="79"/>
      <c r="L23" s="79"/>
      <c r="M23" s="79"/>
      <c r="N23" s="79"/>
      <c r="O23" s="78"/>
      <c r="P23" s="76">
        <f>+O36</f>
        <v>1105706.5655460474</v>
      </c>
    </row>
    <row r="24" spans="1:22" x14ac:dyDescent="0.25">
      <c r="A24" s="86"/>
      <c r="B24" s="88">
        <v>2.0099999999999998</v>
      </c>
      <c r="C24" s="87" t="s">
        <v>72</v>
      </c>
      <c r="D24" s="87" t="s">
        <v>73</v>
      </c>
      <c r="E24" s="86" t="s">
        <v>74</v>
      </c>
      <c r="F24" s="89" t="s">
        <v>31</v>
      </c>
      <c r="G24" s="90">
        <v>631297</v>
      </c>
      <c r="H24" s="104"/>
      <c r="I24" s="91">
        <v>1110.3476798143852</v>
      </c>
      <c r="J24" s="91"/>
      <c r="K24" s="92">
        <f t="shared" ref="K24:K34" si="4">I24*$G24</f>
        <v>700959159.22378194</v>
      </c>
      <c r="L24" s="92"/>
      <c r="M24" s="92"/>
      <c r="N24" s="92">
        <f t="shared" ref="N24:N34" si="5">K24/F$2</f>
        <v>59819.214199722635</v>
      </c>
      <c r="O24" s="92">
        <f t="shared" ref="O24:O34" si="6">+N24*$O$2/$N$2</f>
        <v>76081.979981531185</v>
      </c>
    </row>
    <row r="25" spans="1:22" ht="16.899999999999999" customHeight="1" x14ac:dyDescent="0.25">
      <c r="A25" s="86"/>
      <c r="B25" s="88">
        <v>2.02</v>
      </c>
      <c r="C25" s="87" t="s">
        <v>72</v>
      </c>
      <c r="D25" s="87" t="s">
        <v>73</v>
      </c>
      <c r="E25" s="86" t="s">
        <v>75</v>
      </c>
      <c r="F25" s="89" t="s">
        <v>31</v>
      </c>
      <c r="G25" s="90">
        <v>523592.99997560971</v>
      </c>
      <c r="H25" s="104"/>
      <c r="I25" s="91">
        <v>1904.7045429234338</v>
      </c>
      <c r="J25" s="91"/>
      <c r="K25" s="92">
        <f t="shared" si="4"/>
        <v>997289965.69645321</v>
      </c>
      <c r="L25" s="92"/>
      <c r="M25" s="92"/>
      <c r="N25" s="92">
        <f t="shared" si="5"/>
        <v>85107.814474230428</v>
      </c>
      <c r="O25" s="92">
        <f t="shared" si="6"/>
        <v>108245.67195886523</v>
      </c>
    </row>
    <row r="26" spans="1:22" x14ac:dyDescent="0.25">
      <c r="A26" s="86"/>
      <c r="B26" s="88" t="s">
        <v>76</v>
      </c>
      <c r="C26" s="87" t="s">
        <v>72</v>
      </c>
      <c r="D26" s="87" t="s">
        <v>73</v>
      </c>
      <c r="E26" s="86" t="s">
        <v>77</v>
      </c>
      <c r="F26" s="89" t="s">
        <v>28</v>
      </c>
      <c r="G26" s="90">
        <v>23909</v>
      </c>
      <c r="H26" s="104"/>
      <c r="I26" s="91">
        <v>8659.8771630924984</v>
      </c>
      <c r="J26" s="91"/>
      <c r="K26" s="92">
        <f t="shared" si="4"/>
        <v>207049003.09237856</v>
      </c>
      <c r="L26" s="92"/>
      <c r="M26" s="92"/>
      <c r="N26" s="92">
        <f t="shared" si="5"/>
        <v>17669.37274853119</v>
      </c>
      <c r="O26" s="92">
        <f t="shared" si="6"/>
        <v>22473.061235000241</v>
      </c>
    </row>
    <row r="27" spans="1:22" x14ac:dyDescent="0.25">
      <c r="A27" s="86"/>
      <c r="B27" s="88" t="s">
        <v>78</v>
      </c>
      <c r="C27" s="87" t="s">
        <v>72</v>
      </c>
      <c r="D27" s="87" t="s">
        <v>73</v>
      </c>
      <c r="E27" s="86" t="s">
        <v>79</v>
      </c>
      <c r="F27" s="89" t="s">
        <v>31</v>
      </c>
      <c r="G27" s="90">
        <v>786550</v>
      </c>
      <c r="H27" s="104"/>
      <c r="I27" s="91">
        <v>1225.4299999999998</v>
      </c>
      <c r="J27" s="91"/>
      <c r="K27" s="92">
        <f t="shared" si="4"/>
        <v>963861966.49999988</v>
      </c>
      <c r="L27" s="92"/>
      <c r="M27" s="92"/>
      <c r="N27" s="92">
        <f t="shared" si="5"/>
        <v>82255.099565112003</v>
      </c>
      <c r="O27" s="92">
        <f t="shared" si="6"/>
        <v>104617.40299023727</v>
      </c>
    </row>
    <row r="28" spans="1:22" x14ac:dyDescent="0.25">
      <c r="A28" s="86"/>
      <c r="B28" s="88" t="s">
        <v>82</v>
      </c>
      <c r="C28" s="87" t="s">
        <v>72</v>
      </c>
      <c r="D28" s="87" t="s">
        <v>73</v>
      </c>
      <c r="E28" s="86" t="s">
        <v>83</v>
      </c>
      <c r="F28" s="89" t="s">
        <v>36</v>
      </c>
      <c r="G28" s="90">
        <v>1687341</v>
      </c>
      <c r="H28" s="104"/>
      <c r="I28" s="91">
        <v>64</v>
      </c>
      <c r="J28" s="91"/>
      <c r="K28" s="92">
        <f t="shared" si="4"/>
        <v>107989824</v>
      </c>
      <c r="L28" s="92"/>
      <c r="M28" s="92"/>
      <c r="N28" s="92">
        <f t="shared" si="5"/>
        <v>9215.7529126230147</v>
      </c>
      <c r="O28" s="92">
        <f t="shared" si="6"/>
        <v>11721.195906585028</v>
      </c>
    </row>
    <row r="29" spans="1:22" x14ac:dyDescent="0.25">
      <c r="A29" s="86"/>
      <c r="B29" s="88" t="s">
        <v>84</v>
      </c>
      <c r="C29" s="87" t="s">
        <v>72</v>
      </c>
      <c r="D29" s="87" t="s">
        <v>73</v>
      </c>
      <c r="E29" s="86" t="s">
        <v>85</v>
      </c>
      <c r="F29" s="89" t="s">
        <v>36</v>
      </c>
      <c r="G29" s="90">
        <v>2772065</v>
      </c>
      <c r="H29" s="104"/>
      <c r="I29" s="91">
        <v>176</v>
      </c>
      <c r="J29" s="91"/>
      <c r="K29" s="92">
        <f t="shared" si="4"/>
        <v>487883440</v>
      </c>
      <c r="L29" s="92"/>
      <c r="M29" s="92"/>
      <c r="N29" s="92">
        <f t="shared" si="5"/>
        <v>41635.527002993695</v>
      </c>
      <c r="O29" s="92">
        <f t="shared" si="6"/>
        <v>52954.780070931716</v>
      </c>
    </row>
    <row r="30" spans="1:22" x14ac:dyDescent="0.25">
      <c r="A30" s="86"/>
      <c r="B30" s="88" t="s">
        <v>86</v>
      </c>
      <c r="C30" s="87" t="s">
        <v>72</v>
      </c>
      <c r="D30" s="87" t="s">
        <v>73</v>
      </c>
      <c r="E30" s="86" t="s">
        <v>87</v>
      </c>
      <c r="F30" s="89" t="s">
        <v>31</v>
      </c>
      <c r="G30" s="90">
        <v>1548350</v>
      </c>
      <c r="H30" s="104"/>
      <c r="I30" s="91">
        <v>676.3599999999999</v>
      </c>
      <c r="J30" s="91"/>
      <c r="K30" s="92">
        <f t="shared" si="4"/>
        <v>1047242005.9999999</v>
      </c>
      <c r="L30" s="92"/>
      <c r="M30" s="92"/>
      <c r="N30" s="92">
        <f t="shared" si="5"/>
        <v>89370.675953834943</v>
      </c>
      <c r="O30" s="92">
        <f t="shared" si="6"/>
        <v>113667.45735163985</v>
      </c>
    </row>
    <row r="31" spans="1:22" x14ac:dyDescent="0.25">
      <c r="A31" s="86"/>
      <c r="B31" s="88" t="s">
        <v>88</v>
      </c>
      <c r="C31" s="87" t="s">
        <v>72</v>
      </c>
      <c r="D31" s="87" t="s">
        <v>73</v>
      </c>
      <c r="E31" s="86" t="s">
        <v>89</v>
      </c>
      <c r="F31" s="89" t="s">
        <v>36</v>
      </c>
      <c r="G31" s="90">
        <v>1670238</v>
      </c>
      <c r="H31" s="104"/>
      <c r="I31" s="91">
        <v>737.1</v>
      </c>
      <c r="J31" s="91"/>
      <c r="K31" s="92">
        <f t="shared" si="4"/>
        <v>1231132429.8</v>
      </c>
      <c r="L31" s="92"/>
      <c r="M31" s="92"/>
      <c r="N31" s="92">
        <f t="shared" si="5"/>
        <v>105063.71670495546</v>
      </c>
      <c r="O31" s="92">
        <f t="shared" si="6"/>
        <v>133626.89059143054</v>
      </c>
    </row>
    <row r="32" spans="1:22" x14ac:dyDescent="0.25">
      <c r="A32" s="86"/>
      <c r="B32" s="88" t="s">
        <v>92</v>
      </c>
      <c r="C32" s="87" t="s">
        <v>72</v>
      </c>
      <c r="D32" s="87" t="s">
        <v>73</v>
      </c>
      <c r="E32" s="86" t="s">
        <v>93</v>
      </c>
      <c r="F32" s="89" t="s">
        <v>36</v>
      </c>
      <c r="G32" s="90">
        <v>678259</v>
      </c>
      <c r="H32" s="104"/>
      <c r="I32" s="91">
        <v>6174.1</v>
      </c>
      <c r="J32" s="91"/>
      <c r="K32" s="92">
        <f t="shared" si="4"/>
        <v>4187638891.9000001</v>
      </c>
      <c r="L32" s="92"/>
      <c r="M32" s="92"/>
      <c r="N32" s="92">
        <f t="shared" si="5"/>
        <v>357369.27689631982</v>
      </c>
      <c r="O32" s="92">
        <f t="shared" si="6"/>
        <v>454525.56564954261</v>
      </c>
      <c r="S32" s="64">
        <v>2040</v>
      </c>
      <c r="T32" s="64">
        <v>3991.59</v>
      </c>
      <c r="U32" s="64">
        <v>0.51107453420817262</v>
      </c>
      <c r="V32" s="64">
        <v>346640.90249750094</v>
      </c>
    </row>
    <row r="33" spans="1:16" x14ac:dyDescent="0.25">
      <c r="A33" s="86"/>
      <c r="B33" s="88" t="s">
        <v>94</v>
      </c>
      <c r="C33" s="87" t="s">
        <v>72</v>
      </c>
      <c r="D33" s="87" t="s">
        <v>73</v>
      </c>
      <c r="E33" s="86" t="s">
        <v>95</v>
      </c>
      <c r="F33" s="89" t="s">
        <v>31</v>
      </c>
      <c r="G33" s="90">
        <v>745574</v>
      </c>
      <c r="H33" s="104"/>
      <c r="I33" s="91">
        <v>8.4</v>
      </c>
      <c r="J33" s="91"/>
      <c r="K33" s="92">
        <f t="shared" si="4"/>
        <v>6262821.6000000006</v>
      </c>
      <c r="L33" s="92"/>
      <c r="M33" s="92"/>
      <c r="N33" s="92">
        <f t="shared" si="5"/>
        <v>534.46347316427091</v>
      </c>
      <c r="O33" s="92">
        <f t="shared" si="6"/>
        <v>679.7655203289554</v>
      </c>
    </row>
    <row r="34" spans="1:16" x14ac:dyDescent="0.25">
      <c r="A34" s="86"/>
      <c r="B34" s="88" t="s">
        <v>96</v>
      </c>
      <c r="C34" s="87" t="s">
        <v>72</v>
      </c>
      <c r="D34" s="87" t="s">
        <v>73</v>
      </c>
      <c r="E34" s="86" t="s">
        <v>97</v>
      </c>
      <c r="F34" s="89" t="s">
        <v>36</v>
      </c>
      <c r="G34" s="90">
        <v>2401883</v>
      </c>
      <c r="H34" s="104"/>
      <c r="I34" s="91">
        <v>104</v>
      </c>
      <c r="J34" s="91"/>
      <c r="K34" s="92">
        <f t="shared" si="4"/>
        <v>249795832</v>
      </c>
      <c r="L34" s="92"/>
      <c r="M34" s="92"/>
      <c r="N34" s="92">
        <f t="shared" si="5"/>
        <v>21317.348070824613</v>
      </c>
      <c r="O34" s="92">
        <f t="shared" si="6"/>
        <v>27112.794289954592</v>
      </c>
    </row>
    <row r="35" spans="1:16" x14ac:dyDescent="0.25">
      <c r="K35" s="79"/>
      <c r="L35" s="79"/>
      <c r="M35" s="79"/>
      <c r="N35" s="79"/>
      <c r="O35" s="78"/>
    </row>
    <row r="36" spans="1:16" x14ac:dyDescent="0.25">
      <c r="K36" s="78">
        <f t="shared" ref="K36:N36" si="7">SUM(K24:K35)</f>
        <v>10187105339.812614</v>
      </c>
      <c r="L36" s="78"/>
      <c r="M36" s="78"/>
      <c r="N36" s="78">
        <f t="shared" si="7"/>
        <v>869358.262002312</v>
      </c>
      <c r="O36" s="78">
        <f>SUM(O24:O35)</f>
        <v>1105706.5655460474</v>
      </c>
    </row>
    <row r="37" spans="1:16" x14ac:dyDescent="0.25">
      <c r="E37" s="73" t="s">
        <v>98</v>
      </c>
      <c r="K37" s="78"/>
      <c r="L37" s="78"/>
      <c r="M37" s="78"/>
      <c r="N37" s="78"/>
      <c r="O37" s="78"/>
      <c r="P37" s="76">
        <f>+O58</f>
        <v>1132828.0768915494</v>
      </c>
    </row>
    <row r="38" spans="1:16" x14ac:dyDescent="0.25">
      <c r="A38" s="86"/>
      <c r="B38" s="88" t="s">
        <v>99</v>
      </c>
      <c r="C38" s="87" t="s">
        <v>72</v>
      </c>
      <c r="D38" s="87" t="s">
        <v>98</v>
      </c>
      <c r="E38" s="86" t="s">
        <v>100</v>
      </c>
      <c r="F38" s="89" t="s">
        <v>31</v>
      </c>
      <c r="G38" s="90">
        <v>543774</v>
      </c>
      <c r="H38" s="104"/>
      <c r="I38" s="91">
        <v>77.96221925754061</v>
      </c>
      <c r="J38" s="91"/>
      <c r="K38" s="92">
        <f t="shared" ref="K38:K56" si="8">I38*$G38</f>
        <v>42393827.814549886</v>
      </c>
      <c r="L38" s="92"/>
      <c r="M38" s="92"/>
      <c r="N38" s="92">
        <f t="shared" ref="N38:N56" si="9">K38/F$2</f>
        <v>3617.8505315387561</v>
      </c>
      <c r="O38" s="92">
        <f t="shared" ref="O38:O56" si="10">+N38*$O$2/$N$2</f>
        <v>4601.4183803501028</v>
      </c>
    </row>
    <row r="39" spans="1:16" x14ac:dyDescent="0.25">
      <c r="A39" s="86"/>
      <c r="B39" s="88">
        <v>2.0499999999999998</v>
      </c>
      <c r="C39" s="87" t="s">
        <v>72</v>
      </c>
      <c r="D39" s="87" t="s">
        <v>98</v>
      </c>
      <c r="E39" s="86" t="s">
        <v>101</v>
      </c>
      <c r="F39" s="89" t="s">
        <v>31</v>
      </c>
      <c r="G39" s="90">
        <v>730262</v>
      </c>
      <c r="H39" s="104"/>
      <c r="I39" s="91">
        <v>962.97</v>
      </c>
      <c r="J39" s="91"/>
      <c r="K39" s="92">
        <f t="shared" si="8"/>
        <v>703220398.13999999</v>
      </c>
      <c r="L39" s="92"/>
      <c r="M39" s="92"/>
      <c r="N39" s="92">
        <f t="shared" si="9"/>
        <v>60012.186262796589</v>
      </c>
      <c r="O39" s="92">
        <f t="shared" si="10"/>
        <v>76327.414443287373</v>
      </c>
    </row>
    <row r="40" spans="1:16" x14ac:dyDescent="0.25">
      <c r="A40" s="86"/>
      <c r="B40" s="88">
        <v>206</v>
      </c>
      <c r="C40" s="87" t="s">
        <v>72</v>
      </c>
      <c r="D40" s="87" t="s">
        <v>98</v>
      </c>
      <c r="E40" s="86" t="s">
        <v>102</v>
      </c>
      <c r="F40" s="89" t="s">
        <v>31</v>
      </c>
      <c r="G40" s="90">
        <v>639212</v>
      </c>
      <c r="H40" s="104"/>
      <c r="I40" s="91">
        <v>418.69</v>
      </c>
      <c r="J40" s="91"/>
      <c r="K40" s="92">
        <f t="shared" si="8"/>
        <v>267631672.28</v>
      </c>
      <c r="L40" s="92"/>
      <c r="M40" s="92"/>
      <c r="N40" s="92">
        <f t="shared" si="9"/>
        <v>22839.442384169255</v>
      </c>
      <c r="O40" s="92">
        <f t="shared" si="10"/>
        <v>29048.693158355756</v>
      </c>
    </row>
    <row r="41" spans="1:16" x14ac:dyDescent="0.25">
      <c r="A41" s="86"/>
      <c r="B41" s="88">
        <v>2.09</v>
      </c>
      <c r="C41" s="87" t="s">
        <v>72</v>
      </c>
      <c r="D41" s="87" t="s">
        <v>98</v>
      </c>
      <c r="E41" s="86" t="s">
        <v>103</v>
      </c>
      <c r="F41" s="89" t="s">
        <v>31</v>
      </c>
      <c r="G41" s="90">
        <v>609444</v>
      </c>
      <c r="H41" s="104"/>
      <c r="I41" s="91">
        <v>294.07</v>
      </c>
      <c r="J41" s="91"/>
      <c r="K41" s="92">
        <f t="shared" si="8"/>
        <v>179219197.07999998</v>
      </c>
      <c r="L41" s="92"/>
      <c r="M41" s="92"/>
      <c r="N41" s="92">
        <f t="shared" si="9"/>
        <v>15294.402530815942</v>
      </c>
      <c r="O41" s="92">
        <f t="shared" si="10"/>
        <v>19452.419139006572</v>
      </c>
    </row>
    <row r="42" spans="1:16" x14ac:dyDescent="0.25">
      <c r="A42" s="86"/>
      <c r="B42" s="88" t="s">
        <v>106</v>
      </c>
      <c r="C42" s="87" t="s">
        <v>72</v>
      </c>
      <c r="D42" s="87" t="s">
        <v>98</v>
      </c>
      <c r="E42" s="86" t="s">
        <v>107</v>
      </c>
      <c r="F42" s="89" t="s">
        <v>31</v>
      </c>
      <c r="G42" s="90">
        <v>1206678</v>
      </c>
      <c r="H42" s="104"/>
      <c r="I42" s="91">
        <v>577.29</v>
      </c>
      <c r="J42" s="91"/>
      <c r="K42" s="92">
        <f t="shared" si="8"/>
        <v>696603142.62</v>
      </c>
      <c r="L42" s="92"/>
      <c r="M42" s="92"/>
      <c r="N42" s="92">
        <f t="shared" si="9"/>
        <v>59447.475722736715</v>
      </c>
      <c r="O42" s="92">
        <f t="shared" si="10"/>
        <v>75609.178729579289</v>
      </c>
    </row>
    <row r="43" spans="1:16" x14ac:dyDescent="0.25">
      <c r="A43" s="86"/>
      <c r="B43" s="88" t="s">
        <v>108</v>
      </c>
      <c r="C43" s="87" t="s">
        <v>72</v>
      </c>
      <c r="D43" s="87" t="s">
        <v>98</v>
      </c>
      <c r="E43" s="86" t="s">
        <v>109</v>
      </c>
      <c r="F43" s="89" t="s">
        <v>31</v>
      </c>
      <c r="G43" s="90">
        <v>1023533.9967565974</v>
      </c>
      <c r="H43" s="104"/>
      <c r="I43" s="91">
        <v>135.66</v>
      </c>
      <c r="J43" s="91"/>
      <c r="K43" s="92">
        <f t="shared" si="8"/>
        <v>138852622</v>
      </c>
      <c r="L43" s="92"/>
      <c r="M43" s="92"/>
      <c r="N43" s="92">
        <f t="shared" si="9"/>
        <v>11849.55589539476</v>
      </c>
      <c r="O43" s="92">
        <f t="shared" si="10"/>
        <v>15071.038402701704</v>
      </c>
    </row>
    <row r="44" spans="1:16" x14ac:dyDescent="0.25">
      <c r="A44" s="86"/>
      <c r="B44" s="88" t="s">
        <v>110</v>
      </c>
      <c r="C44" s="87" t="s">
        <v>72</v>
      </c>
      <c r="D44" s="87" t="s">
        <v>98</v>
      </c>
      <c r="E44" s="86" t="s">
        <v>111</v>
      </c>
      <c r="F44" s="89" t="s">
        <v>31</v>
      </c>
      <c r="G44" s="90">
        <v>1024476</v>
      </c>
      <c r="H44" s="104"/>
      <c r="I44" s="91">
        <v>1018.52</v>
      </c>
      <c r="J44" s="91"/>
      <c r="K44" s="92">
        <f t="shared" si="8"/>
        <v>1043449295.52</v>
      </c>
      <c r="L44" s="92"/>
      <c r="M44" s="92"/>
      <c r="N44" s="92">
        <f t="shared" si="9"/>
        <v>89047.009506774208</v>
      </c>
      <c r="O44" s="92">
        <f t="shared" si="10"/>
        <v>113255.79724417419</v>
      </c>
    </row>
    <row r="45" spans="1:16" x14ac:dyDescent="0.25">
      <c r="A45" s="86"/>
      <c r="B45" s="88" t="s">
        <v>112</v>
      </c>
      <c r="C45" s="87" t="s">
        <v>72</v>
      </c>
      <c r="D45" s="87" t="s">
        <v>98</v>
      </c>
      <c r="E45" s="86" t="s">
        <v>113</v>
      </c>
      <c r="F45" s="89" t="s">
        <v>31</v>
      </c>
      <c r="G45" s="90">
        <v>1091302</v>
      </c>
      <c r="H45" s="104"/>
      <c r="I45" s="91">
        <v>127.02000000000001</v>
      </c>
      <c r="J45" s="91"/>
      <c r="K45" s="92">
        <f t="shared" si="8"/>
        <v>138617180.04000002</v>
      </c>
      <c r="L45" s="92"/>
      <c r="M45" s="92"/>
      <c r="N45" s="92">
        <f t="shared" si="9"/>
        <v>11829.463493645653</v>
      </c>
      <c r="O45" s="92">
        <f t="shared" si="10"/>
        <v>15045.483575074706</v>
      </c>
    </row>
    <row r="46" spans="1:16" x14ac:dyDescent="0.25">
      <c r="A46" s="86"/>
      <c r="B46" s="88" t="s">
        <v>116</v>
      </c>
      <c r="C46" s="87" t="s">
        <v>72</v>
      </c>
      <c r="D46" s="87" t="s">
        <v>98</v>
      </c>
      <c r="E46" s="86" t="s">
        <v>117</v>
      </c>
      <c r="F46" s="89" t="s">
        <v>31</v>
      </c>
      <c r="G46" s="90">
        <v>1258727</v>
      </c>
      <c r="H46" s="104"/>
      <c r="I46" s="91">
        <v>1049.8699999999999</v>
      </c>
      <c r="J46" s="91"/>
      <c r="K46" s="92">
        <f t="shared" si="8"/>
        <v>1321499715.4899998</v>
      </c>
      <c r="L46" s="92"/>
      <c r="M46" s="92"/>
      <c r="N46" s="92">
        <f t="shared" si="9"/>
        <v>112775.57829946507</v>
      </c>
      <c r="O46" s="92">
        <f t="shared" si="10"/>
        <v>143435.3393867432</v>
      </c>
    </row>
    <row r="47" spans="1:16" x14ac:dyDescent="0.25">
      <c r="A47" s="86"/>
      <c r="B47" s="88" t="s">
        <v>118</v>
      </c>
      <c r="C47" s="87" t="s">
        <v>72</v>
      </c>
      <c r="D47" s="87" t="s">
        <v>98</v>
      </c>
      <c r="E47" s="86" t="s">
        <v>119</v>
      </c>
      <c r="F47" s="89" t="s">
        <v>31</v>
      </c>
      <c r="G47" s="90">
        <v>1489359</v>
      </c>
      <c r="H47" s="104"/>
      <c r="I47" s="91">
        <v>215.08</v>
      </c>
      <c r="J47" s="91"/>
      <c r="K47" s="92">
        <f t="shared" si="8"/>
        <v>320331333.72000003</v>
      </c>
      <c r="L47" s="92"/>
      <c r="M47" s="92"/>
      <c r="N47" s="92">
        <f t="shared" si="9"/>
        <v>27336.783341127637</v>
      </c>
      <c r="O47" s="92">
        <f t="shared" si="10"/>
        <v>34768.70485083657</v>
      </c>
    </row>
    <row r="48" spans="1:16" x14ac:dyDescent="0.25">
      <c r="A48" s="86"/>
      <c r="B48" s="88" t="s">
        <v>120</v>
      </c>
      <c r="C48" s="87" t="s">
        <v>72</v>
      </c>
      <c r="D48" s="87" t="s">
        <v>98</v>
      </c>
      <c r="E48" s="86" t="s">
        <v>121</v>
      </c>
      <c r="F48" s="89" t="s">
        <v>28</v>
      </c>
      <c r="G48" s="90">
        <v>94438</v>
      </c>
      <c r="H48" s="104"/>
      <c r="I48" s="91">
        <v>3660.11</v>
      </c>
      <c r="J48" s="91"/>
      <c r="K48" s="92">
        <f t="shared" si="8"/>
        <v>345653468.18000001</v>
      </c>
      <c r="L48" s="92"/>
      <c r="M48" s="92"/>
      <c r="N48" s="92">
        <f t="shared" si="9"/>
        <v>29497.75115975818</v>
      </c>
      <c r="O48" s="92">
        <f t="shared" si="10"/>
        <v>37517.164731450386</v>
      </c>
    </row>
    <row r="49" spans="1:16" x14ac:dyDescent="0.25">
      <c r="A49" s="86"/>
      <c r="B49" s="88" t="s">
        <v>122</v>
      </c>
      <c r="C49" s="87" t="s">
        <v>72</v>
      </c>
      <c r="D49" s="87" t="s">
        <v>98</v>
      </c>
      <c r="E49" s="86" t="s">
        <v>123</v>
      </c>
      <c r="F49" s="89" t="s">
        <v>31</v>
      </c>
      <c r="G49" s="90">
        <v>1565775</v>
      </c>
      <c r="H49" s="104"/>
      <c r="I49" s="91">
        <v>1460.1</v>
      </c>
      <c r="J49" s="91"/>
      <c r="K49" s="92">
        <f t="shared" si="8"/>
        <v>2286188077.5</v>
      </c>
      <c r="L49" s="92"/>
      <c r="M49" s="92"/>
      <c r="N49" s="92">
        <f t="shared" si="9"/>
        <v>195101.20170234409</v>
      </c>
      <c r="O49" s="92">
        <f t="shared" si="10"/>
        <v>248142.43919571993</v>
      </c>
    </row>
    <row r="50" spans="1:16" x14ac:dyDescent="0.25">
      <c r="A50" s="86"/>
      <c r="B50" s="88" t="s">
        <v>124</v>
      </c>
      <c r="C50" s="87" t="s">
        <v>72</v>
      </c>
      <c r="D50" s="87" t="s">
        <v>98</v>
      </c>
      <c r="E50" s="86" t="s">
        <v>125</v>
      </c>
      <c r="F50" s="89" t="s">
        <v>31</v>
      </c>
      <c r="G50" s="90">
        <v>1553692</v>
      </c>
      <c r="H50" s="104"/>
      <c r="I50" s="91">
        <v>1536.07</v>
      </c>
      <c r="J50" s="91"/>
      <c r="K50" s="92">
        <f t="shared" si="8"/>
        <v>2386579670.4400001</v>
      </c>
      <c r="L50" s="92"/>
      <c r="M50" s="92"/>
      <c r="N50" s="92">
        <f t="shared" si="9"/>
        <v>203668.52851861584</v>
      </c>
      <c r="O50" s="92">
        <f t="shared" si="10"/>
        <v>259038.92448144348</v>
      </c>
    </row>
    <row r="51" spans="1:16" x14ac:dyDescent="0.25">
      <c r="A51" s="86"/>
      <c r="B51" s="88" t="s">
        <v>126</v>
      </c>
      <c r="C51" s="87" t="s">
        <v>72</v>
      </c>
      <c r="D51" s="87" t="s">
        <v>98</v>
      </c>
      <c r="E51" s="86" t="s">
        <v>127</v>
      </c>
      <c r="F51" s="89" t="s">
        <v>28</v>
      </c>
      <c r="G51" s="90">
        <v>114779</v>
      </c>
      <c r="H51" s="104"/>
      <c r="I51" s="91">
        <v>479.64</v>
      </c>
      <c r="J51" s="91"/>
      <c r="K51" s="92">
        <f t="shared" si="8"/>
        <v>55052599.559999995</v>
      </c>
      <c r="L51" s="92"/>
      <c r="M51" s="92"/>
      <c r="N51" s="92">
        <f t="shared" si="9"/>
        <v>4698.1385462998669</v>
      </c>
      <c r="O51" s="92">
        <f t="shared" si="10"/>
        <v>5975.3991691803922</v>
      </c>
    </row>
    <row r="52" spans="1:16" x14ac:dyDescent="0.25">
      <c r="A52" s="86"/>
      <c r="B52" s="88" t="s">
        <v>128</v>
      </c>
      <c r="C52" s="87" t="s">
        <v>72</v>
      </c>
      <c r="D52" s="87" t="s">
        <v>98</v>
      </c>
      <c r="E52" s="86" t="s">
        <v>129</v>
      </c>
      <c r="F52" s="89" t="s">
        <v>130</v>
      </c>
      <c r="G52" s="90">
        <v>807294</v>
      </c>
      <c r="H52" s="104"/>
      <c r="I52" s="91">
        <v>4</v>
      </c>
      <c r="J52" s="91"/>
      <c r="K52" s="92">
        <f t="shared" si="8"/>
        <v>3229176</v>
      </c>
      <c r="L52" s="92"/>
      <c r="M52" s="92"/>
      <c r="N52" s="92">
        <f t="shared" si="9"/>
        <v>275.5749294245756</v>
      </c>
      <c r="O52" s="92">
        <f t="shared" si="10"/>
        <v>350.49417723694614</v>
      </c>
    </row>
    <row r="53" spans="1:16" x14ac:dyDescent="0.25">
      <c r="A53" s="86"/>
      <c r="B53" s="88" t="s">
        <v>131</v>
      </c>
      <c r="C53" s="87" t="s">
        <v>72</v>
      </c>
      <c r="D53" s="87" t="s">
        <v>98</v>
      </c>
      <c r="E53" s="86" t="s">
        <v>132</v>
      </c>
      <c r="F53" s="89" t="s">
        <v>133</v>
      </c>
      <c r="G53" s="90">
        <v>1346</v>
      </c>
      <c r="H53" s="104"/>
      <c r="I53" s="91">
        <v>268364.7</v>
      </c>
      <c r="J53" s="91"/>
      <c r="K53" s="92">
        <f t="shared" si="8"/>
        <v>361218886.19999999</v>
      </c>
      <c r="L53" s="92"/>
      <c r="M53" s="92"/>
      <c r="N53" s="92">
        <f t="shared" si="9"/>
        <v>30826.089711861106</v>
      </c>
      <c r="O53" s="92">
        <f t="shared" si="10"/>
        <v>39206.632379627212</v>
      </c>
    </row>
    <row r="54" spans="1:16" x14ac:dyDescent="0.25">
      <c r="A54" s="86"/>
      <c r="B54" s="88" t="s">
        <v>134</v>
      </c>
      <c r="C54" s="87" t="s">
        <v>72</v>
      </c>
      <c r="D54" s="87" t="s">
        <v>98</v>
      </c>
      <c r="E54" s="86" t="s">
        <v>135</v>
      </c>
      <c r="F54" s="89" t="s">
        <v>28</v>
      </c>
      <c r="G54" s="90">
        <v>128114</v>
      </c>
      <c r="H54" s="104"/>
      <c r="I54" s="91">
        <v>342.08</v>
      </c>
      <c r="J54" s="91"/>
      <c r="K54" s="92">
        <f t="shared" si="8"/>
        <v>43825237.119999997</v>
      </c>
      <c r="L54" s="92"/>
      <c r="M54" s="92"/>
      <c r="N54" s="92">
        <f t="shared" si="9"/>
        <v>3740.005693823839</v>
      </c>
      <c r="O54" s="92">
        <f t="shared" si="10"/>
        <v>4756.7832866924782</v>
      </c>
    </row>
    <row r="55" spans="1:16" x14ac:dyDescent="0.25">
      <c r="A55" s="86"/>
      <c r="B55" s="88" t="s">
        <v>136</v>
      </c>
      <c r="C55" s="87" t="s">
        <v>72</v>
      </c>
      <c r="D55" s="87" t="s">
        <v>98</v>
      </c>
      <c r="E55" s="86" t="s">
        <v>137</v>
      </c>
      <c r="F55" s="89" t="s">
        <v>133</v>
      </c>
      <c r="G55" s="90">
        <v>2024</v>
      </c>
      <c r="H55" s="104"/>
      <c r="I55" s="91">
        <v>4870</v>
      </c>
      <c r="J55" s="91"/>
      <c r="K55" s="92">
        <f t="shared" si="8"/>
        <v>9856880</v>
      </c>
      <c r="L55" s="92"/>
      <c r="M55" s="92"/>
      <c r="N55" s="92">
        <f t="shared" si="9"/>
        <v>841.17713322114082</v>
      </c>
      <c r="O55" s="92">
        <f t="shared" si="10"/>
        <v>1069.8639670687846</v>
      </c>
    </row>
    <row r="56" spans="1:16" x14ac:dyDescent="0.25">
      <c r="A56" s="86"/>
      <c r="B56" s="88" t="s">
        <v>138</v>
      </c>
      <c r="C56" s="87" t="s">
        <v>72</v>
      </c>
      <c r="D56" s="87" t="s">
        <v>98</v>
      </c>
      <c r="E56" s="86" t="s">
        <v>139</v>
      </c>
      <c r="F56" s="89" t="s">
        <v>31</v>
      </c>
      <c r="G56" s="90">
        <v>950128</v>
      </c>
      <c r="H56" s="104"/>
      <c r="I56" s="91">
        <v>98.47</v>
      </c>
      <c r="J56" s="91"/>
      <c r="K56" s="92">
        <f t="shared" si="8"/>
        <v>93559104.159999996</v>
      </c>
      <c r="L56" s="92"/>
      <c r="M56" s="92"/>
      <c r="N56" s="92">
        <f t="shared" si="9"/>
        <v>7984.2484664566182</v>
      </c>
      <c r="O56" s="92">
        <f t="shared" si="10"/>
        <v>10154.888193020432</v>
      </c>
    </row>
    <row r="57" spans="1:16" x14ac:dyDescent="0.25">
      <c r="A57" s="94"/>
      <c r="B57" s="95"/>
      <c r="C57" s="96"/>
      <c r="D57" s="96"/>
      <c r="E57" s="94"/>
      <c r="F57" s="97"/>
      <c r="G57" s="98"/>
      <c r="I57" s="99"/>
      <c r="J57" s="99"/>
      <c r="K57" s="100"/>
      <c r="L57" s="100"/>
      <c r="M57" s="100"/>
      <c r="N57" s="100"/>
      <c r="O57" s="100"/>
    </row>
    <row r="58" spans="1:16" x14ac:dyDescent="0.25">
      <c r="A58" s="94"/>
      <c r="B58" s="95"/>
      <c r="C58" s="96"/>
      <c r="D58" s="96"/>
      <c r="E58" s="94"/>
      <c r="F58" s="97"/>
      <c r="G58" s="98"/>
      <c r="I58" s="99"/>
      <c r="J58" s="99"/>
      <c r="K58" s="100"/>
      <c r="L58" s="100"/>
      <c r="M58" s="100"/>
      <c r="N58" s="100"/>
      <c r="O58" s="100">
        <f>SUM(O38:O57)</f>
        <v>1132828.0768915494</v>
      </c>
    </row>
    <row r="59" spans="1:16" x14ac:dyDescent="0.25">
      <c r="A59" s="94"/>
      <c r="B59" s="95"/>
      <c r="C59" s="96"/>
      <c r="D59" s="96"/>
      <c r="E59" s="96" t="s">
        <v>153</v>
      </c>
      <c r="F59" s="97"/>
      <c r="G59" s="98"/>
      <c r="I59" s="99"/>
      <c r="J59" s="99"/>
      <c r="K59" s="100"/>
      <c r="L59" s="100"/>
      <c r="M59" s="100"/>
      <c r="N59" s="100"/>
      <c r="O59" s="100"/>
      <c r="P59" s="76">
        <f>+O151</f>
        <v>1635823.6622408764</v>
      </c>
    </row>
    <row r="60" spans="1:16" x14ac:dyDescent="0.25">
      <c r="A60" s="86"/>
      <c r="B60" s="88">
        <v>2.14</v>
      </c>
      <c r="C60" s="87" t="s">
        <v>72</v>
      </c>
      <c r="D60" s="87" t="s">
        <v>140</v>
      </c>
      <c r="E60" s="86" t="s">
        <v>143</v>
      </c>
      <c r="F60" s="89" t="s">
        <v>36</v>
      </c>
      <c r="G60" s="90">
        <v>34628</v>
      </c>
      <c r="H60" s="104"/>
      <c r="I60" s="91">
        <v>485.58</v>
      </c>
      <c r="J60" s="91"/>
      <c r="K60" s="92">
        <f t="shared" ref="K60:K92" si="11">I60*$G60</f>
        <v>16814664.239999998</v>
      </c>
      <c r="L60" s="92"/>
      <c r="M60" s="92"/>
      <c r="N60" s="92">
        <f t="shared" ref="N60:N92" si="12">K60/F$2</f>
        <v>1434.9480831134426</v>
      </c>
      <c r="O60" s="92">
        <f t="shared" ref="O60:O92" si="13">+N60*$O$2/$N$2</f>
        <v>1825.0606062705467</v>
      </c>
    </row>
    <row r="61" spans="1:16" x14ac:dyDescent="0.25">
      <c r="A61" s="86"/>
      <c r="B61" s="88">
        <v>3.01</v>
      </c>
      <c r="C61" s="87" t="s">
        <v>144</v>
      </c>
      <c r="D61" s="87" t="s">
        <v>140</v>
      </c>
      <c r="E61" s="86" t="s">
        <v>145</v>
      </c>
      <c r="F61" s="89" t="s">
        <v>146</v>
      </c>
      <c r="G61" s="90">
        <v>2432</v>
      </c>
      <c r="H61" s="104"/>
      <c r="I61" s="91">
        <v>1515099.87</v>
      </c>
      <c r="J61" s="91"/>
      <c r="K61" s="92">
        <f t="shared" si="11"/>
        <v>3684722883.8400002</v>
      </c>
      <c r="L61" s="92"/>
      <c r="M61" s="92"/>
      <c r="N61" s="92">
        <f t="shared" si="12"/>
        <v>314450.88426995825</v>
      </c>
      <c r="O61" s="92">
        <f t="shared" si="13"/>
        <v>399939.15336842847</v>
      </c>
    </row>
    <row r="62" spans="1:16" x14ac:dyDescent="0.25">
      <c r="A62" s="86"/>
      <c r="B62" s="88">
        <v>3.02</v>
      </c>
      <c r="C62" s="87" t="s">
        <v>144</v>
      </c>
      <c r="D62" s="87" t="s">
        <v>140</v>
      </c>
      <c r="E62" s="86" t="s">
        <v>148</v>
      </c>
      <c r="F62" s="89" t="s">
        <v>146</v>
      </c>
      <c r="G62" s="90">
        <v>2884</v>
      </c>
      <c r="H62" s="104"/>
      <c r="I62" s="91">
        <v>40978.019999999997</v>
      </c>
      <c r="J62" s="91"/>
      <c r="K62" s="92">
        <f t="shared" si="11"/>
        <v>118180609.67999999</v>
      </c>
      <c r="L62" s="92"/>
      <c r="M62" s="92"/>
      <c r="N62" s="92">
        <f t="shared" si="12"/>
        <v>10085.425251494285</v>
      </c>
      <c r="O62" s="92">
        <f t="shared" si="13"/>
        <v>12827.301935587366</v>
      </c>
    </row>
    <row r="63" spans="1:16" x14ac:dyDescent="0.25">
      <c r="A63" s="86"/>
      <c r="B63" s="88">
        <v>4.01</v>
      </c>
      <c r="C63" s="87" t="s">
        <v>149</v>
      </c>
      <c r="D63" s="87" t="s">
        <v>140</v>
      </c>
      <c r="E63" s="86" t="s">
        <v>150</v>
      </c>
      <c r="F63" s="89" t="s">
        <v>146</v>
      </c>
      <c r="G63" s="90">
        <v>6572</v>
      </c>
      <c r="H63" s="104"/>
      <c r="I63" s="91">
        <v>188085.3</v>
      </c>
      <c r="J63" s="91"/>
      <c r="K63" s="92">
        <f t="shared" si="11"/>
        <v>1236096591.5999999</v>
      </c>
      <c r="L63" s="92"/>
      <c r="M63" s="92"/>
      <c r="N63" s="92">
        <f t="shared" si="12"/>
        <v>105487.35373733993</v>
      </c>
      <c r="O63" s="92">
        <f t="shared" si="13"/>
        <v>134165.69981265665</v>
      </c>
    </row>
    <row r="64" spans="1:16" x14ac:dyDescent="0.25">
      <c r="A64" s="86"/>
      <c r="B64" s="88" t="s">
        <v>1094</v>
      </c>
      <c r="C64" s="87" t="s">
        <v>1046</v>
      </c>
      <c r="D64" s="87" t="s">
        <v>1093</v>
      </c>
      <c r="E64" s="86" t="s">
        <v>1095</v>
      </c>
      <c r="F64" s="89" t="s">
        <v>28</v>
      </c>
      <c r="G64" s="90">
        <v>87903</v>
      </c>
      <c r="H64" s="104"/>
      <c r="I64" s="91">
        <v>4648.32</v>
      </c>
      <c r="J64" s="86"/>
      <c r="K64" s="92">
        <f>I64*$G64</f>
        <v>408601272.95999998</v>
      </c>
      <c r="L64" s="92"/>
      <c r="N64" s="92">
        <f t="shared" si="12"/>
        <v>34869.659305886002</v>
      </c>
      <c r="O64" s="92">
        <f>+N64*'Indice Señaliza y Semaforizac'!$O$2/'Indice Señaliza y Semaforizac'!$M$2</f>
        <v>44349.508042944712</v>
      </c>
    </row>
    <row r="65" spans="1:15" x14ac:dyDescent="0.25">
      <c r="A65" s="86"/>
      <c r="B65" s="88">
        <v>4.05</v>
      </c>
      <c r="C65" s="87" t="s">
        <v>149</v>
      </c>
      <c r="D65" s="87" t="s">
        <v>140</v>
      </c>
      <c r="E65" s="86" t="s">
        <v>151</v>
      </c>
      <c r="F65" s="89" t="s">
        <v>36</v>
      </c>
      <c r="G65" s="90">
        <v>11460</v>
      </c>
      <c r="H65" s="104"/>
      <c r="I65" s="91">
        <v>1820.4</v>
      </c>
      <c r="J65" s="91"/>
      <c r="K65" s="92">
        <f t="shared" si="11"/>
        <v>20861784</v>
      </c>
      <c r="L65" s="92"/>
      <c r="M65" s="92"/>
      <c r="N65" s="92">
        <f t="shared" si="12"/>
        <v>1780.3255856821493</v>
      </c>
      <c r="O65" s="92">
        <f t="shared" si="13"/>
        <v>2264.3342508351625</v>
      </c>
    </row>
    <row r="66" spans="1:15" x14ac:dyDescent="0.25">
      <c r="A66" s="86"/>
      <c r="B66" s="88">
        <v>5.01</v>
      </c>
      <c r="C66" s="87" t="s">
        <v>152</v>
      </c>
      <c r="D66" s="87" t="s">
        <v>140</v>
      </c>
      <c r="E66" s="86" t="s">
        <v>154</v>
      </c>
      <c r="F66" s="89" t="s">
        <v>28</v>
      </c>
      <c r="G66" s="90">
        <v>57659</v>
      </c>
      <c r="H66" s="104"/>
      <c r="I66" s="91">
        <v>7925.6200000000008</v>
      </c>
      <c r="J66" s="91"/>
      <c r="K66" s="92">
        <f t="shared" si="11"/>
        <v>456983323.58000004</v>
      </c>
      <c r="L66" s="92"/>
      <c r="M66" s="92"/>
      <c r="N66" s="92">
        <f t="shared" si="12"/>
        <v>38998.539300356038</v>
      </c>
      <c r="O66" s="92">
        <f t="shared" si="13"/>
        <v>49600.887040278154</v>
      </c>
    </row>
    <row r="67" spans="1:15" x14ac:dyDescent="0.25">
      <c r="A67" s="86"/>
      <c r="B67" s="88">
        <v>5.03</v>
      </c>
      <c r="C67" s="87" t="s">
        <v>152</v>
      </c>
      <c r="D67" s="87" t="s">
        <v>140</v>
      </c>
      <c r="E67" s="86" t="s">
        <v>155</v>
      </c>
      <c r="F67" s="89" t="s">
        <v>130</v>
      </c>
      <c r="G67" s="90">
        <v>4457556</v>
      </c>
      <c r="H67" s="104"/>
      <c r="I67" s="91">
        <v>4</v>
      </c>
      <c r="J67" s="91"/>
      <c r="K67" s="92">
        <f t="shared" si="11"/>
        <v>17830224</v>
      </c>
      <c r="L67" s="92"/>
      <c r="M67" s="92"/>
      <c r="N67" s="92">
        <f t="shared" si="12"/>
        <v>1521.6150251408947</v>
      </c>
      <c r="O67" s="92">
        <f t="shared" si="13"/>
        <v>1935.2892783888058</v>
      </c>
    </row>
    <row r="68" spans="1:15" x14ac:dyDescent="0.25">
      <c r="A68" s="86"/>
      <c r="B68" s="88" t="s">
        <v>156</v>
      </c>
      <c r="C68" s="87" t="s">
        <v>152</v>
      </c>
      <c r="D68" s="87" t="s">
        <v>140</v>
      </c>
      <c r="E68" s="86" t="s">
        <v>157</v>
      </c>
      <c r="F68" s="89" t="s">
        <v>36</v>
      </c>
      <c r="G68" s="90">
        <v>31093</v>
      </c>
      <c r="H68" s="104"/>
      <c r="I68" s="91">
        <v>11145.029999999999</v>
      </c>
      <c r="J68" s="91"/>
      <c r="K68" s="92">
        <f t="shared" si="11"/>
        <v>346532417.78999996</v>
      </c>
      <c r="L68" s="92"/>
      <c r="M68" s="92"/>
      <c r="N68" s="92">
        <f t="shared" si="12"/>
        <v>29572.759916401825</v>
      </c>
      <c r="O68" s="92">
        <f t="shared" si="13"/>
        <v>37612.565762670019</v>
      </c>
    </row>
    <row r="69" spans="1:15" x14ac:dyDescent="0.25">
      <c r="A69" s="86"/>
      <c r="B69" s="88" t="s">
        <v>158</v>
      </c>
      <c r="C69" s="87" t="s">
        <v>152</v>
      </c>
      <c r="D69" s="87" t="s">
        <v>140</v>
      </c>
      <c r="E69" s="86" t="s">
        <v>159</v>
      </c>
      <c r="F69" s="89" t="s">
        <v>36</v>
      </c>
      <c r="G69" s="90">
        <v>33595</v>
      </c>
      <c r="H69" s="104"/>
      <c r="I69" s="91">
        <v>4422.37</v>
      </c>
      <c r="J69" s="91"/>
      <c r="K69" s="92">
        <f t="shared" si="11"/>
        <v>148569520.15000001</v>
      </c>
      <c r="L69" s="92"/>
      <c r="M69" s="92"/>
      <c r="N69" s="92">
        <f t="shared" si="12"/>
        <v>12678.787105434734</v>
      </c>
      <c r="O69" s="92">
        <f t="shared" si="13"/>
        <v>16125.708765165524</v>
      </c>
    </row>
    <row r="70" spans="1:15" x14ac:dyDescent="0.25">
      <c r="A70" s="86"/>
      <c r="B70" s="88">
        <v>7.02</v>
      </c>
      <c r="C70" s="87" t="s">
        <v>166</v>
      </c>
      <c r="D70" s="87" t="s">
        <v>140</v>
      </c>
      <c r="E70" s="86" t="s">
        <v>167</v>
      </c>
      <c r="F70" s="89" t="s">
        <v>28</v>
      </c>
      <c r="G70" s="90">
        <v>72933.484321556025</v>
      </c>
      <c r="H70" s="104"/>
      <c r="I70" s="91">
        <v>4900.3899999999994</v>
      </c>
      <c r="J70" s="91"/>
      <c r="K70" s="92">
        <f t="shared" si="11"/>
        <v>357402517.23450989</v>
      </c>
      <c r="L70" s="92"/>
      <c r="M70" s="92"/>
      <c r="N70" s="92">
        <f t="shared" si="12"/>
        <v>30500.404271264782</v>
      </c>
      <c r="O70" s="92">
        <f t="shared" si="13"/>
        <v>38792.404384438327</v>
      </c>
    </row>
    <row r="71" spans="1:15" x14ac:dyDescent="0.25">
      <c r="A71" s="86"/>
      <c r="B71" s="88">
        <v>7.04</v>
      </c>
      <c r="C71" s="87" t="s">
        <v>166</v>
      </c>
      <c r="D71" s="87" t="s">
        <v>140</v>
      </c>
      <c r="E71" s="86" t="s">
        <v>168</v>
      </c>
      <c r="F71" s="89" t="s">
        <v>28</v>
      </c>
      <c r="G71" s="90">
        <v>119660</v>
      </c>
      <c r="H71" s="104"/>
      <c r="I71" s="91">
        <v>444.51</v>
      </c>
      <c r="J71" s="91"/>
      <c r="K71" s="92">
        <f t="shared" si="11"/>
        <v>53190066.600000001</v>
      </c>
      <c r="L71" s="92"/>
      <c r="M71" s="92"/>
      <c r="N71" s="92">
        <f t="shared" si="12"/>
        <v>4539.1916852421409</v>
      </c>
      <c r="O71" s="92">
        <f t="shared" si="13"/>
        <v>5773.2401795830792</v>
      </c>
    </row>
    <row r="72" spans="1:15" x14ac:dyDescent="0.25">
      <c r="A72" s="86"/>
      <c r="B72" s="88">
        <v>7.05</v>
      </c>
      <c r="C72" s="87" t="s">
        <v>166</v>
      </c>
      <c r="D72" s="87" t="s">
        <v>140</v>
      </c>
      <c r="E72" s="86" t="s">
        <v>169</v>
      </c>
      <c r="F72" s="89" t="s">
        <v>36</v>
      </c>
      <c r="G72" s="90">
        <v>21487</v>
      </c>
      <c r="H72" s="104"/>
      <c r="I72" s="91">
        <v>1515.29</v>
      </c>
      <c r="J72" s="91"/>
      <c r="K72" s="92">
        <f t="shared" si="11"/>
        <v>32559036.23</v>
      </c>
      <c r="L72" s="92"/>
      <c r="M72" s="92"/>
      <c r="N72" s="92">
        <f t="shared" si="12"/>
        <v>2778.5584035105085</v>
      </c>
      <c r="O72" s="92">
        <f t="shared" si="13"/>
        <v>3533.9518858872266</v>
      </c>
    </row>
    <row r="73" spans="1:15" x14ac:dyDescent="0.25">
      <c r="A73" s="86"/>
      <c r="B73" s="88" t="s">
        <v>170</v>
      </c>
      <c r="C73" s="87" t="s">
        <v>166</v>
      </c>
      <c r="D73" s="87" t="s">
        <v>140</v>
      </c>
      <c r="E73" s="86" t="s">
        <v>171</v>
      </c>
      <c r="F73" s="89" t="s">
        <v>36</v>
      </c>
      <c r="G73" s="90">
        <v>30683</v>
      </c>
      <c r="H73" s="104"/>
      <c r="I73" s="91">
        <v>81.400000000000006</v>
      </c>
      <c r="J73" s="91"/>
      <c r="K73" s="92">
        <f t="shared" si="11"/>
        <v>2497596.2000000002</v>
      </c>
      <c r="L73" s="92"/>
      <c r="M73" s="92"/>
      <c r="N73" s="92">
        <f t="shared" si="12"/>
        <v>213.14257771830592</v>
      </c>
      <c r="O73" s="92">
        <f t="shared" si="13"/>
        <v>271.08863846043795</v>
      </c>
    </row>
    <row r="74" spans="1:15" x14ac:dyDescent="0.25">
      <c r="A74" s="86"/>
      <c r="B74" s="88">
        <v>7.07</v>
      </c>
      <c r="C74" s="87" t="s">
        <v>166</v>
      </c>
      <c r="D74" s="87" t="s">
        <v>140</v>
      </c>
      <c r="E74" s="86" t="s">
        <v>172</v>
      </c>
      <c r="F74" s="89" t="s">
        <v>28</v>
      </c>
      <c r="G74" s="90">
        <v>65072</v>
      </c>
      <c r="H74" s="104"/>
      <c r="I74" s="91">
        <v>804.25</v>
      </c>
      <c r="J74" s="91"/>
      <c r="K74" s="92">
        <f t="shared" si="11"/>
        <v>52334156</v>
      </c>
      <c r="L74" s="92"/>
      <c r="M74" s="92"/>
      <c r="N74" s="92">
        <f t="shared" si="12"/>
        <v>4466.1490566617395</v>
      </c>
      <c r="O74" s="92">
        <f t="shared" si="13"/>
        <v>5680.3397983293535</v>
      </c>
    </row>
    <row r="75" spans="1:15" x14ac:dyDescent="0.25">
      <c r="A75" s="86"/>
      <c r="B75" s="88" t="s">
        <v>173</v>
      </c>
      <c r="C75" s="87" t="s">
        <v>166</v>
      </c>
      <c r="D75" s="87" t="s">
        <v>140</v>
      </c>
      <c r="E75" s="86" t="s">
        <v>174</v>
      </c>
      <c r="F75" s="89" t="s">
        <v>28</v>
      </c>
      <c r="G75" s="90">
        <v>56500</v>
      </c>
      <c r="H75" s="104"/>
      <c r="I75" s="91">
        <v>726.75</v>
      </c>
      <c r="J75" s="91"/>
      <c r="K75" s="92">
        <f t="shared" si="11"/>
        <v>41061375</v>
      </c>
      <c r="L75" s="92"/>
      <c r="M75" s="92"/>
      <c r="N75" s="92">
        <f t="shared" si="12"/>
        <v>3504.1402257730865</v>
      </c>
      <c r="O75" s="92">
        <f t="shared" si="13"/>
        <v>4456.7941935783956</v>
      </c>
    </row>
    <row r="76" spans="1:15" x14ac:dyDescent="0.25">
      <c r="A76" s="86"/>
      <c r="B76" s="88" t="s">
        <v>175</v>
      </c>
      <c r="C76" s="87" t="s">
        <v>166</v>
      </c>
      <c r="D76" s="87" t="s">
        <v>140</v>
      </c>
      <c r="E76" s="86" t="s">
        <v>176</v>
      </c>
      <c r="F76" s="89" t="s">
        <v>28</v>
      </c>
      <c r="G76" s="90">
        <v>126911</v>
      </c>
      <c r="H76" s="104"/>
      <c r="I76" s="91">
        <v>2413.8000000000002</v>
      </c>
      <c r="J76" s="91"/>
      <c r="K76" s="92">
        <f t="shared" si="11"/>
        <v>306337771.80000001</v>
      </c>
      <c r="L76" s="92"/>
      <c r="M76" s="92"/>
      <c r="N76" s="92">
        <f t="shared" si="12"/>
        <v>26142.58555243404</v>
      </c>
      <c r="O76" s="92">
        <f t="shared" si="13"/>
        <v>33249.846178604188</v>
      </c>
    </row>
    <row r="77" spans="1:15" x14ac:dyDescent="0.25">
      <c r="A77" s="86"/>
      <c r="B77" s="88">
        <v>8.01</v>
      </c>
      <c r="C77" s="87" t="s">
        <v>177</v>
      </c>
      <c r="D77" s="87" t="s">
        <v>140</v>
      </c>
      <c r="E77" s="86" t="s">
        <v>178</v>
      </c>
      <c r="F77" s="89" t="s">
        <v>36</v>
      </c>
      <c r="G77" s="90">
        <v>1360757.0041377631</v>
      </c>
      <c r="H77" s="104"/>
      <c r="I77" s="91">
        <v>60.370000000000005</v>
      </c>
      <c r="J77" s="91"/>
      <c r="K77" s="92">
        <f t="shared" si="11"/>
        <v>82148900.339796767</v>
      </c>
      <c r="L77" s="92"/>
      <c r="M77" s="92"/>
      <c r="N77" s="92">
        <f t="shared" si="12"/>
        <v>7010.5120976515336</v>
      </c>
      <c r="O77" s="92">
        <f t="shared" si="13"/>
        <v>8916.4267402944151</v>
      </c>
    </row>
    <row r="78" spans="1:15" x14ac:dyDescent="0.25">
      <c r="A78" s="86"/>
      <c r="B78" s="88">
        <v>8.0299999999999994</v>
      </c>
      <c r="C78" s="87" t="s">
        <v>177</v>
      </c>
      <c r="D78" s="87" t="s">
        <v>140</v>
      </c>
      <c r="E78" s="86" t="s">
        <v>179</v>
      </c>
      <c r="F78" s="89" t="s">
        <v>36</v>
      </c>
      <c r="G78" s="90">
        <v>504119</v>
      </c>
      <c r="H78" s="104"/>
      <c r="I78" s="91">
        <v>11.51</v>
      </c>
      <c r="J78" s="91"/>
      <c r="K78" s="92">
        <f t="shared" si="11"/>
        <v>5802409.6899999995</v>
      </c>
      <c r="L78" s="92"/>
      <c r="M78" s="92"/>
      <c r="N78" s="92">
        <f t="shared" si="12"/>
        <v>495.17234143144361</v>
      </c>
      <c r="O78" s="92">
        <f t="shared" si="13"/>
        <v>629.79249514062826</v>
      </c>
    </row>
    <row r="79" spans="1:15" x14ac:dyDescent="0.25">
      <c r="A79" s="86"/>
      <c r="B79" s="88" t="s">
        <v>180</v>
      </c>
      <c r="C79" s="87" t="s">
        <v>177</v>
      </c>
      <c r="D79" s="87" t="s">
        <v>140</v>
      </c>
      <c r="E79" s="86" t="s">
        <v>181</v>
      </c>
      <c r="F79" s="89" t="s">
        <v>130</v>
      </c>
      <c r="G79" s="90">
        <v>541643</v>
      </c>
      <c r="H79" s="104"/>
      <c r="I79" s="91">
        <v>6.02</v>
      </c>
      <c r="J79" s="91"/>
      <c r="K79" s="92">
        <f t="shared" si="11"/>
        <v>3260690.86</v>
      </c>
      <c r="L79" s="92"/>
      <c r="M79" s="92"/>
      <c r="N79" s="92">
        <f t="shared" si="12"/>
        <v>278.26437878265494</v>
      </c>
      <c r="O79" s="92">
        <f t="shared" si="13"/>
        <v>353.91479442425253</v>
      </c>
    </row>
    <row r="80" spans="1:15" x14ac:dyDescent="0.25">
      <c r="A80" s="86"/>
      <c r="B80" s="88">
        <v>8.0500000000000007</v>
      </c>
      <c r="C80" s="87" t="s">
        <v>177</v>
      </c>
      <c r="D80" s="87" t="s">
        <v>140</v>
      </c>
      <c r="E80" s="86" t="s">
        <v>182</v>
      </c>
      <c r="F80" s="89" t="s">
        <v>36</v>
      </c>
      <c r="G80" s="90">
        <v>310114</v>
      </c>
      <c r="H80" s="104"/>
      <c r="I80" s="91">
        <v>11.35</v>
      </c>
      <c r="J80" s="91"/>
      <c r="K80" s="92">
        <f t="shared" si="11"/>
        <v>3519793.9</v>
      </c>
      <c r="L80" s="92"/>
      <c r="M80" s="92"/>
      <c r="N80" s="92">
        <f t="shared" si="12"/>
        <v>300.37599548044193</v>
      </c>
      <c r="O80" s="92">
        <f t="shared" si="13"/>
        <v>382.03779138211161</v>
      </c>
    </row>
    <row r="81" spans="1:15" x14ac:dyDescent="0.25">
      <c r="A81" s="86"/>
      <c r="B81" s="88">
        <v>8.06</v>
      </c>
      <c r="C81" s="87" t="s">
        <v>177</v>
      </c>
      <c r="D81" s="87" t="s">
        <v>140</v>
      </c>
      <c r="E81" s="86" t="s">
        <v>183</v>
      </c>
      <c r="F81" s="89" t="s">
        <v>130</v>
      </c>
      <c r="G81" s="90">
        <v>283725</v>
      </c>
      <c r="H81" s="104"/>
      <c r="I81" s="91">
        <v>3.2</v>
      </c>
      <c r="J81" s="91"/>
      <c r="K81" s="92">
        <f t="shared" si="11"/>
        <v>907920</v>
      </c>
      <c r="L81" s="92"/>
      <c r="M81" s="92"/>
      <c r="N81" s="92">
        <f t="shared" si="12"/>
        <v>77.481063256744335</v>
      </c>
      <c r="O81" s="92">
        <f t="shared" si="13"/>
        <v>98.545472094728851</v>
      </c>
    </row>
    <row r="82" spans="1:15" x14ac:dyDescent="0.25">
      <c r="A82" s="86"/>
      <c r="B82" s="88">
        <v>8.08</v>
      </c>
      <c r="C82" s="87" t="s">
        <v>177</v>
      </c>
      <c r="D82" s="87" t="s">
        <v>140</v>
      </c>
      <c r="E82" s="86" t="s">
        <v>184</v>
      </c>
      <c r="F82" s="89" t="s">
        <v>36</v>
      </c>
      <c r="G82" s="90">
        <v>453575.00227963529</v>
      </c>
      <c r="H82" s="104"/>
      <c r="I82" s="91">
        <v>13.16</v>
      </c>
      <c r="J82" s="91"/>
      <c r="K82" s="92">
        <f t="shared" si="11"/>
        <v>5969047.0300000003</v>
      </c>
      <c r="L82" s="92"/>
      <c r="M82" s="92"/>
      <c r="N82" s="92">
        <f t="shared" si="12"/>
        <v>509.39301977477305</v>
      </c>
      <c r="O82" s="92">
        <f t="shared" si="13"/>
        <v>647.87928179463961</v>
      </c>
    </row>
    <row r="83" spans="1:15" x14ac:dyDescent="0.25">
      <c r="A83" s="86"/>
      <c r="B83" s="88">
        <v>8.09</v>
      </c>
      <c r="C83" s="87" t="s">
        <v>177</v>
      </c>
      <c r="D83" s="87" t="s">
        <v>140</v>
      </c>
      <c r="E83" s="86" t="s">
        <v>185</v>
      </c>
      <c r="F83" s="89" t="s">
        <v>130</v>
      </c>
      <c r="G83" s="90">
        <v>369864</v>
      </c>
      <c r="H83" s="104"/>
      <c r="I83" s="91">
        <v>46</v>
      </c>
      <c r="J83" s="91"/>
      <c r="K83" s="92">
        <f t="shared" si="11"/>
        <v>17013744</v>
      </c>
      <c r="L83" s="92"/>
      <c r="M83" s="92"/>
      <c r="N83" s="92">
        <f t="shared" si="12"/>
        <v>1451.9373679377638</v>
      </c>
      <c r="O83" s="92">
        <f t="shared" si="13"/>
        <v>1846.6686873059966</v>
      </c>
    </row>
    <row r="84" spans="1:15" x14ac:dyDescent="0.25">
      <c r="A84" s="86"/>
      <c r="B84" s="88">
        <v>8.11</v>
      </c>
      <c r="C84" s="87" t="s">
        <v>177</v>
      </c>
      <c r="D84" s="87" t="s">
        <v>140</v>
      </c>
      <c r="E84" s="86" t="s">
        <v>186</v>
      </c>
      <c r="F84" s="89" t="s">
        <v>130</v>
      </c>
      <c r="G84" s="90">
        <v>558290</v>
      </c>
      <c r="H84" s="104"/>
      <c r="I84" s="91">
        <v>18</v>
      </c>
      <c r="J84" s="91"/>
      <c r="K84" s="92">
        <f t="shared" si="11"/>
        <v>10049220</v>
      </c>
      <c r="L84" s="92"/>
      <c r="M84" s="92"/>
      <c r="N84" s="92">
        <f t="shared" si="12"/>
        <v>857.59125308500791</v>
      </c>
      <c r="O84" s="92">
        <f t="shared" si="13"/>
        <v>1090.7405157764904</v>
      </c>
    </row>
    <row r="85" spans="1:15" x14ac:dyDescent="0.25">
      <c r="A85" s="86"/>
      <c r="B85" s="88">
        <v>8.1300000000000008</v>
      </c>
      <c r="C85" s="87" t="s">
        <v>177</v>
      </c>
      <c r="D85" s="87" t="s">
        <v>140</v>
      </c>
      <c r="E85" s="86" t="s">
        <v>187</v>
      </c>
      <c r="F85" s="89" t="s">
        <v>130</v>
      </c>
      <c r="G85" s="90">
        <v>407058</v>
      </c>
      <c r="H85" s="104"/>
      <c r="I85" s="91">
        <v>5</v>
      </c>
      <c r="J85" s="91"/>
      <c r="K85" s="92">
        <f t="shared" si="11"/>
        <v>2035290</v>
      </c>
      <c r="L85" s="92"/>
      <c r="M85" s="92"/>
      <c r="N85" s="92">
        <f t="shared" si="12"/>
        <v>173.68978900764296</v>
      </c>
      <c r="O85" s="92">
        <f t="shared" si="13"/>
        <v>220.91000737915309</v>
      </c>
    </row>
    <row r="86" spans="1:15" x14ac:dyDescent="0.25">
      <c r="A86" s="86"/>
      <c r="B86" s="88" t="s">
        <v>188</v>
      </c>
      <c r="C86" s="87" t="s">
        <v>177</v>
      </c>
      <c r="D86" s="87" t="s">
        <v>140</v>
      </c>
      <c r="E86" s="86" t="s">
        <v>189</v>
      </c>
      <c r="F86" s="89" t="s">
        <v>130</v>
      </c>
      <c r="G86" s="90">
        <v>157287</v>
      </c>
      <c r="H86" s="104"/>
      <c r="I86" s="91">
        <v>4</v>
      </c>
      <c r="J86" s="91"/>
      <c r="K86" s="92">
        <f t="shared" si="11"/>
        <v>629148</v>
      </c>
      <c r="L86" s="92"/>
      <c r="M86" s="92"/>
      <c r="N86" s="92">
        <f t="shared" si="12"/>
        <v>53.690915483582465</v>
      </c>
      <c r="O86" s="92">
        <f t="shared" si="13"/>
        <v>68.28760978660506</v>
      </c>
    </row>
    <row r="87" spans="1:15" x14ac:dyDescent="0.25">
      <c r="A87" s="86"/>
      <c r="B87" s="88">
        <v>8.17</v>
      </c>
      <c r="C87" s="87" t="s">
        <v>177</v>
      </c>
      <c r="D87" s="87" t="s">
        <v>140</v>
      </c>
      <c r="E87" s="86" t="s">
        <v>190</v>
      </c>
      <c r="F87" s="89" t="s">
        <v>191</v>
      </c>
      <c r="G87" s="90">
        <v>104742</v>
      </c>
      <c r="H87" s="104"/>
      <c r="I87" s="91">
        <v>15</v>
      </c>
      <c r="J87" s="91"/>
      <c r="K87" s="92">
        <f t="shared" si="11"/>
        <v>1571130</v>
      </c>
      <c r="L87" s="92"/>
      <c r="M87" s="92"/>
      <c r="N87" s="92">
        <f t="shared" si="12"/>
        <v>134.07879869874961</v>
      </c>
      <c r="O87" s="92">
        <f t="shared" si="13"/>
        <v>170.53016518216512</v>
      </c>
    </row>
    <row r="88" spans="1:15" x14ac:dyDescent="0.25">
      <c r="A88" s="86"/>
      <c r="B88" s="88">
        <v>8.18</v>
      </c>
      <c r="C88" s="87" t="s">
        <v>177</v>
      </c>
      <c r="D88" s="87" t="s">
        <v>140</v>
      </c>
      <c r="E88" s="86" t="s">
        <v>192</v>
      </c>
      <c r="F88" s="89" t="s">
        <v>28</v>
      </c>
      <c r="G88" s="90">
        <v>152366</v>
      </c>
      <c r="H88" s="104"/>
      <c r="I88" s="91">
        <v>28.080000000000005</v>
      </c>
      <c r="J88" s="91"/>
      <c r="K88" s="92">
        <f t="shared" si="11"/>
        <v>4278437.2800000012</v>
      </c>
      <c r="L88" s="92"/>
      <c r="M88" s="92"/>
      <c r="N88" s="92">
        <f t="shared" si="12"/>
        <v>365.1179283766117</v>
      </c>
      <c r="O88" s="92">
        <f t="shared" si="13"/>
        <v>464.38080622223077</v>
      </c>
    </row>
    <row r="89" spans="1:15" x14ac:dyDescent="0.25">
      <c r="A89" s="86"/>
      <c r="B89" s="88">
        <v>8.26</v>
      </c>
      <c r="C89" s="87" t="s">
        <v>177</v>
      </c>
      <c r="D89" s="87" t="s">
        <v>140</v>
      </c>
      <c r="E89" s="86" t="s">
        <v>193</v>
      </c>
      <c r="F89" s="89" t="s">
        <v>130</v>
      </c>
      <c r="G89" s="90">
        <v>268997</v>
      </c>
      <c r="H89" s="104"/>
      <c r="I89" s="91">
        <v>4</v>
      </c>
      <c r="J89" s="91"/>
      <c r="K89" s="92">
        <f t="shared" si="11"/>
        <v>1075988</v>
      </c>
      <c r="L89" s="92"/>
      <c r="M89" s="92"/>
      <c r="N89" s="92">
        <f t="shared" si="12"/>
        <v>91.823832817316315</v>
      </c>
      <c r="O89" s="92">
        <f t="shared" si="13"/>
        <v>116.78754232560479</v>
      </c>
    </row>
    <row r="90" spans="1:15" x14ac:dyDescent="0.25">
      <c r="A90" s="86"/>
      <c r="B90" s="88" t="s">
        <v>195</v>
      </c>
      <c r="C90" s="87" t="s">
        <v>177</v>
      </c>
      <c r="D90" s="87" t="s">
        <v>140</v>
      </c>
      <c r="E90" s="86" t="s">
        <v>196</v>
      </c>
      <c r="F90" s="89" t="s">
        <v>130</v>
      </c>
      <c r="G90" s="90">
        <v>6549560</v>
      </c>
      <c r="H90" s="104"/>
      <c r="I90" s="91">
        <v>1</v>
      </c>
      <c r="J90" s="91"/>
      <c r="K90" s="92">
        <f t="shared" si="11"/>
        <v>6549560</v>
      </c>
      <c r="L90" s="92"/>
      <c r="M90" s="92"/>
      <c r="N90" s="92">
        <f t="shared" si="12"/>
        <v>558.93346623473701</v>
      </c>
      <c r="O90" s="92">
        <f t="shared" si="13"/>
        <v>710.88805424789882</v>
      </c>
    </row>
    <row r="91" spans="1:15" x14ac:dyDescent="0.25">
      <c r="A91" s="86"/>
      <c r="B91" s="88" t="s">
        <v>197</v>
      </c>
      <c r="C91" s="87" t="s">
        <v>177</v>
      </c>
      <c r="D91" s="87" t="s">
        <v>140</v>
      </c>
      <c r="E91" s="86" t="s">
        <v>198</v>
      </c>
      <c r="F91" s="89" t="s">
        <v>130</v>
      </c>
      <c r="G91" s="90">
        <v>7850500</v>
      </c>
      <c r="H91" s="104"/>
      <c r="I91" s="91">
        <v>1</v>
      </c>
      <c r="J91" s="91"/>
      <c r="K91" s="92">
        <f t="shared" si="11"/>
        <v>7850500</v>
      </c>
      <c r="L91" s="92"/>
      <c r="M91" s="92"/>
      <c r="N91" s="92">
        <f t="shared" si="12"/>
        <v>669.9544971991711</v>
      </c>
      <c r="O91" s="92">
        <f t="shared" si="13"/>
        <v>852.09184584508409</v>
      </c>
    </row>
    <row r="92" spans="1:15" x14ac:dyDescent="0.25">
      <c r="A92" s="86"/>
      <c r="B92" s="88" t="s">
        <v>199</v>
      </c>
      <c r="C92" s="87" t="s">
        <v>177</v>
      </c>
      <c r="D92" s="87" t="s">
        <v>140</v>
      </c>
      <c r="E92" s="86" t="s">
        <v>200</v>
      </c>
      <c r="F92" s="89" t="s">
        <v>130</v>
      </c>
      <c r="G92" s="90">
        <v>6100960</v>
      </c>
      <c r="H92" s="104"/>
      <c r="I92" s="91">
        <v>1</v>
      </c>
      <c r="J92" s="91"/>
      <c r="K92" s="92">
        <f t="shared" si="11"/>
        <v>6100960</v>
      </c>
      <c r="L92" s="92"/>
      <c r="M92" s="92"/>
      <c r="N92" s="92">
        <f t="shared" si="12"/>
        <v>520.65035210907013</v>
      </c>
      <c r="O92" s="92">
        <f t="shared" si="13"/>
        <v>662.19709162817969</v>
      </c>
    </row>
    <row r="93" spans="1:15" x14ac:dyDescent="0.25">
      <c r="A93" s="86"/>
      <c r="B93" s="88" t="s">
        <v>201</v>
      </c>
      <c r="C93" s="87" t="s">
        <v>177</v>
      </c>
      <c r="D93" s="87" t="s">
        <v>140</v>
      </c>
      <c r="E93" s="86" t="s">
        <v>202</v>
      </c>
      <c r="F93" s="89" t="s">
        <v>130</v>
      </c>
      <c r="G93" s="90">
        <v>6549560.0899999999</v>
      </c>
      <c r="H93" s="104"/>
      <c r="I93" s="91">
        <v>1</v>
      </c>
      <c r="J93" s="91"/>
      <c r="K93" s="92">
        <f t="shared" ref="K93:K124" si="14">I93*$G93</f>
        <v>6549560.0899999999</v>
      </c>
      <c r="L93" s="92"/>
      <c r="M93" s="92"/>
      <c r="N93" s="92">
        <f t="shared" ref="N93:N124" si="15">K93/F$2</f>
        <v>558.93347391525481</v>
      </c>
      <c r="O93" s="92">
        <f t="shared" ref="O93:O124" si="16">+N93*$O$2/$N$2</f>
        <v>710.88806401648242</v>
      </c>
    </row>
    <row r="94" spans="1:15" x14ac:dyDescent="0.25">
      <c r="A94" s="86"/>
      <c r="B94" s="88">
        <v>9.02</v>
      </c>
      <c r="C94" s="87" t="s">
        <v>203</v>
      </c>
      <c r="D94" s="87" t="s">
        <v>140</v>
      </c>
      <c r="E94" s="86" t="s">
        <v>204</v>
      </c>
      <c r="F94" s="89" t="s">
        <v>28</v>
      </c>
      <c r="G94" s="90">
        <v>11456</v>
      </c>
      <c r="H94" s="104"/>
      <c r="I94" s="91">
        <v>3905.58</v>
      </c>
      <c r="J94" s="91"/>
      <c r="K94" s="92">
        <f t="shared" si="14"/>
        <v>44742324.479999997</v>
      </c>
      <c r="L94" s="92"/>
      <c r="M94" s="92"/>
      <c r="N94" s="92">
        <f t="shared" si="15"/>
        <v>3818.2690912070011</v>
      </c>
      <c r="O94" s="92">
        <f t="shared" si="16"/>
        <v>4856.3237823785612</v>
      </c>
    </row>
    <row r="95" spans="1:15" x14ac:dyDescent="0.25">
      <c r="A95" s="86"/>
      <c r="B95" s="88">
        <v>9.0299999999999994</v>
      </c>
      <c r="C95" s="87" t="s">
        <v>203</v>
      </c>
      <c r="D95" s="87" t="s">
        <v>140</v>
      </c>
      <c r="E95" s="86" t="s">
        <v>205</v>
      </c>
      <c r="F95" s="89" t="s">
        <v>28</v>
      </c>
      <c r="G95" s="90">
        <v>5290.0001863377192</v>
      </c>
      <c r="H95" s="104"/>
      <c r="I95" s="91">
        <v>1073.32</v>
      </c>
      <c r="J95" s="91"/>
      <c r="K95" s="92">
        <f t="shared" si="14"/>
        <v>5677863.0000000009</v>
      </c>
      <c r="L95" s="92"/>
      <c r="M95" s="92"/>
      <c r="N95" s="92">
        <f t="shared" si="15"/>
        <v>484.54364070196522</v>
      </c>
      <c r="O95" s="92">
        <f t="shared" si="16"/>
        <v>616.27422000197532</v>
      </c>
    </row>
    <row r="96" spans="1:15" x14ac:dyDescent="0.25">
      <c r="A96" s="86"/>
      <c r="B96" s="88">
        <v>9.0399999999999991</v>
      </c>
      <c r="C96" s="87" t="s">
        <v>203</v>
      </c>
      <c r="D96" s="87" t="s">
        <v>140</v>
      </c>
      <c r="E96" s="86" t="s">
        <v>206</v>
      </c>
      <c r="F96" s="89" t="s">
        <v>28</v>
      </c>
      <c r="G96" s="90">
        <v>9004</v>
      </c>
      <c r="H96" s="104"/>
      <c r="I96" s="91">
        <v>1874.28</v>
      </c>
      <c r="J96" s="91"/>
      <c r="K96" s="92">
        <f t="shared" si="14"/>
        <v>16876017.120000001</v>
      </c>
      <c r="L96" s="92"/>
      <c r="M96" s="92"/>
      <c r="N96" s="92">
        <f t="shared" si="15"/>
        <v>1440.1838818360875</v>
      </c>
      <c r="O96" s="92">
        <f t="shared" si="16"/>
        <v>1831.7198367357551</v>
      </c>
    </row>
    <row r="97" spans="1:15" x14ac:dyDescent="0.25">
      <c r="A97" s="86"/>
      <c r="B97" s="88">
        <v>9.0500000000000007</v>
      </c>
      <c r="C97" s="87" t="s">
        <v>203</v>
      </c>
      <c r="D97" s="87" t="s">
        <v>140</v>
      </c>
      <c r="E97" s="86" t="s">
        <v>207</v>
      </c>
      <c r="F97" s="89" t="s">
        <v>28</v>
      </c>
      <c r="G97" s="90">
        <v>5708</v>
      </c>
      <c r="H97" s="104"/>
      <c r="I97" s="91">
        <v>2394.58</v>
      </c>
      <c r="J97" s="91"/>
      <c r="K97" s="92">
        <f t="shared" si="14"/>
        <v>13668262.639999999</v>
      </c>
      <c r="L97" s="92"/>
      <c r="M97" s="92"/>
      <c r="N97" s="92">
        <f t="shared" si="15"/>
        <v>1166.4370453560175</v>
      </c>
      <c r="O97" s="92">
        <f t="shared" si="16"/>
        <v>1483.5507473935422</v>
      </c>
    </row>
    <row r="98" spans="1:15" x14ac:dyDescent="0.25">
      <c r="A98" s="86"/>
      <c r="B98" s="88" t="s">
        <v>208</v>
      </c>
      <c r="C98" s="87" t="s">
        <v>203</v>
      </c>
      <c r="D98" s="87" t="s">
        <v>140</v>
      </c>
      <c r="E98" s="86" t="s">
        <v>209</v>
      </c>
      <c r="F98" s="89" t="s">
        <v>36</v>
      </c>
      <c r="G98" s="90">
        <v>2465</v>
      </c>
      <c r="H98" s="104"/>
      <c r="I98" s="91">
        <v>1215.08</v>
      </c>
      <c r="J98" s="91"/>
      <c r="K98" s="92">
        <f t="shared" si="14"/>
        <v>2995172.1999999997</v>
      </c>
      <c r="L98" s="92"/>
      <c r="M98" s="92"/>
      <c r="N98" s="92">
        <f t="shared" si="15"/>
        <v>255.60525893585569</v>
      </c>
      <c r="O98" s="92">
        <f t="shared" si="16"/>
        <v>325.09544723544764</v>
      </c>
    </row>
    <row r="99" spans="1:15" x14ac:dyDescent="0.25">
      <c r="A99" s="86"/>
      <c r="B99" s="88">
        <v>9.07</v>
      </c>
      <c r="C99" s="87" t="s">
        <v>203</v>
      </c>
      <c r="D99" s="87" t="s">
        <v>140</v>
      </c>
      <c r="E99" s="86" t="s">
        <v>210</v>
      </c>
      <c r="F99" s="89" t="s">
        <v>28</v>
      </c>
      <c r="G99" s="90">
        <v>6827</v>
      </c>
      <c r="H99" s="104"/>
      <c r="I99" s="91">
        <v>1306.49</v>
      </c>
      <c r="J99" s="91"/>
      <c r="K99" s="92">
        <f t="shared" si="14"/>
        <v>8919407.2300000004</v>
      </c>
      <c r="L99" s="92"/>
      <c r="M99" s="92"/>
      <c r="N99" s="92">
        <f t="shared" si="15"/>
        <v>761.17406357420577</v>
      </c>
      <c r="O99" s="92">
        <f t="shared" si="16"/>
        <v>968.11084267940771</v>
      </c>
    </row>
    <row r="100" spans="1:15" x14ac:dyDescent="0.25">
      <c r="A100" s="86"/>
      <c r="B100" s="88" t="s">
        <v>211</v>
      </c>
      <c r="C100" s="87" t="s">
        <v>203</v>
      </c>
      <c r="D100" s="87" t="s">
        <v>140</v>
      </c>
      <c r="E100" s="86" t="s">
        <v>212</v>
      </c>
      <c r="F100" s="89" t="s">
        <v>28</v>
      </c>
      <c r="G100" s="90">
        <v>65693.999929115031</v>
      </c>
      <c r="H100" s="104"/>
      <c r="I100" s="91">
        <v>4655.43</v>
      </c>
      <c r="J100" s="91"/>
      <c r="K100" s="92">
        <f t="shared" si="14"/>
        <v>305833818.09000003</v>
      </c>
      <c r="L100" s="92"/>
      <c r="M100" s="92"/>
      <c r="N100" s="92">
        <f t="shared" si="15"/>
        <v>26099.578603272243</v>
      </c>
      <c r="O100" s="92">
        <f t="shared" si="16"/>
        <v>33195.147134342755</v>
      </c>
    </row>
    <row r="101" spans="1:15" x14ac:dyDescent="0.25">
      <c r="A101" s="86"/>
      <c r="B101" s="88" t="s">
        <v>215</v>
      </c>
      <c r="C101" s="87" t="s">
        <v>213</v>
      </c>
      <c r="D101" s="87" t="s">
        <v>214</v>
      </c>
      <c r="E101" s="86" t="s">
        <v>216</v>
      </c>
      <c r="F101" s="89" t="s">
        <v>28</v>
      </c>
      <c r="G101" s="90">
        <v>234564</v>
      </c>
      <c r="H101" s="104"/>
      <c r="I101" s="91">
        <v>175.9</v>
      </c>
      <c r="J101" s="91"/>
      <c r="K101" s="92">
        <f t="shared" si="14"/>
        <v>41259807.600000001</v>
      </c>
      <c r="L101" s="92"/>
      <c r="M101" s="92"/>
      <c r="N101" s="92">
        <f t="shared" si="15"/>
        <v>3521.0742825543011</v>
      </c>
      <c r="O101" s="92">
        <f t="shared" si="16"/>
        <v>4478.3320319848463</v>
      </c>
    </row>
    <row r="102" spans="1:15" x14ac:dyDescent="0.25">
      <c r="A102" s="86"/>
      <c r="B102" s="88">
        <v>10.06</v>
      </c>
      <c r="C102" s="87" t="s">
        <v>213</v>
      </c>
      <c r="D102" s="87" t="s">
        <v>214</v>
      </c>
      <c r="E102" s="86" t="s">
        <v>217</v>
      </c>
      <c r="F102" s="89" t="s">
        <v>36</v>
      </c>
      <c r="G102" s="90">
        <v>433000</v>
      </c>
      <c r="H102" s="104"/>
      <c r="I102" s="91">
        <v>232.73000000000002</v>
      </c>
      <c r="J102" s="91"/>
      <c r="K102" s="92">
        <f t="shared" si="14"/>
        <v>100772090.00000001</v>
      </c>
      <c r="L102" s="92"/>
      <c r="M102" s="92"/>
      <c r="N102" s="92">
        <f t="shared" si="15"/>
        <v>8599.7980877217542</v>
      </c>
      <c r="O102" s="92">
        <f t="shared" si="16"/>
        <v>10937.784367590211</v>
      </c>
    </row>
    <row r="103" spans="1:15" x14ac:dyDescent="0.25">
      <c r="A103" s="86"/>
      <c r="B103" s="88">
        <v>10.09</v>
      </c>
      <c r="C103" s="87" t="s">
        <v>213</v>
      </c>
      <c r="D103" s="87" t="s">
        <v>214</v>
      </c>
      <c r="E103" s="86" t="s">
        <v>218</v>
      </c>
      <c r="F103" s="89" t="s">
        <v>28</v>
      </c>
      <c r="G103" s="90">
        <v>517930</v>
      </c>
      <c r="H103" s="104"/>
      <c r="I103" s="91">
        <v>118.28999999999999</v>
      </c>
      <c r="J103" s="91"/>
      <c r="K103" s="92">
        <f t="shared" si="14"/>
        <v>61265939.699999996</v>
      </c>
      <c r="L103" s="92"/>
      <c r="M103" s="92"/>
      <c r="N103" s="92">
        <f t="shared" si="15"/>
        <v>5228.379316877681</v>
      </c>
      <c r="O103" s="92">
        <f t="shared" si="16"/>
        <v>6649.7939808173514</v>
      </c>
    </row>
    <row r="104" spans="1:15" x14ac:dyDescent="0.25">
      <c r="A104" s="86"/>
      <c r="B104" s="88">
        <v>10.11</v>
      </c>
      <c r="C104" s="87" t="s">
        <v>213</v>
      </c>
      <c r="D104" s="87" t="s">
        <v>214</v>
      </c>
      <c r="E104" s="86" t="s">
        <v>219</v>
      </c>
      <c r="F104" s="89" t="s">
        <v>28</v>
      </c>
      <c r="G104" s="90">
        <v>391815</v>
      </c>
      <c r="H104" s="104"/>
      <c r="I104" s="91">
        <v>1246.23</v>
      </c>
      <c r="J104" s="91"/>
      <c r="K104" s="92">
        <f t="shared" si="14"/>
        <v>488291607.44999999</v>
      </c>
      <c r="L104" s="92"/>
      <c r="M104" s="92"/>
      <c r="N104" s="92">
        <f t="shared" si="15"/>
        <v>41670.35964024454</v>
      </c>
      <c r="O104" s="92">
        <f t="shared" si="16"/>
        <v>52999.08249190927</v>
      </c>
    </row>
    <row r="105" spans="1:15" x14ac:dyDescent="0.25">
      <c r="A105" s="86"/>
      <c r="B105" s="88">
        <v>10.130000000000001</v>
      </c>
      <c r="C105" s="87" t="s">
        <v>213</v>
      </c>
      <c r="D105" s="87" t="s">
        <v>214</v>
      </c>
      <c r="E105" s="86" t="s">
        <v>220</v>
      </c>
      <c r="F105" s="89" t="s">
        <v>28</v>
      </c>
      <c r="G105" s="90">
        <v>221042.48585316309</v>
      </c>
      <c r="H105" s="104"/>
      <c r="I105" s="91">
        <v>551.36</v>
      </c>
      <c r="J105" s="91"/>
      <c r="K105" s="92">
        <f t="shared" si="14"/>
        <v>121873985</v>
      </c>
      <c r="L105" s="92"/>
      <c r="M105" s="92"/>
      <c r="N105" s="92">
        <f t="shared" si="15"/>
        <v>10400.61452676063</v>
      </c>
      <c r="O105" s="92">
        <f t="shared" si="16"/>
        <v>13228.18022280697</v>
      </c>
    </row>
    <row r="106" spans="1:15" x14ac:dyDescent="0.25">
      <c r="A106" s="86"/>
      <c r="B106" s="88">
        <v>10.14</v>
      </c>
      <c r="C106" s="87" t="s">
        <v>213</v>
      </c>
      <c r="D106" s="87" t="s">
        <v>214</v>
      </c>
      <c r="E106" s="86" t="s">
        <v>221</v>
      </c>
      <c r="F106" s="89" t="s">
        <v>28</v>
      </c>
      <c r="G106" s="90">
        <v>508825</v>
      </c>
      <c r="H106" s="104"/>
      <c r="I106" s="91">
        <v>4026.02</v>
      </c>
      <c r="J106" s="91"/>
      <c r="K106" s="92">
        <f t="shared" si="14"/>
        <v>2048539626.5</v>
      </c>
      <c r="L106" s="92"/>
      <c r="M106" s="92"/>
      <c r="N106" s="92">
        <f t="shared" si="15"/>
        <v>174820.5000273085</v>
      </c>
      <c r="O106" s="92">
        <f t="shared" si="16"/>
        <v>222348.11943585559</v>
      </c>
    </row>
    <row r="107" spans="1:15" x14ac:dyDescent="0.25">
      <c r="A107" s="86"/>
      <c r="B107" s="88" t="s">
        <v>222</v>
      </c>
      <c r="C107" s="87" t="s">
        <v>213</v>
      </c>
      <c r="D107" s="87" t="s">
        <v>214</v>
      </c>
      <c r="E107" s="86" t="s">
        <v>223</v>
      </c>
      <c r="F107" s="89" t="s">
        <v>28</v>
      </c>
      <c r="G107" s="90">
        <v>234856</v>
      </c>
      <c r="H107" s="104"/>
      <c r="I107" s="91">
        <v>923.05</v>
      </c>
      <c r="J107" s="91"/>
      <c r="K107" s="92">
        <f t="shared" si="14"/>
        <v>216783830.79999998</v>
      </c>
      <c r="L107" s="92"/>
      <c r="M107" s="92"/>
      <c r="N107" s="92">
        <f t="shared" si="15"/>
        <v>18500.134050636796</v>
      </c>
      <c r="O107" s="92">
        <f t="shared" si="16"/>
        <v>23529.677668395696</v>
      </c>
    </row>
    <row r="108" spans="1:15" x14ac:dyDescent="0.25">
      <c r="A108" s="86"/>
      <c r="B108" s="88" t="s">
        <v>224</v>
      </c>
      <c r="C108" s="87" t="s">
        <v>213</v>
      </c>
      <c r="D108" s="87" t="s">
        <v>214</v>
      </c>
      <c r="E108" s="86" t="s">
        <v>225</v>
      </c>
      <c r="F108" s="89" t="s">
        <v>28</v>
      </c>
      <c r="G108" s="90">
        <v>476290</v>
      </c>
      <c r="H108" s="104"/>
      <c r="I108" s="91">
        <v>5761.06</v>
      </c>
      <c r="J108" s="91"/>
      <c r="K108" s="92">
        <f t="shared" si="14"/>
        <v>2743935267.4000001</v>
      </c>
      <c r="L108" s="92"/>
      <c r="M108" s="92"/>
      <c r="N108" s="92">
        <f t="shared" si="15"/>
        <v>234164.92865652381</v>
      </c>
      <c r="O108" s="92">
        <f t="shared" si="16"/>
        <v>297826.23614779831</v>
      </c>
    </row>
    <row r="109" spans="1:15" x14ac:dyDescent="0.25">
      <c r="A109" s="86"/>
      <c r="B109" s="88" t="s">
        <v>226</v>
      </c>
      <c r="C109" s="87" t="s">
        <v>213</v>
      </c>
      <c r="D109" s="87" t="s">
        <v>214</v>
      </c>
      <c r="E109" s="86" t="s">
        <v>227</v>
      </c>
      <c r="F109" s="89" t="s">
        <v>36</v>
      </c>
      <c r="G109" s="90">
        <v>313010</v>
      </c>
      <c r="H109" s="104"/>
      <c r="I109" s="91">
        <v>2322.56</v>
      </c>
      <c r="J109" s="91"/>
      <c r="K109" s="92">
        <f t="shared" si="14"/>
        <v>726984505.60000002</v>
      </c>
      <c r="L109" s="92"/>
      <c r="M109" s="92"/>
      <c r="N109" s="92">
        <f t="shared" si="15"/>
        <v>62040.193480776514</v>
      </c>
      <c r="O109" s="92">
        <f t="shared" si="16"/>
        <v>78906.766355962041</v>
      </c>
    </row>
    <row r="110" spans="1:15" x14ac:dyDescent="0.25">
      <c r="A110" s="86"/>
      <c r="B110" s="88" t="s">
        <v>228</v>
      </c>
      <c r="C110" s="87" t="s">
        <v>213</v>
      </c>
      <c r="D110" s="87" t="s">
        <v>214</v>
      </c>
      <c r="E110" s="86" t="s">
        <v>229</v>
      </c>
      <c r="F110" s="89" t="s">
        <v>28</v>
      </c>
      <c r="G110" s="90">
        <v>320584.00053447357</v>
      </c>
      <c r="H110" s="104"/>
      <c r="I110" s="91">
        <v>374.2</v>
      </c>
      <c r="J110" s="91"/>
      <c r="K110" s="92">
        <f t="shared" si="14"/>
        <v>119962533</v>
      </c>
      <c r="L110" s="92"/>
      <c r="M110" s="92"/>
      <c r="N110" s="92">
        <f t="shared" si="15"/>
        <v>10237.492959525378</v>
      </c>
      <c r="O110" s="92">
        <f t="shared" si="16"/>
        <v>13020.711569482432</v>
      </c>
    </row>
    <row r="111" spans="1:15" x14ac:dyDescent="0.25">
      <c r="A111" s="86"/>
      <c r="B111" s="88">
        <v>11.03</v>
      </c>
      <c r="C111" s="87" t="s">
        <v>230</v>
      </c>
      <c r="D111" s="87" t="s">
        <v>214</v>
      </c>
      <c r="E111" s="86" t="s">
        <v>231</v>
      </c>
      <c r="F111" s="89" t="s">
        <v>130</v>
      </c>
      <c r="G111" s="90">
        <v>4481386</v>
      </c>
      <c r="H111" s="104"/>
      <c r="I111" s="91">
        <v>1</v>
      </c>
      <c r="J111" s="91"/>
      <c r="K111" s="92">
        <f t="shared" si="14"/>
        <v>4481386</v>
      </c>
      <c r="L111" s="92"/>
      <c r="M111" s="92"/>
      <c r="N111" s="92">
        <f t="shared" si="15"/>
        <v>382.43738671236287</v>
      </c>
      <c r="O111" s="92">
        <f t="shared" si="16"/>
        <v>486.40882347421422</v>
      </c>
    </row>
    <row r="112" spans="1:15" x14ac:dyDescent="0.25">
      <c r="A112" s="86"/>
      <c r="B112" s="88">
        <v>11.1</v>
      </c>
      <c r="C112" s="87" t="s">
        <v>230</v>
      </c>
      <c r="D112" s="87" t="s">
        <v>214</v>
      </c>
      <c r="E112" s="86" t="s">
        <v>232</v>
      </c>
      <c r="F112" s="89" t="s">
        <v>130</v>
      </c>
      <c r="G112" s="90">
        <v>1355298</v>
      </c>
      <c r="H112" s="104"/>
      <c r="I112" s="91">
        <v>11</v>
      </c>
      <c r="J112" s="91"/>
      <c r="K112" s="92">
        <f t="shared" si="14"/>
        <v>14908278</v>
      </c>
      <c r="L112" s="92"/>
      <c r="M112" s="92"/>
      <c r="N112" s="92">
        <f t="shared" si="15"/>
        <v>1272.258823208135</v>
      </c>
      <c r="O112" s="92">
        <f t="shared" si="16"/>
        <v>1618.1417896174332</v>
      </c>
    </row>
    <row r="113" spans="1:15" x14ac:dyDescent="0.25">
      <c r="A113" s="86"/>
      <c r="B113" s="88">
        <v>11.12</v>
      </c>
      <c r="C113" s="87" t="s">
        <v>230</v>
      </c>
      <c r="D113" s="87" t="s">
        <v>214</v>
      </c>
      <c r="E113" s="86" t="s">
        <v>233</v>
      </c>
      <c r="F113" s="89" t="s">
        <v>130</v>
      </c>
      <c r="G113" s="90">
        <v>34881236</v>
      </c>
      <c r="H113" s="104"/>
      <c r="I113" s="91">
        <v>2</v>
      </c>
      <c r="J113" s="91"/>
      <c r="K113" s="92">
        <f t="shared" si="14"/>
        <v>69762472</v>
      </c>
      <c r="L113" s="92"/>
      <c r="M113" s="92"/>
      <c r="N113" s="92">
        <f t="shared" si="15"/>
        <v>5953.4656202956821</v>
      </c>
      <c r="O113" s="92">
        <f t="shared" si="16"/>
        <v>7572.0060553080693</v>
      </c>
    </row>
    <row r="114" spans="1:15" x14ac:dyDescent="0.25">
      <c r="A114" s="86"/>
      <c r="B114" s="88" t="s">
        <v>234</v>
      </c>
      <c r="C114" s="87" t="s">
        <v>230</v>
      </c>
      <c r="D114" s="87" t="s">
        <v>214</v>
      </c>
      <c r="E114" s="86" t="s">
        <v>235</v>
      </c>
      <c r="F114" s="89" t="s">
        <v>130</v>
      </c>
      <c r="G114" s="90">
        <v>5166270</v>
      </c>
      <c r="H114" s="104"/>
      <c r="I114" s="91">
        <v>2</v>
      </c>
      <c r="J114" s="91"/>
      <c r="K114" s="92">
        <f t="shared" si="14"/>
        <v>10332540</v>
      </c>
      <c r="L114" s="92"/>
      <c r="M114" s="92"/>
      <c r="N114" s="92">
        <f t="shared" si="15"/>
        <v>881.76952302277869</v>
      </c>
      <c r="O114" s="92">
        <f t="shared" si="16"/>
        <v>1121.4920171795638</v>
      </c>
    </row>
    <row r="115" spans="1:15" x14ac:dyDescent="0.25">
      <c r="A115" s="86"/>
      <c r="B115" s="88" t="s">
        <v>236</v>
      </c>
      <c r="C115" s="87" t="s">
        <v>230</v>
      </c>
      <c r="D115" s="87" t="s">
        <v>214</v>
      </c>
      <c r="E115" s="86" t="s">
        <v>237</v>
      </c>
      <c r="F115" s="89" t="s">
        <v>130</v>
      </c>
      <c r="G115" s="90">
        <v>656286</v>
      </c>
      <c r="H115" s="104"/>
      <c r="I115" s="91">
        <v>1</v>
      </c>
      <c r="J115" s="91"/>
      <c r="K115" s="92">
        <f t="shared" si="14"/>
        <v>656286</v>
      </c>
      <c r="L115" s="92"/>
      <c r="M115" s="92"/>
      <c r="N115" s="92">
        <f t="shared" si="15"/>
        <v>56.006847608286762</v>
      </c>
      <c r="O115" s="92">
        <f t="shared" si="16"/>
        <v>71.233163383515304</v>
      </c>
    </row>
    <row r="116" spans="1:15" x14ac:dyDescent="0.25">
      <c r="A116" s="86"/>
      <c r="B116" s="88" t="s">
        <v>238</v>
      </c>
      <c r="C116" s="87" t="s">
        <v>230</v>
      </c>
      <c r="D116" s="87" t="s">
        <v>214</v>
      </c>
      <c r="E116" s="86" t="s">
        <v>239</v>
      </c>
      <c r="F116" s="89" t="s">
        <v>130</v>
      </c>
      <c r="G116" s="90">
        <v>770613</v>
      </c>
      <c r="H116" s="104"/>
      <c r="I116" s="91">
        <v>13</v>
      </c>
      <c r="J116" s="91"/>
      <c r="K116" s="92">
        <f t="shared" si="14"/>
        <v>10017969</v>
      </c>
      <c r="L116" s="92"/>
      <c r="M116" s="92"/>
      <c r="N116" s="92">
        <f t="shared" si="15"/>
        <v>854.92432129824635</v>
      </c>
      <c r="O116" s="92">
        <f t="shared" si="16"/>
        <v>1087.3485379057172</v>
      </c>
    </row>
    <row r="117" spans="1:15" x14ac:dyDescent="0.25">
      <c r="A117" s="86"/>
      <c r="B117" s="88" t="s">
        <v>240</v>
      </c>
      <c r="C117" s="87" t="s">
        <v>230</v>
      </c>
      <c r="D117" s="87" t="s">
        <v>214</v>
      </c>
      <c r="E117" s="86" t="s">
        <v>241</v>
      </c>
      <c r="F117" s="89" t="s">
        <v>130</v>
      </c>
      <c r="G117" s="90">
        <v>878955</v>
      </c>
      <c r="H117" s="104"/>
      <c r="I117" s="91">
        <v>3</v>
      </c>
      <c r="J117" s="91"/>
      <c r="K117" s="92">
        <f t="shared" si="14"/>
        <v>2636865</v>
      </c>
      <c r="L117" s="92"/>
      <c r="M117" s="92"/>
      <c r="N117" s="92">
        <f t="shared" si="15"/>
        <v>225.02764986396949</v>
      </c>
      <c r="O117" s="92">
        <f t="shared" si="16"/>
        <v>286.20484874776105</v>
      </c>
    </row>
    <row r="118" spans="1:15" x14ac:dyDescent="0.25">
      <c r="A118" s="86"/>
      <c r="B118" s="88" t="s">
        <v>242</v>
      </c>
      <c r="C118" s="87" t="s">
        <v>230</v>
      </c>
      <c r="D118" s="87" t="s">
        <v>214</v>
      </c>
      <c r="E118" s="86" t="s">
        <v>243</v>
      </c>
      <c r="F118" s="89" t="s">
        <v>130</v>
      </c>
      <c r="G118" s="90">
        <v>878955</v>
      </c>
      <c r="H118" s="104"/>
      <c r="I118" s="91">
        <v>7</v>
      </c>
      <c r="J118" s="91"/>
      <c r="K118" s="92">
        <f t="shared" si="14"/>
        <v>6152685</v>
      </c>
      <c r="L118" s="92"/>
      <c r="M118" s="92"/>
      <c r="N118" s="92">
        <f t="shared" si="15"/>
        <v>525.06451634926214</v>
      </c>
      <c r="O118" s="92">
        <f t="shared" si="16"/>
        <v>667.8113137447757</v>
      </c>
    </row>
    <row r="119" spans="1:15" x14ac:dyDescent="0.25">
      <c r="A119" s="86"/>
      <c r="B119" s="88" t="s">
        <v>244</v>
      </c>
      <c r="C119" s="87" t="s">
        <v>230</v>
      </c>
      <c r="D119" s="87" t="s">
        <v>214</v>
      </c>
      <c r="E119" s="86" t="s">
        <v>245</v>
      </c>
      <c r="F119" s="89" t="s">
        <v>130</v>
      </c>
      <c r="G119" s="90">
        <v>902393</v>
      </c>
      <c r="H119" s="104"/>
      <c r="I119" s="91">
        <v>17</v>
      </c>
      <c r="J119" s="91"/>
      <c r="K119" s="92">
        <f t="shared" si="14"/>
        <v>15340681</v>
      </c>
      <c r="L119" s="92"/>
      <c r="M119" s="92"/>
      <c r="N119" s="92">
        <f t="shared" si="15"/>
        <v>1309.1597001525861</v>
      </c>
      <c r="O119" s="92">
        <f t="shared" si="16"/>
        <v>1665.0747327954414</v>
      </c>
    </row>
    <row r="120" spans="1:15" x14ac:dyDescent="0.25">
      <c r="A120" s="86"/>
      <c r="B120" s="88" t="s">
        <v>246</v>
      </c>
      <c r="C120" s="87" t="s">
        <v>230</v>
      </c>
      <c r="D120" s="87" t="s">
        <v>214</v>
      </c>
      <c r="E120" s="86" t="s">
        <v>247</v>
      </c>
      <c r="F120" s="89" t="s">
        <v>130</v>
      </c>
      <c r="G120" s="90">
        <v>931135</v>
      </c>
      <c r="H120" s="104"/>
      <c r="I120" s="91">
        <v>1</v>
      </c>
      <c r="J120" s="91"/>
      <c r="K120" s="92">
        <f t="shared" si="14"/>
        <v>931135</v>
      </c>
      <c r="L120" s="92"/>
      <c r="M120" s="92"/>
      <c r="N120" s="92">
        <f t="shared" si="15"/>
        <v>79.462210145793293</v>
      </c>
      <c r="O120" s="92">
        <f t="shared" si="16"/>
        <v>101.06522398330839</v>
      </c>
    </row>
    <row r="121" spans="1:15" x14ac:dyDescent="0.25">
      <c r="A121" s="86"/>
      <c r="B121" s="88" t="s">
        <v>244</v>
      </c>
      <c r="C121" s="87" t="s">
        <v>230</v>
      </c>
      <c r="D121" s="87" t="s">
        <v>214</v>
      </c>
      <c r="E121" s="86" t="s">
        <v>248</v>
      </c>
      <c r="F121" s="89" t="s">
        <v>130</v>
      </c>
      <c r="G121" s="90">
        <v>962172</v>
      </c>
      <c r="H121" s="104"/>
      <c r="I121" s="91">
        <v>23</v>
      </c>
      <c r="J121" s="91"/>
      <c r="K121" s="92">
        <f t="shared" si="14"/>
        <v>22129956</v>
      </c>
      <c r="L121" s="92"/>
      <c r="M121" s="92"/>
      <c r="N121" s="92">
        <f t="shared" si="15"/>
        <v>1888.5502254658659</v>
      </c>
      <c r="O121" s="92">
        <f t="shared" si="16"/>
        <v>2401.9814096567729</v>
      </c>
    </row>
    <row r="122" spans="1:15" x14ac:dyDescent="0.25">
      <c r="A122" s="86"/>
      <c r="B122" s="88" t="s">
        <v>249</v>
      </c>
      <c r="C122" s="87" t="s">
        <v>230</v>
      </c>
      <c r="D122" s="87" t="s">
        <v>214</v>
      </c>
      <c r="E122" s="86" t="s">
        <v>250</v>
      </c>
      <c r="F122" s="89" t="s">
        <v>130</v>
      </c>
      <c r="G122" s="90">
        <v>1066925</v>
      </c>
      <c r="H122" s="104"/>
      <c r="I122" s="91">
        <v>12</v>
      </c>
      <c r="J122" s="91"/>
      <c r="K122" s="92">
        <f t="shared" si="14"/>
        <v>12803100</v>
      </c>
      <c r="L122" s="92"/>
      <c r="M122" s="92"/>
      <c r="N122" s="92">
        <f t="shared" si="15"/>
        <v>1092.6048561353682</v>
      </c>
      <c r="O122" s="92">
        <f t="shared" si="16"/>
        <v>1389.6461513966242</v>
      </c>
    </row>
    <row r="123" spans="1:15" x14ac:dyDescent="0.25">
      <c r="A123" s="86"/>
      <c r="B123" s="88" t="s">
        <v>251</v>
      </c>
      <c r="C123" s="87" t="s">
        <v>230</v>
      </c>
      <c r="D123" s="87" t="s">
        <v>214</v>
      </c>
      <c r="E123" s="86" t="s">
        <v>252</v>
      </c>
      <c r="F123" s="89" t="s">
        <v>130</v>
      </c>
      <c r="G123" s="90">
        <v>1222115</v>
      </c>
      <c r="H123" s="104"/>
      <c r="I123" s="91">
        <v>3</v>
      </c>
      <c r="J123" s="91"/>
      <c r="K123" s="92">
        <f t="shared" si="14"/>
        <v>3666345</v>
      </c>
      <c r="L123" s="92"/>
      <c r="M123" s="92"/>
      <c r="N123" s="92">
        <f t="shared" si="15"/>
        <v>312.88253245445452</v>
      </c>
      <c r="O123" s="92">
        <f t="shared" si="16"/>
        <v>397.94442119035671</v>
      </c>
    </row>
    <row r="124" spans="1:15" x14ac:dyDescent="0.25">
      <c r="A124" s="86"/>
      <c r="B124" s="88" t="s">
        <v>253</v>
      </c>
      <c r="C124" s="87" t="s">
        <v>230</v>
      </c>
      <c r="D124" s="87" t="s">
        <v>214</v>
      </c>
      <c r="E124" s="86" t="s">
        <v>254</v>
      </c>
      <c r="F124" s="89" t="s">
        <v>130</v>
      </c>
      <c r="G124" s="90">
        <v>6983512</v>
      </c>
      <c r="H124" s="104"/>
      <c r="I124" s="91">
        <v>1</v>
      </c>
      <c r="J124" s="91"/>
      <c r="K124" s="92">
        <f t="shared" si="14"/>
        <v>6983512</v>
      </c>
      <c r="L124" s="92"/>
      <c r="M124" s="92"/>
      <c r="N124" s="92">
        <f t="shared" si="15"/>
        <v>595.96653342390653</v>
      </c>
      <c r="O124" s="92">
        <f t="shared" si="16"/>
        <v>757.98912560490362</v>
      </c>
    </row>
    <row r="125" spans="1:15" x14ac:dyDescent="0.25">
      <c r="A125" s="86"/>
      <c r="B125" s="88" t="s">
        <v>255</v>
      </c>
      <c r="C125" s="87" t="s">
        <v>230</v>
      </c>
      <c r="D125" s="87" t="s">
        <v>214</v>
      </c>
      <c r="E125" s="86" t="s">
        <v>256</v>
      </c>
      <c r="F125" s="89" t="s">
        <v>130</v>
      </c>
      <c r="G125" s="90">
        <v>7380484</v>
      </c>
      <c r="H125" s="104"/>
      <c r="I125" s="91">
        <v>3</v>
      </c>
      <c r="J125" s="91"/>
      <c r="K125" s="92">
        <f t="shared" ref="K125:K149" si="17">I125*$G125</f>
        <v>22141452</v>
      </c>
      <c r="L125" s="92"/>
      <c r="M125" s="92"/>
      <c r="N125" s="92">
        <f t="shared" ref="N125:N149" si="18">K125/F$2</f>
        <v>1889.5312836022651</v>
      </c>
      <c r="O125" s="92">
        <f t="shared" ref="O125:O149" si="19">+N125*$O$2/$N$2</f>
        <v>2403.2291834112898</v>
      </c>
    </row>
    <row r="126" spans="1:15" x14ac:dyDescent="0.25">
      <c r="A126" s="86"/>
      <c r="B126" s="88" t="s">
        <v>257</v>
      </c>
      <c r="C126" s="87" t="s">
        <v>230</v>
      </c>
      <c r="D126" s="87" t="s">
        <v>214</v>
      </c>
      <c r="E126" s="86" t="s">
        <v>258</v>
      </c>
      <c r="F126" s="89" t="s">
        <v>130</v>
      </c>
      <c r="G126" s="90">
        <v>4243275</v>
      </c>
      <c r="H126" s="104"/>
      <c r="I126" s="91">
        <v>1</v>
      </c>
      <c r="J126" s="91"/>
      <c r="K126" s="92">
        <f t="shared" si="17"/>
        <v>4243275</v>
      </c>
      <c r="L126" s="92"/>
      <c r="M126" s="92"/>
      <c r="N126" s="92">
        <f t="shared" si="18"/>
        <v>362.11721152828648</v>
      </c>
      <c r="O126" s="92">
        <f t="shared" si="19"/>
        <v>460.56429872980061</v>
      </c>
    </row>
    <row r="127" spans="1:15" x14ac:dyDescent="0.25">
      <c r="A127" s="86"/>
      <c r="B127" s="88" t="s">
        <v>259</v>
      </c>
      <c r="C127" s="87" t="s">
        <v>230</v>
      </c>
      <c r="D127" s="87" t="s">
        <v>214</v>
      </c>
      <c r="E127" s="86" t="s">
        <v>260</v>
      </c>
      <c r="F127" s="89" t="s">
        <v>130</v>
      </c>
      <c r="G127" s="90">
        <v>3793987</v>
      </c>
      <c r="H127" s="104"/>
      <c r="I127" s="91">
        <v>5</v>
      </c>
      <c r="J127" s="91"/>
      <c r="K127" s="92">
        <f t="shared" si="17"/>
        <v>18969935</v>
      </c>
      <c r="L127" s="92"/>
      <c r="M127" s="92"/>
      <c r="N127" s="92">
        <f t="shared" si="18"/>
        <v>1618.8769205561375</v>
      </c>
      <c r="O127" s="92">
        <f t="shared" si="19"/>
        <v>2058.9933035744557</v>
      </c>
    </row>
    <row r="128" spans="1:15" x14ac:dyDescent="0.25">
      <c r="A128" s="86"/>
      <c r="B128" s="88" t="s">
        <v>261</v>
      </c>
      <c r="C128" s="87" t="s">
        <v>230</v>
      </c>
      <c r="D128" s="87" t="s">
        <v>214</v>
      </c>
      <c r="E128" s="86" t="s">
        <v>262</v>
      </c>
      <c r="F128" s="89" t="s">
        <v>130</v>
      </c>
      <c r="G128" s="90">
        <v>2196518</v>
      </c>
      <c r="H128" s="104"/>
      <c r="I128" s="91">
        <v>1</v>
      </c>
      <c r="J128" s="91"/>
      <c r="K128" s="92">
        <f t="shared" si="17"/>
        <v>2196518</v>
      </c>
      <c r="L128" s="92"/>
      <c r="M128" s="92"/>
      <c r="N128" s="92">
        <f t="shared" si="18"/>
        <v>187.44883921774777</v>
      </c>
      <c r="O128" s="92">
        <f t="shared" si="19"/>
        <v>238.40966525086969</v>
      </c>
    </row>
    <row r="129" spans="1:15" x14ac:dyDescent="0.25">
      <c r="A129" s="86"/>
      <c r="B129" s="88" t="s">
        <v>263</v>
      </c>
      <c r="C129" s="87" t="s">
        <v>230</v>
      </c>
      <c r="D129" s="87" t="s">
        <v>214</v>
      </c>
      <c r="E129" s="86" t="s">
        <v>264</v>
      </c>
      <c r="F129" s="89" t="s">
        <v>130</v>
      </c>
      <c r="G129" s="90">
        <v>1896994</v>
      </c>
      <c r="H129" s="104"/>
      <c r="I129" s="91">
        <v>2</v>
      </c>
      <c r="J129" s="91"/>
      <c r="K129" s="92">
        <f t="shared" si="17"/>
        <v>3793988</v>
      </c>
      <c r="L129" s="92"/>
      <c r="M129" s="92"/>
      <c r="N129" s="92">
        <f t="shared" si="18"/>
        <v>323.77546945031384</v>
      </c>
      <c r="O129" s="92">
        <f t="shared" si="19"/>
        <v>411.79876925470978</v>
      </c>
    </row>
    <row r="130" spans="1:15" x14ac:dyDescent="0.25">
      <c r="A130" s="86"/>
      <c r="B130" s="88" t="s">
        <v>265</v>
      </c>
      <c r="C130" s="87" t="s">
        <v>230</v>
      </c>
      <c r="D130" s="87" t="s">
        <v>214</v>
      </c>
      <c r="E130" s="86" t="s">
        <v>266</v>
      </c>
      <c r="F130" s="89" t="s">
        <v>130</v>
      </c>
      <c r="G130" s="90">
        <v>998418</v>
      </c>
      <c r="H130" s="104"/>
      <c r="I130" s="91">
        <v>1</v>
      </c>
      <c r="J130" s="91"/>
      <c r="K130" s="92">
        <f t="shared" si="17"/>
        <v>998418</v>
      </c>
      <c r="L130" s="92"/>
      <c r="M130" s="92"/>
      <c r="N130" s="92">
        <f t="shared" si="18"/>
        <v>85.204079891039044</v>
      </c>
      <c r="O130" s="92">
        <f t="shared" si="19"/>
        <v>108.36810859753611</v>
      </c>
    </row>
    <row r="131" spans="1:15" x14ac:dyDescent="0.25">
      <c r="A131" s="86"/>
      <c r="B131" s="88" t="s">
        <v>267</v>
      </c>
      <c r="C131" s="87" t="s">
        <v>230</v>
      </c>
      <c r="D131" s="87" t="s">
        <v>214</v>
      </c>
      <c r="E131" s="86" t="s">
        <v>268</v>
      </c>
      <c r="F131" s="89" t="s">
        <v>130</v>
      </c>
      <c r="G131" s="90">
        <v>1179084</v>
      </c>
      <c r="H131" s="104"/>
      <c r="I131" s="91">
        <v>2</v>
      </c>
      <c r="J131" s="91"/>
      <c r="K131" s="92">
        <f t="shared" si="17"/>
        <v>2358168</v>
      </c>
      <c r="L131" s="92"/>
      <c r="M131" s="92"/>
      <c r="N131" s="92">
        <f t="shared" si="18"/>
        <v>201.24390252228201</v>
      </c>
      <c r="O131" s="92">
        <f t="shared" si="19"/>
        <v>255.95512692603154</v>
      </c>
    </row>
    <row r="132" spans="1:15" x14ac:dyDescent="0.25">
      <c r="A132" s="86"/>
      <c r="B132" s="88" t="s">
        <v>269</v>
      </c>
      <c r="C132" s="87" t="s">
        <v>230</v>
      </c>
      <c r="D132" s="87" t="s">
        <v>214</v>
      </c>
      <c r="E132" s="86" t="s">
        <v>270</v>
      </c>
      <c r="F132" s="89" t="s">
        <v>130</v>
      </c>
      <c r="G132" s="90">
        <v>1782889</v>
      </c>
      <c r="H132" s="104"/>
      <c r="I132" s="91">
        <v>4</v>
      </c>
      <c r="J132" s="91"/>
      <c r="K132" s="92">
        <f t="shared" si="17"/>
        <v>7131556</v>
      </c>
      <c r="L132" s="92"/>
      <c r="M132" s="92"/>
      <c r="N132" s="92">
        <f t="shared" si="18"/>
        <v>608.60047311989456</v>
      </c>
      <c r="O132" s="92">
        <f t="shared" si="19"/>
        <v>774.05779450832244</v>
      </c>
    </row>
    <row r="133" spans="1:15" x14ac:dyDescent="0.25">
      <c r="A133" s="86"/>
      <c r="B133" s="88" t="s">
        <v>271</v>
      </c>
      <c r="C133" s="87" t="s">
        <v>230</v>
      </c>
      <c r="D133" s="87" t="s">
        <v>214</v>
      </c>
      <c r="E133" s="86" t="s">
        <v>272</v>
      </c>
      <c r="F133" s="89" t="s">
        <v>130</v>
      </c>
      <c r="G133" s="90">
        <v>2496044</v>
      </c>
      <c r="H133" s="104"/>
      <c r="I133" s="91">
        <v>3</v>
      </c>
      <c r="J133" s="91"/>
      <c r="K133" s="92">
        <f t="shared" si="17"/>
        <v>7488132</v>
      </c>
      <c r="L133" s="92"/>
      <c r="M133" s="92"/>
      <c r="N133" s="92">
        <f t="shared" si="18"/>
        <v>639.03034316553385</v>
      </c>
      <c r="O133" s="92">
        <f t="shared" si="19"/>
        <v>812.76048886206502</v>
      </c>
    </row>
    <row r="134" spans="1:15" x14ac:dyDescent="0.25">
      <c r="A134" s="86"/>
      <c r="B134" s="88" t="s">
        <v>273</v>
      </c>
      <c r="C134" s="87" t="s">
        <v>230</v>
      </c>
      <c r="D134" s="87" t="s">
        <v>214</v>
      </c>
      <c r="E134" s="86" t="s">
        <v>274</v>
      </c>
      <c r="F134" s="89" t="s">
        <v>130</v>
      </c>
      <c r="G134" s="90">
        <v>1597469</v>
      </c>
      <c r="H134" s="104"/>
      <c r="I134" s="91">
        <v>2</v>
      </c>
      <c r="J134" s="91"/>
      <c r="K134" s="92">
        <f t="shared" si="17"/>
        <v>3194938</v>
      </c>
      <c r="L134" s="92"/>
      <c r="M134" s="92"/>
      <c r="N134" s="92">
        <f t="shared" si="18"/>
        <v>272.65308978695947</v>
      </c>
      <c r="O134" s="92">
        <f t="shared" si="19"/>
        <v>346.77799092804298</v>
      </c>
    </row>
    <row r="135" spans="1:15" x14ac:dyDescent="0.25">
      <c r="A135" s="86"/>
      <c r="B135" s="88" t="s">
        <v>275</v>
      </c>
      <c r="C135" s="87" t="s">
        <v>230</v>
      </c>
      <c r="D135" s="87" t="s">
        <v>214</v>
      </c>
      <c r="E135" s="86" t="s">
        <v>276</v>
      </c>
      <c r="F135" s="89" t="s">
        <v>130</v>
      </c>
      <c r="G135" s="90">
        <v>5340574</v>
      </c>
      <c r="H135" s="104"/>
      <c r="I135" s="91">
        <v>1</v>
      </c>
      <c r="J135" s="91"/>
      <c r="K135" s="92">
        <f t="shared" si="17"/>
        <v>5340574</v>
      </c>
      <c r="L135" s="92"/>
      <c r="M135" s="92"/>
      <c r="N135" s="92">
        <f t="shared" si="18"/>
        <v>455.75970561428778</v>
      </c>
      <c r="O135" s="92">
        <f t="shared" si="19"/>
        <v>579.66493312938849</v>
      </c>
    </row>
    <row r="136" spans="1:15" x14ac:dyDescent="0.25">
      <c r="A136" s="86"/>
      <c r="B136" s="88" t="s">
        <v>277</v>
      </c>
      <c r="C136" s="87" t="s">
        <v>230</v>
      </c>
      <c r="D136" s="87" t="s">
        <v>214</v>
      </c>
      <c r="E136" s="86" t="s">
        <v>278</v>
      </c>
      <c r="F136" s="89" t="s">
        <v>130</v>
      </c>
      <c r="G136" s="90">
        <v>3118180</v>
      </c>
      <c r="H136" s="104"/>
      <c r="I136" s="91">
        <v>10</v>
      </c>
      <c r="J136" s="91"/>
      <c r="K136" s="92">
        <f t="shared" si="17"/>
        <v>31181800</v>
      </c>
      <c r="L136" s="92"/>
      <c r="M136" s="92"/>
      <c r="N136" s="92">
        <f t="shared" si="18"/>
        <v>2661.0263219877861</v>
      </c>
      <c r="O136" s="92">
        <f t="shared" si="19"/>
        <v>3384.4669153266991</v>
      </c>
    </row>
    <row r="137" spans="1:15" x14ac:dyDescent="0.25">
      <c r="A137" s="86"/>
      <c r="B137" s="88" t="s">
        <v>279</v>
      </c>
      <c r="C137" s="87" t="s">
        <v>230</v>
      </c>
      <c r="D137" s="87" t="s">
        <v>214</v>
      </c>
      <c r="E137" s="86" t="s">
        <v>280</v>
      </c>
      <c r="F137" s="89" t="s">
        <v>130</v>
      </c>
      <c r="G137" s="90">
        <v>5300906</v>
      </c>
      <c r="H137" s="104"/>
      <c r="I137" s="91">
        <v>4</v>
      </c>
      <c r="J137" s="91"/>
      <c r="K137" s="92">
        <f t="shared" si="17"/>
        <v>21203624</v>
      </c>
      <c r="L137" s="92"/>
      <c r="M137" s="92"/>
      <c r="N137" s="92">
        <f t="shared" si="18"/>
        <v>1809.4978989516944</v>
      </c>
      <c r="O137" s="92">
        <f t="shared" si="19"/>
        <v>2301.4375024221549</v>
      </c>
    </row>
    <row r="138" spans="1:15" x14ac:dyDescent="0.25">
      <c r="A138" s="86"/>
      <c r="B138" s="88" t="s">
        <v>281</v>
      </c>
      <c r="C138" s="87" t="s">
        <v>230</v>
      </c>
      <c r="D138" s="87" t="s">
        <v>214</v>
      </c>
      <c r="E138" s="86" t="s">
        <v>282</v>
      </c>
      <c r="F138" s="89" t="s">
        <v>130</v>
      </c>
      <c r="G138" s="90">
        <v>2338635</v>
      </c>
      <c r="H138" s="104"/>
      <c r="I138" s="91">
        <v>3</v>
      </c>
      <c r="J138" s="91"/>
      <c r="K138" s="92">
        <f t="shared" si="17"/>
        <v>7015905</v>
      </c>
      <c r="L138" s="92"/>
      <c r="M138" s="92"/>
      <c r="N138" s="92">
        <f t="shared" si="18"/>
        <v>598.73092244725183</v>
      </c>
      <c r="O138" s="92">
        <f t="shared" si="19"/>
        <v>761.50505594850711</v>
      </c>
    </row>
    <row r="139" spans="1:15" x14ac:dyDescent="0.25">
      <c r="A139" s="86"/>
      <c r="B139" s="88" t="s">
        <v>277</v>
      </c>
      <c r="C139" s="87" t="s">
        <v>230</v>
      </c>
      <c r="D139" s="87" t="s">
        <v>214</v>
      </c>
      <c r="E139" s="86" t="s">
        <v>283</v>
      </c>
      <c r="F139" s="89" t="s">
        <v>130</v>
      </c>
      <c r="G139" s="90">
        <v>7535201</v>
      </c>
      <c r="H139" s="104"/>
      <c r="I139" s="91">
        <v>1</v>
      </c>
      <c r="J139" s="91"/>
      <c r="K139" s="92">
        <f t="shared" si="17"/>
        <v>7535201</v>
      </c>
      <c r="L139" s="92"/>
      <c r="M139" s="92"/>
      <c r="N139" s="92">
        <f t="shared" si="18"/>
        <v>643.04716861979387</v>
      </c>
      <c r="O139" s="92">
        <f t="shared" si="19"/>
        <v>817.86934958330346</v>
      </c>
    </row>
    <row r="140" spans="1:15" x14ac:dyDescent="0.25">
      <c r="A140" s="86"/>
      <c r="B140" s="88" t="s">
        <v>284</v>
      </c>
      <c r="C140" s="87" t="s">
        <v>230</v>
      </c>
      <c r="D140" s="87" t="s">
        <v>214</v>
      </c>
      <c r="E140" s="86" t="s">
        <v>285</v>
      </c>
      <c r="F140" s="89" t="s">
        <v>130</v>
      </c>
      <c r="G140" s="90">
        <v>1440599</v>
      </c>
      <c r="H140" s="104"/>
      <c r="I140" s="91">
        <v>7</v>
      </c>
      <c r="J140" s="91"/>
      <c r="K140" s="92">
        <f t="shared" si="17"/>
        <v>10084193</v>
      </c>
      <c r="L140" s="92"/>
      <c r="M140" s="92"/>
      <c r="N140" s="92">
        <f t="shared" si="18"/>
        <v>860.57581695107331</v>
      </c>
      <c r="O140" s="92">
        <f t="shared" si="19"/>
        <v>1094.5364788520574</v>
      </c>
    </row>
    <row r="141" spans="1:15" x14ac:dyDescent="0.25">
      <c r="A141" s="86"/>
      <c r="B141" s="88" t="s">
        <v>286</v>
      </c>
      <c r="C141" s="87" t="s">
        <v>230</v>
      </c>
      <c r="D141" s="87" t="s">
        <v>214</v>
      </c>
      <c r="E141" s="86" t="s">
        <v>287</v>
      </c>
      <c r="F141" s="89" t="s">
        <v>130</v>
      </c>
      <c r="G141" s="90">
        <v>2881198</v>
      </c>
      <c r="H141" s="104"/>
      <c r="I141" s="91">
        <v>1</v>
      </c>
      <c r="J141" s="91"/>
      <c r="K141" s="92">
        <f t="shared" si="17"/>
        <v>2881198</v>
      </c>
      <c r="L141" s="92"/>
      <c r="M141" s="92"/>
      <c r="N141" s="92">
        <f t="shared" si="18"/>
        <v>245.87880484316381</v>
      </c>
      <c r="O141" s="92">
        <f t="shared" si="19"/>
        <v>312.72470824344498</v>
      </c>
    </row>
    <row r="142" spans="1:15" x14ac:dyDescent="0.25">
      <c r="A142" s="86"/>
      <c r="B142" s="88" t="s">
        <v>288</v>
      </c>
      <c r="C142" s="87" t="s">
        <v>230</v>
      </c>
      <c r="D142" s="87" t="s">
        <v>214</v>
      </c>
      <c r="E142" s="86" t="s">
        <v>289</v>
      </c>
      <c r="F142" s="89" t="s">
        <v>130</v>
      </c>
      <c r="G142" s="90">
        <v>6977804</v>
      </c>
      <c r="H142" s="104"/>
      <c r="I142" s="91">
        <v>1</v>
      </c>
      <c r="J142" s="91"/>
      <c r="K142" s="92">
        <f t="shared" si="17"/>
        <v>6977804</v>
      </c>
      <c r="L142" s="92"/>
      <c r="M142" s="92"/>
      <c r="N142" s="92">
        <f t="shared" si="18"/>
        <v>595.47941791915991</v>
      </c>
      <c r="O142" s="92">
        <f t="shared" si="19"/>
        <v>757.36958032038876</v>
      </c>
    </row>
    <row r="143" spans="1:15" x14ac:dyDescent="0.25">
      <c r="A143" s="86"/>
      <c r="B143" s="88" t="s">
        <v>290</v>
      </c>
      <c r="C143" s="87" t="s">
        <v>230</v>
      </c>
      <c r="D143" s="87" t="s">
        <v>214</v>
      </c>
      <c r="E143" s="86" t="s">
        <v>291</v>
      </c>
      <c r="F143" s="89" t="s">
        <v>130</v>
      </c>
      <c r="G143" s="90">
        <v>19422074</v>
      </c>
      <c r="H143" s="104"/>
      <c r="I143" s="91">
        <v>1</v>
      </c>
      <c r="J143" s="91"/>
      <c r="K143" s="92">
        <f t="shared" si="17"/>
        <v>19422074</v>
      </c>
      <c r="L143" s="92"/>
      <c r="M143" s="92"/>
      <c r="N143" s="92">
        <f t="shared" si="18"/>
        <v>1657.4620497083108</v>
      </c>
      <c r="O143" s="92">
        <f t="shared" si="19"/>
        <v>2108.0683886121669</v>
      </c>
    </row>
    <row r="144" spans="1:15" x14ac:dyDescent="0.25">
      <c r="A144" s="86"/>
      <c r="B144" s="88" t="s">
        <v>292</v>
      </c>
      <c r="C144" s="87" t="s">
        <v>230</v>
      </c>
      <c r="D144" s="87" t="s">
        <v>214</v>
      </c>
      <c r="E144" s="86" t="s">
        <v>293</v>
      </c>
      <c r="F144" s="89" t="s">
        <v>130</v>
      </c>
      <c r="G144" s="90">
        <v>51310621</v>
      </c>
      <c r="H144" s="104"/>
      <c r="I144" s="91">
        <v>1.03</v>
      </c>
      <c r="J144" s="91"/>
      <c r="K144" s="92">
        <f t="shared" si="17"/>
        <v>52849939.630000003</v>
      </c>
      <c r="L144" s="92"/>
      <c r="M144" s="92"/>
      <c r="N144" s="92">
        <f t="shared" si="18"/>
        <v>4510.1655603876443</v>
      </c>
      <c r="O144" s="92">
        <f t="shared" si="19"/>
        <v>5736.3228599615277</v>
      </c>
    </row>
    <row r="145" spans="1:16" x14ac:dyDescent="0.25">
      <c r="A145" s="86"/>
      <c r="B145" s="88" t="s">
        <v>294</v>
      </c>
      <c r="C145" s="87" t="s">
        <v>230</v>
      </c>
      <c r="D145" s="87" t="s">
        <v>214</v>
      </c>
      <c r="E145" s="86" t="s">
        <v>295</v>
      </c>
      <c r="F145" s="89" t="s">
        <v>130</v>
      </c>
      <c r="G145" s="90">
        <v>27459533</v>
      </c>
      <c r="H145" s="104"/>
      <c r="I145" s="91">
        <v>1</v>
      </c>
      <c r="J145" s="91"/>
      <c r="K145" s="92">
        <f t="shared" si="17"/>
        <v>27459533</v>
      </c>
      <c r="L145" s="92"/>
      <c r="M145" s="92"/>
      <c r="N145" s="92">
        <f t="shared" si="18"/>
        <v>2343.3714571478308</v>
      </c>
      <c r="O145" s="92">
        <f t="shared" si="19"/>
        <v>2980.4527304011208</v>
      </c>
    </row>
    <row r="146" spans="1:16" x14ac:dyDescent="0.25">
      <c r="A146" s="86"/>
      <c r="B146" s="88" t="s">
        <v>296</v>
      </c>
      <c r="C146" s="87" t="s">
        <v>230</v>
      </c>
      <c r="D146" s="87" t="s">
        <v>214</v>
      </c>
      <c r="E146" s="86" t="s">
        <v>297</v>
      </c>
      <c r="F146" s="89" t="s">
        <v>130</v>
      </c>
      <c r="G146" s="90">
        <v>28975442</v>
      </c>
      <c r="H146" s="104"/>
      <c r="I146" s="91">
        <v>2</v>
      </c>
      <c r="J146" s="91"/>
      <c r="K146" s="92">
        <f t="shared" si="17"/>
        <v>57950884</v>
      </c>
      <c r="L146" s="92"/>
      <c r="M146" s="92"/>
      <c r="N146" s="92">
        <f t="shared" si="18"/>
        <v>4945.4754923211885</v>
      </c>
      <c r="O146" s="92">
        <f t="shared" si="19"/>
        <v>6289.9784365217956</v>
      </c>
    </row>
    <row r="147" spans="1:16" x14ac:dyDescent="0.25">
      <c r="A147" s="86"/>
      <c r="B147" s="88" t="s">
        <v>298</v>
      </c>
      <c r="C147" s="87" t="s">
        <v>230</v>
      </c>
      <c r="D147" s="87" t="s">
        <v>214</v>
      </c>
      <c r="E147" s="86" t="s">
        <v>299</v>
      </c>
      <c r="F147" s="89" t="s">
        <v>130</v>
      </c>
      <c r="G147" s="90">
        <v>161496</v>
      </c>
      <c r="H147" s="104"/>
      <c r="I147" s="91">
        <v>9</v>
      </c>
      <c r="J147" s="91"/>
      <c r="K147" s="92">
        <f t="shared" si="17"/>
        <v>1453464</v>
      </c>
      <c r="L147" s="92"/>
      <c r="M147" s="92"/>
      <c r="N147" s="92">
        <f t="shared" si="18"/>
        <v>124.03728976716083</v>
      </c>
      <c r="O147" s="92">
        <f t="shared" si="19"/>
        <v>157.75871888788987</v>
      </c>
    </row>
    <row r="148" spans="1:16" x14ac:dyDescent="0.25">
      <c r="A148" s="86"/>
      <c r="B148" s="88" t="s">
        <v>300</v>
      </c>
      <c r="C148" s="87" t="s">
        <v>230</v>
      </c>
      <c r="D148" s="87" t="s">
        <v>214</v>
      </c>
      <c r="E148" s="86" t="s">
        <v>301</v>
      </c>
      <c r="F148" s="89" t="s">
        <v>130</v>
      </c>
      <c r="G148" s="90">
        <v>3514701</v>
      </c>
      <c r="H148" s="104"/>
      <c r="I148" s="91">
        <v>4</v>
      </c>
      <c r="J148" s="91"/>
      <c r="K148" s="92">
        <f t="shared" si="17"/>
        <v>14058804</v>
      </c>
      <c r="L148" s="92"/>
      <c r="M148" s="92"/>
      <c r="N148" s="92">
        <f t="shared" si="18"/>
        <v>1199.7654881907772</v>
      </c>
      <c r="O148" s="92">
        <f t="shared" si="19"/>
        <v>1525.9400357600475</v>
      </c>
    </row>
    <row r="149" spans="1:16" x14ac:dyDescent="0.25">
      <c r="A149" s="86"/>
      <c r="B149" s="88" t="s">
        <v>302</v>
      </c>
      <c r="C149" s="87" t="s">
        <v>230</v>
      </c>
      <c r="D149" s="87" t="s">
        <v>214</v>
      </c>
      <c r="E149" s="86" t="s">
        <v>303</v>
      </c>
      <c r="F149" s="89" t="s">
        <v>130</v>
      </c>
      <c r="G149" s="90">
        <v>6060009</v>
      </c>
      <c r="H149" s="104"/>
      <c r="I149" s="91">
        <v>3</v>
      </c>
      <c r="J149" s="91"/>
      <c r="K149" s="92">
        <f t="shared" si="17"/>
        <v>18180027</v>
      </c>
      <c r="L149" s="92"/>
      <c r="M149" s="92"/>
      <c r="N149" s="92">
        <f t="shared" si="18"/>
        <v>1551.4668935548507</v>
      </c>
      <c r="O149" s="92">
        <f t="shared" si="19"/>
        <v>1973.2568325512348</v>
      </c>
    </row>
    <row r="150" spans="1:16" x14ac:dyDescent="0.25">
      <c r="A150" s="94"/>
      <c r="B150" s="95"/>
      <c r="C150" s="96"/>
      <c r="D150" s="96"/>
      <c r="E150" s="94"/>
      <c r="F150" s="97"/>
      <c r="G150" s="98"/>
      <c r="I150" s="99"/>
      <c r="J150" s="99"/>
      <c r="K150" s="100"/>
      <c r="L150" s="100"/>
      <c r="M150" s="100"/>
      <c r="N150" s="100"/>
      <c r="O150" s="100"/>
    </row>
    <row r="151" spans="1:16" x14ac:dyDescent="0.25">
      <c r="A151" s="94"/>
      <c r="B151" s="95"/>
      <c r="C151" s="96"/>
      <c r="D151" s="96"/>
      <c r="E151" s="94"/>
      <c r="F151" s="97"/>
      <c r="G151" s="98"/>
      <c r="I151" s="99"/>
      <c r="J151" s="99"/>
      <c r="K151" s="100">
        <f t="shared" ref="K151:N151" si="20">SUM(K60:K150)</f>
        <v>15071184782.534302</v>
      </c>
      <c r="L151" s="100"/>
      <c r="M151" s="100"/>
      <c r="N151" s="100">
        <f t="shared" si="20"/>
        <v>1286161.139185857</v>
      </c>
      <c r="O151" s="100">
        <f>SUM(O60:O150)</f>
        <v>1635823.6622408764</v>
      </c>
    </row>
    <row r="152" spans="1:16" x14ac:dyDescent="0.25">
      <c r="A152" s="94"/>
      <c r="B152" s="95"/>
      <c r="C152" s="96"/>
      <c r="D152" s="96"/>
      <c r="E152" s="94"/>
      <c r="F152" s="97"/>
      <c r="G152" s="98"/>
      <c r="I152" s="99"/>
      <c r="J152" s="99"/>
      <c r="K152" s="100"/>
      <c r="L152" s="100"/>
      <c r="M152" s="100"/>
      <c r="N152" s="100"/>
      <c r="O152" s="100"/>
    </row>
    <row r="153" spans="1:16" x14ac:dyDescent="0.25">
      <c r="E153" s="73" t="s">
        <v>1281</v>
      </c>
      <c r="K153" s="79"/>
      <c r="L153" s="79"/>
      <c r="M153" s="79"/>
      <c r="N153" s="79"/>
      <c r="O153" s="78"/>
      <c r="P153" s="76">
        <f>+O160</f>
        <v>153847.33761486085</v>
      </c>
    </row>
    <row r="154" spans="1:16" x14ac:dyDescent="0.25">
      <c r="A154" s="86"/>
      <c r="B154" s="88">
        <v>6.01</v>
      </c>
      <c r="C154" s="87" t="s">
        <v>160</v>
      </c>
      <c r="D154" s="87" t="s">
        <v>140</v>
      </c>
      <c r="E154" s="86" t="s">
        <v>161</v>
      </c>
      <c r="F154" s="89" t="s">
        <v>36</v>
      </c>
      <c r="G154" s="90">
        <v>78407</v>
      </c>
      <c r="H154" s="104"/>
      <c r="I154" s="91">
        <v>822.07999999999993</v>
      </c>
      <c r="J154" s="91"/>
      <c r="K154" s="92">
        <f>I154*$G154</f>
        <v>64456826.559999995</v>
      </c>
      <c r="L154" s="92"/>
      <c r="M154" s="92"/>
      <c r="N154" s="92">
        <f>K154/F$2</f>
        <v>5500.686686078463</v>
      </c>
      <c r="O154" s="92">
        <f>+N154*$O$2/$N$2</f>
        <v>6996.1322617447095</v>
      </c>
    </row>
    <row r="155" spans="1:16" x14ac:dyDescent="0.25">
      <c r="A155" s="86"/>
      <c r="B155" s="88">
        <v>6.02</v>
      </c>
      <c r="C155" s="87" t="s">
        <v>160</v>
      </c>
      <c r="D155" s="87" t="s">
        <v>140</v>
      </c>
      <c r="E155" s="86" t="s">
        <v>162</v>
      </c>
      <c r="F155" s="89" t="s">
        <v>28</v>
      </c>
      <c r="G155" s="90">
        <v>111908</v>
      </c>
      <c r="H155" s="104"/>
      <c r="I155" s="91">
        <v>8891.7400000000016</v>
      </c>
      <c r="J155" s="91"/>
      <c r="K155" s="92">
        <f>I155*$G155</f>
        <v>995056839.9200002</v>
      </c>
      <c r="L155" s="92"/>
      <c r="M155" s="92"/>
      <c r="N155" s="92">
        <f>K155/F$2</f>
        <v>84917.241560817769</v>
      </c>
      <c r="O155" s="92">
        <f>+N155*$O$2/$N$2</f>
        <v>108003.28889219915</v>
      </c>
    </row>
    <row r="156" spans="1:16" x14ac:dyDescent="0.25">
      <c r="A156" s="86"/>
      <c r="B156" s="88">
        <v>6.03</v>
      </c>
      <c r="C156" s="87" t="s">
        <v>160</v>
      </c>
      <c r="D156" s="87" t="s">
        <v>140</v>
      </c>
      <c r="E156" s="86" t="s">
        <v>163</v>
      </c>
      <c r="F156" s="89" t="s">
        <v>36</v>
      </c>
      <c r="G156" s="90">
        <v>231345</v>
      </c>
      <c r="H156" s="104"/>
      <c r="I156" s="91">
        <v>1002.1300000000001</v>
      </c>
      <c r="J156" s="91"/>
      <c r="K156" s="92">
        <f>I156*$G156</f>
        <v>231837764.85000002</v>
      </c>
      <c r="L156" s="92"/>
      <c r="M156" s="92"/>
      <c r="N156" s="92">
        <f>K156/F$2</f>
        <v>19784.823028069732</v>
      </c>
      <c r="O156" s="92">
        <f>+N156*$O$2/$N$2</f>
        <v>25163.628939256749</v>
      </c>
    </row>
    <row r="157" spans="1:16" x14ac:dyDescent="0.25">
      <c r="A157" s="86"/>
      <c r="B157" s="88">
        <v>6.04</v>
      </c>
      <c r="C157" s="87" t="s">
        <v>160</v>
      </c>
      <c r="D157" s="87" t="s">
        <v>140</v>
      </c>
      <c r="E157" s="86" t="s">
        <v>164</v>
      </c>
      <c r="F157" s="89" t="s">
        <v>36</v>
      </c>
      <c r="G157" s="90">
        <v>42097</v>
      </c>
      <c r="H157" s="104"/>
      <c r="I157" s="91">
        <v>1357.14</v>
      </c>
      <c r="J157" s="91"/>
      <c r="K157" s="92">
        <f>I157*$G157</f>
        <v>57131522.580000006</v>
      </c>
      <c r="L157" s="92"/>
      <c r="M157" s="92"/>
      <c r="N157" s="92">
        <f>K157/F$2</f>
        <v>4875.5519373679381</v>
      </c>
      <c r="O157" s="92">
        <f>+N157*$O$2/$N$2</f>
        <v>6201.0450966349044</v>
      </c>
    </row>
    <row r="158" spans="1:16" x14ac:dyDescent="0.25">
      <c r="A158" s="86"/>
      <c r="B158" s="88">
        <v>6.06</v>
      </c>
      <c r="C158" s="87" t="s">
        <v>160</v>
      </c>
      <c r="D158" s="87" t="s">
        <v>140</v>
      </c>
      <c r="E158" s="86" t="s">
        <v>165</v>
      </c>
      <c r="F158" s="89" t="s">
        <v>28</v>
      </c>
      <c r="G158" s="90">
        <v>52959</v>
      </c>
      <c r="H158" s="104"/>
      <c r="I158" s="91">
        <v>1301.8499999999999</v>
      </c>
      <c r="J158" s="91"/>
      <c r="K158" s="92">
        <f>I158*$G158</f>
        <v>68944674.149999991</v>
      </c>
      <c r="L158" s="92"/>
      <c r="M158" s="92"/>
      <c r="N158" s="92">
        <f>K158/F$2</f>
        <v>5883.6754989776364</v>
      </c>
      <c r="O158" s="92">
        <f>+N158*$O$2/$N$2</f>
        <v>7483.2424250253298</v>
      </c>
    </row>
    <row r="159" spans="1:16" x14ac:dyDescent="0.25">
      <c r="A159" s="94"/>
      <c r="B159" s="95"/>
      <c r="C159" s="96"/>
      <c r="D159" s="96"/>
      <c r="E159" s="94"/>
      <c r="F159" s="97"/>
      <c r="G159" s="98"/>
      <c r="I159" s="99"/>
      <c r="J159" s="99"/>
      <c r="K159" s="100"/>
      <c r="L159" s="100"/>
      <c r="M159" s="100"/>
      <c r="N159" s="100"/>
      <c r="O159" s="100"/>
    </row>
    <row r="160" spans="1:16" x14ac:dyDescent="0.25">
      <c r="A160" s="94"/>
      <c r="B160" s="95"/>
      <c r="C160" s="96"/>
      <c r="D160" s="96"/>
      <c r="E160" s="94"/>
      <c r="F160" s="97"/>
      <c r="G160" s="98"/>
      <c r="I160" s="99"/>
      <c r="J160" s="99"/>
      <c r="K160" s="100">
        <f t="shared" ref="K160:N160" si="21">SUM(K154:K159)</f>
        <v>1417427628.0600002</v>
      </c>
      <c r="L160" s="100"/>
      <c r="M160" s="100"/>
      <c r="N160" s="100">
        <f t="shared" si="21"/>
        <v>120961.97871131155</v>
      </c>
      <c r="O160" s="100">
        <f>SUM(O154:O159)</f>
        <v>153847.33761486085</v>
      </c>
    </row>
    <row r="161" spans="1:16" x14ac:dyDescent="0.25">
      <c r="A161" s="94"/>
      <c r="B161" s="95"/>
      <c r="C161" s="96"/>
      <c r="D161" s="96"/>
      <c r="E161" s="94"/>
      <c r="F161" s="97"/>
      <c r="G161" s="98"/>
      <c r="I161" s="99"/>
      <c r="J161" s="99"/>
      <c r="K161" s="100"/>
      <c r="L161" s="100"/>
      <c r="M161" s="100"/>
      <c r="N161" s="100"/>
      <c r="O161" s="100"/>
    </row>
    <row r="162" spans="1:16" x14ac:dyDescent="0.25">
      <c r="E162" s="73" t="s">
        <v>304</v>
      </c>
      <c r="O162" s="78"/>
      <c r="P162" s="76">
        <f>+O262</f>
        <v>124106.57235091378</v>
      </c>
    </row>
    <row r="163" spans="1:16" x14ac:dyDescent="0.25">
      <c r="A163" s="86"/>
      <c r="B163" s="88">
        <v>12.01</v>
      </c>
      <c r="C163" s="87" t="s">
        <v>304</v>
      </c>
      <c r="D163" s="87" t="s">
        <v>305</v>
      </c>
      <c r="E163" s="86" t="s">
        <v>306</v>
      </c>
      <c r="F163" s="89" t="s">
        <v>36</v>
      </c>
      <c r="G163" s="90">
        <v>45207</v>
      </c>
      <c r="H163" s="104"/>
      <c r="I163" s="91">
        <v>1453.57</v>
      </c>
      <c r="J163" s="91"/>
      <c r="K163" s="92">
        <f t="shared" ref="K163:K194" si="22">I163*$G163</f>
        <v>65711538.989999995</v>
      </c>
      <c r="L163" s="92"/>
      <c r="M163" s="92"/>
      <c r="N163" s="92">
        <f t="shared" ref="N163:N194" si="23">K163/F$2</f>
        <v>5607.7626984560447</v>
      </c>
      <c r="O163" s="92">
        <f t="shared" ref="O163:O194" si="24">+N163*$O$2/$N$2</f>
        <v>7132.3185212802136</v>
      </c>
    </row>
    <row r="164" spans="1:16" x14ac:dyDescent="0.25">
      <c r="A164" s="86"/>
      <c r="B164" s="88">
        <v>12.02</v>
      </c>
      <c r="C164" s="87" t="s">
        <v>304</v>
      </c>
      <c r="D164" s="87" t="s">
        <v>305</v>
      </c>
      <c r="E164" s="86" t="s">
        <v>307</v>
      </c>
      <c r="F164" s="89" t="s">
        <v>36</v>
      </c>
      <c r="G164" s="90">
        <v>22333</v>
      </c>
      <c r="H164" s="104"/>
      <c r="I164" s="91">
        <v>1536.78</v>
      </c>
      <c r="J164" s="91"/>
      <c r="K164" s="92">
        <f t="shared" si="22"/>
        <v>34320907.740000002</v>
      </c>
      <c r="L164" s="92"/>
      <c r="M164" s="92"/>
      <c r="N164" s="92">
        <f t="shared" si="23"/>
        <v>2928.9149083970246</v>
      </c>
      <c r="O164" s="92">
        <f t="shared" si="24"/>
        <v>3725.1850999624785</v>
      </c>
    </row>
    <row r="165" spans="1:16" x14ac:dyDescent="0.25">
      <c r="A165" s="86"/>
      <c r="B165" s="88">
        <v>12.03</v>
      </c>
      <c r="C165" s="87" t="s">
        <v>304</v>
      </c>
      <c r="D165" s="87" t="s">
        <v>305</v>
      </c>
      <c r="E165" s="86" t="s">
        <v>308</v>
      </c>
      <c r="F165" s="89" t="s">
        <v>36</v>
      </c>
      <c r="G165" s="90">
        <v>16346</v>
      </c>
      <c r="H165" s="104"/>
      <c r="I165" s="91">
        <v>316.90000000000003</v>
      </c>
      <c r="J165" s="91"/>
      <c r="K165" s="92">
        <f t="shared" si="22"/>
        <v>5180047.4000000004</v>
      </c>
      <c r="L165" s="92"/>
      <c r="M165" s="92"/>
      <c r="N165" s="92">
        <f t="shared" si="23"/>
        <v>442.06051223933173</v>
      </c>
      <c r="O165" s="92">
        <f t="shared" si="24"/>
        <v>562.24140508643143</v>
      </c>
    </row>
    <row r="166" spans="1:16" x14ac:dyDescent="0.25">
      <c r="A166" s="86"/>
      <c r="B166" s="88">
        <v>12.04</v>
      </c>
      <c r="C166" s="87" t="s">
        <v>304</v>
      </c>
      <c r="D166" s="87" t="s">
        <v>305</v>
      </c>
      <c r="E166" s="86" t="s">
        <v>309</v>
      </c>
      <c r="F166" s="89" t="s">
        <v>36</v>
      </c>
      <c r="G166" s="90">
        <v>11422</v>
      </c>
      <c r="H166" s="104"/>
      <c r="I166" s="91">
        <v>383.13</v>
      </c>
      <c r="J166" s="91"/>
      <c r="K166" s="92">
        <f t="shared" si="22"/>
        <v>4376110.8600000003</v>
      </c>
      <c r="L166" s="92"/>
      <c r="M166" s="92"/>
      <c r="N166" s="92">
        <f t="shared" si="23"/>
        <v>373.4533024519626</v>
      </c>
      <c r="O166" s="92">
        <f t="shared" si="24"/>
        <v>474.98227887651979</v>
      </c>
    </row>
    <row r="167" spans="1:16" x14ac:dyDescent="0.25">
      <c r="A167" s="86"/>
      <c r="B167" s="88" t="s">
        <v>310</v>
      </c>
      <c r="C167" s="87" t="s">
        <v>304</v>
      </c>
      <c r="D167" s="87" t="s">
        <v>305</v>
      </c>
      <c r="E167" s="86" t="s">
        <v>311</v>
      </c>
      <c r="F167" s="89" t="s">
        <v>130</v>
      </c>
      <c r="G167" s="90">
        <v>83666.952755905499</v>
      </c>
      <c r="H167" s="104"/>
      <c r="I167" s="91">
        <v>127</v>
      </c>
      <c r="J167" s="91"/>
      <c r="K167" s="92">
        <f t="shared" si="22"/>
        <v>10625702.999999998</v>
      </c>
      <c r="L167" s="92"/>
      <c r="M167" s="92"/>
      <c r="N167" s="92">
        <f t="shared" si="23"/>
        <v>906.78778558725219</v>
      </c>
      <c r="O167" s="92">
        <f t="shared" si="24"/>
        <v>1153.3118760170241</v>
      </c>
    </row>
    <row r="168" spans="1:16" x14ac:dyDescent="0.25">
      <c r="A168" s="86"/>
      <c r="B168" s="88">
        <v>12.06</v>
      </c>
      <c r="C168" s="87" t="s">
        <v>304</v>
      </c>
      <c r="D168" s="87" t="s">
        <v>305</v>
      </c>
      <c r="E168" s="86" t="s">
        <v>312</v>
      </c>
      <c r="F168" s="89" t="s">
        <v>130</v>
      </c>
      <c r="G168" s="90">
        <v>120737</v>
      </c>
      <c r="H168" s="104"/>
      <c r="I168" s="91">
        <v>44</v>
      </c>
      <c r="J168" s="91"/>
      <c r="K168" s="92">
        <f t="shared" si="22"/>
        <v>5312428</v>
      </c>
      <c r="L168" s="92"/>
      <c r="M168" s="92"/>
      <c r="N168" s="92">
        <f t="shared" si="23"/>
        <v>453.35775169056728</v>
      </c>
      <c r="O168" s="92">
        <f t="shared" si="24"/>
        <v>576.60997139533902</v>
      </c>
    </row>
    <row r="169" spans="1:16" x14ac:dyDescent="0.25">
      <c r="A169" s="86"/>
      <c r="B169" s="88">
        <v>12.08</v>
      </c>
      <c r="C169" s="87" t="s">
        <v>304</v>
      </c>
      <c r="D169" s="87" t="s">
        <v>305</v>
      </c>
      <c r="E169" s="86" t="s">
        <v>313</v>
      </c>
      <c r="F169" s="89" t="s">
        <v>36</v>
      </c>
      <c r="G169" s="90">
        <v>58564</v>
      </c>
      <c r="H169" s="104"/>
      <c r="I169" s="91">
        <v>9</v>
      </c>
      <c r="J169" s="91"/>
      <c r="K169" s="92">
        <f t="shared" si="22"/>
        <v>527076</v>
      </c>
      <c r="L169" s="92"/>
      <c r="M169" s="92"/>
      <c r="N169" s="92">
        <f t="shared" si="23"/>
        <v>44.980184264155191</v>
      </c>
      <c r="O169" s="92">
        <f t="shared" si="24"/>
        <v>57.208733423430814</v>
      </c>
    </row>
    <row r="170" spans="1:16" x14ac:dyDescent="0.25">
      <c r="A170" s="86"/>
      <c r="B170" s="88">
        <v>12.09</v>
      </c>
      <c r="C170" s="87" t="s">
        <v>304</v>
      </c>
      <c r="D170" s="87" t="s">
        <v>305</v>
      </c>
      <c r="E170" s="86" t="s">
        <v>314</v>
      </c>
      <c r="F170" s="89" t="s">
        <v>130</v>
      </c>
      <c r="G170" s="90">
        <v>266712</v>
      </c>
      <c r="H170" s="104"/>
      <c r="I170" s="91">
        <v>3</v>
      </c>
      <c r="J170" s="91"/>
      <c r="K170" s="92">
        <f t="shared" si="22"/>
        <v>800136</v>
      </c>
      <c r="L170" s="92"/>
      <c r="M170" s="92"/>
      <c r="N170" s="92">
        <f t="shared" si="23"/>
        <v>68.282875176225204</v>
      </c>
      <c r="O170" s="92">
        <f t="shared" si="24"/>
        <v>86.8466162877654</v>
      </c>
    </row>
    <row r="171" spans="1:16" x14ac:dyDescent="0.25">
      <c r="A171" s="86"/>
      <c r="B171" s="88">
        <v>12.1</v>
      </c>
      <c r="C171" s="87" t="s">
        <v>304</v>
      </c>
      <c r="D171" s="87" t="s">
        <v>305</v>
      </c>
      <c r="E171" s="86" t="s">
        <v>315</v>
      </c>
      <c r="F171" s="89" t="s">
        <v>130</v>
      </c>
      <c r="G171" s="90">
        <v>314684</v>
      </c>
      <c r="H171" s="104"/>
      <c r="I171" s="91">
        <v>81</v>
      </c>
      <c r="J171" s="91"/>
      <c r="K171" s="92">
        <f t="shared" si="22"/>
        <v>25489404</v>
      </c>
      <c r="L171" s="92"/>
      <c r="M171" s="92"/>
      <c r="N171" s="92">
        <f t="shared" si="23"/>
        <v>2175.242448344251</v>
      </c>
      <c r="O171" s="92">
        <f t="shared" si="24"/>
        <v>2766.615286141147</v>
      </c>
    </row>
    <row r="172" spans="1:16" x14ac:dyDescent="0.25">
      <c r="A172" s="86"/>
      <c r="B172" s="88">
        <v>12.13</v>
      </c>
      <c r="C172" s="87" t="s">
        <v>304</v>
      </c>
      <c r="D172" s="87" t="s">
        <v>305</v>
      </c>
      <c r="E172" s="86" t="s">
        <v>316</v>
      </c>
      <c r="F172" s="89" t="s">
        <v>36</v>
      </c>
      <c r="G172" s="90">
        <v>76237</v>
      </c>
      <c r="H172" s="104"/>
      <c r="I172" s="91">
        <v>73.12</v>
      </c>
      <c r="J172" s="91"/>
      <c r="K172" s="92">
        <f t="shared" si="22"/>
        <v>5574449.4400000004</v>
      </c>
      <c r="L172" s="92"/>
      <c r="M172" s="92"/>
      <c r="N172" s="92">
        <f t="shared" si="23"/>
        <v>475.71842197788692</v>
      </c>
      <c r="O172" s="92">
        <f t="shared" si="24"/>
        <v>605.04973095977277</v>
      </c>
    </row>
    <row r="173" spans="1:16" x14ac:dyDescent="0.25">
      <c r="A173" s="86"/>
      <c r="B173" s="88">
        <v>12.14</v>
      </c>
      <c r="C173" s="87" t="s">
        <v>304</v>
      </c>
      <c r="D173" s="87" t="s">
        <v>305</v>
      </c>
      <c r="E173" s="86" t="s">
        <v>317</v>
      </c>
      <c r="F173" s="89" t="s">
        <v>36</v>
      </c>
      <c r="G173" s="90">
        <v>28369</v>
      </c>
      <c r="H173" s="104"/>
      <c r="I173" s="91">
        <v>50.01</v>
      </c>
      <c r="J173" s="91"/>
      <c r="K173" s="92">
        <f t="shared" si="22"/>
        <v>1418733.69</v>
      </c>
      <c r="L173" s="92"/>
      <c r="M173" s="92"/>
      <c r="N173" s="92">
        <f t="shared" si="23"/>
        <v>121.07343684395576</v>
      </c>
      <c r="O173" s="92">
        <f t="shared" si="24"/>
        <v>153.98909734089642</v>
      </c>
    </row>
    <row r="174" spans="1:16" x14ac:dyDescent="0.25">
      <c r="A174" s="86"/>
      <c r="B174" s="88">
        <v>12.15</v>
      </c>
      <c r="C174" s="87" t="s">
        <v>304</v>
      </c>
      <c r="D174" s="87" t="s">
        <v>305</v>
      </c>
      <c r="E174" s="86" t="s">
        <v>318</v>
      </c>
      <c r="F174" s="89" t="s">
        <v>36</v>
      </c>
      <c r="G174" s="90">
        <v>9273</v>
      </c>
      <c r="H174" s="104"/>
      <c r="I174" s="91">
        <v>143.74</v>
      </c>
      <c r="J174" s="91"/>
      <c r="K174" s="92">
        <f t="shared" si="22"/>
        <v>1332901.02</v>
      </c>
      <c r="L174" s="92"/>
      <c r="M174" s="92"/>
      <c r="N174" s="92">
        <f t="shared" si="23"/>
        <v>113.7485552092685</v>
      </c>
      <c r="O174" s="92">
        <f t="shared" si="24"/>
        <v>144.67283490995422</v>
      </c>
    </row>
    <row r="175" spans="1:16" x14ac:dyDescent="0.25">
      <c r="A175" s="86"/>
      <c r="B175" s="88">
        <v>12.16</v>
      </c>
      <c r="C175" s="87" t="s">
        <v>304</v>
      </c>
      <c r="D175" s="87" t="s">
        <v>305</v>
      </c>
      <c r="E175" s="86" t="s">
        <v>319</v>
      </c>
      <c r="F175" s="89" t="s">
        <v>36</v>
      </c>
      <c r="G175" s="90">
        <v>79887</v>
      </c>
      <c r="H175" s="104"/>
      <c r="I175" s="91">
        <v>53.26</v>
      </c>
      <c r="J175" s="91"/>
      <c r="K175" s="92">
        <f t="shared" si="22"/>
        <v>4254781.62</v>
      </c>
      <c r="L175" s="92"/>
      <c r="M175" s="92"/>
      <c r="N175" s="92">
        <f t="shared" si="23"/>
        <v>363.09917596578242</v>
      </c>
      <c r="O175" s="92">
        <f t="shared" si="24"/>
        <v>461.81322517719093</v>
      </c>
    </row>
    <row r="176" spans="1:16" x14ac:dyDescent="0.25">
      <c r="A176" s="86"/>
      <c r="B176" s="88">
        <v>12.17</v>
      </c>
      <c r="C176" s="87" t="s">
        <v>304</v>
      </c>
      <c r="D176" s="87" t="s">
        <v>305</v>
      </c>
      <c r="E176" s="86" t="s">
        <v>320</v>
      </c>
      <c r="F176" s="89" t="s">
        <v>36</v>
      </c>
      <c r="G176" s="90">
        <v>7523</v>
      </c>
      <c r="H176" s="104"/>
      <c r="I176" s="91">
        <v>8.9499999999999993</v>
      </c>
      <c r="J176" s="91"/>
      <c r="K176" s="92">
        <f t="shared" si="22"/>
        <v>67330.849999999991</v>
      </c>
      <c r="L176" s="92"/>
      <c r="M176" s="92"/>
      <c r="N176" s="92">
        <f t="shared" si="23"/>
        <v>5.745953220526439</v>
      </c>
      <c r="O176" s="92">
        <f t="shared" si="24"/>
        <v>7.3080782445472874</v>
      </c>
    </row>
    <row r="177" spans="1:15" x14ac:dyDescent="0.25">
      <c r="A177" s="86"/>
      <c r="B177" s="88" t="s">
        <v>321</v>
      </c>
      <c r="C177" s="87" t="s">
        <v>304</v>
      </c>
      <c r="D177" s="87" t="s">
        <v>305</v>
      </c>
      <c r="E177" s="86" t="s">
        <v>322</v>
      </c>
      <c r="F177" s="89" t="s">
        <v>31</v>
      </c>
      <c r="G177" s="90">
        <v>65703</v>
      </c>
      <c r="H177" s="104"/>
      <c r="I177" s="91">
        <v>170.66</v>
      </c>
      <c r="J177" s="91"/>
      <c r="K177" s="92">
        <f t="shared" si="22"/>
        <v>11212873.98</v>
      </c>
      <c r="L177" s="92"/>
      <c r="M177" s="92"/>
      <c r="N177" s="92">
        <f t="shared" si="23"/>
        <v>956.89642053736316</v>
      </c>
      <c r="O177" s="92">
        <f t="shared" si="24"/>
        <v>1217.0433076678576</v>
      </c>
    </row>
    <row r="178" spans="1:15" x14ac:dyDescent="0.25">
      <c r="A178" s="86"/>
      <c r="B178" s="88" t="s">
        <v>323</v>
      </c>
      <c r="C178" s="87" t="s">
        <v>304</v>
      </c>
      <c r="D178" s="87" t="s">
        <v>305</v>
      </c>
      <c r="E178" s="86" t="s">
        <v>324</v>
      </c>
      <c r="F178" s="89" t="s">
        <v>31</v>
      </c>
      <c r="G178" s="90">
        <v>156231</v>
      </c>
      <c r="H178" s="104"/>
      <c r="I178" s="91">
        <v>39.979999999999997</v>
      </c>
      <c r="J178" s="91"/>
      <c r="K178" s="92">
        <f t="shared" si="22"/>
        <v>6246115.3799999999</v>
      </c>
      <c r="L178" s="92"/>
      <c r="M178" s="92"/>
      <c r="N178" s="92">
        <f t="shared" si="23"/>
        <v>533.03777961351625</v>
      </c>
      <c r="O178" s="92">
        <f t="shared" si="24"/>
        <v>677.95223024082145</v>
      </c>
    </row>
    <row r="179" spans="1:15" x14ac:dyDescent="0.25">
      <c r="A179" s="86"/>
      <c r="B179" s="88" t="s">
        <v>325</v>
      </c>
      <c r="C179" s="87" t="s">
        <v>304</v>
      </c>
      <c r="D179" s="87" t="s">
        <v>305</v>
      </c>
      <c r="E179" s="86" t="s">
        <v>326</v>
      </c>
      <c r="F179" s="89" t="s">
        <v>130</v>
      </c>
      <c r="G179" s="90">
        <v>1028753</v>
      </c>
      <c r="H179" s="104"/>
      <c r="I179" s="91">
        <v>19</v>
      </c>
      <c r="J179" s="91"/>
      <c r="K179" s="92">
        <f t="shared" si="22"/>
        <v>19546307</v>
      </c>
      <c r="L179" s="92"/>
      <c r="M179" s="92"/>
      <c r="N179" s="92">
        <f t="shared" si="23"/>
        <v>1668.0639804197999</v>
      </c>
      <c r="O179" s="92">
        <f t="shared" si="24"/>
        <v>2121.5526158951266</v>
      </c>
    </row>
    <row r="180" spans="1:15" x14ac:dyDescent="0.25">
      <c r="A180" s="86"/>
      <c r="B180" s="88" t="s">
        <v>321</v>
      </c>
      <c r="C180" s="87" t="s">
        <v>304</v>
      </c>
      <c r="D180" s="87" t="s">
        <v>305</v>
      </c>
      <c r="E180" s="86" t="s">
        <v>327</v>
      </c>
      <c r="F180" s="89" t="s">
        <v>31</v>
      </c>
      <c r="G180" s="90">
        <v>709241.01</v>
      </c>
      <c r="H180" s="104"/>
      <c r="I180" s="91">
        <v>22.38</v>
      </c>
      <c r="J180" s="91"/>
      <c r="K180" s="92">
        <f t="shared" si="22"/>
        <v>15872813.8038</v>
      </c>
      <c r="L180" s="92"/>
      <c r="M180" s="92"/>
      <c r="N180" s="92">
        <f t="shared" si="23"/>
        <v>1354.5714274327613</v>
      </c>
      <c r="O180" s="92">
        <f t="shared" si="24"/>
        <v>1722.8323307859723</v>
      </c>
    </row>
    <row r="181" spans="1:15" x14ac:dyDescent="0.25">
      <c r="A181" s="86"/>
      <c r="B181" s="88" t="s">
        <v>328</v>
      </c>
      <c r="C181" s="87" t="s">
        <v>304</v>
      </c>
      <c r="D181" s="87" t="s">
        <v>305</v>
      </c>
      <c r="E181" s="86" t="s">
        <v>329</v>
      </c>
      <c r="F181" s="89" t="s">
        <v>130</v>
      </c>
      <c r="G181" s="90">
        <v>1982674</v>
      </c>
      <c r="H181" s="104"/>
      <c r="I181" s="91">
        <v>22</v>
      </c>
      <c r="J181" s="91"/>
      <c r="K181" s="92">
        <f t="shared" si="22"/>
        <v>43618828</v>
      </c>
      <c r="L181" s="92"/>
      <c r="M181" s="92"/>
      <c r="N181" s="92">
        <f t="shared" si="23"/>
        <v>3722.3909281137671</v>
      </c>
      <c r="O181" s="92">
        <f t="shared" si="24"/>
        <v>4734.379678252244</v>
      </c>
    </row>
    <row r="182" spans="1:15" x14ac:dyDescent="0.25">
      <c r="A182" s="86"/>
      <c r="B182" s="88" t="s">
        <v>330</v>
      </c>
      <c r="C182" s="87" t="s">
        <v>304</v>
      </c>
      <c r="D182" s="87" t="s">
        <v>305</v>
      </c>
      <c r="E182" s="86" t="s">
        <v>331</v>
      </c>
      <c r="F182" s="89" t="s">
        <v>36</v>
      </c>
      <c r="G182" s="90">
        <v>63697</v>
      </c>
      <c r="H182" s="104"/>
      <c r="I182" s="91">
        <v>209.45</v>
      </c>
      <c r="J182" s="91"/>
      <c r="K182" s="92">
        <f t="shared" si="22"/>
        <v>13341336.649999999</v>
      </c>
      <c r="L182" s="92"/>
      <c r="M182" s="92"/>
      <c r="N182" s="92">
        <f t="shared" si="23"/>
        <v>1138.5374800733232</v>
      </c>
      <c r="O182" s="92">
        <f t="shared" si="24"/>
        <v>1448.0662597464075</v>
      </c>
    </row>
    <row r="183" spans="1:15" x14ac:dyDescent="0.25">
      <c r="A183" s="86"/>
      <c r="B183" s="88" t="s">
        <v>332</v>
      </c>
      <c r="C183" s="87" t="s">
        <v>304</v>
      </c>
      <c r="D183" s="87" t="s">
        <v>305</v>
      </c>
      <c r="E183" s="86" t="s">
        <v>333</v>
      </c>
      <c r="F183" s="89" t="s">
        <v>36</v>
      </c>
      <c r="G183" s="90">
        <v>80771</v>
      </c>
      <c r="H183" s="104"/>
      <c r="I183" s="91">
        <v>159.19999999999999</v>
      </c>
      <c r="J183" s="91"/>
      <c r="K183" s="92">
        <f t="shared" si="22"/>
        <v>12858743.199999999</v>
      </c>
      <c r="L183" s="92"/>
      <c r="M183" s="92"/>
      <c r="N183" s="92">
        <f t="shared" si="23"/>
        <v>1097.3533959836011</v>
      </c>
      <c r="O183" s="92">
        <f t="shared" si="24"/>
        <v>1395.6856542304215</v>
      </c>
    </row>
    <row r="184" spans="1:15" x14ac:dyDescent="0.25">
      <c r="A184" s="86"/>
      <c r="B184" s="88" t="s">
        <v>334</v>
      </c>
      <c r="C184" s="87" t="s">
        <v>304</v>
      </c>
      <c r="D184" s="87" t="s">
        <v>305</v>
      </c>
      <c r="E184" s="86" t="s">
        <v>335</v>
      </c>
      <c r="F184" s="89" t="s">
        <v>36</v>
      </c>
      <c r="G184" s="90">
        <v>159100</v>
      </c>
      <c r="H184" s="104"/>
      <c r="I184" s="91">
        <v>134.63999999999999</v>
      </c>
      <c r="J184" s="91"/>
      <c r="K184" s="92">
        <f t="shared" si="22"/>
        <v>21421223.999999996</v>
      </c>
      <c r="L184" s="92"/>
      <c r="M184" s="92"/>
      <c r="N184" s="92">
        <f t="shared" si="23"/>
        <v>1828.067684136146</v>
      </c>
      <c r="O184" s="92">
        <f t="shared" si="24"/>
        <v>2325.0557669474574</v>
      </c>
    </row>
    <row r="185" spans="1:15" x14ac:dyDescent="0.25">
      <c r="A185" s="86"/>
      <c r="B185" s="88" t="s">
        <v>336</v>
      </c>
      <c r="C185" s="87" t="s">
        <v>304</v>
      </c>
      <c r="D185" s="87" t="s">
        <v>305</v>
      </c>
      <c r="E185" s="86" t="s">
        <v>337</v>
      </c>
      <c r="F185" s="89" t="s">
        <v>36</v>
      </c>
      <c r="G185" s="90">
        <v>93227</v>
      </c>
      <c r="H185" s="104"/>
      <c r="I185" s="91">
        <v>78.34</v>
      </c>
      <c r="J185" s="91"/>
      <c r="K185" s="92">
        <f t="shared" si="22"/>
        <v>7303403.1800000006</v>
      </c>
      <c r="L185" s="92"/>
      <c r="M185" s="92"/>
      <c r="N185" s="92">
        <f t="shared" si="23"/>
        <v>623.26575444872663</v>
      </c>
      <c r="O185" s="92">
        <f t="shared" si="24"/>
        <v>792.71005625081955</v>
      </c>
    </row>
    <row r="186" spans="1:15" x14ac:dyDescent="0.25">
      <c r="A186" s="86"/>
      <c r="B186" s="88" t="s">
        <v>338</v>
      </c>
      <c r="C186" s="87" t="s">
        <v>304</v>
      </c>
      <c r="D186" s="87" t="s">
        <v>305</v>
      </c>
      <c r="E186" s="86" t="s">
        <v>339</v>
      </c>
      <c r="F186" s="89" t="s">
        <v>36</v>
      </c>
      <c r="G186" s="90">
        <v>809082</v>
      </c>
      <c r="H186" s="104"/>
      <c r="I186" s="91">
        <v>27.58</v>
      </c>
      <c r="J186" s="91"/>
      <c r="K186" s="92">
        <f t="shared" si="22"/>
        <v>22314481.559999999</v>
      </c>
      <c r="L186" s="92"/>
      <c r="M186" s="92"/>
      <c r="N186" s="92">
        <f t="shared" si="23"/>
        <v>1904.2974681599867</v>
      </c>
      <c r="O186" s="92">
        <f t="shared" si="24"/>
        <v>2422.009780464492</v>
      </c>
    </row>
    <row r="187" spans="1:15" x14ac:dyDescent="0.25">
      <c r="A187" s="86"/>
      <c r="B187" s="88" t="s">
        <v>340</v>
      </c>
      <c r="C187" s="87" t="s">
        <v>304</v>
      </c>
      <c r="D187" s="87" t="s">
        <v>305</v>
      </c>
      <c r="E187" s="86" t="s">
        <v>341</v>
      </c>
      <c r="F187" s="89" t="s">
        <v>130</v>
      </c>
      <c r="G187" s="90">
        <v>547572</v>
      </c>
      <c r="H187" s="104"/>
      <c r="I187" s="91">
        <v>5</v>
      </c>
      <c r="J187" s="91"/>
      <c r="K187" s="92">
        <f t="shared" si="22"/>
        <v>2737860</v>
      </c>
      <c r="L187" s="92"/>
      <c r="M187" s="92"/>
      <c r="N187" s="92">
        <f t="shared" si="23"/>
        <v>233.64647088742407</v>
      </c>
      <c r="O187" s="92">
        <f t="shared" si="24"/>
        <v>297.16682772631327</v>
      </c>
    </row>
    <row r="188" spans="1:15" x14ac:dyDescent="0.25">
      <c r="A188" s="86"/>
      <c r="B188" s="88" t="s">
        <v>342</v>
      </c>
      <c r="C188" s="87" t="s">
        <v>304</v>
      </c>
      <c r="D188" s="87" t="s">
        <v>305</v>
      </c>
      <c r="E188" s="86" t="s">
        <v>343</v>
      </c>
      <c r="F188" s="89" t="s">
        <v>130</v>
      </c>
      <c r="G188" s="90">
        <v>6592</v>
      </c>
      <c r="H188" s="104"/>
      <c r="I188" s="91">
        <v>55</v>
      </c>
      <c r="J188" s="91"/>
      <c r="K188" s="92">
        <f t="shared" si="22"/>
        <v>362560</v>
      </c>
      <c r="L188" s="92"/>
      <c r="M188" s="92"/>
      <c r="N188" s="92">
        <f t="shared" si="23"/>
        <v>30.940539138211768</v>
      </c>
      <c r="O188" s="92">
        <f t="shared" si="24"/>
        <v>39.352196628188487</v>
      </c>
    </row>
    <row r="189" spans="1:15" x14ac:dyDescent="0.25">
      <c r="A189" s="86"/>
      <c r="B189" s="88" t="s">
        <v>344</v>
      </c>
      <c r="C189" s="87" t="s">
        <v>304</v>
      </c>
      <c r="D189" s="87" t="s">
        <v>305</v>
      </c>
      <c r="E189" s="86" t="s">
        <v>345</v>
      </c>
      <c r="F189" s="89" t="s">
        <v>130</v>
      </c>
      <c r="G189" s="90">
        <v>6315</v>
      </c>
      <c r="H189" s="104"/>
      <c r="I189" s="91">
        <v>36</v>
      </c>
      <c r="J189" s="91"/>
      <c r="K189" s="92">
        <f t="shared" si="22"/>
        <v>227340</v>
      </c>
      <c r="L189" s="92"/>
      <c r="M189" s="92"/>
      <c r="N189" s="92">
        <f t="shared" si="23"/>
        <v>19.400987885263305</v>
      </c>
      <c r="O189" s="92">
        <f t="shared" si="24"/>
        <v>24.675442358374813</v>
      </c>
    </row>
    <row r="190" spans="1:15" x14ac:dyDescent="0.25">
      <c r="A190" s="86"/>
      <c r="B190" s="88" t="s">
        <v>346</v>
      </c>
      <c r="C190" s="87" t="s">
        <v>304</v>
      </c>
      <c r="D190" s="87" t="s">
        <v>305</v>
      </c>
      <c r="E190" s="86" t="s">
        <v>347</v>
      </c>
      <c r="F190" s="89" t="s">
        <v>130</v>
      </c>
      <c r="G190" s="90">
        <v>11313</v>
      </c>
      <c r="H190" s="104"/>
      <c r="I190" s="91">
        <v>500</v>
      </c>
      <c r="J190" s="91"/>
      <c r="K190" s="92">
        <f t="shared" si="22"/>
        <v>5656500</v>
      </c>
      <c r="L190" s="92"/>
      <c r="M190" s="92"/>
      <c r="N190" s="92">
        <f t="shared" si="23"/>
        <v>482.72054180079124</v>
      </c>
      <c r="O190" s="92">
        <f t="shared" si="24"/>
        <v>613.95548385742552</v>
      </c>
    </row>
    <row r="191" spans="1:15" x14ac:dyDescent="0.25">
      <c r="A191" s="86"/>
      <c r="B191" s="88" t="s">
        <v>348</v>
      </c>
      <c r="C191" s="87" t="s">
        <v>304</v>
      </c>
      <c r="D191" s="87" t="s">
        <v>305</v>
      </c>
      <c r="E191" s="86" t="s">
        <v>349</v>
      </c>
      <c r="F191" s="89" t="s">
        <v>130</v>
      </c>
      <c r="G191" s="90">
        <v>29189</v>
      </c>
      <c r="H191" s="104"/>
      <c r="I191" s="91">
        <v>159</v>
      </c>
      <c r="J191" s="91"/>
      <c r="K191" s="92">
        <f t="shared" si="22"/>
        <v>4641051</v>
      </c>
      <c r="L191" s="92"/>
      <c r="M191" s="92"/>
      <c r="N191" s="92">
        <f t="shared" si="23"/>
        <v>396.06305193054078</v>
      </c>
      <c r="O191" s="92">
        <f t="shared" si="24"/>
        <v>503.73883360947383</v>
      </c>
    </row>
    <row r="192" spans="1:15" x14ac:dyDescent="0.25">
      <c r="A192" s="86"/>
      <c r="B192" s="88" t="s">
        <v>350</v>
      </c>
      <c r="C192" s="87" t="s">
        <v>304</v>
      </c>
      <c r="D192" s="87" t="s">
        <v>305</v>
      </c>
      <c r="E192" s="86" t="s">
        <v>351</v>
      </c>
      <c r="F192" s="89" t="s">
        <v>130</v>
      </c>
      <c r="G192" s="90">
        <v>7217</v>
      </c>
      <c r="H192" s="104"/>
      <c r="I192" s="91">
        <v>633</v>
      </c>
      <c r="J192" s="91"/>
      <c r="K192" s="92">
        <f t="shared" si="22"/>
        <v>4568361</v>
      </c>
      <c r="L192" s="92"/>
      <c r="M192" s="92"/>
      <c r="N192" s="92">
        <f t="shared" si="23"/>
        <v>389.85975374553249</v>
      </c>
      <c r="O192" s="92">
        <f t="shared" si="24"/>
        <v>495.84907419612705</v>
      </c>
    </row>
    <row r="193" spans="1:15" x14ac:dyDescent="0.25">
      <c r="A193" s="86"/>
      <c r="B193" s="88" t="s">
        <v>352</v>
      </c>
      <c r="C193" s="87" t="s">
        <v>304</v>
      </c>
      <c r="D193" s="87" t="s">
        <v>305</v>
      </c>
      <c r="E193" s="86" t="s">
        <v>353</v>
      </c>
      <c r="F193" s="89" t="s">
        <v>130</v>
      </c>
      <c r="G193" s="90">
        <v>9322</v>
      </c>
      <c r="H193" s="104"/>
      <c r="I193" s="91">
        <v>75</v>
      </c>
      <c r="J193" s="91"/>
      <c r="K193" s="92">
        <f t="shared" si="22"/>
        <v>699150</v>
      </c>
      <c r="L193" s="92"/>
      <c r="M193" s="92"/>
      <c r="N193" s="92">
        <f t="shared" si="23"/>
        <v>59.664822204547548</v>
      </c>
      <c r="O193" s="92">
        <f t="shared" si="24"/>
        <v>75.885614167580485</v>
      </c>
    </row>
    <row r="194" spans="1:15" x14ac:dyDescent="0.25">
      <c r="A194" s="86"/>
      <c r="B194" s="88" t="s">
        <v>354</v>
      </c>
      <c r="C194" s="87" t="s">
        <v>304</v>
      </c>
      <c r="D194" s="87" t="s">
        <v>305</v>
      </c>
      <c r="E194" s="86" t="s">
        <v>355</v>
      </c>
      <c r="F194" s="89" t="s">
        <v>130</v>
      </c>
      <c r="G194" s="90">
        <v>8987</v>
      </c>
      <c r="H194" s="104"/>
      <c r="I194" s="91">
        <v>355</v>
      </c>
      <c r="J194" s="91"/>
      <c r="K194" s="92">
        <f t="shared" si="22"/>
        <v>3190385</v>
      </c>
      <c r="L194" s="92"/>
      <c r="M194" s="92"/>
      <c r="N194" s="92">
        <f t="shared" si="23"/>
        <v>272.26454092691898</v>
      </c>
      <c r="O194" s="92">
        <f t="shared" si="24"/>
        <v>346.28380913400025</v>
      </c>
    </row>
    <row r="195" spans="1:15" x14ac:dyDescent="0.25">
      <c r="A195" s="86"/>
      <c r="B195" s="88" t="s">
        <v>356</v>
      </c>
      <c r="C195" s="87" t="s">
        <v>304</v>
      </c>
      <c r="D195" s="87" t="s">
        <v>305</v>
      </c>
      <c r="E195" s="86" t="s">
        <v>357</v>
      </c>
      <c r="F195" s="89" t="s">
        <v>130</v>
      </c>
      <c r="G195" s="90">
        <v>14543</v>
      </c>
      <c r="H195" s="104"/>
      <c r="I195" s="91">
        <v>111</v>
      </c>
      <c r="J195" s="91"/>
      <c r="K195" s="92">
        <f t="shared" ref="K195:K226" si="25">I195*$G195</f>
        <v>1614273</v>
      </c>
      <c r="L195" s="92"/>
      <c r="M195" s="92"/>
      <c r="N195" s="92">
        <f t="shared" ref="N195:N226" si="26">K195/F$2</f>
        <v>137.76058290009522</v>
      </c>
      <c r="O195" s="92">
        <f t="shared" ref="O195:O226" si="27">+N195*$O$2/$N$2</f>
        <v>175.21289857561703</v>
      </c>
    </row>
    <row r="196" spans="1:15" x14ac:dyDescent="0.25">
      <c r="A196" s="86"/>
      <c r="B196" s="88" t="s">
        <v>358</v>
      </c>
      <c r="C196" s="87" t="s">
        <v>304</v>
      </c>
      <c r="D196" s="87" t="s">
        <v>305</v>
      </c>
      <c r="E196" s="86" t="s">
        <v>359</v>
      </c>
      <c r="F196" s="89" t="s">
        <v>130</v>
      </c>
      <c r="G196" s="90">
        <v>16826</v>
      </c>
      <c r="H196" s="104"/>
      <c r="I196" s="91">
        <v>512</v>
      </c>
      <c r="J196" s="91"/>
      <c r="K196" s="92">
        <f t="shared" si="25"/>
        <v>8614912</v>
      </c>
      <c r="L196" s="92"/>
      <c r="M196" s="92"/>
      <c r="N196" s="92">
        <f t="shared" si="26"/>
        <v>735.18871885550038</v>
      </c>
      <c r="O196" s="92">
        <f t="shared" si="27"/>
        <v>935.0609856535209</v>
      </c>
    </row>
    <row r="197" spans="1:15" x14ac:dyDescent="0.25">
      <c r="A197" s="86"/>
      <c r="B197" s="88" t="s">
        <v>360</v>
      </c>
      <c r="C197" s="87" t="s">
        <v>304</v>
      </c>
      <c r="D197" s="87" t="s">
        <v>305</v>
      </c>
      <c r="E197" s="86" t="s">
        <v>361</v>
      </c>
      <c r="F197" s="89" t="s">
        <v>130</v>
      </c>
      <c r="G197" s="90">
        <v>29263</v>
      </c>
      <c r="H197" s="104"/>
      <c r="I197" s="91">
        <v>370</v>
      </c>
      <c r="J197" s="91"/>
      <c r="K197" s="92">
        <f t="shared" si="25"/>
        <v>10827310</v>
      </c>
      <c r="L197" s="92"/>
      <c r="M197" s="92"/>
      <c r="N197" s="92">
        <f t="shared" si="26"/>
        <v>923.99274276409881</v>
      </c>
      <c r="O197" s="92">
        <f t="shared" si="27"/>
        <v>1175.1942632236085</v>
      </c>
    </row>
    <row r="198" spans="1:15" x14ac:dyDescent="0.25">
      <c r="A198" s="86"/>
      <c r="B198" s="88" t="s">
        <v>362</v>
      </c>
      <c r="C198" s="87" t="s">
        <v>304</v>
      </c>
      <c r="D198" s="87" t="s">
        <v>305</v>
      </c>
      <c r="E198" s="86" t="s">
        <v>363</v>
      </c>
      <c r="F198" s="89" t="s">
        <v>130</v>
      </c>
      <c r="G198" s="90">
        <v>84604</v>
      </c>
      <c r="H198" s="104"/>
      <c r="I198" s="91">
        <v>254</v>
      </c>
      <c r="J198" s="91"/>
      <c r="K198" s="92">
        <f t="shared" si="25"/>
        <v>21489416</v>
      </c>
      <c r="L198" s="92"/>
      <c r="M198" s="92"/>
      <c r="N198" s="92">
        <f t="shared" si="26"/>
        <v>1833.8871271108621</v>
      </c>
      <c r="O198" s="92">
        <f t="shared" si="27"/>
        <v>2332.4573142567847</v>
      </c>
    </row>
    <row r="199" spans="1:15" x14ac:dyDescent="0.25">
      <c r="A199" s="86"/>
      <c r="B199" s="88" t="s">
        <v>364</v>
      </c>
      <c r="C199" s="87" t="s">
        <v>304</v>
      </c>
      <c r="D199" s="87" t="s">
        <v>305</v>
      </c>
      <c r="E199" s="86" t="s">
        <v>365</v>
      </c>
      <c r="F199" s="89" t="s">
        <v>130</v>
      </c>
      <c r="G199" s="90">
        <v>95513</v>
      </c>
      <c r="H199" s="104"/>
      <c r="I199" s="91">
        <v>107</v>
      </c>
      <c r="J199" s="91"/>
      <c r="K199" s="92">
        <f t="shared" si="25"/>
        <v>10219891</v>
      </c>
      <c r="L199" s="92"/>
      <c r="M199" s="92"/>
      <c r="N199" s="92">
        <f t="shared" si="26"/>
        <v>872.15616028728539</v>
      </c>
      <c r="O199" s="92">
        <f t="shared" si="27"/>
        <v>1109.2651151551574</v>
      </c>
    </row>
    <row r="200" spans="1:15" x14ac:dyDescent="0.25">
      <c r="A200" s="86"/>
      <c r="B200" s="88" t="s">
        <v>367</v>
      </c>
      <c r="C200" s="87" t="s">
        <v>304</v>
      </c>
      <c r="D200" s="87" t="s">
        <v>366</v>
      </c>
      <c r="E200" s="86" t="s">
        <v>368</v>
      </c>
      <c r="F200" s="89" t="s">
        <v>36</v>
      </c>
      <c r="G200" s="90">
        <v>18523</v>
      </c>
      <c r="H200" s="104"/>
      <c r="I200" s="91">
        <v>58.62</v>
      </c>
      <c r="J200" s="91"/>
      <c r="K200" s="92">
        <f t="shared" si="25"/>
        <v>1085818.26</v>
      </c>
      <c r="L200" s="92"/>
      <c r="M200" s="92"/>
      <c r="N200" s="92">
        <f t="shared" si="26"/>
        <v>92.662738224059467</v>
      </c>
      <c r="O200" s="92">
        <f t="shared" si="27"/>
        <v>117.85451696270269</v>
      </c>
    </row>
    <row r="201" spans="1:15" x14ac:dyDescent="0.25">
      <c r="A201" s="86"/>
      <c r="B201" s="88">
        <v>12.22</v>
      </c>
      <c r="C201" s="87" t="s">
        <v>304</v>
      </c>
      <c r="D201" s="87" t="s">
        <v>366</v>
      </c>
      <c r="E201" s="86" t="s">
        <v>369</v>
      </c>
      <c r="F201" s="89" t="s">
        <v>36</v>
      </c>
      <c r="G201" s="90">
        <v>10604</v>
      </c>
      <c r="H201" s="104"/>
      <c r="I201" s="91">
        <v>493.21</v>
      </c>
      <c r="J201" s="91"/>
      <c r="K201" s="92">
        <f t="shared" si="25"/>
        <v>5229998.84</v>
      </c>
      <c r="L201" s="92"/>
      <c r="M201" s="92"/>
      <c r="N201" s="92">
        <f t="shared" si="26"/>
        <v>446.32332248958005</v>
      </c>
      <c r="O201" s="92">
        <f t="shared" si="27"/>
        <v>567.66312532236793</v>
      </c>
    </row>
    <row r="202" spans="1:15" x14ac:dyDescent="0.25">
      <c r="A202" s="86"/>
      <c r="B202" s="88">
        <v>12.23</v>
      </c>
      <c r="C202" s="87" t="s">
        <v>304</v>
      </c>
      <c r="D202" s="87" t="s">
        <v>366</v>
      </c>
      <c r="E202" s="86" t="s">
        <v>370</v>
      </c>
      <c r="F202" s="89" t="s">
        <v>36</v>
      </c>
      <c r="G202" s="90">
        <v>5314</v>
      </c>
      <c r="H202" s="104"/>
      <c r="I202" s="91">
        <v>72.859999999999957</v>
      </c>
      <c r="J202" s="91"/>
      <c r="K202" s="92">
        <f t="shared" si="25"/>
        <v>387178.03999999975</v>
      </c>
      <c r="L202" s="92"/>
      <c r="M202" s="92"/>
      <c r="N202" s="92">
        <f t="shared" si="26"/>
        <v>33.041420178938971</v>
      </c>
      <c r="O202" s="92">
        <f t="shared" si="27"/>
        <v>42.024234223843273</v>
      </c>
    </row>
    <row r="203" spans="1:15" x14ac:dyDescent="0.25">
      <c r="A203" s="86"/>
      <c r="B203" s="88">
        <v>12.24</v>
      </c>
      <c r="C203" s="87" t="s">
        <v>304</v>
      </c>
      <c r="D203" s="87" t="s">
        <v>366</v>
      </c>
      <c r="E203" s="86" t="s">
        <v>371</v>
      </c>
      <c r="F203" s="89" t="s">
        <v>36</v>
      </c>
      <c r="G203" s="90">
        <v>5643</v>
      </c>
      <c r="H203" s="104"/>
      <c r="I203" s="91">
        <v>479.15</v>
      </c>
      <c r="J203" s="91"/>
      <c r="K203" s="92">
        <f t="shared" si="25"/>
        <v>2703843.4499999997</v>
      </c>
      <c r="L203" s="92"/>
      <c r="M203" s="92"/>
      <c r="N203" s="92">
        <f t="shared" si="26"/>
        <v>230.74352959047474</v>
      </c>
      <c r="O203" s="92">
        <f t="shared" si="27"/>
        <v>293.47467756023696</v>
      </c>
    </row>
    <row r="204" spans="1:15" x14ac:dyDescent="0.25">
      <c r="A204" s="86"/>
      <c r="B204" s="88">
        <v>12.25</v>
      </c>
      <c r="C204" s="87" t="s">
        <v>304</v>
      </c>
      <c r="D204" s="87" t="s">
        <v>366</v>
      </c>
      <c r="E204" s="86" t="s">
        <v>372</v>
      </c>
      <c r="F204" s="89" t="s">
        <v>36</v>
      </c>
      <c r="G204" s="90">
        <v>4225</v>
      </c>
      <c r="H204" s="104"/>
      <c r="I204" s="91">
        <v>182.26</v>
      </c>
      <c r="J204" s="91"/>
      <c r="K204" s="92">
        <f t="shared" si="25"/>
        <v>770048.5</v>
      </c>
      <c r="L204" s="92"/>
      <c r="M204" s="92"/>
      <c r="N204" s="92">
        <f t="shared" si="26"/>
        <v>65.71523541640353</v>
      </c>
      <c r="O204" s="92">
        <f t="shared" si="27"/>
        <v>83.580924495922332</v>
      </c>
    </row>
    <row r="205" spans="1:15" x14ac:dyDescent="0.25">
      <c r="A205" s="86"/>
      <c r="B205" s="88">
        <v>12.26</v>
      </c>
      <c r="C205" s="87" t="s">
        <v>304</v>
      </c>
      <c r="D205" s="87" t="s">
        <v>366</v>
      </c>
      <c r="E205" s="86" t="s">
        <v>373</v>
      </c>
      <c r="F205" s="89" t="s">
        <v>36</v>
      </c>
      <c r="G205" s="90">
        <v>9904.9699999999993</v>
      </c>
      <c r="H205" s="104"/>
      <c r="I205" s="91">
        <v>151.07</v>
      </c>
      <c r="J205" s="91"/>
      <c r="K205" s="92">
        <f t="shared" si="25"/>
        <v>1496343.8178999999</v>
      </c>
      <c r="L205" s="92"/>
      <c r="M205" s="92"/>
      <c r="N205" s="92">
        <f t="shared" si="26"/>
        <v>127.69661424855519</v>
      </c>
      <c r="O205" s="92">
        <f t="shared" si="27"/>
        <v>162.41288654395152</v>
      </c>
    </row>
    <row r="206" spans="1:15" x14ac:dyDescent="0.25">
      <c r="A206" s="86"/>
      <c r="B206" s="88">
        <v>12.28</v>
      </c>
      <c r="C206" s="87" t="s">
        <v>304</v>
      </c>
      <c r="D206" s="87" t="s">
        <v>366</v>
      </c>
      <c r="E206" s="86" t="s">
        <v>374</v>
      </c>
      <c r="F206" s="89" t="s">
        <v>130</v>
      </c>
      <c r="G206" s="90">
        <v>62071</v>
      </c>
      <c r="H206" s="104"/>
      <c r="I206" s="91">
        <v>21</v>
      </c>
      <c r="J206" s="91"/>
      <c r="K206" s="92">
        <f t="shared" si="25"/>
        <v>1303491</v>
      </c>
      <c r="L206" s="92"/>
      <c r="M206" s="92"/>
      <c r="N206" s="92">
        <f t="shared" si="26"/>
        <v>111.23873097365069</v>
      </c>
      <c r="O206" s="92">
        <f t="shared" si="27"/>
        <v>141.48067667440986</v>
      </c>
    </row>
    <row r="207" spans="1:15" x14ac:dyDescent="0.25">
      <c r="A207" s="86"/>
      <c r="B207" s="88" t="s">
        <v>375</v>
      </c>
      <c r="C207" s="87" t="s">
        <v>304</v>
      </c>
      <c r="D207" s="87" t="s">
        <v>366</v>
      </c>
      <c r="E207" s="86" t="s">
        <v>376</v>
      </c>
      <c r="F207" s="89" t="s">
        <v>130</v>
      </c>
      <c r="G207" s="90">
        <v>30313</v>
      </c>
      <c r="H207" s="104"/>
      <c r="I207" s="91">
        <v>99</v>
      </c>
      <c r="J207" s="91"/>
      <c r="K207" s="92">
        <f t="shared" si="25"/>
        <v>3000987</v>
      </c>
      <c r="L207" s="92"/>
      <c r="M207" s="92"/>
      <c r="N207" s="92">
        <f t="shared" si="26"/>
        <v>256.10148865502185</v>
      </c>
      <c r="O207" s="92">
        <f t="shared" si="27"/>
        <v>325.72658457258797</v>
      </c>
    </row>
    <row r="208" spans="1:15" x14ac:dyDescent="0.25">
      <c r="A208" s="86"/>
      <c r="B208" s="88" t="s">
        <v>377</v>
      </c>
      <c r="C208" s="87" t="s">
        <v>304</v>
      </c>
      <c r="D208" s="87" t="s">
        <v>366</v>
      </c>
      <c r="E208" s="86" t="s">
        <v>378</v>
      </c>
      <c r="F208" s="89" t="s">
        <v>130</v>
      </c>
      <c r="G208" s="90">
        <v>51362</v>
      </c>
      <c r="H208" s="104"/>
      <c r="I208" s="91">
        <v>22</v>
      </c>
      <c r="J208" s="91"/>
      <c r="K208" s="92">
        <f t="shared" si="25"/>
        <v>1129964</v>
      </c>
      <c r="L208" s="92"/>
      <c r="M208" s="92"/>
      <c r="N208" s="92">
        <f t="shared" si="26"/>
        <v>96.430095340827236</v>
      </c>
      <c r="O208" s="92">
        <f t="shared" si="27"/>
        <v>122.64608757384812</v>
      </c>
    </row>
    <row r="209" spans="1:15" x14ac:dyDescent="0.25">
      <c r="A209" s="86"/>
      <c r="B209" s="88" t="s">
        <v>379</v>
      </c>
      <c r="C209" s="87" t="s">
        <v>304</v>
      </c>
      <c r="D209" s="87" t="s">
        <v>366</v>
      </c>
      <c r="E209" s="86" t="s">
        <v>380</v>
      </c>
      <c r="F209" s="89" t="s">
        <v>36</v>
      </c>
      <c r="G209" s="90">
        <v>29386.999960510209</v>
      </c>
      <c r="H209" s="104"/>
      <c r="I209" s="91">
        <v>253.23</v>
      </c>
      <c r="J209" s="91"/>
      <c r="K209" s="92">
        <f t="shared" si="25"/>
        <v>7441670</v>
      </c>
      <c r="L209" s="92"/>
      <c r="M209" s="92"/>
      <c r="N209" s="92">
        <f t="shared" si="26"/>
        <v>635.06531853667354</v>
      </c>
      <c r="O209" s="92">
        <f t="shared" si="27"/>
        <v>807.71751181071113</v>
      </c>
    </row>
    <row r="210" spans="1:15" x14ac:dyDescent="0.25">
      <c r="A210" s="86"/>
      <c r="B210" s="88">
        <v>12.45</v>
      </c>
      <c r="C210" s="87" t="s">
        <v>304</v>
      </c>
      <c r="D210" s="87" t="s">
        <v>366</v>
      </c>
      <c r="E210" s="86" t="s">
        <v>381</v>
      </c>
      <c r="F210" s="89" t="s">
        <v>31</v>
      </c>
      <c r="G210" s="90">
        <v>598385</v>
      </c>
      <c r="H210" s="104"/>
      <c r="I210" s="91">
        <v>488.77</v>
      </c>
      <c r="J210" s="91"/>
      <c r="K210" s="92">
        <f t="shared" si="25"/>
        <v>292472636.44999999</v>
      </c>
      <c r="L210" s="92"/>
      <c r="M210" s="92"/>
      <c r="N210" s="92">
        <f t="shared" si="26"/>
        <v>24959.347569884176</v>
      </c>
      <c r="O210" s="92">
        <f t="shared" si="27"/>
        <v>31744.926902981813</v>
      </c>
    </row>
    <row r="211" spans="1:15" x14ac:dyDescent="0.25">
      <c r="A211" s="86"/>
      <c r="B211" s="88" t="s">
        <v>382</v>
      </c>
      <c r="C211" s="87" t="s">
        <v>304</v>
      </c>
      <c r="D211" s="87" t="s">
        <v>366</v>
      </c>
      <c r="E211" s="86" t="s">
        <v>383</v>
      </c>
      <c r="F211" s="89" t="s">
        <v>130</v>
      </c>
      <c r="G211" s="90">
        <v>143759</v>
      </c>
      <c r="H211" s="104"/>
      <c r="I211" s="91">
        <v>3</v>
      </c>
      <c r="J211" s="91"/>
      <c r="K211" s="92">
        <f t="shared" si="25"/>
        <v>431277</v>
      </c>
      <c r="L211" s="92"/>
      <c r="M211" s="92"/>
      <c r="N211" s="92">
        <f t="shared" si="26"/>
        <v>36.804785133248444</v>
      </c>
      <c r="O211" s="92">
        <f t="shared" si="27"/>
        <v>46.810727342275058</v>
      </c>
    </row>
    <row r="212" spans="1:15" x14ac:dyDescent="0.25">
      <c r="A212" s="86"/>
      <c r="B212" s="88" t="s">
        <v>384</v>
      </c>
      <c r="C212" s="87" t="s">
        <v>304</v>
      </c>
      <c r="D212" s="87" t="s">
        <v>366</v>
      </c>
      <c r="E212" s="86" t="s">
        <v>385</v>
      </c>
      <c r="F212" s="89" t="s">
        <v>130</v>
      </c>
      <c r="G212" s="90">
        <v>168314</v>
      </c>
      <c r="H212" s="104"/>
      <c r="I212" s="91">
        <v>1</v>
      </c>
      <c r="J212" s="91"/>
      <c r="K212" s="92">
        <f t="shared" si="25"/>
        <v>168314</v>
      </c>
      <c r="L212" s="92"/>
      <c r="M212" s="92"/>
      <c r="N212" s="92">
        <f t="shared" si="26"/>
        <v>14.363762975808074</v>
      </c>
      <c r="O212" s="92">
        <f t="shared" si="27"/>
        <v>18.268771026249219</v>
      </c>
    </row>
    <row r="213" spans="1:15" x14ac:dyDescent="0.25">
      <c r="A213" s="86"/>
      <c r="B213" s="88" t="s">
        <v>386</v>
      </c>
      <c r="C213" s="87" t="s">
        <v>304</v>
      </c>
      <c r="D213" s="87" t="s">
        <v>366</v>
      </c>
      <c r="E213" s="86" t="s">
        <v>387</v>
      </c>
      <c r="F213" s="89" t="s">
        <v>130</v>
      </c>
      <c r="G213" s="90">
        <v>151944</v>
      </c>
      <c r="H213" s="104"/>
      <c r="I213" s="91">
        <v>4</v>
      </c>
      <c r="J213" s="91"/>
      <c r="K213" s="92">
        <f t="shared" si="25"/>
        <v>607776</v>
      </c>
      <c r="L213" s="92"/>
      <c r="M213" s="92"/>
      <c r="N213" s="92">
        <f t="shared" si="26"/>
        <v>51.867048530631607</v>
      </c>
      <c r="O213" s="92">
        <f t="shared" si="27"/>
        <v>65.967896783687905</v>
      </c>
    </row>
    <row r="214" spans="1:15" x14ac:dyDescent="0.25">
      <c r="A214" s="86"/>
      <c r="B214" s="88" t="s">
        <v>194</v>
      </c>
      <c r="C214" s="87" t="s">
        <v>304</v>
      </c>
      <c r="D214" s="87" t="s">
        <v>366</v>
      </c>
      <c r="E214" s="86" t="s">
        <v>388</v>
      </c>
      <c r="F214" s="89" t="s">
        <v>130</v>
      </c>
      <c r="G214" s="90">
        <v>178046</v>
      </c>
      <c r="H214" s="104"/>
      <c r="I214" s="91">
        <v>3</v>
      </c>
      <c r="J214" s="91"/>
      <c r="K214" s="92">
        <f t="shared" si="25"/>
        <v>534138</v>
      </c>
      <c r="L214" s="92"/>
      <c r="M214" s="92"/>
      <c r="N214" s="92">
        <f t="shared" si="26"/>
        <v>45.582848891786618</v>
      </c>
      <c r="O214" s="92">
        <f t="shared" si="27"/>
        <v>57.975241622317249</v>
      </c>
    </row>
    <row r="215" spans="1:15" x14ac:dyDescent="0.25">
      <c r="A215" s="86"/>
      <c r="B215" s="88" t="s">
        <v>389</v>
      </c>
      <c r="C215" s="87" t="s">
        <v>304</v>
      </c>
      <c r="D215" s="87" t="s">
        <v>366</v>
      </c>
      <c r="E215" s="86" t="s">
        <v>390</v>
      </c>
      <c r="F215" s="89" t="s">
        <v>130</v>
      </c>
      <c r="G215" s="90">
        <v>213570</v>
      </c>
      <c r="H215" s="104"/>
      <c r="I215" s="91">
        <v>1</v>
      </c>
      <c r="J215" s="91"/>
      <c r="K215" s="92">
        <f t="shared" si="25"/>
        <v>213570</v>
      </c>
      <c r="L215" s="92"/>
      <c r="M215" s="92"/>
      <c r="N215" s="92">
        <f t="shared" si="26"/>
        <v>18.225868666559705</v>
      </c>
      <c r="O215" s="92">
        <f t="shared" si="27"/>
        <v>23.180849056382982</v>
      </c>
    </row>
    <row r="216" spans="1:15" x14ac:dyDescent="0.25">
      <c r="A216" s="86"/>
      <c r="B216" s="88" t="s">
        <v>391</v>
      </c>
      <c r="C216" s="87" t="s">
        <v>304</v>
      </c>
      <c r="D216" s="87" t="s">
        <v>366</v>
      </c>
      <c r="E216" s="86" t="s">
        <v>392</v>
      </c>
      <c r="F216" s="89" t="s">
        <v>130</v>
      </c>
      <c r="G216" s="90">
        <v>221365</v>
      </c>
      <c r="H216" s="104"/>
      <c r="I216" s="91">
        <v>5</v>
      </c>
      <c r="J216" s="91"/>
      <c r="K216" s="92">
        <f t="shared" si="25"/>
        <v>1106825</v>
      </c>
      <c r="L216" s="92"/>
      <c r="M216" s="92"/>
      <c r="N216" s="92">
        <f t="shared" si="26"/>
        <v>94.455434222339036</v>
      </c>
      <c r="O216" s="92">
        <f t="shared" si="27"/>
        <v>120.13458471148149</v>
      </c>
    </row>
    <row r="217" spans="1:15" x14ac:dyDescent="0.25">
      <c r="A217" s="86"/>
      <c r="B217" s="88" t="s">
        <v>393</v>
      </c>
      <c r="C217" s="87" t="s">
        <v>304</v>
      </c>
      <c r="D217" s="87" t="s">
        <v>366</v>
      </c>
      <c r="E217" s="86" t="s">
        <v>394</v>
      </c>
      <c r="F217" s="89" t="s">
        <v>130</v>
      </c>
      <c r="G217" s="90">
        <v>100091</v>
      </c>
      <c r="H217" s="104"/>
      <c r="I217" s="91">
        <v>2</v>
      </c>
      <c r="J217" s="91"/>
      <c r="K217" s="92">
        <f t="shared" si="25"/>
        <v>200182</v>
      </c>
      <c r="L217" s="92"/>
      <c r="M217" s="92"/>
      <c r="N217" s="92">
        <f t="shared" si="26"/>
        <v>17.083348978832493</v>
      </c>
      <c r="O217" s="92">
        <f t="shared" si="27"/>
        <v>21.727717965092754</v>
      </c>
    </row>
    <row r="218" spans="1:15" x14ac:dyDescent="0.25">
      <c r="A218" s="86"/>
      <c r="B218" s="88" t="s">
        <v>395</v>
      </c>
      <c r="C218" s="87" t="s">
        <v>304</v>
      </c>
      <c r="D218" s="87" t="s">
        <v>366</v>
      </c>
      <c r="E218" s="86" t="s">
        <v>396</v>
      </c>
      <c r="F218" s="89" t="s">
        <v>130</v>
      </c>
      <c r="G218" s="90">
        <v>122255</v>
      </c>
      <c r="H218" s="104"/>
      <c r="I218" s="91">
        <v>5</v>
      </c>
      <c r="J218" s="91"/>
      <c r="K218" s="92">
        <f t="shared" si="25"/>
        <v>611275</v>
      </c>
      <c r="L218" s="92"/>
      <c r="M218" s="92"/>
      <c r="N218" s="92">
        <f t="shared" si="26"/>
        <v>52.165649993684902</v>
      </c>
      <c r="O218" s="92">
        <f t="shared" si="27"/>
        <v>66.347677608936223</v>
      </c>
    </row>
    <row r="219" spans="1:15" x14ac:dyDescent="0.25">
      <c r="A219" s="86"/>
      <c r="B219" s="88" t="s">
        <v>397</v>
      </c>
      <c r="C219" s="87" t="s">
        <v>304</v>
      </c>
      <c r="D219" s="87" t="s">
        <v>366</v>
      </c>
      <c r="E219" s="86" t="s">
        <v>398</v>
      </c>
      <c r="F219" s="89" t="s">
        <v>130</v>
      </c>
      <c r="G219" s="90">
        <v>826661</v>
      </c>
      <c r="H219" s="104"/>
      <c r="I219" s="91">
        <v>8</v>
      </c>
      <c r="J219" s="91"/>
      <c r="K219" s="92">
        <f t="shared" si="25"/>
        <v>6613288</v>
      </c>
      <c r="L219" s="92"/>
      <c r="M219" s="92"/>
      <c r="N219" s="92">
        <f t="shared" si="26"/>
        <v>564.37195552809533</v>
      </c>
      <c r="O219" s="92">
        <f t="shared" si="27"/>
        <v>717.80507980703726</v>
      </c>
    </row>
    <row r="220" spans="1:15" x14ac:dyDescent="0.25">
      <c r="A220" s="86"/>
      <c r="B220" s="88" t="s">
        <v>399</v>
      </c>
      <c r="C220" s="87" t="s">
        <v>304</v>
      </c>
      <c r="D220" s="87" t="s">
        <v>366</v>
      </c>
      <c r="E220" s="86" t="s">
        <v>400</v>
      </c>
      <c r="F220" s="89" t="s">
        <v>36</v>
      </c>
      <c r="G220" s="90">
        <v>51537</v>
      </c>
      <c r="H220" s="104"/>
      <c r="I220" s="91">
        <v>33.5</v>
      </c>
      <c r="J220" s="91"/>
      <c r="K220" s="92">
        <f t="shared" si="25"/>
        <v>1726489.5</v>
      </c>
      <c r="L220" s="92"/>
      <c r="M220" s="92"/>
      <c r="N220" s="92">
        <f t="shared" si="26"/>
        <v>147.3370364807526</v>
      </c>
      <c r="O220" s="92">
        <f t="shared" si="27"/>
        <v>187.39285712848309</v>
      </c>
    </row>
    <row r="221" spans="1:15" x14ac:dyDescent="0.25">
      <c r="A221" s="86"/>
      <c r="B221" s="88" t="s">
        <v>401</v>
      </c>
      <c r="C221" s="87" t="s">
        <v>304</v>
      </c>
      <c r="D221" s="87" t="s">
        <v>366</v>
      </c>
      <c r="E221" s="86" t="s">
        <v>402</v>
      </c>
      <c r="F221" s="89" t="s">
        <v>130</v>
      </c>
      <c r="G221" s="90">
        <v>193059</v>
      </c>
      <c r="H221" s="104"/>
      <c r="I221" s="91">
        <v>23</v>
      </c>
      <c r="J221" s="91"/>
      <c r="K221" s="92">
        <f t="shared" si="25"/>
        <v>4440357</v>
      </c>
      <c r="L221" s="92"/>
      <c r="M221" s="92"/>
      <c r="N221" s="92">
        <f t="shared" si="26"/>
        <v>378.93600933950955</v>
      </c>
      <c r="O221" s="92">
        <f t="shared" si="27"/>
        <v>481.95554325726266</v>
      </c>
    </row>
    <row r="222" spans="1:15" x14ac:dyDescent="0.25">
      <c r="A222" s="86"/>
      <c r="B222" s="88" t="s">
        <v>403</v>
      </c>
      <c r="C222" s="87" t="s">
        <v>304</v>
      </c>
      <c r="D222" s="87" t="s">
        <v>366</v>
      </c>
      <c r="E222" s="86" t="s">
        <v>404</v>
      </c>
      <c r="F222" s="89" t="s">
        <v>130</v>
      </c>
      <c r="G222" s="90">
        <v>54884</v>
      </c>
      <c r="H222" s="104"/>
      <c r="I222" s="91">
        <v>21</v>
      </c>
      <c r="J222" s="91"/>
      <c r="K222" s="92">
        <f t="shared" si="25"/>
        <v>1152564</v>
      </c>
      <c r="L222" s="92"/>
      <c r="M222" s="92"/>
      <c r="N222" s="92">
        <f t="shared" si="26"/>
        <v>98.358758691785937</v>
      </c>
      <c r="O222" s="92">
        <f t="shared" si="27"/>
        <v>125.09908747399447</v>
      </c>
    </row>
    <row r="223" spans="1:15" x14ac:dyDescent="0.25">
      <c r="A223" s="86"/>
      <c r="B223" s="88" t="s">
        <v>405</v>
      </c>
      <c r="C223" s="87" t="s">
        <v>304</v>
      </c>
      <c r="D223" s="87" t="s">
        <v>366</v>
      </c>
      <c r="E223" s="86" t="s">
        <v>406</v>
      </c>
      <c r="F223" s="89" t="s">
        <v>130</v>
      </c>
      <c r="G223" s="90">
        <v>65659</v>
      </c>
      <c r="H223" s="104"/>
      <c r="I223" s="91">
        <v>24</v>
      </c>
      <c r="J223" s="91"/>
      <c r="K223" s="92">
        <f t="shared" si="25"/>
        <v>1575816</v>
      </c>
      <c r="L223" s="92"/>
      <c r="M223" s="92"/>
      <c r="N223" s="92">
        <f t="shared" si="26"/>
        <v>134.4786976572714</v>
      </c>
      <c r="O223" s="92">
        <f t="shared" si="27"/>
        <v>171.0387827720804</v>
      </c>
    </row>
    <row r="224" spans="1:15" x14ac:dyDescent="0.25">
      <c r="A224" s="86"/>
      <c r="B224" s="88" t="s">
        <v>407</v>
      </c>
      <c r="C224" s="87" t="s">
        <v>304</v>
      </c>
      <c r="D224" s="87" t="s">
        <v>366</v>
      </c>
      <c r="E224" s="86" t="s">
        <v>408</v>
      </c>
      <c r="F224" s="89" t="s">
        <v>130</v>
      </c>
      <c r="G224" s="90">
        <v>35163</v>
      </c>
      <c r="H224" s="104"/>
      <c r="I224" s="91">
        <v>31</v>
      </c>
      <c r="J224" s="91"/>
      <c r="K224" s="92">
        <f t="shared" si="25"/>
        <v>1090053</v>
      </c>
      <c r="L224" s="92"/>
      <c r="M224" s="92"/>
      <c r="N224" s="92">
        <f t="shared" si="26"/>
        <v>93.024127066485974</v>
      </c>
      <c r="O224" s="92">
        <f t="shared" si="27"/>
        <v>118.31415487408086</v>
      </c>
    </row>
    <row r="225" spans="1:15" x14ac:dyDescent="0.25">
      <c r="A225" s="86"/>
      <c r="B225" s="88" t="s">
        <v>409</v>
      </c>
      <c r="C225" s="87" t="s">
        <v>304</v>
      </c>
      <c r="D225" s="87" t="s">
        <v>366</v>
      </c>
      <c r="E225" s="86" t="s">
        <v>410</v>
      </c>
      <c r="F225" s="89" t="s">
        <v>130</v>
      </c>
      <c r="G225" s="90">
        <v>39122</v>
      </c>
      <c r="H225" s="104"/>
      <c r="I225" s="91">
        <v>3</v>
      </c>
      <c r="J225" s="91"/>
      <c r="K225" s="92">
        <f t="shared" si="25"/>
        <v>117366</v>
      </c>
      <c r="L225" s="92"/>
      <c r="M225" s="92"/>
      <c r="N225" s="92">
        <f t="shared" si="26"/>
        <v>10.015907205691093</v>
      </c>
      <c r="O225" s="92">
        <f t="shared" si="27"/>
        <v>12.738884348698067</v>
      </c>
    </row>
    <row r="226" spans="1:15" x14ac:dyDescent="0.25">
      <c r="A226" s="86"/>
      <c r="B226" s="88" t="s">
        <v>411</v>
      </c>
      <c r="C226" s="87" t="s">
        <v>304</v>
      </c>
      <c r="D226" s="87" t="s">
        <v>366</v>
      </c>
      <c r="E226" s="86" t="s">
        <v>412</v>
      </c>
      <c r="F226" s="89" t="s">
        <v>130</v>
      </c>
      <c r="G226" s="90">
        <v>148633</v>
      </c>
      <c r="H226" s="104"/>
      <c r="I226" s="91">
        <v>6</v>
      </c>
      <c r="J226" s="91"/>
      <c r="K226" s="92">
        <f t="shared" si="25"/>
        <v>891798</v>
      </c>
      <c r="L226" s="92"/>
      <c r="M226" s="92"/>
      <c r="N226" s="92">
        <f t="shared" si="26"/>
        <v>76.105226507002925</v>
      </c>
      <c r="O226" s="92">
        <f t="shared" si="27"/>
        <v>96.795593139412077</v>
      </c>
    </row>
    <row r="227" spans="1:15" x14ac:dyDescent="0.25">
      <c r="A227" s="86"/>
      <c r="B227" s="88" t="s">
        <v>415</v>
      </c>
      <c r="C227" s="87" t="s">
        <v>304</v>
      </c>
      <c r="D227" s="87" t="s">
        <v>366</v>
      </c>
      <c r="E227" s="86" t="s">
        <v>416</v>
      </c>
      <c r="F227" s="89" t="s">
        <v>130</v>
      </c>
      <c r="G227" s="90">
        <v>103250</v>
      </c>
      <c r="H227" s="104"/>
      <c r="I227" s="91">
        <v>12</v>
      </c>
      <c r="J227" s="91"/>
      <c r="K227" s="92">
        <f t="shared" ref="K227:K260" si="28">I227*$G227</f>
        <v>1239000</v>
      </c>
      <c r="L227" s="92"/>
      <c r="M227" s="92"/>
      <c r="N227" s="92">
        <f t="shared" ref="N227:N260" si="29">K227/F$2</f>
        <v>105.73512795742603</v>
      </c>
      <c r="O227" s="92">
        <f t="shared" ref="O227:O258" si="30">+N227*$O$2/$N$2</f>
        <v>134.48083523368695</v>
      </c>
    </row>
    <row r="228" spans="1:15" x14ac:dyDescent="0.25">
      <c r="A228" s="86"/>
      <c r="B228" s="88" t="s">
        <v>417</v>
      </c>
      <c r="C228" s="87" t="s">
        <v>304</v>
      </c>
      <c r="D228" s="87" t="s">
        <v>366</v>
      </c>
      <c r="E228" s="86" t="s">
        <v>418</v>
      </c>
      <c r="F228" s="89" t="s">
        <v>130</v>
      </c>
      <c r="G228" s="90">
        <v>2423</v>
      </c>
      <c r="H228" s="104"/>
      <c r="I228" s="91">
        <v>10</v>
      </c>
      <c r="J228" s="91"/>
      <c r="K228" s="92">
        <f t="shared" si="28"/>
        <v>24230</v>
      </c>
      <c r="L228" s="92"/>
      <c r="M228" s="92"/>
      <c r="N228" s="92">
        <f t="shared" si="29"/>
        <v>2.0677660616694373</v>
      </c>
      <c r="O228" s="92">
        <f t="shared" si="30"/>
        <v>2.6299198044489387</v>
      </c>
    </row>
    <row r="229" spans="1:15" x14ac:dyDescent="0.25">
      <c r="A229" s="86"/>
      <c r="B229" s="88" t="s">
        <v>419</v>
      </c>
      <c r="C229" s="87" t="s">
        <v>304</v>
      </c>
      <c r="D229" s="87" t="s">
        <v>366</v>
      </c>
      <c r="E229" s="86" t="s">
        <v>420</v>
      </c>
      <c r="F229" s="89" t="s">
        <v>130</v>
      </c>
      <c r="G229" s="90">
        <v>2451</v>
      </c>
      <c r="H229" s="104"/>
      <c r="I229" s="91">
        <v>28</v>
      </c>
      <c r="J229" s="91"/>
      <c r="K229" s="92">
        <f t="shared" si="28"/>
        <v>68628</v>
      </c>
      <c r="L229" s="92"/>
      <c r="M229" s="92"/>
      <c r="N229" s="92">
        <f t="shared" si="29"/>
        <v>5.8566508163536994</v>
      </c>
      <c r="O229" s="92">
        <f t="shared" si="30"/>
        <v>7.448870670232016</v>
      </c>
    </row>
    <row r="230" spans="1:15" x14ac:dyDescent="0.25">
      <c r="A230" s="86"/>
      <c r="B230" s="88" t="s">
        <v>421</v>
      </c>
      <c r="C230" s="87" t="s">
        <v>304</v>
      </c>
      <c r="D230" s="87" t="s">
        <v>366</v>
      </c>
      <c r="E230" s="86" t="s">
        <v>422</v>
      </c>
      <c r="F230" s="89" t="s">
        <v>130</v>
      </c>
      <c r="G230" s="90">
        <v>11018</v>
      </c>
      <c r="H230" s="104"/>
      <c r="I230" s="91">
        <v>108</v>
      </c>
      <c r="J230" s="91"/>
      <c r="K230" s="92">
        <f t="shared" si="28"/>
        <v>1189944</v>
      </c>
      <c r="L230" s="92"/>
      <c r="M230" s="92"/>
      <c r="N230" s="92">
        <f t="shared" si="29"/>
        <v>101.5487337386371</v>
      </c>
      <c r="O230" s="92">
        <f t="shared" si="30"/>
        <v>129.1563058929091</v>
      </c>
    </row>
    <row r="231" spans="1:15" x14ac:dyDescent="0.25">
      <c r="A231" s="86"/>
      <c r="B231" s="88" t="s">
        <v>423</v>
      </c>
      <c r="C231" s="87" t="s">
        <v>304</v>
      </c>
      <c r="D231" s="87" t="s">
        <v>366</v>
      </c>
      <c r="E231" s="86" t="s">
        <v>424</v>
      </c>
      <c r="F231" s="89" t="s">
        <v>130</v>
      </c>
      <c r="G231" s="90">
        <v>27007</v>
      </c>
      <c r="H231" s="104"/>
      <c r="I231" s="91">
        <v>28</v>
      </c>
      <c r="J231" s="91"/>
      <c r="K231" s="92">
        <f t="shared" si="28"/>
        <v>756196</v>
      </c>
      <c r="L231" s="92"/>
      <c r="M231" s="92"/>
      <c r="N231" s="92">
        <f t="shared" si="29"/>
        <v>64.53307572307807</v>
      </c>
      <c r="O231" s="92">
        <f t="shared" si="30"/>
        <v>82.077376658896796</v>
      </c>
    </row>
    <row r="232" spans="1:15" x14ac:dyDescent="0.25">
      <c r="A232" s="86"/>
      <c r="B232" s="88" t="s">
        <v>425</v>
      </c>
      <c r="C232" s="87" t="s">
        <v>304</v>
      </c>
      <c r="D232" s="87" t="s">
        <v>366</v>
      </c>
      <c r="E232" s="86" t="s">
        <v>426</v>
      </c>
      <c r="F232" s="89" t="s">
        <v>130</v>
      </c>
      <c r="G232" s="90">
        <v>16293747</v>
      </c>
      <c r="H232" s="104"/>
      <c r="I232" s="91">
        <v>1</v>
      </c>
      <c r="J232" s="91"/>
      <c r="K232" s="92">
        <f t="shared" si="28"/>
        <v>16293747</v>
      </c>
      <c r="L232" s="92"/>
      <c r="M232" s="92"/>
      <c r="N232" s="92">
        <f t="shared" si="29"/>
        <v>1390.4934818005863</v>
      </c>
      <c r="O232" s="92">
        <f t="shared" si="30"/>
        <v>1768.5203435402591</v>
      </c>
    </row>
    <row r="233" spans="1:15" x14ac:dyDescent="0.25">
      <c r="A233" s="86"/>
      <c r="B233" s="88" t="s">
        <v>427</v>
      </c>
      <c r="C233" s="87" t="s">
        <v>304</v>
      </c>
      <c r="D233" s="87" t="s">
        <v>366</v>
      </c>
      <c r="E233" s="86" t="s">
        <v>428</v>
      </c>
      <c r="F233" s="89" t="s">
        <v>130</v>
      </c>
      <c r="G233" s="90">
        <v>18133506</v>
      </c>
      <c r="H233" s="104"/>
      <c r="I233" s="91">
        <v>2</v>
      </c>
      <c r="J233" s="91"/>
      <c r="K233" s="92">
        <f t="shared" si="28"/>
        <v>36267012</v>
      </c>
      <c r="L233" s="92"/>
      <c r="M233" s="92"/>
      <c r="N233" s="92">
        <f t="shared" si="29"/>
        <v>3094.9936678397944</v>
      </c>
      <c r="O233" s="92">
        <f t="shared" si="30"/>
        <v>3936.4149033011681</v>
      </c>
    </row>
    <row r="234" spans="1:15" x14ac:dyDescent="0.25">
      <c r="A234" s="86"/>
      <c r="B234" s="88" t="s">
        <v>429</v>
      </c>
      <c r="C234" s="87" t="s">
        <v>304</v>
      </c>
      <c r="D234" s="87" t="s">
        <v>366</v>
      </c>
      <c r="E234" s="86" t="s">
        <v>430</v>
      </c>
      <c r="F234" s="89" t="s">
        <v>130</v>
      </c>
      <c r="G234" s="90">
        <v>15982907</v>
      </c>
      <c r="H234" s="104"/>
      <c r="I234" s="91">
        <v>1</v>
      </c>
      <c r="J234" s="91"/>
      <c r="K234" s="92">
        <f t="shared" si="28"/>
        <v>15982907</v>
      </c>
      <c r="L234" s="92"/>
      <c r="M234" s="92"/>
      <c r="N234" s="92">
        <f t="shared" si="29"/>
        <v>1363.9666802071349</v>
      </c>
      <c r="O234" s="92">
        <f t="shared" si="30"/>
        <v>1734.7818263295735</v>
      </c>
    </row>
    <row r="235" spans="1:15" x14ac:dyDescent="0.25">
      <c r="A235" s="86"/>
      <c r="B235" s="88" t="s">
        <v>431</v>
      </c>
      <c r="C235" s="87" t="s">
        <v>304</v>
      </c>
      <c r="D235" s="87" t="s">
        <v>366</v>
      </c>
      <c r="E235" s="86" t="s">
        <v>432</v>
      </c>
      <c r="F235" s="89" t="s">
        <v>130</v>
      </c>
      <c r="G235" s="90">
        <v>15749122</v>
      </c>
      <c r="H235" s="104"/>
      <c r="I235" s="91">
        <v>2</v>
      </c>
      <c r="J235" s="91"/>
      <c r="K235" s="92">
        <f t="shared" si="28"/>
        <v>31498244</v>
      </c>
      <c r="L235" s="92"/>
      <c r="M235" s="92"/>
      <c r="N235" s="92">
        <f t="shared" si="29"/>
        <v>2688.0313638210064</v>
      </c>
      <c r="O235" s="92">
        <f t="shared" si="30"/>
        <v>3418.8136896807659</v>
      </c>
    </row>
    <row r="236" spans="1:15" x14ac:dyDescent="0.25">
      <c r="A236" s="86"/>
      <c r="B236" s="88" t="s">
        <v>433</v>
      </c>
      <c r="C236" s="87" t="s">
        <v>304</v>
      </c>
      <c r="D236" s="87" t="s">
        <v>366</v>
      </c>
      <c r="E236" s="86" t="s">
        <v>434</v>
      </c>
      <c r="F236" s="89" t="s">
        <v>130</v>
      </c>
      <c r="G236" s="90">
        <v>29682</v>
      </c>
      <c r="H236" s="104"/>
      <c r="I236" s="91">
        <v>23</v>
      </c>
      <c r="J236" s="91"/>
      <c r="K236" s="92">
        <f t="shared" si="28"/>
        <v>682686</v>
      </c>
      <c r="L236" s="92"/>
      <c r="M236" s="92"/>
      <c r="N236" s="92">
        <f t="shared" si="29"/>
        <v>58.259799487282763</v>
      </c>
      <c r="O236" s="92">
        <f t="shared" si="30"/>
        <v>74.098614594305729</v>
      </c>
    </row>
    <row r="237" spans="1:15" x14ac:dyDescent="0.25">
      <c r="A237" s="86"/>
      <c r="B237" s="88" t="s">
        <v>435</v>
      </c>
      <c r="C237" s="87" t="s">
        <v>304</v>
      </c>
      <c r="D237" s="87" t="s">
        <v>366</v>
      </c>
      <c r="E237" s="86" t="s">
        <v>436</v>
      </c>
      <c r="F237" s="89" t="s">
        <v>130</v>
      </c>
      <c r="G237" s="90">
        <v>94927</v>
      </c>
      <c r="H237" s="104"/>
      <c r="I237" s="91">
        <v>17</v>
      </c>
      <c r="J237" s="91"/>
      <c r="K237" s="92">
        <f t="shared" si="28"/>
        <v>1613759</v>
      </c>
      <c r="L237" s="92"/>
      <c r="M237" s="92"/>
      <c r="N237" s="92">
        <f t="shared" si="29"/>
        <v>137.71671860972387</v>
      </c>
      <c r="O237" s="92">
        <f t="shared" si="30"/>
        <v>175.1571091088615</v>
      </c>
    </row>
    <row r="238" spans="1:15" x14ac:dyDescent="0.25">
      <c r="A238" s="86"/>
      <c r="B238" s="88" t="s">
        <v>437</v>
      </c>
      <c r="C238" s="87" t="s">
        <v>304</v>
      </c>
      <c r="D238" s="87" t="s">
        <v>366</v>
      </c>
      <c r="E238" s="86" t="s">
        <v>438</v>
      </c>
      <c r="F238" s="89" t="s">
        <v>36</v>
      </c>
      <c r="G238" s="90">
        <v>148984</v>
      </c>
      <c r="H238" s="104"/>
      <c r="I238" s="91">
        <v>2.6</v>
      </c>
      <c r="J238" s="91"/>
      <c r="K238" s="92">
        <f t="shared" si="28"/>
        <v>387358.4</v>
      </c>
      <c r="L238" s="92"/>
      <c r="M238" s="92"/>
      <c r="N238" s="92">
        <f t="shared" si="29"/>
        <v>33.056811936548684</v>
      </c>
      <c r="O238" s="92">
        <f t="shared" si="30"/>
        <v>42.043810465524295</v>
      </c>
    </row>
    <row r="239" spans="1:15" x14ac:dyDescent="0.25">
      <c r="A239" s="86"/>
      <c r="B239" s="88" t="s">
        <v>439</v>
      </c>
      <c r="C239" s="87" t="s">
        <v>304</v>
      </c>
      <c r="D239" s="87" t="s">
        <v>366</v>
      </c>
      <c r="E239" s="86" t="s">
        <v>440</v>
      </c>
      <c r="F239" s="89" t="s">
        <v>130</v>
      </c>
      <c r="G239" s="90">
        <v>163353</v>
      </c>
      <c r="H239" s="104"/>
      <c r="I239" s="91">
        <v>1</v>
      </c>
      <c r="J239" s="91"/>
      <c r="K239" s="92">
        <f t="shared" si="28"/>
        <v>163353</v>
      </c>
      <c r="L239" s="92"/>
      <c r="M239" s="92"/>
      <c r="N239" s="92">
        <f t="shared" si="29"/>
        <v>13.940395768546743</v>
      </c>
      <c r="O239" s="92">
        <f t="shared" si="30"/>
        <v>17.730304986221523</v>
      </c>
    </row>
    <row r="240" spans="1:15" x14ac:dyDescent="0.25">
      <c r="A240" s="86"/>
      <c r="B240" s="88" t="s">
        <v>441</v>
      </c>
      <c r="C240" s="87" t="s">
        <v>304</v>
      </c>
      <c r="D240" s="87" t="s">
        <v>366</v>
      </c>
      <c r="E240" s="86" t="s">
        <v>442</v>
      </c>
      <c r="F240" s="89" t="s">
        <v>130</v>
      </c>
      <c r="G240" s="90">
        <v>2637153</v>
      </c>
      <c r="H240" s="104"/>
      <c r="I240" s="91">
        <v>1</v>
      </c>
      <c r="J240" s="91"/>
      <c r="K240" s="92">
        <f t="shared" si="28"/>
        <v>2637153</v>
      </c>
      <c r="L240" s="92"/>
      <c r="M240" s="92"/>
      <c r="N240" s="92">
        <f t="shared" si="29"/>
        <v>225.05222752083125</v>
      </c>
      <c r="O240" s="92">
        <f t="shared" si="30"/>
        <v>286.23610821551512</v>
      </c>
    </row>
    <row r="241" spans="1:15" x14ac:dyDescent="0.25">
      <c r="A241" s="86"/>
      <c r="B241" s="88" t="s">
        <v>443</v>
      </c>
      <c r="C241" s="87" t="s">
        <v>304</v>
      </c>
      <c r="D241" s="87" t="s">
        <v>366</v>
      </c>
      <c r="E241" s="86" t="s">
        <v>444</v>
      </c>
      <c r="F241" s="89" t="s">
        <v>130</v>
      </c>
      <c r="G241" s="90">
        <v>1004560</v>
      </c>
      <c r="H241" s="104"/>
      <c r="I241" s="91">
        <v>2</v>
      </c>
      <c r="J241" s="91"/>
      <c r="K241" s="92">
        <f t="shared" si="28"/>
        <v>2009120</v>
      </c>
      <c r="L241" s="92"/>
      <c r="M241" s="92"/>
      <c r="N241" s="92">
        <f t="shared" si="29"/>
        <v>171.45646511850185</v>
      </c>
      <c r="O241" s="92">
        <f t="shared" si="30"/>
        <v>218.0695203266385</v>
      </c>
    </row>
    <row r="242" spans="1:15" x14ac:dyDescent="0.25">
      <c r="A242" s="86"/>
      <c r="B242" s="88" t="s">
        <v>445</v>
      </c>
      <c r="C242" s="87" t="s">
        <v>304</v>
      </c>
      <c r="D242" s="87" t="s">
        <v>366</v>
      </c>
      <c r="E242" s="86" t="s">
        <v>446</v>
      </c>
      <c r="F242" s="89" t="s">
        <v>130</v>
      </c>
      <c r="G242" s="90">
        <v>2025</v>
      </c>
      <c r="H242" s="104"/>
      <c r="I242" s="91">
        <v>380</v>
      </c>
      <c r="J242" s="91"/>
      <c r="K242" s="92">
        <f t="shared" si="28"/>
        <v>769500</v>
      </c>
      <c r="L242" s="92"/>
      <c r="M242" s="92"/>
      <c r="N242" s="92">
        <f t="shared" si="29"/>
        <v>65.668426927553938</v>
      </c>
      <c r="O242" s="92">
        <f t="shared" si="30"/>
        <v>83.521390405425421</v>
      </c>
    </row>
    <row r="243" spans="1:15" x14ac:dyDescent="0.25">
      <c r="A243" s="86"/>
      <c r="B243" s="88" t="s">
        <v>447</v>
      </c>
      <c r="C243" s="87" t="s">
        <v>304</v>
      </c>
      <c r="D243" s="87" t="s">
        <v>366</v>
      </c>
      <c r="E243" s="86" t="s">
        <v>448</v>
      </c>
      <c r="F243" s="89" t="s">
        <v>130</v>
      </c>
      <c r="G243" s="90">
        <v>1996</v>
      </c>
      <c r="H243" s="104"/>
      <c r="I243" s="91">
        <v>144</v>
      </c>
      <c r="J243" s="91"/>
      <c r="K243" s="92">
        <f t="shared" si="28"/>
        <v>287424</v>
      </c>
      <c r="L243" s="92"/>
      <c r="M243" s="92"/>
      <c r="N243" s="92">
        <f t="shared" si="29"/>
        <v>24.528501548051025</v>
      </c>
      <c r="O243" s="92">
        <f t="shared" si="30"/>
        <v>31.196948818569197</v>
      </c>
    </row>
    <row r="244" spans="1:15" x14ac:dyDescent="0.25">
      <c r="A244" s="86"/>
      <c r="B244" s="88" t="s">
        <v>449</v>
      </c>
      <c r="C244" s="87" t="s">
        <v>304</v>
      </c>
      <c r="D244" s="87" t="s">
        <v>366</v>
      </c>
      <c r="E244" s="86" t="s">
        <v>450</v>
      </c>
      <c r="F244" s="89" t="s">
        <v>130</v>
      </c>
      <c r="G244" s="90">
        <v>2168</v>
      </c>
      <c r="H244" s="104"/>
      <c r="I244" s="91">
        <v>260</v>
      </c>
      <c r="J244" s="91"/>
      <c r="K244" s="92">
        <f t="shared" si="28"/>
        <v>563680</v>
      </c>
      <c r="L244" s="92"/>
      <c r="M244" s="92"/>
      <c r="N244" s="92">
        <f t="shared" si="29"/>
        <v>48.103936180017676</v>
      </c>
      <c r="O244" s="92">
        <f t="shared" si="30"/>
        <v>61.181724943119171</v>
      </c>
    </row>
    <row r="245" spans="1:15" x14ac:dyDescent="0.25">
      <c r="A245" s="86"/>
      <c r="B245" s="88" t="s">
        <v>451</v>
      </c>
      <c r="C245" s="87" t="s">
        <v>304</v>
      </c>
      <c r="D245" s="87" t="s">
        <v>366</v>
      </c>
      <c r="E245" s="86" t="s">
        <v>452</v>
      </c>
      <c r="F245" s="89" t="s">
        <v>130</v>
      </c>
      <c r="G245" s="90">
        <v>1901</v>
      </c>
      <c r="H245" s="104"/>
      <c r="I245" s="91">
        <v>30</v>
      </c>
      <c r="J245" s="91"/>
      <c r="K245" s="92">
        <f t="shared" si="28"/>
        <v>57030</v>
      </c>
      <c r="L245" s="92"/>
      <c r="M245" s="92"/>
      <c r="N245" s="92">
        <f t="shared" si="29"/>
        <v>4.8668880931493188</v>
      </c>
      <c r="O245" s="92">
        <f t="shared" si="30"/>
        <v>6.1900258542188586</v>
      </c>
    </row>
    <row r="246" spans="1:15" x14ac:dyDescent="0.25">
      <c r="A246" s="86"/>
      <c r="B246" s="88" t="s">
        <v>453</v>
      </c>
      <c r="C246" s="87" t="s">
        <v>304</v>
      </c>
      <c r="D246" s="87" t="s">
        <v>366</v>
      </c>
      <c r="E246" s="86" t="s">
        <v>454</v>
      </c>
      <c r="F246" s="89" t="s">
        <v>130</v>
      </c>
      <c r="G246" s="90">
        <v>2484</v>
      </c>
      <c r="H246" s="104"/>
      <c r="I246" s="91">
        <v>133</v>
      </c>
      <c r="J246" s="91"/>
      <c r="K246" s="92">
        <f t="shared" si="28"/>
        <v>330372</v>
      </c>
      <c r="L246" s="92"/>
      <c r="M246" s="92"/>
      <c r="N246" s="92">
        <f t="shared" si="29"/>
        <v>28.193644627563156</v>
      </c>
      <c r="O246" s="92">
        <f t="shared" si="30"/>
        <v>35.858516947395984</v>
      </c>
    </row>
    <row r="247" spans="1:15" x14ac:dyDescent="0.25">
      <c r="A247" s="86"/>
      <c r="B247" s="88" t="s">
        <v>455</v>
      </c>
      <c r="C247" s="87" t="s">
        <v>304</v>
      </c>
      <c r="D247" s="87" t="s">
        <v>366</v>
      </c>
      <c r="E247" s="86" t="s">
        <v>456</v>
      </c>
      <c r="F247" s="89" t="s">
        <v>130</v>
      </c>
      <c r="G247" s="90">
        <v>2330</v>
      </c>
      <c r="H247" s="104"/>
      <c r="I247" s="91">
        <v>23</v>
      </c>
      <c r="J247" s="91"/>
      <c r="K247" s="92">
        <f t="shared" si="28"/>
        <v>53590</v>
      </c>
      <c r="L247" s="92"/>
      <c r="M247" s="92"/>
      <c r="N247" s="92">
        <f t="shared" si="29"/>
        <v>4.5733216361892337</v>
      </c>
      <c r="O247" s="92">
        <f t="shared" si="30"/>
        <v>5.8166488782673795</v>
      </c>
    </row>
    <row r="248" spans="1:15" x14ac:dyDescent="0.25">
      <c r="A248" s="86"/>
      <c r="B248" s="88" t="s">
        <v>457</v>
      </c>
      <c r="C248" s="87" t="s">
        <v>304</v>
      </c>
      <c r="D248" s="87" t="s">
        <v>366</v>
      </c>
      <c r="E248" s="86" t="s">
        <v>458</v>
      </c>
      <c r="F248" s="89" t="s">
        <v>130</v>
      </c>
      <c r="G248" s="90">
        <v>4895</v>
      </c>
      <c r="H248" s="104"/>
      <c r="I248" s="91">
        <v>378</v>
      </c>
      <c r="J248" s="91"/>
      <c r="K248" s="92">
        <f t="shared" si="28"/>
        <v>1850310</v>
      </c>
      <c r="L248" s="92"/>
      <c r="M248" s="92"/>
      <c r="N248" s="92">
        <f t="shared" si="29"/>
        <v>157.90376481913233</v>
      </c>
      <c r="O248" s="92">
        <f t="shared" si="30"/>
        <v>200.83231173627385</v>
      </c>
    </row>
    <row r="249" spans="1:15" x14ac:dyDescent="0.25">
      <c r="A249" s="86"/>
      <c r="B249" s="88" t="s">
        <v>459</v>
      </c>
      <c r="C249" s="87" t="s">
        <v>304</v>
      </c>
      <c r="D249" s="87" t="s">
        <v>366</v>
      </c>
      <c r="E249" s="86" t="s">
        <v>460</v>
      </c>
      <c r="F249" s="89" t="s">
        <v>130</v>
      </c>
      <c r="G249" s="90">
        <v>3589</v>
      </c>
      <c r="H249" s="104"/>
      <c r="I249" s="91">
        <v>58</v>
      </c>
      <c r="J249" s="91"/>
      <c r="K249" s="92">
        <f t="shared" si="28"/>
        <v>208162</v>
      </c>
      <c r="L249" s="92"/>
      <c r="M249" s="92"/>
      <c r="N249" s="92">
        <f t="shared" si="29"/>
        <v>17.76435488771083</v>
      </c>
      <c r="O249" s="92">
        <f t="shared" si="30"/>
        <v>22.593865717445315</v>
      </c>
    </row>
    <row r="250" spans="1:15" x14ac:dyDescent="0.25">
      <c r="A250" s="86"/>
      <c r="B250" s="88" t="s">
        <v>461</v>
      </c>
      <c r="C250" s="87" t="s">
        <v>304</v>
      </c>
      <c r="D250" s="87" t="s">
        <v>366</v>
      </c>
      <c r="E250" s="86" t="s">
        <v>462</v>
      </c>
      <c r="F250" s="89" t="s">
        <v>130</v>
      </c>
      <c r="G250" s="90">
        <v>16765</v>
      </c>
      <c r="H250" s="104"/>
      <c r="I250" s="91">
        <v>63</v>
      </c>
      <c r="J250" s="91"/>
      <c r="K250" s="92">
        <f t="shared" si="28"/>
        <v>1056195</v>
      </c>
      <c r="L250" s="92"/>
      <c r="M250" s="92"/>
      <c r="N250" s="92">
        <f t="shared" si="29"/>
        <v>90.13471628167359</v>
      </c>
      <c r="O250" s="92">
        <f t="shared" si="30"/>
        <v>114.63921369624211</v>
      </c>
    </row>
    <row r="251" spans="1:15" x14ac:dyDescent="0.25">
      <c r="A251" s="86"/>
      <c r="B251" s="88" t="s">
        <v>463</v>
      </c>
      <c r="C251" s="87" t="s">
        <v>304</v>
      </c>
      <c r="D251" s="87" t="s">
        <v>366</v>
      </c>
      <c r="E251" s="86" t="s">
        <v>464</v>
      </c>
      <c r="F251" s="89" t="s">
        <v>130</v>
      </c>
      <c r="G251" s="90">
        <v>30090</v>
      </c>
      <c r="H251" s="104"/>
      <c r="I251" s="91">
        <v>23</v>
      </c>
      <c r="J251" s="91"/>
      <c r="K251" s="92">
        <f t="shared" si="28"/>
        <v>692070</v>
      </c>
      <c r="L251" s="92"/>
      <c r="M251" s="92"/>
      <c r="N251" s="92">
        <f t="shared" si="29"/>
        <v>59.060621473362254</v>
      </c>
      <c r="O251" s="92">
        <f t="shared" si="30"/>
        <v>75.117152251959425</v>
      </c>
    </row>
    <row r="252" spans="1:15" x14ac:dyDescent="0.25">
      <c r="A252" s="86"/>
      <c r="B252" s="88">
        <v>12.46</v>
      </c>
      <c r="C252" s="87" t="s">
        <v>304</v>
      </c>
      <c r="D252" s="87" t="s">
        <v>465</v>
      </c>
      <c r="E252" s="86" t="s">
        <v>466</v>
      </c>
      <c r="F252" s="89" t="s">
        <v>36</v>
      </c>
      <c r="G252" s="90">
        <v>135889</v>
      </c>
      <c r="H252" s="104"/>
      <c r="I252" s="91">
        <v>125.44</v>
      </c>
      <c r="J252" s="91"/>
      <c r="K252" s="92">
        <f t="shared" si="28"/>
        <v>17045916.16</v>
      </c>
      <c r="L252" s="92"/>
      <c r="M252" s="92"/>
      <c r="N252" s="92">
        <f t="shared" si="29"/>
        <v>1454.682910677285</v>
      </c>
      <c r="O252" s="92">
        <f t="shared" si="30"/>
        <v>1850.1606477160628</v>
      </c>
    </row>
    <row r="253" spans="1:15" x14ac:dyDescent="0.25">
      <c r="A253" s="86"/>
      <c r="B253" s="88" t="s">
        <v>467</v>
      </c>
      <c r="C253" s="87" t="s">
        <v>304</v>
      </c>
      <c r="D253" s="87" t="s">
        <v>465</v>
      </c>
      <c r="E253" s="86" t="s">
        <v>315</v>
      </c>
      <c r="F253" s="89" t="s">
        <v>130</v>
      </c>
      <c r="G253" s="90">
        <v>314684</v>
      </c>
      <c r="H253" s="104"/>
      <c r="I253" s="91">
        <v>14</v>
      </c>
      <c r="J253" s="91"/>
      <c r="K253" s="92">
        <f t="shared" si="28"/>
        <v>4405576</v>
      </c>
      <c r="L253" s="92"/>
      <c r="M253" s="92"/>
      <c r="N253" s="92">
        <f t="shared" si="29"/>
        <v>375.96783057801866</v>
      </c>
      <c r="O253" s="92">
        <f t="shared" si="30"/>
        <v>478.18041982686486</v>
      </c>
    </row>
    <row r="254" spans="1:15" x14ac:dyDescent="0.25">
      <c r="A254" s="86"/>
      <c r="B254" s="88">
        <v>12.53</v>
      </c>
      <c r="C254" s="87" t="s">
        <v>304</v>
      </c>
      <c r="D254" s="87" t="s">
        <v>468</v>
      </c>
      <c r="E254" s="86" t="s">
        <v>469</v>
      </c>
      <c r="F254" s="89" t="s">
        <v>28</v>
      </c>
      <c r="G254" s="90">
        <v>6990</v>
      </c>
      <c r="H254" s="104"/>
      <c r="I254" s="91">
        <v>535.33000000000038</v>
      </c>
      <c r="J254" s="91"/>
      <c r="K254" s="92">
        <f t="shared" si="28"/>
        <v>3741956.7000000025</v>
      </c>
      <c r="L254" s="92"/>
      <c r="M254" s="92"/>
      <c r="N254" s="92">
        <f t="shared" si="29"/>
        <v>319.33516584798053</v>
      </c>
      <c r="O254" s="92">
        <f t="shared" si="30"/>
        <v>406.15130139167974</v>
      </c>
    </row>
    <row r="255" spans="1:15" x14ac:dyDescent="0.25">
      <c r="A255" s="86"/>
      <c r="B255" s="88">
        <v>12.57</v>
      </c>
      <c r="C255" s="87" t="s">
        <v>304</v>
      </c>
      <c r="D255" s="87" t="s">
        <v>468</v>
      </c>
      <c r="E255" s="86" t="s">
        <v>319</v>
      </c>
      <c r="F255" s="89" t="s">
        <v>36</v>
      </c>
      <c r="G255" s="90">
        <v>79887</v>
      </c>
      <c r="H255" s="104"/>
      <c r="I255" s="91">
        <v>36.340000000000003</v>
      </c>
      <c r="J255" s="91"/>
      <c r="K255" s="92">
        <f t="shared" si="28"/>
        <v>2903093.58</v>
      </c>
      <c r="L255" s="92"/>
      <c r="M255" s="92"/>
      <c r="N255" s="92">
        <f t="shared" si="29"/>
        <v>247.74735363493303</v>
      </c>
      <c r="O255" s="92">
        <f t="shared" si="30"/>
        <v>315.10125052457983</v>
      </c>
    </row>
    <row r="256" spans="1:15" x14ac:dyDescent="0.25">
      <c r="A256" s="86"/>
      <c r="B256" s="88" t="s">
        <v>470</v>
      </c>
      <c r="C256" s="87" t="s">
        <v>304</v>
      </c>
      <c r="D256" s="87" t="s">
        <v>468</v>
      </c>
      <c r="E256" s="86" t="s">
        <v>309</v>
      </c>
      <c r="F256" s="89" t="s">
        <v>36</v>
      </c>
      <c r="G256" s="90">
        <v>11422</v>
      </c>
      <c r="H256" s="104"/>
      <c r="I256" s="91">
        <v>6.85</v>
      </c>
      <c r="J256" s="91"/>
      <c r="K256" s="92">
        <f t="shared" si="28"/>
        <v>78240.7</v>
      </c>
      <c r="L256" s="92"/>
      <c r="M256" s="92"/>
      <c r="N256" s="92">
        <f t="shared" si="29"/>
        <v>6.6769898514758532</v>
      </c>
      <c r="O256" s="92">
        <f t="shared" si="30"/>
        <v>8.4922313843973605</v>
      </c>
    </row>
    <row r="257" spans="1:16" x14ac:dyDescent="0.25">
      <c r="A257" s="86"/>
      <c r="B257" s="88">
        <v>12.62</v>
      </c>
      <c r="C257" s="87" t="s">
        <v>304</v>
      </c>
      <c r="D257" s="87" t="s">
        <v>468</v>
      </c>
      <c r="E257" s="86" t="s">
        <v>311</v>
      </c>
      <c r="F257" s="89" t="s">
        <v>130</v>
      </c>
      <c r="G257" s="90">
        <v>83667</v>
      </c>
      <c r="H257" s="104"/>
      <c r="I257" s="91">
        <v>1</v>
      </c>
      <c r="J257" s="91"/>
      <c r="K257" s="92">
        <f t="shared" si="28"/>
        <v>83667</v>
      </c>
      <c r="L257" s="92"/>
      <c r="M257" s="92"/>
      <c r="N257" s="92">
        <f t="shared" si="29"/>
        <v>7.1400653356044907</v>
      </c>
      <c r="O257" s="92">
        <f t="shared" si="30"/>
        <v>9.0812010020152432</v>
      </c>
    </row>
    <row r="258" spans="1:16" x14ac:dyDescent="0.25">
      <c r="A258" s="86"/>
      <c r="B258" s="88">
        <v>12.65</v>
      </c>
      <c r="C258" s="87" t="s">
        <v>304</v>
      </c>
      <c r="D258" s="87" t="s">
        <v>468</v>
      </c>
      <c r="E258" s="86" t="s">
        <v>315</v>
      </c>
      <c r="F258" s="89" t="s">
        <v>130</v>
      </c>
      <c r="G258" s="90">
        <v>314684</v>
      </c>
      <c r="H258" s="104"/>
      <c r="I258" s="91">
        <v>7</v>
      </c>
      <c r="J258" s="91"/>
      <c r="K258" s="92">
        <f t="shared" si="28"/>
        <v>2202788</v>
      </c>
      <c r="L258" s="92"/>
      <c r="M258" s="92"/>
      <c r="N258" s="92">
        <f t="shared" si="29"/>
        <v>187.98391528900933</v>
      </c>
      <c r="O258" s="92">
        <f t="shared" si="30"/>
        <v>239.09020991343243</v>
      </c>
    </row>
    <row r="259" spans="1:16" x14ac:dyDescent="0.25">
      <c r="A259" s="86"/>
      <c r="B259" s="88">
        <v>12.69</v>
      </c>
      <c r="C259" s="87" t="s">
        <v>304</v>
      </c>
      <c r="D259" s="87" t="s">
        <v>468</v>
      </c>
      <c r="E259" s="86" t="s">
        <v>317</v>
      </c>
      <c r="F259" s="89" t="s">
        <v>36</v>
      </c>
      <c r="G259" s="90">
        <v>28369</v>
      </c>
      <c r="H259" s="104"/>
      <c r="I259" s="91">
        <v>7</v>
      </c>
      <c r="J259" s="91"/>
      <c r="K259" s="92">
        <f t="shared" si="28"/>
        <v>198583</v>
      </c>
      <c r="L259" s="92"/>
      <c r="M259" s="92"/>
      <c r="N259" s="92">
        <f t="shared" si="29"/>
        <v>16.946891779797848</v>
      </c>
      <c r="O259" s="92">
        <f t="shared" ref="O259:O260" si="31">+N259*$O$2/$N$2</f>
        <v>21.554162795166469</v>
      </c>
    </row>
    <row r="260" spans="1:16" x14ac:dyDescent="0.25">
      <c r="A260" s="86"/>
      <c r="B260" s="88" t="s">
        <v>471</v>
      </c>
      <c r="C260" s="87" t="s">
        <v>304</v>
      </c>
      <c r="D260" s="87" t="s">
        <v>468</v>
      </c>
      <c r="E260" s="86" t="s">
        <v>472</v>
      </c>
      <c r="F260" s="89" t="s">
        <v>36</v>
      </c>
      <c r="G260" s="90">
        <v>1900744</v>
      </c>
      <c r="H260" s="104"/>
      <c r="I260" s="91">
        <v>128.37</v>
      </c>
      <c r="J260" s="91"/>
      <c r="K260" s="92">
        <f t="shared" si="28"/>
        <v>243998507.28</v>
      </c>
      <c r="L260" s="92"/>
      <c r="M260" s="92"/>
      <c r="N260" s="92">
        <f t="shared" si="29"/>
        <v>20822.609676086962</v>
      </c>
      <c r="O260" s="92">
        <f t="shared" si="31"/>
        <v>26483.553716535302</v>
      </c>
    </row>
    <row r="261" spans="1:16" x14ac:dyDescent="0.25">
      <c r="A261" s="94"/>
      <c r="B261" s="95"/>
      <c r="C261" s="96"/>
      <c r="D261" s="96"/>
      <c r="E261" s="94"/>
      <c r="F261" s="97"/>
      <c r="G261" s="98"/>
      <c r="I261" s="99"/>
      <c r="J261" s="99"/>
      <c r="K261" s="100"/>
      <c r="L261" s="100"/>
      <c r="M261" s="100"/>
      <c r="N261" s="100"/>
      <c r="O261" s="100"/>
    </row>
    <row r="262" spans="1:16" x14ac:dyDescent="0.25">
      <c r="A262" s="94"/>
      <c r="B262" s="95"/>
      <c r="C262" s="96"/>
      <c r="D262" s="96"/>
      <c r="E262" s="94"/>
      <c r="F262" s="97"/>
      <c r="G262" s="98"/>
      <c r="I262" s="99"/>
      <c r="J262" s="99"/>
      <c r="K262" s="100">
        <f>+SUM(K163:K261)</f>
        <v>1143419751.0417001</v>
      </c>
      <c r="L262" s="100"/>
      <c r="M262" s="100"/>
      <c r="N262" s="100">
        <f>+SUM(N163:N261)</f>
        <v>97578.396840550733</v>
      </c>
      <c r="O262" s="100">
        <f>+SUM(O163:O261)</f>
        <v>124106.57235091378</v>
      </c>
    </row>
    <row r="263" spans="1:16" x14ac:dyDescent="0.25">
      <c r="E263" s="73" t="s">
        <v>869</v>
      </c>
      <c r="K263" s="78"/>
      <c r="L263" s="78"/>
      <c r="M263" s="78"/>
      <c r="N263" s="78"/>
      <c r="O263" s="78"/>
      <c r="P263" s="76">
        <f>+O278</f>
        <v>43339.011594654847</v>
      </c>
    </row>
    <row r="264" spans="1:16" x14ac:dyDescent="0.25">
      <c r="A264" s="86"/>
      <c r="B264" s="88">
        <v>14</v>
      </c>
      <c r="C264" s="87" t="s">
        <v>869</v>
      </c>
      <c r="D264" s="87" t="s">
        <v>468</v>
      </c>
      <c r="E264" s="86" t="s">
        <v>871</v>
      </c>
      <c r="F264" s="89" t="s">
        <v>130</v>
      </c>
      <c r="G264" s="90">
        <v>364713</v>
      </c>
      <c r="H264" s="104"/>
      <c r="I264" s="91">
        <v>182</v>
      </c>
      <c r="J264" s="91"/>
      <c r="K264" s="92">
        <f t="shared" ref="K264:K276" si="32">I264*$G264</f>
        <v>66377766</v>
      </c>
      <c r="L264" s="92"/>
      <c r="M264" s="92"/>
      <c r="N264" s="92">
        <f t="shared" ref="N264:N276" si="33">K264/F$2</f>
        <v>5664.6179027748849</v>
      </c>
      <c r="O264" s="92">
        <f t="shared" ref="O264:O276" si="34">+N264*$O$2/$N$2</f>
        <v>7204.6306800857355</v>
      </c>
    </row>
    <row r="265" spans="1:16" x14ac:dyDescent="0.25">
      <c r="A265" s="86"/>
      <c r="B265" s="88">
        <v>14.2</v>
      </c>
      <c r="C265" s="87" t="s">
        <v>869</v>
      </c>
      <c r="D265" s="87" t="s">
        <v>468</v>
      </c>
      <c r="E265" s="86" t="s">
        <v>870</v>
      </c>
      <c r="F265" s="89" t="s">
        <v>130</v>
      </c>
      <c r="G265" s="90">
        <v>955756</v>
      </c>
      <c r="H265" s="104"/>
      <c r="I265" s="91">
        <v>33</v>
      </c>
      <c r="J265" s="91"/>
      <c r="K265" s="92">
        <f t="shared" si="32"/>
        <v>31539948</v>
      </c>
      <c r="L265" s="92"/>
      <c r="M265" s="92"/>
      <c r="N265" s="92">
        <f t="shared" si="33"/>
        <v>2691.5903450771293</v>
      </c>
      <c r="O265" s="92">
        <f t="shared" si="34"/>
        <v>3423.3402342752652</v>
      </c>
    </row>
    <row r="266" spans="1:16" x14ac:dyDescent="0.25">
      <c r="A266" s="86"/>
      <c r="B266" s="88" t="s">
        <v>872</v>
      </c>
      <c r="C266" s="87" t="s">
        <v>869</v>
      </c>
      <c r="D266" s="87" t="s">
        <v>468</v>
      </c>
      <c r="E266" s="86" t="s">
        <v>873</v>
      </c>
      <c r="F266" s="89" t="s">
        <v>130</v>
      </c>
      <c r="G266" s="90">
        <v>61268</v>
      </c>
      <c r="H266" s="104"/>
      <c r="I266" s="91">
        <v>91</v>
      </c>
      <c r="J266" s="91"/>
      <c r="K266" s="92">
        <f t="shared" si="32"/>
        <v>5575388</v>
      </c>
      <c r="L266" s="92"/>
      <c r="M266" s="92"/>
      <c r="N266" s="92">
        <f t="shared" si="33"/>
        <v>475.79851783074866</v>
      </c>
      <c r="O266" s="92">
        <f t="shared" si="34"/>
        <v>605.15160209190913</v>
      </c>
    </row>
    <row r="267" spans="1:16" x14ac:dyDescent="0.25">
      <c r="A267" s="86"/>
      <c r="B267" s="88" t="s">
        <v>874</v>
      </c>
      <c r="C267" s="87" t="s">
        <v>869</v>
      </c>
      <c r="D267" s="87" t="s">
        <v>468</v>
      </c>
      <c r="E267" s="86" t="s">
        <v>875</v>
      </c>
      <c r="F267" s="89" t="s">
        <v>36</v>
      </c>
      <c r="G267" s="90">
        <v>70699</v>
      </c>
      <c r="H267" s="104"/>
      <c r="I267" s="91">
        <v>164.9</v>
      </c>
      <c r="J267" s="91"/>
      <c r="K267" s="92">
        <f t="shared" si="32"/>
        <v>11658265.1</v>
      </c>
      <c r="L267" s="92"/>
      <c r="M267" s="92"/>
      <c r="N267" s="92">
        <f t="shared" si="33"/>
        <v>994.90569177570148</v>
      </c>
      <c r="O267" s="92">
        <f t="shared" si="34"/>
        <v>1265.3859790344977</v>
      </c>
    </row>
    <row r="268" spans="1:16" x14ac:dyDescent="0.25">
      <c r="A268" s="86"/>
      <c r="B268" s="88" t="s">
        <v>876</v>
      </c>
      <c r="C268" s="87" t="s">
        <v>869</v>
      </c>
      <c r="D268" s="87" t="s">
        <v>468</v>
      </c>
      <c r="E268" s="86" t="s">
        <v>877</v>
      </c>
      <c r="F268" s="89" t="s">
        <v>36</v>
      </c>
      <c r="G268" s="90">
        <v>61330</v>
      </c>
      <c r="H268" s="104"/>
      <c r="I268" s="91">
        <v>495.14</v>
      </c>
      <c r="J268" s="91"/>
      <c r="K268" s="92">
        <f t="shared" si="32"/>
        <v>30366936.199999999</v>
      </c>
      <c r="L268" s="92"/>
      <c r="M268" s="92"/>
      <c r="N268" s="92">
        <f t="shared" si="33"/>
        <v>2591.4865898159746</v>
      </c>
      <c r="O268" s="92">
        <f t="shared" si="34"/>
        <v>3296.0217462986957</v>
      </c>
    </row>
    <row r="269" spans="1:16" x14ac:dyDescent="0.25">
      <c r="A269" s="86"/>
      <c r="B269" s="88" t="s">
        <v>878</v>
      </c>
      <c r="C269" s="87" t="s">
        <v>869</v>
      </c>
      <c r="D269" s="87" t="s">
        <v>468</v>
      </c>
      <c r="E269" s="86" t="s">
        <v>879</v>
      </c>
      <c r="F269" s="89" t="s">
        <v>130</v>
      </c>
      <c r="G269" s="90">
        <v>27906082</v>
      </c>
      <c r="H269" s="104"/>
      <c r="I269" s="91">
        <v>1</v>
      </c>
      <c r="J269" s="91"/>
      <c r="K269" s="92">
        <f t="shared" si="32"/>
        <v>27906082</v>
      </c>
      <c r="L269" s="92"/>
      <c r="M269" s="92"/>
      <c r="N269" s="92">
        <f t="shared" si="33"/>
        <v>2381.4795408074442</v>
      </c>
      <c r="O269" s="92">
        <f t="shared" si="34"/>
        <v>3028.9210778529114</v>
      </c>
    </row>
    <row r="270" spans="1:16" x14ac:dyDescent="0.25">
      <c r="A270" s="86"/>
      <c r="B270" s="88" t="s">
        <v>880</v>
      </c>
      <c r="C270" s="87" t="s">
        <v>869</v>
      </c>
      <c r="D270" s="87" t="s">
        <v>468</v>
      </c>
      <c r="E270" s="86" t="s">
        <v>881</v>
      </c>
      <c r="F270" s="89" t="s">
        <v>36</v>
      </c>
      <c r="G270" s="90">
        <v>7736</v>
      </c>
      <c r="H270" s="104"/>
      <c r="I270" s="91">
        <v>138.5</v>
      </c>
      <c r="J270" s="91"/>
      <c r="K270" s="92">
        <f t="shared" si="32"/>
        <v>1071436</v>
      </c>
      <c r="L270" s="92"/>
      <c r="M270" s="92"/>
      <c r="N270" s="92">
        <f t="shared" si="33"/>
        <v>91.435369296362154</v>
      </c>
      <c r="O270" s="92">
        <f t="shared" si="34"/>
        <v>116.29346907138063</v>
      </c>
    </row>
    <row r="271" spans="1:16" x14ac:dyDescent="0.25">
      <c r="A271" s="86"/>
      <c r="B271" s="88" t="s">
        <v>882</v>
      </c>
      <c r="C271" s="87" t="s">
        <v>869</v>
      </c>
      <c r="D271" s="87" t="s">
        <v>468</v>
      </c>
      <c r="E271" s="86" t="s">
        <v>883</v>
      </c>
      <c r="F271" s="89" t="s">
        <v>130</v>
      </c>
      <c r="G271" s="90">
        <v>65761650</v>
      </c>
      <c r="H271" s="104"/>
      <c r="I271" s="91">
        <v>1</v>
      </c>
      <c r="J271" s="91"/>
      <c r="K271" s="92">
        <f t="shared" si="32"/>
        <v>65761650</v>
      </c>
      <c r="L271" s="92"/>
      <c r="M271" s="92"/>
      <c r="N271" s="92">
        <f t="shared" si="33"/>
        <v>5612.0391262642979</v>
      </c>
      <c r="O271" s="92">
        <f t="shared" si="34"/>
        <v>7137.7575612150031</v>
      </c>
    </row>
    <row r="272" spans="1:16" x14ac:dyDescent="0.25">
      <c r="A272" s="86"/>
      <c r="B272" s="88" t="s">
        <v>884</v>
      </c>
      <c r="C272" s="87" t="s">
        <v>869</v>
      </c>
      <c r="D272" s="87" t="s">
        <v>468</v>
      </c>
      <c r="E272" s="86" t="s">
        <v>885</v>
      </c>
      <c r="F272" s="89" t="s">
        <v>130</v>
      </c>
      <c r="G272" s="90">
        <v>42387761</v>
      </c>
      <c r="H272" s="104"/>
      <c r="I272" s="91">
        <v>1</v>
      </c>
      <c r="J272" s="91"/>
      <c r="K272" s="92">
        <f t="shared" si="32"/>
        <v>42387761</v>
      </c>
      <c r="L272" s="92"/>
      <c r="M272" s="92"/>
      <c r="N272" s="92">
        <f t="shared" si="33"/>
        <v>3617.3327951281622</v>
      </c>
      <c r="O272" s="92">
        <f t="shared" si="34"/>
        <v>4600.7598893994364</v>
      </c>
    </row>
    <row r="273" spans="1:16" x14ac:dyDescent="0.25">
      <c r="A273" s="86"/>
      <c r="B273" s="88" t="s">
        <v>886</v>
      </c>
      <c r="C273" s="87" t="s">
        <v>869</v>
      </c>
      <c r="D273" s="87" t="s">
        <v>468</v>
      </c>
      <c r="E273" s="86" t="s">
        <v>887</v>
      </c>
      <c r="F273" s="89" t="s">
        <v>130</v>
      </c>
      <c r="G273" s="90">
        <v>1893877</v>
      </c>
      <c r="H273" s="104"/>
      <c r="I273" s="91">
        <v>1</v>
      </c>
      <c r="J273" s="91"/>
      <c r="K273" s="92">
        <f t="shared" si="32"/>
        <v>1893877</v>
      </c>
      <c r="L273" s="92"/>
      <c r="M273" s="92"/>
      <c r="N273" s="92">
        <f t="shared" si="33"/>
        <v>161.62173279308001</v>
      </c>
      <c r="O273" s="92">
        <f t="shared" si="34"/>
        <v>205.56106601280817</v>
      </c>
    </row>
    <row r="274" spans="1:16" x14ac:dyDescent="0.25">
      <c r="A274" s="86"/>
      <c r="B274" s="88" t="s">
        <v>888</v>
      </c>
      <c r="C274" s="87" t="s">
        <v>869</v>
      </c>
      <c r="D274" s="87" t="s">
        <v>468</v>
      </c>
      <c r="E274" s="86" t="s">
        <v>889</v>
      </c>
      <c r="F274" s="89" t="s">
        <v>36</v>
      </c>
      <c r="G274" s="90">
        <v>38559</v>
      </c>
      <c r="H274" s="104"/>
      <c r="I274" s="91">
        <v>20</v>
      </c>
      <c r="J274" s="91"/>
      <c r="K274" s="92">
        <f t="shared" si="32"/>
        <v>771180</v>
      </c>
      <c r="L274" s="92"/>
      <c r="M274" s="92"/>
      <c r="N274" s="92">
        <f t="shared" si="33"/>
        <v>65.811796592580961</v>
      </c>
      <c r="O274" s="92">
        <f t="shared" si="34"/>
        <v>83.703737300657551</v>
      </c>
    </row>
    <row r="275" spans="1:16" x14ac:dyDescent="0.25">
      <c r="A275" s="86"/>
      <c r="B275" s="88" t="s">
        <v>890</v>
      </c>
      <c r="C275" s="87" t="s">
        <v>869</v>
      </c>
      <c r="D275" s="87" t="s">
        <v>468</v>
      </c>
      <c r="E275" s="86" t="s">
        <v>891</v>
      </c>
      <c r="F275" s="89" t="s">
        <v>130</v>
      </c>
      <c r="G275" s="90">
        <v>226048</v>
      </c>
      <c r="H275" s="104"/>
      <c r="I275" s="91">
        <v>4</v>
      </c>
      <c r="J275" s="91"/>
      <c r="K275" s="92">
        <f t="shared" si="32"/>
        <v>904192</v>
      </c>
      <c r="L275" s="92"/>
      <c r="M275" s="92"/>
      <c r="N275" s="92">
        <f t="shared" si="33"/>
        <v>77.162919142922476</v>
      </c>
      <c r="O275" s="92">
        <f t="shared" si="34"/>
        <v>98.140835651023281</v>
      </c>
    </row>
    <row r="276" spans="1:16" x14ac:dyDescent="0.25">
      <c r="A276" s="86"/>
      <c r="B276" s="88" t="s">
        <v>892</v>
      </c>
      <c r="C276" s="87" t="s">
        <v>869</v>
      </c>
      <c r="D276" s="87" t="s">
        <v>468</v>
      </c>
      <c r="E276" s="86" t="s">
        <v>893</v>
      </c>
      <c r="F276" s="89" t="s">
        <v>130</v>
      </c>
      <c r="G276" s="90">
        <v>113076877</v>
      </c>
      <c r="H276" s="104"/>
      <c r="I276" s="91">
        <v>1</v>
      </c>
      <c r="J276" s="91"/>
      <c r="K276" s="92">
        <f t="shared" si="32"/>
        <v>113076877</v>
      </c>
      <c r="L276" s="92"/>
      <c r="M276" s="92"/>
      <c r="N276" s="92">
        <f t="shared" si="33"/>
        <v>9649.87736773295</v>
      </c>
      <c r="O276" s="92">
        <f t="shared" si="34"/>
        <v>12273.343716365525</v>
      </c>
    </row>
    <row r="277" spans="1:16" x14ac:dyDescent="0.25">
      <c r="A277" s="94"/>
      <c r="B277" s="95"/>
      <c r="C277" s="96"/>
      <c r="D277" s="96"/>
      <c r="E277" s="94"/>
      <c r="F277" s="97"/>
      <c r="G277" s="98"/>
      <c r="I277" s="99"/>
      <c r="J277" s="99"/>
      <c r="K277" s="100"/>
      <c r="L277" s="100"/>
      <c r="M277" s="100"/>
      <c r="N277" s="100"/>
      <c r="O277" s="100"/>
    </row>
    <row r="278" spans="1:16" x14ac:dyDescent="0.25">
      <c r="A278" s="94"/>
      <c r="B278" s="95"/>
      <c r="C278" s="96"/>
      <c r="D278" s="96"/>
      <c r="E278" s="94"/>
      <c r="F278" s="97"/>
      <c r="G278" s="98"/>
      <c r="I278" s="99"/>
      <c r="J278" s="99"/>
      <c r="K278" s="100">
        <f>SUM(K264:K277)</f>
        <v>399291358.29999995</v>
      </c>
      <c r="L278" s="100"/>
      <c r="M278" s="100"/>
      <c r="N278" s="100">
        <f>SUM(N264:N277)</f>
        <v>34075.159695032235</v>
      </c>
      <c r="O278" s="100">
        <f>SUM(O264:O277)</f>
        <v>43339.011594654847</v>
      </c>
    </row>
    <row r="279" spans="1:16" x14ac:dyDescent="0.25">
      <c r="E279" s="73" t="s">
        <v>473</v>
      </c>
      <c r="O279" s="79"/>
      <c r="P279" s="76">
        <f>+O484</f>
        <v>510711.23577811808</v>
      </c>
    </row>
    <row r="280" spans="1:16" x14ac:dyDescent="0.25">
      <c r="A280" s="86"/>
      <c r="B280" s="88">
        <v>13.06</v>
      </c>
      <c r="C280" s="87" t="s">
        <v>473</v>
      </c>
      <c r="D280" s="87" t="s">
        <v>468</v>
      </c>
      <c r="E280" s="86" t="s">
        <v>474</v>
      </c>
      <c r="F280" s="89" t="s">
        <v>130</v>
      </c>
      <c r="G280" s="90">
        <v>20129</v>
      </c>
      <c r="H280" s="104"/>
      <c r="I280" s="91">
        <v>117</v>
      </c>
      <c r="J280" s="91"/>
      <c r="K280" s="92">
        <f t="shared" ref="K280:K343" si="35">I280*$G280</f>
        <v>2355093</v>
      </c>
      <c r="L280" s="92"/>
      <c r="M280" s="92"/>
      <c r="N280" s="92">
        <f t="shared" ref="N280:N343" si="36">K280/F$2</f>
        <v>200.98148483183078</v>
      </c>
      <c r="O280" s="92">
        <f t="shared" ref="O280:O343" si="37">+N280*$O$2/$N$2</f>
        <v>255.62136698386558</v>
      </c>
    </row>
    <row r="281" spans="1:16" x14ac:dyDescent="0.25">
      <c r="A281" s="86"/>
      <c r="B281" s="88">
        <v>13.07</v>
      </c>
      <c r="C281" s="87" t="s">
        <v>473</v>
      </c>
      <c r="D281" s="87" t="s">
        <v>468</v>
      </c>
      <c r="E281" s="86" t="s">
        <v>475</v>
      </c>
      <c r="F281" s="89" t="s">
        <v>130</v>
      </c>
      <c r="G281" s="90">
        <v>20129</v>
      </c>
      <c r="H281" s="104"/>
      <c r="I281" s="91">
        <v>378</v>
      </c>
      <c r="J281" s="91"/>
      <c r="K281" s="92">
        <f t="shared" si="35"/>
        <v>7608762</v>
      </c>
      <c r="L281" s="92"/>
      <c r="M281" s="92"/>
      <c r="N281" s="92">
        <f t="shared" si="36"/>
        <v>649.32479714899171</v>
      </c>
      <c r="O281" s="92">
        <f t="shared" si="37"/>
        <v>825.85364717864263</v>
      </c>
    </row>
    <row r="282" spans="1:16" x14ac:dyDescent="0.25">
      <c r="A282" s="86"/>
      <c r="B282" s="88">
        <v>13.08</v>
      </c>
      <c r="C282" s="87" t="s">
        <v>473</v>
      </c>
      <c r="D282" s="87" t="s">
        <v>468</v>
      </c>
      <c r="E282" s="86" t="s">
        <v>476</v>
      </c>
      <c r="F282" s="89" t="s">
        <v>130</v>
      </c>
      <c r="G282" s="90">
        <v>66004</v>
      </c>
      <c r="H282" s="104"/>
      <c r="I282" s="91">
        <v>26</v>
      </c>
      <c r="J282" s="91"/>
      <c r="K282" s="92">
        <f t="shared" si="35"/>
        <v>1716104</v>
      </c>
      <c r="L282" s="92"/>
      <c r="M282" s="92"/>
      <c r="N282" s="92">
        <f t="shared" si="36"/>
        <v>146.45074739971804</v>
      </c>
      <c r="O282" s="92">
        <f t="shared" si="37"/>
        <v>186.26561684251098</v>
      </c>
    </row>
    <row r="283" spans="1:16" x14ac:dyDescent="0.25">
      <c r="A283" s="86"/>
      <c r="B283" s="88">
        <v>13.09</v>
      </c>
      <c r="C283" s="87" t="s">
        <v>473</v>
      </c>
      <c r="D283" s="87" t="s">
        <v>468</v>
      </c>
      <c r="E283" s="86" t="s">
        <v>477</v>
      </c>
      <c r="F283" s="89" t="s">
        <v>130</v>
      </c>
      <c r="G283" s="90">
        <v>68580</v>
      </c>
      <c r="H283" s="104"/>
      <c r="I283" s="91">
        <v>17</v>
      </c>
      <c r="J283" s="91"/>
      <c r="K283" s="92">
        <f t="shared" si="35"/>
        <v>1165860</v>
      </c>
      <c r="L283" s="92"/>
      <c r="M283" s="92"/>
      <c r="N283" s="92">
        <f t="shared" si="36"/>
        <v>99.4934271835712</v>
      </c>
      <c r="O283" s="92">
        <f t="shared" si="37"/>
        <v>126.54223290197437</v>
      </c>
    </row>
    <row r="284" spans="1:16" x14ac:dyDescent="0.25">
      <c r="A284" s="86"/>
      <c r="B284" s="88" t="s">
        <v>478</v>
      </c>
      <c r="C284" s="87" t="s">
        <v>473</v>
      </c>
      <c r="D284" s="87" t="s">
        <v>468</v>
      </c>
      <c r="E284" s="86" t="s">
        <v>479</v>
      </c>
      <c r="F284" s="89" t="s">
        <v>36</v>
      </c>
      <c r="G284" s="90">
        <v>12559</v>
      </c>
      <c r="H284" s="104"/>
      <c r="I284" s="91">
        <v>44.65</v>
      </c>
      <c r="J284" s="91"/>
      <c r="K284" s="92">
        <f t="shared" si="35"/>
        <v>560759.35</v>
      </c>
      <c r="L284" s="92"/>
      <c r="M284" s="92"/>
      <c r="N284" s="92">
        <f t="shared" si="36"/>
        <v>47.854690577540794</v>
      </c>
      <c r="O284" s="92">
        <f t="shared" si="37"/>
        <v>60.864718121952684</v>
      </c>
    </row>
    <row r="285" spans="1:16" x14ac:dyDescent="0.25">
      <c r="A285" s="86"/>
      <c r="B285" s="88">
        <v>13.12</v>
      </c>
      <c r="C285" s="87" t="s">
        <v>473</v>
      </c>
      <c r="D285" s="87" t="s">
        <v>468</v>
      </c>
      <c r="E285" s="86" t="s">
        <v>480</v>
      </c>
      <c r="F285" s="89" t="s">
        <v>36</v>
      </c>
      <c r="G285" s="90">
        <v>7551</v>
      </c>
      <c r="H285" s="104"/>
      <c r="I285" s="91">
        <v>86.1</v>
      </c>
      <c r="J285" s="91"/>
      <c r="K285" s="92">
        <f t="shared" si="35"/>
        <v>650141.1</v>
      </c>
      <c r="L285" s="92"/>
      <c r="M285" s="92"/>
      <c r="N285" s="92">
        <f t="shared" si="36"/>
        <v>55.482447456724543</v>
      </c>
      <c r="O285" s="92">
        <f t="shared" si="37"/>
        <v>70.566197052258261</v>
      </c>
    </row>
    <row r="286" spans="1:16" x14ac:dyDescent="0.25">
      <c r="A286" s="86"/>
      <c r="B286" s="88">
        <v>13.15</v>
      </c>
      <c r="C286" s="87" t="s">
        <v>473</v>
      </c>
      <c r="D286" s="87" t="s">
        <v>468</v>
      </c>
      <c r="E286" s="86" t="s">
        <v>481</v>
      </c>
      <c r="F286" s="89" t="s">
        <v>36</v>
      </c>
      <c r="G286" s="90">
        <v>4763</v>
      </c>
      <c r="H286" s="104"/>
      <c r="I286" s="91">
        <v>550.29999999999995</v>
      </c>
      <c r="J286" s="91"/>
      <c r="K286" s="92">
        <f t="shared" si="35"/>
        <v>2621078.9</v>
      </c>
      <c r="L286" s="92"/>
      <c r="M286" s="92"/>
      <c r="N286" s="92">
        <f t="shared" si="36"/>
        <v>223.68047851332483</v>
      </c>
      <c r="O286" s="92">
        <f t="shared" si="37"/>
        <v>284.49142831750879</v>
      </c>
    </row>
    <row r="287" spans="1:16" x14ac:dyDescent="0.25">
      <c r="A287" s="86"/>
      <c r="B287" s="88">
        <v>13.35</v>
      </c>
      <c r="C287" s="87" t="s">
        <v>473</v>
      </c>
      <c r="D287" s="87" t="s">
        <v>468</v>
      </c>
      <c r="E287" s="86" t="s">
        <v>482</v>
      </c>
      <c r="F287" s="89" t="s">
        <v>36</v>
      </c>
      <c r="G287" s="90">
        <v>33892</v>
      </c>
      <c r="H287" s="104"/>
      <c r="I287" s="91">
        <v>6</v>
      </c>
      <c r="J287" s="91"/>
      <c r="K287" s="92">
        <f t="shared" si="35"/>
        <v>203352</v>
      </c>
      <c r="L287" s="92"/>
      <c r="M287" s="92"/>
      <c r="N287" s="92">
        <f t="shared" si="36"/>
        <v>17.353873882484663</v>
      </c>
      <c r="O287" s="92">
        <f t="shared" si="37"/>
        <v>22.071789190024784</v>
      </c>
    </row>
    <row r="288" spans="1:16" x14ac:dyDescent="0.25">
      <c r="A288" s="86"/>
      <c r="B288" s="88">
        <v>13.43</v>
      </c>
      <c r="C288" s="87" t="s">
        <v>473</v>
      </c>
      <c r="D288" s="87" t="s">
        <v>468</v>
      </c>
      <c r="E288" s="86" t="s">
        <v>483</v>
      </c>
      <c r="F288" s="89" t="s">
        <v>36</v>
      </c>
      <c r="G288" s="90">
        <v>7798</v>
      </c>
      <c r="H288" s="104"/>
      <c r="I288" s="91">
        <v>28.9</v>
      </c>
      <c r="J288" s="91"/>
      <c r="K288" s="92">
        <f t="shared" si="35"/>
        <v>225362.19999999998</v>
      </c>
      <c r="L288" s="92"/>
      <c r="M288" s="92"/>
      <c r="N288" s="92">
        <f t="shared" si="36"/>
        <v>19.232204240328517</v>
      </c>
      <c r="O288" s="92">
        <f t="shared" si="37"/>
        <v>24.460772305166426</v>
      </c>
    </row>
    <row r="289" spans="1:15" x14ac:dyDescent="0.25">
      <c r="A289" s="86"/>
      <c r="B289" s="88">
        <v>13.65</v>
      </c>
      <c r="C289" s="87" t="s">
        <v>473</v>
      </c>
      <c r="D289" s="87" t="s">
        <v>468</v>
      </c>
      <c r="E289" s="86" t="s">
        <v>484</v>
      </c>
      <c r="F289" s="89" t="s">
        <v>36</v>
      </c>
      <c r="G289" s="90">
        <v>11115</v>
      </c>
      <c r="H289" s="104"/>
      <c r="I289" s="91">
        <v>276.56</v>
      </c>
      <c r="J289" s="91"/>
      <c r="K289" s="92">
        <f t="shared" si="35"/>
        <v>3073964.4</v>
      </c>
      <c r="L289" s="92"/>
      <c r="M289" s="92"/>
      <c r="N289" s="92">
        <f t="shared" si="36"/>
        <v>262.32931329344012</v>
      </c>
      <c r="O289" s="92">
        <f t="shared" si="37"/>
        <v>333.64753832979767</v>
      </c>
    </row>
    <row r="290" spans="1:15" x14ac:dyDescent="0.25">
      <c r="A290" s="86"/>
      <c r="B290" s="88" t="s">
        <v>485</v>
      </c>
      <c r="C290" s="87" t="s">
        <v>473</v>
      </c>
      <c r="D290" s="87" t="s">
        <v>468</v>
      </c>
      <c r="E290" s="86" t="s">
        <v>486</v>
      </c>
      <c r="F290" s="89" t="s">
        <v>130</v>
      </c>
      <c r="G290" s="90">
        <v>72998</v>
      </c>
      <c r="H290" s="104"/>
      <c r="I290" s="91">
        <v>113</v>
      </c>
      <c r="J290" s="91"/>
      <c r="K290" s="92">
        <f t="shared" si="35"/>
        <v>8248774</v>
      </c>
      <c r="L290" s="92"/>
      <c r="M290" s="92"/>
      <c r="N290" s="92">
        <f t="shared" si="36"/>
        <v>703.94283646641554</v>
      </c>
      <c r="O290" s="92">
        <f t="shared" si="37"/>
        <v>895.32043355441533</v>
      </c>
    </row>
    <row r="291" spans="1:15" x14ac:dyDescent="0.25">
      <c r="A291" s="86"/>
      <c r="B291" s="88" t="s">
        <v>487</v>
      </c>
      <c r="C291" s="87" t="s">
        <v>473</v>
      </c>
      <c r="D291" s="87" t="s">
        <v>468</v>
      </c>
      <c r="E291" s="86" t="s">
        <v>488</v>
      </c>
      <c r="F291" s="89" t="s">
        <v>130</v>
      </c>
      <c r="G291" s="90">
        <v>75275</v>
      </c>
      <c r="H291" s="104"/>
      <c r="I291" s="91">
        <v>115</v>
      </c>
      <c r="J291" s="91"/>
      <c r="K291" s="92">
        <f t="shared" si="35"/>
        <v>8656625</v>
      </c>
      <c r="L291" s="92"/>
      <c r="M291" s="92"/>
      <c r="N291" s="92">
        <f t="shared" si="36"/>
        <v>738.74846816340039</v>
      </c>
      <c r="O291" s="92">
        <f t="shared" si="37"/>
        <v>939.58850710638842</v>
      </c>
    </row>
    <row r="292" spans="1:15" x14ac:dyDescent="0.25">
      <c r="A292" s="86"/>
      <c r="B292" s="88" t="s">
        <v>489</v>
      </c>
      <c r="C292" s="87" t="s">
        <v>473</v>
      </c>
      <c r="D292" s="87" t="s">
        <v>468</v>
      </c>
      <c r="E292" s="86" t="s">
        <v>490</v>
      </c>
      <c r="F292" s="89" t="s">
        <v>130</v>
      </c>
      <c r="G292" s="90">
        <v>75275</v>
      </c>
      <c r="H292" s="104"/>
      <c r="I292" s="91">
        <v>46</v>
      </c>
      <c r="J292" s="91"/>
      <c r="K292" s="92">
        <f t="shared" si="35"/>
        <v>3462650</v>
      </c>
      <c r="L292" s="92"/>
      <c r="M292" s="92"/>
      <c r="N292" s="92">
        <f t="shared" si="36"/>
        <v>295.49938726536016</v>
      </c>
      <c r="O292" s="92">
        <f t="shared" si="37"/>
        <v>375.83540284255537</v>
      </c>
    </row>
    <row r="293" spans="1:15" x14ac:dyDescent="0.25">
      <c r="A293" s="86"/>
      <c r="B293" s="88" t="s">
        <v>491</v>
      </c>
      <c r="C293" s="87" t="s">
        <v>473</v>
      </c>
      <c r="D293" s="87" t="s">
        <v>468</v>
      </c>
      <c r="E293" s="86" t="s">
        <v>492</v>
      </c>
      <c r="F293" s="89" t="s">
        <v>130</v>
      </c>
      <c r="G293" s="90">
        <v>75275</v>
      </c>
      <c r="H293" s="104"/>
      <c r="I293" s="91">
        <v>107</v>
      </c>
      <c r="J293" s="91"/>
      <c r="K293" s="92">
        <f t="shared" si="35"/>
        <v>8054425</v>
      </c>
      <c r="L293" s="92"/>
      <c r="M293" s="92"/>
      <c r="N293" s="92">
        <f t="shared" si="36"/>
        <v>687.35727037812035</v>
      </c>
      <c r="O293" s="92">
        <f t="shared" si="37"/>
        <v>874.22582835116123</v>
      </c>
    </row>
    <row r="294" spans="1:15" x14ac:dyDescent="0.25">
      <c r="A294" s="86"/>
      <c r="B294" s="88" t="s">
        <v>493</v>
      </c>
      <c r="C294" s="87" t="s">
        <v>473</v>
      </c>
      <c r="D294" s="87" t="s">
        <v>468</v>
      </c>
      <c r="E294" s="86" t="s">
        <v>494</v>
      </c>
      <c r="F294" s="89" t="s">
        <v>130</v>
      </c>
      <c r="G294" s="90">
        <v>75275</v>
      </c>
      <c r="H294" s="104"/>
      <c r="I294" s="91">
        <v>174</v>
      </c>
      <c r="J294" s="91"/>
      <c r="K294" s="92">
        <f t="shared" si="35"/>
        <v>13097850</v>
      </c>
      <c r="L294" s="92"/>
      <c r="M294" s="92"/>
      <c r="N294" s="92">
        <f t="shared" si="36"/>
        <v>1117.7585518298406</v>
      </c>
      <c r="O294" s="92">
        <f t="shared" si="37"/>
        <v>1421.6382629261875</v>
      </c>
    </row>
    <row r="295" spans="1:15" x14ac:dyDescent="0.25">
      <c r="A295" s="86"/>
      <c r="B295" s="88" t="s">
        <v>495</v>
      </c>
      <c r="C295" s="87" t="s">
        <v>473</v>
      </c>
      <c r="D295" s="87" t="s">
        <v>468</v>
      </c>
      <c r="E295" s="86" t="s">
        <v>496</v>
      </c>
      <c r="F295" s="89" t="s">
        <v>130</v>
      </c>
      <c r="G295" s="90">
        <v>75275</v>
      </c>
      <c r="H295" s="104"/>
      <c r="I295" s="91">
        <v>160</v>
      </c>
      <c r="J295" s="91"/>
      <c r="K295" s="92">
        <f t="shared" si="35"/>
        <v>12044000</v>
      </c>
      <c r="L295" s="92"/>
      <c r="M295" s="92"/>
      <c r="N295" s="92">
        <f t="shared" si="36"/>
        <v>1027.8239557056006</v>
      </c>
      <c r="O295" s="92">
        <f t="shared" si="37"/>
        <v>1307.2535751045405</v>
      </c>
    </row>
    <row r="296" spans="1:15" x14ac:dyDescent="0.25">
      <c r="A296" s="86"/>
      <c r="B296" s="88" t="s">
        <v>497</v>
      </c>
      <c r="C296" s="87" t="s">
        <v>473</v>
      </c>
      <c r="D296" s="87" t="s">
        <v>468</v>
      </c>
      <c r="E296" s="86" t="s">
        <v>498</v>
      </c>
      <c r="F296" s="89" t="s">
        <v>130</v>
      </c>
      <c r="G296" s="90">
        <v>72418</v>
      </c>
      <c r="H296" s="104"/>
      <c r="I296" s="91">
        <v>9</v>
      </c>
      <c r="J296" s="91"/>
      <c r="K296" s="92">
        <f t="shared" si="35"/>
        <v>651762</v>
      </c>
      <c r="L296" s="92"/>
      <c r="M296" s="92"/>
      <c r="N296" s="92">
        <f t="shared" si="36"/>
        <v>55.620773581749717</v>
      </c>
      <c r="O296" s="92">
        <f t="shared" si="37"/>
        <v>70.742129244211668</v>
      </c>
    </row>
    <row r="297" spans="1:15" x14ac:dyDescent="0.25">
      <c r="A297" s="86"/>
      <c r="B297" s="88" t="s">
        <v>499</v>
      </c>
      <c r="C297" s="87" t="s">
        <v>473</v>
      </c>
      <c r="D297" s="87" t="s">
        <v>468</v>
      </c>
      <c r="E297" s="86" t="s">
        <v>500</v>
      </c>
      <c r="F297" s="89" t="s">
        <v>130</v>
      </c>
      <c r="G297" s="90">
        <v>85905</v>
      </c>
      <c r="H297" s="104"/>
      <c r="I297" s="91">
        <v>26</v>
      </c>
      <c r="J297" s="91"/>
      <c r="K297" s="92">
        <f t="shared" si="35"/>
        <v>2233530</v>
      </c>
      <c r="L297" s="92"/>
      <c r="M297" s="92"/>
      <c r="N297" s="92">
        <f t="shared" si="36"/>
        <v>190.60740948083111</v>
      </c>
      <c r="O297" s="92">
        <f t="shared" si="37"/>
        <v>242.42694101654303</v>
      </c>
    </row>
    <row r="298" spans="1:15" x14ac:dyDescent="0.25">
      <c r="A298" s="86"/>
      <c r="B298" s="88" t="s">
        <v>501</v>
      </c>
      <c r="C298" s="87" t="s">
        <v>473</v>
      </c>
      <c r="D298" s="87" t="s">
        <v>468</v>
      </c>
      <c r="E298" s="86" t="s">
        <v>502</v>
      </c>
      <c r="F298" s="89" t="s">
        <v>130</v>
      </c>
      <c r="G298" s="90">
        <v>368797</v>
      </c>
      <c r="H298" s="104"/>
      <c r="I298" s="91">
        <v>60</v>
      </c>
      <c r="J298" s="91"/>
      <c r="K298" s="92">
        <f t="shared" si="35"/>
        <v>22127820</v>
      </c>
      <c r="L298" s="92"/>
      <c r="M298" s="92"/>
      <c r="N298" s="92">
        <f t="shared" si="36"/>
        <v>1888.3679411774744</v>
      </c>
      <c r="O298" s="92">
        <f t="shared" si="37"/>
        <v>2401.7495686042639</v>
      </c>
    </row>
    <row r="299" spans="1:15" x14ac:dyDescent="0.25">
      <c r="A299" s="86"/>
      <c r="B299" s="88" t="s">
        <v>503</v>
      </c>
      <c r="C299" s="87" t="s">
        <v>473</v>
      </c>
      <c r="D299" s="87" t="s">
        <v>468</v>
      </c>
      <c r="E299" s="86" t="s">
        <v>504</v>
      </c>
      <c r="F299" s="89" t="s">
        <v>130</v>
      </c>
      <c r="G299" s="90">
        <v>359822</v>
      </c>
      <c r="H299" s="104"/>
      <c r="I299" s="91">
        <v>50</v>
      </c>
      <c r="J299" s="91"/>
      <c r="K299" s="92">
        <f t="shared" si="35"/>
        <v>17991100</v>
      </c>
      <c r="L299" s="92"/>
      <c r="M299" s="92"/>
      <c r="N299" s="92">
        <f t="shared" si="36"/>
        <v>1535.3440359926128</v>
      </c>
      <c r="O299" s="92">
        <f t="shared" si="37"/>
        <v>1952.7507302443785</v>
      </c>
    </row>
    <row r="300" spans="1:15" x14ac:dyDescent="0.25">
      <c r="A300" s="86"/>
      <c r="B300" s="88" t="s">
        <v>505</v>
      </c>
      <c r="C300" s="87" t="s">
        <v>473</v>
      </c>
      <c r="D300" s="87" t="s">
        <v>468</v>
      </c>
      <c r="E300" s="86" t="s">
        <v>506</v>
      </c>
      <c r="F300" s="89" t="s">
        <v>130</v>
      </c>
      <c r="G300" s="90">
        <v>418164</v>
      </c>
      <c r="H300" s="104"/>
      <c r="I300" s="91">
        <v>127</v>
      </c>
      <c r="J300" s="91"/>
      <c r="K300" s="92">
        <f t="shared" si="35"/>
        <v>53106828</v>
      </c>
      <c r="L300" s="92"/>
      <c r="M300" s="92"/>
      <c r="N300" s="92">
        <f t="shared" si="36"/>
        <v>4532.0881791711181</v>
      </c>
      <c r="O300" s="92">
        <f t="shared" si="37"/>
        <v>5764.2054770393479</v>
      </c>
    </row>
    <row r="301" spans="1:15" x14ac:dyDescent="0.25">
      <c r="A301" s="86"/>
      <c r="B301" s="88" t="s">
        <v>507</v>
      </c>
      <c r="C301" s="87" t="s">
        <v>473</v>
      </c>
      <c r="D301" s="87" t="s">
        <v>468</v>
      </c>
      <c r="E301" s="86" t="s">
        <v>508</v>
      </c>
      <c r="F301" s="89" t="s">
        <v>130</v>
      </c>
      <c r="G301" s="90">
        <v>1617257</v>
      </c>
      <c r="H301" s="104"/>
      <c r="I301" s="91">
        <v>201</v>
      </c>
      <c r="J301" s="91"/>
      <c r="K301" s="92">
        <f t="shared" si="35"/>
        <v>325068657</v>
      </c>
      <c r="L301" s="92"/>
      <c r="M301" s="92"/>
      <c r="N301" s="92">
        <f t="shared" si="36"/>
        <v>27741.062181471858</v>
      </c>
      <c r="O301" s="92">
        <f t="shared" si="37"/>
        <v>35282.893060252543</v>
      </c>
    </row>
    <row r="302" spans="1:15" x14ac:dyDescent="0.25">
      <c r="A302" s="86"/>
      <c r="B302" s="88" t="s">
        <v>509</v>
      </c>
      <c r="C302" s="87" t="s">
        <v>473</v>
      </c>
      <c r="D302" s="87" t="s">
        <v>468</v>
      </c>
      <c r="E302" s="86" t="s">
        <v>510</v>
      </c>
      <c r="F302" s="89" t="s">
        <v>130</v>
      </c>
      <c r="G302" s="90">
        <v>153383</v>
      </c>
      <c r="H302" s="104"/>
      <c r="I302" s="91">
        <v>140</v>
      </c>
      <c r="J302" s="91"/>
      <c r="K302" s="92">
        <f t="shared" si="35"/>
        <v>21473620</v>
      </c>
      <c r="L302" s="92"/>
      <c r="M302" s="92"/>
      <c r="N302" s="92">
        <f t="shared" si="36"/>
        <v>1832.5391109032628</v>
      </c>
      <c r="O302" s="92">
        <f t="shared" si="37"/>
        <v>2330.7428192823277</v>
      </c>
    </row>
    <row r="303" spans="1:15" x14ac:dyDescent="0.25">
      <c r="A303" s="86"/>
      <c r="B303" s="88" t="s">
        <v>511</v>
      </c>
      <c r="C303" s="87" t="s">
        <v>473</v>
      </c>
      <c r="D303" s="87" t="s">
        <v>468</v>
      </c>
      <c r="E303" s="86" t="s">
        <v>512</v>
      </c>
      <c r="F303" s="89" t="s">
        <v>130</v>
      </c>
      <c r="G303" s="90">
        <v>137288</v>
      </c>
      <c r="H303" s="104"/>
      <c r="I303" s="91">
        <v>3</v>
      </c>
      <c r="J303" s="91"/>
      <c r="K303" s="92">
        <f t="shared" si="35"/>
        <v>411864</v>
      </c>
      <c r="L303" s="92"/>
      <c r="M303" s="92"/>
      <c r="N303" s="92">
        <f t="shared" si="36"/>
        <v>35.148097450409452</v>
      </c>
      <c r="O303" s="92">
        <f t="shared" si="37"/>
        <v>44.703643843976778</v>
      </c>
    </row>
    <row r="304" spans="1:15" x14ac:dyDescent="0.25">
      <c r="A304" s="86"/>
      <c r="B304" s="88" t="s">
        <v>513</v>
      </c>
      <c r="C304" s="87" t="s">
        <v>473</v>
      </c>
      <c r="D304" s="87" t="s">
        <v>468</v>
      </c>
      <c r="E304" s="86" t="s">
        <v>514</v>
      </c>
      <c r="F304" s="89" t="s">
        <v>130</v>
      </c>
      <c r="G304" s="90">
        <v>147631</v>
      </c>
      <c r="H304" s="104"/>
      <c r="I304" s="91">
        <v>206</v>
      </c>
      <c r="J304" s="91"/>
      <c r="K304" s="92">
        <f t="shared" si="35"/>
        <v>30411986</v>
      </c>
      <c r="L304" s="92"/>
      <c r="M304" s="92"/>
      <c r="N304" s="92">
        <f t="shared" si="36"/>
        <v>2595.3310985871258</v>
      </c>
      <c r="O304" s="92">
        <f t="shared" si="37"/>
        <v>3300.9114434182356</v>
      </c>
    </row>
    <row r="305" spans="1:15" x14ac:dyDescent="0.25">
      <c r="A305" s="86"/>
      <c r="B305" s="88" t="s">
        <v>515</v>
      </c>
      <c r="C305" s="87" t="s">
        <v>473</v>
      </c>
      <c r="D305" s="87" t="s">
        <v>468</v>
      </c>
      <c r="E305" s="86" t="s">
        <v>516</v>
      </c>
      <c r="F305" s="89" t="s">
        <v>130</v>
      </c>
      <c r="G305" s="90">
        <v>100299</v>
      </c>
      <c r="H305" s="104"/>
      <c r="I305" s="91">
        <v>237</v>
      </c>
      <c r="J305" s="91"/>
      <c r="K305" s="92">
        <f t="shared" si="35"/>
        <v>23770863</v>
      </c>
      <c r="L305" s="92"/>
      <c r="M305" s="92"/>
      <c r="N305" s="92">
        <f t="shared" si="36"/>
        <v>2028.5837295911574</v>
      </c>
      <c r="O305" s="92">
        <f t="shared" si="37"/>
        <v>2580.0851577607305</v>
      </c>
    </row>
    <row r="306" spans="1:15" x14ac:dyDescent="0.25">
      <c r="A306" s="86"/>
      <c r="B306" s="88" t="s">
        <v>517</v>
      </c>
      <c r="C306" s="87" t="s">
        <v>473</v>
      </c>
      <c r="D306" s="87" t="s">
        <v>468</v>
      </c>
      <c r="E306" s="86" t="s">
        <v>518</v>
      </c>
      <c r="F306" s="89" t="s">
        <v>130</v>
      </c>
      <c r="G306" s="90">
        <v>100299</v>
      </c>
      <c r="H306" s="104"/>
      <c r="I306" s="91">
        <v>26</v>
      </c>
      <c r="J306" s="91"/>
      <c r="K306" s="92">
        <f t="shared" si="35"/>
        <v>2607774</v>
      </c>
      <c r="L306" s="92"/>
      <c r="M306" s="92"/>
      <c r="N306" s="92">
        <f t="shared" si="36"/>
        <v>222.54505050367126</v>
      </c>
      <c r="O306" s="92">
        <f t="shared" si="37"/>
        <v>283.04731688514346</v>
      </c>
    </row>
    <row r="307" spans="1:15" x14ac:dyDescent="0.25">
      <c r="A307" s="86"/>
      <c r="B307" s="88" t="s">
        <v>519</v>
      </c>
      <c r="C307" s="87" t="s">
        <v>473</v>
      </c>
      <c r="D307" s="87" t="s">
        <v>468</v>
      </c>
      <c r="E307" s="86" t="s">
        <v>520</v>
      </c>
      <c r="F307" s="89" t="s">
        <v>130</v>
      </c>
      <c r="G307" s="90">
        <v>100299</v>
      </c>
      <c r="H307" s="104"/>
      <c r="I307" s="91">
        <v>23</v>
      </c>
      <c r="J307" s="91"/>
      <c r="K307" s="92">
        <f t="shared" si="35"/>
        <v>2306877</v>
      </c>
      <c r="L307" s="92"/>
      <c r="M307" s="92"/>
      <c r="N307" s="92">
        <f t="shared" si="36"/>
        <v>196.86677544555536</v>
      </c>
      <c r="O307" s="92">
        <f t="shared" si="37"/>
        <v>250.38801109070383</v>
      </c>
    </row>
    <row r="308" spans="1:15" x14ac:dyDescent="0.25">
      <c r="A308" s="86"/>
      <c r="B308" s="88" t="s">
        <v>521</v>
      </c>
      <c r="C308" s="87" t="s">
        <v>473</v>
      </c>
      <c r="D308" s="87" t="s">
        <v>468</v>
      </c>
      <c r="E308" s="86" t="s">
        <v>522</v>
      </c>
      <c r="F308" s="89" t="s">
        <v>130</v>
      </c>
      <c r="G308" s="90">
        <v>1435932</v>
      </c>
      <c r="H308" s="104"/>
      <c r="I308" s="91">
        <v>13</v>
      </c>
      <c r="J308" s="91"/>
      <c r="K308" s="92">
        <f t="shared" si="35"/>
        <v>18667116</v>
      </c>
      <c r="L308" s="92"/>
      <c r="M308" s="92"/>
      <c r="N308" s="92">
        <f t="shared" si="36"/>
        <v>1593.0346237741039</v>
      </c>
      <c r="O308" s="92">
        <f t="shared" si="37"/>
        <v>2026.1253842486856</v>
      </c>
    </row>
    <row r="309" spans="1:15" x14ac:dyDescent="0.25">
      <c r="A309" s="86"/>
      <c r="B309" s="88" t="s">
        <v>523</v>
      </c>
      <c r="C309" s="87" t="s">
        <v>473</v>
      </c>
      <c r="D309" s="87" t="s">
        <v>468</v>
      </c>
      <c r="E309" s="86" t="s">
        <v>524</v>
      </c>
      <c r="F309" s="89" t="s">
        <v>130</v>
      </c>
      <c r="G309" s="90">
        <v>152456</v>
      </c>
      <c r="H309" s="104"/>
      <c r="I309" s="91">
        <v>26</v>
      </c>
      <c r="J309" s="91"/>
      <c r="K309" s="92">
        <f t="shared" si="35"/>
        <v>3963856</v>
      </c>
      <c r="L309" s="92"/>
      <c r="M309" s="92"/>
      <c r="N309" s="92">
        <f t="shared" si="36"/>
        <v>338.27184936627191</v>
      </c>
      <c r="O309" s="92">
        <f t="shared" si="37"/>
        <v>430.23621115904871</v>
      </c>
    </row>
    <row r="310" spans="1:15" x14ac:dyDescent="0.25">
      <c r="A310" s="86"/>
      <c r="B310" s="88" t="s">
        <v>525</v>
      </c>
      <c r="C310" s="87" t="s">
        <v>473</v>
      </c>
      <c r="D310" s="87" t="s">
        <v>468</v>
      </c>
      <c r="E310" s="86" t="s">
        <v>526</v>
      </c>
      <c r="F310" s="89" t="s">
        <v>36</v>
      </c>
      <c r="G310" s="90">
        <v>14072</v>
      </c>
      <c r="H310" s="104"/>
      <c r="I310" s="91">
        <v>18143.97</v>
      </c>
      <c r="J310" s="91"/>
      <c r="K310" s="92">
        <f t="shared" si="35"/>
        <v>255321945.84</v>
      </c>
      <c r="L310" s="92"/>
      <c r="M310" s="92"/>
      <c r="N310" s="92">
        <f t="shared" si="36"/>
        <v>21788.9415768615</v>
      </c>
      <c r="O310" s="92">
        <f t="shared" si="37"/>
        <v>27712.597683658903</v>
      </c>
    </row>
    <row r="311" spans="1:15" x14ac:dyDescent="0.25">
      <c r="A311" s="86"/>
      <c r="B311" s="88" t="s">
        <v>527</v>
      </c>
      <c r="C311" s="87" t="s">
        <v>473</v>
      </c>
      <c r="D311" s="87" t="s">
        <v>468</v>
      </c>
      <c r="E311" s="86" t="s">
        <v>528</v>
      </c>
      <c r="F311" s="89" t="s">
        <v>36</v>
      </c>
      <c r="G311" s="90">
        <v>16500</v>
      </c>
      <c r="H311" s="104"/>
      <c r="I311" s="91">
        <v>1195.94</v>
      </c>
      <c r="J311" s="91"/>
      <c r="K311" s="92">
        <f t="shared" si="35"/>
        <v>19733010</v>
      </c>
      <c r="L311" s="92"/>
      <c r="M311" s="92"/>
      <c r="N311" s="92">
        <f t="shared" si="36"/>
        <v>1683.9970438540495</v>
      </c>
      <c r="O311" s="92">
        <f t="shared" si="37"/>
        <v>2141.8173256454374</v>
      </c>
    </row>
    <row r="312" spans="1:15" x14ac:dyDescent="0.25">
      <c r="A312" s="86"/>
      <c r="B312" s="88" t="s">
        <v>529</v>
      </c>
      <c r="C312" s="87" t="s">
        <v>473</v>
      </c>
      <c r="D312" s="87" t="s">
        <v>468</v>
      </c>
      <c r="E312" s="86" t="s">
        <v>530</v>
      </c>
      <c r="F312" s="89" t="s">
        <v>36</v>
      </c>
      <c r="G312" s="90">
        <v>39223</v>
      </c>
      <c r="H312" s="104"/>
      <c r="I312" s="91">
        <v>58.85</v>
      </c>
      <c r="J312" s="91"/>
      <c r="K312" s="92">
        <f t="shared" si="35"/>
        <v>2308273.5500000003</v>
      </c>
      <c r="L312" s="92"/>
      <c r="M312" s="92"/>
      <c r="N312" s="92">
        <f t="shared" si="36"/>
        <v>196.98595574656341</v>
      </c>
      <c r="O312" s="92">
        <f t="shared" si="37"/>
        <v>250.53959237435646</v>
      </c>
    </row>
    <row r="313" spans="1:15" x14ac:dyDescent="0.25">
      <c r="A313" s="86"/>
      <c r="B313" s="88" t="s">
        <v>531</v>
      </c>
      <c r="C313" s="87" t="s">
        <v>473</v>
      </c>
      <c r="D313" s="87" t="s">
        <v>468</v>
      </c>
      <c r="E313" s="86" t="s">
        <v>532</v>
      </c>
      <c r="F313" s="89" t="s">
        <v>36</v>
      </c>
      <c r="G313" s="90">
        <v>36251</v>
      </c>
      <c r="H313" s="104"/>
      <c r="I313" s="91">
        <v>1543.26</v>
      </c>
      <c r="J313" s="91"/>
      <c r="K313" s="92">
        <f t="shared" si="35"/>
        <v>55944718.259999998</v>
      </c>
      <c r="L313" s="92"/>
      <c r="M313" s="92"/>
      <c r="N313" s="92">
        <f t="shared" si="36"/>
        <v>4774.271141051855</v>
      </c>
      <c r="O313" s="92">
        <f t="shared" si="37"/>
        <v>6072.2295710396256</v>
      </c>
    </row>
    <row r="314" spans="1:15" x14ac:dyDescent="0.25">
      <c r="A314" s="86"/>
      <c r="B314" s="88" t="s">
        <v>533</v>
      </c>
      <c r="C314" s="87" t="s">
        <v>473</v>
      </c>
      <c r="D314" s="87" t="s">
        <v>468</v>
      </c>
      <c r="E314" s="86" t="s">
        <v>534</v>
      </c>
      <c r="F314" s="89" t="s">
        <v>36</v>
      </c>
      <c r="G314" s="90">
        <v>44157</v>
      </c>
      <c r="H314" s="104"/>
      <c r="I314" s="91">
        <v>252.7</v>
      </c>
      <c r="J314" s="91"/>
      <c r="K314" s="92">
        <f t="shared" si="35"/>
        <v>11158473.9</v>
      </c>
      <c r="L314" s="92"/>
      <c r="M314" s="92"/>
      <c r="N314" s="92">
        <f t="shared" si="36"/>
        <v>952.25396741412328</v>
      </c>
      <c r="O314" s="92">
        <f t="shared" si="37"/>
        <v>1211.1387328533465</v>
      </c>
    </row>
    <row r="315" spans="1:15" x14ac:dyDescent="0.25">
      <c r="A315" s="86"/>
      <c r="B315" s="88" t="s">
        <v>535</v>
      </c>
      <c r="C315" s="87" t="s">
        <v>473</v>
      </c>
      <c r="D315" s="87" t="s">
        <v>468</v>
      </c>
      <c r="E315" s="86" t="s">
        <v>536</v>
      </c>
      <c r="F315" s="89" t="s">
        <v>36</v>
      </c>
      <c r="G315" s="90">
        <v>66301</v>
      </c>
      <c r="H315" s="104"/>
      <c r="I315" s="91">
        <v>42.4</v>
      </c>
      <c r="J315" s="91"/>
      <c r="K315" s="92">
        <f t="shared" si="35"/>
        <v>2811162.4</v>
      </c>
      <c r="L315" s="92"/>
      <c r="M315" s="92"/>
      <c r="N315" s="92">
        <f t="shared" si="36"/>
        <v>239.90203072889818</v>
      </c>
      <c r="O315" s="92">
        <f t="shared" si="37"/>
        <v>305.12305692456493</v>
      </c>
    </row>
    <row r="316" spans="1:15" x14ac:dyDescent="0.25">
      <c r="A316" s="86"/>
      <c r="B316" s="88" t="s">
        <v>537</v>
      </c>
      <c r="C316" s="87" t="s">
        <v>473</v>
      </c>
      <c r="D316" s="87" t="s">
        <v>468</v>
      </c>
      <c r="E316" s="86" t="s">
        <v>538</v>
      </c>
      <c r="F316" s="89" t="s">
        <v>36</v>
      </c>
      <c r="G316" s="90">
        <v>91788</v>
      </c>
      <c r="H316" s="104"/>
      <c r="I316" s="91">
        <v>106.5</v>
      </c>
      <c r="J316" s="91"/>
      <c r="K316" s="92">
        <f t="shared" si="35"/>
        <v>9775422</v>
      </c>
      <c r="L316" s="92"/>
      <c r="M316" s="92"/>
      <c r="N316" s="92">
        <f t="shared" si="36"/>
        <v>834.22558192722954</v>
      </c>
      <c r="O316" s="92">
        <f t="shared" si="37"/>
        <v>1061.0225305260358</v>
      </c>
    </row>
    <row r="317" spans="1:15" x14ac:dyDescent="0.25">
      <c r="A317" s="86"/>
      <c r="B317" s="88" t="s">
        <v>539</v>
      </c>
      <c r="C317" s="87" t="s">
        <v>473</v>
      </c>
      <c r="D317" s="87" t="s">
        <v>468</v>
      </c>
      <c r="E317" s="86" t="s">
        <v>540</v>
      </c>
      <c r="F317" s="89" t="s">
        <v>36</v>
      </c>
      <c r="G317" s="90">
        <v>122450</v>
      </c>
      <c r="H317" s="104"/>
      <c r="I317" s="91">
        <v>44.4</v>
      </c>
      <c r="J317" s="91"/>
      <c r="K317" s="92">
        <f t="shared" si="35"/>
        <v>5436780</v>
      </c>
      <c r="L317" s="92"/>
      <c r="M317" s="92"/>
      <c r="N317" s="92">
        <f t="shared" si="36"/>
        <v>463.96983775332905</v>
      </c>
      <c r="O317" s="92">
        <f t="shared" si="37"/>
        <v>590.10711491671066</v>
      </c>
    </row>
    <row r="318" spans="1:15" x14ac:dyDescent="0.25">
      <c r="A318" s="86"/>
      <c r="B318" s="88" t="s">
        <v>541</v>
      </c>
      <c r="C318" s="87" t="s">
        <v>473</v>
      </c>
      <c r="D318" s="87" t="s">
        <v>468</v>
      </c>
      <c r="E318" s="86" t="s">
        <v>542</v>
      </c>
      <c r="F318" s="89" t="s">
        <v>36</v>
      </c>
      <c r="G318" s="90">
        <v>189360.99009900991</v>
      </c>
      <c r="H318" s="104"/>
      <c r="I318" s="91">
        <v>20.2</v>
      </c>
      <c r="J318" s="91"/>
      <c r="K318" s="92">
        <f t="shared" si="35"/>
        <v>3825092</v>
      </c>
      <c r="L318" s="92"/>
      <c r="M318" s="92"/>
      <c r="N318" s="92">
        <f t="shared" si="36"/>
        <v>326.4298563913855</v>
      </c>
      <c r="O318" s="92">
        <f t="shared" si="37"/>
        <v>415.17479177215017</v>
      </c>
    </row>
    <row r="319" spans="1:15" x14ac:dyDescent="0.25">
      <c r="A319" s="86"/>
      <c r="B319" s="88" t="s">
        <v>543</v>
      </c>
      <c r="C319" s="87" t="s">
        <v>473</v>
      </c>
      <c r="D319" s="87" t="s">
        <v>468</v>
      </c>
      <c r="E319" s="86" t="s">
        <v>544</v>
      </c>
      <c r="F319" s="89" t="s">
        <v>36</v>
      </c>
      <c r="G319" s="90">
        <v>406801</v>
      </c>
      <c r="H319" s="104"/>
      <c r="I319" s="91">
        <v>124.81</v>
      </c>
      <c r="J319" s="91"/>
      <c r="K319" s="92">
        <f t="shared" si="35"/>
        <v>50772832.810000002</v>
      </c>
      <c r="L319" s="92"/>
      <c r="M319" s="92"/>
      <c r="N319" s="92">
        <f t="shared" si="36"/>
        <v>4332.9071621681587</v>
      </c>
      <c r="O319" s="92">
        <f t="shared" si="37"/>
        <v>5510.8740625255405</v>
      </c>
    </row>
    <row r="320" spans="1:15" x14ac:dyDescent="0.25">
      <c r="A320" s="86"/>
      <c r="B320" s="88" t="s">
        <v>545</v>
      </c>
      <c r="C320" s="87" t="s">
        <v>473</v>
      </c>
      <c r="D320" s="87" t="s">
        <v>468</v>
      </c>
      <c r="E320" s="86" t="s">
        <v>546</v>
      </c>
      <c r="F320" s="89" t="s">
        <v>36</v>
      </c>
      <c r="G320" s="90">
        <v>28951</v>
      </c>
      <c r="H320" s="104"/>
      <c r="I320" s="91">
        <v>60</v>
      </c>
      <c r="J320" s="91"/>
      <c r="K320" s="92">
        <f t="shared" si="35"/>
        <v>1737060</v>
      </c>
      <c r="L320" s="92"/>
      <c r="M320" s="92"/>
      <c r="N320" s="92">
        <f t="shared" si="36"/>
        <v>148.23911329275742</v>
      </c>
      <c r="O320" s="92">
        <f t="shared" si="37"/>
        <v>188.54017728089445</v>
      </c>
    </row>
    <row r="321" spans="1:15" x14ac:dyDescent="0.25">
      <c r="A321" s="86"/>
      <c r="B321" s="88" t="s">
        <v>547</v>
      </c>
      <c r="C321" s="87" t="s">
        <v>473</v>
      </c>
      <c r="D321" s="87" t="s">
        <v>468</v>
      </c>
      <c r="E321" s="86" t="s">
        <v>548</v>
      </c>
      <c r="F321" s="89" t="s">
        <v>130</v>
      </c>
      <c r="G321" s="90">
        <v>11923669</v>
      </c>
      <c r="H321" s="104"/>
      <c r="I321" s="91">
        <v>4</v>
      </c>
      <c r="J321" s="91"/>
      <c r="K321" s="92">
        <f t="shared" si="35"/>
        <v>47694676</v>
      </c>
      <c r="L321" s="92"/>
      <c r="M321" s="92"/>
      <c r="N321" s="92">
        <f t="shared" si="36"/>
        <v>4070.2200724358163</v>
      </c>
      <c r="O321" s="92">
        <f t="shared" si="37"/>
        <v>5176.7714807748853</v>
      </c>
    </row>
    <row r="322" spans="1:15" x14ac:dyDescent="0.25">
      <c r="A322" s="86"/>
      <c r="B322" s="88" t="s">
        <v>549</v>
      </c>
      <c r="C322" s="87" t="s">
        <v>473</v>
      </c>
      <c r="D322" s="87" t="s">
        <v>468</v>
      </c>
      <c r="E322" s="86" t="s">
        <v>550</v>
      </c>
      <c r="F322" s="89" t="s">
        <v>130</v>
      </c>
      <c r="G322" s="90">
        <v>712441</v>
      </c>
      <c r="H322" s="104"/>
      <c r="I322" s="91">
        <v>5</v>
      </c>
      <c r="J322" s="91"/>
      <c r="K322" s="92">
        <f t="shared" si="35"/>
        <v>3562205</v>
      </c>
      <c r="L322" s="92"/>
      <c r="M322" s="92"/>
      <c r="N322" s="92">
        <f t="shared" si="36"/>
        <v>303.99532000450586</v>
      </c>
      <c r="O322" s="92">
        <f t="shared" si="37"/>
        <v>386.64108448233719</v>
      </c>
    </row>
    <row r="323" spans="1:15" x14ac:dyDescent="0.25">
      <c r="A323" s="86"/>
      <c r="B323" s="88" t="s">
        <v>551</v>
      </c>
      <c r="C323" s="87" t="s">
        <v>473</v>
      </c>
      <c r="D323" s="87" t="s">
        <v>468</v>
      </c>
      <c r="E323" s="86" t="s">
        <v>552</v>
      </c>
      <c r="F323" s="89" t="s">
        <v>130</v>
      </c>
      <c r="G323" s="90">
        <v>180263</v>
      </c>
      <c r="H323" s="104"/>
      <c r="I323" s="91">
        <v>7</v>
      </c>
      <c r="J323" s="91"/>
      <c r="K323" s="92">
        <f t="shared" si="35"/>
        <v>1261841</v>
      </c>
      <c r="L323" s="92"/>
      <c r="M323" s="92"/>
      <c r="N323" s="92">
        <f t="shared" si="36"/>
        <v>107.68435802818919</v>
      </c>
      <c r="O323" s="92">
        <f t="shared" si="37"/>
        <v>136.95999323011361</v>
      </c>
    </row>
    <row r="324" spans="1:15" x14ac:dyDescent="0.25">
      <c r="A324" s="86"/>
      <c r="B324" s="88" t="s">
        <v>553</v>
      </c>
      <c r="C324" s="87" t="s">
        <v>473</v>
      </c>
      <c r="D324" s="87" t="s">
        <v>468</v>
      </c>
      <c r="E324" s="86" t="s">
        <v>554</v>
      </c>
      <c r="F324" s="89" t="s">
        <v>130</v>
      </c>
      <c r="G324" s="90">
        <v>181515</v>
      </c>
      <c r="H324" s="104"/>
      <c r="I324" s="91">
        <v>2</v>
      </c>
      <c r="J324" s="91"/>
      <c r="K324" s="92">
        <f t="shared" si="35"/>
        <v>363030</v>
      </c>
      <c r="L324" s="92"/>
      <c r="M324" s="92"/>
      <c r="N324" s="92">
        <f t="shared" si="36"/>
        <v>30.980648508784803</v>
      </c>
      <c r="O324" s="92">
        <f t="shared" si="37"/>
        <v>39.403210342926045</v>
      </c>
    </row>
    <row r="325" spans="1:15" x14ac:dyDescent="0.25">
      <c r="A325" s="86"/>
      <c r="B325" s="88" t="s">
        <v>555</v>
      </c>
      <c r="C325" s="87" t="s">
        <v>473</v>
      </c>
      <c r="D325" s="87" t="s">
        <v>468</v>
      </c>
      <c r="E325" s="86" t="s">
        <v>556</v>
      </c>
      <c r="F325" s="89" t="s">
        <v>130</v>
      </c>
      <c r="G325" s="90">
        <v>222734</v>
      </c>
      <c r="H325" s="104"/>
      <c r="I325" s="91">
        <v>1</v>
      </c>
      <c r="J325" s="91"/>
      <c r="K325" s="92">
        <f t="shared" si="35"/>
        <v>222734</v>
      </c>
      <c r="L325" s="92"/>
      <c r="M325" s="92"/>
      <c r="N325" s="92">
        <f t="shared" si="36"/>
        <v>19.007916053647563</v>
      </c>
      <c r="O325" s="92">
        <f t="shared" si="37"/>
        <v>24.175507953946756</v>
      </c>
    </row>
    <row r="326" spans="1:15" x14ac:dyDescent="0.25">
      <c r="A326" s="86"/>
      <c r="B326" s="88" t="s">
        <v>557</v>
      </c>
      <c r="C326" s="87" t="s">
        <v>473</v>
      </c>
      <c r="D326" s="87" t="s">
        <v>468</v>
      </c>
      <c r="E326" s="86" t="s">
        <v>558</v>
      </c>
      <c r="F326" s="89" t="s">
        <v>130</v>
      </c>
      <c r="G326" s="90">
        <v>210909</v>
      </c>
      <c r="H326" s="104"/>
      <c r="I326" s="91">
        <v>3</v>
      </c>
      <c r="J326" s="91"/>
      <c r="K326" s="92">
        <f t="shared" si="35"/>
        <v>632727</v>
      </c>
      <c r="L326" s="92"/>
      <c r="M326" s="92"/>
      <c r="N326" s="92">
        <f t="shared" si="36"/>
        <v>53.996344073541806</v>
      </c>
      <c r="O326" s="92">
        <f t="shared" si="37"/>
        <v>68.676073797340635</v>
      </c>
    </row>
    <row r="327" spans="1:15" x14ac:dyDescent="0.25">
      <c r="A327" s="86"/>
      <c r="B327" s="88" t="s">
        <v>559</v>
      </c>
      <c r="C327" s="87" t="s">
        <v>473</v>
      </c>
      <c r="D327" s="87" t="s">
        <v>468</v>
      </c>
      <c r="E327" s="86" t="s">
        <v>560</v>
      </c>
      <c r="F327" s="89" t="s">
        <v>130</v>
      </c>
      <c r="G327" s="90">
        <v>393837</v>
      </c>
      <c r="H327" s="104"/>
      <c r="I327" s="91">
        <v>1</v>
      </c>
      <c r="J327" s="91"/>
      <c r="K327" s="92">
        <f t="shared" si="35"/>
        <v>393837</v>
      </c>
      <c r="L327" s="92"/>
      <c r="M327" s="92"/>
      <c r="N327" s="92">
        <f t="shared" si="36"/>
        <v>33.60968974121775</v>
      </c>
      <c r="O327" s="92">
        <f t="shared" si="37"/>
        <v>42.746996534245007</v>
      </c>
    </row>
    <row r="328" spans="1:15" x14ac:dyDescent="0.25">
      <c r="A328" s="86"/>
      <c r="B328" s="88" t="s">
        <v>561</v>
      </c>
      <c r="C328" s="87" t="s">
        <v>473</v>
      </c>
      <c r="D328" s="87" t="s">
        <v>468</v>
      </c>
      <c r="E328" s="86" t="s">
        <v>562</v>
      </c>
      <c r="F328" s="89" t="s">
        <v>130</v>
      </c>
      <c r="G328" s="90">
        <v>39619</v>
      </c>
      <c r="H328" s="104"/>
      <c r="I328" s="91">
        <v>5</v>
      </c>
      <c r="J328" s="91"/>
      <c r="K328" s="92">
        <f t="shared" si="35"/>
        <v>198095</v>
      </c>
      <c r="L328" s="92"/>
      <c r="M328" s="92"/>
      <c r="N328" s="92">
        <f t="shared" si="36"/>
        <v>16.90524630567095</v>
      </c>
      <c r="O328" s="92">
        <f t="shared" si="37"/>
        <v>21.501195363694279</v>
      </c>
    </row>
    <row r="329" spans="1:15" x14ac:dyDescent="0.25">
      <c r="A329" s="86"/>
      <c r="B329" s="88" t="s">
        <v>563</v>
      </c>
      <c r="C329" s="87" t="s">
        <v>473</v>
      </c>
      <c r="D329" s="87" t="s">
        <v>468</v>
      </c>
      <c r="E329" s="86" t="s">
        <v>564</v>
      </c>
      <c r="F329" s="89" t="s">
        <v>130</v>
      </c>
      <c r="G329" s="90">
        <v>39619</v>
      </c>
      <c r="H329" s="104"/>
      <c r="I329" s="91">
        <v>1</v>
      </c>
      <c r="J329" s="91"/>
      <c r="K329" s="92">
        <f t="shared" si="35"/>
        <v>39619</v>
      </c>
      <c r="L329" s="92"/>
      <c r="M329" s="92"/>
      <c r="N329" s="92">
        <f t="shared" si="36"/>
        <v>3.3810492611341902</v>
      </c>
      <c r="O329" s="92">
        <f t="shared" si="37"/>
        <v>4.3002390727388562</v>
      </c>
    </row>
    <row r="330" spans="1:15" x14ac:dyDescent="0.25">
      <c r="A330" s="86"/>
      <c r="B330" s="88" t="s">
        <v>565</v>
      </c>
      <c r="C330" s="87" t="s">
        <v>473</v>
      </c>
      <c r="D330" s="87" t="s">
        <v>468</v>
      </c>
      <c r="E330" s="86" t="s">
        <v>566</v>
      </c>
      <c r="F330" s="89" t="s">
        <v>130</v>
      </c>
      <c r="G330" s="90">
        <v>72612</v>
      </c>
      <c r="H330" s="104"/>
      <c r="I330" s="91">
        <v>12</v>
      </c>
      <c r="J330" s="91"/>
      <c r="K330" s="92">
        <f t="shared" si="35"/>
        <v>871344</v>
      </c>
      <c r="L330" s="92"/>
      <c r="M330" s="92"/>
      <c r="N330" s="92">
        <f t="shared" si="36"/>
        <v>74.359700835298966</v>
      </c>
      <c r="O330" s="92">
        <f t="shared" si="37"/>
        <v>94.575519689961027</v>
      </c>
    </row>
    <row r="331" spans="1:15" x14ac:dyDescent="0.25">
      <c r="A331" s="86"/>
      <c r="B331" s="88" t="s">
        <v>567</v>
      </c>
      <c r="C331" s="87" t="s">
        <v>473</v>
      </c>
      <c r="D331" s="87" t="s">
        <v>468</v>
      </c>
      <c r="E331" s="86" t="s">
        <v>568</v>
      </c>
      <c r="F331" s="89" t="s">
        <v>130</v>
      </c>
      <c r="G331" s="90">
        <v>146206</v>
      </c>
      <c r="H331" s="104"/>
      <c r="I331" s="91">
        <v>14</v>
      </c>
      <c r="J331" s="91"/>
      <c r="K331" s="92">
        <f t="shared" si="35"/>
        <v>2046884</v>
      </c>
      <c r="L331" s="92"/>
      <c r="M331" s="92"/>
      <c r="N331" s="92">
        <f t="shared" si="36"/>
        <v>174.67921037450202</v>
      </c>
      <c r="O331" s="92">
        <f t="shared" si="37"/>
        <v>222.1684180358919</v>
      </c>
    </row>
    <row r="332" spans="1:15" x14ac:dyDescent="0.25">
      <c r="A332" s="86"/>
      <c r="B332" s="88" t="s">
        <v>569</v>
      </c>
      <c r="C332" s="87" t="s">
        <v>473</v>
      </c>
      <c r="D332" s="87" t="s">
        <v>468</v>
      </c>
      <c r="E332" s="86" t="s">
        <v>570</v>
      </c>
      <c r="F332" s="89" t="s">
        <v>130</v>
      </c>
      <c r="G332" s="90">
        <v>137360</v>
      </c>
      <c r="H332" s="104"/>
      <c r="I332" s="91">
        <v>296</v>
      </c>
      <c r="J332" s="91"/>
      <c r="K332" s="92">
        <f t="shared" si="35"/>
        <v>40658560</v>
      </c>
      <c r="L332" s="92"/>
      <c r="M332" s="92"/>
      <c r="N332" s="92">
        <f t="shared" si="36"/>
        <v>3469.7643617148374</v>
      </c>
      <c r="O332" s="92">
        <f t="shared" si="37"/>
        <v>4413.0727265528449</v>
      </c>
    </row>
    <row r="333" spans="1:15" x14ac:dyDescent="0.25">
      <c r="A333" s="86"/>
      <c r="B333" s="88" t="s">
        <v>571</v>
      </c>
      <c r="C333" s="87" t="s">
        <v>473</v>
      </c>
      <c r="D333" s="87" t="s">
        <v>468</v>
      </c>
      <c r="E333" s="86" t="s">
        <v>572</v>
      </c>
      <c r="F333" s="89" t="s">
        <v>130</v>
      </c>
      <c r="G333" s="90">
        <v>552266</v>
      </c>
      <c r="H333" s="104"/>
      <c r="I333" s="91">
        <v>21</v>
      </c>
      <c r="J333" s="91"/>
      <c r="K333" s="92">
        <f t="shared" si="35"/>
        <v>11597586</v>
      </c>
      <c r="L333" s="92"/>
      <c r="M333" s="92"/>
      <c r="N333" s="92">
        <f t="shared" si="36"/>
        <v>989.72739282264138</v>
      </c>
      <c r="O333" s="92">
        <f t="shared" si="37"/>
        <v>1258.7998805282602</v>
      </c>
    </row>
    <row r="334" spans="1:15" x14ac:dyDescent="0.25">
      <c r="A334" s="86"/>
      <c r="B334" s="88" t="s">
        <v>573</v>
      </c>
      <c r="C334" s="87" t="s">
        <v>473</v>
      </c>
      <c r="D334" s="87" t="s">
        <v>468</v>
      </c>
      <c r="E334" s="86" t="s">
        <v>574</v>
      </c>
      <c r="F334" s="89" t="s">
        <v>130</v>
      </c>
      <c r="G334" s="90">
        <v>169337</v>
      </c>
      <c r="H334" s="104"/>
      <c r="I334" s="91">
        <v>33</v>
      </c>
      <c r="J334" s="91"/>
      <c r="K334" s="92">
        <f t="shared" si="35"/>
        <v>5588121</v>
      </c>
      <c r="L334" s="92"/>
      <c r="M334" s="92"/>
      <c r="N334" s="92">
        <f t="shared" si="36"/>
        <v>476.88514041693259</v>
      </c>
      <c r="O334" s="92">
        <f t="shared" si="37"/>
        <v>606.5336396020225</v>
      </c>
    </row>
    <row r="335" spans="1:15" x14ac:dyDescent="0.25">
      <c r="A335" s="86"/>
      <c r="B335" s="88" t="s">
        <v>579</v>
      </c>
      <c r="C335" s="87" t="s">
        <v>473</v>
      </c>
      <c r="D335" s="87" t="s">
        <v>468</v>
      </c>
      <c r="E335" s="86" t="s">
        <v>580</v>
      </c>
      <c r="F335" s="89" t="s">
        <v>130</v>
      </c>
      <c r="G335" s="90">
        <v>1622271</v>
      </c>
      <c r="H335" s="104"/>
      <c r="I335" s="91">
        <v>9</v>
      </c>
      <c r="J335" s="91"/>
      <c r="K335" s="92">
        <f t="shared" si="35"/>
        <v>14600439</v>
      </c>
      <c r="L335" s="92"/>
      <c r="M335" s="92"/>
      <c r="N335" s="92">
        <f t="shared" si="36"/>
        <v>1245.9881242127469</v>
      </c>
      <c r="O335" s="92">
        <f t="shared" si="37"/>
        <v>1584.7290004023382</v>
      </c>
    </row>
    <row r="336" spans="1:15" x14ac:dyDescent="0.25">
      <c r="A336" s="86"/>
      <c r="B336" s="88" t="s">
        <v>581</v>
      </c>
      <c r="C336" s="87" t="s">
        <v>473</v>
      </c>
      <c r="D336" s="87" t="s">
        <v>468</v>
      </c>
      <c r="E336" s="86" t="s">
        <v>582</v>
      </c>
      <c r="F336" s="89" t="s">
        <v>130</v>
      </c>
      <c r="G336" s="90">
        <v>952399</v>
      </c>
      <c r="H336" s="104"/>
      <c r="I336" s="91">
        <v>1</v>
      </c>
      <c r="J336" s="91"/>
      <c r="K336" s="92">
        <f t="shared" si="35"/>
        <v>952399</v>
      </c>
      <c r="L336" s="92"/>
      <c r="M336" s="92"/>
      <c r="N336" s="92">
        <f t="shared" si="36"/>
        <v>81.276860477420982</v>
      </c>
      <c r="O336" s="92">
        <f t="shared" si="37"/>
        <v>103.37321468581779</v>
      </c>
    </row>
    <row r="337" spans="1:15" x14ac:dyDescent="0.25">
      <c r="A337" s="86"/>
      <c r="B337" s="88" t="s">
        <v>583</v>
      </c>
      <c r="C337" s="87" t="s">
        <v>473</v>
      </c>
      <c r="D337" s="87" t="s">
        <v>468</v>
      </c>
      <c r="E337" s="86" t="s">
        <v>584</v>
      </c>
      <c r="F337" s="89" t="s">
        <v>36</v>
      </c>
      <c r="G337" s="90">
        <v>150399</v>
      </c>
      <c r="H337" s="104"/>
      <c r="I337" s="91">
        <v>39.799999999999997</v>
      </c>
      <c r="J337" s="91"/>
      <c r="K337" s="92">
        <f t="shared" si="35"/>
        <v>5985880.1999999993</v>
      </c>
      <c r="L337" s="92"/>
      <c r="M337" s="92"/>
      <c r="N337" s="92">
        <f t="shared" si="36"/>
        <v>510.82954712253661</v>
      </c>
      <c r="O337" s="92">
        <f t="shared" si="37"/>
        <v>649.70635101274331</v>
      </c>
    </row>
    <row r="338" spans="1:15" x14ac:dyDescent="0.25">
      <c r="A338" s="86"/>
      <c r="B338" s="88" t="s">
        <v>585</v>
      </c>
      <c r="C338" s="87" t="s">
        <v>473</v>
      </c>
      <c r="D338" s="87" t="s">
        <v>468</v>
      </c>
      <c r="E338" s="86" t="s">
        <v>586</v>
      </c>
      <c r="F338" s="89" t="s">
        <v>36</v>
      </c>
      <c r="G338" s="90">
        <v>249259</v>
      </c>
      <c r="H338" s="104"/>
      <c r="I338" s="91">
        <v>379.37</v>
      </c>
      <c r="J338" s="91"/>
      <c r="K338" s="92">
        <f t="shared" si="35"/>
        <v>94561386.829999998</v>
      </c>
      <c r="L338" s="92"/>
      <c r="M338" s="92"/>
      <c r="N338" s="92">
        <f t="shared" si="36"/>
        <v>8069.7823537544073</v>
      </c>
      <c r="O338" s="92">
        <f t="shared" si="37"/>
        <v>10263.67577219868</v>
      </c>
    </row>
    <row r="339" spans="1:15" x14ac:dyDescent="0.25">
      <c r="A339" s="86"/>
      <c r="B339" s="88" t="s">
        <v>587</v>
      </c>
      <c r="C339" s="87" t="s">
        <v>473</v>
      </c>
      <c r="D339" s="87" t="s">
        <v>468</v>
      </c>
      <c r="E339" s="86" t="s">
        <v>588</v>
      </c>
      <c r="F339" s="89" t="s">
        <v>36</v>
      </c>
      <c r="G339" s="90">
        <v>83816</v>
      </c>
      <c r="H339" s="104"/>
      <c r="I339" s="91">
        <v>15.45</v>
      </c>
      <c r="J339" s="91"/>
      <c r="K339" s="92">
        <f t="shared" si="35"/>
        <v>1294957.2</v>
      </c>
      <c r="L339" s="92"/>
      <c r="M339" s="92"/>
      <c r="N339" s="92">
        <f t="shared" si="36"/>
        <v>110.51046427876523</v>
      </c>
      <c r="O339" s="92">
        <f t="shared" si="37"/>
        <v>140.55441957052187</v>
      </c>
    </row>
    <row r="340" spans="1:15" x14ac:dyDescent="0.25">
      <c r="A340" s="86"/>
      <c r="B340" s="88" t="s">
        <v>589</v>
      </c>
      <c r="C340" s="87" t="s">
        <v>473</v>
      </c>
      <c r="D340" s="87" t="s">
        <v>468</v>
      </c>
      <c r="E340" s="86" t="s">
        <v>590</v>
      </c>
      <c r="F340" s="89" t="s">
        <v>36</v>
      </c>
      <c r="G340" s="90">
        <v>694296</v>
      </c>
      <c r="H340" s="104"/>
      <c r="I340" s="91">
        <v>16.52</v>
      </c>
      <c r="J340" s="91"/>
      <c r="K340" s="92">
        <f t="shared" si="35"/>
        <v>11469769.92</v>
      </c>
      <c r="L340" s="92"/>
      <c r="M340" s="92"/>
      <c r="N340" s="92">
        <f t="shared" si="36"/>
        <v>978.81968533772078</v>
      </c>
      <c r="O340" s="92">
        <f t="shared" si="37"/>
        <v>1244.9267463921055</v>
      </c>
    </row>
    <row r="341" spans="1:15" x14ac:dyDescent="0.25">
      <c r="A341" s="86"/>
      <c r="B341" s="88" t="s">
        <v>591</v>
      </c>
      <c r="C341" s="87" t="s">
        <v>473</v>
      </c>
      <c r="D341" s="87" t="s">
        <v>468</v>
      </c>
      <c r="E341" s="86" t="s">
        <v>592</v>
      </c>
      <c r="F341" s="89" t="s">
        <v>36</v>
      </c>
      <c r="G341" s="90">
        <v>237054</v>
      </c>
      <c r="H341" s="104"/>
      <c r="I341" s="91">
        <v>118.32</v>
      </c>
      <c r="J341" s="91"/>
      <c r="K341" s="92">
        <f t="shared" si="35"/>
        <v>28048229.279999997</v>
      </c>
      <c r="L341" s="92"/>
      <c r="M341" s="92"/>
      <c r="N341" s="92">
        <f t="shared" si="36"/>
        <v>2393.6102598063139</v>
      </c>
      <c r="O341" s="92">
        <f t="shared" si="37"/>
        <v>3044.3497178372504</v>
      </c>
    </row>
    <row r="342" spans="1:15" x14ac:dyDescent="0.25">
      <c r="A342" s="86"/>
      <c r="B342" s="88" t="s">
        <v>593</v>
      </c>
      <c r="C342" s="87" t="s">
        <v>473</v>
      </c>
      <c r="D342" s="87" t="s">
        <v>468</v>
      </c>
      <c r="E342" s="86" t="s">
        <v>594</v>
      </c>
      <c r="F342" s="89" t="s">
        <v>36</v>
      </c>
      <c r="G342" s="90">
        <v>225090</v>
      </c>
      <c r="H342" s="104"/>
      <c r="I342" s="91">
        <v>120.51</v>
      </c>
      <c r="J342" s="91"/>
      <c r="K342" s="92">
        <f t="shared" si="35"/>
        <v>27125595.900000002</v>
      </c>
      <c r="L342" s="92"/>
      <c r="M342" s="92"/>
      <c r="N342" s="92">
        <f t="shared" si="36"/>
        <v>2314.8735701436085</v>
      </c>
      <c r="O342" s="92">
        <f t="shared" si="37"/>
        <v>2944.2072581464681</v>
      </c>
    </row>
    <row r="343" spans="1:15" x14ac:dyDescent="0.25">
      <c r="A343" s="86"/>
      <c r="B343" s="88" t="s">
        <v>595</v>
      </c>
      <c r="C343" s="87" t="s">
        <v>473</v>
      </c>
      <c r="D343" s="87" t="s">
        <v>468</v>
      </c>
      <c r="E343" s="86" t="s">
        <v>596</v>
      </c>
      <c r="F343" s="89" t="s">
        <v>36</v>
      </c>
      <c r="G343" s="90">
        <v>32657</v>
      </c>
      <c r="H343" s="104"/>
      <c r="I343" s="91">
        <v>472.52</v>
      </c>
      <c r="J343" s="91"/>
      <c r="K343" s="92">
        <f t="shared" si="35"/>
        <v>15431085.639999999</v>
      </c>
      <c r="L343" s="92"/>
      <c r="M343" s="92"/>
      <c r="N343" s="92">
        <f t="shared" si="36"/>
        <v>1316.8747495297814</v>
      </c>
      <c r="O343" s="92">
        <f t="shared" si="37"/>
        <v>1674.8872360207847</v>
      </c>
    </row>
    <row r="344" spans="1:15" x14ac:dyDescent="0.25">
      <c r="A344" s="86"/>
      <c r="B344" s="88" t="s">
        <v>597</v>
      </c>
      <c r="C344" s="87" t="s">
        <v>473</v>
      </c>
      <c r="D344" s="87" t="s">
        <v>468</v>
      </c>
      <c r="E344" s="86" t="s">
        <v>598</v>
      </c>
      <c r="F344" s="89" t="s">
        <v>36</v>
      </c>
      <c r="G344" s="90">
        <v>63559</v>
      </c>
      <c r="H344" s="104"/>
      <c r="I344" s="91">
        <v>105.37</v>
      </c>
      <c r="J344" s="91"/>
      <c r="K344" s="92">
        <f t="shared" ref="K344:K407" si="38">I344*$G344</f>
        <v>6697211.8300000001</v>
      </c>
      <c r="L344" s="92"/>
      <c r="M344" s="92"/>
      <c r="N344" s="92">
        <f t="shared" ref="N344:N407" si="39">K344/F$2</f>
        <v>571.53393850124075</v>
      </c>
      <c r="O344" s="92">
        <f t="shared" ref="O344:O407" si="40">+N344*$O$2/$N$2</f>
        <v>726.91415709066098</v>
      </c>
    </row>
    <row r="345" spans="1:15" x14ac:dyDescent="0.25">
      <c r="A345" s="86"/>
      <c r="B345" s="88" t="s">
        <v>599</v>
      </c>
      <c r="C345" s="87" t="s">
        <v>473</v>
      </c>
      <c r="D345" s="87" t="s">
        <v>468</v>
      </c>
      <c r="E345" s="86" t="s">
        <v>600</v>
      </c>
      <c r="F345" s="89" t="s">
        <v>36</v>
      </c>
      <c r="G345" s="90">
        <v>80760</v>
      </c>
      <c r="H345" s="104"/>
      <c r="I345" s="91">
        <v>150.28</v>
      </c>
      <c r="J345" s="91"/>
      <c r="K345" s="92">
        <f t="shared" si="38"/>
        <v>12136612.800000001</v>
      </c>
      <c r="L345" s="92"/>
      <c r="M345" s="92"/>
      <c r="N345" s="92">
        <f t="shared" si="39"/>
        <v>1035.7274474396568</v>
      </c>
      <c r="O345" s="92">
        <f t="shared" si="40"/>
        <v>1317.305751615703</v>
      </c>
    </row>
    <row r="346" spans="1:15" x14ac:dyDescent="0.25">
      <c r="A346" s="86"/>
      <c r="B346" s="88" t="s">
        <v>601</v>
      </c>
      <c r="C346" s="87" t="s">
        <v>473</v>
      </c>
      <c r="D346" s="87" t="s">
        <v>468</v>
      </c>
      <c r="E346" s="86" t="s">
        <v>602</v>
      </c>
      <c r="F346" s="89" t="s">
        <v>36</v>
      </c>
      <c r="G346" s="90">
        <v>41547</v>
      </c>
      <c r="H346" s="104"/>
      <c r="I346" s="91">
        <v>722.18</v>
      </c>
      <c r="J346" s="91"/>
      <c r="K346" s="92">
        <f t="shared" si="38"/>
        <v>30004412.459999997</v>
      </c>
      <c r="L346" s="92"/>
      <c r="M346" s="92"/>
      <c r="N346" s="92">
        <f t="shared" si="39"/>
        <v>2560.5491450730328</v>
      </c>
      <c r="O346" s="92">
        <f t="shared" si="40"/>
        <v>3256.6734853243283</v>
      </c>
    </row>
    <row r="347" spans="1:15" x14ac:dyDescent="0.25">
      <c r="A347" s="86"/>
      <c r="B347" s="88" t="s">
        <v>603</v>
      </c>
      <c r="C347" s="87" t="s">
        <v>473</v>
      </c>
      <c r="D347" s="87" t="s">
        <v>468</v>
      </c>
      <c r="E347" s="86" t="s">
        <v>604</v>
      </c>
      <c r="F347" s="89" t="s">
        <v>36</v>
      </c>
      <c r="G347" s="90">
        <v>44289</v>
      </c>
      <c r="H347" s="104"/>
      <c r="I347" s="91">
        <v>67.98</v>
      </c>
      <c r="J347" s="91"/>
      <c r="K347" s="92">
        <f t="shared" si="38"/>
        <v>3010766.22</v>
      </c>
      <c r="L347" s="92"/>
      <c r="M347" s="92"/>
      <c r="N347" s="92">
        <f t="shared" si="39"/>
        <v>256.93603835479894</v>
      </c>
      <c r="O347" s="92">
        <f t="shared" si="40"/>
        <v>326.78801933734496</v>
      </c>
    </row>
    <row r="348" spans="1:15" x14ac:dyDescent="0.25">
      <c r="A348" s="86"/>
      <c r="B348" s="88" t="s">
        <v>605</v>
      </c>
      <c r="C348" s="87" t="s">
        <v>473</v>
      </c>
      <c r="D348" s="87" t="s">
        <v>468</v>
      </c>
      <c r="E348" s="86" t="s">
        <v>606</v>
      </c>
      <c r="F348" s="89" t="s">
        <v>36</v>
      </c>
      <c r="G348" s="90">
        <v>55823</v>
      </c>
      <c r="H348" s="104"/>
      <c r="I348" s="91">
        <v>817.24</v>
      </c>
      <c r="J348" s="91"/>
      <c r="K348" s="92">
        <f t="shared" si="38"/>
        <v>45620788.520000003</v>
      </c>
      <c r="L348" s="92"/>
      <c r="M348" s="92"/>
      <c r="N348" s="92">
        <f t="shared" si="39"/>
        <v>3893.2364097505024</v>
      </c>
      <c r="O348" s="92">
        <f t="shared" si="40"/>
        <v>4951.6721099184797</v>
      </c>
    </row>
    <row r="349" spans="1:15" x14ac:dyDescent="0.25">
      <c r="A349" s="86"/>
      <c r="B349" s="88" t="s">
        <v>607</v>
      </c>
      <c r="C349" s="87" t="s">
        <v>473</v>
      </c>
      <c r="D349" s="87" t="s">
        <v>468</v>
      </c>
      <c r="E349" s="86" t="s">
        <v>608</v>
      </c>
      <c r="F349" s="89" t="s">
        <v>36</v>
      </c>
      <c r="G349" s="90">
        <v>286955</v>
      </c>
      <c r="H349" s="104"/>
      <c r="I349" s="91">
        <v>163.49</v>
      </c>
      <c r="J349" s="91"/>
      <c r="K349" s="92">
        <f t="shared" si="38"/>
        <v>46914272.950000003</v>
      </c>
      <c r="L349" s="92"/>
      <c r="M349" s="92"/>
      <c r="N349" s="92">
        <f t="shared" si="39"/>
        <v>4003.6211891830999</v>
      </c>
      <c r="O349" s="92">
        <f t="shared" si="40"/>
        <v>5092.0666753003761</v>
      </c>
    </row>
    <row r="350" spans="1:15" x14ac:dyDescent="0.25">
      <c r="A350" s="86"/>
      <c r="B350" s="88" t="s">
        <v>609</v>
      </c>
      <c r="C350" s="87" t="s">
        <v>473</v>
      </c>
      <c r="D350" s="87" t="s">
        <v>468</v>
      </c>
      <c r="E350" s="86" t="s">
        <v>610</v>
      </c>
      <c r="F350" s="89" t="s">
        <v>36</v>
      </c>
      <c r="G350" s="90">
        <v>867945</v>
      </c>
      <c r="H350" s="104"/>
      <c r="I350" s="91">
        <v>35.39</v>
      </c>
      <c r="J350" s="91"/>
      <c r="K350" s="92">
        <f t="shared" si="38"/>
        <v>30716573.550000001</v>
      </c>
      <c r="L350" s="92"/>
      <c r="M350" s="92"/>
      <c r="N350" s="92">
        <f t="shared" si="39"/>
        <v>2621.3243218102807</v>
      </c>
      <c r="O350" s="92">
        <f t="shared" si="40"/>
        <v>3333.9713208401745</v>
      </c>
    </row>
    <row r="351" spans="1:15" x14ac:dyDescent="0.25">
      <c r="A351" s="86"/>
      <c r="B351" s="88" t="s">
        <v>611</v>
      </c>
      <c r="C351" s="87" t="s">
        <v>473</v>
      </c>
      <c r="D351" s="87" t="s">
        <v>468</v>
      </c>
      <c r="E351" s="86" t="s">
        <v>612</v>
      </c>
      <c r="F351" s="89" t="s">
        <v>36</v>
      </c>
      <c r="G351" s="90">
        <v>198823</v>
      </c>
      <c r="H351" s="104"/>
      <c r="I351" s="91">
        <v>11.33</v>
      </c>
      <c r="J351" s="91"/>
      <c r="K351" s="92">
        <f t="shared" si="38"/>
        <v>2252664.59</v>
      </c>
      <c r="L351" s="92"/>
      <c r="M351" s="92"/>
      <c r="N351" s="92">
        <f t="shared" si="39"/>
        <v>192.24033790864618</v>
      </c>
      <c r="O351" s="92">
        <f t="shared" si="40"/>
        <v>244.5038059439475</v>
      </c>
    </row>
    <row r="352" spans="1:15" x14ac:dyDescent="0.25">
      <c r="A352" s="86"/>
      <c r="B352" s="88" t="s">
        <v>613</v>
      </c>
      <c r="C352" s="87" t="s">
        <v>473</v>
      </c>
      <c r="D352" s="87" t="s">
        <v>468</v>
      </c>
      <c r="E352" s="86" t="s">
        <v>614</v>
      </c>
      <c r="F352" s="89" t="s">
        <v>36</v>
      </c>
      <c r="G352" s="90">
        <v>460149</v>
      </c>
      <c r="H352" s="104"/>
      <c r="I352" s="91">
        <v>15</v>
      </c>
      <c r="J352" s="91"/>
      <c r="K352" s="92">
        <f t="shared" si="38"/>
        <v>6902235</v>
      </c>
      <c r="L352" s="92"/>
      <c r="M352" s="92"/>
      <c r="N352" s="92">
        <f t="shared" si="39"/>
        <v>589.0304285046202</v>
      </c>
      <c r="O352" s="92">
        <f t="shared" si="40"/>
        <v>749.16733476931972</v>
      </c>
    </row>
    <row r="353" spans="1:15" x14ac:dyDescent="0.25">
      <c r="A353" s="86"/>
      <c r="B353" s="88" t="s">
        <v>615</v>
      </c>
      <c r="C353" s="87" t="s">
        <v>473</v>
      </c>
      <c r="D353" s="87" t="s">
        <v>468</v>
      </c>
      <c r="E353" s="86" t="s">
        <v>616</v>
      </c>
      <c r="F353" s="89" t="s">
        <v>36</v>
      </c>
      <c r="G353" s="90">
        <v>148803</v>
      </c>
      <c r="H353" s="104"/>
      <c r="I353" s="91">
        <v>98.42</v>
      </c>
      <c r="J353" s="91"/>
      <c r="K353" s="92">
        <f t="shared" si="38"/>
        <v>14645191.26</v>
      </c>
      <c r="L353" s="92"/>
      <c r="M353" s="92"/>
      <c r="N353" s="92">
        <f t="shared" si="39"/>
        <v>1249.8072411921528</v>
      </c>
      <c r="O353" s="92">
        <f t="shared" si="40"/>
        <v>1589.586402584255</v>
      </c>
    </row>
    <row r="354" spans="1:15" x14ac:dyDescent="0.25">
      <c r="A354" s="86"/>
      <c r="B354" s="88" t="s">
        <v>617</v>
      </c>
      <c r="C354" s="87" t="s">
        <v>473</v>
      </c>
      <c r="D354" s="87" t="s">
        <v>468</v>
      </c>
      <c r="E354" s="86" t="s">
        <v>618</v>
      </c>
      <c r="F354" s="89" t="s">
        <v>36</v>
      </c>
      <c r="G354" s="90">
        <v>20714</v>
      </c>
      <c r="H354" s="104"/>
      <c r="I354" s="91">
        <v>134.93</v>
      </c>
      <c r="J354" s="91"/>
      <c r="K354" s="92">
        <f t="shared" si="38"/>
        <v>2794940.02</v>
      </c>
      <c r="L354" s="92"/>
      <c r="M354" s="92"/>
      <c r="N354" s="92">
        <f t="shared" si="39"/>
        <v>238.5176276416714</v>
      </c>
      <c r="O354" s="92">
        <f t="shared" si="40"/>
        <v>303.36228274225806</v>
      </c>
    </row>
    <row r="355" spans="1:15" x14ac:dyDescent="0.25">
      <c r="A355" s="86"/>
      <c r="B355" s="88" t="s">
        <v>619</v>
      </c>
      <c r="C355" s="87" t="s">
        <v>473</v>
      </c>
      <c r="D355" s="87" t="s">
        <v>468</v>
      </c>
      <c r="E355" s="86" t="s">
        <v>620</v>
      </c>
      <c r="F355" s="89" t="s">
        <v>36</v>
      </c>
      <c r="G355" s="90">
        <v>132942</v>
      </c>
      <c r="H355" s="104"/>
      <c r="I355" s="91">
        <v>1462.14</v>
      </c>
      <c r="J355" s="91"/>
      <c r="K355" s="92">
        <f t="shared" si="38"/>
        <v>194379815.88000003</v>
      </c>
      <c r="L355" s="92"/>
      <c r="M355" s="92"/>
      <c r="N355" s="92">
        <f t="shared" si="39"/>
        <v>16588.195887338752</v>
      </c>
      <c r="O355" s="92">
        <f t="shared" si="40"/>
        <v>21097.949953279003</v>
      </c>
    </row>
    <row r="356" spans="1:15" x14ac:dyDescent="0.25">
      <c r="A356" s="86"/>
      <c r="B356" s="88" t="s">
        <v>621</v>
      </c>
      <c r="C356" s="87" t="s">
        <v>473</v>
      </c>
      <c r="D356" s="87" t="s">
        <v>468</v>
      </c>
      <c r="E356" s="86" t="s">
        <v>622</v>
      </c>
      <c r="F356" s="89" t="s">
        <v>36</v>
      </c>
      <c r="G356" s="90">
        <v>93407</v>
      </c>
      <c r="H356" s="104"/>
      <c r="I356" s="91">
        <v>39.24</v>
      </c>
      <c r="J356" s="91"/>
      <c r="K356" s="92">
        <f t="shared" si="38"/>
        <v>3665290.68</v>
      </c>
      <c r="L356" s="92"/>
      <c r="M356" s="92"/>
      <c r="N356" s="92">
        <f t="shared" si="39"/>
        <v>312.79255774895972</v>
      </c>
      <c r="O356" s="92">
        <f t="shared" si="40"/>
        <v>397.82998548882034</v>
      </c>
    </row>
    <row r="357" spans="1:15" x14ac:dyDescent="0.25">
      <c r="A357" s="86"/>
      <c r="B357" s="88" t="s">
        <v>623</v>
      </c>
      <c r="C357" s="87" t="s">
        <v>473</v>
      </c>
      <c r="D357" s="87" t="s">
        <v>468</v>
      </c>
      <c r="E357" s="86" t="s">
        <v>624</v>
      </c>
      <c r="F357" s="89" t="s">
        <v>36</v>
      </c>
      <c r="G357" s="90">
        <v>2382052</v>
      </c>
      <c r="H357" s="104"/>
      <c r="I357" s="91">
        <v>31</v>
      </c>
      <c r="J357" s="91"/>
      <c r="K357" s="92">
        <f t="shared" si="38"/>
        <v>73843612</v>
      </c>
      <c r="L357" s="92"/>
      <c r="M357" s="92"/>
      <c r="N357" s="92">
        <f t="shared" si="39"/>
        <v>6301.746379062567</v>
      </c>
      <c r="O357" s="92">
        <f t="shared" si="40"/>
        <v>8014.9722505506925</v>
      </c>
    </row>
    <row r="358" spans="1:15" x14ac:dyDescent="0.25">
      <c r="A358" s="86"/>
      <c r="B358" s="88" t="s">
        <v>625</v>
      </c>
      <c r="C358" s="87" t="s">
        <v>473</v>
      </c>
      <c r="D358" s="87" t="s">
        <v>468</v>
      </c>
      <c r="E358" s="86" t="s">
        <v>626</v>
      </c>
      <c r="F358" s="89" t="s">
        <v>36</v>
      </c>
      <c r="G358" s="90">
        <v>4838939.9878640771</v>
      </c>
      <c r="H358" s="104"/>
      <c r="I358" s="91">
        <v>32.96</v>
      </c>
      <c r="J358" s="91"/>
      <c r="K358" s="92">
        <f t="shared" si="38"/>
        <v>159491461.99999997</v>
      </c>
      <c r="L358" s="92"/>
      <c r="M358" s="92"/>
      <c r="N358" s="92">
        <f t="shared" si="39"/>
        <v>13610.855643815132</v>
      </c>
      <c r="O358" s="92">
        <f t="shared" si="40"/>
        <v>17311.174352221016</v>
      </c>
    </row>
    <row r="359" spans="1:15" x14ac:dyDescent="0.25">
      <c r="A359" s="86"/>
      <c r="B359" s="88" t="s">
        <v>627</v>
      </c>
      <c r="C359" s="87" t="s">
        <v>473</v>
      </c>
      <c r="D359" s="87" t="s">
        <v>468</v>
      </c>
      <c r="E359" s="86" t="s">
        <v>628</v>
      </c>
      <c r="F359" s="89" t="s">
        <v>36</v>
      </c>
      <c r="G359" s="90">
        <v>551870</v>
      </c>
      <c r="H359" s="104"/>
      <c r="I359" s="91">
        <v>19.37</v>
      </c>
      <c r="J359" s="91"/>
      <c r="K359" s="92">
        <f t="shared" si="38"/>
        <v>10689721.9</v>
      </c>
      <c r="L359" s="92"/>
      <c r="M359" s="92"/>
      <c r="N359" s="92">
        <f t="shared" si="39"/>
        <v>912.25110002082272</v>
      </c>
      <c r="O359" s="92">
        <f t="shared" si="40"/>
        <v>1160.2604758093908</v>
      </c>
    </row>
    <row r="360" spans="1:15" x14ac:dyDescent="0.25">
      <c r="A360" s="86"/>
      <c r="B360" s="88" t="s">
        <v>629</v>
      </c>
      <c r="C360" s="87" t="s">
        <v>473</v>
      </c>
      <c r="D360" s="87" t="s">
        <v>468</v>
      </c>
      <c r="E360" s="86" t="s">
        <v>630</v>
      </c>
      <c r="F360" s="89" t="s">
        <v>36</v>
      </c>
      <c r="G360" s="90">
        <v>26567</v>
      </c>
      <c r="H360" s="104"/>
      <c r="I360" s="91">
        <v>182.91</v>
      </c>
      <c r="J360" s="91"/>
      <c r="K360" s="92">
        <f t="shared" si="38"/>
        <v>4859369.97</v>
      </c>
      <c r="L360" s="92"/>
      <c r="M360" s="92"/>
      <c r="N360" s="92">
        <f t="shared" si="39"/>
        <v>414.6941933578882</v>
      </c>
      <c r="O360" s="92">
        <f t="shared" si="40"/>
        <v>527.43513500814868</v>
      </c>
    </row>
    <row r="361" spans="1:15" x14ac:dyDescent="0.25">
      <c r="A361" s="86"/>
      <c r="B361" s="88" t="s">
        <v>631</v>
      </c>
      <c r="C361" s="87" t="s">
        <v>473</v>
      </c>
      <c r="D361" s="87" t="s">
        <v>468</v>
      </c>
      <c r="E361" s="86" t="s">
        <v>632</v>
      </c>
      <c r="F361" s="89" t="s">
        <v>36</v>
      </c>
      <c r="G361" s="90">
        <v>33239</v>
      </c>
      <c r="H361" s="104"/>
      <c r="I361" s="91">
        <v>214.04</v>
      </c>
      <c r="J361" s="91"/>
      <c r="K361" s="92">
        <f t="shared" si="38"/>
        <v>7114475.5599999996</v>
      </c>
      <c r="L361" s="92"/>
      <c r="M361" s="92"/>
      <c r="N361" s="92">
        <f t="shared" si="39"/>
        <v>607.14284397625522</v>
      </c>
      <c r="O361" s="92">
        <f t="shared" si="40"/>
        <v>772.20388664927566</v>
      </c>
    </row>
    <row r="362" spans="1:15" x14ac:dyDescent="0.25">
      <c r="A362" s="86"/>
      <c r="B362" s="88" t="s">
        <v>633</v>
      </c>
      <c r="C362" s="87" t="s">
        <v>473</v>
      </c>
      <c r="D362" s="87" t="s">
        <v>468</v>
      </c>
      <c r="E362" s="86" t="s">
        <v>634</v>
      </c>
      <c r="F362" s="89" t="s">
        <v>36</v>
      </c>
      <c r="G362" s="90">
        <v>206872</v>
      </c>
      <c r="H362" s="104"/>
      <c r="I362" s="91">
        <v>19.36</v>
      </c>
      <c r="J362" s="91"/>
      <c r="K362" s="92">
        <f t="shared" si="38"/>
        <v>4005041.92</v>
      </c>
      <c r="L362" s="92"/>
      <c r="M362" s="92"/>
      <c r="N362" s="92">
        <f t="shared" si="39"/>
        <v>341.78661814855144</v>
      </c>
      <c r="O362" s="92">
        <f t="shared" si="40"/>
        <v>434.70652344433353</v>
      </c>
    </row>
    <row r="363" spans="1:15" x14ac:dyDescent="0.25">
      <c r="A363" s="86"/>
      <c r="B363" s="88" t="s">
        <v>635</v>
      </c>
      <c r="C363" s="87" t="s">
        <v>473</v>
      </c>
      <c r="D363" s="87" t="s">
        <v>468</v>
      </c>
      <c r="E363" s="86" t="s">
        <v>636</v>
      </c>
      <c r="F363" s="89" t="s">
        <v>36</v>
      </c>
      <c r="G363" s="90">
        <v>206872</v>
      </c>
      <c r="H363" s="104"/>
      <c r="I363" s="91">
        <v>4.63</v>
      </c>
      <c r="J363" s="91"/>
      <c r="K363" s="92">
        <f t="shared" si="38"/>
        <v>957817.36</v>
      </c>
      <c r="L363" s="92"/>
      <c r="M363" s="92"/>
      <c r="N363" s="92">
        <f t="shared" si="39"/>
        <v>81.739258369204194</v>
      </c>
      <c r="O363" s="92">
        <f t="shared" si="40"/>
        <v>103.96132249727606</v>
      </c>
    </row>
    <row r="364" spans="1:15" x14ac:dyDescent="0.25">
      <c r="A364" s="86"/>
      <c r="B364" s="88" t="s">
        <v>637</v>
      </c>
      <c r="C364" s="87" t="s">
        <v>473</v>
      </c>
      <c r="D364" s="87" t="s">
        <v>468</v>
      </c>
      <c r="E364" s="86" t="s">
        <v>638</v>
      </c>
      <c r="F364" s="89" t="s">
        <v>36</v>
      </c>
      <c r="G364" s="90">
        <v>82759</v>
      </c>
      <c r="H364" s="104"/>
      <c r="I364" s="91">
        <v>7.82</v>
      </c>
      <c r="J364" s="91"/>
      <c r="K364" s="92">
        <f t="shared" si="38"/>
        <v>647175.38</v>
      </c>
      <c r="L364" s="92"/>
      <c r="M364" s="92"/>
      <c r="N364" s="92">
        <f t="shared" si="39"/>
        <v>55.229355621626972</v>
      </c>
      <c r="O364" s="92">
        <f t="shared" si="40"/>
        <v>70.244298341467911</v>
      </c>
    </row>
    <row r="365" spans="1:15" x14ac:dyDescent="0.25">
      <c r="A365" s="86"/>
      <c r="B365" s="88" t="s">
        <v>639</v>
      </c>
      <c r="C365" s="87" t="s">
        <v>473</v>
      </c>
      <c r="D365" s="87" t="s">
        <v>468</v>
      </c>
      <c r="E365" s="86" t="s">
        <v>640</v>
      </c>
      <c r="F365" s="89" t="s">
        <v>36</v>
      </c>
      <c r="G365" s="90">
        <v>569175</v>
      </c>
      <c r="H365" s="104"/>
      <c r="I365" s="91">
        <v>15.45</v>
      </c>
      <c r="J365" s="91"/>
      <c r="K365" s="92">
        <f t="shared" si="38"/>
        <v>8793753.75</v>
      </c>
      <c r="L365" s="92"/>
      <c r="M365" s="92"/>
      <c r="N365" s="92">
        <f t="shared" si="39"/>
        <v>750.45091039737281</v>
      </c>
      <c r="O365" s="92">
        <f t="shared" si="40"/>
        <v>954.47243675493678</v>
      </c>
    </row>
    <row r="366" spans="1:15" x14ac:dyDescent="0.25">
      <c r="A366" s="86"/>
      <c r="B366" s="88" t="s">
        <v>641</v>
      </c>
      <c r="C366" s="87" t="s">
        <v>473</v>
      </c>
      <c r="D366" s="87" t="s">
        <v>468</v>
      </c>
      <c r="E366" s="86" t="s">
        <v>642</v>
      </c>
      <c r="F366" s="89" t="s">
        <v>36</v>
      </c>
      <c r="G366" s="90">
        <v>308318</v>
      </c>
      <c r="H366" s="104"/>
      <c r="I366" s="91">
        <v>66.8</v>
      </c>
      <c r="J366" s="91"/>
      <c r="K366" s="92">
        <f t="shared" si="38"/>
        <v>20595642.399999999</v>
      </c>
      <c r="L366" s="92"/>
      <c r="M366" s="92"/>
      <c r="N366" s="92">
        <f t="shared" si="39"/>
        <v>1757.6133047049143</v>
      </c>
      <c r="O366" s="92">
        <f t="shared" si="40"/>
        <v>2235.4472898517647</v>
      </c>
    </row>
    <row r="367" spans="1:15" x14ac:dyDescent="0.25">
      <c r="A367" s="86"/>
      <c r="B367" s="88" t="s">
        <v>643</v>
      </c>
      <c r="C367" s="87" t="s">
        <v>473</v>
      </c>
      <c r="D367" s="87" t="s">
        <v>468</v>
      </c>
      <c r="E367" s="86" t="s">
        <v>644</v>
      </c>
      <c r="F367" s="89" t="s">
        <v>130</v>
      </c>
      <c r="G367" s="90">
        <v>974228</v>
      </c>
      <c r="H367" s="104"/>
      <c r="I367" s="91">
        <v>5</v>
      </c>
      <c r="J367" s="91"/>
      <c r="K367" s="92">
        <f t="shared" si="38"/>
        <v>4871140</v>
      </c>
      <c r="L367" s="92"/>
      <c r="M367" s="92"/>
      <c r="N367" s="92">
        <f t="shared" si="39"/>
        <v>415.69863696411318</v>
      </c>
      <c r="O367" s="92">
        <f t="shared" si="40"/>
        <v>528.71265192915405</v>
      </c>
    </row>
    <row r="368" spans="1:15" x14ac:dyDescent="0.25">
      <c r="A368" s="86"/>
      <c r="B368" s="88" t="s">
        <v>645</v>
      </c>
      <c r="C368" s="87" t="s">
        <v>473</v>
      </c>
      <c r="D368" s="87" t="s">
        <v>468</v>
      </c>
      <c r="E368" s="86" t="s">
        <v>646</v>
      </c>
      <c r="F368" s="89" t="s">
        <v>130</v>
      </c>
      <c r="G368" s="90">
        <v>844929</v>
      </c>
      <c r="H368" s="104"/>
      <c r="I368" s="91">
        <v>17</v>
      </c>
      <c r="J368" s="91"/>
      <c r="K368" s="92">
        <f t="shared" si="38"/>
        <v>14363793</v>
      </c>
      <c r="L368" s="92"/>
      <c r="M368" s="92"/>
      <c r="N368" s="92">
        <f t="shared" si="39"/>
        <v>1225.7929707901374</v>
      </c>
      <c r="O368" s="92">
        <f t="shared" si="40"/>
        <v>1559.0434864921594</v>
      </c>
    </row>
    <row r="369" spans="1:15" x14ac:dyDescent="0.25">
      <c r="A369" s="86"/>
      <c r="B369" s="88" t="s">
        <v>647</v>
      </c>
      <c r="C369" s="87" t="s">
        <v>473</v>
      </c>
      <c r="D369" s="87" t="s">
        <v>468</v>
      </c>
      <c r="E369" s="86" t="s">
        <v>648</v>
      </c>
      <c r="F369" s="89" t="s">
        <v>130</v>
      </c>
      <c r="G369" s="90">
        <v>1481141</v>
      </c>
      <c r="H369" s="104"/>
      <c r="I369" s="91">
        <v>3</v>
      </c>
      <c r="J369" s="91"/>
      <c r="K369" s="92">
        <f t="shared" si="38"/>
        <v>4443423</v>
      </c>
      <c r="L369" s="92"/>
      <c r="M369" s="92"/>
      <c r="N369" s="92">
        <f t="shared" si="39"/>
        <v>379.19765897818388</v>
      </c>
      <c r="O369" s="92">
        <f t="shared" si="40"/>
        <v>482.28832634106129</v>
      </c>
    </row>
    <row r="370" spans="1:15" x14ac:dyDescent="0.25">
      <c r="A370" s="86"/>
      <c r="B370" s="88" t="s">
        <v>649</v>
      </c>
      <c r="C370" s="87" t="s">
        <v>473</v>
      </c>
      <c r="D370" s="87" t="s">
        <v>468</v>
      </c>
      <c r="E370" s="86" t="s">
        <v>650</v>
      </c>
      <c r="F370" s="89" t="s">
        <v>36</v>
      </c>
      <c r="G370" s="90">
        <v>134684</v>
      </c>
      <c r="H370" s="104"/>
      <c r="I370" s="91">
        <v>686.94</v>
      </c>
      <c r="J370" s="91"/>
      <c r="K370" s="92">
        <f t="shared" si="38"/>
        <v>92519826.960000008</v>
      </c>
      <c r="L370" s="92"/>
      <c r="M370" s="92"/>
      <c r="N370" s="92">
        <f t="shared" si="39"/>
        <v>7895.5574997695849</v>
      </c>
      <c r="O370" s="92">
        <f t="shared" si="40"/>
        <v>10042.085234267142</v>
      </c>
    </row>
    <row r="371" spans="1:15" x14ac:dyDescent="0.25">
      <c r="A371" s="86"/>
      <c r="B371" s="88" t="s">
        <v>651</v>
      </c>
      <c r="C371" s="87" t="s">
        <v>473</v>
      </c>
      <c r="D371" s="87" t="s">
        <v>468</v>
      </c>
      <c r="E371" s="86" t="s">
        <v>652</v>
      </c>
      <c r="F371" s="89" t="s">
        <v>130</v>
      </c>
      <c r="G371" s="90">
        <v>4007947</v>
      </c>
      <c r="H371" s="104"/>
      <c r="I371" s="91">
        <v>2</v>
      </c>
      <c r="J371" s="91"/>
      <c r="K371" s="92">
        <f t="shared" si="38"/>
        <v>8015894</v>
      </c>
      <c r="L371" s="92"/>
      <c r="M371" s="92"/>
      <c r="N371" s="92">
        <f t="shared" si="39"/>
        <v>684.06907004290849</v>
      </c>
      <c r="O371" s="92">
        <f t="shared" si="40"/>
        <v>870.04368060104912</v>
      </c>
    </row>
    <row r="372" spans="1:15" x14ac:dyDescent="0.25">
      <c r="A372" s="86"/>
      <c r="B372" s="88" t="s">
        <v>653</v>
      </c>
      <c r="C372" s="87" t="s">
        <v>473</v>
      </c>
      <c r="D372" s="87" t="s">
        <v>468</v>
      </c>
      <c r="E372" s="86" t="s">
        <v>654</v>
      </c>
      <c r="F372" s="89" t="s">
        <v>130</v>
      </c>
      <c r="G372" s="90">
        <v>4536970</v>
      </c>
      <c r="H372" s="104"/>
      <c r="I372" s="91">
        <v>3</v>
      </c>
      <c r="J372" s="91"/>
      <c r="K372" s="92">
        <f t="shared" si="38"/>
        <v>13610910</v>
      </c>
      <c r="L372" s="92"/>
      <c r="M372" s="92"/>
      <c r="N372" s="92">
        <f t="shared" si="39"/>
        <v>1161.5426234600561</v>
      </c>
      <c r="O372" s="92">
        <f t="shared" si="40"/>
        <v>1477.3257022522534</v>
      </c>
    </row>
    <row r="373" spans="1:15" x14ac:dyDescent="0.25">
      <c r="A373" s="86"/>
      <c r="B373" s="88" t="s">
        <v>655</v>
      </c>
      <c r="C373" s="87" t="s">
        <v>473</v>
      </c>
      <c r="D373" s="87" t="s">
        <v>468</v>
      </c>
      <c r="E373" s="86" t="s">
        <v>656</v>
      </c>
      <c r="F373" s="89" t="s">
        <v>130</v>
      </c>
      <c r="G373" s="90">
        <v>1494911</v>
      </c>
      <c r="H373" s="104"/>
      <c r="I373" s="91">
        <v>4</v>
      </c>
      <c r="J373" s="91"/>
      <c r="K373" s="92">
        <f t="shared" si="38"/>
        <v>5979644</v>
      </c>
      <c r="L373" s="92"/>
      <c r="M373" s="92"/>
      <c r="N373" s="92">
        <f t="shared" si="39"/>
        <v>510.29735551239293</v>
      </c>
      <c r="O373" s="92">
        <f t="shared" si="40"/>
        <v>649.02947499604909</v>
      </c>
    </row>
    <row r="374" spans="1:15" x14ac:dyDescent="0.25">
      <c r="A374" s="86"/>
      <c r="B374" s="88" t="s">
        <v>657</v>
      </c>
      <c r="C374" s="87" t="s">
        <v>473</v>
      </c>
      <c r="D374" s="87" t="s">
        <v>468</v>
      </c>
      <c r="E374" s="86" t="s">
        <v>658</v>
      </c>
      <c r="F374" s="89" t="s">
        <v>130</v>
      </c>
      <c r="G374" s="90">
        <v>22053998</v>
      </c>
      <c r="H374" s="104"/>
      <c r="I374" s="91">
        <v>2</v>
      </c>
      <c r="J374" s="91"/>
      <c r="K374" s="92">
        <f t="shared" si="38"/>
        <v>44107996</v>
      </c>
      <c r="L374" s="92"/>
      <c r="M374" s="92"/>
      <c r="N374" s="92">
        <f t="shared" si="39"/>
        <v>3764.1360782934912</v>
      </c>
      <c r="O374" s="92">
        <f t="shared" si="40"/>
        <v>4787.4738842325442</v>
      </c>
    </row>
    <row r="375" spans="1:15" x14ac:dyDescent="0.25">
      <c r="A375" s="86"/>
      <c r="B375" s="88" t="s">
        <v>659</v>
      </c>
      <c r="C375" s="87" t="s">
        <v>473</v>
      </c>
      <c r="D375" s="87" t="s">
        <v>468</v>
      </c>
      <c r="E375" s="86" t="s">
        <v>660</v>
      </c>
      <c r="F375" s="89" t="s">
        <v>130</v>
      </c>
      <c r="G375" s="90">
        <v>35337435</v>
      </c>
      <c r="H375" s="104"/>
      <c r="I375" s="91">
        <v>1</v>
      </c>
      <c r="J375" s="91"/>
      <c r="K375" s="92">
        <f t="shared" si="38"/>
        <v>35337435</v>
      </c>
      <c r="L375" s="92"/>
      <c r="M375" s="92"/>
      <c r="N375" s="92">
        <f t="shared" si="39"/>
        <v>3015.6644159904963</v>
      </c>
      <c r="O375" s="92">
        <f t="shared" si="40"/>
        <v>3835.5187843552239</v>
      </c>
    </row>
    <row r="376" spans="1:15" x14ac:dyDescent="0.25">
      <c r="A376" s="86"/>
      <c r="B376" s="88" t="s">
        <v>661</v>
      </c>
      <c r="C376" s="87" t="s">
        <v>473</v>
      </c>
      <c r="D376" s="87" t="s">
        <v>468</v>
      </c>
      <c r="E376" s="86" t="s">
        <v>662</v>
      </c>
      <c r="F376" s="89" t="s">
        <v>130</v>
      </c>
      <c r="G376" s="90">
        <v>23140207</v>
      </c>
      <c r="H376" s="104"/>
      <c r="I376" s="91">
        <v>1</v>
      </c>
      <c r="J376" s="91"/>
      <c r="K376" s="92">
        <f t="shared" si="38"/>
        <v>23140207</v>
      </c>
      <c r="L376" s="92"/>
      <c r="M376" s="92"/>
      <c r="N376" s="92">
        <f t="shared" si="39"/>
        <v>1974.7641227653958</v>
      </c>
      <c r="O376" s="92">
        <f t="shared" si="40"/>
        <v>2511.6338699276907</v>
      </c>
    </row>
    <row r="377" spans="1:15" x14ac:dyDescent="0.25">
      <c r="A377" s="86"/>
      <c r="B377" s="88" t="s">
        <v>663</v>
      </c>
      <c r="C377" s="87" t="s">
        <v>473</v>
      </c>
      <c r="D377" s="87" t="s">
        <v>468</v>
      </c>
      <c r="E377" s="86" t="s">
        <v>664</v>
      </c>
      <c r="F377" s="89" t="s">
        <v>130</v>
      </c>
      <c r="G377" s="90">
        <v>10383812</v>
      </c>
      <c r="H377" s="104"/>
      <c r="I377" s="91">
        <v>1</v>
      </c>
      <c r="J377" s="91"/>
      <c r="K377" s="92">
        <f t="shared" si="38"/>
        <v>10383812</v>
      </c>
      <c r="L377" s="92"/>
      <c r="M377" s="92"/>
      <c r="N377" s="92">
        <f t="shared" si="39"/>
        <v>886.14502865686507</v>
      </c>
      <c r="O377" s="92">
        <f t="shared" si="40"/>
        <v>1127.0570707583383</v>
      </c>
    </row>
    <row r="378" spans="1:15" x14ac:dyDescent="0.25">
      <c r="A378" s="86"/>
      <c r="B378" s="88" t="s">
        <v>665</v>
      </c>
      <c r="C378" s="87" t="s">
        <v>473</v>
      </c>
      <c r="D378" s="87" t="s">
        <v>468</v>
      </c>
      <c r="E378" s="86" t="s">
        <v>666</v>
      </c>
      <c r="F378" s="89" t="s">
        <v>130</v>
      </c>
      <c r="G378" s="90">
        <v>5681752</v>
      </c>
      <c r="H378" s="104"/>
      <c r="I378" s="91">
        <v>1</v>
      </c>
      <c r="J378" s="91"/>
      <c r="K378" s="92">
        <f t="shared" si="38"/>
        <v>5681752</v>
      </c>
      <c r="L378" s="92"/>
      <c r="M378" s="92"/>
      <c r="N378" s="92">
        <f t="shared" si="39"/>
        <v>484.87552440868541</v>
      </c>
      <c r="O378" s="92">
        <f t="shared" si="40"/>
        <v>616.69633135647393</v>
      </c>
    </row>
    <row r="379" spans="1:15" x14ac:dyDescent="0.25">
      <c r="A379" s="86"/>
      <c r="B379" s="88" t="s">
        <v>667</v>
      </c>
      <c r="C379" s="87" t="s">
        <v>473</v>
      </c>
      <c r="D379" s="87" t="s">
        <v>468</v>
      </c>
      <c r="E379" s="86" t="s">
        <v>668</v>
      </c>
      <c r="F379" s="89" t="s">
        <v>130</v>
      </c>
      <c r="G379" s="90">
        <v>10439095</v>
      </c>
      <c r="H379" s="104"/>
      <c r="I379" s="91">
        <v>1</v>
      </c>
      <c r="J379" s="91"/>
      <c r="K379" s="92">
        <f t="shared" si="38"/>
        <v>10439095</v>
      </c>
      <c r="L379" s="92"/>
      <c r="M379" s="92"/>
      <c r="N379" s="92">
        <f t="shared" si="39"/>
        <v>890.86282936620364</v>
      </c>
      <c r="O379" s="92">
        <f t="shared" si="40"/>
        <v>1133.0574775494797</v>
      </c>
    </row>
    <row r="380" spans="1:15" x14ac:dyDescent="0.25">
      <c r="A380" s="86"/>
      <c r="B380" s="88" t="s">
        <v>669</v>
      </c>
      <c r="C380" s="87" t="s">
        <v>473</v>
      </c>
      <c r="D380" s="87" t="s">
        <v>468</v>
      </c>
      <c r="E380" s="86" t="s">
        <v>670</v>
      </c>
      <c r="F380" s="89" t="s">
        <v>130</v>
      </c>
      <c r="G380" s="90">
        <v>7842149</v>
      </c>
      <c r="H380" s="104"/>
      <c r="I380" s="91">
        <v>1</v>
      </c>
      <c r="J380" s="91"/>
      <c r="K380" s="92">
        <f t="shared" si="38"/>
        <v>7842149</v>
      </c>
      <c r="L380" s="92"/>
      <c r="M380" s="92"/>
      <c r="N380" s="92">
        <f t="shared" si="39"/>
        <v>669.24183048926602</v>
      </c>
      <c r="O380" s="92">
        <f t="shared" si="40"/>
        <v>851.18542982003464</v>
      </c>
    </row>
    <row r="381" spans="1:15" x14ac:dyDescent="0.25">
      <c r="A381" s="86"/>
      <c r="B381" s="88" t="s">
        <v>671</v>
      </c>
      <c r="C381" s="87" t="s">
        <v>473</v>
      </c>
      <c r="D381" s="87" t="s">
        <v>468</v>
      </c>
      <c r="E381" s="86" t="s">
        <v>672</v>
      </c>
      <c r="F381" s="89" t="s">
        <v>130</v>
      </c>
      <c r="G381" s="90">
        <v>14014392</v>
      </c>
      <c r="H381" s="104"/>
      <c r="I381" s="91">
        <v>1</v>
      </c>
      <c r="J381" s="91"/>
      <c r="K381" s="92">
        <f t="shared" si="38"/>
        <v>14014392</v>
      </c>
      <c r="L381" s="92"/>
      <c r="M381" s="92"/>
      <c r="N381" s="92">
        <f t="shared" si="39"/>
        <v>1195.9754086888843</v>
      </c>
      <c r="O381" s="92">
        <f t="shared" si="40"/>
        <v>1521.1195653368043</v>
      </c>
    </row>
    <row r="382" spans="1:15" x14ac:dyDescent="0.25">
      <c r="A382" s="86"/>
      <c r="B382" s="88" t="s">
        <v>673</v>
      </c>
      <c r="C382" s="87" t="s">
        <v>473</v>
      </c>
      <c r="D382" s="87" t="s">
        <v>468</v>
      </c>
      <c r="E382" s="86" t="s">
        <v>674</v>
      </c>
      <c r="F382" s="89" t="s">
        <v>130</v>
      </c>
      <c r="G382" s="90">
        <v>8882810</v>
      </c>
      <c r="H382" s="104"/>
      <c r="I382" s="91">
        <v>1</v>
      </c>
      <c r="J382" s="91"/>
      <c r="K382" s="92">
        <f t="shared" si="38"/>
        <v>8882810</v>
      </c>
      <c r="L382" s="92"/>
      <c r="M382" s="92"/>
      <c r="N382" s="92">
        <f t="shared" si="39"/>
        <v>758.05088940395763</v>
      </c>
      <c r="O382" s="92">
        <f t="shared" si="40"/>
        <v>964.13858597429112</v>
      </c>
    </row>
    <row r="383" spans="1:15" x14ac:dyDescent="0.25">
      <c r="A383" s="86"/>
      <c r="B383" s="88" t="s">
        <v>675</v>
      </c>
      <c r="C383" s="87" t="s">
        <v>473</v>
      </c>
      <c r="D383" s="87" t="s">
        <v>468</v>
      </c>
      <c r="E383" s="86" t="s">
        <v>676</v>
      </c>
      <c r="F383" s="89" t="s">
        <v>130</v>
      </c>
      <c r="G383" s="90">
        <v>99774377</v>
      </c>
      <c r="H383" s="104"/>
      <c r="I383" s="91">
        <v>1</v>
      </c>
      <c r="J383" s="91"/>
      <c r="K383" s="92">
        <f t="shared" si="38"/>
        <v>99774377</v>
      </c>
      <c r="L383" s="92"/>
      <c r="M383" s="92"/>
      <c r="N383" s="92">
        <f t="shared" si="39"/>
        <v>8514.6541718865737</v>
      </c>
      <c r="O383" s="92">
        <f t="shared" si="40"/>
        <v>10829.492779564782</v>
      </c>
    </row>
    <row r="384" spans="1:15" x14ac:dyDescent="0.25">
      <c r="A384" s="86"/>
      <c r="B384" s="88" t="s">
        <v>677</v>
      </c>
      <c r="C384" s="87" t="s">
        <v>473</v>
      </c>
      <c r="D384" s="87" t="s">
        <v>468</v>
      </c>
      <c r="E384" s="86" t="s">
        <v>678</v>
      </c>
      <c r="F384" s="89" t="s">
        <v>130</v>
      </c>
      <c r="G384" s="90">
        <v>5681570</v>
      </c>
      <c r="H384" s="104"/>
      <c r="I384" s="91">
        <v>1</v>
      </c>
      <c r="J384" s="91"/>
      <c r="K384" s="92">
        <f t="shared" si="38"/>
        <v>5681570</v>
      </c>
      <c r="L384" s="92"/>
      <c r="M384" s="92"/>
      <c r="N384" s="92">
        <f t="shared" si="39"/>
        <v>484.85999269497415</v>
      </c>
      <c r="O384" s="92">
        <f t="shared" si="40"/>
        <v>616.67657710949038</v>
      </c>
    </row>
    <row r="385" spans="1:15" x14ac:dyDescent="0.25">
      <c r="A385" s="86"/>
      <c r="B385" s="88" t="s">
        <v>679</v>
      </c>
      <c r="C385" s="87" t="s">
        <v>473</v>
      </c>
      <c r="D385" s="87" t="s">
        <v>468</v>
      </c>
      <c r="E385" s="86" t="s">
        <v>680</v>
      </c>
      <c r="F385" s="89" t="s">
        <v>130</v>
      </c>
      <c r="G385" s="90">
        <v>8963392</v>
      </c>
      <c r="H385" s="104"/>
      <c r="I385" s="91">
        <v>1</v>
      </c>
      <c r="J385" s="91"/>
      <c r="K385" s="92">
        <f t="shared" si="38"/>
        <v>8963392</v>
      </c>
      <c r="L385" s="92"/>
      <c r="M385" s="92"/>
      <c r="N385" s="92">
        <f t="shared" si="39"/>
        <v>764.92768365824759</v>
      </c>
      <c r="O385" s="92">
        <f t="shared" si="40"/>
        <v>972.88494163595442</v>
      </c>
    </row>
    <row r="386" spans="1:15" x14ac:dyDescent="0.25">
      <c r="A386" s="86"/>
      <c r="B386" s="88" t="s">
        <v>681</v>
      </c>
      <c r="C386" s="87" t="s">
        <v>473</v>
      </c>
      <c r="D386" s="87" t="s">
        <v>468</v>
      </c>
      <c r="E386" s="86" t="s">
        <v>682</v>
      </c>
      <c r="F386" s="89" t="s">
        <v>130</v>
      </c>
      <c r="G386" s="90">
        <v>4891162</v>
      </c>
      <c r="H386" s="104"/>
      <c r="I386" s="91">
        <v>1</v>
      </c>
      <c r="J386" s="91"/>
      <c r="K386" s="92">
        <f t="shared" si="38"/>
        <v>4891162</v>
      </c>
      <c r="L386" s="92"/>
      <c r="M386" s="92"/>
      <c r="N386" s="92">
        <f t="shared" si="39"/>
        <v>417.40729615052447</v>
      </c>
      <c r="O386" s="92">
        <f t="shared" si="40"/>
        <v>530.88583617697395</v>
      </c>
    </row>
    <row r="387" spans="1:15" x14ac:dyDescent="0.25">
      <c r="A387" s="86"/>
      <c r="B387" s="88" t="s">
        <v>683</v>
      </c>
      <c r="C387" s="87" t="s">
        <v>473</v>
      </c>
      <c r="D387" s="87" t="s">
        <v>468</v>
      </c>
      <c r="E387" s="86" t="s">
        <v>684</v>
      </c>
      <c r="F387" s="89" t="s">
        <v>130</v>
      </c>
      <c r="G387" s="90">
        <v>5897474</v>
      </c>
      <c r="H387" s="104"/>
      <c r="I387" s="91">
        <v>1</v>
      </c>
      <c r="J387" s="91"/>
      <c r="K387" s="92">
        <f t="shared" si="38"/>
        <v>5897474</v>
      </c>
      <c r="L387" s="92"/>
      <c r="M387" s="92"/>
      <c r="N387" s="92">
        <f t="shared" si="39"/>
        <v>503.28504278901784</v>
      </c>
      <c r="O387" s="92">
        <f t="shared" si="40"/>
        <v>640.11075810246382</v>
      </c>
    </row>
    <row r="388" spans="1:15" x14ac:dyDescent="0.25">
      <c r="A388" s="86"/>
      <c r="B388" s="88" t="s">
        <v>685</v>
      </c>
      <c r="C388" s="87" t="s">
        <v>473</v>
      </c>
      <c r="D388" s="87" t="s">
        <v>468</v>
      </c>
      <c r="E388" s="86" t="s">
        <v>686</v>
      </c>
      <c r="F388" s="89" t="s">
        <v>130</v>
      </c>
      <c r="G388" s="90">
        <v>5897474</v>
      </c>
      <c r="H388" s="104"/>
      <c r="I388" s="91">
        <v>1</v>
      </c>
      <c r="J388" s="91"/>
      <c r="K388" s="92">
        <f t="shared" si="38"/>
        <v>5897474</v>
      </c>
      <c r="L388" s="92"/>
      <c r="M388" s="92"/>
      <c r="N388" s="92">
        <f t="shared" si="39"/>
        <v>503.28504278901784</v>
      </c>
      <c r="O388" s="92">
        <f t="shared" si="40"/>
        <v>640.11075810246382</v>
      </c>
    </row>
    <row r="389" spans="1:15" x14ac:dyDescent="0.25">
      <c r="A389" s="86"/>
      <c r="B389" s="88" t="s">
        <v>687</v>
      </c>
      <c r="C389" s="87" t="s">
        <v>473</v>
      </c>
      <c r="D389" s="87" t="s">
        <v>468</v>
      </c>
      <c r="E389" s="86" t="s">
        <v>688</v>
      </c>
      <c r="F389" s="89" t="s">
        <v>130</v>
      </c>
      <c r="G389" s="90">
        <v>36856162</v>
      </c>
      <c r="H389" s="104"/>
      <c r="I389" s="91">
        <v>2</v>
      </c>
      <c r="J389" s="91"/>
      <c r="K389" s="92">
        <f t="shared" si="38"/>
        <v>73712324</v>
      </c>
      <c r="L389" s="92"/>
      <c r="M389" s="92"/>
      <c r="N389" s="92">
        <f t="shared" si="39"/>
        <v>6290.5423810970506</v>
      </c>
      <c r="O389" s="92">
        <f t="shared" si="40"/>
        <v>8000.722274847577</v>
      </c>
    </row>
    <row r="390" spans="1:15" x14ac:dyDescent="0.25">
      <c r="A390" s="86"/>
      <c r="B390" s="88" t="s">
        <v>689</v>
      </c>
      <c r="C390" s="87" t="s">
        <v>473</v>
      </c>
      <c r="D390" s="87" t="s">
        <v>468</v>
      </c>
      <c r="E390" s="86" t="s">
        <v>690</v>
      </c>
      <c r="F390" s="89" t="s">
        <v>130</v>
      </c>
      <c r="G390" s="90">
        <v>28927725</v>
      </c>
      <c r="H390" s="104"/>
      <c r="I390" s="91">
        <v>1</v>
      </c>
      <c r="J390" s="91"/>
      <c r="K390" s="92">
        <f t="shared" si="38"/>
        <v>28927725</v>
      </c>
      <c r="L390" s="92"/>
      <c r="M390" s="92"/>
      <c r="N390" s="92">
        <f t="shared" si="39"/>
        <v>2468.6656209783955</v>
      </c>
      <c r="O390" s="92">
        <f t="shared" si="40"/>
        <v>3139.8100237372128</v>
      </c>
    </row>
    <row r="391" spans="1:15" x14ac:dyDescent="0.25">
      <c r="A391" s="86"/>
      <c r="B391" s="88" t="s">
        <v>691</v>
      </c>
      <c r="C391" s="87" t="s">
        <v>473</v>
      </c>
      <c r="D391" s="87" t="s">
        <v>468</v>
      </c>
      <c r="E391" s="86" t="s">
        <v>692</v>
      </c>
      <c r="F391" s="89" t="s">
        <v>130</v>
      </c>
      <c r="G391" s="90">
        <v>10622085</v>
      </c>
      <c r="H391" s="104"/>
      <c r="I391" s="91">
        <v>1</v>
      </c>
      <c r="J391" s="91"/>
      <c r="K391" s="92">
        <f t="shared" si="38"/>
        <v>10622085</v>
      </c>
      <c r="L391" s="92"/>
      <c r="M391" s="92"/>
      <c r="N391" s="92">
        <f t="shared" si="39"/>
        <v>906.47902877292631</v>
      </c>
      <c r="O391" s="92">
        <f t="shared" si="40"/>
        <v>1152.9191789533636</v>
      </c>
    </row>
    <row r="392" spans="1:15" x14ac:dyDescent="0.25">
      <c r="A392" s="86"/>
      <c r="B392" s="88" t="s">
        <v>693</v>
      </c>
      <c r="C392" s="87" t="s">
        <v>473</v>
      </c>
      <c r="D392" s="87" t="s">
        <v>468</v>
      </c>
      <c r="E392" s="86" t="s">
        <v>694</v>
      </c>
      <c r="F392" s="89" t="s">
        <v>130</v>
      </c>
      <c r="G392" s="90">
        <v>3809752</v>
      </c>
      <c r="H392" s="104"/>
      <c r="I392" s="91">
        <v>1</v>
      </c>
      <c r="J392" s="91"/>
      <c r="K392" s="92">
        <f t="shared" si="38"/>
        <v>3809752</v>
      </c>
      <c r="L392" s="92"/>
      <c r="M392" s="92"/>
      <c r="N392" s="92">
        <f t="shared" si="39"/>
        <v>325.12075480715072</v>
      </c>
      <c r="O392" s="92">
        <f t="shared" si="40"/>
        <v>413.50979095497115</v>
      </c>
    </row>
    <row r="393" spans="1:15" x14ac:dyDescent="0.25">
      <c r="A393" s="86"/>
      <c r="B393" s="88" t="s">
        <v>695</v>
      </c>
      <c r="C393" s="87" t="s">
        <v>473</v>
      </c>
      <c r="D393" s="87" t="s">
        <v>468</v>
      </c>
      <c r="E393" s="86" t="s">
        <v>696</v>
      </c>
      <c r="F393" s="89" t="s">
        <v>130</v>
      </c>
      <c r="G393" s="90">
        <v>10369075</v>
      </c>
      <c r="H393" s="104"/>
      <c r="I393" s="91">
        <v>1</v>
      </c>
      <c r="J393" s="91"/>
      <c r="K393" s="92">
        <f t="shared" si="38"/>
        <v>10369075</v>
      </c>
      <c r="L393" s="92"/>
      <c r="M393" s="92"/>
      <c r="N393" s="92">
        <f t="shared" si="39"/>
        <v>884.88738654168469</v>
      </c>
      <c r="O393" s="92">
        <f t="shared" si="40"/>
        <v>1125.4575194517695</v>
      </c>
    </row>
    <row r="394" spans="1:15" x14ac:dyDescent="0.25">
      <c r="A394" s="86"/>
      <c r="B394" s="88" t="s">
        <v>697</v>
      </c>
      <c r="C394" s="87" t="s">
        <v>473</v>
      </c>
      <c r="D394" s="87" t="s">
        <v>468</v>
      </c>
      <c r="E394" s="86" t="s">
        <v>698</v>
      </c>
      <c r="F394" s="89" t="s">
        <v>130</v>
      </c>
      <c r="G394" s="90">
        <v>7594167</v>
      </c>
      <c r="H394" s="104"/>
      <c r="I394" s="91">
        <v>1</v>
      </c>
      <c r="J394" s="91"/>
      <c r="K394" s="92">
        <f t="shared" si="38"/>
        <v>7594167</v>
      </c>
      <c r="L394" s="92"/>
      <c r="M394" s="92"/>
      <c r="N394" s="92">
        <f t="shared" si="39"/>
        <v>648.07927318406951</v>
      </c>
      <c r="O394" s="92">
        <f t="shared" si="40"/>
        <v>824.26950852631376</v>
      </c>
    </row>
    <row r="395" spans="1:15" x14ac:dyDescent="0.25">
      <c r="A395" s="86"/>
      <c r="B395" s="88" t="s">
        <v>699</v>
      </c>
      <c r="C395" s="87" t="s">
        <v>473</v>
      </c>
      <c r="D395" s="87" t="s">
        <v>468</v>
      </c>
      <c r="E395" s="86" t="s">
        <v>700</v>
      </c>
      <c r="F395" s="89" t="s">
        <v>130</v>
      </c>
      <c r="G395" s="90">
        <v>11138467</v>
      </c>
      <c r="H395" s="104"/>
      <c r="I395" s="91">
        <v>1</v>
      </c>
      <c r="J395" s="91"/>
      <c r="K395" s="92">
        <f t="shared" si="38"/>
        <v>11138467</v>
      </c>
      <c r="L395" s="92"/>
      <c r="M395" s="92"/>
      <c r="N395" s="92">
        <f t="shared" si="39"/>
        <v>950.54659684791545</v>
      </c>
      <c r="O395" s="92">
        <f t="shared" si="40"/>
        <v>1208.9671875567872</v>
      </c>
    </row>
    <row r="396" spans="1:15" x14ac:dyDescent="0.25">
      <c r="A396" s="86"/>
      <c r="B396" s="88" t="s">
        <v>701</v>
      </c>
      <c r="C396" s="87" t="s">
        <v>473</v>
      </c>
      <c r="D396" s="87" t="s">
        <v>468</v>
      </c>
      <c r="E396" s="86" t="s">
        <v>702</v>
      </c>
      <c r="F396" s="89" t="s">
        <v>130</v>
      </c>
      <c r="G396" s="90">
        <v>14257740</v>
      </c>
      <c r="H396" s="104"/>
      <c r="I396" s="91">
        <v>1</v>
      </c>
      <c r="J396" s="91"/>
      <c r="K396" s="92">
        <f t="shared" si="38"/>
        <v>14257740</v>
      </c>
      <c r="L396" s="92"/>
      <c r="M396" s="92"/>
      <c r="N396" s="92">
        <f t="shared" si="39"/>
        <v>1216.742504668048</v>
      </c>
      <c r="O396" s="92">
        <f t="shared" si="40"/>
        <v>1547.5325131111765</v>
      </c>
    </row>
    <row r="397" spans="1:15" x14ac:dyDescent="0.25">
      <c r="A397" s="86"/>
      <c r="B397" s="88" t="s">
        <v>703</v>
      </c>
      <c r="C397" s="87" t="s">
        <v>473</v>
      </c>
      <c r="D397" s="87" t="s">
        <v>468</v>
      </c>
      <c r="E397" s="86" t="s">
        <v>704</v>
      </c>
      <c r="F397" s="89" t="s">
        <v>130</v>
      </c>
      <c r="G397" s="90">
        <v>6254766</v>
      </c>
      <c r="H397" s="104"/>
      <c r="I397" s="91">
        <v>1</v>
      </c>
      <c r="J397" s="91"/>
      <c r="K397" s="92">
        <f t="shared" si="38"/>
        <v>6254766</v>
      </c>
      <c r="L397" s="92"/>
      <c r="M397" s="92"/>
      <c r="N397" s="92">
        <f t="shared" si="39"/>
        <v>533.7760156204663</v>
      </c>
      <c r="O397" s="92">
        <f t="shared" si="40"/>
        <v>678.89116696631731</v>
      </c>
    </row>
    <row r="398" spans="1:15" x14ac:dyDescent="0.25">
      <c r="A398" s="86"/>
      <c r="B398" s="88" t="s">
        <v>705</v>
      </c>
      <c r="C398" s="87" t="s">
        <v>473</v>
      </c>
      <c r="D398" s="87" t="s">
        <v>468</v>
      </c>
      <c r="E398" s="86" t="s">
        <v>706</v>
      </c>
      <c r="F398" s="89" t="s">
        <v>130</v>
      </c>
      <c r="G398" s="90">
        <v>139382482</v>
      </c>
      <c r="H398" s="104"/>
      <c r="I398" s="91">
        <v>1</v>
      </c>
      <c r="J398" s="91"/>
      <c r="K398" s="92">
        <f t="shared" si="38"/>
        <v>139382482</v>
      </c>
      <c r="L398" s="92"/>
      <c r="M398" s="92"/>
      <c r="N398" s="92">
        <f t="shared" si="39"/>
        <v>11894.773663675247</v>
      </c>
      <c r="O398" s="92">
        <f t="shared" si="40"/>
        <v>15128.549310980095</v>
      </c>
    </row>
    <row r="399" spans="1:15" x14ac:dyDescent="0.25">
      <c r="A399" s="86"/>
      <c r="B399" s="88" t="s">
        <v>707</v>
      </c>
      <c r="C399" s="87" t="s">
        <v>473</v>
      </c>
      <c r="D399" s="87" t="s">
        <v>468</v>
      </c>
      <c r="E399" s="86" t="s">
        <v>708</v>
      </c>
      <c r="F399" s="89" t="s">
        <v>130</v>
      </c>
      <c r="G399" s="90">
        <v>5748787</v>
      </c>
      <c r="H399" s="104"/>
      <c r="I399" s="91">
        <v>1</v>
      </c>
      <c r="J399" s="91"/>
      <c r="K399" s="92">
        <f t="shared" si="38"/>
        <v>5748787</v>
      </c>
      <c r="L399" s="92"/>
      <c r="M399" s="92"/>
      <c r="N399" s="92">
        <f t="shared" si="39"/>
        <v>490.59623006052243</v>
      </c>
      <c r="O399" s="92">
        <f t="shared" si="40"/>
        <v>623.97229809569126</v>
      </c>
    </row>
    <row r="400" spans="1:15" x14ac:dyDescent="0.25">
      <c r="A400" s="86"/>
      <c r="B400" s="88" t="s">
        <v>709</v>
      </c>
      <c r="C400" s="87" t="s">
        <v>473</v>
      </c>
      <c r="D400" s="87" t="s">
        <v>468</v>
      </c>
      <c r="E400" s="86" t="s">
        <v>710</v>
      </c>
      <c r="F400" s="89" t="s">
        <v>130</v>
      </c>
      <c r="G400" s="90">
        <v>8851500</v>
      </c>
      <c r="H400" s="104"/>
      <c r="I400" s="91">
        <v>1</v>
      </c>
      <c r="J400" s="91"/>
      <c r="K400" s="92">
        <f t="shared" si="38"/>
        <v>8851500</v>
      </c>
      <c r="L400" s="92"/>
      <c r="M400" s="92"/>
      <c r="N400" s="92">
        <f t="shared" si="39"/>
        <v>755.37892261110289</v>
      </c>
      <c r="O400" s="92">
        <f t="shared" si="40"/>
        <v>960.740204254221</v>
      </c>
    </row>
    <row r="401" spans="1:15" x14ac:dyDescent="0.25">
      <c r="A401" s="86"/>
      <c r="B401" s="88" t="s">
        <v>711</v>
      </c>
      <c r="C401" s="87" t="s">
        <v>473</v>
      </c>
      <c r="D401" s="87" t="s">
        <v>468</v>
      </c>
      <c r="E401" s="86" t="s">
        <v>712</v>
      </c>
      <c r="F401" s="89" t="s">
        <v>130</v>
      </c>
      <c r="G401" s="90">
        <v>4891162</v>
      </c>
      <c r="H401" s="104"/>
      <c r="I401" s="91">
        <v>1</v>
      </c>
      <c r="J401" s="91"/>
      <c r="K401" s="92">
        <f t="shared" si="38"/>
        <v>4891162</v>
      </c>
      <c r="L401" s="92"/>
      <c r="M401" s="92"/>
      <c r="N401" s="92">
        <f t="shared" si="39"/>
        <v>417.40729615052447</v>
      </c>
      <c r="O401" s="92">
        <f t="shared" si="40"/>
        <v>530.88583617697395</v>
      </c>
    </row>
    <row r="402" spans="1:15" x14ac:dyDescent="0.25">
      <c r="A402" s="86"/>
      <c r="B402" s="88" t="s">
        <v>713</v>
      </c>
      <c r="C402" s="87" t="s">
        <v>473</v>
      </c>
      <c r="D402" s="87" t="s">
        <v>468</v>
      </c>
      <c r="E402" s="86" t="s">
        <v>714</v>
      </c>
      <c r="F402" s="89" t="s">
        <v>130</v>
      </c>
      <c r="G402" s="90">
        <v>5835478</v>
      </c>
      <c r="H402" s="104"/>
      <c r="I402" s="91">
        <v>1</v>
      </c>
      <c r="J402" s="91"/>
      <c r="K402" s="92">
        <f t="shared" si="38"/>
        <v>5835478</v>
      </c>
      <c r="L402" s="92"/>
      <c r="M402" s="92"/>
      <c r="N402" s="92">
        <f t="shared" si="39"/>
        <v>497.99436079317559</v>
      </c>
      <c r="O402" s="92">
        <f t="shared" si="40"/>
        <v>633.3817235091243</v>
      </c>
    </row>
    <row r="403" spans="1:15" x14ac:dyDescent="0.25">
      <c r="A403" s="86"/>
      <c r="B403" s="88" t="s">
        <v>715</v>
      </c>
      <c r="C403" s="87" t="s">
        <v>473</v>
      </c>
      <c r="D403" s="87" t="s">
        <v>468</v>
      </c>
      <c r="E403" s="86" t="s">
        <v>716</v>
      </c>
      <c r="F403" s="89" t="s">
        <v>130</v>
      </c>
      <c r="G403" s="90">
        <v>5897474</v>
      </c>
      <c r="H403" s="104"/>
      <c r="I403" s="91">
        <v>1</v>
      </c>
      <c r="J403" s="91"/>
      <c r="K403" s="92">
        <f t="shared" si="38"/>
        <v>5897474</v>
      </c>
      <c r="L403" s="92"/>
      <c r="M403" s="92"/>
      <c r="N403" s="92">
        <f t="shared" si="39"/>
        <v>503.28504278901784</v>
      </c>
      <c r="O403" s="92">
        <f t="shared" si="40"/>
        <v>640.11075810246382</v>
      </c>
    </row>
    <row r="404" spans="1:15" x14ac:dyDescent="0.25">
      <c r="A404" s="86"/>
      <c r="B404" s="88" t="s">
        <v>717</v>
      </c>
      <c r="C404" s="87" t="s">
        <v>473</v>
      </c>
      <c r="D404" s="87" t="s">
        <v>468</v>
      </c>
      <c r="E404" s="86" t="s">
        <v>718</v>
      </c>
      <c r="F404" s="89" t="s">
        <v>130</v>
      </c>
      <c r="G404" s="90">
        <v>28927725</v>
      </c>
      <c r="H404" s="104"/>
      <c r="I404" s="91">
        <v>1</v>
      </c>
      <c r="J404" s="91"/>
      <c r="K404" s="92">
        <f t="shared" si="38"/>
        <v>28927725</v>
      </c>
      <c r="L404" s="92"/>
      <c r="M404" s="92"/>
      <c r="N404" s="92">
        <f t="shared" si="39"/>
        <v>2468.6656209783955</v>
      </c>
      <c r="O404" s="92">
        <f t="shared" si="40"/>
        <v>3139.8100237372128</v>
      </c>
    </row>
    <row r="405" spans="1:15" x14ac:dyDescent="0.25">
      <c r="A405" s="86"/>
      <c r="B405" s="88" t="s">
        <v>719</v>
      </c>
      <c r="C405" s="87" t="s">
        <v>473</v>
      </c>
      <c r="D405" s="87" t="s">
        <v>468</v>
      </c>
      <c r="E405" s="86" t="s">
        <v>720</v>
      </c>
      <c r="F405" s="89" t="s">
        <v>130</v>
      </c>
      <c r="G405" s="90">
        <v>10603845</v>
      </c>
      <c r="H405" s="104"/>
      <c r="I405" s="91">
        <v>1</v>
      </c>
      <c r="J405" s="91"/>
      <c r="K405" s="92">
        <f t="shared" si="38"/>
        <v>10603845</v>
      </c>
      <c r="L405" s="92"/>
      <c r="M405" s="92"/>
      <c r="N405" s="92">
        <f t="shared" si="39"/>
        <v>904.92244383834725</v>
      </c>
      <c r="O405" s="92">
        <f t="shared" si="40"/>
        <v>1150.9394126622722</v>
      </c>
    </row>
    <row r="406" spans="1:15" x14ac:dyDescent="0.25">
      <c r="A406" s="86"/>
      <c r="B406" s="88" t="s">
        <v>723</v>
      </c>
      <c r="C406" s="87" t="s">
        <v>473</v>
      </c>
      <c r="D406" s="87" t="s">
        <v>468</v>
      </c>
      <c r="E406" s="86" t="s">
        <v>724</v>
      </c>
      <c r="F406" s="89" t="s">
        <v>130</v>
      </c>
      <c r="G406" s="90">
        <v>15530539</v>
      </c>
      <c r="H406" s="104"/>
      <c r="I406" s="91">
        <v>1</v>
      </c>
      <c r="J406" s="91"/>
      <c r="K406" s="92">
        <f t="shared" si="38"/>
        <v>15530539</v>
      </c>
      <c r="L406" s="92"/>
      <c r="M406" s="92"/>
      <c r="N406" s="92">
        <f t="shared" si="39"/>
        <v>1325.3620084041931</v>
      </c>
      <c r="O406" s="92">
        <f t="shared" si="40"/>
        <v>1685.6818856734053</v>
      </c>
    </row>
    <row r="407" spans="1:15" x14ac:dyDescent="0.25">
      <c r="A407" s="86"/>
      <c r="B407" s="88" t="s">
        <v>725</v>
      </c>
      <c r="C407" s="87" t="s">
        <v>473</v>
      </c>
      <c r="D407" s="87" t="s">
        <v>468</v>
      </c>
      <c r="E407" s="86" t="s">
        <v>726</v>
      </c>
      <c r="F407" s="89" t="s">
        <v>130</v>
      </c>
      <c r="G407" s="90">
        <v>7163706</v>
      </c>
      <c r="H407" s="104"/>
      <c r="I407" s="91">
        <v>1</v>
      </c>
      <c r="J407" s="91"/>
      <c r="K407" s="92">
        <f t="shared" si="38"/>
        <v>7163706</v>
      </c>
      <c r="L407" s="92"/>
      <c r="M407" s="92"/>
      <c r="N407" s="92">
        <f t="shared" si="39"/>
        <v>611.34412474526277</v>
      </c>
      <c r="O407" s="92">
        <f t="shared" si="40"/>
        <v>777.54734967600848</v>
      </c>
    </row>
    <row r="408" spans="1:15" x14ac:dyDescent="0.25">
      <c r="A408" s="86"/>
      <c r="B408" s="88" t="s">
        <v>727</v>
      </c>
      <c r="C408" s="87" t="s">
        <v>473</v>
      </c>
      <c r="D408" s="87" t="s">
        <v>468</v>
      </c>
      <c r="E408" s="86" t="s">
        <v>728</v>
      </c>
      <c r="F408" s="89" t="s">
        <v>130</v>
      </c>
      <c r="G408" s="90">
        <v>19080393</v>
      </c>
      <c r="H408" s="104"/>
      <c r="I408" s="91">
        <v>1</v>
      </c>
      <c r="J408" s="91"/>
      <c r="K408" s="92">
        <f t="shared" ref="K408:K471" si="41">I408*$G408</f>
        <v>19080393</v>
      </c>
      <c r="L408" s="92"/>
      <c r="M408" s="92"/>
      <c r="N408" s="92">
        <f t="shared" ref="N408:N471" si="42">K408/F$2</f>
        <v>1628.3033053534914</v>
      </c>
      <c r="O408" s="92">
        <f t="shared" ref="O408:O471" si="43">+N408*$O$2/$N$2</f>
        <v>2070.9823948563308</v>
      </c>
    </row>
    <row r="409" spans="1:15" x14ac:dyDescent="0.25">
      <c r="A409" s="86"/>
      <c r="B409" s="88" t="s">
        <v>729</v>
      </c>
      <c r="C409" s="87" t="s">
        <v>473</v>
      </c>
      <c r="D409" s="87" t="s">
        <v>468</v>
      </c>
      <c r="E409" s="86" t="s">
        <v>730</v>
      </c>
      <c r="F409" s="89" t="s">
        <v>130</v>
      </c>
      <c r="G409" s="90">
        <v>8920833</v>
      </c>
      <c r="H409" s="104"/>
      <c r="I409" s="91">
        <v>1</v>
      </c>
      <c r="J409" s="91"/>
      <c r="K409" s="92">
        <f t="shared" si="41"/>
        <v>8920833</v>
      </c>
      <c r="L409" s="92"/>
      <c r="M409" s="92"/>
      <c r="N409" s="92">
        <f t="shared" si="42"/>
        <v>761.2957374833162</v>
      </c>
      <c r="O409" s="92">
        <f t="shared" si="43"/>
        <v>968.26559549655951</v>
      </c>
    </row>
    <row r="410" spans="1:15" x14ac:dyDescent="0.25">
      <c r="A410" s="86"/>
      <c r="B410" s="88" t="s">
        <v>731</v>
      </c>
      <c r="C410" s="87" t="s">
        <v>473</v>
      </c>
      <c r="D410" s="87" t="s">
        <v>468</v>
      </c>
      <c r="E410" s="86" t="s">
        <v>732</v>
      </c>
      <c r="F410" s="89" t="s">
        <v>130</v>
      </c>
      <c r="G410" s="90">
        <v>6101602</v>
      </c>
      <c r="H410" s="104"/>
      <c r="I410" s="91">
        <v>2</v>
      </c>
      <c r="J410" s="91"/>
      <c r="K410" s="92">
        <f t="shared" si="41"/>
        <v>12203204</v>
      </c>
      <c r="L410" s="92"/>
      <c r="M410" s="92"/>
      <c r="N410" s="92">
        <f t="shared" si="42"/>
        <v>1041.4102796049824</v>
      </c>
      <c r="O410" s="92">
        <f t="shared" si="43"/>
        <v>1324.5335483834297</v>
      </c>
    </row>
    <row r="411" spans="1:15" x14ac:dyDescent="0.25">
      <c r="A411" s="86"/>
      <c r="B411" s="88" t="s">
        <v>733</v>
      </c>
      <c r="C411" s="87" t="s">
        <v>473</v>
      </c>
      <c r="D411" s="87" t="s">
        <v>468</v>
      </c>
      <c r="E411" s="86" t="s">
        <v>734</v>
      </c>
      <c r="F411" s="89" t="s">
        <v>130</v>
      </c>
      <c r="G411" s="90">
        <v>139382432</v>
      </c>
      <c r="H411" s="104"/>
      <c r="I411" s="91">
        <v>1</v>
      </c>
      <c r="J411" s="91"/>
      <c r="K411" s="92">
        <f t="shared" si="41"/>
        <v>139382432</v>
      </c>
      <c r="L411" s="92"/>
      <c r="M411" s="92"/>
      <c r="N411" s="92">
        <f t="shared" si="42"/>
        <v>11894.769396720931</v>
      </c>
      <c r="O411" s="92">
        <f t="shared" si="43"/>
        <v>15128.543883989165</v>
      </c>
    </row>
    <row r="412" spans="1:15" x14ac:dyDescent="0.25">
      <c r="A412" s="86"/>
      <c r="B412" s="88" t="s">
        <v>735</v>
      </c>
      <c r="C412" s="87" t="s">
        <v>473</v>
      </c>
      <c r="D412" s="87" t="s">
        <v>468</v>
      </c>
      <c r="E412" s="86" t="s">
        <v>736</v>
      </c>
      <c r="F412" s="89" t="s">
        <v>130</v>
      </c>
      <c r="G412" s="90">
        <v>5748787</v>
      </c>
      <c r="H412" s="104"/>
      <c r="I412" s="91">
        <v>1</v>
      </c>
      <c r="J412" s="91"/>
      <c r="K412" s="92">
        <f t="shared" si="41"/>
        <v>5748787</v>
      </c>
      <c r="L412" s="92"/>
      <c r="M412" s="92"/>
      <c r="N412" s="92">
        <f t="shared" si="42"/>
        <v>490.59623006052243</v>
      </c>
      <c r="O412" s="92">
        <f t="shared" si="43"/>
        <v>623.97229809569126</v>
      </c>
    </row>
    <row r="413" spans="1:15" x14ac:dyDescent="0.25">
      <c r="A413" s="86"/>
      <c r="B413" s="88" t="s">
        <v>737</v>
      </c>
      <c r="C413" s="87" t="s">
        <v>473</v>
      </c>
      <c r="D413" s="87" t="s">
        <v>468</v>
      </c>
      <c r="E413" s="86" t="s">
        <v>738</v>
      </c>
      <c r="F413" s="89" t="s">
        <v>130</v>
      </c>
      <c r="G413" s="90">
        <v>8851800</v>
      </c>
      <c r="H413" s="104"/>
      <c r="I413" s="91">
        <v>1</v>
      </c>
      <c r="J413" s="91"/>
      <c r="K413" s="92">
        <f t="shared" si="41"/>
        <v>8851800</v>
      </c>
      <c r="L413" s="92"/>
      <c r="M413" s="92"/>
      <c r="N413" s="92">
        <f t="shared" si="42"/>
        <v>755.40452433700057</v>
      </c>
      <c r="O413" s="92">
        <f t="shared" si="43"/>
        <v>960.7727661997983</v>
      </c>
    </row>
    <row r="414" spans="1:15" x14ac:dyDescent="0.25">
      <c r="A414" s="86"/>
      <c r="B414" s="88" t="s">
        <v>739</v>
      </c>
      <c r="C414" s="87" t="s">
        <v>473</v>
      </c>
      <c r="D414" s="87" t="s">
        <v>468</v>
      </c>
      <c r="E414" s="86" t="s">
        <v>740</v>
      </c>
      <c r="F414" s="89" t="s">
        <v>130</v>
      </c>
      <c r="G414" s="90">
        <v>4891162</v>
      </c>
      <c r="H414" s="104"/>
      <c r="I414" s="91">
        <v>1</v>
      </c>
      <c r="J414" s="91"/>
      <c r="K414" s="92">
        <f t="shared" si="41"/>
        <v>4891162</v>
      </c>
      <c r="L414" s="92"/>
      <c r="M414" s="92"/>
      <c r="N414" s="92">
        <f t="shared" si="42"/>
        <v>417.40729615052447</v>
      </c>
      <c r="O414" s="92">
        <f t="shared" si="43"/>
        <v>530.88583617697395</v>
      </c>
    </row>
    <row r="415" spans="1:15" x14ac:dyDescent="0.25">
      <c r="A415" s="86"/>
      <c r="B415" s="88" t="s">
        <v>741</v>
      </c>
      <c r="C415" s="87" t="s">
        <v>473</v>
      </c>
      <c r="D415" s="87" t="s">
        <v>468</v>
      </c>
      <c r="E415" s="86" t="s">
        <v>742</v>
      </c>
      <c r="F415" s="89" t="s">
        <v>130</v>
      </c>
      <c r="G415" s="90">
        <v>5934672</v>
      </c>
      <c r="H415" s="104"/>
      <c r="I415" s="91">
        <v>1</v>
      </c>
      <c r="J415" s="91"/>
      <c r="K415" s="92">
        <f t="shared" si="41"/>
        <v>5934672</v>
      </c>
      <c r="L415" s="92"/>
      <c r="M415" s="92"/>
      <c r="N415" s="92">
        <f t="shared" si="42"/>
        <v>506.45948612215773</v>
      </c>
      <c r="O415" s="92">
        <f t="shared" si="43"/>
        <v>644.14822227439493</v>
      </c>
    </row>
    <row r="416" spans="1:15" x14ac:dyDescent="0.25">
      <c r="A416" s="86"/>
      <c r="B416" s="88" t="s">
        <v>743</v>
      </c>
      <c r="C416" s="87" t="s">
        <v>473</v>
      </c>
      <c r="D416" s="87" t="s">
        <v>468</v>
      </c>
      <c r="E416" s="86" t="s">
        <v>744</v>
      </c>
      <c r="F416" s="89" t="s">
        <v>130</v>
      </c>
      <c r="G416" s="90">
        <v>5934672</v>
      </c>
      <c r="H416" s="104"/>
      <c r="I416" s="91">
        <v>1</v>
      </c>
      <c r="J416" s="91"/>
      <c r="K416" s="92">
        <f t="shared" si="41"/>
        <v>5934672</v>
      </c>
      <c r="L416" s="92"/>
      <c r="M416" s="92"/>
      <c r="N416" s="92">
        <f t="shared" si="42"/>
        <v>506.45948612215773</v>
      </c>
      <c r="O416" s="92">
        <f t="shared" si="43"/>
        <v>644.14822227439493</v>
      </c>
    </row>
    <row r="417" spans="1:15" x14ac:dyDescent="0.25">
      <c r="A417" s="86"/>
      <c r="B417" s="88" t="s">
        <v>745</v>
      </c>
      <c r="C417" s="87" t="s">
        <v>473</v>
      </c>
      <c r="D417" s="87" t="s">
        <v>468</v>
      </c>
      <c r="E417" s="86" t="s">
        <v>746</v>
      </c>
      <c r="F417" s="89" t="s">
        <v>130</v>
      </c>
      <c r="G417" s="90">
        <v>122798270</v>
      </c>
      <c r="H417" s="104"/>
      <c r="I417" s="91">
        <v>2</v>
      </c>
      <c r="J417" s="91"/>
      <c r="K417" s="92">
        <f t="shared" si="41"/>
        <v>245596540</v>
      </c>
      <c r="L417" s="92"/>
      <c r="M417" s="92"/>
      <c r="N417" s="92">
        <f t="shared" si="42"/>
        <v>20958.984328330185</v>
      </c>
      <c r="O417" s="92">
        <f t="shared" si="43"/>
        <v>26657.003898065865</v>
      </c>
    </row>
    <row r="418" spans="1:15" x14ac:dyDescent="0.25">
      <c r="A418" s="86"/>
      <c r="B418" s="88" t="s">
        <v>747</v>
      </c>
      <c r="C418" s="87" t="s">
        <v>473</v>
      </c>
      <c r="D418" s="87" t="s">
        <v>468</v>
      </c>
      <c r="E418" s="86" t="s">
        <v>748</v>
      </c>
      <c r="F418" s="89" t="s">
        <v>130</v>
      </c>
      <c r="G418" s="90">
        <v>17081616</v>
      </c>
      <c r="H418" s="104"/>
      <c r="I418" s="91">
        <v>1</v>
      </c>
      <c r="J418" s="91"/>
      <c r="K418" s="92">
        <f t="shared" si="41"/>
        <v>17081616</v>
      </c>
      <c r="L418" s="92"/>
      <c r="M418" s="92"/>
      <c r="N418" s="92">
        <f t="shared" si="42"/>
        <v>1457.7295024048553</v>
      </c>
      <c r="O418" s="92">
        <f t="shared" si="43"/>
        <v>1854.0355018733742</v>
      </c>
    </row>
    <row r="419" spans="1:15" x14ac:dyDescent="0.25">
      <c r="A419" s="86"/>
      <c r="B419" s="88" t="s">
        <v>749</v>
      </c>
      <c r="C419" s="87" t="s">
        <v>473</v>
      </c>
      <c r="D419" s="87" t="s">
        <v>468</v>
      </c>
      <c r="E419" s="86" t="s">
        <v>750</v>
      </c>
      <c r="F419" s="89" t="s">
        <v>130</v>
      </c>
      <c r="G419" s="90">
        <v>109586932</v>
      </c>
      <c r="H419" s="104"/>
      <c r="I419" s="91">
        <v>1</v>
      </c>
      <c r="J419" s="91"/>
      <c r="K419" s="92">
        <f t="shared" si="41"/>
        <v>109586932</v>
      </c>
      <c r="L419" s="92"/>
      <c r="M419" s="92"/>
      <c r="N419" s="92">
        <f t="shared" si="42"/>
        <v>9352.0486501063315</v>
      </c>
      <c r="O419" s="92">
        <f t="shared" si="43"/>
        <v>11894.545719174541</v>
      </c>
    </row>
    <row r="420" spans="1:15" x14ac:dyDescent="0.25">
      <c r="A420" s="86"/>
      <c r="B420" s="88" t="s">
        <v>751</v>
      </c>
      <c r="C420" s="87" t="s">
        <v>473</v>
      </c>
      <c r="D420" s="87" t="s">
        <v>468</v>
      </c>
      <c r="E420" s="86" t="s">
        <v>752</v>
      </c>
      <c r="F420" s="89" t="s">
        <v>130</v>
      </c>
      <c r="G420" s="90">
        <v>40864183</v>
      </c>
      <c r="H420" s="104"/>
      <c r="I420" s="91">
        <v>1</v>
      </c>
      <c r="J420" s="91"/>
      <c r="K420" s="92">
        <f t="shared" si="41"/>
        <v>40864183</v>
      </c>
      <c r="L420" s="92"/>
      <c r="M420" s="92"/>
      <c r="N420" s="92">
        <f t="shared" si="42"/>
        <v>3487.3120406623675</v>
      </c>
      <c r="O420" s="92">
        <f t="shared" si="43"/>
        <v>4435.3910096708887</v>
      </c>
    </row>
    <row r="421" spans="1:15" x14ac:dyDescent="0.25">
      <c r="A421" s="86"/>
      <c r="B421" s="88" t="s">
        <v>753</v>
      </c>
      <c r="C421" s="87" t="s">
        <v>473</v>
      </c>
      <c r="D421" s="87" t="s">
        <v>468</v>
      </c>
      <c r="E421" s="86" t="s">
        <v>754</v>
      </c>
      <c r="F421" s="89" t="s">
        <v>130</v>
      </c>
      <c r="G421" s="90">
        <v>24837562</v>
      </c>
      <c r="H421" s="104"/>
      <c r="I421" s="91">
        <v>1</v>
      </c>
      <c r="J421" s="91"/>
      <c r="K421" s="92">
        <f t="shared" si="41"/>
        <v>24837562</v>
      </c>
      <c r="L421" s="92"/>
      <c r="M421" s="92"/>
      <c r="N421" s="92">
        <f t="shared" si="42"/>
        <v>2119.6148476355952</v>
      </c>
      <c r="O421" s="92">
        <f t="shared" si="43"/>
        <v>2695.8644737114482</v>
      </c>
    </row>
    <row r="422" spans="1:15" x14ac:dyDescent="0.25">
      <c r="A422" s="86"/>
      <c r="B422" s="88" t="s">
        <v>755</v>
      </c>
      <c r="C422" s="87" t="s">
        <v>473</v>
      </c>
      <c r="D422" s="87" t="s">
        <v>468</v>
      </c>
      <c r="E422" s="86" t="s">
        <v>756</v>
      </c>
      <c r="F422" s="89" t="s">
        <v>130</v>
      </c>
      <c r="G422" s="90">
        <v>21240077</v>
      </c>
      <c r="H422" s="104"/>
      <c r="I422" s="91">
        <v>1</v>
      </c>
      <c r="J422" s="91"/>
      <c r="K422" s="92">
        <f t="shared" si="41"/>
        <v>21240077</v>
      </c>
      <c r="L422" s="92"/>
      <c r="M422" s="92"/>
      <c r="N422" s="92">
        <f t="shared" si="42"/>
        <v>1812.6087646655219</v>
      </c>
      <c r="O422" s="92">
        <f t="shared" si="43"/>
        <v>2305.394104429236</v>
      </c>
    </row>
    <row r="423" spans="1:15" x14ac:dyDescent="0.25">
      <c r="A423" s="86"/>
      <c r="B423" s="88" t="s">
        <v>757</v>
      </c>
      <c r="C423" s="87" t="s">
        <v>473</v>
      </c>
      <c r="D423" s="87" t="s">
        <v>468</v>
      </c>
      <c r="E423" s="86" t="s">
        <v>758</v>
      </c>
      <c r="F423" s="89" t="s">
        <v>130</v>
      </c>
      <c r="G423" s="90">
        <v>23282753</v>
      </c>
      <c r="H423" s="104"/>
      <c r="I423" s="91">
        <v>1</v>
      </c>
      <c r="J423" s="91"/>
      <c r="K423" s="92">
        <f t="shared" si="41"/>
        <v>23282753</v>
      </c>
      <c r="L423" s="92"/>
      <c r="M423" s="92"/>
      <c r="N423" s="92">
        <f t="shared" si="42"/>
        <v>1986.9288681647656</v>
      </c>
      <c r="O423" s="92">
        <f t="shared" si="43"/>
        <v>2527.1057869084989</v>
      </c>
    </row>
    <row r="424" spans="1:15" x14ac:dyDescent="0.25">
      <c r="A424" s="86"/>
      <c r="B424" s="88" t="s">
        <v>759</v>
      </c>
      <c r="C424" s="87" t="s">
        <v>473</v>
      </c>
      <c r="D424" s="87" t="s">
        <v>468</v>
      </c>
      <c r="E424" s="86" t="s">
        <v>760</v>
      </c>
      <c r="F424" s="89" t="s">
        <v>130</v>
      </c>
      <c r="G424" s="90">
        <v>109586902</v>
      </c>
      <c r="H424" s="104"/>
      <c r="I424" s="91">
        <v>1</v>
      </c>
      <c r="J424" s="91"/>
      <c r="K424" s="92">
        <f t="shared" si="41"/>
        <v>109586902</v>
      </c>
      <c r="L424" s="92"/>
      <c r="M424" s="92"/>
      <c r="N424" s="92">
        <f t="shared" si="42"/>
        <v>9352.0460899337413</v>
      </c>
      <c r="O424" s="92">
        <f t="shared" si="43"/>
        <v>11894.542462979982</v>
      </c>
    </row>
    <row r="425" spans="1:15" x14ac:dyDescent="0.25">
      <c r="A425" s="86"/>
      <c r="B425" s="88" t="s">
        <v>761</v>
      </c>
      <c r="C425" s="87" t="s">
        <v>473</v>
      </c>
      <c r="D425" s="87" t="s">
        <v>468</v>
      </c>
      <c r="E425" s="86" t="s">
        <v>762</v>
      </c>
      <c r="F425" s="89" t="s">
        <v>130</v>
      </c>
      <c r="G425" s="90">
        <v>23282753</v>
      </c>
      <c r="H425" s="104"/>
      <c r="I425" s="91">
        <v>1</v>
      </c>
      <c r="J425" s="91"/>
      <c r="K425" s="92">
        <f t="shared" si="41"/>
        <v>23282753</v>
      </c>
      <c r="L425" s="92"/>
      <c r="M425" s="92"/>
      <c r="N425" s="92">
        <f t="shared" si="42"/>
        <v>1986.9288681647656</v>
      </c>
      <c r="O425" s="92">
        <f t="shared" si="43"/>
        <v>2527.1057869084989</v>
      </c>
    </row>
    <row r="426" spans="1:15" x14ac:dyDescent="0.25">
      <c r="A426" s="86"/>
      <c r="B426" s="88" t="s">
        <v>711</v>
      </c>
      <c r="C426" s="87" t="s">
        <v>473</v>
      </c>
      <c r="D426" s="87" t="s">
        <v>468</v>
      </c>
      <c r="E426" s="86" t="s">
        <v>763</v>
      </c>
      <c r="F426" s="89" t="s">
        <v>130</v>
      </c>
      <c r="G426" s="90">
        <v>136209975</v>
      </c>
      <c r="H426" s="104"/>
      <c r="I426" s="91">
        <v>1</v>
      </c>
      <c r="J426" s="91"/>
      <c r="K426" s="92">
        <f t="shared" si="41"/>
        <v>136209975</v>
      </c>
      <c r="L426" s="92"/>
      <c r="M426" s="92"/>
      <c r="N426" s="92">
        <f t="shared" si="42"/>
        <v>11624.034814933657</v>
      </c>
      <c r="O426" s="92">
        <f t="shared" si="43"/>
        <v>14784.205976722855</v>
      </c>
    </row>
    <row r="427" spans="1:15" x14ac:dyDescent="0.25">
      <c r="A427" s="86"/>
      <c r="B427" s="88" t="s">
        <v>764</v>
      </c>
      <c r="C427" s="87" t="s">
        <v>473</v>
      </c>
      <c r="D427" s="87" t="s">
        <v>468</v>
      </c>
      <c r="E427" s="86" t="s">
        <v>765</v>
      </c>
      <c r="F427" s="89" t="s">
        <v>130</v>
      </c>
      <c r="G427" s="90">
        <v>22916553</v>
      </c>
      <c r="H427" s="104"/>
      <c r="I427" s="91">
        <v>1</v>
      </c>
      <c r="J427" s="91"/>
      <c r="K427" s="92">
        <f t="shared" si="41"/>
        <v>22916553</v>
      </c>
      <c r="L427" s="92"/>
      <c r="M427" s="92"/>
      <c r="N427" s="92">
        <f t="shared" si="42"/>
        <v>1955.6776947523288</v>
      </c>
      <c r="O427" s="92">
        <f t="shared" si="43"/>
        <v>2487.3585053406409</v>
      </c>
    </row>
    <row r="428" spans="1:15" x14ac:dyDescent="0.25">
      <c r="A428" s="86"/>
      <c r="B428" s="88" t="s">
        <v>677</v>
      </c>
      <c r="C428" s="87" t="s">
        <v>473</v>
      </c>
      <c r="D428" s="87" t="s">
        <v>468</v>
      </c>
      <c r="E428" s="86" t="s">
        <v>766</v>
      </c>
      <c r="F428" s="89" t="s">
        <v>130</v>
      </c>
      <c r="G428" s="90">
        <v>10854957</v>
      </c>
      <c r="H428" s="104"/>
      <c r="I428" s="91">
        <v>1</v>
      </c>
      <c r="J428" s="91"/>
      <c r="K428" s="92">
        <f t="shared" si="41"/>
        <v>10854957</v>
      </c>
      <c r="L428" s="92"/>
      <c r="M428" s="92"/>
      <c r="N428" s="92">
        <f t="shared" si="42"/>
        <v>926.35211248374287</v>
      </c>
      <c r="O428" s="92">
        <f t="shared" si="43"/>
        <v>1178.1950635881815</v>
      </c>
    </row>
    <row r="429" spans="1:15" x14ac:dyDescent="0.25">
      <c r="A429" s="86"/>
      <c r="B429" s="88" t="s">
        <v>679</v>
      </c>
      <c r="C429" s="87" t="s">
        <v>473</v>
      </c>
      <c r="D429" s="87" t="s">
        <v>468</v>
      </c>
      <c r="E429" s="86" t="s">
        <v>767</v>
      </c>
      <c r="F429" s="89" t="s">
        <v>130</v>
      </c>
      <c r="G429" s="90">
        <v>13205616</v>
      </c>
      <c r="H429" s="104"/>
      <c r="I429" s="91">
        <v>1</v>
      </c>
      <c r="J429" s="91"/>
      <c r="K429" s="92">
        <f t="shared" si="41"/>
        <v>13205616</v>
      </c>
      <c r="L429" s="92"/>
      <c r="M429" s="92"/>
      <c r="N429" s="92">
        <f t="shared" si="42"/>
        <v>1126.9552038068059</v>
      </c>
      <c r="O429" s="92">
        <f t="shared" si="43"/>
        <v>1433.3351650164163</v>
      </c>
    </row>
    <row r="430" spans="1:15" x14ac:dyDescent="0.25">
      <c r="A430" s="86"/>
      <c r="B430" s="88" t="s">
        <v>681</v>
      </c>
      <c r="C430" s="87" t="s">
        <v>473</v>
      </c>
      <c r="D430" s="87" t="s">
        <v>468</v>
      </c>
      <c r="E430" s="86" t="s">
        <v>768</v>
      </c>
      <c r="F430" s="89" t="s">
        <v>130</v>
      </c>
      <c r="G430" s="90">
        <v>6175935</v>
      </c>
      <c r="H430" s="104"/>
      <c r="I430" s="91">
        <v>1</v>
      </c>
      <c r="J430" s="91"/>
      <c r="K430" s="92">
        <f t="shared" si="41"/>
        <v>6175935</v>
      </c>
      <c r="L430" s="92"/>
      <c r="M430" s="92"/>
      <c r="N430" s="92">
        <f t="shared" si="42"/>
        <v>527.0486501063325</v>
      </c>
      <c r="O430" s="92">
        <f t="shared" si="43"/>
        <v>670.33486452700606</v>
      </c>
    </row>
    <row r="431" spans="1:15" x14ac:dyDescent="0.25">
      <c r="A431" s="86"/>
      <c r="B431" s="88" t="s">
        <v>769</v>
      </c>
      <c r="C431" s="87" t="s">
        <v>473</v>
      </c>
      <c r="D431" s="87" t="s">
        <v>468</v>
      </c>
      <c r="E431" s="86" t="s">
        <v>770</v>
      </c>
      <c r="F431" s="89" t="s">
        <v>130</v>
      </c>
      <c r="G431" s="90">
        <v>8801252</v>
      </c>
      <c r="H431" s="104"/>
      <c r="I431" s="91">
        <v>1</v>
      </c>
      <c r="J431" s="91"/>
      <c r="K431" s="92">
        <f t="shared" si="41"/>
        <v>8801252</v>
      </c>
      <c r="L431" s="92"/>
      <c r="M431" s="92"/>
      <c r="N431" s="92">
        <f t="shared" si="42"/>
        <v>751.09080420141379</v>
      </c>
      <c r="O431" s="92">
        <f t="shared" si="43"/>
        <v>955.28629544968328</v>
      </c>
    </row>
    <row r="432" spans="1:15" x14ac:dyDescent="0.25">
      <c r="A432" s="86"/>
      <c r="B432" s="88" t="s">
        <v>771</v>
      </c>
      <c r="C432" s="87" t="s">
        <v>473</v>
      </c>
      <c r="D432" s="87" t="s">
        <v>468</v>
      </c>
      <c r="E432" s="86" t="s">
        <v>772</v>
      </c>
      <c r="F432" s="89" t="s">
        <v>130</v>
      </c>
      <c r="G432" s="90">
        <v>3639247</v>
      </c>
      <c r="H432" s="104"/>
      <c r="I432" s="91">
        <v>1</v>
      </c>
      <c r="J432" s="91"/>
      <c r="K432" s="92">
        <f t="shared" si="41"/>
        <v>3639247</v>
      </c>
      <c r="L432" s="92"/>
      <c r="M432" s="92"/>
      <c r="N432" s="92">
        <f t="shared" si="42"/>
        <v>310.57001389320322</v>
      </c>
      <c r="O432" s="92">
        <f t="shared" si="43"/>
        <v>395.00320918619008</v>
      </c>
    </row>
    <row r="433" spans="1:15" x14ac:dyDescent="0.25">
      <c r="A433" s="86"/>
      <c r="B433" s="88" t="s">
        <v>773</v>
      </c>
      <c r="C433" s="87" t="s">
        <v>473</v>
      </c>
      <c r="D433" s="87" t="s">
        <v>468</v>
      </c>
      <c r="E433" s="86" t="s">
        <v>774</v>
      </c>
      <c r="F433" s="89" t="s">
        <v>130</v>
      </c>
      <c r="G433" s="90">
        <v>9858601</v>
      </c>
      <c r="H433" s="104"/>
      <c r="I433" s="91">
        <v>1</v>
      </c>
      <c r="J433" s="91"/>
      <c r="K433" s="92">
        <f t="shared" si="41"/>
        <v>9858601</v>
      </c>
      <c r="L433" s="92"/>
      <c r="M433" s="92"/>
      <c r="N433" s="92">
        <f t="shared" si="42"/>
        <v>841.32400178870716</v>
      </c>
      <c r="O433" s="92">
        <f t="shared" si="43"/>
        <v>1070.0507640965789</v>
      </c>
    </row>
    <row r="434" spans="1:15" x14ac:dyDescent="0.25">
      <c r="A434" s="86"/>
      <c r="B434" s="88" t="s">
        <v>775</v>
      </c>
      <c r="C434" s="87" t="s">
        <v>473</v>
      </c>
      <c r="D434" s="87" t="s">
        <v>468</v>
      </c>
      <c r="E434" s="86" t="s">
        <v>776</v>
      </c>
      <c r="F434" s="89" t="s">
        <v>130</v>
      </c>
      <c r="G434" s="90">
        <v>70976532</v>
      </c>
      <c r="H434" s="104"/>
      <c r="I434" s="91">
        <v>1</v>
      </c>
      <c r="J434" s="91"/>
      <c r="K434" s="92">
        <f t="shared" si="41"/>
        <v>70976532</v>
      </c>
      <c r="L434" s="92"/>
      <c r="M434" s="92"/>
      <c r="N434" s="92">
        <f t="shared" si="42"/>
        <v>6057.0723914401478</v>
      </c>
      <c r="O434" s="92">
        <f t="shared" si="43"/>
        <v>7703.7799074661089</v>
      </c>
    </row>
    <row r="435" spans="1:15" x14ac:dyDescent="0.25">
      <c r="A435" s="86"/>
      <c r="B435" s="88" t="s">
        <v>777</v>
      </c>
      <c r="C435" s="87" t="s">
        <v>473</v>
      </c>
      <c r="D435" s="87" t="s">
        <v>468</v>
      </c>
      <c r="E435" s="86" t="s">
        <v>778</v>
      </c>
      <c r="F435" s="89" t="s">
        <v>36</v>
      </c>
      <c r="G435" s="90">
        <v>40218</v>
      </c>
      <c r="H435" s="104"/>
      <c r="I435" s="91">
        <v>177.95</v>
      </c>
      <c r="J435" s="91"/>
      <c r="K435" s="92">
        <f t="shared" si="41"/>
        <v>7156793.0999999996</v>
      </c>
      <c r="L435" s="92"/>
      <c r="M435" s="92"/>
      <c r="N435" s="92">
        <f t="shared" si="42"/>
        <v>610.75418417540243</v>
      </c>
      <c r="O435" s="92">
        <f t="shared" si="43"/>
        <v>776.79702476407385</v>
      </c>
    </row>
    <row r="436" spans="1:15" x14ac:dyDescent="0.25">
      <c r="A436" s="86"/>
      <c r="B436" s="88" t="s">
        <v>779</v>
      </c>
      <c r="C436" s="87" t="s">
        <v>473</v>
      </c>
      <c r="D436" s="87" t="s">
        <v>468</v>
      </c>
      <c r="E436" s="86" t="s">
        <v>780</v>
      </c>
      <c r="F436" s="89" t="s">
        <v>36</v>
      </c>
      <c r="G436" s="90">
        <v>44924</v>
      </c>
      <c r="H436" s="104"/>
      <c r="I436" s="91">
        <v>44</v>
      </c>
      <c r="J436" s="91"/>
      <c r="K436" s="92">
        <f t="shared" si="41"/>
        <v>1976656</v>
      </c>
      <c r="L436" s="92"/>
      <c r="M436" s="92"/>
      <c r="N436" s="92">
        <f t="shared" si="42"/>
        <v>168.68601702002735</v>
      </c>
      <c r="O436" s="92">
        <f t="shared" si="43"/>
        <v>214.54588365591499</v>
      </c>
    </row>
    <row r="437" spans="1:15" x14ac:dyDescent="0.25">
      <c r="A437" s="86"/>
      <c r="B437" s="88" t="s">
        <v>781</v>
      </c>
      <c r="C437" s="87" t="s">
        <v>473</v>
      </c>
      <c r="D437" s="87" t="s">
        <v>468</v>
      </c>
      <c r="E437" s="86" t="s">
        <v>782</v>
      </c>
      <c r="F437" s="89" t="s">
        <v>130</v>
      </c>
      <c r="G437" s="90">
        <v>98145</v>
      </c>
      <c r="H437" s="104"/>
      <c r="I437" s="91">
        <v>8</v>
      </c>
      <c r="J437" s="91"/>
      <c r="K437" s="92">
        <f t="shared" si="41"/>
        <v>785160</v>
      </c>
      <c r="L437" s="92"/>
      <c r="M437" s="92"/>
      <c r="N437" s="92">
        <f t="shared" si="42"/>
        <v>67.004837019412932</v>
      </c>
      <c r="O437" s="92">
        <f t="shared" si="43"/>
        <v>85.221123964553385</v>
      </c>
    </row>
    <row r="438" spans="1:15" x14ac:dyDescent="0.25">
      <c r="A438" s="86"/>
      <c r="B438" s="88" t="s">
        <v>783</v>
      </c>
      <c r="C438" s="87" t="s">
        <v>473</v>
      </c>
      <c r="D438" s="87" t="s">
        <v>468</v>
      </c>
      <c r="E438" s="86" t="s">
        <v>784</v>
      </c>
      <c r="F438" s="89" t="s">
        <v>130</v>
      </c>
      <c r="G438" s="90">
        <v>819240</v>
      </c>
      <c r="H438" s="104"/>
      <c r="I438" s="91">
        <v>2</v>
      </c>
      <c r="J438" s="91"/>
      <c r="K438" s="92">
        <f t="shared" si="41"/>
        <v>1638480</v>
      </c>
      <c r="L438" s="92"/>
      <c r="M438" s="92"/>
      <c r="N438" s="92">
        <f t="shared" si="42"/>
        <v>139.82638616277919</v>
      </c>
      <c r="O438" s="92">
        <f t="shared" si="43"/>
        <v>177.84032196423843</v>
      </c>
    </row>
    <row r="439" spans="1:15" x14ac:dyDescent="0.25">
      <c r="A439" s="86"/>
      <c r="B439" s="88" t="s">
        <v>707</v>
      </c>
      <c r="C439" s="87" t="s">
        <v>473</v>
      </c>
      <c r="D439" s="87" t="s">
        <v>468</v>
      </c>
      <c r="E439" s="86" t="s">
        <v>785</v>
      </c>
      <c r="F439" s="89" t="s">
        <v>130</v>
      </c>
      <c r="G439" s="90">
        <v>897758</v>
      </c>
      <c r="H439" s="104"/>
      <c r="I439" s="91">
        <v>3</v>
      </c>
      <c r="J439" s="91"/>
      <c r="K439" s="92">
        <f t="shared" si="41"/>
        <v>2693274</v>
      </c>
      <c r="L439" s="92"/>
      <c r="M439" s="92"/>
      <c r="N439" s="92">
        <f t="shared" si="42"/>
        <v>229.8415423845106</v>
      </c>
      <c r="O439" s="92">
        <f t="shared" si="43"/>
        <v>292.32747137463514</v>
      </c>
    </row>
    <row r="440" spans="1:15" x14ac:dyDescent="0.25">
      <c r="A440" s="86"/>
      <c r="B440" s="88" t="s">
        <v>269</v>
      </c>
      <c r="C440" s="87" t="s">
        <v>473</v>
      </c>
      <c r="D440" s="87" t="s">
        <v>468</v>
      </c>
      <c r="E440" s="86" t="s">
        <v>786</v>
      </c>
      <c r="F440" s="89" t="s">
        <v>130</v>
      </c>
      <c r="G440" s="90">
        <v>678031</v>
      </c>
      <c r="H440" s="104"/>
      <c r="I440" s="91">
        <v>19</v>
      </c>
      <c r="J440" s="91"/>
      <c r="K440" s="92">
        <f t="shared" si="41"/>
        <v>12882589</v>
      </c>
      <c r="L440" s="92"/>
      <c r="M440" s="92"/>
      <c r="N440" s="92">
        <f t="shared" si="42"/>
        <v>1099.3883747683044</v>
      </c>
      <c r="O440" s="92">
        <f t="shared" si="43"/>
        <v>1398.2738730365681</v>
      </c>
    </row>
    <row r="441" spans="1:15" x14ac:dyDescent="0.25">
      <c r="A441" s="86"/>
      <c r="B441" s="88" t="s">
        <v>721</v>
      </c>
      <c r="C441" s="87" t="s">
        <v>473</v>
      </c>
      <c r="D441" s="87" t="s">
        <v>468</v>
      </c>
      <c r="E441" s="86" t="s">
        <v>722</v>
      </c>
      <c r="F441" s="89" t="s">
        <v>130</v>
      </c>
      <c r="G441" s="90">
        <v>2148102</v>
      </c>
      <c r="H441" s="104"/>
      <c r="I441" s="91">
        <v>3</v>
      </c>
      <c r="J441" s="91"/>
      <c r="K441" s="92">
        <f t="shared" si="41"/>
        <v>6444306</v>
      </c>
      <c r="L441" s="92"/>
      <c r="M441" s="92"/>
      <c r="N441" s="92">
        <f t="shared" si="42"/>
        <v>549.95118604262166</v>
      </c>
      <c r="O441" s="92">
        <f t="shared" si="43"/>
        <v>699.46380418196941</v>
      </c>
    </row>
    <row r="442" spans="1:15" x14ac:dyDescent="0.25">
      <c r="A442" s="86"/>
      <c r="B442" s="88" t="s">
        <v>787</v>
      </c>
      <c r="C442" s="87" t="s">
        <v>473</v>
      </c>
      <c r="D442" s="87" t="s">
        <v>468</v>
      </c>
      <c r="E442" s="86" t="s">
        <v>788</v>
      </c>
      <c r="F442" s="89" t="s">
        <v>36</v>
      </c>
      <c r="G442" s="90">
        <v>222235</v>
      </c>
      <c r="H442" s="104"/>
      <c r="I442" s="91">
        <v>101.59</v>
      </c>
      <c r="J442" s="91"/>
      <c r="K442" s="92">
        <f t="shared" si="41"/>
        <v>22576853.650000002</v>
      </c>
      <c r="L442" s="92"/>
      <c r="M442" s="92"/>
      <c r="N442" s="92">
        <f t="shared" si="42"/>
        <v>1926.6880625979265</v>
      </c>
      <c r="O442" s="92">
        <f t="shared" si="43"/>
        <v>2450.4875995163143</v>
      </c>
    </row>
    <row r="443" spans="1:15" x14ac:dyDescent="0.25">
      <c r="A443" s="86"/>
      <c r="B443" s="88" t="s">
        <v>789</v>
      </c>
      <c r="C443" s="87" t="s">
        <v>473</v>
      </c>
      <c r="D443" s="87" t="s">
        <v>468</v>
      </c>
      <c r="E443" s="86" t="s">
        <v>790</v>
      </c>
      <c r="F443" s="89" t="s">
        <v>36</v>
      </c>
      <c r="G443" s="90">
        <v>325783</v>
      </c>
      <c r="H443" s="104"/>
      <c r="I443" s="91">
        <v>52.18</v>
      </c>
      <c r="J443" s="91"/>
      <c r="K443" s="92">
        <f t="shared" si="41"/>
        <v>16999356.940000001</v>
      </c>
      <c r="L443" s="92"/>
      <c r="M443" s="92"/>
      <c r="N443" s="92">
        <f t="shared" si="42"/>
        <v>1450.7095893824521</v>
      </c>
      <c r="O443" s="92">
        <f t="shared" si="43"/>
        <v>1845.1071184235452</v>
      </c>
    </row>
    <row r="444" spans="1:15" x14ac:dyDescent="0.25">
      <c r="A444" s="86"/>
      <c r="B444" s="88" t="s">
        <v>791</v>
      </c>
      <c r="C444" s="87" t="s">
        <v>473</v>
      </c>
      <c r="D444" s="87" t="s">
        <v>468</v>
      </c>
      <c r="E444" s="86" t="s">
        <v>792</v>
      </c>
      <c r="F444" s="89" t="s">
        <v>130</v>
      </c>
      <c r="G444" s="90">
        <v>310139</v>
      </c>
      <c r="H444" s="104"/>
      <c r="I444" s="91">
        <v>17</v>
      </c>
      <c r="J444" s="91"/>
      <c r="K444" s="92">
        <f t="shared" si="41"/>
        <v>5272363</v>
      </c>
      <c r="L444" s="92"/>
      <c r="M444" s="92"/>
      <c r="N444" s="92">
        <f t="shared" si="42"/>
        <v>449.93864119693183</v>
      </c>
      <c r="O444" s="92">
        <f t="shared" si="43"/>
        <v>572.26132356350877</v>
      </c>
    </row>
    <row r="445" spans="1:15" x14ac:dyDescent="0.25">
      <c r="A445" s="86"/>
      <c r="B445" s="88" t="s">
        <v>793</v>
      </c>
      <c r="C445" s="87" t="s">
        <v>473</v>
      </c>
      <c r="D445" s="87" t="s">
        <v>468</v>
      </c>
      <c r="E445" s="86" t="s">
        <v>794</v>
      </c>
      <c r="F445" s="89" t="s">
        <v>130</v>
      </c>
      <c r="G445" s="90">
        <v>167521</v>
      </c>
      <c r="H445" s="104"/>
      <c r="I445" s="91">
        <v>3</v>
      </c>
      <c r="J445" s="91"/>
      <c r="K445" s="92">
        <f t="shared" si="41"/>
        <v>502563</v>
      </c>
      <c r="L445" s="92"/>
      <c r="M445" s="92"/>
      <c r="N445" s="92">
        <f t="shared" si="42"/>
        <v>42.888267241055608</v>
      </c>
      <c r="O445" s="92">
        <f t="shared" si="43"/>
        <v>54.548096850320754</v>
      </c>
    </row>
    <row r="446" spans="1:15" x14ac:dyDescent="0.25">
      <c r="A446" s="86"/>
      <c r="B446" s="88" t="s">
        <v>795</v>
      </c>
      <c r="C446" s="87" t="s">
        <v>473</v>
      </c>
      <c r="D446" s="87" t="s">
        <v>468</v>
      </c>
      <c r="E446" s="86" t="s">
        <v>796</v>
      </c>
      <c r="F446" s="89" t="s">
        <v>130</v>
      </c>
      <c r="G446" s="90">
        <v>240604</v>
      </c>
      <c r="H446" s="104"/>
      <c r="I446" s="91">
        <v>1</v>
      </c>
      <c r="J446" s="91"/>
      <c r="K446" s="92">
        <f t="shared" si="41"/>
        <v>240604</v>
      </c>
      <c r="L446" s="92"/>
      <c r="M446" s="92"/>
      <c r="N446" s="92">
        <f t="shared" si="42"/>
        <v>20.532925526286142</v>
      </c>
      <c r="O446" s="92">
        <f t="shared" si="43"/>
        <v>26.115114512159813</v>
      </c>
    </row>
    <row r="447" spans="1:15" x14ac:dyDescent="0.25">
      <c r="A447" s="86"/>
      <c r="B447" s="88" t="s">
        <v>797</v>
      </c>
      <c r="C447" s="87" t="s">
        <v>473</v>
      </c>
      <c r="D447" s="87" t="s">
        <v>468</v>
      </c>
      <c r="E447" s="86" t="s">
        <v>798</v>
      </c>
      <c r="F447" s="89" t="s">
        <v>191</v>
      </c>
      <c r="G447" s="90">
        <v>1058597</v>
      </c>
      <c r="H447" s="104"/>
      <c r="I447" s="91">
        <v>1</v>
      </c>
      <c r="J447" s="91"/>
      <c r="K447" s="92">
        <f t="shared" si="41"/>
        <v>1058597</v>
      </c>
      <c r="L447" s="92"/>
      <c r="M447" s="92"/>
      <c r="N447" s="92">
        <f t="shared" si="42"/>
        <v>90.339700767027708</v>
      </c>
      <c r="O447" s="92">
        <f t="shared" si="43"/>
        <v>114.89992634049661</v>
      </c>
    </row>
    <row r="448" spans="1:15" x14ac:dyDescent="0.25">
      <c r="A448" s="86"/>
      <c r="B448" s="88" t="s">
        <v>799</v>
      </c>
      <c r="C448" s="87" t="s">
        <v>473</v>
      </c>
      <c r="D448" s="87" t="s">
        <v>468</v>
      </c>
      <c r="E448" s="86" t="s">
        <v>800</v>
      </c>
      <c r="F448" s="89" t="s">
        <v>36</v>
      </c>
      <c r="G448" s="90">
        <v>36130.996743849493</v>
      </c>
      <c r="H448" s="104"/>
      <c r="I448" s="91">
        <v>110.56</v>
      </c>
      <c r="J448" s="91"/>
      <c r="K448" s="92">
        <f t="shared" si="41"/>
        <v>3994643</v>
      </c>
      <c r="L448" s="92"/>
      <c r="M448" s="92"/>
      <c r="N448" s="92">
        <f t="shared" si="42"/>
        <v>340.89918381697834</v>
      </c>
      <c r="O448" s="92">
        <f t="shared" si="43"/>
        <v>433.57782655399586</v>
      </c>
    </row>
    <row r="449" spans="1:15" x14ac:dyDescent="0.25">
      <c r="A449" s="86"/>
      <c r="B449" s="88" t="s">
        <v>801</v>
      </c>
      <c r="C449" s="87" t="s">
        <v>473</v>
      </c>
      <c r="D449" s="87" t="s">
        <v>468</v>
      </c>
      <c r="E449" s="86" t="s">
        <v>802</v>
      </c>
      <c r="F449" s="89" t="s">
        <v>130</v>
      </c>
      <c r="G449" s="90">
        <v>115511</v>
      </c>
      <c r="H449" s="104"/>
      <c r="I449" s="91">
        <v>6</v>
      </c>
      <c r="J449" s="91"/>
      <c r="K449" s="92">
        <f t="shared" si="41"/>
        <v>693066</v>
      </c>
      <c r="L449" s="92"/>
      <c r="M449" s="92"/>
      <c r="N449" s="92">
        <f t="shared" si="42"/>
        <v>59.145619203342555</v>
      </c>
      <c r="O449" s="92">
        <f t="shared" si="43"/>
        <v>75.225257911275605</v>
      </c>
    </row>
    <row r="450" spans="1:15" x14ac:dyDescent="0.25">
      <c r="A450" s="86"/>
      <c r="B450" s="88" t="s">
        <v>803</v>
      </c>
      <c r="C450" s="87" t="s">
        <v>473</v>
      </c>
      <c r="D450" s="87" t="s">
        <v>468</v>
      </c>
      <c r="E450" s="86" t="s">
        <v>804</v>
      </c>
      <c r="F450" s="89" t="s">
        <v>36</v>
      </c>
      <c r="G450" s="90">
        <v>24055</v>
      </c>
      <c r="H450" s="104"/>
      <c r="I450" s="91">
        <v>215.69</v>
      </c>
      <c r="J450" s="91"/>
      <c r="K450" s="92">
        <f t="shared" si="41"/>
        <v>5188422.95</v>
      </c>
      <c r="L450" s="92"/>
      <c r="M450" s="92"/>
      <c r="N450" s="92">
        <f t="shared" si="42"/>
        <v>442.77527402380616</v>
      </c>
      <c r="O450" s="92">
        <f t="shared" si="43"/>
        <v>563.15048576402739</v>
      </c>
    </row>
    <row r="451" spans="1:15" x14ac:dyDescent="0.25">
      <c r="A451" s="86"/>
      <c r="B451" s="88" t="s">
        <v>805</v>
      </c>
      <c r="C451" s="87" t="s">
        <v>473</v>
      </c>
      <c r="D451" s="87" t="s">
        <v>468</v>
      </c>
      <c r="E451" s="86" t="s">
        <v>806</v>
      </c>
      <c r="F451" s="89" t="s">
        <v>130</v>
      </c>
      <c r="G451" s="90">
        <v>25371</v>
      </c>
      <c r="H451" s="104"/>
      <c r="I451" s="91">
        <v>24</v>
      </c>
      <c r="J451" s="91"/>
      <c r="K451" s="92">
        <f t="shared" si="41"/>
        <v>608904</v>
      </c>
      <c r="L451" s="92"/>
      <c r="M451" s="92"/>
      <c r="N451" s="92">
        <f t="shared" si="42"/>
        <v>51.963311020006891</v>
      </c>
      <c r="O451" s="92">
        <f t="shared" si="43"/>
        <v>66.090329699058046</v>
      </c>
    </row>
    <row r="452" spans="1:15" x14ac:dyDescent="0.25">
      <c r="A452" s="86"/>
      <c r="B452" s="88" t="s">
        <v>807</v>
      </c>
      <c r="C452" s="87" t="s">
        <v>473</v>
      </c>
      <c r="D452" s="87" t="s">
        <v>468</v>
      </c>
      <c r="E452" s="86" t="s">
        <v>808</v>
      </c>
      <c r="F452" s="89" t="s">
        <v>36</v>
      </c>
      <c r="G452" s="90">
        <v>18772</v>
      </c>
      <c r="H452" s="104"/>
      <c r="I452" s="91">
        <v>19.57</v>
      </c>
      <c r="J452" s="91"/>
      <c r="K452" s="92">
        <f t="shared" si="41"/>
        <v>367368.04</v>
      </c>
      <c r="L452" s="92"/>
      <c r="M452" s="92"/>
      <c r="N452" s="92">
        <f t="shared" si="42"/>
        <v>31.350852878828732</v>
      </c>
      <c r="O452" s="92">
        <f t="shared" si="43"/>
        <v>39.874060417564571</v>
      </c>
    </row>
    <row r="453" spans="1:15" x14ac:dyDescent="0.25">
      <c r="A453" s="86"/>
      <c r="B453" s="88" t="s">
        <v>809</v>
      </c>
      <c r="C453" s="87" t="s">
        <v>473</v>
      </c>
      <c r="D453" s="87" t="s">
        <v>468</v>
      </c>
      <c r="E453" s="86" t="s">
        <v>810</v>
      </c>
      <c r="F453" s="89" t="s">
        <v>36</v>
      </c>
      <c r="G453" s="90">
        <v>32850</v>
      </c>
      <c r="H453" s="104"/>
      <c r="I453" s="91">
        <v>384.29</v>
      </c>
      <c r="J453" s="91"/>
      <c r="K453" s="92">
        <f t="shared" si="41"/>
        <v>12623926.5</v>
      </c>
      <c r="L453" s="92"/>
      <c r="M453" s="92"/>
      <c r="N453" s="92">
        <f t="shared" si="42"/>
        <v>1077.3143533516072</v>
      </c>
      <c r="O453" s="92">
        <f t="shared" si="43"/>
        <v>1370.1986922103908</v>
      </c>
    </row>
    <row r="454" spans="1:15" x14ac:dyDescent="0.25">
      <c r="A454" s="86"/>
      <c r="B454" s="88" t="s">
        <v>811</v>
      </c>
      <c r="C454" s="87" t="s">
        <v>473</v>
      </c>
      <c r="D454" s="87" t="s">
        <v>468</v>
      </c>
      <c r="E454" s="86" t="s">
        <v>812</v>
      </c>
      <c r="F454" s="89" t="s">
        <v>130</v>
      </c>
      <c r="G454" s="90">
        <v>78444</v>
      </c>
      <c r="H454" s="104"/>
      <c r="I454" s="91">
        <v>4</v>
      </c>
      <c r="J454" s="91"/>
      <c r="K454" s="92">
        <f t="shared" si="41"/>
        <v>313776</v>
      </c>
      <c r="L454" s="92"/>
      <c r="M454" s="92"/>
      <c r="N454" s="92">
        <f t="shared" si="42"/>
        <v>26.777357150903399</v>
      </c>
      <c r="O454" s="92">
        <f t="shared" si="43"/>
        <v>34.057190118067275</v>
      </c>
    </row>
    <row r="455" spans="1:15" x14ac:dyDescent="0.25">
      <c r="A455" s="86"/>
      <c r="B455" s="88" t="s">
        <v>425</v>
      </c>
      <c r="C455" s="87" t="s">
        <v>473</v>
      </c>
      <c r="D455" s="87" t="s">
        <v>468</v>
      </c>
      <c r="E455" s="86" t="s">
        <v>813</v>
      </c>
      <c r="F455" s="89" t="s">
        <v>36</v>
      </c>
      <c r="G455" s="90">
        <v>35499</v>
      </c>
      <c r="H455" s="104"/>
      <c r="I455" s="91">
        <v>276</v>
      </c>
      <c r="J455" s="91"/>
      <c r="K455" s="92">
        <f t="shared" si="41"/>
        <v>9797724</v>
      </c>
      <c r="L455" s="92"/>
      <c r="M455" s="92"/>
      <c r="N455" s="92">
        <f t="shared" si="42"/>
        <v>836.12881423046326</v>
      </c>
      <c r="O455" s="92">
        <f t="shared" si="43"/>
        <v>1063.4431855602422</v>
      </c>
    </row>
    <row r="456" spans="1:15" x14ac:dyDescent="0.25">
      <c r="A456" s="86"/>
      <c r="B456" s="88" t="s">
        <v>814</v>
      </c>
      <c r="C456" s="87" t="s">
        <v>473</v>
      </c>
      <c r="D456" s="87" t="s">
        <v>468</v>
      </c>
      <c r="E456" s="86" t="s">
        <v>815</v>
      </c>
      <c r="F456" s="89" t="s">
        <v>36</v>
      </c>
      <c r="G456" s="90">
        <v>64588</v>
      </c>
      <c r="H456" s="104"/>
      <c r="I456" s="91">
        <v>288.82</v>
      </c>
      <c r="J456" s="91"/>
      <c r="K456" s="92">
        <f t="shared" si="41"/>
        <v>18654306.16</v>
      </c>
      <c r="L456" s="92"/>
      <c r="M456" s="92"/>
      <c r="N456" s="92">
        <f t="shared" si="42"/>
        <v>1591.9414437325267</v>
      </c>
      <c r="O456" s="92">
        <f t="shared" si="43"/>
        <v>2024.7350065389114</v>
      </c>
    </row>
    <row r="457" spans="1:15" x14ac:dyDescent="0.25">
      <c r="A457" s="86"/>
      <c r="B457" s="88" t="s">
        <v>816</v>
      </c>
      <c r="C457" s="87" t="s">
        <v>473</v>
      </c>
      <c r="D457" s="87" t="s">
        <v>468</v>
      </c>
      <c r="E457" s="86" t="s">
        <v>817</v>
      </c>
      <c r="F457" s="89" t="s">
        <v>36</v>
      </c>
      <c r="G457" s="90">
        <v>23770</v>
      </c>
      <c r="H457" s="104"/>
      <c r="I457" s="91">
        <v>49.5</v>
      </c>
      <c r="J457" s="91"/>
      <c r="K457" s="92">
        <f t="shared" si="41"/>
        <v>1176615</v>
      </c>
      <c r="L457" s="92"/>
      <c r="M457" s="92"/>
      <c r="N457" s="92">
        <f t="shared" si="42"/>
        <v>100.41124905700309</v>
      </c>
      <c r="O457" s="92">
        <f t="shared" si="43"/>
        <v>127.70957865091572</v>
      </c>
    </row>
    <row r="458" spans="1:15" x14ac:dyDescent="0.25">
      <c r="A458" s="86"/>
      <c r="B458" s="88" t="s">
        <v>818</v>
      </c>
      <c r="C458" s="87" t="s">
        <v>473</v>
      </c>
      <c r="D458" s="87" t="s">
        <v>468</v>
      </c>
      <c r="E458" s="86" t="s">
        <v>819</v>
      </c>
      <c r="F458" s="89" t="s">
        <v>36</v>
      </c>
      <c r="G458" s="90">
        <v>89811</v>
      </c>
      <c r="H458" s="104"/>
      <c r="I458" s="91">
        <v>76</v>
      </c>
      <c r="J458" s="91"/>
      <c r="K458" s="92">
        <f t="shared" si="41"/>
        <v>6825636</v>
      </c>
      <c r="L458" s="92"/>
      <c r="M458" s="92"/>
      <c r="N458" s="92">
        <f t="shared" si="42"/>
        <v>582.49353983116509</v>
      </c>
      <c r="O458" s="92">
        <f t="shared" si="43"/>
        <v>740.85329320510243</v>
      </c>
    </row>
    <row r="459" spans="1:15" x14ac:dyDescent="0.25">
      <c r="A459" s="86"/>
      <c r="B459" s="88" t="s">
        <v>820</v>
      </c>
      <c r="C459" s="87" t="s">
        <v>473</v>
      </c>
      <c r="D459" s="87" t="s">
        <v>468</v>
      </c>
      <c r="E459" s="86" t="s">
        <v>821</v>
      </c>
      <c r="F459" s="89" t="s">
        <v>130</v>
      </c>
      <c r="G459" s="90">
        <v>455550</v>
      </c>
      <c r="H459" s="104"/>
      <c r="I459" s="91">
        <v>6</v>
      </c>
      <c r="J459" s="91"/>
      <c r="K459" s="92">
        <f t="shared" si="41"/>
        <v>2733300</v>
      </c>
      <c r="L459" s="92"/>
      <c r="M459" s="92"/>
      <c r="N459" s="92">
        <f t="shared" si="42"/>
        <v>233.25732465377931</v>
      </c>
      <c r="O459" s="92">
        <f t="shared" si="43"/>
        <v>296.67188615354036</v>
      </c>
    </row>
    <row r="460" spans="1:15" x14ac:dyDescent="0.25">
      <c r="A460" s="86"/>
      <c r="B460" s="88" t="s">
        <v>822</v>
      </c>
      <c r="C460" s="87" t="s">
        <v>473</v>
      </c>
      <c r="D460" s="87" t="s">
        <v>468</v>
      </c>
      <c r="E460" s="86" t="s">
        <v>823</v>
      </c>
      <c r="F460" s="89" t="s">
        <v>130</v>
      </c>
      <c r="G460" s="90">
        <v>179016</v>
      </c>
      <c r="H460" s="104"/>
      <c r="I460" s="91">
        <v>13</v>
      </c>
      <c r="J460" s="91"/>
      <c r="K460" s="92">
        <f t="shared" si="41"/>
        <v>2327208</v>
      </c>
      <c r="L460" s="92"/>
      <c r="M460" s="92"/>
      <c r="N460" s="92">
        <f t="shared" si="42"/>
        <v>198.60180440964126</v>
      </c>
      <c r="O460" s="92">
        <f t="shared" si="43"/>
        <v>252.59473414246821</v>
      </c>
    </row>
    <row r="461" spans="1:15" x14ac:dyDescent="0.25">
      <c r="A461" s="86"/>
      <c r="B461" s="88" t="s">
        <v>824</v>
      </c>
      <c r="C461" s="87" t="s">
        <v>473</v>
      </c>
      <c r="D461" s="87" t="s">
        <v>468</v>
      </c>
      <c r="E461" s="86" t="s">
        <v>825</v>
      </c>
      <c r="F461" s="89" t="s">
        <v>130</v>
      </c>
      <c r="G461" s="90">
        <v>82008426</v>
      </c>
      <c r="H461" s="104"/>
      <c r="I461" s="91">
        <v>1</v>
      </c>
      <c r="J461" s="91"/>
      <c r="K461" s="92">
        <f t="shared" si="41"/>
        <v>82008426</v>
      </c>
      <c r="L461" s="92"/>
      <c r="M461" s="92"/>
      <c r="N461" s="92">
        <f t="shared" si="42"/>
        <v>6998.5241458410846</v>
      </c>
      <c r="O461" s="92">
        <f t="shared" si="43"/>
        <v>8901.1796809362459</v>
      </c>
    </row>
    <row r="462" spans="1:15" x14ac:dyDescent="0.25">
      <c r="A462" s="86"/>
      <c r="B462" s="88" t="s">
        <v>826</v>
      </c>
      <c r="C462" s="87" t="s">
        <v>473</v>
      </c>
      <c r="D462" s="87" t="s">
        <v>468</v>
      </c>
      <c r="E462" s="86" t="s">
        <v>827</v>
      </c>
      <c r="F462" s="89" t="s">
        <v>130</v>
      </c>
      <c r="G462" s="90">
        <v>1144636</v>
      </c>
      <c r="H462" s="104"/>
      <c r="I462" s="91">
        <v>2</v>
      </c>
      <c r="J462" s="91"/>
      <c r="K462" s="92">
        <f t="shared" si="41"/>
        <v>2289272</v>
      </c>
      <c r="L462" s="92"/>
      <c r="M462" s="92"/>
      <c r="N462" s="92">
        <f t="shared" si="42"/>
        <v>195.36438083079307</v>
      </c>
      <c r="O462" s="92">
        <f t="shared" si="43"/>
        <v>248.47716758441723</v>
      </c>
    </row>
    <row r="463" spans="1:15" x14ac:dyDescent="0.25">
      <c r="A463" s="86"/>
      <c r="B463" s="88" t="s">
        <v>828</v>
      </c>
      <c r="C463" s="87" t="s">
        <v>473</v>
      </c>
      <c r="D463" s="87" t="s">
        <v>468</v>
      </c>
      <c r="E463" s="86" t="s">
        <v>829</v>
      </c>
      <c r="F463" s="89" t="s">
        <v>130</v>
      </c>
      <c r="G463" s="90">
        <v>2148469</v>
      </c>
      <c r="H463" s="104"/>
      <c r="I463" s="91">
        <v>41</v>
      </c>
      <c r="J463" s="91"/>
      <c r="K463" s="92">
        <f t="shared" si="41"/>
        <v>88087229</v>
      </c>
      <c r="L463" s="92"/>
      <c r="M463" s="92"/>
      <c r="N463" s="92">
        <f t="shared" si="42"/>
        <v>7517.2836398144382</v>
      </c>
      <c r="O463" s="92">
        <f t="shared" si="43"/>
        <v>9560.9718558039149</v>
      </c>
    </row>
    <row r="464" spans="1:15" x14ac:dyDescent="0.25">
      <c r="A464" s="86"/>
      <c r="B464" s="88" t="s">
        <v>830</v>
      </c>
      <c r="C464" s="87" t="s">
        <v>473</v>
      </c>
      <c r="D464" s="87" t="s">
        <v>468</v>
      </c>
      <c r="E464" s="86" t="s">
        <v>831</v>
      </c>
      <c r="F464" s="89" t="s">
        <v>130</v>
      </c>
      <c r="G464" s="90">
        <v>1541879</v>
      </c>
      <c r="H464" s="104"/>
      <c r="I464" s="91">
        <v>4</v>
      </c>
      <c r="J464" s="91"/>
      <c r="K464" s="92">
        <f t="shared" si="41"/>
        <v>6167516</v>
      </c>
      <c r="L464" s="92"/>
      <c r="M464" s="92"/>
      <c r="N464" s="92">
        <f t="shared" si="42"/>
        <v>526.33018033855717</v>
      </c>
      <c r="O464" s="92">
        <f t="shared" si="43"/>
        <v>669.42106779429218</v>
      </c>
    </row>
    <row r="465" spans="1:15" x14ac:dyDescent="0.25">
      <c r="A465" s="86"/>
      <c r="B465" s="88" t="s">
        <v>832</v>
      </c>
      <c r="C465" s="87" t="s">
        <v>473</v>
      </c>
      <c r="D465" s="87" t="s">
        <v>468</v>
      </c>
      <c r="E465" s="86" t="s">
        <v>833</v>
      </c>
      <c r="F465" s="89" t="s">
        <v>36</v>
      </c>
      <c r="G465" s="90">
        <v>33262</v>
      </c>
      <c r="H465" s="104"/>
      <c r="I465" s="91">
        <v>260</v>
      </c>
      <c r="J465" s="91"/>
      <c r="K465" s="92">
        <f t="shared" si="41"/>
        <v>8648120</v>
      </c>
      <c r="L465" s="92"/>
      <c r="M465" s="92"/>
      <c r="N465" s="92">
        <f t="shared" si="42"/>
        <v>738.02265923420111</v>
      </c>
      <c r="O465" s="92">
        <f t="shared" si="43"/>
        <v>938.66537594927581</v>
      </c>
    </row>
    <row r="466" spans="1:15" x14ac:dyDescent="0.25">
      <c r="A466" s="86"/>
      <c r="B466" s="88" t="s">
        <v>834</v>
      </c>
      <c r="C466" s="87" t="s">
        <v>473</v>
      </c>
      <c r="D466" s="87" t="s">
        <v>468</v>
      </c>
      <c r="E466" s="86" t="s">
        <v>835</v>
      </c>
      <c r="F466" s="89" t="s">
        <v>130</v>
      </c>
      <c r="G466" s="90">
        <v>5717929</v>
      </c>
      <c r="H466" s="104"/>
      <c r="I466" s="91">
        <v>3</v>
      </c>
      <c r="J466" s="91"/>
      <c r="K466" s="92">
        <f t="shared" si="41"/>
        <v>17153787</v>
      </c>
      <c r="L466" s="92"/>
      <c r="M466" s="92"/>
      <c r="N466" s="92">
        <f t="shared" si="42"/>
        <v>1463.8885096040606</v>
      </c>
      <c r="O466" s="92">
        <f t="shared" si="43"/>
        <v>1861.8689291208723</v>
      </c>
    </row>
    <row r="467" spans="1:15" x14ac:dyDescent="0.25">
      <c r="A467" s="86"/>
      <c r="B467" s="88" t="s">
        <v>836</v>
      </c>
      <c r="C467" s="87" t="s">
        <v>473</v>
      </c>
      <c r="D467" s="87" t="s">
        <v>468</v>
      </c>
      <c r="E467" s="86" t="s">
        <v>837</v>
      </c>
      <c r="F467" s="89" t="s">
        <v>36</v>
      </c>
      <c r="G467" s="90">
        <v>27641</v>
      </c>
      <c r="H467" s="104"/>
      <c r="I467" s="91">
        <v>444.96</v>
      </c>
      <c r="J467" s="91"/>
      <c r="K467" s="92">
        <f t="shared" si="41"/>
        <v>12299139.359999999</v>
      </c>
      <c r="L467" s="92"/>
      <c r="M467" s="92"/>
      <c r="N467" s="92">
        <f t="shared" si="42"/>
        <v>1049.5973155737004</v>
      </c>
      <c r="O467" s="92">
        <f t="shared" si="43"/>
        <v>1334.9463549542484</v>
      </c>
    </row>
    <row r="468" spans="1:15" x14ac:dyDescent="0.25">
      <c r="A468" s="86"/>
      <c r="B468" s="88" t="s">
        <v>838</v>
      </c>
      <c r="C468" s="87" t="s">
        <v>473</v>
      </c>
      <c r="D468" s="87" t="s">
        <v>468</v>
      </c>
      <c r="E468" s="86" t="s">
        <v>839</v>
      </c>
      <c r="F468" s="89" t="s">
        <v>130</v>
      </c>
      <c r="G468" s="90">
        <v>93482</v>
      </c>
      <c r="H468" s="104"/>
      <c r="I468" s="91">
        <v>2</v>
      </c>
      <c r="J468" s="91"/>
      <c r="K468" s="92">
        <f t="shared" si="41"/>
        <v>186964</v>
      </c>
      <c r="L468" s="92"/>
      <c r="M468" s="92"/>
      <c r="N468" s="92">
        <f t="shared" si="42"/>
        <v>15.955336935780629</v>
      </c>
      <c r="O468" s="92">
        <f t="shared" si="43"/>
        <v>20.293038642962909</v>
      </c>
    </row>
    <row r="469" spans="1:15" x14ac:dyDescent="0.25">
      <c r="A469" s="86"/>
      <c r="B469" s="88" t="s">
        <v>840</v>
      </c>
      <c r="C469" s="87" t="s">
        <v>473</v>
      </c>
      <c r="D469" s="87" t="s">
        <v>468</v>
      </c>
      <c r="E469" s="86" t="s">
        <v>841</v>
      </c>
      <c r="F469" s="89" t="s">
        <v>36</v>
      </c>
      <c r="G469" s="90">
        <v>16304</v>
      </c>
      <c r="H469" s="104"/>
      <c r="I469" s="91">
        <v>5264.53</v>
      </c>
      <c r="J469" s="91"/>
      <c r="K469" s="92">
        <f t="shared" si="41"/>
        <v>85832897.11999999</v>
      </c>
      <c r="L469" s="92"/>
      <c r="M469" s="92"/>
      <c r="N469" s="92">
        <f t="shared" si="42"/>
        <v>7324.9010169005514</v>
      </c>
      <c r="O469" s="92">
        <f t="shared" si="43"/>
        <v>9316.2870825058271</v>
      </c>
    </row>
    <row r="470" spans="1:15" x14ac:dyDescent="0.25">
      <c r="A470" s="86"/>
      <c r="B470" s="88" t="s">
        <v>842</v>
      </c>
      <c r="C470" s="87" t="s">
        <v>473</v>
      </c>
      <c r="D470" s="87" t="s">
        <v>468</v>
      </c>
      <c r="E470" s="86" t="s">
        <v>843</v>
      </c>
      <c r="F470" s="89" t="s">
        <v>130</v>
      </c>
      <c r="G470" s="90">
        <v>2260441</v>
      </c>
      <c r="H470" s="104"/>
      <c r="I470" s="91">
        <v>10</v>
      </c>
      <c r="J470" s="91"/>
      <c r="K470" s="92">
        <f t="shared" si="41"/>
        <v>22604410</v>
      </c>
      <c r="L470" s="92"/>
      <c r="M470" s="92"/>
      <c r="N470" s="92">
        <f t="shared" si="42"/>
        <v>1929.0396963293952</v>
      </c>
      <c r="O470" s="92">
        <f t="shared" si="43"/>
        <v>2453.4785607463323</v>
      </c>
    </row>
    <row r="471" spans="1:15" x14ac:dyDescent="0.25">
      <c r="A471" s="86"/>
      <c r="B471" s="88" t="s">
        <v>844</v>
      </c>
      <c r="C471" s="87" t="s">
        <v>473</v>
      </c>
      <c r="D471" s="87" t="s">
        <v>468</v>
      </c>
      <c r="E471" s="86" t="s">
        <v>845</v>
      </c>
      <c r="F471" s="89" t="s">
        <v>130</v>
      </c>
      <c r="G471" s="90">
        <v>1707984</v>
      </c>
      <c r="H471" s="104"/>
      <c r="I471" s="91">
        <v>6</v>
      </c>
      <c r="J471" s="91"/>
      <c r="K471" s="92">
        <f t="shared" si="41"/>
        <v>10247904</v>
      </c>
      <c r="L471" s="92"/>
      <c r="M471" s="92"/>
      <c r="N471" s="92">
        <f t="shared" si="42"/>
        <v>874.54676411252467</v>
      </c>
      <c r="O471" s="92">
        <f t="shared" si="43"/>
        <v>1112.3056410933345</v>
      </c>
    </row>
    <row r="472" spans="1:15" x14ac:dyDescent="0.25">
      <c r="A472" s="86"/>
      <c r="B472" s="88" t="s">
        <v>846</v>
      </c>
      <c r="C472" s="87" t="s">
        <v>473</v>
      </c>
      <c r="D472" s="87" t="s">
        <v>468</v>
      </c>
      <c r="E472" s="86" t="s">
        <v>847</v>
      </c>
      <c r="F472" s="89" t="s">
        <v>130</v>
      </c>
      <c r="G472" s="90">
        <v>1379093</v>
      </c>
      <c r="H472" s="104"/>
      <c r="I472" s="91">
        <v>8</v>
      </c>
      <c r="J472" s="91"/>
      <c r="K472" s="92">
        <f t="shared" ref="K472:K482" si="44">I472*$G472</f>
        <v>11032744</v>
      </c>
      <c r="L472" s="92"/>
      <c r="M472" s="92"/>
      <c r="N472" s="92">
        <f t="shared" ref="N472:N482" si="45">K472/F$2</f>
        <v>941.52429262431338</v>
      </c>
      <c r="O472" s="92">
        <f t="shared" ref="O472:O482" si="46">+N472*$O$2/$N$2</f>
        <v>1197.4920323159388</v>
      </c>
    </row>
    <row r="473" spans="1:15" x14ac:dyDescent="0.25">
      <c r="A473" s="86"/>
      <c r="B473" s="88" t="s">
        <v>848</v>
      </c>
      <c r="C473" s="87" t="s">
        <v>473</v>
      </c>
      <c r="D473" s="87" t="s">
        <v>468</v>
      </c>
      <c r="E473" s="86" t="s">
        <v>849</v>
      </c>
      <c r="F473" s="89" t="s">
        <v>130</v>
      </c>
      <c r="G473" s="90">
        <v>1821889</v>
      </c>
      <c r="H473" s="104"/>
      <c r="I473" s="91">
        <v>43</v>
      </c>
      <c r="J473" s="91"/>
      <c r="K473" s="92">
        <f t="shared" si="44"/>
        <v>78341227</v>
      </c>
      <c r="L473" s="92"/>
      <c r="M473" s="92"/>
      <c r="N473" s="92">
        <f t="shared" si="45"/>
        <v>6685.5687338069074</v>
      </c>
      <c r="O473" s="92">
        <f t="shared" si="46"/>
        <v>8503.1425667408112</v>
      </c>
    </row>
    <row r="474" spans="1:15" x14ac:dyDescent="0.25">
      <c r="A474" s="86"/>
      <c r="B474" s="88" t="s">
        <v>850</v>
      </c>
      <c r="C474" s="87" t="s">
        <v>473</v>
      </c>
      <c r="D474" s="87" t="s">
        <v>468</v>
      </c>
      <c r="E474" s="86" t="s">
        <v>851</v>
      </c>
      <c r="F474" s="89" t="s">
        <v>130</v>
      </c>
      <c r="G474" s="90">
        <v>1379093</v>
      </c>
      <c r="H474" s="104"/>
      <c r="I474" s="91">
        <v>3</v>
      </c>
      <c r="J474" s="91"/>
      <c r="K474" s="92">
        <f t="shared" si="44"/>
        <v>4137279</v>
      </c>
      <c r="L474" s="92"/>
      <c r="M474" s="92"/>
      <c r="N474" s="92">
        <f t="shared" si="45"/>
        <v>353.07160973411749</v>
      </c>
      <c r="O474" s="92">
        <f t="shared" si="46"/>
        <v>449.05951211847707</v>
      </c>
    </row>
    <row r="475" spans="1:15" x14ac:dyDescent="0.25">
      <c r="A475" s="86"/>
      <c r="B475" s="88" t="s">
        <v>852</v>
      </c>
      <c r="C475" s="87" t="s">
        <v>473</v>
      </c>
      <c r="D475" s="87" t="s">
        <v>468</v>
      </c>
      <c r="E475" s="86" t="s">
        <v>853</v>
      </c>
      <c r="F475" s="89" t="s">
        <v>130</v>
      </c>
      <c r="G475" s="90">
        <v>6854729</v>
      </c>
      <c r="H475" s="104"/>
      <c r="I475" s="91">
        <v>1</v>
      </c>
      <c r="J475" s="91"/>
      <c r="K475" s="92">
        <f t="shared" si="44"/>
        <v>6854729</v>
      </c>
      <c r="L475" s="92"/>
      <c r="M475" s="92"/>
      <c r="N475" s="92">
        <f t="shared" si="45"/>
        <v>584.976309869636</v>
      </c>
      <c r="O475" s="92">
        <f t="shared" si="46"/>
        <v>744.01104214735733</v>
      </c>
    </row>
    <row r="476" spans="1:15" x14ac:dyDescent="0.25">
      <c r="A476" s="86"/>
      <c r="B476" s="88" t="s">
        <v>854</v>
      </c>
      <c r="C476" s="87" t="s">
        <v>473</v>
      </c>
      <c r="D476" s="87" t="s">
        <v>468</v>
      </c>
      <c r="E476" s="86" t="s">
        <v>855</v>
      </c>
      <c r="F476" s="89" t="s">
        <v>130</v>
      </c>
      <c r="G476" s="90">
        <v>7104561</v>
      </c>
      <c r="H476" s="104"/>
      <c r="I476" s="91">
        <v>1</v>
      </c>
      <c r="J476" s="91"/>
      <c r="K476" s="92">
        <f t="shared" si="44"/>
        <v>7104561</v>
      </c>
      <c r="L476" s="92"/>
      <c r="M476" s="92"/>
      <c r="N476" s="92">
        <f t="shared" si="45"/>
        <v>606.29674448453477</v>
      </c>
      <c r="O476" s="92">
        <f t="shared" si="46"/>
        <v>771.12776210547054</v>
      </c>
    </row>
    <row r="477" spans="1:15" x14ac:dyDescent="0.25">
      <c r="A477" s="86"/>
      <c r="B477" s="88" t="s">
        <v>856</v>
      </c>
      <c r="C477" s="87" t="s">
        <v>473</v>
      </c>
      <c r="D477" s="87" t="s">
        <v>468</v>
      </c>
      <c r="E477" s="86" t="s">
        <v>857</v>
      </c>
      <c r="F477" s="89" t="s">
        <v>130</v>
      </c>
      <c r="G477" s="90">
        <v>7027590</v>
      </c>
      <c r="H477" s="104"/>
      <c r="I477" s="91">
        <v>1</v>
      </c>
      <c r="J477" s="91"/>
      <c r="K477" s="92">
        <f t="shared" si="44"/>
        <v>7027590</v>
      </c>
      <c r="L477" s="92"/>
      <c r="M477" s="92"/>
      <c r="N477" s="92">
        <f t="shared" si="45"/>
        <v>599.72810967096655</v>
      </c>
      <c r="O477" s="92">
        <f t="shared" si="46"/>
        <v>762.7733437287377</v>
      </c>
    </row>
    <row r="478" spans="1:15" x14ac:dyDescent="0.25">
      <c r="A478" s="86"/>
      <c r="B478" s="88" t="s">
        <v>858</v>
      </c>
      <c r="C478" s="87" t="s">
        <v>473</v>
      </c>
      <c r="D478" s="87" t="s">
        <v>468</v>
      </c>
      <c r="E478" s="86" t="s">
        <v>859</v>
      </c>
      <c r="F478" s="89" t="s">
        <v>130</v>
      </c>
      <c r="G478" s="90">
        <v>7277347</v>
      </c>
      <c r="H478" s="104"/>
      <c r="I478" s="91">
        <v>1</v>
      </c>
      <c r="J478" s="91"/>
      <c r="K478" s="92">
        <f t="shared" si="44"/>
        <v>7277347</v>
      </c>
      <c r="L478" s="92"/>
      <c r="M478" s="92"/>
      <c r="N478" s="92">
        <f t="shared" si="45"/>
        <v>621.04214385439104</v>
      </c>
      <c r="O478" s="92">
        <f t="shared" si="46"/>
        <v>789.88192320045687</v>
      </c>
    </row>
    <row r="479" spans="1:15" x14ac:dyDescent="0.25">
      <c r="A479" s="86"/>
      <c r="B479" s="88" t="s">
        <v>860</v>
      </c>
      <c r="C479" s="87" t="s">
        <v>473</v>
      </c>
      <c r="D479" s="87" t="s">
        <v>468</v>
      </c>
      <c r="E479" s="86" t="s">
        <v>861</v>
      </c>
      <c r="F479" s="89" t="s">
        <v>130</v>
      </c>
      <c r="G479" s="90">
        <v>7082723</v>
      </c>
      <c r="H479" s="104"/>
      <c r="I479" s="91">
        <v>1</v>
      </c>
      <c r="J479" s="91"/>
      <c r="K479" s="92">
        <f t="shared" si="44"/>
        <v>7082723</v>
      </c>
      <c r="L479" s="92"/>
      <c r="M479" s="92"/>
      <c r="N479" s="92">
        <f t="shared" si="45"/>
        <v>604.43310951735623</v>
      </c>
      <c r="O479" s="92">
        <f t="shared" si="46"/>
        <v>768.7574695470903</v>
      </c>
    </row>
    <row r="480" spans="1:15" x14ac:dyDescent="0.25">
      <c r="A480" s="86"/>
      <c r="B480" s="88" t="s">
        <v>862</v>
      </c>
      <c r="C480" s="87" t="s">
        <v>473</v>
      </c>
      <c r="D480" s="87" t="s">
        <v>468</v>
      </c>
      <c r="E480" s="86" t="s">
        <v>863</v>
      </c>
      <c r="F480" s="89" t="s">
        <v>130</v>
      </c>
      <c r="G480" s="90">
        <v>12480230</v>
      </c>
      <c r="H480" s="104"/>
      <c r="I480" s="91">
        <v>1</v>
      </c>
      <c r="J480" s="91"/>
      <c r="K480" s="92">
        <f t="shared" si="44"/>
        <v>12480230</v>
      </c>
      <c r="L480" s="92"/>
      <c r="M480" s="92"/>
      <c r="N480" s="92">
        <f t="shared" si="45"/>
        <v>1065.0514253334197</v>
      </c>
      <c r="O480" s="92">
        <f t="shared" si="46"/>
        <v>1354.6019001682944</v>
      </c>
    </row>
    <row r="481" spans="1:16" x14ac:dyDescent="0.25">
      <c r="A481" s="86"/>
      <c r="B481" s="88" t="s">
        <v>864</v>
      </c>
      <c r="C481" s="87" t="s">
        <v>473</v>
      </c>
      <c r="D481" s="87" t="s">
        <v>468</v>
      </c>
      <c r="E481" s="86" t="s">
        <v>865</v>
      </c>
      <c r="F481" s="89" t="s">
        <v>36</v>
      </c>
      <c r="G481" s="90">
        <v>185301</v>
      </c>
      <c r="H481" s="104"/>
      <c r="I481" s="91">
        <v>626.79999999999995</v>
      </c>
      <c r="J481" s="91"/>
      <c r="K481" s="92">
        <f t="shared" si="44"/>
        <v>116146666.8</v>
      </c>
      <c r="L481" s="92"/>
      <c r="M481" s="92"/>
      <c r="N481" s="92">
        <f t="shared" si="45"/>
        <v>9911.8504244766136</v>
      </c>
      <c r="O481" s="92">
        <f t="shared" si="46"/>
        <v>12606.538144368633</v>
      </c>
    </row>
    <row r="482" spans="1:16" x14ac:dyDescent="0.25">
      <c r="A482" s="86"/>
      <c r="B482" s="88" t="s">
        <v>866</v>
      </c>
      <c r="C482" s="87" t="s">
        <v>473</v>
      </c>
      <c r="D482" s="87" t="s">
        <v>468</v>
      </c>
      <c r="E482" s="86" t="s">
        <v>867</v>
      </c>
      <c r="F482" s="89" t="s">
        <v>868</v>
      </c>
      <c r="G482" s="90">
        <v>838401</v>
      </c>
      <c r="H482" s="104"/>
      <c r="I482" s="91">
        <v>1</v>
      </c>
      <c r="J482" s="91"/>
      <c r="K482" s="92">
        <f t="shared" si="44"/>
        <v>838401</v>
      </c>
      <c r="L482" s="92"/>
      <c r="M482" s="92"/>
      <c r="N482" s="92">
        <f t="shared" si="45"/>
        <v>71.548375314474526</v>
      </c>
      <c r="O482" s="92">
        <f t="shared" si="46"/>
        <v>90.999892446132648</v>
      </c>
    </row>
    <row r="483" spans="1:16" x14ac:dyDescent="0.25">
      <c r="A483" s="94"/>
      <c r="B483" s="95"/>
      <c r="C483" s="96"/>
      <c r="D483" s="96"/>
      <c r="E483" s="94"/>
      <c r="F483" s="97"/>
      <c r="G483" s="98"/>
      <c r="I483" s="99"/>
      <c r="J483" s="99"/>
      <c r="K483" s="100"/>
      <c r="L483" s="100"/>
      <c r="M483" s="100"/>
      <c r="N483" s="100"/>
      <c r="O483" s="100"/>
    </row>
    <row r="484" spans="1:16" x14ac:dyDescent="0.25">
      <c r="A484" s="94"/>
      <c r="B484" s="95"/>
      <c r="C484" s="96"/>
      <c r="D484" s="96"/>
      <c r="E484" s="94"/>
      <c r="F484" s="97"/>
      <c r="G484" s="98"/>
      <c r="I484" s="99"/>
      <c r="J484" s="99"/>
      <c r="K484" s="100">
        <f>SUM(K280:K483)</f>
        <v>4705289196.2599993</v>
      </c>
      <c r="L484" s="100"/>
      <c r="M484" s="100"/>
      <c r="N484" s="100">
        <f>SUM(N280:N483)</f>
        <v>401545.08090657415</v>
      </c>
      <c r="O484" s="100">
        <f>SUM(O280:O483)</f>
        <v>510711.23577811808</v>
      </c>
    </row>
    <row r="485" spans="1:16" x14ac:dyDescent="0.25">
      <c r="A485" s="94"/>
      <c r="B485" s="95"/>
      <c r="C485" s="96"/>
      <c r="D485" s="96"/>
      <c r="E485" s="94"/>
      <c r="F485" s="97"/>
      <c r="G485" s="98"/>
      <c r="I485" s="99"/>
      <c r="J485" s="99"/>
      <c r="K485" s="100"/>
      <c r="L485" s="100"/>
      <c r="M485" s="100"/>
      <c r="N485" s="100"/>
      <c r="O485" s="100"/>
    </row>
    <row r="486" spans="1:16" x14ac:dyDescent="0.25">
      <c r="E486" s="73" t="s">
        <v>894</v>
      </c>
      <c r="K486" s="76"/>
      <c r="L486" s="76"/>
      <c r="M486" s="76"/>
      <c r="N486" s="76"/>
      <c r="O486" s="76"/>
      <c r="P486" s="76">
        <f>+O511</f>
        <v>64113.437064787548</v>
      </c>
    </row>
    <row r="487" spans="1:16" x14ac:dyDescent="0.25">
      <c r="A487" s="86"/>
      <c r="B487" s="88">
        <v>16.03</v>
      </c>
      <c r="C487" s="87" t="s">
        <v>894</v>
      </c>
      <c r="D487" s="87" t="s">
        <v>468</v>
      </c>
      <c r="E487" s="86" t="s">
        <v>895</v>
      </c>
      <c r="F487" s="89" t="s">
        <v>36</v>
      </c>
      <c r="G487" s="90">
        <v>313996</v>
      </c>
      <c r="H487" s="104"/>
      <c r="I487" s="91">
        <v>130</v>
      </c>
      <c r="J487" s="91"/>
      <c r="K487" s="92">
        <f t="shared" ref="K487:K509" si="47">I487*$G487</f>
        <v>40819480</v>
      </c>
      <c r="L487" s="92"/>
      <c r="M487" s="92"/>
      <c r="N487" s="92">
        <f t="shared" ref="N487:N509" si="48">K487/F$2</f>
        <v>3483.4971274863542</v>
      </c>
      <c r="O487" s="92">
        <f t="shared" ref="O487:O509" si="49">+N487*$O$2/$N$2</f>
        <v>4430.5389541604354</v>
      </c>
    </row>
    <row r="488" spans="1:16" x14ac:dyDescent="0.25">
      <c r="A488" s="86"/>
      <c r="B488" s="88">
        <v>15.16</v>
      </c>
      <c r="C488" s="87" t="s">
        <v>894</v>
      </c>
      <c r="D488" s="87" t="s">
        <v>468</v>
      </c>
      <c r="E488" s="86" t="s">
        <v>896</v>
      </c>
      <c r="F488" s="89" t="s">
        <v>36</v>
      </c>
      <c r="G488" s="90">
        <v>129793</v>
      </c>
      <c r="H488" s="104"/>
      <c r="I488" s="91">
        <v>1312.55</v>
      </c>
      <c r="J488" s="91"/>
      <c r="K488" s="92">
        <f t="shared" si="47"/>
        <v>170359802.15000001</v>
      </c>
      <c r="L488" s="92"/>
      <c r="M488" s="92"/>
      <c r="N488" s="92">
        <f t="shared" si="48"/>
        <v>14538.349862092036</v>
      </c>
      <c r="O488" s="92">
        <f t="shared" si="49"/>
        <v>18490.82202048237</v>
      </c>
    </row>
    <row r="489" spans="1:16" x14ac:dyDescent="0.25">
      <c r="A489" s="86"/>
      <c r="B489" s="88" t="s">
        <v>897</v>
      </c>
      <c r="C489" s="87" t="s">
        <v>894</v>
      </c>
      <c r="D489" s="87" t="s">
        <v>468</v>
      </c>
      <c r="E489" s="86" t="s">
        <v>898</v>
      </c>
      <c r="F489" s="89" t="s">
        <v>36</v>
      </c>
      <c r="G489" s="90">
        <v>15900</v>
      </c>
      <c r="H489" s="104"/>
      <c r="I489" s="91">
        <v>1522.14</v>
      </c>
      <c r="J489" s="91"/>
      <c r="K489" s="92">
        <f t="shared" si="47"/>
        <v>24202026</v>
      </c>
      <c r="L489" s="92"/>
      <c r="M489" s="92"/>
      <c r="N489" s="92">
        <f t="shared" si="48"/>
        <v>2065.3787860685648</v>
      </c>
      <c r="O489" s="92">
        <f t="shared" si="49"/>
        <v>2626.8835115636862</v>
      </c>
    </row>
    <row r="490" spans="1:16" x14ac:dyDescent="0.25">
      <c r="A490" s="86"/>
      <c r="B490" s="88" t="s">
        <v>899</v>
      </c>
      <c r="C490" s="87" t="s">
        <v>894</v>
      </c>
      <c r="D490" s="87" t="s">
        <v>468</v>
      </c>
      <c r="E490" s="86" t="s">
        <v>900</v>
      </c>
      <c r="F490" s="89" t="s">
        <v>36</v>
      </c>
      <c r="G490" s="90">
        <v>17897</v>
      </c>
      <c r="H490" s="104"/>
      <c r="I490" s="91">
        <v>987</v>
      </c>
      <c r="J490" s="91"/>
      <c r="K490" s="92">
        <f t="shared" si="47"/>
        <v>17664339</v>
      </c>
      <c r="L490" s="92"/>
      <c r="M490" s="92"/>
      <c r="N490" s="92">
        <f t="shared" si="48"/>
        <v>1507.4585508057714</v>
      </c>
      <c r="O490" s="92">
        <f t="shared" si="49"/>
        <v>1917.2841505819129</v>
      </c>
    </row>
    <row r="491" spans="1:16" x14ac:dyDescent="0.25">
      <c r="A491" s="86"/>
      <c r="B491" s="88" t="s">
        <v>901</v>
      </c>
      <c r="C491" s="87" t="s">
        <v>894</v>
      </c>
      <c r="D491" s="87" t="s">
        <v>468</v>
      </c>
      <c r="E491" s="86" t="s">
        <v>902</v>
      </c>
      <c r="F491" s="89" t="s">
        <v>36</v>
      </c>
      <c r="G491" s="90">
        <v>58862</v>
      </c>
      <c r="H491" s="104"/>
      <c r="I491" s="91">
        <v>378.83</v>
      </c>
      <c r="J491" s="91"/>
      <c r="K491" s="92">
        <f t="shared" si="47"/>
        <v>22298691.460000001</v>
      </c>
      <c r="L491" s="92"/>
      <c r="M491" s="92"/>
      <c r="N491" s="92">
        <f t="shared" si="48"/>
        <v>1902.9499554529968</v>
      </c>
      <c r="O491" s="92">
        <f t="shared" si="49"/>
        <v>2420.2959258749652</v>
      </c>
    </row>
    <row r="492" spans="1:16" x14ac:dyDescent="0.25">
      <c r="A492" s="86"/>
      <c r="B492" s="88" t="s">
        <v>903</v>
      </c>
      <c r="C492" s="87" t="s">
        <v>894</v>
      </c>
      <c r="D492" s="87" t="s">
        <v>468</v>
      </c>
      <c r="E492" s="86" t="s">
        <v>904</v>
      </c>
      <c r="F492" s="89" t="s">
        <v>36</v>
      </c>
      <c r="G492" s="90">
        <v>43398</v>
      </c>
      <c r="H492" s="104"/>
      <c r="I492" s="91">
        <v>97</v>
      </c>
      <c r="J492" s="91"/>
      <c r="K492" s="92">
        <f t="shared" si="47"/>
        <v>4209606</v>
      </c>
      <c r="L492" s="92"/>
      <c r="M492" s="92"/>
      <c r="N492" s="92">
        <f t="shared" si="48"/>
        <v>359.24392983078963</v>
      </c>
      <c r="O492" s="92">
        <f t="shared" si="49"/>
        <v>456.90987157767552</v>
      </c>
    </row>
    <row r="493" spans="1:16" x14ac:dyDescent="0.25">
      <c r="A493" s="86"/>
      <c r="B493" s="88" t="s">
        <v>905</v>
      </c>
      <c r="C493" s="87" t="s">
        <v>894</v>
      </c>
      <c r="D493" s="87" t="s">
        <v>468</v>
      </c>
      <c r="E493" s="86" t="s">
        <v>906</v>
      </c>
      <c r="F493" s="89" t="s">
        <v>36</v>
      </c>
      <c r="G493" s="90">
        <v>70816</v>
      </c>
      <c r="H493" s="104"/>
      <c r="I493" s="91">
        <v>22</v>
      </c>
      <c r="J493" s="91"/>
      <c r="K493" s="92">
        <f t="shared" si="47"/>
        <v>1557952</v>
      </c>
      <c r="L493" s="92"/>
      <c r="M493" s="92"/>
      <c r="N493" s="92">
        <f t="shared" si="48"/>
        <v>132.95420021915075</v>
      </c>
      <c r="O493" s="92">
        <f t="shared" si="49"/>
        <v>169.09982745277887</v>
      </c>
    </row>
    <row r="494" spans="1:16" x14ac:dyDescent="0.25">
      <c r="A494" s="86"/>
      <c r="B494" s="88" t="s">
        <v>907</v>
      </c>
      <c r="C494" s="87" t="s">
        <v>894</v>
      </c>
      <c r="D494" s="87" t="s">
        <v>468</v>
      </c>
      <c r="E494" s="86" t="s">
        <v>908</v>
      </c>
      <c r="F494" s="89" t="s">
        <v>36</v>
      </c>
      <c r="G494" s="90">
        <v>261690</v>
      </c>
      <c r="H494" s="104"/>
      <c r="I494" s="91">
        <v>25</v>
      </c>
      <c r="J494" s="91"/>
      <c r="K494" s="92">
        <f t="shared" si="47"/>
        <v>6542250</v>
      </c>
      <c r="L494" s="92"/>
      <c r="M494" s="92"/>
      <c r="N494" s="92">
        <f t="shared" si="48"/>
        <v>558.30963751369688</v>
      </c>
      <c r="O494" s="92">
        <f t="shared" si="49"/>
        <v>710.09462817400197</v>
      </c>
    </row>
    <row r="495" spans="1:16" x14ac:dyDescent="0.25">
      <c r="A495" s="86"/>
      <c r="B495" s="88" t="s">
        <v>909</v>
      </c>
      <c r="C495" s="87" t="s">
        <v>894</v>
      </c>
      <c r="D495" s="87" t="s">
        <v>468</v>
      </c>
      <c r="E495" s="86" t="s">
        <v>910</v>
      </c>
      <c r="F495" s="89" t="s">
        <v>36</v>
      </c>
      <c r="G495" s="90">
        <v>334296</v>
      </c>
      <c r="H495" s="104"/>
      <c r="I495" s="91">
        <v>11</v>
      </c>
      <c r="J495" s="91"/>
      <c r="K495" s="92">
        <f t="shared" si="47"/>
        <v>3677256</v>
      </c>
      <c r="L495" s="92"/>
      <c r="M495" s="92"/>
      <c r="N495" s="92">
        <f t="shared" si="48"/>
        <v>313.81366722535319</v>
      </c>
      <c r="O495" s="92">
        <f t="shared" si="49"/>
        <v>399.12869915099816</v>
      </c>
    </row>
    <row r="496" spans="1:16" x14ac:dyDescent="0.25">
      <c r="A496" s="86"/>
      <c r="B496" s="88" t="s">
        <v>911</v>
      </c>
      <c r="C496" s="87" t="s">
        <v>894</v>
      </c>
      <c r="D496" s="87" t="s">
        <v>468</v>
      </c>
      <c r="E496" s="86" t="s">
        <v>912</v>
      </c>
      <c r="F496" s="89" t="s">
        <v>36</v>
      </c>
      <c r="G496" s="90">
        <v>72628</v>
      </c>
      <c r="H496" s="104"/>
      <c r="I496" s="91">
        <v>803</v>
      </c>
      <c r="J496" s="91"/>
      <c r="K496" s="92">
        <f t="shared" si="47"/>
        <v>58320284</v>
      </c>
      <c r="L496" s="92"/>
      <c r="M496" s="92"/>
      <c r="N496" s="92">
        <f t="shared" si="48"/>
        <v>4976.9997508098677</v>
      </c>
      <c r="O496" s="92">
        <f t="shared" si="49"/>
        <v>6330.0730455091443</v>
      </c>
    </row>
    <row r="497" spans="1:15" x14ac:dyDescent="0.25">
      <c r="A497" s="86"/>
      <c r="B497" s="88" t="s">
        <v>913</v>
      </c>
      <c r="C497" s="87" t="s">
        <v>894</v>
      </c>
      <c r="D497" s="87" t="s">
        <v>468</v>
      </c>
      <c r="E497" s="86" t="s">
        <v>914</v>
      </c>
      <c r="F497" s="89" t="s">
        <v>36</v>
      </c>
      <c r="G497" s="90">
        <v>9643</v>
      </c>
      <c r="H497" s="104"/>
      <c r="I497" s="91">
        <v>199</v>
      </c>
      <c r="J497" s="91"/>
      <c r="K497" s="92">
        <f t="shared" si="47"/>
        <v>1918957</v>
      </c>
      <c r="L497" s="92"/>
      <c r="M497" s="92"/>
      <c r="N497" s="92">
        <f t="shared" si="48"/>
        <v>163.76203707812621</v>
      </c>
      <c r="O497" s="92">
        <f t="shared" si="49"/>
        <v>208.28324466305907</v>
      </c>
    </row>
    <row r="498" spans="1:15" x14ac:dyDescent="0.25">
      <c r="A498" s="86"/>
      <c r="B498" s="88" t="s">
        <v>915</v>
      </c>
      <c r="C498" s="87" t="s">
        <v>894</v>
      </c>
      <c r="D498" s="87" t="s">
        <v>468</v>
      </c>
      <c r="E498" s="86" t="s">
        <v>916</v>
      </c>
      <c r="F498" s="89" t="s">
        <v>36</v>
      </c>
      <c r="G498" s="90">
        <v>179818</v>
      </c>
      <c r="H498" s="104"/>
      <c r="I498" s="91">
        <v>58</v>
      </c>
      <c r="J498" s="91"/>
      <c r="K498" s="92">
        <f t="shared" si="47"/>
        <v>10429444</v>
      </c>
      <c r="L498" s="92"/>
      <c r="M498" s="92"/>
      <c r="N498" s="92">
        <f t="shared" si="48"/>
        <v>890.0392218440752</v>
      </c>
      <c r="O498" s="92">
        <f t="shared" si="49"/>
        <v>1132.0099597602623</v>
      </c>
    </row>
    <row r="499" spans="1:15" x14ac:dyDescent="0.25">
      <c r="A499" s="86"/>
      <c r="B499" s="88" t="s">
        <v>917</v>
      </c>
      <c r="C499" s="87" t="s">
        <v>894</v>
      </c>
      <c r="D499" s="87" t="s">
        <v>468</v>
      </c>
      <c r="E499" s="86" t="s">
        <v>918</v>
      </c>
      <c r="F499" s="89" t="s">
        <v>36</v>
      </c>
      <c r="G499" s="90">
        <v>45326</v>
      </c>
      <c r="H499" s="104"/>
      <c r="I499" s="91">
        <v>159.4</v>
      </c>
      <c r="J499" s="91"/>
      <c r="K499" s="92">
        <f t="shared" si="47"/>
        <v>7224964.4000000004</v>
      </c>
      <c r="L499" s="92"/>
      <c r="M499" s="92"/>
      <c r="N499" s="92">
        <f t="shared" si="48"/>
        <v>616.57186063103131</v>
      </c>
      <c r="O499" s="92">
        <f t="shared" si="49"/>
        <v>784.19632529915566</v>
      </c>
    </row>
    <row r="500" spans="1:15" x14ac:dyDescent="0.25">
      <c r="A500" s="86"/>
      <c r="B500" s="88" t="s">
        <v>919</v>
      </c>
      <c r="C500" s="87" t="s">
        <v>894</v>
      </c>
      <c r="D500" s="87" t="s">
        <v>468</v>
      </c>
      <c r="E500" s="86" t="s">
        <v>920</v>
      </c>
      <c r="F500" s="89" t="s">
        <v>130</v>
      </c>
      <c r="G500" s="90">
        <v>190293</v>
      </c>
      <c r="H500" s="104"/>
      <c r="I500" s="91">
        <v>74</v>
      </c>
      <c r="J500" s="91"/>
      <c r="K500" s="92">
        <f t="shared" si="47"/>
        <v>14081682</v>
      </c>
      <c r="L500" s="92"/>
      <c r="M500" s="92"/>
      <c r="N500" s="92">
        <f t="shared" si="48"/>
        <v>1201.7178758077343</v>
      </c>
      <c r="O500" s="92">
        <f t="shared" si="49"/>
        <v>1528.423209729762</v>
      </c>
    </row>
    <row r="501" spans="1:15" x14ac:dyDescent="0.25">
      <c r="A501" s="86"/>
      <c r="B501" s="88" t="s">
        <v>921</v>
      </c>
      <c r="C501" s="87" t="s">
        <v>894</v>
      </c>
      <c r="D501" s="87" t="s">
        <v>468</v>
      </c>
      <c r="E501" s="86" t="s">
        <v>922</v>
      </c>
      <c r="F501" s="89" t="s">
        <v>130</v>
      </c>
      <c r="G501" s="90">
        <v>231617</v>
      </c>
      <c r="H501" s="104"/>
      <c r="I501" s="91">
        <v>93</v>
      </c>
      <c r="J501" s="91"/>
      <c r="K501" s="92">
        <f t="shared" si="47"/>
        <v>21540381</v>
      </c>
      <c r="L501" s="92"/>
      <c r="M501" s="92"/>
      <c r="N501" s="92">
        <f t="shared" si="48"/>
        <v>1838.2364336454466</v>
      </c>
      <c r="O501" s="92">
        <f t="shared" si="49"/>
        <v>2337.9890461112518</v>
      </c>
    </row>
    <row r="502" spans="1:15" x14ac:dyDescent="0.25">
      <c r="A502" s="86"/>
      <c r="B502" s="88" t="s">
        <v>923</v>
      </c>
      <c r="C502" s="87" t="s">
        <v>894</v>
      </c>
      <c r="D502" s="87" t="s">
        <v>468</v>
      </c>
      <c r="E502" s="86" t="s">
        <v>924</v>
      </c>
      <c r="F502" s="89" t="s">
        <v>36</v>
      </c>
      <c r="G502" s="90">
        <v>46494</v>
      </c>
      <c r="H502" s="104"/>
      <c r="I502" s="91">
        <v>1725.71</v>
      </c>
      <c r="J502" s="91"/>
      <c r="K502" s="92">
        <f t="shared" si="47"/>
        <v>80235160.739999995</v>
      </c>
      <c r="L502" s="92"/>
      <c r="M502" s="92"/>
      <c r="N502" s="92">
        <f t="shared" si="48"/>
        <v>6847.1953087397451</v>
      </c>
      <c r="O502" s="92">
        <f t="shared" si="49"/>
        <v>8708.7097913029265</v>
      </c>
    </row>
    <row r="503" spans="1:15" x14ac:dyDescent="0.25">
      <c r="A503" s="86"/>
      <c r="B503" s="88" t="s">
        <v>925</v>
      </c>
      <c r="C503" s="87" t="s">
        <v>894</v>
      </c>
      <c r="D503" s="87" t="s">
        <v>468</v>
      </c>
      <c r="E503" s="86" t="s">
        <v>926</v>
      </c>
      <c r="F503" s="89" t="s">
        <v>36</v>
      </c>
      <c r="G503" s="90">
        <v>38276.99903871362</v>
      </c>
      <c r="H503" s="104"/>
      <c r="I503" s="91">
        <v>114.43</v>
      </c>
      <c r="J503" s="91"/>
      <c r="K503" s="92">
        <f t="shared" si="47"/>
        <v>4380037</v>
      </c>
      <c r="L503" s="92"/>
      <c r="M503" s="92"/>
      <c r="N503" s="92">
        <f t="shared" si="48"/>
        <v>373.78835565234903</v>
      </c>
      <c r="O503" s="92">
        <f t="shared" si="49"/>
        <v>475.40842139988092</v>
      </c>
    </row>
    <row r="504" spans="1:15" x14ac:dyDescent="0.25">
      <c r="A504" s="86"/>
      <c r="B504" s="88" t="s">
        <v>927</v>
      </c>
      <c r="C504" s="87" t="s">
        <v>894</v>
      </c>
      <c r="D504" s="87" t="s">
        <v>468</v>
      </c>
      <c r="E504" s="86" t="s">
        <v>928</v>
      </c>
      <c r="F504" s="89" t="s">
        <v>36</v>
      </c>
      <c r="G504" s="90">
        <v>404500</v>
      </c>
      <c r="H504" s="104"/>
      <c r="I504" s="91">
        <v>5.13</v>
      </c>
      <c r="J504" s="91"/>
      <c r="K504" s="92">
        <f t="shared" si="47"/>
        <v>2075085</v>
      </c>
      <c r="L504" s="92"/>
      <c r="M504" s="92"/>
      <c r="N504" s="92">
        <f t="shared" si="48"/>
        <v>177.08585794797045</v>
      </c>
      <c r="O504" s="92">
        <f t="shared" si="49"/>
        <v>225.22934945996388</v>
      </c>
    </row>
    <row r="505" spans="1:15" x14ac:dyDescent="0.25">
      <c r="A505" s="86"/>
      <c r="B505" s="88" t="s">
        <v>929</v>
      </c>
      <c r="C505" s="87" t="s">
        <v>894</v>
      </c>
      <c r="D505" s="87" t="s">
        <v>468</v>
      </c>
      <c r="E505" s="86" t="s">
        <v>930</v>
      </c>
      <c r="F505" s="89" t="s">
        <v>130</v>
      </c>
      <c r="G505" s="90">
        <v>10707400</v>
      </c>
      <c r="H505" s="104"/>
      <c r="I505" s="91">
        <v>2</v>
      </c>
      <c r="J505" s="91"/>
      <c r="K505" s="92">
        <f t="shared" si="47"/>
        <v>21414800</v>
      </c>
      <c r="L505" s="92"/>
      <c r="M505" s="92"/>
      <c r="N505" s="92">
        <f t="shared" si="48"/>
        <v>1827.5194658455907</v>
      </c>
      <c r="O505" s="92">
        <f t="shared" si="49"/>
        <v>2324.3585071528323</v>
      </c>
    </row>
    <row r="506" spans="1:15" x14ac:dyDescent="0.25">
      <c r="A506" s="86"/>
      <c r="B506" s="88" t="s">
        <v>931</v>
      </c>
      <c r="C506" s="87" t="s">
        <v>894</v>
      </c>
      <c r="D506" s="87" t="s">
        <v>468</v>
      </c>
      <c r="E506" s="86" t="s">
        <v>932</v>
      </c>
      <c r="F506" s="89" t="s">
        <v>130</v>
      </c>
      <c r="G506" s="90">
        <v>1348962</v>
      </c>
      <c r="H506" s="104"/>
      <c r="I506" s="91">
        <v>25</v>
      </c>
      <c r="J506" s="91"/>
      <c r="K506" s="92">
        <f t="shared" si="47"/>
        <v>33724050</v>
      </c>
      <c r="L506" s="92"/>
      <c r="M506" s="92"/>
      <c r="N506" s="92">
        <f t="shared" si="48"/>
        <v>2877.9796141990582</v>
      </c>
      <c r="O506" s="92">
        <f t="shared" si="49"/>
        <v>3660.4022691385153</v>
      </c>
    </row>
    <row r="507" spans="1:15" x14ac:dyDescent="0.25">
      <c r="A507" s="86"/>
      <c r="B507" s="88" t="s">
        <v>933</v>
      </c>
      <c r="C507" s="87" t="s">
        <v>894</v>
      </c>
      <c r="D507" s="87" t="s">
        <v>468</v>
      </c>
      <c r="E507" s="86" t="s">
        <v>934</v>
      </c>
      <c r="F507" s="89" t="s">
        <v>36</v>
      </c>
      <c r="G507" s="90">
        <v>28431</v>
      </c>
      <c r="H507" s="104"/>
      <c r="I507" s="91">
        <v>365.68</v>
      </c>
      <c r="J507" s="91"/>
      <c r="K507" s="92">
        <f t="shared" si="47"/>
        <v>10396648.08</v>
      </c>
      <c r="L507" s="92"/>
      <c r="M507" s="92"/>
      <c r="N507" s="92">
        <f t="shared" si="48"/>
        <v>887.24044799606747</v>
      </c>
      <c r="O507" s="92">
        <f t="shared" si="49"/>
        <v>1128.4502965529521</v>
      </c>
    </row>
    <row r="508" spans="1:15" x14ac:dyDescent="0.25">
      <c r="A508" s="86"/>
      <c r="B508" s="88" t="s">
        <v>935</v>
      </c>
      <c r="C508" s="87" t="s">
        <v>894</v>
      </c>
      <c r="D508" s="87" t="s">
        <v>468</v>
      </c>
      <c r="E508" s="86" t="s">
        <v>936</v>
      </c>
      <c r="F508" s="89" t="s">
        <v>130</v>
      </c>
      <c r="G508" s="90">
        <v>275467</v>
      </c>
      <c r="H508" s="104"/>
      <c r="I508" s="91">
        <v>2</v>
      </c>
      <c r="J508" s="91"/>
      <c r="K508" s="92">
        <f t="shared" si="47"/>
        <v>550934</v>
      </c>
      <c r="L508" s="92"/>
      <c r="M508" s="92"/>
      <c r="N508" s="92">
        <f t="shared" si="48"/>
        <v>47.016204185711501</v>
      </c>
      <c r="O508" s="92">
        <f t="shared" si="49"/>
        <v>59.798276415364072</v>
      </c>
    </row>
    <row r="509" spans="1:15" x14ac:dyDescent="0.25">
      <c r="A509" s="86"/>
      <c r="B509" s="88" t="s">
        <v>937</v>
      </c>
      <c r="C509" s="87" t="s">
        <v>894</v>
      </c>
      <c r="D509" s="87" t="s">
        <v>468</v>
      </c>
      <c r="E509" s="86" t="s">
        <v>938</v>
      </c>
      <c r="F509" s="89" t="s">
        <v>147</v>
      </c>
      <c r="G509" s="90">
        <v>15329</v>
      </c>
      <c r="H509" s="104"/>
      <c r="I509" s="91">
        <v>2157.13</v>
      </c>
      <c r="J509" s="91"/>
      <c r="K509" s="92">
        <f t="shared" si="47"/>
        <v>33066645.770000003</v>
      </c>
      <c r="L509" s="92"/>
      <c r="M509" s="92"/>
      <c r="N509" s="92">
        <f t="shared" si="48"/>
        <v>2821.87733786427</v>
      </c>
      <c r="O509" s="92">
        <f t="shared" si="49"/>
        <v>3589.0477332736573</v>
      </c>
    </row>
    <row r="511" spans="1:15" x14ac:dyDescent="0.25">
      <c r="K511" s="76">
        <f>SUM(K487:K510)</f>
        <v>590690475.60000002</v>
      </c>
      <c r="L511" s="76"/>
      <c r="M511" s="76"/>
      <c r="N511" s="76">
        <f t="shared" ref="N511:O511" si="50">SUM(N487:N510)</f>
        <v>50408.985488941769</v>
      </c>
      <c r="O511" s="76">
        <f t="shared" si="50"/>
        <v>64113.437064787548</v>
      </c>
    </row>
    <row r="512" spans="1:15" x14ac:dyDescent="0.25">
      <c r="K512" s="78"/>
      <c r="L512" s="78"/>
      <c r="M512" s="78"/>
    </row>
    <row r="513" spans="1:16" x14ac:dyDescent="0.25">
      <c r="E513" s="73" t="s">
        <v>1042</v>
      </c>
      <c r="K513" s="79"/>
      <c r="L513" s="79"/>
      <c r="M513" s="79"/>
      <c r="P513" s="76">
        <f>+O517</f>
        <v>68214.514514093811</v>
      </c>
    </row>
    <row r="514" spans="1:16" x14ac:dyDescent="0.25">
      <c r="A514" s="86"/>
      <c r="B514" s="88">
        <v>13.01</v>
      </c>
      <c r="C514" s="87" t="s">
        <v>1042</v>
      </c>
      <c r="D514" s="87" t="s">
        <v>1026</v>
      </c>
      <c r="E514" s="86" t="s">
        <v>1043</v>
      </c>
      <c r="F514" s="89" t="s">
        <v>130</v>
      </c>
      <c r="G514" s="90">
        <v>120000000</v>
      </c>
      <c r="H514" s="104"/>
      <c r="I514" s="91">
        <v>4</v>
      </c>
      <c r="J514" s="91"/>
      <c r="K514" s="92">
        <f>I514*$G514</f>
        <v>480000000</v>
      </c>
      <c r="L514" s="92"/>
      <c r="M514" s="92"/>
      <c r="N514" s="92">
        <f>K514/F$2</f>
        <v>40962.761436290952</v>
      </c>
      <c r="O514" s="92">
        <f>+N514*$O$2/$N$2</f>
        <v>52099.112923462249</v>
      </c>
    </row>
    <row r="515" spans="1:16" x14ac:dyDescent="0.25">
      <c r="A515" s="86"/>
      <c r="B515" s="88" t="s">
        <v>1044</v>
      </c>
      <c r="C515" s="87" t="s">
        <v>1042</v>
      </c>
      <c r="D515" s="87" t="s">
        <v>1026</v>
      </c>
      <c r="E515" s="86" t="s">
        <v>1045</v>
      </c>
      <c r="F515" s="89" t="s">
        <v>868</v>
      </c>
      <c r="G515" s="90">
        <v>148474558</v>
      </c>
      <c r="H515" s="104"/>
      <c r="I515" s="91">
        <v>1</v>
      </c>
      <c r="J515" s="91"/>
      <c r="K515" s="92">
        <f>I515*$G515</f>
        <v>148474558</v>
      </c>
      <c r="L515" s="92"/>
      <c r="M515" s="92"/>
      <c r="N515" s="92">
        <f>K515/F$2</f>
        <v>12670.683122318218</v>
      </c>
      <c r="O515" s="92">
        <f>+N515*$O$2/$N$2</f>
        <v>16115.401590631554</v>
      </c>
    </row>
    <row r="517" spans="1:16" x14ac:dyDescent="0.25">
      <c r="K517" s="76">
        <f t="shared" ref="K517:N517" si="51">SUM(K514:K516)</f>
        <v>628474558</v>
      </c>
      <c r="L517" s="76"/>
      <c r="M517" s="76"/>
      <c r="N517" s="76">
        <f t="shared" si="51"/>
        <v>53633.444558609168</v>
      </c>
      <c r="O517" s="76">
        <f>SUM(O514:O516)</f>
        <v>68214.514514093811</v>
      </c>
    </row>
    <row r="519" spans="1:16" x14ac:dyDescent="0.25">
      <c r="E519" s="73" t="s">
        <v>1214</v>
      </c>
      <c r="P519" s="76">
        <f>+O552</f>
        <v>100519.20179402453</v>
      </c>
    </row>
    <row r="520" spans="1:16" x14ac:dyDescent="0.25">
      <c r="A520" s="86"/>
      <c r="B520" s="88" t="s">
        <v>940</v>
      </c>
      <c r="C520" s="87" t="s">
        <v>939</v>
      </c>
      <c r="D520" s="87" t="s">
        <v>468</v>
      </c>
      <c r="E520" s="86" t="s">
        <v>941</v>
      </c>
      <c r="F520" s="89" t="s">
        <v>130</v>
      </c>
      <c r="G520" s="90">
        <v>348987</v>
      </c>
      <c r="H520" s="104"/>
      <c r="I520" s="91">
        <v>2</v>
      </c>
      <c r="J520" s="91"/>
      <c r="K520" s="92">
        <f t="shared" ref="K520:K550" si="52">I520*$G520</f>
        <v>697974</v>
      </c>
      <c r="L520" s="92"/>
      <c r="M520" s="92"/>
      <c r="N520" s="92">
        <f t="shared" ref="N520:N550" si="53">K520/F$2</f>
        <v>59.564463439028628</v>
      </c>
      <c r="O520" s="92">
        <f t="shared" ref="O520:O550" si="54">+N520*$O$2/$N$2</f>
        <v>75.757971340918004</v>
      </c>
    </row>
    <row r="521" spans="1:16" x14ac:dyDescent="0.25">
      <c r="A521" s="86"/>
      <c r="B521" s="88" t="s">
        <v>942</v>
      </c>
      <c r="C521" s="87" t="s">
        <v>939</v>
      </c>
      <c r="D521" s="87" t="s">
        <v>468</v>
      </c>
      <c r="E521" s="86" t="s">
        <v>943</v>
      </c>
      <c r="F521" s="89" t="s">
        <v>868</v>
      </c>
      <c r="G521" s="90">
        <v>26648874</v>
      </c>
      <c r="H521" s="104"/>
      <c r="I521" s="91">
        <v>4</v>
      </c>
      <c r="J521" s="91"/>
      <c r="K521" s="92">
        <f t="shared" si="52"/>
        <v>106595496</v>
      </c>
      <c r="L521" s="92"/>
      <c r="M521" s="92"/>
      <c r="N521" s="92">
        <f t="shared" si="53"/>
        <v>9096.7622350648053</v>
      </c>
      <c r="O521" s="92">
        <f t="shared" si="54"/>
        <v>11569.85579840931</v>
      </c>
    </row>
    <row r="522" spans="1:16" x14ac:dyDescent="0.25">
      <c r="A522" s="86"/>
      <c r="B522" s="88" t="s">
        <v>944</v>
      </c>
      <c r="C522" s="87" t="s">
        <v>939</v>
      </c>
      <c r="D522" s="87" t="s">
        <v>468</v>
      </c>
      <c r="E522" s="86" t="s">
        <v>945</v>
      </c>
      <c r="F522" s="89" t="s">
        <v>36</v>
      </c>
      <c r="G522" s="90">
        <v>8423.9996172615065</v>
      </c>
      <c r="H522" s="104"/>
      <c r="I522" s="91">
        <v>522.54999999999995</v>
      </c>
      <c r="J522" s="91"/>
      <c r="K522" s="92">
        <f t="shared" si="52"/>
        <v>4401961</v>
      </c>
      <c r="L522" s="92"/>
      <c r="M522" s="92"/>
      <c r="N522" s="92">
        <f t="shared" si="53"/>
        <v>375.65932978095162</v>
      </c>
      <c r="O522" s="92">
        <f t="shared" si="54"/>
        <v>477.78804838266007</v>
      </c>
    </row>
    <row r="523" spans="1:16" x14ac:dyDescent="0.25">
      <c r="A523" s="86"/>
      <c r="B523" s="88" t="s">
        <v>946</v>
      </c>
      <c r="C523" s="87" t="s">
        <v>939</v>
      </c>
      <c r="D523" s="87" t="s">
        <v>468</v>
      </c>
      <c r="E523" s="86" t="s">
        <v>947</v>
      </c>
      <c r="F523" s="89" t="s">
        <v>36</v>
      </c>
      <c r="G523" s="90">
        <v>11988</v>
      </c>
      <c r="H523" s="104"/>
      <c r="I523" s="91">
        <v>1069.17</v>
      </c>
      <c r="J523" s="91"/>
      <c r="K523" s="92">
        <f t="shared" si="52"/>
        <v>12817209.960000001</v>
      </c>
      <c r="L523" s="92"/>
      <c r="M523" s="92"/>
      <c r="N523" s="92">
        <f t="shared" si="53"/>
        <v>1093.8089872298592</v>
      </c>
      <c r="O523" s="92">
        <f t="shared" si="54"/>
        <v>1391.1776438953443</v>
      </c>
    </row>
    <row r="524" spans="1:16" x14ac:dyDescent="0.25">
      <c r="A524" s="86"/>
      <c r="B524" s="88" t="s">
        <v>948</v>
      </c>
      <c r="C524" s="87" t="s">
        <v>939</v>
      </c>
      <c r="D524" s="87" t="s">
        <v>468</v>
      </c>
      <c r="E524" s="86" t="s">
        <v>949</v>
      </c>
      <c r="F524" s="89" t="s">
        <v>36</v>
      </c>
      <c r="G524" s="90">
        <v>15770</v>
      </c>
      <c r="H524" s="104"/>
      <c r="I524" s="91">
        <v>1037.3</v>
      </c>
      <c r="J524" s="91"/>
      <c r="K524" s="92">
        <f t="shared" si="52"/>
        <v>16358221</v>
      </c>
      <c r="L524" s="92"/>
      <c r="M524" s="92"/>
      <c r="N524" s="92">
        <f t="shared" si="53"/>
        <v>1395.9956340523436</v>
      </c>
      <c r="O524" s="92">
        <f t="shared" si="54"/>
        <v>1775.518339804066</v>
      </c>
    </row>
    <row r="525" spans="1:16" x14ac:dyDescent="0.25">
      <c r="A525" s="86"/>
      <c r="B525" s="88" t="s">
        <v>950</v>
      </c>
      <c r="C525" s="87" t="s">
        <v>939</v>
      </c>
      <c r="D525" s="87" t="s">
        <v>468</v>
      </c>
      <c r="E525" s="86" t="s">
        <v>951</v>
      </c>
      <c r="F525" s="89" t="s">
        <v>36</v>
      </c>
      <c r="G525" s="90">
        <v>37354</v>
      </c>
      <c r="H525" s="104"/>
      <c r="I525" s="91">
        <v>6</v>
      </c>
      <c r="J525" s="91"/>
      <c r="K525" s="92">
        <f t="shared" si="52"/>
        <v>224124</v>
      </c>
      <c r="L525" s="92"/>
      <c r="M525" s="92"/>
      <c r="N525" s="92">
        <f t="shared" si="53"/>
        <v>19.126537383640155</v>
      </c>
      <c r="O525" s="92">
        <f t="shared" si="54"/>
        <v>24.326378301787614</v>
      </c>
    </row>
    <row r="526" spans="1:16" x14ac:dyDescent="0.25">
      <c r="A526" s="86"/>
      <c r="B526" s="88" t="s">
        <v>952</v>
      </c>
      <c r="C526" s="87" t="s">
        <v>939</v>
      </c>
      <c r="D526" s="87" t="s">
        <v>468</v>
      </c>
      <c r="E526" s="86" t="s">
        <v>953</v>
      </c>
      <c r="F526" s="89" t="s">
        <v>36</v>
      </c>
      <c r="G526" s="90">
        <v>17254</v>
      </c>
      <c r="H526" s="104"/>
      <c r="I526" s="91">
        <v>594.28</v>
      </c>
      <c r="J526" s="91"/>
      <c r="K526" s="92">
        <f t="shared" si="52"/>
        <v>10253707.119999999</v>
      </c>
      <c r="L526" s="92"/>
      <c r="M526" s="92"/>
      <c r="N526" s="92">
        <f t="shared" si="53"/>
        <v>875.04199707116243</v>
      </c>
      <c r="O526" s="92">
        <f t="shared" si="54"/>
        <v>1112.9355106853936</v>
      </c>
    </row>
    <row r="527" spans="1:16" x14ac:dyDescent="0.25">
      <c r="A527" s="86"/>
      <c r="B527" s="88" t="s">
        <v>669</v>
      </c>
      <c r="C527" s="87" t="s">
        <v>939</v>
      </c>
      <c r="D527" s="87" t="s">
        <v>468</v>
      </c>
      <c r="E527" s="86" t="s">
        <v>954</v>
      </c>
      <c r="F527" s="89" t="s">
        <v>130</v>
      </c>
      <c r="G527" s="90">
        <v>21670</v>
      </c>
      <c r="H527" s="104"/>
      <c r="I527" s="91">
        <v>62.6</v>
      </c>
      <c r="J527" s="91"/>
      <c r="K527" s="92">
        <f t="shared" si="52"/>
        <v>1356542</v>
      </c>
      <c r="L527" s="92"/>
      <c r="M527" s="92"/>
      <c r="N527" s="92">
        <f t="shared" si="53"/>
        <v>115.76605484231042</v>
      </c>
      <c r="O527" s="92">
        <f t="shared" si="54"/>
        <v>147.23882259045695</v>
      </c>
    </row>
    <row r="528" spans="1:16" x14ac:dyDescent="0.25">
      <c r="A528" s="86"/>
      <c r="B528" s="88" t="s">
        <v>955</v>
      </c>
      <c r="C528" s="87" t="s">
        <v>939</v>
      </c>
      <c r="D528" s="87" t="s">
        <v>468</v>
      </c>
      <c r="E528" s="86" t="s">
        <v>956</v>
      </c>
      <c r="F528" s="89" t="s">
        <v>130</v>
      </c>
      <c r="G528" s="90">
        <v>29289</v>
      </c>
      <c r="H528" s="104"/>
      <c r="I528" s="91">
        <v>221.9</v>
      </c>
      <c r="J528" s="91"/>
      <c r="K528" s="92">
        <f t="shared" si="52"/>
        <v>6499229.1000000006</v>
      </c>
      <c r="L528" s="92"/>
      <c r="M528" s="92"/>
      <c r="N528" s="92">
        <f t="shared" si="53"/>
        <v>554.63827321479164</v>
      </c>
      <c r="O528" s="92">
        <f t="shared" si="54"/>
        <v>705.4251474923999</v>
      </c>
    </row>
    <row r="529" spans="1:15" x14ac:dyDescent="0.25">
      <c r="A529" s="86"/>
      <c r="B529" s="88" t="s">
        <v>673</v>
      </c>
      <c r="C529" s="87" t="s">
        <v>939</v>
      </c>
      <c r="D529" s="87" t="s">
        <v>468</v>
      </c>
      <c r="E529" s="86" t="s">
        <v>957</v>
      </c>
      <c r="F529" s="89" t="s">
        <v>130</v>
      </c>
      <c r="G529" s="90">
        <v>28500</v>
      </c>
      <c r="H529" s="104"/>
      <c r="I529" s="91">
        <v>116.1</v>
      </c>
      <c r="J529" s="91"/>
      <c r="K529" s="92">
        <f t="shared" si="52"/>
        <v>3308850</v>
      </c>
      <c r="L529" s="92"/>
      <c r="M529" s="92"/>
      <c r="N529" s="92">
        <f t="shared" si="53"/>
        <v>282.37423578848194</v>
      </c>
      <c r="O529" s="92">
        <f t="shared" si="54"/>
        <v>359.14197874332933</v>
      </c>
    </row>
    <row r="530" spans="1:15" x14ac:dyDescent="0.25">
      <c r="A530" s="86"/>
      <c r="B530" s="88" t="s">
        <v>958</v>
      </c>
      <c r="C530" s="87" t="s">
        <v>939</v>
      </c>
      <c r="D530" s="87" t="s">
        <v>468</v>
      </c>
      <c r="E530" s="86" t="s">
        <v>959</v>
      </c>
      <c r="F530" s="89" t="s">
        <v>36</v>
      </c>
      <c r="G530" s="90">
        <v>26059</v>
      </c>
      <c r="H530" s="104"/>
      <c r="I530" s="91">
        <v>860.75</v>
      </c>
      <c r="J530" s="91"/>
      <c r="K530" s="92">
        <f t="shared" si="52"/>
        <v>22430284.25</v>
      </c>
      <c r="L530" s="92"/>
      <c r="M530" s="92"/>
      <c r="N530" s="92">
        <f t="shared" si="53"/>
        <v>1914.1799639186343</v>
      </c>
      <c r="O530" s="92">
        <f t="shared" si="54"/>
        <v>2434.5789834293892</v>
      </c>
    </row>
    <row r="531" spans="1:15" x14ac:dyDescent="0.25">
      <c r="A531" s="86"/>
      <c r="B531" s="88" t="s">
        <v>960</v>
      </c>
      <c r="C531" s="87" t="s">
        <v>939</v>
      </c>
      <c r="D531" s="87" t="s">
        <v>468</v>
      </c>
      <c r="E531" s="86" t="s">
        <v>961</v>
      </c>
      <c r="F531" s="89" t="s">
        <v>36</v>
      </c>
      <c r="G531" s="90">
        <v>35839</v>
      </c>
      <c r="H531" s="104"/>
      <c r="I531" s="91">
        <v>32.1</v>
      </c>
      <c r="J531" s="91"/>
      <c r="K531" s="92">
        <f t="shared" si="52"/>
        <v>1150431.9000000001</v>
      </c>
      <c r="L531" s="92"/>
      <c r="M531" s="92"/>
      <c r="N531" s="92">
        <f t="shared" si="53"/>
        <v>98.176807225831126</v>
      </c>
      <c r="O531" s="92">
        <f t="shared" si="54"/>
        <v>124.86766972677759</v>
      </c>
    </row>
    <row r="532" spans="1:15" x14ac:dyDescent="0.25">
      <c r="A532" s="86"/>
      <c r="B532" s="88" t="s">
        <v>962</v>
      </c>
      <c r="C532" s="87" t="s">
        <v>939</v>
      </c>
      <c r="D532" s="87" t="s">
        <v>468</v>
      </c>
      <c r="E532" s="86" t="s">
        <v>963</v>
      </c>
      <c r="F532" s="89" t="s">
        <v>36</v>
      </c>
      <c r="G532" s="90">
        <v>56270</v>
      </c>
      <c r="H532" s="104"/>
      <c r="I532" s="91">
        <v>0.9</v>
      </c>
      <c r="J532" s="91"/>
      <c r="K532" s="92">
        <f t="shared" si="52"/>
        <v>50643</v>
      </c>
      <c r="L532" s="92"/>
      <c r="M532" s="92"/>
      <c r="N532" s="92">
        <f t="shared" si="53"/>
        <v>4.3218273487876724</v>
      </c>
      <c r="O532" s="92">
        <f t="shared" si="54"/>
        <v>5.4967820328810397</v>
      </c>
    </row>
    <row r="533" spans="1:15" x14ac:dyDescent="0.25">
      <c r="A533" s="86"/>
      <c r="B533" s="88" t="s">
        <v>681</v>
      </c>
      <c r="C533" s="87" t="s">
        <v>939</v>
      </c>
      <c r="D533" s="87" t="s">
        <v>468</v>
      </c>
      <c r="E533" s="86" t="s">
        <v>964</v>
      </c>
      <c r="F533" s="89" t="s">
        <v>36</v>
      </c>
      <c r="G533" s="90">
        <v>142229</v>
      </c>
      <c r="H533" s="104"/>
      <c r="I533" s="91">
        <v>348.8</v>
      </c>
      <c r="J533" s="91"/>
      <c r="K533" s="92">
        <f t="shared" si="52"/>
        <v>49609475.200000003</v>
      </c>
      <c r="L533" s="92"/>
      <c r="M533" s="92"/>
      <c r="N533" s="92">
        <f t="shared" si="53"/>
        <v>4233.6272866608178</v>
      </c>
      <c r="O533" s="92">
        <f t="shared" si="54"/>
        <v>5384.6034385802086</v>
      </c>
    </row>
    <row r="534" spans="1:15" x14ac:dyDescent="0.25">
      <c r="A534" s="86"/>
      <c r="B534" s="88" t="s">
        <v>965</v>
      </c>
      <c r="C534" s="87" t="s">
        <v>939</v>
      </c>
      <c r="D534" s="87" t="s">
        <v>468</v>
      </c>
      <c r="E534" s="86" t="s">
        <v>966</v>
      </c>
      <c r="F534" s="89" t="s">
        <v>36</v>
      </c>
      <c r="G534" s="90">
        <v>212191</v>
      </c>
      <c r="H534" s="104"/>
      <c r="I534" s="91">
        <v>265.55</v>
      </c>
      <c r="J534" s="91"/>
      <c r="K534" s="92">
        <f t="shared" si="52"/>
        <v>56347320.050000004</v>
      </c>
      <c r="L534" s="92"/>
      <c r="M534" s="92"/>
      <c r="N534" s="92">
        <f t="shared" si="53"/>
        <v>4808.6288099635094</v>
      </c>
      <c r="O534" s="92">
        <f t="shared" si="54"/>
        <v>6115.9278962904573</v>
      </c>
    </row>
    <row r="535" spans="1:15" x14ac:dyDescent="0.25">
      <c r="A535" s="86"/>
      <c r="B535" s="88" t="s">
        <v>677</v>
      </c>
      <c r="C535" s="87" t="s">
        <v>939</v>
      </c>
      <c r="D535" s="87" t="s">
        <v>468</v>
      </c>
      <c r="E535" s="86" t="s">
        <v>967</v>
      </c>
      <c r="F535" s="89" t="s">
        <v>130</v>
      </c>
      <c r="G535" s="90">
        <v>5025</v>
      </c>
      <c r="H535" s="104"/>
      <c r="I535" s="91">
        <v>873</v>
      </c>
      <c r="J535" s="91"/>
      <c r="K535" s="92">
        <f t="shared" si="52"/>
        <v>4386825</v>
      </c>
      <c r="L535" s="92"/>
      <c r="M535" s="92"/>
      <c r="N535" s="92">
        <f t="shared" si="53"/>
        <v>374.3676373703272</v>
      </c>
      <c r="O535" s="92">
        <f t="shared" si="54"/>
        <v>476.14518968847352</v>
      </c>
    </row>
    <row r="536" spans="1:15" x14ac:dyDescent="0.25">
      <c r="A536" s="86"/>
      <c r="B536" s="88" t="s">
        <v>968</v>
      </c>
      <c r="C536" s="87" t="s">
        <v>939</v>
      </c>
      <c r="D536" s="87" t="s">
        <v>468</v>
      </c>
      <c r="E536" s="86" t="s">
        <v>969</v>
      </c>
      <c r="F536" s="89" t="s">
        <v>130</v>
      </c>
      <c r="G536" s="90">
        <v>6902</v>
      </c>
      <c r="H536" s="104"/>
      <c r="I536" s="91">
        <v>179</v>
      </c>
      <c r="J536" s="91"/>
      <c r="K536" s="92">
        <f t="shared" si="52"/>
        <v>1235458</v>
      </c>
      <c r="L536" s="92"/>
      <c r="M536" s="92"/>
      <c r="N536" s="92">
        <f t="shared" si="53"/>
        <v>105.43285691366073</v>
      </c>
      <c r="O536" s="92">
        <f t="shared" si="54"/>
        <v>134.09638719623922</v>
      </c>
    </row>
    <row r="537" spans="1:15" x14ac:dyDescent="0.25">
      <c r="A537" s="86"/>
      <c r="B537" s="88" t="s">
        <v>970</v>
      </c>
      <c r="C537" s="87" t="s">
        <v>939</v>
      </c>
      <c r="D537" s="87" t="s">
        <v>468</v>
      </c>
      <c r="E537" s="86" t="s">
        <v>971</v>
      </c>
      <c r="F537" s="89" t="s">
        <v>130</v>
      </c>
      <c r="G537" s="90">
        <v>11868</v>
      </c>
      <c r="H537" s="104"/>
      <c r="I537" s="91">
        <v>133</v>
      </c>
      <c r="J537" s="91"/>
      <c r="K537" s="92">
        <f t="shared" si="52"/>
        <v>1578444</v>
      </c>
      <c r="L537" s="92"/>
      <c r="M537" s="92"/>
      <c r="N537" s="92">
        <f t="shared" si="53"/>
        <v>134.70296877613509</v>
      </c>
      <c r="O537" s="92">
        <f t="shared" si="54"/>
        <v>171.32402541533639</v>
      </c>
    </row>
    <row r="538" spans="1:15" x14ac:dyDescent="0.25">
      <c r="A538" s="86"/>
      <c r="B538" s="88" t="s">
        <v>972</v>
      </c>
      <c r="C538" s="87" t="s">
        <v>939</v>
      </c>
      <c r="D538" s="87" t="s">
        <v>468</v>
      </c>
      <c r="E538" s="86" t="s">
        <v>973</v>
      </c>
      <c r="F538" s="89" t="s">
        <v>130</v>
      </c>
      <c r="G538" s="90">
        <v>21872</v>
      </c>
      <c r="H538" s="104"/>
      <c r="I538" s="91">
        <v>443</v>
      </c>
      <c r="J538" s="91"/>
      <c r="K538" s="92">
        <f t="shared" si="52"/>
        <v>9689296</v>
      </c>
      <c r="L538" s="92"/>
      <c r="M538" s="92"/>
      <c r="N538" s="92">
        <f t="shared" si="53"/>
        <v>826.87566777835048</v>
      </c>
      <c r="O538" s="92">
        <f t="shared" si="54"/>
        <v>1051.6744301101066</v>
      </c>
    </row>
    <row r="539" spans="1:15" x14ac:dyDescent="0.25">
      <c r="A539" s="86"/>
      <c r="B539" s="88" t="s">
        <v>974</v>
      </c>
      <c r="C539" s="87" t="s">
        <v>939</v>
      </c>
      <c r="D539" s="87" t="s">
        <v>468</v>
      </c>
      <c r="E539" s="86" t="s">
        <v>975</v>
      </c>
      <c r="F539" s="89" t="s">
        <v>130</v>
      </c>
      <c r="G539" s="90">
        <v>18021</v>
      </c>
      <c r="H539" s="104"/>
      <c r="I539" s="91">
        <v>226</v>
      </c>
      <c r="J539" s="91"/>
      <c r="K539" s="92">
        <f t="shared" si="52"/>
        <v>4072746</v>
      </c>
      <c r="L539" s="92"/>
      <c r="M539" s="92"/>
      <c r="N539" s="92">
        <f t="shared" si="53"/>
        <v>347.56442247626717</v>
      </c>
      <c r="O539" s="92">
        <f t="shared" si="54"/>
        <v>442.05511200537336</v>
      </c>
    </row>
    <row r="540" spans="1:15" x14ac:dyDescent="0.25">
      <c r="A540" s="86"/>
      <c r="B540" s="88" t="s">
        <v>976</v>
      </c>
      <c r="C540" s="87" t="s">
        <v>939</v>
      </c>
      <c r="D540" s="87" t="s">
        <v>468</v>
      </c>
      <c r="E540" s="86" t="s">
        <v>977</v>
      </c>
      <c r="F540" s="89" t="s">
        <v>130</v>
      </c>
      <c r="G540" s="90">
        <v>34514</v>
      </c>
      <c r="H540" s="104"/>
      <c r="I540" s="91">
        <v>74</v>
      </c>
      <c r="J540" s="91"/>
      <c r="K540" s="92">
        <f t="shared" si="52"/>
        <v>2554036</v>
      </c>
      <c r="L540" s="92"/>
      <c r="M540" s="92"/>
      <c r="N540" s="92">
        <f t="shared" si="53"/>
        <v>217.95909868270584</v>
      </c>
      <c r="O540" s="92">
        <f t="shared" si="54"/>
        <v>277.2146041137247</v>
      </c>
    </row>
    <row r="541" spans="1:15" x14ac:dyDescent="0.25">
      <c r="A541" s="86"/>
      <c r="B541" s="88" t="s">
        <v>978</v>
      </c>
      <c r="C541" s="87" t="s">
        <v>939</v>
      </c>
      <c r="D541" s="87" t="s">
        <v>468</v>
      </c>
      <c r="E541" s="86" t="s">
        <v>979</v>
      </c>
      <c r="F541" s="89" t="s">
        <v>130</v>
      </c>
      <c r="G541" s="90">
        <v>74155</v>
      </c>
      <c r="H541" s="104"/>
      <c r="I541" s="91">
        <v>13</v>
      </c>
      <c r="J541" s="91"/>
      <c r="K541" s="92">
        <f t="shared" si="52"/>
        <v>964015</v>
      </c>
      <c r="L541" s="92"/>
      <c r="M541" s="92"/>
      <c r="N541" s="92">
        <f t="shared" si="53"/>
        <v>82.268159304179221</v>
      </c>
      <c r="O541" s="92">
        <f t="shared" si="54"/>
        <v>104.63401321856556</v>
      </c>
    </row>
    <row r="542" spans="1:15" x14ac:dyDescent="0.25">
      <c r="A542" s="86"/>
      <c r="B542" s="88" t="s">
        <v>980</v>
      </c>
      <c r="C542" s="87" t="s">
        <v>939</v>
      </c>
      <c r="D542" s="87" t="s">
        <v>468</v>
      </c>
      <c r="E542" s="86" t="s">
        <v>981</v>
      </c>
      <c r="F542" s="89" t="s">
        <v>130</v>
      </c>
      <c r="G542" s="90">
        <v>123320</v>
      </c>
      <c r="H542" s="104"/>
      <c r="I542" s="91">
        <v>15</v>
      </c>
      <c r="J542" s="91"/>
      <c r="K542" s="92">
        <f t="shared" si="52"/>
        <v>1849800</v>
      </c>
      <c r="L542" s="92"/>
      <c r="M542" s="92"/>
      <c r="N542" s="92">
        <f t="shared" si="53"/>
        <v>157.86024188510626</v>
      </c>
      <c r="O542" s="92">
        <f t="shared" si="54"/>
        <v>200.77695642879266</v>
      </c>
    </row>
    <row r="543" spans="1:15" x14ac:dyDescent="0.25">
      <c r="A543" s="86"/>
      <c r="B543" s="88" t="s">
        <v>982</v>
      </c>
      <c r="C543" s="87" t="s">
        <v>939</v>
      </c>
      <c r="D543" s="87" t="s">
        <v>468</v>
      </c>
      <c r="E543" s="86" t="s">
        <v>983</v>
      </c>
      <c r="F543" s="89" t="s">
        <v>130</v>
      </c>
      <c r="G543" s="90">
        <v>69146</v>
      </c>
      <c r="H543" s="104"/>
      <c r="I543" s="91">
        <v>61.5</v>
      </c>
      <c r="J543" s="91"/>
      <c r="K543" s="92">
        <f t="shared" si="52"/>
        <v>4252479</v>
      </c>
      <c r="L543" s="92"/>
      <c r="M543" s="92"/>
      <c r="N543" s="92">
        <f t="shared" si="53"/>
        <v>362.90267247882736</v>
      </c>
      <c r="O543" s="92">
        <f t="shared" si="54"/>
        <v>461.56329922010804</v>
      </c>
    </row>
    <row r="544" spans="1:15" x14ac:dyDescent="0.25">
      <c r="A544" s="86"/>
      <c r="B544" s="88" t="s">
        <v>984</v>
      </c>
      <c r="C544" s="87" t="s">
        <v>939</v>
      </c>
      <c r="D544" s="87" t="s">
        <v>468</v>
      </c>
      <c r="E544" s="86" t="s">
        <v>985</v>
      </c>
      <c r="F544" s="89" t="s">
        <v>130</v>
      </c>
      <c r="G544" s="90">
        <v>606506</v>
      </c>
      <c r="H544" s="104"/>
      <c r="I544" s="91">
        <v>13</v>
      </c>
      <c r="J544" s="91"/>
      <c r="K544" s="92">
        <f t="shared" si="52"/>
        <v>7884578</v>
      </c>
      <c r="L544" s="92"/>
      <c r="M544" s="92"/>
      <c r="N544" s="92">
        <f t="shared" si="53"/>
        <v>672.86268258297514</v>
      </c>
      <c r="O544" s="92">
        <f t="shared" si="54"/>
        <v>855.79066578301286</v>
      </c>
    </row>
    <row r="545" spans="1:15" x14ac:dyDescent="0.25">
      <c r="A545" s="86"/>
      <c r="B545" s="88" t="s">
        <v>986</v>
      </c>
      <c r="C545" s="87" t="s">
        <v>939</v>
      </c>
      <c r="D545" s="87" t="s">
        <v>468</v>
      </c>
      <c r="E545" s="86" t="s">
        <v>987</v>
      </c>
      <c r="F545" s="89" t="s">
        <v>130</v>
      </c>
      <c r="G545" s="90">
        <v>730958</v>
      </c>
      <c r="H545" s="104"/>
      <c r="I545" s="91">
        <v>21</v>
      </c>
      <c r="J545" s="91"/>
      <c r="K545" s="92">
        <f t="shared" si="52"/>
        <v>15350118</v>
      </c>
      <c r="L545" s="92"/>
      <c r="M545" s="92"/>
      <c r="N545" s="92">
        <f t="shared" si="53"/>
        <v>1309.9650451102409</v>
      </c>
      <c r="O545" s="92">
        <f t="shared" si="54"/>
        <v>1666.0990230634802</v>
      </c>
    </row>
    <row r="546" spans="1:15" x14ac:dyDescent="0.25">
      <c r="A546" s="86"/>
      <c r="B546" s="88" t="s">
        <v>988</v>
      </c>
      <c r="C546" s="87" t="s">
        <v>939</v>
      </c>
      <c r="D546" s="87" t="s">
        <v>468</v>
      </c>
      <c r="E546" s="86" t="s">
        <v>989</v>
      </c>
      <c r="F546" s="89" t="s">
        <v>130</v>
      </c>
      <c r="G546" s="90">
        <v>2570350</v>
      </c>
      <c r="H546" s="104"/>
      <c r="I546" s="91">
        <v>1</v>
      </c>
      <c r="J546" s="91"/>
      <c r="K546" s="92">
        <f t="shared" si="52"/>
        <v>2570350</v>
      </c>
      <c r="L546" s="92"/>
      <c r="M546" s="92"/>
      <c r="N546" s="92">
        <f t="shared" si="53"/>
        <v>219.35132053702179</v>
      </c>
      <c r="O546" s="92">
        <f t="shared" si="54"/>
        <v>278.98532271421084</v>
      </c>
    </row>
    <row r="547" spans="1:15" x14ac:dyDescent="0.25">
      <c r="A547" s="86"/>
      <c r="B547" s="88" t="s">
        <v>990</v>
      </c>
      <c r="C547" s="87" t="s">
        <v>939</v>
      </c>
      <c r="D547" s="87" t="s">
        <v>468</v>
      </c>
      <c r="E547" s="86" t="s">
        <v>991</v>
      </c>
      <c r="F547" s="89" t="s">
        <v>36</v>
      </c>
      <c r="G547" s="90">
        <v>1026036</v>
      </c>
      <c r="H547" s="104"/>
      <c r="I547" s="91">
        <v>8</v>
      </c>
      <c r="J547" s="91"/>
      <c r="K547" s="92">
        <f t="shared" si="52"/>
        <v>8208288</v>
      </c>
      <c r="L547" s="92"/>
      <c r="M547" s="92"/>
      <c r="N547" s="92">
        <f t="shared" si="53"/>
        <v>700.4877982174371</v>
      </c>
      <c r="O547" s="92">
        <f t="shared" si="54"/>
        <v>890.92609045895858</v>
      </c>
    </row>
    <row r="548" spans="1:15" x14ac:dyDescent="0.25">
      <c r="A548" s="86"/>
      <c r="B548" s="88" t="s">
        <v>992</v>
      </c>
      <c r="C548" s="87" t="s">
        <v>939</v>
      </c>
      <c r="D548" s="87" t="s">
        <v>468</v>
      </c>
      <c r="E548" s="86" t="s">
        <v>993</v>
      </c>
      <c r="F548" s="89" t="s">
        <v>36</v>
      </c>
      <c r="G548" s="90">
        <v>4617162</v>
      </c>
      <c r="H548" s="104"/>
      <c r="I548" s="91">
        <v>29</v>
      </c>
      <c r="J548" s="91"/>
      <c r="K548" s="92">
        <f t="shared" si="52"/>
        <v>133897698</v>
      </c>
      <c r="L548" s="92"/>
      <c r="M548" s="92"/>
      <c r="N548" s="92">
        <f t="shared" si="53"/>
        <v>11426.707208421944</v>
      </c>
      <c r="O548" s="92">
        <f t="shared" si="54"/>
        <v>14533.231850611763</v>
      </c>
    </row>
    <row r="549" spans="1:15" x14ac:dyDescent="0.25">
      <c r="A549" s="86"/>
      <c r="B549" s="88" t="s">
        <v>994</v>
      </c>
      <c r="C549" s="87" t="s">
        <v>939</v>
      </c>
      <c r="D549" s="87" t="s">
        <v>468</v>
      </c>
      <c r="E549" s="86" t="s">
        <v>995</v>
      </c>
      <c r="F549" s="89" t="s">
        <v>36</v>
      </c>
      <c r="G549" s="90">
        <v>310368</v>
      </c>
      <c r="H549" s="104"/>
      <c r="I549" s="91">
        <v>223.1</v>
      </c>
      <c r="J549" s="91"/>
      <c r="K549" s="92">
        <f t="shared" si="52"/>
        <v>69243100.799999997</v>
      </c>
      <c r="L549" s="92"/>
      <c r="M549" s="92"/>
      <c r="N549" s="92">
        <f t="shared" si="53"/>
        <v>5909.1429566238485</v>
      </c>
      <c r="O549" s="92">
        <f t="shared" si="54"/>
        <v>7515.6335994789151</v>
      </c>
    </row>
    <row r="550" spans="1:15" x14ac:dyDescent="0.25">
      <c r="A550" s="86"/>
      <c r="B550" s="88" t="s">
        <v>996</v>
      </c>
      <c r="C550" s="87" t="s">
        <v>939</v>
      </c>
      <c r="D550" s="87" t="s">
        <v>468</v>
      </c>
      <c r="E550" s="86" t="s">
        <v>997</v>
      </c>
      <c r="F550" s="89" t="s">
        <v>36</v>
      </c>
      <c r="G550" s="90">
        <v>257052</v>
      </c>
      <c r="H550" s="104"/>
      <c r="I550" s="91">
        <v>1424.87</v>
      </c>
      <c r="J550" s="91"/>
      <c r="K550" s="92">
        <f t="shared" si="52"/>
        <v>366265683.23999995</v>
      </c>
      <c r="L550" s="92"/>
      <c r="M550" s="92"/>
      <c r="N550" s="92">
        <f t="shared" si="53"/>
        <v>31256.778760125475</v>
      </c>
      <c r="O550" s="92">
        <f t="shared" si="54"/>
        <v>39754.410814812109</v>
      </c>
    </row>
    <row r="552" spans="1:15" x14ac:dyDescent="0.25">
      <c r="K552" s="76">
        <f t="shared" ref="K552:N552" si="55">SUM(K520:K551)</f>
        <v>926104383.61999989</v>
      </c>
      <c r="L552" s="76"/>
      <c r="M552" s="76"/>
      <c r="N552" s="76">
        <f t="shared" si="55"/>
        <v>79032.901940269454</v>
      </c>
      <c r="O552" s="76">
        <f>SUM(O520:O551)</f>
        <v>100519.20179402453</v>
      </c>
    </row>
  </sheetData>
  <pageMargins left="0.7" right="0.7" top="0.75" bottom="0.75" header="0.3" footer="0.3"/>
  <pageSetup orientation="portrait" horizontalDpi="360" verticalDpi="36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73"/>
  <sheetViews>
    <sheetView zoomScaleNormal="100" workbookViewId="0">
      <pane xSplit="1" ySplit="3" topLeftCell="B50" activePane="bottomRight" state="frozen"/>
      <selection activeCell="Q19" sqref="Q19"/>
      <selection pane="topRight" activeCell="Q19" sqref="Q19"/>
      <selection pane="bottomLeft" activeCell="Q19" sqref="Q19"/>
      <selection pane="bottomRight" activeCell="E26" sqref="E26"/>
    </sheetView>
  </sheetViews>
  <sheetFormatPr baseColWidth="10" defaultColWidth="11.42578125" defaultRowHeight="12.75" x14ac:dyDescent="0.25"/>
  <cols>
    <col min="1" max="1" width="0.42578125" style="64" customWidth="1"/>
    <col min="2" max="2" width="6.5703125" style="65" customWidth="1"/>
    <col min="3" max="3" width="21.140625" style="64" hidden="1" customWidth="1"/>
    <col min="4" max="4" width="16.42578125" style="64" hidden="1" customWidth="1"/>
    <col min="5" max="5" width="45.140625" style="64" customWidth="1"/>
    <col min="6" max="6" width="6.28515625" style="65" customWidth="1"/>
    <col min="7" max="7" width="11.42578125" style="64" customWidth="1"/>
    <col min="8" max="8" width="1.5703125" style="94" customWidth="1"/>
    <col min="9" max="9" width="11.42578125" style="66" customWidth="1"/>
    <col min="10" max="10" width="2.42578125" style="64" hidden="1" customWidth="1"/>
    <col min="11" max="11" width="11.42578125" style="64" customWidth="1"/>
    <col min="12" max="12" width="2.7109375" style="64" hidden="1" customWidth="1"/>
    <col min="13" max="13" width="22.85546875" style="64" customWidth="1"/>
    <col min="14" max="14" width="9.7109375" style="64" hidden="1" customWidth="1"/>
    <col min="15" max="15" width="18.42578125" style="64" customWidth="1"/>
    <col min="16" max="16384" width="11.42578125" style="64"/>
  </cols>
  <sheetData>
    <row r="1" spans="1:16" s="69" customFormat="1" ht="62.25" customHeight="1" x14ac:dyDescent="0.25">
      <c r="A1" s="68"/>
      <c r="E1" s="69" t="s">
        <v>1205</v>
      </c>
      <c r="H1" s="102"/>
      <c r="I1" s="70"/>
      <c r="M1" s="71" t="s">
        <v>1134</v>
      </c>
      <c r="N1" s="71"/>
      <c r="O1" s="71" t="s">
        <v>1197</v>
      </c>
    </row>
    <row r="2" spans="1:16" x14ac:dyDescent="0.25">
      <c r="E2" s="101" t="s">
        <v>1216</v>
      </c>
      <c r="F2" s="93">
        <f>+EP_EstacionesCB!H15</f>
        <v>12688.220000000001</v>
      </c>
      <c r="M2" s="67">
        <f>'Indices ICCP Anexo 10'!G290</f>
        <v>80.150000000000006</v>
      </c>
      <c r="O2" s="67">
        <f>+'Indices ICCP Anexo 10'!D431</f>
        <v>101.94</v>
      </c>
    </row>
    <row r="3" spans="1:16" s="69" customFormat="1" ht="62.25" customHeight="1" x14ac:dyDescent="0.25">
      <c r="A3" s="68" t="s">
        <v>0</v>
      </c>
      <c r="B3" s="83" t="s">
        <v>1</v>
      </c>
      <c r="C3" s="83" t="s">
        <v>2</v>
      </c>
      <c r="D3" s="83" t="s">
        <v>3</v>
      </c>
      <c r="E3" s="83" t="s">
        <v>4</v>
      </c>
      <c r="F3" s="83" t="s">
        <v>5</v>
      </c>
      <c r="G3" s="83" t="s">
        <v>1204</v>
      </c>
      <c r="H3" s="103"/>
      <c r="I3" s="84" t="s">
        <v>1198</v>
      </c>
      <c r="J3" s="83"/>
      <c r="K3" s="83" t="s">
        <v>8</v>
      </c>
      <c r="L3" s="83"/>
      <c r="M3" s="85" t="s">
        <v>1210</v>
      </c>
      <c r="N3" s="83"/>
      <c r="O3" s="85" t="s">
        <v>16</v>
      </c>
    </row>
    <row r="4" spans="1:16" s="102" customFormat="1" ht="13.5" customHeight="1" x14ac:dyDescent="0.25">
      <c r="A4" s="105"/>
      <c r="I4" s="106"/>
      <c r="M4" s="107"/>
      <c r="O4" s="107"/>
    </row>
    <row r="5" spans="1:16" s="102" customFormat="1" x14ac:dyDescent="0.25">
      <c r="A5" s="105"/>
      <c r="B5" s="122"/>
      <c r="C5" s="122"/>
      <c r="D5" s="122"/>
      <c r="E5" s="122" t="s">
        <v>1213</v>
      </c>
      <c r="F5" s="122"/>
      <c r="G5" s="122"/>
      <c r="I5" s="123"/>
      <c r="J5" s="122"/>
      <c r="K5" s="122"/>
      <c r="L5" s="122"/>
      <c r="M5" s="124"/>
      <c r="N5" s="122"/>
      <c r="O5" s="124"/>
      <c r="P5" s="159">
        <f>+O18</f>
        <v>61513.956402167983</v>
      </c>
    </row>
    <row r="6" spans="1:16" x14ac:dyDescent="0.25">
      <c r="A6" s="64">
        <v>4</v>
      </c>
      <c r="B6" s="88">
        <v>1.01</v>
      </c>
      <c r="C6" s="87" t="s">
        <v>27</v>
      </c>
      <c r="D6" s="87" t="s">
        <v>25</v>
      </c>
      <c r="E6" s="86" t="s">
        <v>26</v>
      </c>
      <c r="F6" s="89" t="s">
        <v>28</v>
      </c>
      <c r="G6" s="90">
        <v>506</v>
      </c>
      <c r="H6" s="104"/>
      <c r="I6" s="91">
        <v>3068.0603762899996</v>
      </c>
      <c r="J6" s="86"/>
      <c r="K6" s="92">
        <f t="shared" ref="K6:K16" si="0">I6*$G6</f>
        <v>1552438.5504027398</v>
      </c>
      <c r="L6" s="86"/>
      <c r="M6" s="92">
        <f t="shared" ref="M6:M16" si="1">K6/F$2</f>
        <v>122.35274533407677</v>
      </c>
      <c r="N6" s="86"/>
      <c r="O6" s="92">
        <f t="shared" ref="O6:O16" si="2">+M6*$O$2/$M$2</f>
        <v>155.61620535690312</v>
      </c>
    </row>
    <row r="7" spans="1:16" x14ac:dyDescent="0.25">
      <c r="A7" s="64">
        <v>9</v>
      </c>
      <c r="B7" s="88">
        <v>1.05</v>
      </c>
      <c r="C7" s="87" t="s">
        <v>27</v>
      </c>
      <c r="D7" s="87" t="s">
        <v>29</v>
      </c>
      <c r="E7" s="86" t="s">
        <v>34</v>
      </c>
      <c r="F7" s="89" t="s">
        <v>31</v>
      </c>
      <c r="G7" s="90">
        <v>130275</v>
      </c>
      <c r="H7" s="104"/>
      <c r="I7" s="91">
        <v>222.47235160912709</v>
      </c>
      <c r="J7" s="86"/>
      <c r="K7" s="92">
        <f t="shared" si="0"/>
        <v>28982585.605879031</v>
      </c>
      <c r="L7" s="86"/>
      <c r="M7" s="92">
        <f t="shared" si="1"/>
        <v>2284.2120964074575</v>
      </c>
      <c r="N7" s="86"/>
      <c r="O7" s="92">
        <f t="shared" si="2"/>
        <v>2905.2099951063778</v>
      </c>
    </row>
    <row r="8" spans="1:16" x14ac:dyDescent="0.25">
      <c r="A8" s="64">
        <v>10</v>
      </c>
      <c r="B8" s="88">
        <v>1.06</v>
      </c>
      <c r="C8" s="87" t="s">
        <v>27</v>
      </c>
      <c r="D8" s="87" t="s">
        <v>29</v>
      </c>
      <c r="E8" s="86" t="s">
        <v>35</v>
      </c>
      <c r="F8" s="89" t="s">
        <v>36</v>
      </c>
      <c r="G8" s="90">
        <v>2989</v>
      </c>
      <c r="H8" s="104"/>
      <c r="I8" s="91">
        <v>1610.5</v>
      </c>
      <c r="J8" s="86"/>
      <c r="K8" s="92">
        <f t="shared" si="0"/>
        <v>4813784.5</v>
      </c>
      <c r="L8" s="86"/>
      <c r="M8" s="92">
        <f t="shared" si="1"/>
        <v>379.39005628843125</v>
      </c>
      <c r="N8" s="86"/>
      <c r="O8" s="92">
        <f t="shared" si="2"/>
        <v>482.53302979466849</v>
      </c>
    </row>
    <row r="9" spans="1:16" x14ac:dyDescent="0.25">
      <c r="A9" s="64">
        <v>16</v>
      </c>
      <c r="B9" s="88">
        <v>1.07</v>
      </c>
      <c r="C9" s="87" t="s">
        <v>27</v>
      </c>
      <c r="D9" s="87" t="s">
        <v>45</v>
      </c>
      <c r="E9" s="86" t="s">
        <v>46</v>
      </c>
      <c r="F9" s="89" t="s">
        <v>31</v>
      </c>
      <c r="G9" s="90">
        <v>20121</v>
      </c>
      <c r="H9" s="104"/>
      <c r="I9" s="91">
        <v>1373.633542930535</v>
      </c>
      <c r="J9" s="86"/>
      <c r="K9" s="92">
        <f t="shared" si="0"/>
        <v>27638880.517305296</v>
      </c>
      <c r="L9" s="86"/>
      <c r="M9" s="92">
        <f t="shared" si="1"/>
        <v>2178.3103159706634</v>
      </c>
      <c r="N9" s="86"/>
      <c r="O9" s="92">
        <f t="shared" si="2"/>
        <v>2770.5172003749144</v>
      </c>
    </row>
    <row r="10" spans="1:16" x14ac:dyDescent="0.25">
      <c r="A10" s="64">
        <v>18</v>
      </c>
      <c r="B10" s="88">
        <v>1.0900000000000001</v>
      </c>
      <c r="C10" s="87" t="s">
        <v>27</v>
      </c>
      <c r="D10" s="87" t="s">
        <v>45</v>
      </c>
      <c r="E10" s="86" t="s">
        <v>47</v>
      </c>
      <c r="F10" s="89" t="s">
        <v>31</v>
      </c>
      <c r="G10" s="90">
        <v>3470.9999979872746</v>
      </c>
      <c r="H10" s="104"/>
      <c r="I10" s="91">
        <v>21073.890552752666</v>
      </c>
      <c r="J10" s="86"/>
      <c r="K10" s="92">
        <f t="shared" si="0"/>
        <v>73147474.066188544</v>
      </c>
      <c r="L10" s="86"/>
      <c r="M10" s="92">
        <f t="shared" si="1"/>
        <v>5764.9909968607526</v>
      </c>
      <c r="N10" s="86"/>
      <c r="O10" s="92">
        <f t="shared" si="2"/>
        <v>7332.2917307546477</v>
      </c>
    </row>
    <row r="11" spans="1:16" x14ac:dyDescent="0.25">
      <c r="A11" s="64">
        <v>20</v>
      </c>
      <c r="B11" s="88">
        <v>1.1100000000000001</v>
      </c>
      <c r="C11" s="87" t="s">
        <v>27</v>
      </c>
      <c r="D11" s="87" t="s">
        <v>45</v>
      </c>
      <c r="E11" s="86" t="s">
        <v>48</v>
      </c>
      <c r="F11" s="89" t="s">
        <v>31</v>
      </c>
      <c r="G11" s="90">
        <v>893</v>
      </c>
      <c r="H11" s="104"/>
      <c r="I11" s="91">
        <v>307.83498575133098</v>
      </c>
      <c r="J11" s="86"/>
      <c r="K11" s="92">
        <f t="shared" si="0"/>
        <v>274896.64227593859</v>
      </c>
      <c r="L11" s="86"/>
      <c r="M11" s="92">
        <f t="shared" si="1"/>
        <v>21.665500935193318</v>
      </c>
      <c r="N11" s="86"/>
      <c r="O11" s="92">
        <f t="shared" si="2"/>
        <v>27.555597820756166</v>
      </c>
    </row>
    <row r="12" spans="1:16" x14ac:dyDescent="0.25">
      <c r="A12" s="64">
        <v>28</v>
      </c>
      <c r="B12" s="88" t="s">
        <v>54</v>
      </c>
      <c r="C12" s="87" t="s">
        <v>27</v>
      </c>
      <c r="D12" s="87" t="s">
        <v>45</v>
      </c>
      <c r="E12" s="86" t="s">
        <v>55</v>
      </c>
      <c r="F12" s="89" t="s">
        <v>28</v>
      </c>
      <c r="G12" s="90">
        <v>76292.994011976058</v>
      </c>
      <c r="H12" s="104"/>
      <c r="I12" s="91">
        <v>16.7</v>
      </c>
      <c r="J12" s="86"/>
      <c r="K12" s="92">
        <f t="shared" si="0"/>
        <v>1274093</v>
      </c>
      <c r="L12" s="86"/>
      <c r="M12" s="92">
        <f t="shared" si="1"/>
        <v>100.41542470102188</v>
      </c>
      <c r="N12" s="86"/>
      <c r="O12" s="92">
        <f t="shared" si="2"/>
        <v>127.71488950745065</v>
      </c>
    </row>
    <row r="13" spans="1:16" x14ac:dyDescent="0.25">
      <c r="A13" s="64">
        <v>30</v>
      </c>
      <c r="B13" s="88">
        <v>1.18</v>
      </c>
      <c r="C13" s="87" t="s">
        <v>27</v>
      </c>
      <c r="D13" s="87" t="s">
        <v>56</v>
      </c>
      <c r="E13" s="86" t="s">
        <v>57</v>
      </c>
      <c r="F13" s="89" t="s">
        <v>31</v>
      </c>
      <c r="G13" s="90">
        <v>86477</v>
      </c>
      <c r="H13" s="104"/>
      <c r="I13" s="91">
        <v>918.14</v>
      </c>
      <c r="J13" s="86"/>
      <c r="K13" s="92">
        <f t="shared" si="0"/>
        <v>79397992.780000001</v>
      </c>
      <c r="L13" s="86"/>
      <c r="M13" s="92">
        <f t="shared" si="1"/>
        <v>6257.614762354372</v>
      </c>
      <c r="N13" s="86"/>
      <c r="O13" s="92">
        <f t="shared" si="2"/>
        <v>7958.8427807162152</v>
      </c>
    </row>
    <row r="14" spans="1:16" x14ac:dyDescent="0.25">
      <c r="A14" s="64">
        <v>31</v>
      </c>
      <c r="B14" s="88">
        <v>1.19</v>
      </c>
      <c r="C14" s="87" t="s">
        <v>27</v>
      </c>
      <c r="D14" s="87" t="s">
        <v>56</v>
      </c>
      <c r="E14" s="86" t="s">
        <v>58</v>
      </c>
      <c r="F14" s="89" t="s">
        <v>31</v>
      </c>
      <c r="G14" s="90">
        <v>47052.999987262854</v>
      </c>
      <c r="H14" s="104"/>
      <c r="I14" s="91">
        <v>2917.2930967853472</v>
      </c>
      <c r="J14" s="86"/>
      <c r="K14" s="92">
        <f t="shared" si="0"/>
        <v>137267392.04588294</v>
      </c>
      <c r="L14" s="86"/>
      <c r="M14" s="92">
        <f t="shared" si="1"/>
        <v>10818.490855760929</v>
      </c>
      <c r="N14" s="86"/>
      <c r="O14" s="92">
        <f t="shared" si="2"/>
        <v>13759.662605567924</v>
      </c>
    </row>
    <row r="15" spans="1:16" x14ac:dyDescent="0.25">
      <c r="A15" s="64">
        <v>32</v>
      </c>
      <c r="B15" s="88">
        <v>1.2</v>
      </c>
      <c r="C15" s="87" t="s">
        <v>27</v>
      </c>
      <c r="D15" s="87" t="s">
        <v>56</v>
      </c>
      <c r="E15" s="86" t="s">
        <v>59</v>
      </c>
      <c r="F15" s="89" t="s">
        <v>31</v>
      </c>
      <c r="G15" s="90">
        <v>49027</v>
      </c>
      <c r="H15" s="104"/>
      <c r="I15" s="91">
        <v>599.22</v>
      </c>
      <c r="J15" s="86"/>
      <c r="K15" s="92">
        <f t="shared" si="0"/>
        <v>29377958.940000001</v>
      </c>
      <c r="L15" s="86"/>
      <c r="M15" s="92">
        <f t="shared" si="1"/>
        <v>2315.3727583538116</v>
      </c>
      <c r="N15" s="86"/>
      <c r="O15" s="92">
        <f t="shared" si="2"/>
        <v>2944.8421582855585</v>
      </c>
    </row>
    <row r="16" spans="1:16" x14ac:dyDescent="0.25">
      <c r="A16" s="64">
        <v>34</v>
      </c>
      <c r="B16" s="88" t="s">
        <v>60</v>
      </c>
      <c r="C16" s="87" t="s">
        <v>27</v>
      </c>
      <c r="D16" s="87" t="s">
        <v>56</v>
      </c>
      <c r="E16" s="86" t="s">
        <v>61</v>
      </c>
      <c r="F16" s="89" t="s">
        <v>31</v>
      </c>
      <c r="G16" s="90">
        <v>18720</v>
      </c>
      <c r="H16" s="104"/>
      <c r="I16" s="91">
        <v>12283.13</v>
      </c>
      <c r="J16" s="86"/>
      <c r="K16" s="92">
        <f t="shared" si="0"/>
        <v>229940193.59999999</v>
      </c>
      <c r="L16" s="86"/>
      <c r="M16" s="92">
        <f t="shared" si="1"/>
        <v>18122.336592524403</v>
      </c>
      <c r="N16" s="86"/>
      <c r="O16" s="92">
        <f t="shared" si="2"/>
        <v>23049.170208882566</v>
      </c>
    </row>
    <row r="17" spans="1:16" s="94" customFormat="1" x14ac:dyDescent="0.25">
      <c r="B17" s="108"/>
      <c r="C17" s="109"/>
      <c r="D17" s="109"/>
      <c r="E17" s="110"/>
      <c r="F17" s="111"/>
      <c r="G17" s="112"/>
      <c r="I17" s="113"/>
      <c r="J17" s="110"/>
      <c r="K17" s="114"/>
      <c r="L17" s="110"/>
      <c r="M17" s="114"/>
      <c r="N17" s="110"/>
      <c r="O17" s="114"/>
    </row>
    <row r="18" spans="1:16" s="94" customFormat="1" x14ac:dyDescent="0.25">
      <c r="B18" s="95"/>
      <c r="C18" s="96"/>
      <c r="D18" s="96"/>
      <c r="F18" s="97"/>
      <c r="G18" s="98"/>
      <c r="I18" s="99"/>
      <c r="K18" s="100">
        <f t="shared" ref="K18:M18" si="3">SUM(K6:K17)</f>
        <v>613667690.24793446</v>
      </c>
      <c r="L18" s="100">
        <f t="shared" si="3"/>
        <v>0</v>
      </c>
      <c r="M18" s="100">
        <f t="shared" si="3"/>
        <v>48365.152105491114</v>
      </c>
      <c r="O18" s="100">
        <f>SUM(O6:O17)</f>
        <v>61513.956402167983</v>
      </c>
    </row>
    <row r="19" spans="1:16" s="94" customFormat="1" x14ac:dyDescent="0.25">
      <c r="B19" s="95"/>
      <c r="C19" s="96"/>
      <c r="D19" s="96"/>
      <c r="F19" s="97"/>
      <c r="G19" s="98"/>
      <c r="I19" s="99"/>
      <c r="K19" s="100"/>
      <c r="M19" s="100"/>
      <c r="O19" s="100"/>
    </row>
    <row r="20" spans="1:16" s="94" customFormat="1" x14ac:dyDescent="0.25">
      <c r="B20" s="115"/>
      <c r="C20" s="116"/>
      <c r="D20" s="116"/>
      <c r="E20" s="116" t="s">
        <v>1217</v>
      </c>
      <c r="F20" s="118"/>
      <c r="G20" s="119"/>
      <c r="I20" s="120"/>
      <c r="J20" s="117"/>
      <c r="K20" s="121"/>
      <c r="L20" s="117"/>
      <c r="M20" s="121"/>
      <c r="N20" s="117"/>
      <c r="O20" s="121"/>
      <c r="P20" s="100">
        <f>+O24</f>
        <v>7408.1687025852243</v>
      </c>
    </row>
    <row r="21" spans="1:16" x14ac:dyDescent="0.25">
      <c r="A21" s="64">
        <v>337</v>
      </c>
      <c r="B21" s="88" t="s">
        <v>405</v>
      </c>
      <c r="C21" s="87" t="s">
        <v>413</v>
      </c>
      <c r="D21" s="87" t="s">
        <v>468</v>
      </c>
      <c r="E21" s="86" t="s">
        <v>414</v>
      </c>
      <c r="F21" s="89" t="s">
        <v>31</v>
      </c>
      <c r="G21" s="90">
        <v>382264</v>
      </c>
      <c r="H21" s="104"/>
      <c r="I21" s="91">
        <v>115.91</v>
      </c>
      <c r="J21" s="86"/>
      <c r="K21" s="92">
        <f>I21*$G21</f>
        <v>44308220.240000002</v>
      </c>
      <c r="L21" s="86"/>
      <c r="M21" s="92">
        <f>K21/F$2</f>
        <v>3492.0753454779315</v>
      </c>
      <c r="N21" s="86"/>
      <c r="O21" s="92">
        <f>+M21*$O$2/$M$2</f>
        <v>4441.4492915535911</v>
      </c>
    </row>
    <row r="22" spans="1:16" x14ac:dyDescent="0.25">
      <c r="A22" s="64">
        <v>796</v>
      </c>
      <c r="B22" s="88" t="s">
        <v>999</v>
      </c>
      <c r="C22" s="87" t="s">
        <v>413</v>
      </c>
      <c r="D22" s="87" t="s">
        <v>468</v>
      </c>
      <c r="E22" s="86" t="s">
        <v>1000</v>
      </c>
      <c r="F22" s="89" t="s">
        <v>130</v>
      </c>
      <c r="G22" s="90">
        <v>3699526</v>
      </c>
      <c r="H22" s="104"/>
      <c r="I22" s="91">
        <v>8</v>
      </c>
      <c r="J22" s="86"/>
      <c r="K22" s="92">
        <f>I22*$G22</f>
        <v>29596208</v>
      </c>
      <c r="L22" s="86"/>
      <c r="M22" s="92">
        <f>K22/F$2</f>
        <v>2332.573678577452</v>
      </c>
      <c r="N22" s="86"/>
      <c r="O22" s="92">
        <f>+M22*$O$2/$M$2</f>
        <v>2966.7194110316336</v>
      </c>
    </row>
    <row r="23" spans="1:16" s="94" customFormat="1" x14ac:dyDescent="0.25">
      <c r="B23" s="108"/>
      <c r="C23" s="109"/>
      <c r="D23" s="109"/>
      <c r="E23" s="110"/>
      <c r="F23" s="111"/>
      <c r="G23" s="112"/>
      <c r="I23" s="113"/>
      <c r="J23" s="110"/>
      <c r="K23" s="114"/>
      <c r="L23" s="110"/>
      <c r="M23" s="114"/>
      <c r="N23" s="110"/>
      <c r="O23" s="114"/>
    </row>
    <row r="24" spans="1:16" s="94" customFormat="1" x14ac:dyDescent="0.25">
      <c r="B24" s="95"/>
      <c r="C24" s="96"/>
      <c r="D24" s="96"/>
      <c r="F24" s="97"/>
      <c r="G24" s="98"/>
      <c r="I24" s="99"/>
      <c r="K24" s="100">
        <f t="shared" ref="K24:M24" si="4">SUM(K21:K23)</f>
        <v>73904428.24000001</v>
      </c>
      <c r="L24" s="100">
        <f t="shared" si="4"/>
        <v>0</v>
      </c>
      <c r="M24" s="100">
        <f t="shared" si="4"/>
        <v>5824.6490240553831</v>
      </c>
      <c r="O24" s="100">
        <f>SUM(O21:O23)</f>
        <v>7408.1687025852243</v>
      </c>
    </row>
    <row r="25" spans="1:16" s="94" customFormat="1" x14ac:dyDescent="0.25">
      <c r="B25" s="95"/>
      <c r="C25" s="96"/>
      <c r="D25" s="96"/>
      <c r="F25" s="97"/>
      <c r="G25" s="98"/>
      <c r="I25" s="99"/>
      <c r="K25" s="100"/>
      <c r="M25" s="100"/>
      <c r="O25" s="100"/>
    </row>
    <row r="26" spans="1:16" s="94" customFormat="1" x14ac:dyDescent="0.25">
      <c r="B26" s="115"/>
      <c r="C26" s="116"/>
      <c r="D26" s="116"/>
      <c r="E26" s="116" t="s">
        <v>998</v>
      </c>
      <c r="F26" s="118"/>
      <c r="G26" s="119"/>
      <c r="I26" s="120"/>
      <c r="J26" s="117"/>
      <c r="K26" s="121"/>
      <c r="L26" s="117"/>
      <c r="M26" s="121"/>
      <c r="N26" s="117"/>
      <c r="O26" s="121"/>
      <c r="P26" s="100">
        <f>+O52</f>
        <v>157878.38202954206</v>
      </c>
    </row>
    <row r="27" spans="1:16" x14ac:dyDescent="0.25">
      <c r="A27" s="64">
        <v>85</v>
      </c>
      <c r="B27" s="88">
        <v>2.11</v>
      </c>
      <c r="C27" s="87" t="s">
        <v>998</v>
      </c>
      <c r="D27" s="87" t="s">
        <v>140</v>
      </c>
      <c r="E27" s="86" t="s">
        <v>141</v>
      </c>
      <c r="F27" s="89" t="s">
        <v>36</v>
      </c>
      <c r="G27" s="90">
        <v>60098</v>
      </c>
      <c r="H27" s="104"/>
      <c r="I27" s="91">
        <v>1323.27</v>
      </c>
      <c r="J27" s="86"/>
      <c r="K27" s="92">
        <f t="shared" ref="K27:K50" si="5">I27*$G27</f>
        <v>79525880.459999993</v>
      </c>
      <c r="L27" s="86"/>
      <c r="M27" s="92">
        <f t="shared" ref="M27:M50" si="6">K27/F$2</f>
        <v>6267.6940075124794</v>
      </c>
      <c r="N27" s="86"/>
      <c r="O27" s="92">
        <f t="shared" ref="O27:O50" si="7">+M27*$O$2/$M$2</f>
        <v>7971.6622224057646</v>
      </c>
    </row>
    <row r="28" spans="1:16" x14ac:dyDescent="0.25">
      <c r="A28" s="64">
        <v>86</v>
      </c>
      <c r="B28" s="88">
        <v>2.12</v>
      </c>
      <c r="C28" s="87" t="s">
        <v>998</v>
      </c>
      <c r="D28" s="87" t="s">
        <v>140</v>
      </c>
      <c r="E28" s="86" t="s">
        <v>142</v>
      </c>
      <c r="F28" s="89" t="s">
        <v>28</v>
      </c>
      <c r="G28" s="90">
        <v>45979.999751965668</v>
      </c>
      <c r="H28" s="104"/>
      <c r="I28" s="91">
        <v>526.5</v>
      </c>
      <c r="J28" s="86"/>
      <c r="K28" s="92">
        <f t="shared" si="5"/>
        <v>24208469.869409923</v>
      </c>
      <c r="L28" s="86"/>
      <c r="M28" s="92">
        <f t="shared" si="6"/>
        <v>1907.9484647499744</v>
      </c>
      <c r="N28" s="86"/>
      <c r="O28" s="92">
        <f t="shared" si="7"/>
        <v>2426.6533561648457</v>
      </c>
    </row>
    <row r="29" spans="1:16" x14ac:dyDescent="0.25">
      <c r="A29" s="64">
        <v>806</v>
      </c>
      <c r="B29" s="88" t="s">
        <v>1001</v>
      </c>
      <c r="C29" s="87" t="s">
        <v>1002</v>
      </c>
      <c r="D29" s="87" t="s">
        <v>468</v>
      </c>
      <c r="E29" s="86" t="s">
        <v>1003</v>
      </c>
      <c r="F29" s="89" t="s">
        <v>36</v>
      </c>
      <c r="G29" s="90">
        <v>71875</v>
      </c>
      <c r="H29" s="104"/>
      <c r="I29" s="91">
        <v>3170.6855392439479</v>
      </c>
      <c r="J29" s="86"/>
      <c r="K29" s="92">
        <f t="shared" si="5"/>
        <v>227893023.13315874</v>
      </c>
      <c r="L29" s="86"/>
      <c r="M29" s="92">
        <f t="shared" si="6"/>
        <v>17960.992411320007</v>
      </c>
      <c r="N29" s="86"/>
      <c r="O29" s="92">
        <f t="shared" si="7"/>
        <v>22843.962151091222</v>
      </c>
    </row>
    <row r="30" spans="1:16" x14ac:dyDescent="0.25">
      <c r="A30" s="64">
        <v>807</v>
      </c>
      <c r="B30" s="88" t="s">
        <v>1004</v>
      </c>
      <c r="C30" s="87" t="s">
        <v>998</v>
      </c>
      <c r="D30" s="87" t="s">
        <v>468</v>
      </c>
      <c r="E30" s="86" t="s">
        <v>1005</v>
      </c>
      <c r="F30" s="89" t="s">
        <v>36</v>
      </c>
      <c r="G30" s="90">
        <v>81365</v>
      </c>
      <c r="H30" s="104"/>
      <c r="I30" s="91">
        <v>45.396660673120692</v>
      </c>
      <c r="J30" s="86"/>
      <c r="K30" s="92">
        <f t="shared" si="5"/>
        <v>3693699.2956684651</v>
      </c>
      <c r="L30" s="86"/>
      <c r="M30" s="92">
        <f t="shared" si="6"/>
        <v>291.11248825039797</v>
      </c>
      <c r="N30" s="86"/>
      <c r="O30" s="92">
        <f t="shared" si="7"/>
        <v>370.25585841853484</v>
      </c>
    </row>
    <row r="31" spans="1:16" x14ac:dyDescent="0.25">
      <c r="A31" s="64">
        <v>808</v>
      </c>
      <c r="B31" s="88" t="s">
        <v>1006</v>
      </c>
      <c r="C31" s="87" t="s">
        <v>998</v>
      </c>
      <c r="D31" s="87" t="s">
        <v>468</v>
      </c>
      <c r="E31" s="86" t="s">
        <v>1007</v>
      </c>
      <c r="F31" s="89" t="s">
        <v>28</v>
      </c>
      <c r="G31" s="90">
        <v>78361</v>
      </c>
      <c r="H31" s="104"/>
      <c r="I31" s="91">
        <v>2593.6680666474049</v>
      </c>
      <c r="J31" s="86"/>
      <c r="K31" s="92">
        <f t="shared" si="5"/>
        <v>203242423.37055731</v>
      </c>
      <c r="L31" s="86"/>
      <c r="M31" s="92">
        <f t="shared" si="6"/>
        <v>16018.198247709866</v>
      </c>
      <c r="N31" s="86"/>
      <c r="O31" s="92">
        <f t="shared" si="7"/>
        <v>20372.989761341778</v>
      </c>
    </row>
    <row r="32" spans="1:16" x14ac:dyDescent="0.25">
      <c r="A32" s="64">
        <v>809</v>
      </c>
      <c r="B32" s="88" t="s">
        <v>1008</v>
      </c>
      <c r="C32" s="87" t="s">
        <v>998</v>
      </c>
      <c r="D32" s="87" t="s">
        <v>468</v>
      </c>
      <c r="E32" s="86" t="s">
        <v>1009</v>
      </c>
      <c r="F32" s="89" t="s">
        <v>130</v>
      </c>
      <c r="G32" s="90">
        <v>199894</v>
      </c>
      <c r="H32" s="104"/>
      <c r="I32" s="91">
        <v>67</v>
      </c>
      <c r="J32" s="86"/>
      <c r="K32" s="92">
        <f t="shared" si="5"/>
        <v>13392898</v>
      </c>
      <c r="L32" s="86"/>
      <c r="M32" s="92">
        <f t="shared" si="6"/>
        <v>1055.5379714412265</v>
      </c>
      <c r="N32" s="86"/>
      <c r="O32" s="92">
        <f t="shared" si="7"/>
        <v>1342.5020687301139</v>
      </c>
    </row>
    <row r="33" spans="1:15" x14ac:dyDescent="0.25">
      <c r="A33" s="64">
        <v>810</v>
      </c>
      <c r="B33" s="88" t="s">
        <v>1010</v>
      </c>
      <c r="C33" s="87" t="s">
        <v>998</v>
      </c>
      <c r="D33" s="87" t="s">
        <v>468</v>
      </c>
      <c r="E33" s="86" t="s">
        <v>1011</v>
      </c>
      <c r="F33" s="89" t="s">
        <v>130</v>
      </c>
      <c r="G33" s="90">
        <v>134149</v>
      </c>
      <c r="H33" s="104"/>
      <c r="I33" s="91">
        <v>37</v>
      </c>
      <c r="J33" s="86"/>
      <c r="K33" s="92">
        <f t="shared" si="5"/>
        <v>4963513</v>
      </c>
      <c r="L33" s="86"/>
      <c r="M33" s="92">
        <f t="shared" si="6"/>
        <v>391.19064770314509</v>
      </c>
      <c r="N33" s="86"/>
      <c r="O33" s="92">
        <f t="shared" si="7"/>
        <v>497.54179197577798</v>
      </c>
    </row>
    <row r="34" spans="1:15" x14ac:dyDescent="0.25">
      <c r="A34" s="64">
        <v>811</v>
      </c>
      <c r="B34" s="88" t="s">
        <v>1012</v>
      </c>
      <c r="C34" s="87" t="s">
        <v>998</v>
      </c>
      <c r="D34" s="87" t="s">
        <v>468</v>
      </c>
      <c r="E34" s="86" t="s">
        <v>1013</v>
      </c>
      <c r="F34" s="89" t="s">
        <v>36</v>
      </c>
      <c r="G34" s="90">
        <v>186278</v>
      </c>
      <c r="H34" s="104"/>
      <c r="I34" s="91">
        <v>630.41</v>
      </c>
      <c r="J34" s="86"/>
      <c r="K34" s="92">
        <f t="shared" si="5"/>
        <v>117431513.97999999</v>
      </c>
      <c r="L34" s="86"/>
      <c r="M34" s="92">
        <f t="shared" si="6"/>
        <v>9255.1606119692115</v>
      </c>
      <c r="N34" s="86"/>
      <c r="O34" s="92">
        <f t="shared" si="7"/>
        <v>11771.317190070386</v>
      </c>
    </row>
    <row r="35" spans="1:15" x14ac:dyDescent="0.25">
      <c r="A35" s="64">
        <v>812</v>
      </c>
      <c r="B35" s="88" t="s">
        <v>1014</v>
      </c>
      <c r="C35" s="87" t="s">
        <v>998</v>
      </c>
      <c r="D35" s="87" t="s">
        <v>468</v>
      </c>
      <c r="E35" s="86" t="s">
        <v>1015</v>
      </c>
      <c r="F35" s="89" t="s">
        <v>28</v>
      </c>
      <c r="G35" s="90">
        <v>98460</v>
      </c>
      <c r="H35" s="104"/>
      <c r="I35" s="91">
        <v>2634.0275541496217</v>
      </c>
      <c r="J35" s="86"/>
      <c r="K35" s="92">
        <f t="shared" si="5"/>
        <v>259346352.98157176</v>
      </c>
      <c r="L35" s="86"/>
      <c r="M35" s="92">
        <f t="shared" si="6"/>
        <v>20439.931919652383</v>
      </c>
      <c r="N35" s="86"/>
      <c r="O35" s="92">
        <f t="shared" si="7"/>
        <v>25996.839175163615</v>
      </c>
    </row>
    <row r="36" spans="1:15" x14ac:dyDescent="0.25">
      <c r="A36" s="64">
        <v>813</v>
      </c>
      <c r="B36" s="88" t="s">
        <v>1016</v>
      </c>
      <c r="C36" s="87" t="s">
        <v>1002</v>
      </c>
      <c r="D36" s="87" t="s">
        <v>468</v>
      </c>
      <c r="E36" s="86" t="s">
        <v>1017</v>
      </c>
      <c r="F36" s="89" t="s">
        <v>28</v>
      </c>
      <c r="G36" s="90">
        <v>87084</v>
      </c>
      <c r="H36" s="104"/>
      <c r="I36" s="91">
        <v>1652.0604790135164</v>
      </c>
      <c r="J36" s="86"/>
      <c r="K36" s="92">
        <f t="shared" si="5"/>
        <v>143868034.75441307</v>
      </c>
      <c r="L36" s="86"/>
      <c r="M36" s="92">
        <f t="shared" si="6"/>
        <v>11338.709035184846</v>
      </c>
      <c r="N36" s="86"/>
      <c r="O36" s="92">
        <f t="shared" si="7"/>
        <v>14421.31003177471</v>
      </c>
    </row>
    <row r="37" spans="1:15" x14ac:dyDescent="0.25">
      <c r="A37" s="64">
        <v>814</v>
      </c>
      <c r="B37" s="88" t="s">
        <v>1018</v>
      </c>
      <c r="C37" s="87" t="s">
        <v>1002</v>
      </c>
      <c r="D37" s="87" t="s">
        <v>468</v>
      </c>
      <c r="E37" s="86" t="s">
        <v>1019</v>
      </c>
      <c r="F37" s="89" t="s">
        <v>130</v>
      </c>
      <c r="G37" s="90">
        <v>207852</v>
      </c>
      <c r="H37" s="104"/>
      <c r="I37" s="91">
        <v>107.82442748091603</v>
      </c>
      <c r="J37" s="86"/>
      <c r="K37" s="92">
        <f t="shared" si="5"/>
        <v>22411522.900763359</v>
      </c>
      <c r="L37" s="86"/>
      <c r="M37" s="92">
        <f t="shared" si="6"/>
        <v>1766.3252135258813</v>
      </c>
      <c r="N37" s="86"/>
      <c r="O37" s="92">
        <f t="shared" si="7"/>
        <v>2246.5276639654189</v>
      </c>
    </row>
    <row r="38" spans="1:15" x14ac:dyDescent="0.25">
      <c r="A38" s="64">
        <v>816</v>
      </c>
      <c r="B38" s="88" t="s">
        <v>1020</v>
      </c>
      <c r="C38" s="87" t="s">
        <v>998</v>
      </c>
      <c r="D38" s="87" t="s">
        <v>468</v>
      </c>
      <c r="E38" s="86" t="s">
        <v>1021</v>
      </c>
      <c r="F38" s="89" t="s">
        <v>36</v>
      </c>
      <c r="G38" s="90">
        <v>62996</v>
      </c>
      <c r="H38" s="104"/>
      <c r="I38" s="91">
        <v>292.95</v>
      </c>
      <c r="J38" s="86"/>
      <c r="K38" s="92">
        <f t="shared" si="5"/>
        <v>18454678.199999999</v>
      </c>
      <c r="L38" s="86"/>
      <c r="M38" s="92">
        <f t="shared" si="6"/>
        <v>1454.4733776684197</v>
      </c>
      <c r="N38" s="86"/>
      <c r="O38" s="92">
        <f t="shared" si="7"/>
        <v>1849.8941499628033</v>
      </c>
    </row>
    <row r="39" spans="1:15" x14ac:dyDescent="0.25">
      <c r="A39" s="64">
        <v>817</v>
      </c>
      <c r="B39" s="88" t="s">
        <v>1022</v>
      </c>
      <c r="C39" s="87" t="s">
        <v>998</v>
      </c>
      <c r="D39" s="87" t="s">
        <v>468</v>
      </c>
      <c r="E39" s="86" t="s">
        <v>1023</v>
      </c>
      <c r="F39" s="89" t="s">
        <v>36</v>
      </c>
      <c r="G39" s="90">
        <v>596052</v>
      </c>
      <c r="H39" s="104"/>
      <c r="I39" s="91">
        <v>184.91</v>
      </c>
      <c r="J39" s="86"/>
      <c r="K39" s="92">
        <f t="shared" si="5"/>
        <v>110215975.31999999</v>
      </c>
      <c r="L39" s="86"/>
      <c r="M39" s="92">
        <f t="shared" si="6"/>
        <v>8686.4804771670078</v>
      </c>
      <c r="N39" s="86"/>
      <c r="O39" s="92">
        <f t="shared" si="7"/>
        <v>11048.032686742417</v>
      </c>
    </row>
    <row r="40" spans="1:15" x14ac:dyDescent="0.25">
      <c r="A40" s="64">
        <v>819</v>
      </c>
      <c r="B40" s="88" t="s">
        <v>1024</v>
      </c>
      <c r="C40" s="87" t="s">
        <v>998</v>
      </c>
      <c r="D40" s="87" t="s">
        <v>468</v>
      </c>
      <c r="E40" s="86" t="s">
        <v>1025</v>
      </c>
      <c r="F40" s="89" t="s">
        <v>36</v>
      </c>
      <c r="G40" s="90">
        <v>31034</v>
      </c>
      <c r="H40" s="104"/>
      <c r="I40" s="91">
        <v>214.80438467156822</v>
      </c>
      <c r="J40" s="86"/>
      <c r="K40" s="92">
        <f t="shared" si="5"/>
        <v>6666239.2738974476</v>
      </c>
      <c r="L40" s="86"/>
      <c r="M40" s="92">
        <f t="shared" si="6"/>
        <v>525.38805867942449</v>
      </c>
      <c r="N40" s="86"/>
      <c r="O40" s="92">
        <f t="shared" si="7"/>
        <v>668.22281599227108</v>
      </c>
    </row>
    <row r="41" spans="1:15" x14ac:dyDescent="0.25">
      <c r="A41" s="64">
        <v>821</v>
      </c>
      <c r="B41" s="88">
        <v>17.190000000000001</v>
      </c>
      <c r="C41" s="87" t="s">
        <v>998</v>
      </c>
      <c r="D41" s="87" t="s">
        <v>1026</v>
      </c>
      <c r="E41" s="86" t="s">
        <v>1027</v>
      </c>
      <c r="F41" s="89" t="s">
        <v>130</v>
      </c>
      <c r="G41" s="90">
        <v>94699</v>
      </c>
      <c r="H41" s="104"/>
      <c r="I41" s="91">
        <v>48</v>
      </c>
      <c r="J41" s="86"/>
      <c r="K41" s="92">
        <f t="shared" si="5"/>
        <v>4545552</v>
      </c>
      <c r="L41" s="86"/>
      <c r="M41" s="92">
        <f t="shared" si="6"/>
        <v>358.24977814066904</v>
      </c>
      <c r="N41" s="86"/>
      <c r="O41" s="92">
        <f t="shared" si="7"/>
        <v>455.64544458714659</v>
      </c>
    </row>
    <row r="42" spans="1:15" x14ac:dyDescent="0.25">
      <c r="A42" s="64">
        <v>822</v>
      </c>
      <c r="B42" s="88">
        <v>17.2</v>
      </c>
      <c r="C42" s="87" t="s">
        <v>998</v>
      </c>
      <c r="D42" s="87" t="s">
        <v>1026</v>
      </c>
      <c r="E42" s="86" t="s">
        <v>1028</v>
      </c>
      <c r="F42" s="89" t="s">
        <v>130</v>
      </c>
      <c r="G42" s="90">
        <v>162234</v>
      </c>
      <c r="H42" s="104"/>
      <c r="I42" s="91">
        <v>20</v>
      </c>
      <c r="J42" s="86"/>
      <c r="K42" s="92">
        <f t="shared" si="5"/>
        <v>3244680</v>
      </c>
      <c r="L42" s="86"/>
      <c r="M42" s="92">
        <f t="shared" si="6"/>
        <v>255.7238131116894</v>
      </c>
      <c r="N42" s="86"/>
      <c r="O42" s="92">
        <f t="shared" si="7"/>
        <v>325.24623217224723</v>
      </c>
    </row>
    <row r="43" spans="1:15" x14ac:dyDescent="0.25">
      <c r="A43" s="64">
        <v>823</v>
      </c>
      <c r="B43" s="88" t="s">
        <v>1029</v>
      </c>
      <c r="C43" s="87" t="s">
        <v>998</v>
      </c>
      <c r="D43" s="87" t="s">
        <v>1026</v>
      </c>
      <c r="E43" s="86" t="s">
        <v>1030</v>
      </c>
      <c r="F43" s="89" t="s">
        <v>130</v>
      </c>
      <c r="G43" s="90">
        <v>169250</v>
      </c>
      <c r="H43" s="104"/>
      <c r="I43" s="91">
        <v>7</v>
      </c>
      <c r="J43" s="86"/>
      <c r="K43" s="92">
        <f t="shared" si="5"/>
        <v>1184750</v>
      </c>
      <c r="L43" s="86"/>
      <c r="M43" s="92">
        <f t="shared" si="6"/>
        <v>93.374011484668443</v>
      </c>
      <c r="N43" s="86"/>
      <c r="O43" s="92">
        <f t="shared" si="7"/>
        <v>118.75916070801124</v>
      </c>
    </row>
    <row r="44" spans="1:15" x14ac:dyDescent="0.25">
      <c r="A44" s="64">
        <v>825</v>
      </c>
      <c r="B44" s="88">
        <v>17.23</v>
      </c>
      <c r="C44" s="87" t="s">
        <v>998</v>
      </c>
      <c r="D44" s="87" t="s">
        <v>1026</v>
      </c>
      <c r="E44" s="86" t="s">
        <v>1031</v>
      </c>
      <c r="F44" s="89" t="s">
        <v>130</v>
      </c>
      <c r="G44" s="90">
        <v>7196</v>
      </c>
      <c r="H44" s="104"/>
      <c r="I44" s="91">
        <v>127</v>
      </c>
      <c r="J44" s="86"/>
      <c r="K44" s="92">
        <f t="shared" si="5"/>
        <v>913892</v>
      </c>
      <c r="L44" s="86"/>
      <c r="M44" s="92">
        <f t="shared" si="6"/>
        <v>72.026809119009599</v>
      </c>
      <c r="N44" s="86"/>
      <c r="O44" s="92">
        <f t="shared" si="7"/>
        <v>91.608395777814565</v>
      </c>
    </row>
    <row r="45" spans="1:15" x14ac:dyDescent="0.25">
      <c r="A45" s="64">
        <v>828</v>
      </c>
      <c r="B45" s="88">
        <v>17.260000000000002</v>
      </c>
      <c r="C45" s="87" t="s">
        <v>998</v>
      </c>
      <c r="D45" s="87" t="s">
        <v>1026</v>
      </c>
      <c r="E45" s="86" t="s">
        <v>1032</v>
      </c>
      <c r="F45" s="89" t="s">
        <v>130</v>
      </c>
      <c r="G45" s="90">
        <v>193780</v>
      </c>
      <c r="H45" s="104"/>
      <c r="I45" s="91">
        <v>24</v>
      </c>
      <c r="J45" s="86"/>
      <c r="K45" s="92">
        <f t="shared" si="5"/>
        <v>4650720</v>
      </c>
      <c r="L45" s="86"/>
      <c r="M45" s="92">
        <f t="shared" si="6"/>
        <v>366.53841121922534</v>
      </c>
      <c r="N45" s="86"/>
      <c r="O45" s="92">
        <f t="shared" si="7"/>
        <v>466.1874689917384</v>
      </c>
    </row>
    <row r="46" spans="1:15" x14ac:dyDescent="0.25">
      <c r="A46" s="64">
        <v>830</v>
      </c>
      <c r="B46" s="88" t="s">
        <v>1033</v>
      </c>
      <c r="C46" s="87" t="s">
        <v>998</v>
      </c>
      <c r="D46" s="87" t="s">
        <v>1026</v>
      </c>
      <c r="E46" s="86" t="s">
        <v>1034</v>
      </c>
      <c r="F46" s="89" t="s">
        <v>130</v>
      </c>
      <c r="G46" s="90">
        <v>163000</v>
      </c>
      <c r="H46" s="104"/>
      <c r="I46" s="91">
        <v>7</v>
      </c>
      <c r="J46" s="86"/>
      <c r="K46" s="92">
        <f t="shared" si="5"/>
        <v>1141000</v>
      </c>
      <c r="L46" s="86"/>
      <c r="M46" s="92">
        <f t="shared" si="6"/>
        <v>89.925931296903741</v>
      </c>
      <c r="N46" s="86"/>
      <c r="O46" s="92">
        <f t="shared" si="7"/>
        <v>114.37366732883801</v>
      </c>
    </row>
    <row r="47" spans="1:15" x14ac:dyDescent="0.25">
      <c r="A47" s="64">
        <v>831</v>
      </c>
      <c r="B47" s="88">
        <v>17.29</v>
      </c>
      <c r="C47" s="87" t="s">
        <v>998</v>
      </c>
      <c r="D47" s="87" t="s">
        <v>1026</v>
      </c>
      <c r="E47" s="86" t="s">
        <v>1035</v>
      </c>
      <c r="F47" s="89" t="s">
        <v>130</v>
      </c>
      <c r="G47" s="90">
        <v>160100</v>
      </c>
      <c r="H47" s="104"/>
      <c r="I47" s="91">
        <v>16</v>
      </c>
      <c r="J47" s="86"/>
      <c r="K47" s="92">
        <f t="shared" si="5"/>
        <v>2561600</v>
      </c>
      <c r="L47" s="86"/>
      <c r="M47" s="92">
        <f t="shared" si="6"/>
        <v>201.88805049092778</v>
      </c>
      <c r="N47" s="86"/>
      <c r="O47" s="92">
        <f t="shared" si="7"/>
        <v>256.77439634491793</v>
      </c>
    </row>
    <row r="48" spans="1:15" x14ac:dyDescent="0.25">
      <c r="A48" s="64">
        <v>834</v>
      </c>
      <c r="B48" s="88" t="s">
        <v>1036</v>
      </c>
      <c r="C48" s="87" t="s">
        <v>998</v>
      </c>
      <c r="D48" s="87" t="s">
        <v>1026</v>
      </c>
      <c r="E48" s="86" t="s">
        <v>1037</v>
      </c>
      <c r="F48" s="89" t="s">
        <v>28</v>
      </c>
      <c r="G48" s="90">
        <v>82962</v>
      </c>
      <c r="H48" s="104"/>
      <c r="I48" s="91">
        <v>253.82</v>
      </c>
      <c r="J48" s="86"/>
      <c r="K48" s="92">
        <f t="shared" si="5"/>
        <v>21057414.84</v>
      </c>
      <c r="L48" s="86"/>
      <c r="M48" s="92">
        <f t="shared" si="6"/>
        <v>1659.6035409222095</v>
      </c>
      <c r="N48" s="86"/>
      <c r="O48" s="92">
        <f t="shared" si="7"/>
        <v>2110.7920768759827</v>
      </c>
    </row>
    <row r="49" spans="1:15" x14ac:dyDescent="0.25">
      <c r="A49" s="64">
        <v>835</v>
      </c>
      <c r="B49" s="88" t="s">
        <v>1038</v>
      </c>
      <c r="C49" s="87" t="s">
        <v>998</v>
      </c>
      <c r="D49" s="87" t="s">
        <v>1026</v>
      </c>
      <c r="E49" s="86" t="s">
        <v>1039</v>
      </c>
      <c r="F49" s="89" t="s">
        <v>28</v>
      </c>
      <c r="G49" s="90">
        <v>79550</v>
      </c>
      <c r="H49" s="104"/>
      <c r="I49" s="91">
        <v>893.16</v>
      </c>
      <c r="J49" s="86"/>
      <c r="K49" s="92">
        <f t="shared" si="5"/>
        <v>71050878</v>
      </c>
      <c r="L49" s="86"/>
      <c r="M49" s="92">
        <f t="shared" si="6"/>
        <v>5599.7514229734343</v>
      </c>
      <c r="N49" s="86"/>
      <c r="O49" s="92">
        <f t="shared" si="7"/>
        <v>7122.1292583644645</v>
      </c>
    </row>
    <row r="50" spans="1:15" x14ac:dyDescent="0.25">
      <c r="A50" s="64">
        <v>836</v>
      </c>
      <c r="B50" s="88" t="s">
        <v>1040</v>
      </c>
      <c r="C50" s="87" t="s">
        <v>998</v>
      </c>
      <c r="D50" s="87" t="s">
        <v>1026</v>
      </c>
      <c r="E50" s="86" t="s">
        <v>1041</v>
      </c>
      <c r="F50" s="89" t="s">
        <v>28</v>
      </c>
      <c r="G50" s="90">
        <v>49382</v>
      </c>
      <c r="H50" s="104"/>
      <c r="I50" s="91">
        <v>4644.2322621502617</v>
      </c>
      <c r="J50" s="86"/>
      <c r="K50" s="92">
        <f t="shared" si="5"/>
        <v>229341477.56950423</v>
      </c>
      <c r="L50" s="86"/>
      <c r="M50" s="92">
        <f t="shared" si="6"/>
        <v>18075.14982948784</v>
      </c>
      <c r="N50" s="86"/>
      <c r="O50" s="92">
        <f t="shared" si="7"/>
        <v>22989.15500459127</v>
      </c>
    </row>
    <row r="51" spans="1:15" x14ac:dyDescent="0.25">
      <c r="I51" s="4"/>
    </row>
    <row r="52" spans="1:15" x14ac:dyDescent="0.25">
      <c r="K52" s="76">
        <f t="shared" ref="K52:N52" si="8">SUM(K27:K51)</f>
        <v>1575006188.9489441</v>
      </c>
      <c r="L52" s="76">
        <f t="shared" si="8"/>
        <v>0</v>
      </c>
      <c r="M52" s="76">
        <f t="shared" si="8"/>
        <v>124131.37453078086</v>
      </c>
      <c r="N52" s="76">
        <f t="shared" si="8"/>
        <v>0</v>
      </c>
      <c r="O52" s="76">
        <f>SUM(O27:O51)</f>
        <v>157878.38202954206</v>
      </c>
    </row>
    <row r="53" spans="1:15" x14ac:dyDescent="0.25">
      <c r="K53" s="78"/>
      <c r="M53" s="78"/>
      <c r="O53" s="78"/>
    </row>
    <row r="54" spans="1:15" x14ac:dyDescent="0.25">
      <c r="M54" s="79"/>
      <c r="O54" s="79"/>
    </row>
    <row r="55" spans="1:15" x14ac:dyDescent="0.25">
      <c r="K55" s="76"/>
      <c r="M55" s="76"/>
      <c r="O55" s="76"/>
    </row>
    <row r="56" spans="1:15" x14ac:dyDescent="0.25">
      <c r="K56" s="1"/>
      <c r="M56" s="76"/>
      <c r="O56" s="76"/>
    </row>
    <row r="57" spans="1:15" x14ac:dyDescent="0.25">
      <c r="K57" s="76"/>
      <c r="M57" s="76"/>
      <c r="O57" s="76"/>
    </row>
    <row r="58" spans="1:15" x14ac:dyDescent="0.25">
      <c r="K58" s="76"/>
      <c r="M58" s="1"/>
      <c r="O58" s="1"/>
    </row>
    <row r="59" spans="1:15" x14ac:dyDescent="0.25">
      <c r="K59" s="1"/>
      <c r="M59" s="1"/>
      <c r="O59" s="1"/>
    </row>
    <row r="60" spans="1:15" x14ac:dyDescent="0.25">
      <c r="K60" s="76"/>
      <c r="M60" s="1"/>
      <c r="O60" s="1"/>
    </row>
    <row r="61" spans="1:15" x14ac:dyDescent="0.25">
      <c r="K61" s="1"/>
      <c r="M61" s="1"/>
      <c r="O61" s="1"/>
    </row>
    <row r="62" spans="1:15" x14ac:dyDescent="0.25">
      <c r="K62" s="1"/>
      <c r="M62" s="1"/>
      <c r="O62" s="1"/>
    </row>
    <row r="63" spans="1:15" x14ac:dyDescent="0.25">
      <c r="K63" s="76"/>
      <c r="M63" s="1"/>
      <c r="O63" s="1"/>
    </row>
    <row r="64" spans="1:15" x14ac:dyDescent="0.25">
      <c r="K64" s="76"/>
      <c r="M64" s="1"/>
      <c r="O64" s="1"/>
    </row>
    <row r="65" spans="8:15" x14ac:dyDescent="0.25">
      <c r="K65" s="1"/>
      <c r="M65" s="1"/>
      <c r="O65" s="1"/>
    </row>
    <row r="66" spans="8:15" x14ac:dyDescent="0.25">
      <c r="K66" s="79"/>
      <c r="M66" s="1"/>
      <c r="O66" s="1"/>
    </row>
    <row r="67" spans="8:15" x14ac:dyDescent="0.25">
      <c r="K67" s="76"/>
      <c r="M67" s="1"/>
      <c r="O67" s="1"/>
    </row>
    <row r="68" spans="8:15" s="65" customFormat="1" x14ac:dyDescent="0.25">
      <c r="H68" s="97"/>
      <c r="I68" s="74"/>
      <c r="K68" s="1"/>
      <c r="M68" s="1"/>
      <c r="O68" s="1"/>
    </row>
    <row r="69" spans="8:15" x14ac:dyDescent="0.25">
      <c r="K69" s="3"/>
      <c r="M69" s="1"/>
      <c r="O69" s="1"/>
    </row>
    <row r="70" spans="8:15" x14ac:dyDescent="0.25">
      <c r="K70" s="1"/>
      <c r="M70" s="1"/>
      <c r="O70" s="1"/>
    </row>
    <row r="71" spans="8:15" x14ac:dyDescent="0.25">
      <c r="K71" s="1"/>
      <c r="M71" s="1"/>
      <c r="O71" s="1"/>
    </row>
    <row r="72" spans="8:15" x14ac:dyDescent="0.25">
      <c r="K72" s="1"/>
      <c r="M72" s="1"/>
      <c r="O72" s="1"/>
    </row>
    <row r="73" spans="8:15" x14ac:dyDescent="0.25">
      <c r="K73" s="1"/>
      <c r="M73" s="1"/>
      <c r="O73" s="1"/>
    </row>
  </sheetData>
  <autoFilter ref="A26:O26"/>
  <pageMargins left="0.7" right="0.7" top="0.75" bottom="0.75" header="0.3" footer="0.3"/>
  <pageSetup orientation="portrait" horizontalDpi="360" verticalDpi="360"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ublished="0"/>
  <dimension ref="B2:F31"/>
  <sheetViews>
    <sheetView tabSelected="1" topLeftCell="A13" workbookViewId="0">
      <selection activeCell="H29" sqref="H29"/>
    </sheetView>
  </sheetViews>
  <sheetFormatPr baseColWidth="10" defaultRowHeight="15" x14ac:dyDescent="0.25"/>
  <cols>
    <col min="2" max="2" width="31.28515625" customWidth="1"/>
    <col min="4" max="4" width="15.7109375" customWidth="1"/>
    <col min="5" max="5" width="15.85546875" customWidth="1"/>
    <col min="6" max="6" width="16.42578125" customWidth="1"/>
  </cols>
  <sheetData>
    <row r="2" spans="2:6" s="205" customFormat="1" x14ac:dyDescent="0.25">
      <c r="B2" s="204"/>
    </row>
    <row r="3" spans="2:6" s="205" customFormat="1" x14ac:dyDescent="0.25">
      <c r="B3" s="206" t="s">
        <v>1278</v>
      </c>
    </row>
    <row r="4" spans="2:6" s="205" customFormat="1" x14ac:dyDescent="0.2">
      <c r="B4" s="175" t="s">
        <v>1279</v>
      </c>
    </row>
    <row r="5" spans="2:6" s="205" customFormat="1" x14ac:dyDescent="0.25">
      <c r="B5" s="176"/>
    </row>
    <row r="6" spans="2:6" s="205" customFormat="1" x14ac:dyDescent="0.2">
      <c r="B6" s="177" t="s">
        <v>1280</v>
      </c>
    </row>
    <row r="9" spans="2:6" x14ac:dyDescent="0.25">
      <c r="B9" s="207" t="s">
        <v>1332</v>
      </c>
    </row>
    <row r="10" spans="2:6" ht="30" customHeight="1" x14ac:dyDescent="0.25">
      <c r="B10" s="193" t="s">
        <v>1290</v>
      </c>
      <c r="C10" s="192" t="s">
        <v>1289</v>
      </c>
      <c r="D10" s="192" t="s">
        <v>1298</v>
      </c>
      <c r="E10" s="192"/>
      <c r="F10" s="192"/>
    </row>
    <row r="11" spans="2:6" ht="30" x14ac:dyDescent="0.25">
      <c r="B11" s="193"/>
      <c r="C11" s="192"/>
      <c r="D11" s="191" t="s">
        <v>1297</v>
      </c>
      <c r="E11" s="191" t="s">
        <v>1296</v>
      </c>
      <c r="F11" s="191" t="s">
        <v>1295</v>
      </c>
    </row>
    <row r="12" spans="2:6" x14ac:dyDescent="0.25">
      <c r="B12" s="164" t="s">
        <v>1284</v>
      </c>
      <c r="C12" s="163" t="s">
        <v>36</v>
      </c>
      <c r="D12" s="162">
        <v>1647</v>
      </c>
      <c r="E12" s="162">
        <v>1567</v>
      </c>
      <c r="F12" s="162">
        <v>1711</v>
      </c>
    </row>
    <row r="13" spans="2:6" x14ac:dyDescent="0.25">
      <c r="B13" s="164" t="s">
        <v>1283</v>
      </c>
      <c r="C13" s="163" t="s">
        <v>36</v>
      </c>
      <c r="D13" s="170">
        <v>1642</v>
      </c>
      <c r="E13" s="170">
        <v>1562</v>
      </c>
      <c r="F13" s="170">
        <v>1707</v>
      </c>
    </row>
    <row r="14" spans="2:6" x14ac:dyDescent="0.25">
      <c r="B14" s="210" t="s">
        <v>1333</v>
      </c>
      <c r="C14" s="211" t="s">
        <v>28</v>
      </c>
      <c r="D14" s="212">
        <f>D13*$E$31</f>
        <v>3834.6107784431138</v>
      </c>
      <c r="E14" s="212">
        <f>E13*$E$31</f>
        <v>3647.7844311377244</v>
      </c>
      <c r="F14" s="212">
        <f>F13*$E$31</f>
        <v>3986.4071856287424</v>
      </c>
    </row>
    <row r="16" spans="2:6" x14ac:dyDescent="0.25">
      <c r="B16" s="207" t="s">
        <v>1332</v>
      </c>
    </row>
    <row r="17" spans="2:6" ht="30" customHeight="1" x14ac:dyDescent="0.25">
      <c r="B17" s="193" t="s">
        <v>1290</v>
      </c>
      <c r="C17" s="192" t="s">
        <v>1289</v>
      </c>
      <c r="D17" s="192" t="s">
        <v>1294</v>
      </c>
      <c r="E17" s="192"/>
      <c r="F17" s="192"/>
    </row>
    <row r="18" spans="2:6" x14ac:dyDescent="0.25">
      <c r="B18" s="193"/>
      <c r="C18" s="192"/>
      <c r="D18" s="191" t="s">
        <v>1293</v>
      </c>
      <c r="E18" s="191" t="s">
        <v>1292</v>
      </c>
      <c r="F18" s="191" t="s">
        <v>1291</v>
      </c>
    </row>
    <row r="19" spans="2:6" x14ac:dyDescent="0.25">
      <c r="B19" s="164" t="s">
        <v>1284</v>
      </c>
      <c r="C19" s="163" t="s">
        <v>36</v>
      </c>
      <c r="D19" s="162">
        <v>1226</v>
      </c>
      <c r="E19" s="162">
        <v>1104</v>
      </c>
      <c r="F19" s="162">
        <v>1318</v>
      </c>
    </row>
    <row r="20" spans="2:6" x14ac:dyDescent="0.25">
      <c r="B20" s="164" t="s">
        <v>1283</v>
      </c>
      <c r="C20" s="163" t="s">
        <v>36</v>
      </c>
      <c r="D20" s="170">
        <v>1218</v>
      </c>
      <c r="E20" s="170">
        <v>1096</v>
      </c>
      <c r="F20" s="170">
        <v>1309</v>
      </c>
    </row>
    <row r="21" spans="2:6" x14ac:dyDescent="0.25">
      <c r="B21" s="210" t="s">
        <v>1333</v>
      </c>
      <c r="C21" s="211" t="s">
        <v>28</v>
      </c>
      <c r="D21" s="212">
        <f>D20*$E$31</f>
        <v>2844.4311377245508</v>
      </c>
      <c r="E21" s="212">
        <f>E20*$E$31</f>
        <v>2559.5209580838323</v>
      </c>
      <c r="F21" s="212">
        <f>F20*$E$31</f>
        <v>3056.9461077844312</v>
      </c>
    </row>
    <row r="23" spans="2:6" x14ac:dyDescent="0.25">
      <c r="B23" s="207" t="s">
        <v>1332</v>
      </c>
    </row>
    <row r="24" spans="2:6" ht="15" customHeight="1" x14ac:dyDescent="0.25">
      <c r="B24" s="193" t="s">
        <v>1290</v>
      </c>
      <c r="C24" s="192" t="s">
        <v>1289</v>
      </c>
      <c r="D24" s="192" t="s">
        <v>1288</v>
      </c>
      <c r="E24" s="192"/>
      <c r="F24" s="192"/>
    </row>
    <row r="25" spans="2:6" x14ac:dyDescent="0.25">
      <c r="B25" s="193"/>
      <c r="C25" s="192"/>
      <c r="D25" s="191" t="s">
        <v>1287</v>
      </c>
      <c r="E25" s="191" t="s">
        <v>1286</v>
      </c>
      <c r="F25" s="191" t="s">
        <v>1285</v>
      </c>
    </row>
    <row r="26" spans="2:6" x14ac:dyDescent="0.25">
      <c r="B26" s="164" t="s">
        <v>1284</v>
      </c>
      <c r="C26" s="163" t="s">
        <v>36</v>
      </c>
      <c r="D26" s="162">
        <v>2345</v>
      </c>
      <c r="E26" s="162">
        <v>2195</v>
      </c>
      <c r="F26" s="162">
        <v>1794</v>
      </c>
    </row>
    <row r="27" spans="2:6" x14ac:dyDescent="0.25">
      <c r="B27" s="164" t="s">
        <v>1283</v>
      </c>
      <c r="C27" s="163" t="s">
        <v>36</v>
      </c>
      <c r="D27" s="170">
        <v>2335</v>
      </c>
      <c r="E27" s="170">
        <v>2184</v>
      </c>
      <c r="F27" s="170">
        <v>1786</v>
      </c>
    </row>
    <row r="28" spans="2:6" x14ac:dyDescent="0.25">
      <c r="B28" s="210" t="s">
        <v>1333</v>
      </c>
      <c r="C28" s="211" t="s">
        <v>28</v>
      </c>
      <c r="D28" s="212">
        <f>D27*$E$31</f>
        <v>5452.9940119760477</v>
      </c>
      <c r="E28" s="212">
        <f>E27*$E$31</f>
        <v>5100.3592814371259</v>
      </c>
      <c r="F28" s="212">
        <f>F27*$E$31</f>
        <v>4170.8982035928148</v>
      </c>
    </row>
    <row r="30" spans="2:6" x14ac:dyDescent="0.25">
      <c r="B30" s="208" t="s">
        <v>1334</v>
      </c>
      <c r="E30" s="173">
        <v>3340</v>
      </c>
    </row>
    <row r="31" spans="2:6" x14ac:dyDescent="0.25">
      <c r="B31" s="208" t="s">
        <v>1335</v>
      </c>
      <c r="E31" s="209">
        <f>+'[82]Indice Pavimentos'!$F$2/'[83]LongTramos1-2-3'!E30</f>
        <v>2.3353293413173652</v>
      </c>
    </row>
  </sheetData>
  <mergeCells count="9">
    <mergeCell ref="B24:B25"/>
    <mergeCell ref="C24:C25"/>
    <mergeCell ref="D24:F24"/>
    <mergeCell ref="B10:B11"/>
    <mergeCell ref="C10:C11"/>
    <mergeCell ref="D10:F10"/>
    <mergeCell ref="B17:B18"/>
    <mergeCell ref="C17:C18"/>
    <mergeCell ref="D17:F17"/>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ublished="0">
    <tabColor theme="9"/>
  </sheetPr>
  <dimension ref="B2:H29"/>
  <sheetViews>
    <sheetView topLeftCell="A10" workbookViewId="0">
      <selection activeCell="H18" sqref="H18"/>
    </sheetView>
  </sheetViews>
  <sheetFormatPr baseColWidth="10" defaultRowHeight="15" x14ac:dyDescent="0.25"/>
  <cols>
    <col min="2" max="2" width="23.140625" customWidth="1"/>
    <col min="4" max="4" width="15.7109375" customWidth="1"/>
    <col min="5" max="5" width="15.85546875" customWidth="1"/>
    <col min="6" max="6" width="16.42578125" customWidth="1"/>
    <col min="7" max="7" width="12.7109375" customWidth="1"/>
  </cols>
  <sheetData>
    <row r="2" spans="2:8" s="152" customFormat="1" x14ac:dyDescent="0.25">
      <c r="B2" s="153"/>
    </row>
    <row r="3" spans="2:8" s="152" customFormat="1" x14ac:dyDescent="0.25">
      <c r="B3" s="174" t="s">
        <v>1278</v>
      </c>
    </row>
    <row r="4" spans="2:8" s="152" customFormat="1" x14ac:dyDescent="0.2">
      <c r="B4" s="175" t="s">
        <v>1279</v>
      </c>
    </row>
    <row r="5" spans="2:8" s="152" customFormat="1" x14ac:dyDescent="0.25">
      <c r="B5" s="176"/>
    </row>
    <row r="6" spans="2:8" s="152" customFormat="1" x14ac:dyDescent="0.2">
      <c r="B6" s="177" t="s">
        <v>1280</v>
      </c>
    </row>
    <row r="10" spans="2:8" ht="30" customHeight="1" x14ac:dyDescent="0.25">
      <c r="B10" s="193" t="s">
        <v>1290</v>
      </c>
      <c r="C10" s="192" t="s">
        <v>1289</v>
      </c>
      <c r="D10" s="192" t="s">
        <v>1298</v>
      </c>
      <c r="E10" s="192"/>
      <c r="F10" s="192"/>
      <c r="G10" s="192"/>
      <c r="H10" s="192"/>
    </row>
    <row r="11" spans="2:8" ht="30" x14ac:dyDescent="0.25">
      <c r="B11" s="193"/>
      <c r="C11" s="192"/>
      <c r="D11" s="165" t="s">
        <v>1297</v>
      </c>
      <c r="E11" s="165" t="s">
        <v>1296</v>
      </c>
      <c r="F11" s="165" t="s">
        <v>1295</v>
      </c>
      <c r="G11" s="165" t="s">
        <v>1300</v>
      </c>
      <c r="H11" s="165" t="s">
        <v>1301</v>
      </c>
    </row>
    <row r="12" spans="2:8" x14ac:dyDescent="0.25">
      <c r="B12" s="164" t="s">
        <v>1284</v>
      </c>
      <c r="C12" s="163" t="s">
        <v>36</v>
      </c>
      <c r="D12" s="162">
        <v>1647</v>
      </c>
      <c r="E12" s="162">
        <v>1567</v>
      </c>
      <c r="F12" s="162">
        <v>1711</v>
      </c>
      <c r="G12" s="171">
        <f>+AVERAGE(D12:F12)</f>
        <v>1641.6666666666667</v>
      </c>
      <c r="H12" s="172">
        <f>+G12/$G$21</f>
        <v>0.57447801236439977</v>
      </c>
    </row>
    <row r="13" spans="2:8" x14ac:dyDescent="0.25">
      <c r="B13" s="164" t="s">
        <v>1283</v>
      </c>
      <c r="C13" s="163" t="s">
        <v>36</v>
      </c>
      <c r="D13" s="170">
        <v>1642</v>
      </c>
      <c r="E13" s="170">
        <v>1562</v>
      </c>
      <c r="F13" s="170">
        <v>1707</v>
      </c>
      <c r="G13" s="161"/>
      <c r="H13" s="167"/>
    </row>
    <row r="14" spans="2:8" x14ac:dyDescent="0.25">
      <c r="H14" s="167"/>
    </row>
    <row r="15" spans="2:8" x14ac:dyDescent="0.25">
      <c r="H15" s="167"/>
    </row>
    <row r="16" spans="2:8" ht="30" customHeight="1" x14ac:dyDescent="0.25">
      <c r="B16" s="193" t="s">
        <v>1290</v>
      </c>
      <c r="C16" s="192" t="s">
        <v>1289</v>
      </c>
      <c r="D16" s="192" t="s">
        <v>1294</v>
      </c>
      <c r="E16" s="192"/>
      <c r="F16" s="192"/>
      <c r="G16" s="192"/>
      <c r="H16" s="192"/>
    </row>
    <row r="17" spans="2:8" ht="30" x14ac:dyDescent="0.25">
      <c r="B17" s="193"/>
      <c r="C17" s="192"/>
      <c r="D17" s="165" t="s">
        <v>1293</v>
      </c>
      <c r="E17" s="165" t="s">
        <v>1292</v>
      </c>
      <c r="F17" s="165" t="s">
        <v>1291</v>
      </c>
      <c r="G17" s="165" t="s">
        <v>1300</v>
      </c>
      <c r="H17" s="165" t="s">
        <v>1301</v>
      </c>
    </row>
    <row r="18" spans="2:8" x14ac:dyDescent="0.25">
      <c r="B18" s="164" t="s">
        <v>1284</v>
      </c>
      <c r="C18" s="163" t="s">
        <v>36</v>
      </c>
      <c r="D18" s="162">
        <v>1226</v>
      </c>
      <c r="E18" s="162">
        <v>1104</v>
      </c>
      <c r="F18" s="162">
        <v>1318</v>
      </c>
      <c r="G18" s="171">
        <f>+AVERAGE(D18:F18)</f>
        <v>1216</v>
      </c>
      <c r="H18" s="172">
        <f>+G18/$G$21</f>
        <v>0.42552198763560012</v>
      </c>
    </row>
    <row r="19" spans="2:8" x14ac:dyDescent="0.25">
      <c r="B19" s="164" t="s">
        <v>1283</v>
      </c>
      <c r="C19" s="163" t="s">
        <v>36</v>
      </c>
      <c r="D19" s="170">
        <v>1218</v>
      </c>
      <c r="E19" s="170">
        <v>1096</v>
      </c>
      <c r="F19" s="170">
        <v>1309</v>
      </c>
      <c r="G19" s="161"/>
    </row>
    <row r="21" spans="2:8" x14ac:dyDescent="0.25">
      <c r="F21" s="169" t="s">
        <v>1299</v>
      </c>
      <c r="G21" s="168">
        <f>+G18+G12</f>
        <v>2857.666666666667</v>
      </c>
    </row>
    <row r="22" spans="2:8" x14ac:dyDescent="0.25">
      <c r="G22" s="166"/>
    </row>
    <row r="24" spans="2:8" ht="15" customHeight="1" x14ac:dyDescent="0.25">
      <c r="B24" s="193" t="s">
        <v>1290</v>
      </c>
      <c r="C24" s="192" t="s">
        <v>1289</v>
      </c>
      <c r="D24" s="192" t="s">
        <v>1288</v>
      </c>
      <c r="E24" s="192"/>
      <c r="F24" s="192"/>
      <c r="G24" s="192"/>
      <c r="H24" s="192"/>
    </row>
    <row r="25" spans="2:8" ht="30" x14ac:dyDescent="0.25">
      <c r="B25" s="193"/>
      <c r="C25" s="192"/>
      <c r="D25" s="165" t="s">
        <v>1287</v>
      </c>
      <c r="E25" s="165" t="s">
        <v>1286</v>
      </c>
      <c r="F25" s="165" t="s">
        <v>1285</v>
      </c>
      <c r="G25" s="165" t="s">
        <v>1300</v>
      </c>
      <c r="H25" s="165" t="s">
        <v>1301</v>
      </c>
    </row>
    <row r="26" spans="2:8" x14ac:dyDescent="0.25">
      <c r="B26" s="164" t="s">
        <v>1284</v>
      </c>
      <c r="C26" s="163" t="s">
        <v>36</v>
      </c>
      <c r="D26" s="162">
        <v>2345</v>
      </c>
      <c r="E26" s="162">
        <v>2195</v>
      </c>
      <c r="F26" s="162">
        <v>1794</v>
      </c>
      <c r="G26" s="171">
        <f>+AVERAGE(D26:F26)</f>
        <v>2111.3333333333335</v>
      </c>
      <c r="H26" s="172">
        <f>+G26/$G$26</f>
        <v>1</v>
      </c>
    </row>
    <row r="27" spans="2:8" x14ac:dyDescent="0.25">
      <c r="B27" s="164" t="s">
        <v>1283</v>
      </c>
      <c r="C27" s="163" t="s">
        <v>36</v>
      </c>
      <c r="D27" s="170">
        <v>2335</v>
      </c>
      <c r="E27" s="170">
        <v>2184</v>
      </c>
      <c r="F27" s="170">
        <v>1786</v>
      </c>
      <c r="G27" s="161"/>
    </row>
    <row r="29" spans="2:8" x14ac:dyDescent="0.25">
      <c r="F29" s="169" t="s">
        <v>1302</v>
      </c>
      <c r="G29" s="173">
        <f>+G26</f>
        <v>2111.3333333333335</v>
      </c>
    </row>
  </sheetData>
  <mergeCells count="9">
    <mergeCell ref="D24:H24"/>
    <mergeCell ref="D16:H16"/>
    <mergeCell ref="D10:H10"/>
    <mergeCell ref="B24:B25"/>
    <mergeCell ref="C24:C25"/>
    <mergeCell ref="B10:B11"/>
    <mergeCell ref="C10:C11"/>
    <mergeCell ref="B16:B17"/>
    <mergeCell ref="C16:C17"/>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48"/>
  <sheetViews>
    <sheetView zoomScaleNormal="100" workbookViewId="0">
      <pane xSplit="1" ySplit="3" topLeftCell="B4" activePane="bottomRight" state="frozen"/>
      <selection activeCell="Q19" sqref="Q19"/>
      <selection pane="topRight" activeCell="Q19" sqref="Q19"/>
      <selection pane="bottomLeft" activeCell="Q19" sqref="Q19"/>
      <selection pane="bottomRight" activeCell="O7" sqref="O7"/>
    </sheetView>
  </sheetViews>
  <sheetFormatPr baseColWidth="10" defaultColWidth="11.42578125" defaultRowHeight="12.75" x14ac:dyDescent="0.25"/>
  <cols>
    <col min="1" max="1" width="0.42578125" style="64" customWidth="1"/>
    <col min="2" max="2" width="6.5703125" style="65" customWidth="1"/>
    <col min="3" max="3" width="21.140625" style="64" customWidth="1"/>
    <col min="4" max="4" width="16.42578125" style="64" customWidth="1"/>
    <col min="5" max="5" width="45.140625" style="64" customWidth="1"/>
    <col min="6" max="6" width="6.28515625" style="65" customWidth="1"/>
    <col min="7" max="7" width="11.42578125" style="64" customWidth="1"/>
    <col min="8" max="8" width="1.5703125" style="94" customWidth="1"/>
    <col min="9" max="9" width="11.42578125" style="66" customWidth="1"/>
    <col min="10" max="10" width="11.42578125" style="66" hidden="1" customWidth="1"/>
    <col min="11" max="11" width="11.42578125" style="64" customWidth="1"/>
    <col min="12" max="12" width="11.42578125" style="64" hidden="1" customWidth="1"/>
    <col min="13" max="13" width="14.140625" style="64" customWidth="1"/>
    <col min="14" max="14" width="9.7109375" style="64" hidden="1" customWidth="1"/>
    <col min="15" max="15" width="14.140625" style="64" customWidth="1"/>
    <col min="16" max="16384" width="11.42578125" style="64"/>
  </cols>
  <sheetData>
    <row r="1" spans="1:16" s="71" customFormat="1" ht="54" x14ac:dyDescent="0.25">
      <c r="E1" s="71" t="s">
        <v>1205</v>
      </c>
      <c r="H1" s="107"/>
      <c r="M1" s="71" t="s">
        <v>1134</v>
      </c>
      <c r="O1" s="71" t="s">
        <v>1197</v>
      </c>
    </row>
    <row r="2" spans="1:16" x14ac:dyDescent="0.25">
      <c r="E2" s="101" t="s">
        <v>1218</v>
      </c>
      <c r="F2" s="79">
        <v>1</v>
      </c>
      <c r="M2" s="67">
        <f>'Indices ICCP Anexo 10'!G290</f>
        <v>80.150000000000006</v>
      </c>
      <c r="O2" s="67">
        <f>+'Indices ICCP Anexo 10'!D431</f>
        <v>101.94</v>
      </c>
    </row>
    <row r="3" spans="1:16" s="69" customFormat="1" ht="62.25" customHeight="1" x14ac:dyDescent="0.25">
      <c r="A3" s="68" t="s">
        <v>0</v>
      </c>
      <c r="B3" s="83" t="s">
        <v>1</v>
      </c>
      <c r="C3" s="83" t="s">
        <v>2</v>
      </c>
      <c r="D3" s="83" t="s">
        <v>3</v>
      </c>
      <c r="E3" s="83" t="s">
        <v>4</v>
      </c>
      <c r="F3" s="83" t="s">
        <v>5</v>
      </c>
      <c r="G3" s="83" t="s">
        <v>1204</v>
      </c>
      <c r="H3" s="103"/>
      <c r="I3" s="84" t="s">
        <v>1199</v>
      </c>
      <c r="J3" s="84"/>
      <c r="K3" s="83" t="s">
        <v>9</v>
      </c>
      <c r="L3" s="83"/>
      <c r="M3" s="85" t="s">
        <v>1209</v>
      </c>
      <c r="N3" s="83"/>
      <c r="O3" s="85" t="s">
        <v>17</v>
      </c>
    </row>
    <row r="4" spans="1:16" s="69" customFormat="1" x14ac:dyDescent="0.25">
      <c r="A4" s="68"/>
      <c r="B4" s="83"/>
      <c r="C4" s="83"/>
      <c r="D4" s="83"/>
      <c r="E4" s="83"/>
      <c r="F4" s="83"/>
      <c r="G4" s="83"/>
      <c r="H4" s="103"/>
      <c r="I4" s="84"/>
      <c r="J4" s="84"/>
      <c r="K4" s="83"/>
      <c r="L4" s="83"/>
      <c r="M4" s="85"/>
      <c r="N4" s="83"/>
      <c r="O4" s="85"/>
    </row>
    <row r="5" spans="1:16" s="69" customFormat="1" x14ac:dyDescent="0.25">
      <c r="A5" s="68"/>
      <c r="B5" s="83"/>
      <c r="C5" s="83"/>
      <c r="D5" s="83"/>
      <c r="E5" s="83"/>
      <c r="F5" s="83"/>
      <c r="G5" s="83"/>
      <c r="H5" s="103"/>
      <c r="I5" s="84"/>
      <c r="J5" s="84"/>
      <c r="K5" s="83"/>
      <c r="L5" s="83"/>
      <c r="M5" s="85"/>
      <c r="N5" s="83"/>
      <c r="O5" s="85"/>
    </row>
    <row r="6" spans="1:16" s="69" customFormat="1" x14ac:dyDescent="0.25">
      <c r="A6" s="68"/>
      <c r="B6" s="83"/>
      <c r="C6" s="87"/>
      <c r="D6" s="83"/>
      <c r="E6" s="83" t="str">
        <f>+D7</f>
        <v>PRELIMINARES</v>
      </c>
      <c r="F6" s="83"/>
      <c r="G6" s="83"/>
      <c r="H6" s="103"/>
      <c r="I6" s="84"/>
      <c r="J6" s="84"/>
      <c r="K6" s="83"/>
      <c r="L6" s="83"/>
      <c r="M6" s="85"/>
      <c r="N6" s="83"/>
      <c r="O6" s="85"/>
      <c r="P6" s="160">
        <f>+O9</f>
        <v>2713972.4006370748</v>
      </c>
    </row>
    <row r="7" spans="1:16" x14ac:dyDescent="0.25">
      <c r="A7" s="64">
        <v>4</v>
      </c>
      <c r="B7" s="88">
        <v>1.01</v>
      </c>
      <c r="C7" s="87" t="s">
        <v>27</v>
      </c>
      <c r="D7" s="87" t="s">
        <v>25</v>
      </c>
      <c r="E7" s="86" t="s">
        <v>26</v>
      </c>
      <c r="F7" s="89" t="s">
        <v>28</v>
      </c>
      <c r="G7" s="90">
        <v>506</v>
      </c>
      <c r="H7" s="104"/>
      <c r="I7" s="91">
        <v>4217.0991056325765</v>
      </c>
      <c r="J7" s="91"/>
      <c r="K7" s="92">
        <f t="shared" ref="K7:K25" si="0">I7*$G7</f>
        <v>2133852.1474500839</v>
      </c>
      <c r="L7" s="92"/>
      <c r="M7" s="92">
        <f t="shared" ref="M7:M25" si="1">K7/F$2</f>
        <v>2133852.1474500839</v>
      </c>
      <c r="N7" s="86"/>
      <c r="O7" s="92">
        <f t="shared" ref="O7:O25" si="2">+M7*$O$2/$M$2</f>
        <v>2713972.4006370748</v>
      </c>
    </row>
    <row r="8" spans="1:16" x14ac:dyDescent="0.25">
      <c r="B8" s="88"/>
      <c r="C8" s="87"/>
      <c r="D8" s="87"/>
      <c r="E8" s="86"/>
      <c r="F8" s="89"/>
      <c r="G8" s="90"/>
      <c r="H8" s="104"/>
      <c r="I8" s="91"/>
      <c r="J8" s="91"/>
      <c r="K8" s="92"/>
      <c r="L8" s="92"/>
      <c r="M8" s="92"/>
      <c r="N8" s="86"/>
      <c r="O8" s="92"/>
    </row>
    <row r="9" spans="1:16" x14ac:dyDescent="0.25">
      <c r="B9" s="88"/>
      <c r="C9" s="87"/>
      <c r="D9" s="87"/>
      <c r="E9" s="86"/>
      <c r="F9" s="89"/>
      <c r="G9" s="90"/>
      <c r="H9" s="104"/>
      <c r="I9" s="91"/>
      <c r="J9" s="91"/>
      <c r="K9" s="92">
        <f>+K7</f>
        <v>2133852.1474500839</v>
      </c>
      <c r="L9" s="92"/>
      <c r="M9" s="92">
        <f>+M7</f>
        <v>2133852.1474500839</v>
      </c>
      <c r="N9" s="86"/>
      <c r="O9" s="92">
        <f>+O7</f>
        <v>2713972.4006370748</v>
      </c>
    </row>
    <row r="10" spans="1:16" x14ac:dyDescent="0.25">
      <c r="B10" s="88"/>
      <c r="C10" s="87"/>
      <c r="D10" s="87"/>
      <c r="E10" s="86" t="str">
        <f>+D11</f>
        <v>MOVIMIENTO DE TIERRAS</v>
      </c>
      <c r="F10" s="89"/>
      <c r="G10" s="90"/>
      <c r="H10" s="104"/>
      <c r="I10" s="91"/>
      <c r="J10" s="91"/>
      <c r="K10" s="92"/>
      <c r="L10" s="92"/>
      <c r="M10" s="92"/>
      <c r="N10" s="86"/>
      <c r="O10" s="92"/>
      <c r="P10" s="76">
        <f>+O15</f>
        <v>6556172.8671458364</v>
      </c>
    </row>
    <row r="11" spans="1:16" x14ac:dyDescent="0.25">
      <c r="A11" s="64">
        <v>16</v>
      </c>
      <c r="B11" s="88">
        <v>1.07</v>
      </c>
      <c r="C11" s="87" t="s">
        <v>27</v>
      </c>
      <c r="D11" s="87" t="s">
        <v>1282</v>
      </c>
      <c r="E11" s="86" t="s">
        <v>46</v>
      </c>
      <c r="F11" s="89" t="s">
        <v>31</v>
      </c>
      <c r="G11" s="90">
        <v>20121</v>
      </c>
      <c r="H11" s="104"/>
      <c r="I11" s="91">
        <v>151.51762584030166</v>
      </c>
      <c r="J11" s="91"/>
      <c r="K11" s="92">
        <f t="shared" si="0"/>
        <v>3048686.1495327097</v>
      </c>
      <c r="L11" s="92"/>
      <c r="M11" s="92">
        <f t="shared" si="1"/>
        <v>3048686.1495327097</v>
      </c>
      <c r="N11" s="86"/>
      <c r="O11" s="92">
        <f t="shared" si="2"/>
        <v>3877517.9798298739</v>
      </c>
    </row>
    <row r="12" spans="1:16" x14ac:dyDescent="0.25">
      <c r="A12" s="64">
        <v>20</v>
      </c>
      <c r="B12" s="88">
        <v>1.1100000000000001</v>
      </c>
      <c r="C12" s="87" t="s">
        <v>27</v>
      </c>
      <c r="D12" s="87" t="s">
        <v>1282</v>
      </c>
      <c r="E12" s="86" t="s">
        <v>48</v>
      </c>
      <c r="F12" s="89" t="s">
        <v>31</v>
      </c>
      <c r="G12" s="90">
        <v>893</v>
      </c>
      <c r="H12" s="104"/>
      <c r="I12" s="91">
        <v>110.00862937883134</v>
      </c>
      <c r="J12" s="91"/>
      <c r="K12" s="92">
        <f t="shared" si="0"/>
        <v>98237.706035296389</v>
      </c>
      <c r="L12" s="92"/>
      <c r="M12" s="92">
        <f t="shared" si="1"/>
        <v>98237.706035296389</v>
      </c>
      <c r="N12" s="86"/>
      <c r="O12" s="92">
        <f t="shared" si="2"/>
        <v>124945.12480646429</v>
      </c>
    </row>
    <row r="13" spans="1:16" x14ac:dyDescent="0.25">
      <c r="A13" s="64">
        <v>27</v>
      </c>
      <c r="B13" s="88" t="s">
        <v>52</v>
      </c>
      <c r="C13" s="87" t="s">
        <v>23</v>
      </c>
      <c r="D13" s="87" t="s">
        <v>1282</v>
      </c>
      <c r="E13" s="86" t="s">
        <v>53</v>
      </c>
      <c r="F13" s="89" t="s">
        <v>28</v>
      </c>
      <c r="G13" s="90">
        <v>4155</v>
      </c>
      <c r="H13" s="104"/>
      <c r="I13" s="91">
        <v>483.23613938955219</v>
      </c>
      <c r="J13" s="91"/>
      <c r="K13" s="92">
        <f t="shared" si="0"/>
        <v>2007846.1591635894</v>
      </c>
      <c r="L13" s="92"/>
      <c r="M13" s="92">
        <f t="shared" si="1"/>
        <v>2007846.1591635894</v>
      </c>
      <c r="N13" s="86"/>
      <c r="O13" s="92">
        <f t="shared" si="2"/>
        <v>2553709.7625094983</v>
      </c>
    </row>
    <row r="14" spans="1:16" x14ac:dyDescent="0.25">
      <c r="B14" s="88"/>
      <c r="C14" s="87"/>
      <c r="D14" s="87"/>
      <c r="E14" s="86"/>
      <c r="F14" s="89"/>
      <c r="G14" s="90"/>
      <c r="H14" s="104"/>
      <c r="I14" s="91"/>
      <c r="J14" s="91"/>
      <c r="K14" s="92"/>
      <c r="L14" s="92"/>
      <c r="M14" s="92"/>
      <c r="N14" s="86"/>
      <c r="O14" s="92"/>
    </row>
    <row r="15" spans="1:16" x14ac:dyDescent="0.25">
      <c r="B15" s="88"/>
      <c r="C15" s="87"/>
      <c r="D15" s="87"/>
      <c r="E15" s="86"/>
      <c r="F15" s="89"/>
      <c r="G15" s="90"/>
      <c r="H15" s="104"/>
      <c r="I15" s="91"/>
      <c r="J15" s="91"/>
      <c r="K15" s="92">
        <f>+SUM(K11:K13)</f>
        <v>5154770.0147315953</v>
      </c>
      <c r="L15" s="92"/>
      <c r="M15" s="92">
        <f>+SUM(M11:M13)</f>
        <v>5154770.0147315953</v>
      </c>
      <c r="N15" s="86"/>
      <c r="O15" s="92">
        <f>+SUM(O11:O13)</f>
        <v>6556172.8671458364</v>
      </c>
    </row>
    <row r="16" spans="1:16" x14ac:dyDescent="0.25">
      <c r="B16" s="88"/>
      <c r="C16" s="87"/>
      <c r="D16" s="87"/>
      <c r="E16" s="86" t="str">
        <f>+D17</f>
        <v>ESTABILIZACIÓN DE TALUDES</v>
      </c>
      <c r="F16" s="89"/>
      <c r="G16" s="90"/>
      <c r="H16" s="104"/>
      <c r="I16" s="91"/>
      <c r="J16" s="91"/>
      <c r="K16" s="92"/>
      <c r="L16" s="92"/>
      <c r="M16" s="92"/>
      <c r="N16" s="86"/>
      <c r="O16" s="92"/>
      <c r="P16" s="76">
        <f>+O27</f>
        <v>3774015310.4566035</v>
      </c>
    </row>
    <row r="17" spans="1:15" x14ac:dyDescent="0.25">
      <c r="A17" s="64">
        <v>876</v>
      </c>
      <c r="B17" s="88" t="s">
        <v>1105</v>
      </c>
      <c r="C17" s="87" t="s">
        <v>1046</v>
      </c>
      <c r="D17" s="87" t="s">
        <v>1104</v>
      </c>
      <c r="E17" s="86" t="s">
        <v>1106</v>
      </c>
      <c r="F17" s="89" t="s">
        <v>36</v>
      </c>
      <c r="G17" s="90">
        <v>3092673</v>
      </c>
      <c r="H17" s="104"/>
      <c r="I17" s="91">
        <v>49.8</v>
      </c>
      <c r="J17" s="91"/>
      <c r="K17" s="92">
        <f t="shared" si="0"/>
        <v>154015115.40000001</v>
      </c>
      <c r="L17" s="92"/>
      <c r="M17" s="92">
        <f t="shared" si="1"/>
        <v>154015115.40000001</v>
      </c>
      <c r="N17" s="86"/>
      <c r="O17" s="92">
        <f t="shared" si="2"/>
        <v>195886473.66033685</v>
      </c>
    </row>
    <row r="18" spans="1:15" x14ac:dyDescent="0.25">
      <c r="A18" s="64">
        <v>877</v>
      </c>
      <c r="B18" s="88" t="s">
        <v>1107</v>
      </c>
      <c r="C18" s="87" t="s">
        <v>1046</v>
      </c>
      <c r="D18" s="87" t="s">
        <v>1104</v>
      </c>
      <c r="E18" s="86" t="s">
        <v>1108</v>
      </c>
      <c r="F18" s="89" t="s">
        <v>36</v>
      </c>
      <c r="G18" s="90">
        <v>158174</v>
      </c>
      <c r="H18" s="104"/>
      <c r="I18" s="91">
        <v>5577.16</v>
      </c>
      <c r="J18" s="91"/>
      <c r="K18" s="92">
        <f t="shared" si="0"/>
        <v>882161705.84000003</v>
      </c>
      <c r="L18" s="92"/>
      <c r="M18" s="92">
        <f t="shared" si="1"/>
        <v>882161705.84000003</v>
      </c>
      <c r="N18" s="86"/>
      <c r="O18" s="92">
        <f t="shared" si="2"/>
        <v>1121990820.8774748</v>
      </c>
    </row>
    <row r="19" spans="1:15" x14ac:dyDescent="0.25">
      <c r="A19" s="64">
        <v>878</v>
      </c>
      <c r="B19" s="88" t="s">
        <v>1109</v>
      </c>
      <c r="C19" s="87" t="s">
        <v>1046</v>
      </c>
      <c r="D19" s="87" t="s">
        <v>1104</v>
      </c>
      <c r="E19" s="86" t="s">
        <v>1110</v>
      </c>
      <c r="F19" s="89" t="s">
        <v>36</v>
      </c>
      <c r="G19" s="90">
        <v>174944</v>
      </c>
      <c r="H19" s="104"/>
      <c r="I19" s="91">
        <v>416</v>
      </c>
      <c r="J19" s="91"/>
      <c r="K19" s="92">
        <f t="shared" si="0"/>
        <v>72776704</v>
      </c>
      <c r="L19" s="92"/>
      <c r="M19" s="92">
        <f t="shared" si="1"/>
        <v>72776704</v>
      </c>
      <c r="N19" s="86"/>
      <c r="O19" s="92">
        <f t="shared" si="2"/>
        <v>92562161.020087332</v>
      </c>
    </row>
    <row r="20" spans="1:15" x14ac:dyDescent="0.25">
      <c r="A20" s="64">
        <v>879</v>
      </c>
      <c r="B20" s="88" t="s">
        <v>1111</v>
      </c>
      <c r="C20" s="87" t="s">
        <v>1046</v>
      </c>
      <c r="D20" s="87" t="s">
        <v>1104</v>
      </c>
      <c r="E20" s="86" t="s">
        <v>1112</v>
      </c>
      <c r="F20" s="89" t="s">
        <v>31</v>
      </c>
      <c r="G20" s="90">
        <v>813884</v>
      </c>
      <c r="H20" s="104"/>
      <c r="I20" s="91">
        <v>211.22</v>
      </c>
      <c r="J20" s="91"/>
      <c r="K20" s="92">
        <f t="shared" si="0"/>
        <v>171908578.47999999</v>
      </c>
      <c r="L20" s="92"/>
      <c r="M20" s="92">
        <f t="shared" si="1"/>
        <v>171908578.47999999</v>
      </c>
      <c r="N20" s="86"/>
      <c r="O20" s="92">
        <f t="shared" si="2"/>
        <v>218644547.60138735</v>
      </c>
    </row>
    <row r="21" spans="1:15" x14ac:dyDescent="0.25">
      <c r="A21" s="64">
        <v>880</v>
      </c>
      <c r="B21" s="88" t="s">
        <v>1113</v>
      </c>
      <c r="C21" s="87" t="s">
        <v>1046</v>
      </c>
      <c r="D21" s="87" t="s">
        <v>1104</v>
      </c>
      <c r="E21" s="86" t="s">
        <v>1114</v>
      </c>
      <c r="F21" s="89" t="s">
        <v>28</v>
      </c>
      <c r="G21" s="90">
        <v>25431.000354987576</v>
      </c>
      <c r="H21" s="104"/>
      <c r="I21" s="91">
        <v>704.25</v>
      </c>
      <c r="J21" s="91"/>
      <c r="K21" s="92">
        <f t="shared" si="0"/>
        <v>17909782</v>
      </c>
      <c r="L21" s="92"/>
      <c r="M21" s="92">
        <f t="shared" si="1"/>
        <v>17909782</v>
      </c>
      <c r="N21" s="86"/>
      <c r="O21" s="92">
        <f t="shared" si="2"/>
        <v>22778829.408359323</v>
      </c>
    </row>
    <row r="22" spans="1:15" x14ac:dyDescent="0.25">
      <c r="A22" s="64">
        <v>881</v>
      </c>
      <c r="B22" s="88" t="s">
        <v>1115</v>
      </c>
      <c r="C22" s="87" t="s">
        <v>1046</v>
      </c>
      <c r="D22" s="87" t="s">
        <v>1104</v>
      </c>
      <c r="E22" s="86" t="s">
        <v>1116</v>
      </c>
      <c r="F22" s="89" t="s">
        <v>28</v>
      </c>
      <c r="G22" s="90">
        <v>401726.0001372401</v>
      </c>
      <c r="H22" s="104"/>
      <c r="I22" s="91">
        <v>3351.79</v>
      </c>
      <c r="J22" s="91"/>
      <c r="K22" s="92">
        <f t="shared" si="0"/>
        <v>1346501190</v>
      </c>
      <c r="L22" s="92"/>
      <c r="M22" s="92">
        <f t="shared" si="1"/>
        <v>1346501190</v>
      </c>
      <c r="N22" s="86"/>
      <c r="O22" s="92">
        <f t="shared" si="2"/>
        <v>1712568076.2145975</v>
      </c>
    </row>
    <row r="23" spans="1:15" x14ac:dyDescent="0.25">
      <c r="A23" s="64">
        <v>882</v>
      </c>
      <c r="B23" s="88" t="s">
        <v>1117</v>
      </c>
      <c r="C23" s="87" t="s">
        <v>1046</v>
      </c>
      <c r="D23" s="87" t="s">
        <v>1104</v>
      </c>
      <c r="E23" s="86" t="s">
        <v>1118</v>
      </c>
      <c r="F23" s="89" t="s">
        <v>1119</v>
      </c>
      <c r="G23" s="90">
        <v>690574</v>
      </c>
      <c r="H23" s="104"/>
      <c r="I23" s="91">
        <v>87</v>
      </c>
      <c r="J23" s="91"/>
      <c r="K23" s="92">
        <f t="shared" si="0"/>
        <v>60079938</v>
      </c>
      <c r="L23" s="92"/>
      <c r="M23" s="92">
        <f t="shared" si="1"/>
        <v>60079938</v>
      </c>
      <c r="N23" s="86"/>
      <c r="O23" s="92">
        <f t="shared" si="2"/>
        <v>76413585.523643166</v>
      </c>
    </row>
    <row r="24" spans="1:15" x14ac:dyDescent="0.25">
      <c r="A24" s="64">
        <v>883</v>
      </c>
      <c r="B24" s="88" t="s">
        <v>1120</v>
      </c>
      <c r="C24" s="87" t="s">
        <v>1046</v>
      </c>
      <c r="D24" s="87" t="s">
        <v>1104</v>
      </c>
      <c r="E24" s="86" t="s">
        <v>1121</v>
      </c>
      <c r="F24" s="89" t="s">
        <v>130</v>
      </c>
      <c r="G24" s="90">
        <v>7184932</v>
      </c>
      <c r="H24" s="104"/>
      <c r="I24" s="91">
        <v>31</v>
      </c>
      <c r="J24" s="91"/>
      <c r="K24" s="92">
        <f t="shared" si="0"/>
        <v>222732892</v>
      </c>
      <c r="L24" s="92"/>
      <c r="M24" s="92">
        <f t="shared" si="1"/>
        <v>222732892</v>
      </c>
      <c r="N24" s="86"/>
      <c r="O24" s="92">
        <f t="shared" si="2"/>
        <v>283286225.95732999</v>
      </c>
    </row>
    <row r="25" spans="1:15" x14ac:dyDescent="0.25">
      <c r="A25" s="64">
        <v>886</v>
      </c>
      <c r="B25" s="88" t="s">
        <v>1122</v>
      </c>
      <c r="C25" s="87" t="s">
        <v>1046</v>
      </c>
      <c r="D25" s="87" t="s">
        <v>1104</v>
      </c>
      <c r="E25" s="86" t="s">
        <v>1123</v>
      </c>
      <c r="F25" s="89" t="s">
        <v>36</v>
      </c>
      <c r="G25" s="90">
        <v>89140</v>
      </c>
      <c r="H25" s="104"/>
      <c r="I25" s="91">
        <v>440</v>
      </c>
      <c r="J25" s="91"/>
      <c r="K25" s="92">
        <f t="shared" si="0"/>
        <v>39221600</v>
      </c>
      <c r="L25" s="92"/>
      <c r="M25" s="92">
        <f t="shared" si="1"/>
        <v>39221600</v>
      </c>
      <c r="N25" s="86"/>
      <c r="O25" s="92">
        <f t="shared" si="2"/>
        <v>49884590.193387397</v>
      </c>
    </row>
    <row r="26" spans="1:15" x14ac:dyDescent="0.25">
      <c r="I26" s="4"/>
      <c r="J26" s="4"/>
    </row>
    <row r="27" spans="1:15" x14ac:dyDescent="0.25">
      <c r="K27" s="76">
        <f>SUM(K17:K26)</f>
        <v>2967307505.7200003</v>
      </c>
      <c r="L27" s="76"/>
      <c r="M27" s="76">
        <f>SUM(M17:M26)</f>
        <v>2967307505.7200003</v>
      </c>
      <c r="O27" s="76">
        <f>SUM(O17:O26)</f>
        <v>3774015310.4566035</v>
      </c>
    </row>
    <row r="28" spans="1:15" x14ac:dyDescent="0.25">
      <c r="K28" s="78"/>
      <c r="L28" s="78"/>
      <c r="M28" s="78"/>
      <c r="O28" s="78"/>
    </row>
    <row r="29" spans="1:15" x14ac:dyDescent="0.25">
      <c r="M29" s="79"/>
      <c r="O29" s="79"/>
    </row>
    <row r="30" spans="1:15" x14ac:dyDescent="0.25">
      <c r="K30" s="76"/>
      <c r="L30" s="76"/>
      <c r="M30" s="76"/>
      <c r="O30" s="76"/>
    </row>
    <row r="31" spans="1:15" x14ac:dyDescent="0.25">
      <c r="K31" s="1"/>
      <c r="L31" s="1"/>
      <c r="M31" s="76"/>
      <c r="O31" s="76"/>
    </row>
    <row r="32" spans="1:15" x14ac:dyDescent="0.25">
      <c r="K32" s="76"/>
      <c r="L32" s="76"/>
      <c r="M32" s="76"/>
      <c r="O32" s="76"/>
    </row>
    <row r="33" spans="8:15" x14ac:dyDescent="0.25">
      <c r="K33" s="76"/>
      <c r="L33" s="76"/>
      <c r="M33" s="1"/>
      <c r="O33" s="1"/>
    </row>
    <row r="34" spans="8:15" x14ac:dyDescent="0.25">
      <c r="K34" s="1"/>
      <c r="L34" s="1"/>
      <c r="M34" s="1"/>
      <c r="O34" s="1"/>
    </row>
    <row r="35" spans="8:15" x14ac:dyDescent="0.25">
      <c r="K35" s="76"/>
      <c r="L35" s="76"/>
      <c r="M35" s="1"/>
      <c r="O35" s="1"/>
    </row>
    <row r="36" spans="8:15" x14ac:dyDescent="0.25">
      <c r="K36" s="1"/>
      <c r="L36" s="1"/>
      <c r="M36" s="1"/>
      <c r="O36" s="1"/>
    </row>
    <row r="37" spans="8:15" x14ac:dyDescent="0.25">
      <c r="K37" s="1"/>
      <c r="L37" s="1"/>
      <c r="M37" s="1"/>
      <c r="O37" s="1"/>
    </row>
    <row r="38" spans="8:15" x14ac:dyDescent="0.25">
      <c r="K38" s="76"/>
      <c r="L38" s="76"/>
      <c r="M38" s="1"/>
      <c r="O38" s="1"/>
    </row>
    <row r="39" spans="8:15" x14ac:dyDescent="0.25">
      <c r="K39" s="76"/>
      <c r="L39" s="76"/>
      <c r="M39" s="1"/>
      <c r="O39" s="1"/>
    </row>
    <row r="40" spans="8:15" x14ac:dyDescent="0.25">
      <c r="K40" s="1"/>
      <c r="L40" s="1"/>
      <c r="M40" s="1"/>
      <c r="O40" s="1"/>
    </row>
    <row r="41" spans="8:15" x14ac:dyDescent="0.25">
      <c r="K41" s="79"/>
      <c r="L41" s="79"/>
      <c r="M41" s="1"/>
      <c r="O41" s="1"/>
    </row>
    <row r="42" spans="8:15" x14ac:dyDescent="0.25">
      <c r="K42" s="76"/>
      <c r="L42" s="76"/>
      <c r="M42" s="1"/>
      <c r="O42" s="1"/>
    </row>
    <row r="43" spans="8:15" s="65" customFormat="1" x14ac:dyDescent="0.25">
      <c r="H43" s="97"/>
      <c r="I43" s="74"/>
      <c r="J43" s="74"/>
      <c r="K43" s="1"/>
      <c r="L43" s="1"/>
      <c r="M43" s="1"/>
      <c r="O43" s="1"/>
    </row>
    <row r="44" spans="8:15" x14ac:dyDescent="0.25">
      <c r="K44" s="1"/>
      <c r="L44" s="1"/>
      <c r="M44" s="1"/>
      <c r="O44" s="1"/>
    </row>
    <row r="45" spans="8:15" x14ac:dyDescent="0.25">
      <c r="K45" s="1"/>
      <c r="L45" s="1"/>
      <c r="M45" s="1"/>
      <c r="O45" s="1"/>
    </row>
    <row r="46" spans="8:15" x14ac:dyDescent="0.25">
      <c r="K46" s="1"/>
      <c r="L46" s="1"/>
      <c r="M46" s="1"/>
      <c r="O46" s="1"/>
    </row>
    <row r="47" spans="8:15" x14ac:dyDescent="0.25">
      <c r="K47" s="1"/>
      <c r="L47" s="1"/>
      <c r="M47" s="1"/>
      <c r="O47" s="1"/>
    </row>
    <row r="48" spans="8:15" x14ac:dyDescent="0.25">
      <c r="K48" s="1"/>
      <c r="L48" s="1"/>
      <c r="M48" s="1"/>
      <c r="O48" s="1"/>
    </row>
  </sheetData>
  <autoFilter ref="A3:BH25"/>
  <pageMargins left="0.7" right="0.7" top="0.75" bottom="0.75" header="0.3" footer="0.3"/>
  <pageSetup orientation="portrait" horizontalDpi="360" verticalDpi="360"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ublished="0">
    <tabColor theme="9"/>
  </sheetPr>
  <dimension ref="A7:K34"/>
  <sheetViews>
    <sheetView showGridLines="0" zoomScale="80" zoomScaleNormal="80" workbookViewId="0">
      <pane ySplit="9" topLeftCell="A29" activePane="bottomLeft" state="frozen"/>
      <selection activeCell="G24" sqref="G24"/>
      <selection pane="bottomLeft" activeCell="C34" sqref="C34"/>
    </sheetView>
  </sheetViews>
  <sheetFormatPr baseColWidth="10" defaultRowHeight="16.5" x14ac:dyDescent="0.25"/>
  <cols>
    <col min="1" max="2" width="11.42578125" style="134"/>
    <col min="3" max="3" width="7.85546875" style="134" bestFit="1" customWidth="1"/>
    <col min="4" max="4" width="11.42578125" style="136"/>
    <col min="5" max="5" width="11.42578125" style="134"/>
    <col min="6" max="6" width="13.7109375" style="134" customWidth="1"/>
    <col min="7" max="7" width="15" style="134" customWidth="1"/>
    <col min="8" max="8" width="12.42578125" style="134" customWidth="1"/>
    <col min="9" max="9" width="12.28515625" style="134" customWidth="1"/>
    <col min="10" max="10" width="15.42578125" style="137" bestFit="1" customWidth="1"/>
    <col min="11" max="11" width="47" style="134" bestFit="1" customWidth="1"/>
    <col min="12" max="16384" width="11.42578125" style="134"/>
  </cols>
  <sheetData>
    <row r="7" spans="1:11" x14ac:dyDescent="0.25">
      <c r="B7" s="135" t="s">
        <v>1224</v>
      </c>
    </row>
    <row r="9" spans="1:11" s="139" customFormat="1" ht="49.5" x14ac:dyDescent="0.25">
      <c r="A9" s="138" t="s">
        <v>1225</v>
      </c>
      <c r="B9" s="138" t="s">
        <v>1226</v>
      </c>
      <c r="C9" s="138" t="s">
        <v>1227</v>
      </c>
      <c r="D9" s="138" t="s">
        <v>1228</v>
      </c>
      <c r="E9" s="138" t="s">
        <v>1229</v>
      </c>
      <c r="F9" s="138" t="s">
        <v>1230</v>
      </c>
      <c r="G9" s="138" t="s">
        <v>1231</v>
      </c>
      <c r="H9" s="138" t="s">
        <v>1232</v>
      </c>
      <c r="I9" s="138" t="s">
        <v>1233</v>
      </c>
      <c r="J9" s="138" t="s">
        <v>1234</v>
      </c>
      <c r="K9" s="138" t="s">
        <v>1235</v>
      </c>
    </row>
    <row r="10" spans="1:11" ht="51" customHeight="1" x14ac:dyDescent="0.25">
      <c r="A10" s="140" t="s">
        <v>1236</v>
      </c>
      <c r="B10" s="140" t="s">
        <v>1237</v>
      </c>
      <c r="C10" s="141">
        <v>24</v>
      </c>
      <c r="D10" s="142">
        <f>+SUM(E10:H10)</f>
        <v>436.87</v>
      </c>
      <c r="E10" s="141">
        <v>36.54</v>
      </c>
      <c r="F10" s="141">
        <v>28.1</v>
      </c>
      <c r="G10" s="141">
        <v>372.23</v>
      </c>
      <c r="H10" s="141">
        <v>0</v>
      </c>
      <c r="I10" s="141"/>
      <c r="J10" s="143" t="s">
        <v>1238</v>
      </c>
      <c r="K10" s="141" t="s">
        <v>1239</v>
      </c>
    </row>
    <row r="11" spans="1:11" ht="51" customHeight="1" x14ac:dyDescent="0.25">
      <c r="A11" s="140" t="s">
        <v>1236</v>
      </c>
      <c r="B11" s="140" t="s">
        <v>1237</v>
      </c>
      <c r="C11" s="141">
        <v>23</v>
      </c>
      <c r="D11" s="142">
        <f>+SUM(E11:H11)</f>
        <v>36</v>
      </c>
      <c r="E11" s="141">
        <v>36</v>
      </c>
      <c r="F11" s="141">
        <v>0</v>
      </c>
      <c r="G11" s="141">
        <v>0</v>
      </c>
      <c r="H11" s="141">
        <v>0</v>
      </c>
      <c r="I11" s="141"/>
      <c r="J11" s="143" t="s">
        <v>1240</v>
      </c>
      <c r="K11" s="141" t="s">
        <v>1239</v>
      </c>
    </row>
    <row r="12" spans="1:11" ht="51" customHeight="1" x14ac:dyDescent="0.25">
      <c r="A12" s="140" t="s">
        <v>1236</v>
      </c>
      <c r="B12" s="140" t="s">
        <v>1237</v>
      </c>
      <c r="C12" s="141">
        <v>22</v>
      </c>
      <c r="D12" s="142">
        <f>+SUM(E12:H12)</f>
        <v>36</v>
      </c>
      <c r="E12" s="141">
        <v>36</v>
      </c>
      <c r="F12" s="141">
        <v>0</v>
      </c>
      <c r="G12" s="141">
        <v>0</v>
      </c>
      <c r="H12" s="141">
        <v>0</v>
      </c>
      <c r="I12" s="141"/>
      <c r="J12" s="143" t="s">
        <v>1240</v>
      </c>
      <c r="K12" s="141" t="s">
        <v>1239</v>
      </c>
    </row>
    <row r="13" spans="1:11" ht="51" customHeight="1" x14ac:dyDescent="0.25">
      <c r="A13" s="140" t="s">
        <v>1236</v>
      </c>
      <c r="B13" s="140" t="s">
        <v>1237</v>
      </c>
      <c r="C13" s="141">
        <v>21</v>
      </c>
      <c r="D13" s="142">
        <v>500.48</v>
      </c>
      <c r="E13" s="141">
        <v>37.35</v>
      </c>
      <c r="F13" s="141">
        <v>85.32</v>
      </c>
      <c r="G13" s="141">
        <v>416.06</v>
      </c>
      <c r="H13" s="141">
        <v>0</v>
      </c>
      <c r="I13" s="141"/>
      <c r="J13" s="143" t="s">
        <v>1241</v>
      </c>
      <c r="K13" s="141" t="s">
        <v>1239</v>
      </c>
    </row>
    <row r="14" spans="1:11" ht="51" customHeight="1" x14ac:dyDescent="0.25">
      <c r="A14" s="140" t="s">
        <v>1236</v>
      </c>
      <c r="B14" s="140" t="s">
        <v>1237</v>
      </c>
      <c r="C14" s="141">
        <v>20</v>
      </c>
      <c r="D14" s="142">
        <v>548.99</v>
      </c>
      <c r="E14" s="141">
        <v>36.26</v>
      </c>
      <c r="F14" s="141">
        <v>47.59</v>
      </c>
      <c r="G14" s="141">
        <v>450.6</v>
      </c>
      <c r="H14" s="141">
        <v>53.5</v>
      </c>
      <c r="I14" s="141"/>
      <c r="J14" s="143" t="s">
        <v>1242</v>
      </c>
      <c r="K14" s="141" t="s">
        <v>1239</v>
      </c>
    </row>
    <row r="15" spans="1:11" ht="51" customHeight="1" x14ac:dyDescent="0.25">
      <c r="A15" s="140" t="s">
        <v>1236</v>
      </c>
      <c r="B15" s="140" t="s">
        <v>1237</v>
      </c>
      <c r="C15" s="141">
        <v>19</v>
      </c>
      <c r="D15" s="142">
        <v>477.81</v>
      </c>
      <c r="E15" s="141">
        <v>44.94</v>
      </c>
      <c r="F15" s="141">
        <v>84.71</v>
      </c>
      <c r="G15" s="141">
        <v>260.60000000000002</v>
      </c>
      <c r="H15" s="141">
        <v>137.80000000000001</v>
      </c>
      <c r="I15" s="141"/>
      <c r="J15" s="143" t="s">
        <v>1243</v>
      </c>
      <c r="K15" s="141" t="s">
        <v>1239</v>
      </c>
    </row>
    <row r="16" spans="1:11" ht="51" customHeight="1" x14ac:dyDescent="0.25">
      <c r="A16" s="140" t="s">
        <v>1236</v>
      </c>
      <c r="B16" s="140" t="s">
        <v>1237</v>
      </c>
      <c r="C16" s="141">
        <v>18</v>
      </c>
      <c r="D16" s="142">
        <v>0</v>
      </c>
      <c r="E16" s="141">
        <v>0</v>
      </c>
      <c r="F16" s="141">
        <v>0</v>
      </c>
      <c r="G16" s="141">
        <v>0</v>
      </c>
      <c r="H16" s="141">
        <v>0</v>
      </c>
      <c r="I16" s="141"/>
      <c r="J16" s="143" t="s">
        <v>1244</v>
      </c>
      <c r="K16" s="141" t="s">
        <v>1239</v>
      </c>
    </row>
    <row r="17" spans="1:11" ht="51" customHeight="1" x14ac:dyDescent="0.25">
      <c r="A17" s="140" t="s">
        <v>1245</v>
      </c>
      <c r="B17" s="140" t="s">
        <v>1236</v>
      </c>
      <c r="C17" s="141">
        <v>17</v>
      </c>
      <c r="D17" s="142">
        <v>139.16999999999999</v>
      </c>
      <c r="E17" s="141">
        <v>43.21</v>
      </c>
      <c r="F17" s="141">
        <v>32.270000000000003</v>
      </c>
      <c r="G17" s="141">
        <v>0</v>
      </c>
      <c r="H17" s="141">
        <v>85.86</v>
      </c>
      <c r="I17" s="141"/>
      <c r="J17" s="143" t="s">
        <v>1246</v>
      </c>
      <c r="K17" s="141" t="s">
        <v>1239</v>
      </c>
    </row>
    <row r="18" spans="1:11" ht="51" customHeight="1" x14ac:dyDescent="0.25">
      <c r="A18" s="140" t="s">
        <v>1245</v>
      </c>
      <c r="B18" s="140" t="s">
        <v>1236</v>
      </c>
      <c r="C18" s="141">
        <v>16</v>
      </c>
      <c r="D18" s="142">
        <v>40.54</v>
      </c>
      <c r="E18" s="141">
        <v>40.54</v>
      </c>
      <c r="F18" s="141">
        <v>0</v>
      </c>
      <c r="G18" s="141">
        <v>0</v>
      </c>
      <c r="H18" s="141">
        <v>0</v>
      </c>
      <c r="I18" s="141"/>
      <c r="J18" s="143" t="s">
        <v>1247</v>
      </c>
      <c r="K18" s="141" t="s">
        <v>1239</v>
      </c>
    </row>
    <row r="19" spans="1:11" ht="51" customHeight="1" x14ac:dyDescent="0.25">
      <c r="A19" s="140" t="s">
        <v>1245</v>
      </c>
      <c r="B19" s="140" t="s">
        <v>1236</v>
      </c>
      <c r="C19" s="141">
        <v>15</v>
      </c>
      <c r="D19" s="142">
        <v>36.56</v>
      </c>
      <c r="E19" s="141">
        <v>36.56</v>
      </c>
      <c r="F19" s="141">
        <v>0</v>
      </c>
      <c r="G19" s="141">
        <v>0</v>
      </c>
      <c r="H19" s="141">
        <v>0</v>
      </c>
      <c r="I19" s="141"/>
      <c r="J19" s="143" t="s">
        <v>1248</v>
      </c>
      <c r="K19" s="141" t="s">
        <v>1239</v>
      </c>
    </row>
    <row r="20" spans="1:11" ht="51" customHeight="1" x14ac:dyDescent="0.25">
      <c r="A20" s="140" t="s">
        <v>1245</v>
      </c>
      <c r="B20" s="140" t="s">
        <v>1236</v>
      </c>
      <c r="C20" s="141">
        <v>14</v>
      </c>
      <c r="D20" s="142">
        <v>229.05</v>
      </c>
      <c r="E20" s="141">
        <v>38.01</v>
      </c>
      <c r="F20" s="141">
        <v>71.42</v>
      </c>
      <c r="G20" s="141">
        <v>139</v>
      </c>
      <c r="H20" s="141">
        <v>0</v>
      </c>
      <c r="I20" s="141"/>
      <c r="J20" s="143" t="s">
        <v>1249</v>
      </c>
      <c r="K20" s="141" t="s">
        <v>1239</v>
      </c>
    </row>
    <row r="21" spans="1:11" ht="51" customHeight="1" x14ac:dyDescent="0.25">
      <c r="A21" s="140" t="s">
        <v>1245</v>
      </c>
      <c r="B21" s="140" t="s">
        <v>1236</v>
      </c>
      <c r="C21" s="141">
        <v>13</v>
      </c>
      <c r="D21" s="142">
        <v>0</v>
      </c>
      <c r="E21" s="141">
        <v>0</v>
      </c>
      <c r="F21" s="141">
        <v>0</v>
      </c>
      <c r="G21" s="141">
        <v>0</v>
      </c>
      <c r="H21" s="141">
        <v>0</v>
      </c>
      <c r="I21" s="141"/>
      <c r="J21" s="143" t="s">
        <v>1250</v>
      </c>
      <c r="K21" s="141" t="s">
        <v>1239</v>
      </c>
    </row>
    <row r="22" spans="1:11" ht="51" customHeight="1" x14ac:dyDescent="0.25">
      <c r="A22" s="140" t="s">
        <v>1251</v>
      </c>
      <c r="B22" s="140" t="s">
        <v>1245</v>
      </c>
      <c r="C22" s="141">
        <v>12</v>
      </c>
      <c r="D22" s="142">
        <v>0</v>
      </c>
      <c r="E22" s="141">
        <v>0</v>
      </c>
      <c r="F22" s="141">
        <v>0</v>
      </c>
      <c r="G22" s="141">
        <v>0</v>
      </c>
      <c r="H22" s="141">
        <v>0</v>
      </c>
      <c r="I22" s="141"/>
      <c r="J22" s="143" t="s">
        <v>1250</v>
      </c>
      <c r="K22" s="141" t="s">
        <v>1239</v>
      </c>
    </row>
    <row r="23" spans="1:11" ht="51" customHeight="1" x14ac:dyDescent="0.25">
      <c r="A23" s="140" t="s">
        <v>1251</v>
      </c>
      <c r="B23" s="140" t="s">
        <v>1245</v>
      </c>
      <c r="C23" s="141">
        <v>11</v>
      </c>
      <c r="D23" s="142">
        <v>0</v>
      </c>
      <c r="E23" s="141">
        <v>0</v>
      </c>
      <c r="F23" s="141">
        <v>0</v>
      </c>
      <c r="G23" s="141">
        <v>0</v>
      </c>
      <c r="H23" s="141">
        <v>0</v>
      </c>
      <c r="I23" s="141"/>
      <c r="J23" s="143" t="s">
        <v>1250</v>
      </c>
      <c r="K23" s="141" t="s">
        <v>1239</v>
      </c>
    </row>
    <row r="24" spans="1:11" ht="51" customHeight="1" x14ac:dyDescent="0.25">
      <c r="A24" s="140" t="s">
        <v>1251</v>
      </c>
      <c r="B24" s="140" t="s">
        <v>1245</v>
      </c>
      <c r="C24" s="141">
        <v>10</v>
      </c>
      <c r="D24" s="142">
        <f>+SUM(E24:H24)</f>
        <v>439.14</v>
      </c>
      <c r="E24" s="141">
        <v>36</v>
      </c>
      <c r="F24" s="141">
        <v>64.28</v>
      </c>
      <c r="G24" s="141">
        <v>338.86</v>
      </c>
      <c r="H24" s="141">
        <v>0</v>
      </c>
      <c r="I24" s="141"/>
      <c r="J24" s="143" t="s">
        <v>1252</v>
      </c>
      <c r="K24" s="141" t="s">
        <v>1239</v>
      </c>
    </row>
    <row r="25" spans="1:11" ht="51" customHeight="1" x14ac:dyDescent="0.25">
      <c r="A25" s="140" t="s">
        <v>1251</v>
      </c>
      <c r="B25" s="140" t="s">
        <v>1245</v>
      </c>
      <c r="C25" s="141">
        <v>9</v>
      </c>
      <c r="D25" s="142">
        <f t="shared" ref="D25:D29" si="0">+SUM(E25:H25)</f>
        <v>259.17</v>
      </c>
      <c r="E25" s="141">
        <v>36</v>
      </c>
      <c r="F25" s="141">
        <v>74.290000000000006</v>
      </c>
      <c r="G25" s="141">
        <v>132.75</v>
      </c>
      <c r="H25" s="141">
        <v>16.13</v>
      </c>
      <c r="I25" s="141"/>
      <c r="J25" s="143" t="s">
        <v>1252</v>
      </c>
      <c r="K25" s="141" t="s">
        <v>1239</v>
      </c>
    </row>
    <row r="26" spans="1:11" ht="51" customHeight="1" x14ac:dyDescent="0.25">
      <c r="A26" s="140" t="s">
        <v>1251</v>
      </c>
      <c r="B26" s="140" t="s">
        <v>1245</v>
      </c>
      <c r="C26" s="141">
        <v>8</v>
      </c>
      <c r="D26" s="142">
        <f t="shared" si="0"/>
        <v>203.51000000000002</v>
      </c>
      <c r="E26" s="141">
        <v>36</v>
      </c>
      <c r="F26" s="141">
        <v>38.49</v>
      </c>
      <c r="G26" s="141">
        <v>129.02000000000001</v>
      </c>
      <c r="H26" s="141">
        <v>0</v>
      </c>
      <c r="I26" s="141"/>
      <c r="J26" s="143" t="s">
        <v>1253</v>
      </c>
      <c r="K26" s="141" t="s">
        <v>1239</v>
      </c>
    </row>
    <row r="27" spans="1:11" ht="51" customHeight="1" x14ac:dyDescent="0.25">
      <c r="A27" s="140" t="s">
        <v>1251</v>
      </c>
      <c r="B27" s="140" t="s">
        <v>1245</v>
      </c>
      <c r="C27" s="141">
        <v>7</v>
      </c>
      <c r="D27" s="142">
        <f t="shared" si="0"/>
        <v>621.25</v>
      </c>
      <c r="E27" s="141">
        <v>36</v>
      </c>
      <c r="F27" s="141">
        <v>50.6</v>
      </c>
      <c r="G27" s="141">
        <v>526.89</v>
      </c>
      <c r="H27" s="141">
        <v>7.76</v>
      </c>
      <c r="I27" s="141"/>
      <c r="J27" s="143" t="s">
        <v>1253</v>
      </c>
      <c r="K27" s="141" t="s">
        <v>1239</v>
      </c>
    </row>
    <row r="28" spans="1:11" ht="51" customHeight="1" x14ac:dyDescent="0.25">
      <c r="A28" s="140" t="s">
        <v>1251</v>
      </c>
      <c r="B28" s="140" t="s">
        <v>1245</v>
      </c>
      <c r="C28" s="141">
        <v>6</v>
      </c>
      <c r="D28" s="142">
        <f t="shared" si="0"/>
        <v>469.73</v>
      </c>
      <c r="E28" s="141">
        <v>36</v>
      </c>
      <c r="F28" s="141">
        <v>48.62</v>
      </c>
      <c r="G28" s="141">
        <v>370.47</v>
      </c>
      <c r="H28" s="141">
        <v>14.64</v>
      </c>
      <c r="I28" s="141"/>
      <c r="J28" s="143" t="s">
        <v>1254</v>
      </c>
      <c r="K28" s="141" t="s">
        <v>1239</v>
      </c>
    </row>
    <row r="29" spans="1:11" ht="51" customHeight="1" x14ac:dyDescent="0.25">
      <c r="A29" s="140" t="s">
        <v>1251</v>
      </c>
      <c r="B29" s="140" t="s">
        <v>1245</v>
      </c>
      <c r="C29" s="141">
        <v>5</v>
      </c>
      <c r="D29" s="142">
        <f t="shared" si="0"/>
        <v>217.25</v>
      </c>
      <c r="E29" s="141">
        <v>36</v>
      </c>
      <c r="F29" s="141">
        <v>106.64</v>
      </c>
      <c r="G29" s="141">
        <v>42.47</v>
      </c>
      <c r="H29" s="141">
        <v>32.14</v>
      </c>
      <c r="I29" s="141"/>
      <c r="J29" s="143" t="s">
        <v>1254</v>
      </c>
      <c r="K29" s="141" t="s">
        <v>1239</v>
      </c>
    </row>
    <row r="30" spans="1:11" ht="51" customHeight="1" x14ac:dyDescent="0.25">
      <c r="A30" s="140" t="s">
        <v>1251</v>
      </c>
      <c r="B30" s="140" t="s">
        <v>1245</v>
      </c>
      <c r="C30" s="141">
        <v>4</v>
      </c>
      <c r="D30" s="142">
        <v>36</v>
      </c>
      <c r="E30" s="141">
        <v>36</v>
      </c>
      <c r="F30" s="141">
        <v>0</v>
      </c>
      <c r="G30" s="141">
        <v>0</v>
      </c>
      <c r="H30" s="141">
        <v>0</v>
      </c>
      <c r="I30" s="141"/>
      <c r="J30" s="143" t="s">
        <v>1255</v>
      </c>
      <c r="K30" s="141" t="s">
        <v>1239</v>
      </c>
    </row>
    <row r="31" spans="1:11" ht="51" customHeight="1" x14ac:dyDescent="0.25">
      <c r="A31" s="140" t="s">
        <v>1251</v>
      </c>
      <c r="B31" s="140" t="s">
        <v>1245</v>
      </c>
      <c r="C31" s="141">
        <v>3</v>
      </c>
      <c r="D31" s="142">
        <v>36</v>
      </c>
      <c r="E31" s="141">
        <v>36</v>
      </c>
      <c r="F31" s="141">
        <v>0</v>
      </c>
      <c r="G31" s="141">
        <v>0</v>
      </c>
      <c r="H31" s="141">
        <v>0</v>
      </c>
      <c r="I31" s="141"/>
      <c r="J31" s="143" t="s">
        <v>1255</v>
      </c>
      <c r="K31" s="141" t="s">
        <v>1239</v>
      </c>
    </row>
    <row r="32" spans="1:11" ht="51" customHeight="1" x14ac:dyDescent="0.25">
      <c r="A32" s="140" t="s">
        <v>1251</v>
      </c>
      <c r="B32" s="140" t="s">
        <v>1245</v>
      </c>
      <c r="C32" s="141">
        <v>2</v>
      </c>
      <c r="D32" s="142">
        <v>36</v>
      </c>
      <c r="E32" s="141">
        <v>36</v>
      </c>
      <c r="F32" s="141">
        <v>0</v>
      </c>
      <c r="G32" s="141">
        <v>0</v>
      </c>
      <c r="H32" s="141">
        <v>0</v>
      </c>
      <c r="I32" s="141"/>
      <c r="J32" s="143" t="s">
        <v>1256</v>
      </c>
      <c r="K32" s="141" t="s">
        <v>1239</v>
      </c>
    </row>
    <row r="33" spans="1:11" ht="51" customHeight="1" x14ac:dyDescent="0.25">
      <c r="A33" s="140" t="s">
        <v>1251</v>
      </c>
      <c r="B33" s="140" t="s">
        <v>1245</v>
      </c>
      <c r="C33" s="141">
        <v>1</v>
      </c>
      <c r="D33" s="142">
        <v>36</v>
      </c>
      <c r="E33" s="141">
        <v>36</v>
      </c>
      <c r="F33" s="141">
        <v>0</v>
      </c>
      <c r="G33" s="141">
        <v>0</v>
      </c>
      <c r="H33" s="141">
        <v>0</v>
      </c>
      <c r="I33" s="141"/>
      <c r="J33" s="143" t="s">
        <v>1256</v>
      </c>
      <c r="K33" s="141" t="s">
        <v>1239</v>
      </c>
    </row>
    <row r="34" spans="1:11" x14ac:dyDescent="0.25">
      <c r="C34" s="134">
        <f>+MAX(C10:C33)</f>
        <v>24</v>
      </c>
      <c r="D34" s="136">
        <f>SUM(D10:D33)</f>
        <v>4835.5200000000004</v>
      </c>
      <c r="E34" s="136">
        <f>SUM(E10:E33)</f>
        <v>745.41</v>
      </c>
      <c r="F34" s="136">
        <f t="shared" ref="F34:H34" si="1">SUM(F10:F33)</f>
        <v>732.32999999999993</v>
      </c>
      <c r="G34" s="136">
        <f t="shared" si="1"/>
        <v>3178.9499999999994</v>
      </c>
      <c r="H34" s="136">
        <f t="shared" si="1"/>
        <v>347.83</v>
      </c>
      <c r="I34" s="142">
        <f>+SUM(E34:H34)</f>
        <v>5004.5199999999986</v>
      </c>
    </row>
  </sheetData>
  <pageMargins left="0.7" right="0.7" top="0.75" bottom="0.75" header="0.3" footer="0.3"/>
  <drawing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39"/>
  <sheetViews>
    <sheetView zoomScaleNormal="100" workbookViewId="0">
      <pane xSplit="1" ySplit="3" topLeftCell="B22" activePane="bottomRight" state="frozen"/>
      <selection activeCell="H38" sqref="H38"/>
      <selection pane="topRight" activeCell="H38" sqref="H38"/>
      <selection pane="bottomLeft" activeCell="H38" sqref="H38"/>
      <selection pane="bottomRight" activeCell="P39" sqref="P39"/>
    </sheetView>
  </sheetViews>
  <sheetFormatPr baseColWidth="10" defaultColWidth="11.42578125" defaultRowHeight="12.75" x14ac:dyDescent="0.25"/>
  <cols>
    <col min="1" max="1" width="0.42578125" style="64" customWidth="1"/>
    <col min="2" max="2" width="6.5703125" style="65" customWidth="1"/>
    <col min="3" max="3" width="21.140625" style="64" hidden="1" customWidth="1"/>
    <col min="4" max="4" width="16.42578125" style="64" hidden="1" customWidth="1"/>
    <col min="5" max="5" width="45.140625" style="64" customWidth="1"/>
    <col min="6" max="6" width="6.28515625" style="65" customWidth="1"/>
    <col min="7" max="7" width="11.42578125" style="64" customWidth="1"/>
    <col min="8" max="8" width="1.5703125" style="94" customWidth="1"/>
    <col min="9" max="9" width="11.42578125" style="66" customWidth="1"/>
    <col min="10" max="10" width="2.42578125" style="64" hidden="1" customWidth="1"/>
    <col min="11" max="11" width="11" style="64" hidden="1" customWidth="1"/>
    <col min="12" max="12" width="11.42578125" style="64" customWidth="1"/>
    <col min="13" max="13" width="14.140625" style="64" customWidth="1"/>
    <col min="14" max="14" width="9.7109375" style="64" hidden="1" customWidth="1"/>
    <col min="15" max="15" width="14.140625" style="64" customWidth="1"/>
    <col min="16" max="16384" width="11.42578125" style="64"/>
  </cols>
  <sheetData>
    <row r="1" spans="1:16" s="69" customFormat="1" ht="62.25" customHeight="1" x14ac:dyDescent="0.25">
      <c r="A1" s="68"/>
      <c r="E1" s="69" t="s">
        <v>1205</v>
      </c>
      <c r="H1" s="102"/>
      <c r="I1" s="70"/>
      <c r="M1" s="71" t="s">
        <v>1134</v>
      </c>
      <c r="O1" s="71" t="s">
        <v>1197</v>
      </c>
    </row>
    <row r="2" spans="1:16" x14ac:dyDescent="0.25">
      <c r="E2" s="101" t="s">
        <v>1215</v>
      </c>
      <c r="F2" s="79">
        <f>+EP_PilonasCB!C34</f>
        <v>24</v>
      </c>
      <c r="M2" s="67">
        <f>'Indices ICCP Anexo 10'!G290</f>
        <v>80.150000000000006</v>
      </c>
      <c r="O2" s="67">
        <f>+'Indices ICCP Anexo 10'!D431</f>
        <v>101.94</v>
      </c>
    </row>
    <row r="3" spans="1:16" s="69" customFormat="1" ht="62.25" customHeight="1" x14ac:dyDescent="0.25">
      <c r="A3" s="68" t="s">
        <v>0</v>
      </c>
      <c r="B3" s="83" t="s">
        <v>1</v>
      </c>
      <c r="C3" s="83" t="s">
        <v>2</v>
      </c>
      <c r="D3" s="83" t="s">
        <v>3</v>
      </c>
      <c r="E3" s="83" t="s">
        <v>4</v>
      </c>
      <c r="F3" s="83" t="s">
        <v>5</v>
      </c>
      <c r="G3" s="83" t="s">
        <v>1204</v>
      </c>
      <c r="H3" s="103"/>
      <c r="I3" s="84" t="s">
        <v>1200</v>
      </c>
      <c r="J3" s="83"/>
      <c r="K3" s="83"/>
      <c r="L3" s="83" t="s">
        <v>10</v>
      </c>
      <c r="M3" s="85" t="s">
        <v>1208</v>
      </c>
      <c r="N3" s="83"/>
      <c r="O3" s="85" t="s">
        <v>18</v>
      </c>
    </row>
    <row r="4" spans="1:16" x14ac:dyDescent="0.25">
      <c r="E4" s="126" t="s">
        <v>1213</v>
      </c>
      <c r="L4" s="78"/>
      <c r="M4" s="78"/>
      <c r="O4" s="78"/>
      <c r="P4" s="76">
        <f>+O17</f>
        <v>51677267.204393364</v>
      </c>
    </row>
    <row r="5" spans="1:16" x14ac:dyDescent="0.25">
      <c r="A5" s="64">
        <v>4</v>
      </c>
      <c r="B5" s="88">
        <v>1.01</v>
      </c>
      <c r="C5" s="87" t="s">
        <v>27</v>
      </c>
      <c r="D5" s="87" t="s">
        <v>25</v>
      </c>
      <c r="E5" s="86" t="s">
        <v>26</v>
      </c>
      <c r="F5" s="89" t="s">
        <v>28</v>
      </c>
      <c r="G5" s="90">
        <v>506</v>
      </c>
      <c r="H5" s="104"/>
      <c r="I5" s="91">
        <v>3446.6598924019318</v>
      </c>
      <c r="J5" s="86"/>
      <c r="K5" s="86"/>
      <c r="L5" s="92">
        <f t="shared" ref="L5:L15" si="0">I5*$G5</f>
        <v>1744009.9055553775</v>
      </c>
      <c r="M5" s="92">
        <f t="shared" ref="M5:M15" si="1">L5/F$2</f>
        <v>72667.079398140733</v>
      </c>
      <c r="N5" s="86"/>
      <c r="O5" s="92">
        <f t="shared" ref="O5:O15" si="2">+M5*$O$2/$M$2</f>
        <v>92422.733298146792</v>
      </c>
    </row>
    <row r="6" spans="1:16" x14ac:dyDescent="0.25">
      <c r="A6" s="64">
        <v>6</v>
      </c>
      <c r="B6" s="88">
        <v>1.02</v>
      </c>
      <c r="C6" s="87" t="s">
        <v>23</v>
      </c>
      <c r="D6" s="87" t="s">
        <v>29</v>
      </c>
      <c r="E6" s="86" t="s">
        <v>30</v>
      </c>
      <c r="F6" s="89" t="s">
        <v>31</v>
      </c>
      <c r="G6" s="90">
        <v>37683</v>
      </c>
      <c r="H6" s="104"/>
      <c r="I6" s="91">
        <v>66.302999999999997</v>
      </c>
      <c r="J6" s="86"/>
      <c r="K6" s="86"/>
      <c r="L6" s="92">
        <f t="shared" si="0"/>
        <v>2498495.949</v>
      </c>
      <c r="M6" s="92">
        <f t="shared" si="1"/>
        <v>104103.997875</v>
      </c>
      <c r="N6" s="86"/>
      <c r="O6" s="92">
        <f t="shared" si="2"/>
        <v>132406.25755929507</v>
      </c>
    </row>
    <row r="7" spans="1:16" x14ac:dyDescent="0.25">
      <c r="A7" s="64">
        <v>7</v>
      </c>
      <c r="B7" s="88">
        <v>1.03</v>
      </c>
      <c r="C7" s="87" t="s">
        <v>23</v>
      </c>
      <c r="D7" s="87" t="s">
        <v>29</v>
      </c>
      <c r="E7" s="86" t="s">
        <v>32</v>
      </c>
      <c r="F7" s="89" t="s">
        <v>28</v>
      </c>
      <c r="G7" s="90">
        <v>4849.0000267316109</v>
      </c>
      <c r="H7" s="104"/>
      <c r="I7" s="91">
        <v>2132.3069999999998</v>
      </c>
      <c r="J7" s="86"/>
      <c r="K7" s="86"/>
      <c r="L7" s="92">
        <f t="shared" si="0"/>
        <v>10339556.699999999</v>
      </c>
      <c r="M7" s="92">
        <f t="shared" si="1"/>
        <v>430814.86249999999</v>
      </c>
      <c r="N7" s="86"/>
      <c r="O7" s="92">
        <f t="shared" si="2"/>
        <v>547938.45393948839</v>
      </c>
    </row>
    <row r="8" spans="1:16" x14ac:dyDescent="0.25">
      <c r="A8" s="64">
        <v>9</v>
      </c>
      <c r="B8" s="88">
        <v>1.05</v>
      </c>
      <c r="C8" s="87" t="s">
        <v>27</v>
      </c>
      <c r="D8" s="87" t="s">
        <v>29</v>
      </c>
      <c r="E8" s="86" t="s">
        <v>34</v>
      </c>
      <c r="F8" s="89" t="s">
        <v>31</v>
      </c>
      <c r="G8" s="90">
        <v>130275</v>
      </c>
      <c r="H8" s="104"/>
      <c r="I8" s="91">
        <v>221.66264839087304</v>
      </c>
      <c r="J8" s="86"/>
      <c r="K8" s="86"/>
      <c r="L8" s="92">
        <f t="shared" si="0"/>
        <v>28877101.519120988</v>
      </c>
      <c r="M8" s="92">
        <f t="shared" si="1"/>
        <v>1203212.5632967078</v>
      </c>
      <c r="N8" s="86"/>
      <c r="O8" s="92">
        <f t="shared" si="2"/>
        <v>1530324.2508105601</v>
      </c>
    </row>
    <row r="9" spans="1:16" x14ac:dyDescent="0.25">
      <c r="A9" s="64">
        <v>16</v>
      </c>
      <c r="B9" s="88">
        <v>1.07</v>
      </c>
      <c r="C9" s="87" t="s">
        <v>27</v>
      </c>
      <c r="D9" s="87" t="s">
        <v>45</v>
      </c>
      <c r="E9" s="86" t="s">
        <v>46</v>
      </c>
      <c r="F9" s="89" t="s">
        <v>31</v>
      </c>
      <c r="G9" s="90">
        <v>20121</v>
      </c>
      <c r="H9" s="104"/>
      <c r="I9" s="91">
        <v>860.87264414931406</v>
      </c>
      <c r="J9" s="86"/>
      <c r="K9" s="86"/>
      <c r="L9" s="92">
        <f t="shared" si="0"/>
        <v>17321618.472928349</v>
      </c>
      <c r="M9" s="92">
        <f t="shared" si="1"/>
        <v>721734.10303868121</v>
      </c>
      <c r="N9" s="86"/>
      <c r="O9" s="92">
        <f t="shared" si="2"/>
        <v>917948.52730833634</v>
      </c>
    </row>
    <row r="10" spans="1:16" x14ac:dyDescent="0.25">
      <c r="A10" s="64">
        <v>18</v>
      </c>
      <c r="B10" s="88">
        <v>1.0900000000000001</v>
      </c>
      <c r="C10" s="87" t="s">
        <v>27</v>
      </c>
      <c r="D10" s="87" t="s">
        <v>45</v>
      </c>
      <c r="E10" s="86" t="s">
        <v>47</v>
      </c>
      <c r="F10" s="89" t="s">
        <v>31</v>
      </c>
      <c r="G10" s="90">
        <v>3470.9999979872746</v>
      </c>
      <c r="H10" s="104"/>
      <c r="I10" s="91">
        <v>2003.4694472473363</v>
      </c>
      <c r="J10" s="86"/>
      <c r="K10" s="86"/>
      <c r="L10" s="92">
        <f t="shared" si="0"/>
        <v>6954042.4473630702</v>
      </c>
      <c r="M10" s="92">
        <f t="shared" si="1"/>
        <v>289751.76864012791</v>
      </c>
      <c r="N10" s="86"/>
      <c r="O10" s="92">
        <f t="shared" si="2"/>
        <v>368525.20642763114</v>
      </c>
    </row>
    <row r="11" spans="1:16" x14ac:dyDescent="0.25">
      <c r="A11" s="64">
        <v>20</v>
      </c>
      <c r="B11" s="88">
        <v>1.1100000000000001</v>
      </c>
      <c r="C11" s="87" t="s">
        <v>27</v>
      </c>
      <c r="D11" s="87" t="s">
        <v>45</v>
      </c>
      <c r="E11" s="86" t="s">
        <v>48</v>
      </c>
      <c r="F11" s="89" t="s">
        <v>31</v>
      </c>
      <c r="G11" s="90">
        <v>893</v>
      </c>
      <c r="H11" s="104"/>
      <c r="I11" s="91">
        <v>89.910699559253402</v>
      </c>
      <c r="J11" s="86"/>
      <c r="K11" s="86"/>
      <c r="L11" s="92">
        <f t="shared" si="0"/>
        <v>80290.254706413281</v>
      </c>
      <c r="M11" s="92">
        <f t="shared" si="1"/>
        <v>3345.4272794338867</v>
      </c>
      <c r="N11" s="86"/>
      <c r="O11" s="92">
        <f t="shared" si="2"/>
        <v>4254.9327119836598</v>
      </c>
    </row>
    <row r="12" spans="1:16" x14ac:dyDescent="0.25">
      <c r="A12" s="64">
        <v>22</v>
      </c>
      <c r="B12" s="88">
        <v>1.1299999999999999</v>
      </c>
      <c r="C12" s="87" t="s">
        <v>24</v>
      </c>
      <c r="D12" s="87" t="s">
        <v>45</v>
      </c>
      <c r="E12" s="86" t="s">
        <v>50</v>
      </c>
      <c r="F12" s="89" t="s">
        <v>31</v>
      </c>
      <c r="G12" s="90">
        <v>64836</v>
      </c>
      <c r="H12" s="104"/>
      <c r="I12" s="91">
        <v>4320.5649999999996</v>
      </c>
      <c r="J12" s="86"/>
      <c r="K12" s="86"/>
      <c r="L12" s="92">
        <f t="shared" si="0"/>
        <v>280128152.33999997</v>
      </c>
      <c r="M12" s="92">
        <f t="shared" si="1"/>
        <v>11672006.347499998</v>
      </c>
      <c r="N12" s="86"/>
      <c r="O12" s="92">
        <f t="shared" si="2"/>
        <v>14845219.302110415</v>
      </c>
    </row>
    <row r="13" spans="1:16" x14ac:dyDescent="0.25">
      <c r="A13" s="64">
        <v>25</v>
      </c>
      <c r="B13" s="88">
        <v>1.1599999999999999</v>
      </c>
      <c r="C13" s="87" t="s">
        <v>23</v>
      </c>
      <c r="D13" s="87" t="s">
        <v>45</v>
      </c>
      <c r="E13" s="86" t="s">
        <v>51</v>
      </c>
      <c r="F13" s="89" t="s">
        <v>31</v>
      </c>
      <c r="G13" s="90">
        <v>18364</v>
      </c>
      <c r="H13" s="104"/>
      <c r="I13" s="91">
        <v>10696.6535</v>
      </c>
      <c r="J13" s="86"/>
      <c r="K13" s="86"/>
      <c r="L13" s="92">
        <f t="shared" si="0"/>
        <v>196433344.87400001</v>
      </c>
      <c r="M13" s="92">
        <f t="shared" si="1"/>
        <v>8184722.7030833336</v>
      </c>
      <c r="N13" s="86"/>
      <c r="O13" s="92">
        <f t="shared" si="2"/>
        <v>10409864.40863774</v>
      </c>
    </row>
    <row r="14" spans="1:16" x14ac:dyDescent="0.25">
      <c r="A14" s="64">
        <v>27</v>
      </c>
      <c r="B14" s="88" t="s">
        <v>52</v>
      </c>
      <c r="C14" s="87" t="s">
        <v>23</v>
      </c>
      <c r="D14" s="87" t="s">
        <v>45</v>
      </c>
      <c r="E14" s="86" t="s">
        <v>53</v>
      </c>
      <c r="F14" s="89" t="s">
        <v>28</v>
      </c>
      <c r="G14" s="90">
        <v>4155</v>
      </c>
      <c r="H14" s="104"/>
      <c r="I14" s="91">
        <v>789.90347557567384</v>
      </c>
      <c r="J14" s="86"/>
      <c r="K14" s="86"/>
      <c r="L14" s="92">
        <f t="shared" si="0"/>
        <v>3282048.9410169246</v>
      </c>
      <c r="M14" s="92">
        <f t="shared" si="1"/>
        <v>136752.03920903851</v>
      </c>
      <c r="N14" s="86"/>
      <c r="O14" s="92">
        <f t="shared" si="2"/>
        <v>173930.16689918135</v>
      </c>
    </row>
    <row r="15" spans="1:16" x14ac:dyDescent="0.25">
      <c r="A15" s="64">
        <v>31</v>
      </c>
      <c r="B15" s="88">
        <v>1.19</v>
      </c>
      <c r="C15" s="87" t="s">
        <v>27</v>
      </c>
      <c r="D15" s="87" t="s">
        <v>56</v>
      </c>
      <c r="E15" s="86" t="s">
        <v>58</v>
      </c>
      <c r="F15" s="89" t="s">
        <v>31</v>
      </c>
      <c r="G15" s="90">
        <v>47052.999987262854</v>
      </c>
      <c r="H15" s="104"/>
      <c r="I15" s="91">
        <v>9085.2319032146534</v>
      </c>
      <c r="J15" s="86"/>
      <c r="K15" s="86"/>
      <c r="L15" s="92">
        <f t="shared" si="0"/>
        <v>427487416.62623918</v>
      </c>
      <c r="M15" s="92">
        <f t="shared" si="1"/>
        <v>17811975.692759965</v>
      </c>
      <c r="N15" s="86"/>
      <c r="O15" s="92">
        <f t="shared" si="2"/>
        <v>22654432.964690588</v>
      </c>
    </row>
    <row r="16" spans="1:16" x14ac:dyDescent="0.25">
      <c r="L16" s="1"/>
      <c r="M16" s="1"/>
      <c r="O16" s="1"/>
    </row>
    <row r="17" spans="1:16" x14ac:dyDescent="0.25">
      <c r="L17" s="79"/>
      <c r="M17" s="1"/>
      <c r="O17" s="3">
        <f>SUM(O5:O16)</f>
        <v>51677267.204393364</v>
      </c>
    </row>
    <row r="18" spans="1:16" x14ac:dyDescent="0.25">
      <c r="E18" s="126" t="s">
        <v>73</v>
      </c>
      <c r="L18" s="76"/>
      <c r="M18" s="1"/>
      <c r="O18" s="1"/>
      <c r="P18" s="76">
        <f>+O25</f>
        <v>158010804.64399055</v>
      </c>
    </row>
    <row r="19" spans="1:16" x14ac:dyDescent="0.25">
      <c r="A19" s="64">
        <v>42</v>
      </c>
      <c r="B19" s="88">
        <v>2.0099999999999998</v>
      </c>
      <c r="C19" s="87" t="s">
        <v>72</v>
      </c>
      <c r="D19" s="87" t="s">
        <v>73</v>
      </c>
      <c r="E19" s="86" t="s">
        <v>74</v>
      </c>
      <c r="F19" s="89" t="s">
        <v>31</v>
      </c>
      <c r="G19" s="90">
        <v>631297</v>
      </c>
      <c r="H19" s="104"/>
      <c r="I19" s="91">
        <v>476.65232018561483</v>
      </c>
      <c r="J19" s="86"/>
      <c r="K19" s="86"/>
      <c r="L19" s="92">
        <f>I19*$G19</f>
        <v>300909179.77621806</v>
      </c>
      <c r="M19" s="92">
        <f>L19/F$2</f>
        <v>12537882.490675753</v>
      </c>
      <c r="N19" s="86"/>
      <c r="O19" s="92">
        <f>+M19*$O$2/$M$2</f>
        <v>15946497.081715358</v>
      </c>
    </row>
    <row r="20" spans="1:16" ht="16.899999999999999" customHeight="1" x14ac:dyDescent="0.25">
      <c r="A20" s="64">
        <v>43</v>
      </c>
      <c r="B20" s="88">
        <v>2.02</v>
      </c>
      <c r="C20" s="87" t="s">
        <v>72</v>
      </c>
      <c r="D20" s="87" t="s">
        <v>73</v>
      </c>
      <c r="E20" s="86" t="s">
        <v>75</v>
      </c>
      <c r="F20" s="89" t="s">
        <v>31</v>
      </c>
      <c r="G20" s="90">
        <v>523592.99997560971</v>
      </c>
      <c r="H20" s="104"/>
      <c r="I20" s="91">
        <v>817.65545707656599</v>
      </c>
      <c r="J20" s="86"/>
      <c r="K20" s="86"/>
      <c r="L20" s="92">
        <f>I20*$G20</f>
        <v>428118673.71714759</v>
      </c>
      <c r="M20" s="92">
        <f>L20/F$2</f>
        <v>17838278.071547817</v>
      </c>
      <c r="N20" s="86"/>
      <c r="O20" s="92">
        <f>+M20*$O$2/$M$2</f>
        <v>22687886.046332929</v>
      </c>
    </row>
    <row r="21" spans="1:16" x14ac:dyDescent="0.25">
      <c r="A21" s="64">
        <v>45</v>
      </c>
      <c r="B21" s="88" t="s">
        <v>76</v>
      </c>
      <c r="C21" s="87" t="s">
        <v>72</v>
      </c>
      <c r="D21" s="87" t="s">
        <v>73</v>
      </c>
      <c r="E21" s="86" t="s">
        <v>77</v>
      </c>
      <c r="F21" s="89" t="s">
        <v>28</v>
      </c>
      <c r="G21" s="90">
        <v>23909</v>
      </c>
      <c r="H21" s="104"/>
      <c r="I21" s="91">
        <v>495.28283690750249</v>
      </c>
      <c r="J21" s="86"/>
      <c r="K21" s="86"/>
      <c r="L21" s="92">
        <f>I21*$G21</f>
        <v>11841717.347621476</v>
      </c>
      <c r="M21" s="92">
        <f>L21/F$2</f>
        <v>493404.88948422816</v>
      </c>
      <c r="N21" s="86"/>
      <c r="O21" s="92">
        <f>+M21*$O$2/$M$2</f>
        <v>627544.53442323417</v>
      </c>
    </row>
    <row r="22" spans="1:16" x14ac:dyDescent="0.25">
      <c r="A22" s="64">
        <v>47</v>
      </c>
      <c r="B22" s="88" t="s">
        <v>80</v>
      </c>
      <c r="C22" s="87" t="s">
        <v>72</v>
      </c>
      <c r="D22" s="87" t="s">
        <v>73</v>
      </c>
      <c r="E22" s="86" t="s">
        <v>81</v>
      </c>
      <c r="F22" s="89" t="s">
        <v>36</v>
      </c>
      <c r="G22" s="90">
        <v>2519035</v>
      </c>
      <c r="H22" s="104"/>
      <c r="I22" s="91">
        <v>116</v>
      </c>
      <c r="J22" s="86"/>
      <c r="K22" s="86"/>
      <c r="L22" s="92">
        <f>I22*$G22</f>
        <v>292208060</v>
      </c>
      <c r="M22" s="92">
        <f>L22/F$2</f>
        <v>12175335.833333334</v>
      </c>
      <c r="N22" s="86"/>
      <c r="O22" s="92">
        <f>+M22*$O$2/$M$2</f>
        <v>15485386.58577667</v>
      </c>
    </row>
    <row r="23" spans="1:16" x14ac:dyDescent="0.25">
      <c r="A23" s="64">
        <v>53</v>
      </c>
      <c r="B23" s="88" t="s">
        <v>90</v>
      </c>
      <c r="C23" s="87" t="s">
        <v>72</v>
      </c>
      <c r="D23" s="87" t="s">
        <v>73</v>
      </c>
      <c r="E23" s="86" t="s">
        <v>91</v>
      </c>
      <c r="F23" s="89" t="s">
        <v>36</v>
      </c>
      <c r="G23" s="90">
        <v>1936375</v>
      </c>
      <c r="H23" s="104"/>
      <c r="I23" s="91">
        <v>1006.3</v>
      </c>
      <c r="J23" s="86"/>
      <c r="K23" s="86"/>
      <c r="L23" s="92">
        <f>I23*$G23</f>
        <v>1948574162.5</v>
      </c>
      <c r="M23" s="92">
        <f>L23/F$2</f>
        <v>81190590.104166672</v>
      </c>
      <c r="N23" s="86"/>
      <c r="O23" s="92">
        <f>+M23*$O$2/$M$2</f>
        <v>103263490.39574236</v>
      </c>
    </row>
    <row r="24" spans="1:16" x14ac:dyDescent="0.25">
      <c r="B24" s="88"/>
      <c r="C24" s="87"/>
      <c r="D24" s="87"/>
      <c r="E24" s="86"/>
      <c r="F24" s="89"/>
      <c r="G24" s="90"/>
      <c r="H24" s="104"/>
      <c r="I24" s="91"/>
      <c r="J24" s="86"/>
      <c r="K24" s="86"/>
      <c r="L24" s="92"/>
      <c r="M24" s="92"/>
      <c r="N24" s="86"/>
      <c r="O24" s="92"/>
    </row>
    <row r="25" spans="1:16" x14ac:dyDescent="0.25">
      <c r="B25" s="88"/>
      <c r="C25" s="87"/>
      <c r="D25" s="87"/>
      <c r="E25" s="86"/>
      <c r="F25" s="89"/>
      <c r="G25" s="90"/>
      <c r="H25" s="104"/>
      <c r="I25" s="91"/>
      <c r="J25" s="86"/>
      <c r="K25" s="86"/>
      <c r="L25" s="92"/>
      <c r="M25" s="92"/>
      <c r="N25" s="86"/>
      <c r="O25" s="92">
        <f>SUM(O19:O24)</f>
        <v>158010804.64399055</v>
      </c>
    </row>
    <row r="26" spans="1:16" x14ac:dyDescent="0.25">
      <c r="B26" s="88"/>
      <c r="C26" s="87"/>
      <c r="D26" s="87"/>
      <c r="E26" s="126" t="s">
        <v>98</v>
      </c>
      <c r="F26" s="89"/>
      <c r="G26" s="90"/>
      <c r="H26" s="104"/>
      <c r="I26" s="91"/>
      <c r="J26" s="86"/>
      <c r="K26" s="86"/>
      <c r="L26" s="92"/>
      <c r="M26" s="92"/>
      <c r="N26" s="86"/>
      <c r="O26" s="92"/>
      <c r="P26" s="76">
        <f>+O34</f>
        <v>315582746.94106328</v>
      </c>
    </row>
    <row r="27" spans="1:16" x14ac:dyDescent="0.25">
      <c r="A27" s="64">
        <v>58</v>
      </c>
      <c r="B27" s="88" t="s">
        <v>99</v>
      </c>
      <c r="C27" s="87" t="s">
        <v>72</v>
      </c>
      <c r="D27" s="87" t="s">
        <v>98</v>
      </c>
      <c r="E27" s="86" t="s">
        <v>100</v>
      </c>
      <c r="F27" s="89" t="s">
        <v>31</v>
      </c>
      <c r="G27" s="90">
        <v>543774</v>
      </c>
      <c r="H27" s="104"/>
      <c r="I27" s="91">
        <v>33.467780742459396</v>
      </c>
      <c r="J27" s="86"/>
      <c r="K27" s="86"/>
      <c r="L27" s="92">
        <f t="shared" ref="L27:L32" si="3">I27*$G27</f>
        <v>18198909.005450115</v>
      </c>
      <c r="M27" s="92">
        <f t="shared" ref="M27:M32" si="4">L27/F$2</f>
        <v>758287.87522708811</v>
      </c>
      <c r="N27" s="86"/>
      <c r="O27" s="92">
        <f t="shared" ref="O27:O32" si="5">+M27*$O$2/$M$2</f>
        <v>964440.00000810181</v>
      </c>
    </row>
    <row r="28" spans="1:16" x14ac:dyDescent="0.25">
      <c r="A28" s="64">
        <v>65</v>
      </c>
      <c r="B28" s="88" t="s">
        <v>104</v>
      </c>
      <c r="C28" s="87" t="s">
        <v>72</v>
      </c>
      <c r="D28" s="87" t="s">
        <v>98</v>
      </c>
      <c r="E28" s="86" t="s">
        <v>105</v>
      </c>
      <c r="F28" s="89" t="s">
        <v>31</v>
      </c>
      <c r="G28" s="90">
        <v>912579</v>
      </c>
      <c r="H28" s="104"/>
      <c r="I28" s="91">
        <v>437.07</v>
      </c>
      <c r="J28" s="86"/>
      <c r="K28" s="86"/>
      <c r="L28" s="92">
        <f t="shared" si="3"/>
        <v>398860903.52999997</v>
      </c>
      <c r="M28" s="92">
        <f t="shared" si="4"/>
        <v>16619204.313749999</v>
      </c>
      <c r="N28" s="86"/>
      <c r="O28" s="92">
        <f t="shared" si="5"/>
        <v>21137388.493370861</v>
      </c>
    </row>
    <row r="29" spans="1:16" x14ac:dyDescent="0.25">
      <c r="A29" s="64">
        <v>70</v>
      </c>
      <c r="B29" s="88" t="s">
        <v>114</v>
      </c>
      <c r="C29" s="87" t="s">
        <v>72</v>
      </c>
      <c r="D29" s="87" t="s">
        <v>98</v>
      </c>
      <c r="E29" s="86" t="s">
        <v>115</v>
      </c>
      <c r="F29" s="89" t="s">
        <v>31</v>
      </c>
      <c r="G29" s="90">
        <v>1028312</v>
      </c>
      <c r="H29" s="104"/>
      <c r="I29" s="91">
        <v>976.3</v>
      </c>
      <c r="J29" s="86"/>
      <c r="K29" s="86"/>
      <c r="L29" s="92">
        <f t="shared" si="3"/>
        <v>1003941005.5999999</v>
      </c>
      <c r="M29" s="92">
        <f t="shared" si="4"/>
        <v>41830875.233333327</v>
      </c>
      <c r="N29" s="86"/>
      <c r="O29" s="92">
        <f t="shared" si="5"/>
        <v>53203236.697267614</v>
      </c>
    </row>
    <row r="30" spans="1:16" x14ac:dyDescent="0.25">
      <c r="A30" s="64">
        <v>75</v>
      </c>
      <c r="B30" s="88" t="s">
        <v>124</v>
      </c>
      <c r="C30" s="87" t="s">
        <v>72</v>
      </c>
      <c r="D30" s="87" t="s">
        <v>98</v>
      </c>
      <c r="E30" s="86" t="s">
        <v>125</v>
      </c>
      <c r="F30" s="89" t="s">
        <v>31</v>
      </c>
      <c r="G30" s="90">
        <v>1553692</v>
      </c>
      <c r="H30" s="104"/>
      <c r="I30" s="91">
        <v>100</v>
      </c>
      <c r="J30" s="86"/>
      <c r="K30" s="86"/>
      <c r="L30" s="92">
        <f t="shared" si="3"/>
        <v>155369200</v>
      </c>
      <c r="M30" s="92">
        <f t="shared" si="4"/>
        <v>6473716.666666667</v>
      </c>
      <c r="N30" s="86"/>
      <c r="O30" s="92">
        <f t="shared" si="5"/>
        <v>8233695.2838427946</v>
      </c>
    </row>
    <row r="31" spans="1:16" x14ac:dyDescent="0.25">
      <c r="A31" s="64">
        <v>90</v>
      </c>
      <c r="B31" s="88">
        <v>3.01</v>
      </c>
      <c r="C31" s="87" t="s">
        <v>144</v>
      </c>
      <c r="D31" s="87" t="s">
        <v>140</v>
      </c>
      <c r="E31" s="86" t="s">
        <v>145</v>
      </c>
      <c r="F31" s="89" t="s">
        <v>146</v>
      </c>
      <c r="G31" s="90">
        <v>2432</v>
      </c>
      <c r="H31" s="104"/>
      <c r="I31" s="91">
        <v>767539.99999999988</v>
      </c>
      <c r="J31" s="86"/>
      <c r="K31" s="86"/>
      <c r="L31" s="92">
        <f t="shared" si="3"/>
        <v>1866657279.9999998</v>
      </c>
      <c r="M31" s="92">
        <f t="shared" si="4"/>
        <v>77777386.666666657</v>
      </c>
      <c r="N31" s="86"/>
      <c r="O31" s="92">
        <f t="shared" si="5"/>
        <v>98922355.543356195</v>
      </c>
    </row>
    <row r="32" spans="1:16" x14ac:dyDescent="0.25">
      <c r="A32" s="64">
        <v>94</v>
      </c>
      <c r="B32" s="88">
        <v>4.01</v>
      </c>
      <c r="C32" s="87" t="s">
        <v>149</v>
      </c>
      <c r="D32" s="87" t="s">
        <v>140</v>
      </c>
      <c r="E32" s="86" t="s">
        <v>150</v>
      </c>
      <c r="F32" s="89" t="s">
        <v>146</v>
      </c>
      <c r="G32" s="90">
        <v>6572</v>
      </c>
      <c r="H32" s="104"/>
      <c r="I32" s="91">
        <v>382226.87000000005</v>
      </c>
      <c r="J32" s="86"/>
      <c r="K32" s="86"/>
      <c r="L32" s="92">
        <f t="shared" si="3"/>
        <v>2511994989.6400003</v>
      </c>
      <c r="M32" s="92">
        <f t="shared" si="4"/>
        <v>104666457.90166669</v>
      </c>
      <c r="N32" s="86"/>
      <c r="O32" s="92">
        <f t="shared" si="5"/>
        <v>133121630.92321771</v>
      </c>
    </row>
    <row r="34" spans="1:16" x14ac:dyDescent="0.25">
      <c r="O34" s="76">
        <f>SUM(O27:O33)</f>
        <v>315582746.94106328</v>
      </c>
    </row>
    <row r="35" spans="1:16" x14ac:dyDescent="0.25">
      <c r="E35" s="126" t="s">
        <v>473</v>
      </c>
      <c r="P35" s="76">
        <f>+O39</f>
        <v>861125.83410480351</v>
      </c>
    </row>
    <row r="36" spans="1:16" x14ac:dyDescent="0.25">
      <c r="A36" s="64">
        <v>514</v>
      </c>
      <c r="B36" s="88" t="s">
        <v>575</v>
      </c>
      <c r="C36" s="87" t="s">
        <v>473</v>
      </c>
      <c r="D36" s="87" t="s">
        <v>468</v>
      </c>
      <c r="E36" s="86" t="s">
        <v>576</v>
      </c>
      <c r="F36" s="89" t="s">
        <v>130</v>
      </c>
      <c r="G36" s="90">
        <v>28032</v>
      </c>
      <c r="H36" s="104"/>
      <c r="I36" s="91">
        <v>18</v>
      </c>
      <c r="J36" s="86"/>
      <c r="K36" s="86"/>
      <c r="L36" s="92">
        <f>I36*$G36</f>
        <v>504576</v>
      </c>
      <c r="M36" s="92">
        <f>L36/F$2</f>
        <v>21024</v>
      </c>
      <c r="N36" s="86"/>
      <c r="O36" s="92">
        <f>+M36*$O$2/$M$2</f>
        <v>26739.695071740487</v>
      </c>
    </row>
    <row r="37" spans="1:16" x14ac:dyDescent="0.25">
      <c r="A37" s="64">
        <v>515</v>
      </c>
      <c r="B37" s="88" t="s">
        <v>577</v>
      </c>
      <c r="C37" s="87" t="s">
        <v>473</v>
      </c>
      <c r="D37" s="87" t="s">
        <v>468</v>
      </c>
      <c r="E37" s="86" t="s">
        <v>578</v>
      </c>
      <c r="F37" s="89" t="s">
        <v>36</v>
      </c>
      <c r="G37" s="90">
        <v>40420</v>
      </c>
      <c r="H37" s="104"/>
      <c r="I37" s="91">
        <v>389.53</v>
      </c>
      <c r="J37" s="86"/>
      <c r="K37" s="86"/>
      <c r="L37" s="92">
        <f>I37*$G37</f>
        <v>15744802.6</v>
      </c>
      <c r="M37" s="92">
        <f>L37/F$2</f>
        <v>656033.44166666665</v>
      </c>
      <c r="N37" s="86"/>
      <c r="O37" s="92">
        <f>+M37*$O$2/$M$2</f>
        <v>834386.13903306297</v>
      </c>
    </row>
    <row r="39" spans="1:16" x14ac:dyDescent="0.25">
      <c r="O39" s="76">
        <f>SUM(O36:O38)</f>
        <v>861125.83410480351</v>
      </c>
    </row>
  </sheetData>
  <pageMargins left="0.7" right="0.7" top="0.75" bottom="0.75" header="0.3" footer="0.3"/>
  <pageSetup orientation="portrait" horizontalDpi="360" verticalDpi="360"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47"/>
  <sheetViews>
    <sheetView zoomScaleNormal="100" workbookViewId="0">
      <pane xSplit="1" ySplit="4" topLeftCell="B5" activePane="bottomRight" state="frozen"/>
      <selection activeCell="H38" sqref="H38"/>
      <selection pane="topRight" activeCell="H38" sqref="H38"/>
      <selection pane="bottomLeft" activeCell="H38" sqref="H38"/>
      <selection pane="bottomRight" activeCell="E17" sqref="E17"/>
    </sheetView>
  </sheetViews>
  <sheetFormatPr baseColWidth="10" defaultColWidth="11.42578125" defaultRowHeight="12.75" x14ac:dyDescent="0.25"/>
  <cols>
    <col min="1" max="1" width="3.140625" style="64" bestFit="1" customWidth="1"/>
    <col min="2" max="2" width="6.5703125" style="64" customWidth="1"/>
    <col min="3" max="3" width="21.140625" style="64" hidden="1" customWidth="1"/>
    <col min="4" max="4" width="16.42578125" style="64" hidden="1" customWidth="1"/>
    <col min="5" max="5" width="45.140625" style="64" customWidth="1"/>
    <col min="6" max="6" width="6.28515625" style="65" customWidth="1"/>
    <col min="7" max="7" width="11.42578125" style="64" customWidth="1"/>
    <col min="8" max="8" width="1.5703125" style="94" customWidth="1"/>
    <col min="9" max="9" width="9.28515625" style="66" customWidth="1"/>
    <col min="10" max="10" width="9.28515625" style="66" hidden="1" customWidth="1"/>
    <col min="11" max="11" width="18.42578125" style="64" customWidth="1"/>
    <col min="12" max="12" width="18.42578125" style="64" hidden="1" customWidth="1"/>
    <col min="13" max="13" width="18.42578125" style="64" customWidth="1"/>
    <col min="14" max="14" width="18.42578125" style="64" hidden="1" customWidth="1"/>
    <col min="15" max="15" width="18.42578125" style="64" customWidth="1"/>
    <col min="16" max="16384" width="11.42578125" style="64"/>
  </cols>
  <sheetData>
    <row r="1" spans="1:16" s="68" customFormat="1" ht="51" x14ac:dyDescent="0.25">
      <c r="E1" s="69" t="s">
        <v>1205</v>
      </c>
      <c r="F1" s="80"/>
      <c r="H1" s="105"/>
      <c r="I1" s="81"/>
      <c r="J1" s="81"/>
      <c r="K1" s="68" t="s">
        <v>1134</v>
      </c>
      <c r="O1" s="68" t="s">
        <v>1197</v>
      </c>
    </row>
    <row r="2" spans="1:16" x14ac:dyDescent="0.25">
      <c r="K2" s="64">
        <v>80.150000000000006</v>
      </c>
      <c r="O2" s="64">
        <v>101.94</v>
      </c>
    </row>
    <row r="3" spans="1:16" x14ac:dyDescent="0.25">
      <c r="E3" s="101" t="s">
        <v>1223</v>
      </c>
      <c r="F3" s="79">
        <f>+EP_PilonasCB!I34</f>
        <v>5004.5199999999986</v>
      </c>
    </row>
    <row r="4" spans="1:16" s="69" customFormat="1" ht="62.25" customHeight="1" x14ac:dyDescent="0.25">
      <c r="A4" s="68" t="s">
        <v>0</v>
      </c>
      <c r="B4" s="69" t="s">
        <v>1</v>
      </c>
      <c r="C4" s="69" t="s">
        <v>2</v>
      </c>
      <c r="D4" s="69" t="s">
        <v>3</v>
      </c>
      <c r="E4" s="69" t="s">
        <v>4</v>
      </c>
      <c r="F4" s="69" t="s">
        <v>5</v>
      </c>
      <c r="G4" s="69" t="s">
        <v>6</v>
      </c>
      <c r="H4" s="102"/>
      <c r="I4" s="70"/>
      <c r="J4" s="70"/>
      <c r="K4" s="69" t="s">
        <v>11</v>
      </c>
      <c r="M4" s="71" t="s">
        <v>1219</v>
      </c>
      <c r="N4" s="71"/>
      <c r="O4" s="71" t="s">
        <v>19</v>
      </c>
    </row>
    <row r="5" spans="1:16" s="69" customFormat="1" ht="13.5" customHeight="1" x14ac:dyDescent="0.25">
      <c r="A5" s="68"/>
      <c r="H5" s="102"/>
      <c r="I5" s="70"/>
      <c r="J5" s="70"/>
      <c r="O5" s="71"/>
    </row>
    <row r="6" spans="1:16" s="69" customFormat="1" x14ac:dyDescent="0.25">
      <c r="A6" s="68"/>
      <c r="E6" s="69" t="s">
        <v>1213</v>
      </c>
      <c r="H6" s="102"/>
      <c r="I6" s="70"/>
      <c r="J6" s="70"/>
      <c r="O6" s="71"/>
      <c r="P6" s="160">
        <f>+O15</f>
        <v>193807.81174150255</v>
      </c>
    </row>
    <row r="7" spans="1:16" x14ac:dyDescent="0.25">
      <c r="A7" s="64">
        <v>4</v>
      </c>
      <c r="B7" s="125">
        <v>1.01</v>
      </c>
      <c r="C7" s="87" t="s">
        <v>27</v>
      </c>
      <c r="D7" s="87" t="s">
        <v>25</v>
      </c>
      <c r="E7" s="86" t="s">
        <v>26</v>
      </c>
      <c r="F7" s="89" t="s">
        <v>28</v>
      </c>
      <c r="G7" s="90">
        <v>506</v>
      </c>
      <c r="H7" s="104"/>
      <c r="I7" s="125">
        <v>3446.6598924019318</v>
      </c>
      <c r="J7" s="125"/>
      <c r="K7" s="92">
        <f t="shared" ref="K7:K13" si="0">+G7*I7</f>
        <v>1744009.9055553775</v>
      </c>
      <c r="L7" s="92"/>
      <c r="M7" s="92">
        <f t="shared" ref="M7:M13" si="1">K7/$F$3</f>
        <v>348.48694890926163</v>
      </c>
      <c r="N7" s="92"/>
      <c r="O7" s="92">
        <f>M7*$O$2/$K$2</f>
        <v>443.22844132015132</v>
      </c>
    </row>
    <row r="8" spans="1:16" x14ac:dyDescent="0.25">
      <c r="A8" s="64">
        <v>9</v>
      </c>
      <c r="B8" s="125">
        <v>1.05</v>
      </c>
      <c r="C8" s="87" t="s">
        <v>27</v>
      </c>
      <c r="D8" s="87" t="s">
        <v>29</v>
      </c>
      <c r="E8" s="86" t="s">
        <v>34</v>
      </c>
      <c r="F8" s="89" t="s">
        <v>31</v>
      </c>
      <c r="G8" s="90">
        <v>130275</v>
      </c>
      <c r="H8" s="104"/>
      <c r="I8" s="125">
        <v>221.66264839087302</v>
      </c>
      <c r="J8" s="125"/>
      <c r="K8" s="92">
        <f t="shared" si="0"/>
        <v>28877101.519120984</v>
      </c>
      <c r="L8" s="92"/>
      <c r="M8" s="92">
        <f t="shared" si="1"/>
        <v>5770.2040393726056</v>
      </c>
      <c r="N8" s="92"/>
      <c r="O8" s="92">
        <f t="shared" ref="O8:O13" si="2">M8*$O$2/$K$2</f>
        <v>7338.922018386068</v>
      </c>
    </row>
    <row r="9" spans="1:16" x14ac:dyDescent="0.25">
      <c r="A9" s="64">
        <v>16</v>
      </c>
      <c r="B9" s="125">
        <v>1.07</v>
      </c>
      <c r="C9" s="87" t="s">
        <v>27</v>
      </c>
      <c r="D9" s="87" t="s">
        <v>45</v>
      </c>
      <c r="E9" s="86" t="s">
        <v>46</v>
      </c>
      <c r="F9" s="89" t="s">
        <v>31</v>
      </c>
      <c r="G9" s="90">
        <v>20121</v>
      </c>
      <c r="H9" s="104"/>
      <c r="I9" s="125">
        <v>860.87264414931406</v>
      </c>
      <c r="J9" s="125"/>
      <c r="K9" s="92">
        <f t="shared" si="0"/>
        <v>17321618.472928349</v>
      </c>
      <c r="L9" s="92"/>
      <c r="M9" s="92">
        <f t="shared" si="1"/>
        <v>3461.194774509514</v>
      </c>
      <c r="N9" s="92"/>
      <c r="O9" s="92">
        <f t="shared" si="2"/>
        <v>4402.1733663568284</v>
      </c>
    </row>
    <row r="10" spans="1:16" x14ac:dyDescent="0.25">
      <c r="A10" s="64">
        <v>18</v>
      </c>
      <c r="B10" s="125">
        <v>1.0900000000000001</v>
      </c>
      <c r="C10" s="87" t="s">
        <v>27</v>
      </c>
      <c r="D10" s="87" t="s">
        <v>45</v>
      </c>
      <c r="E10" s="86" t="s">
        <v>47</v>
      </c>
      <c r="F10" s="89" t="s">
        <v>31</v>
      </c>
      <c r="G10" s="90">
        <v>3470.9999979872746</v>
      </c>
      <c r="H10" s="104"/>
      <c r="I10" s="125">
        <v>2003.4694472473363</v>
      </c>
      <c r="J10" s="125"/>
      <c r="K10" s="92">
        <f t="shared" si="0"/>
        <v>6954042.4473630702</v>
      </c>
      <c r="L10" s="92"/>
      <c r="M10" s="92">
        <f t="shared" si="1"/>
        <v>1389.5523341625315</v>
      </c>
      <c r="N10" s="92"/>
      <c r="O10" s="92">
        <f t="shared" si="2"/>
        <v>1767.3233305618021</v>
      </c>
    </row>
    <row r="11" spans="1:16" x14ac:dyDescent="0.25">
      <c r="A11" s="64">
        <v>20</v>
      </c>
      <c r="B11" s="125">
        <v>1.1100000000000001</v>
      </c>
      <c r="C11" s="87" t="s">
        <v>27</v>
      </c>
      <c r="D11" s="87" t="s">
        <v>45</v>
      </c>
      <c r="E11" s="86" t="s">
        <v>48</v>
      </c>
      <c r="F11" s="89" t="s">
        <v>31</v>
      </c>
      <c r="G11" s="90">
        <v>893</v>
      </c>
      <c r="H11" s="104"/>
      <c r="I11" s="125">
        <v>89.910699559253388</v>
      </c>
      <c r="J11" s="125"/>
      <c r="K11" s="92">
        <f t="shared" si="0"/>
        <v>80290.254706413281</v>
      </c>
      <c r="L11" s="92"/>
      <c r="M11" s="92">
        <f t="shared" si="1"/>
        <v>16.043547574275514</v>
      </c>
      <c r="N11" s="92"/>
      <c r="O11" s="92">
        <f t="shared" si="2"/>
        <v>20.405230688978737</v>
      </c>
    </row>
    <row r="12" spans="1:16" x14ac:dyDescent="0.25">
      <c r="A12" s="64">
        <v>22</v>
      </c>
      <c r="B12" s="125">
        <v>1.1299999999999999</v>
      </c>
      <c r="C12" s="87" t="s">
        <v>24</v>
      </c>
      <c r="D12" s="87" t="s">
        <v>45</v>
      </c>
      <c r="E12" s="86" t="s">
        <v>50</v>
      </c>
      <c r="F12" s="89" t="s">
        <v>31</v>
      </c>
      <c r="G12" s="90">
        <v>64836</v>
      </c>
      <c r="H12" s="104"/>
      <c r="I12" s="125">
        <v>4320.5649999999996</v>
      </c>
      <c r="J12" s="125"/>
      <c r="K12" s="92">
        <f t="shared" si="0"/>
        <v>280128152.33999997</v>
      </c>
      <c r="L12" s="92"/>
      <c r="M12" s="92">
        <f t="shared" si="1"/>
        <v>55975.029041746275</v>
      </c>
      <c r="N12" s="92"/>
      <c r="O12" s="92">
        <f t="shared" si="2"/>
        <v>71192.694454343291</v>
      </c>
    </row>
    <row r="13" spans="1:16" x14ac:dyDescent="0.25">
      <c r="A13" s="64">
        <v>31</v>
      </c>
      <c r="B13" s="125">
        <v>1.19</v>
      </c>
      <c r="C13" s="87" t="s">
        <v>27</v>
      </c>
      <c r="D13" s="87" t="s">
        <v>56</v>
      </c>
      <c r="E13" s="86" t="s">
        <v>58</v>
      </c>
      <c r="F13" s="89" t="s">
        <v>31</v>
      </c>
      <c r="G13" s="90">
        <v>47052.999987262854</v>
      </c>
      <c r="H13" s="104"/>
      <c r="I13" s="125">
        <v>9085.2319032146534</v>
      </c>
      <c r="J13" s="125"/>
      <c r="K13" s="92">
        <f t="shared" si="0"/>
        <v>427487416.62623918</v>
      </c>
      <c r="L13" s="92"/>
      <c r="M13" s="92">
        <f t="shared" si="1"/>
        <v>85420.263407127815</v>
      </c>
      <c r="N13" s="92"/>
      <c r="O13" s="92">
        <f t="shared" si="2"/>
        <v>108643.06489984541</v>
      </c>
    </row>
    <row r="14" spans="1:16" x14ac:dyDescent="0.25">
      <c r="B14" s="66"/>
      <c r="C14" s="73"/>
      <c r="D14" s="73"/>
      <c r="G14" s="75"/>
      <c r="K14" s="76"/>
      <c r="L14" s="76"/>
      <c r="M14" s="76"/>
      <c r="N14" s="76"/>
      <c r="O14" s="76"/>
    </row>
    <row r="15" spans="1:16" x14ac:dyDescent="0.25">
      <c r="B15" s="66"/>
      <c r="C15" s="73"/>
      <c r="D15" s="73"/>
      <c r="G15" s="75"/>
      <c r="K15" s="76">
        <f t="shared" ref="K15:M15" si="3">SUM(K7:K14)</f>
        <v>762592631.56591332</v>
      </c>
      <c r="L15" s="76"/>
      <c r="M15" s="76">
        <f t="shared" si="3"/>
        <v>152380.77409340229</v>
      </c>
      <c r="N15" s="76"/>
      <c r="O15" s="76">
        <f>SUM(O7:O14)</f>
        <v>193807.81174150255</v>
      </c>
    </row>
    <row r="16" spans="1:16" x14ac:dyDescent="0.25">
      <c r="B16" s="66"/>
      <c r="C16" s="73"/>
      <c r="D16" s="73"/>
      <c r="G16" s="75"/>
      <c r="K16" s="76"/>
      <c r="L16" s="76"/>
      <c r="M16" s="76"/>
      <c r="N16" s="76"/>
      <c r="O16" s="76"/>
    </row>
    <row r="17" spans="1:16" x14ac:dyDescent="0.25">
      <c r="B17" s="66"/>
      <c r="C17" s="73"/>
      <c r="D17" s="73"/>
      <c r="E17" s="69" t="s">
        <v>1303</v>
      </c>
      <c r="G17" s="75"/>
      <c r="K17" s="76"/>
      <c r="L17" s="76"/>
      <c r="M17" s="76"/>
      <c r="N17" s="76"/>
      <c r="O17" s="76"/>
      <c r="P17" s="76">
        <f>+O26</f>
        <v>100584.7215831471</v>
      </c>
    </row>
    <row r="18" spans="1:16" x14ac:dyDescent="0.25">
      <c r="A18" s="64">
        <v>806</v>
      </c>
      <c r="B18" s="125" t="s">
        <v>1001</v>
      </c>
      <c r="C18" s="87" t="s">
        <v>1002</v>
      </c>
      <c r="D18" s="87" t="s">
        <v>468</v>
      </c>
      <c r="E18" s="86" t="s">
        <v>1003</v>
      </c>
      <c r="F18" s="89" t="s">
        <v>36</v>
      </c>
      <c r="G18" s="90">
        <v>71875</v>
      </c>
      <c r="H18" s="104"/>
      <c r="I18" s="125">
        <v>933.12446075605214</v>
      </c>
      <c r="J18" s="125"/>
      <c r="K18" s="92">
        <f t="shared" ref="K18:K24" si="4">+G18*I18</f>
        <v>67068320.616841249</v>
      </c>
      <c r="L18" s="92"/>
      <c r="M18" s="92">
        <f t="shared" ref="M18:M24" si="5">K18/$F$3</f>
        <v>13401.549122961096</v>
      </c>
      <c r="N18" s="92"/>
      <c r="O18" s="92">
        <f t="shared" ref="O18:O24" si="6">M18*$O$2/$K$2</f>
        <v>17044.964661193437</v>
      </c>
    </row>
    <row r="19" spans="1:16" x14ac:dyDescent="0.25">
      <c r="A19" s="64">
        <v>807</v>
      </c>
      <c r="B19" s="125" t="s">
        <v>1004</v>
      </c>
      <c r="C19" s="87" t="s">
        <v>998</v>
      </c>
      <c r="D19" s="87" t="s">
        <v>468</v>
      </c>
      <c r="E19" s="86" t="s">
        <v>1005</v>
      </c>
      <c r="F19" s="89" t="s">
        <v>36</v>
      </c>
      <c r="G19" s="90">
        <v>81365</v>
      </c>
      <c r="H19" s="104"/>
      <c r="I19" s="125">
        <v>20.393339326879317</v>
      </c>
      <c r="J19" s="125"/>
      <c r="K19" s="92">
        <f t="shared" si="4"/>
        <v>1659304.0543315357</v>
      </c>
      <c r="L19" s="92"/>
      <c r="M19" s="92">
        <f t="shared" si="5"/>
        <v>331.56107965030338</v>
      </c>
      <c r="N19" s="92"/>
      <c r="O19" s="92">
        <f t="shared" si="6"/>
        <v>421.70101633876385</v>
      </c>
    </row>
    <row r="20" spans="1:16" x14ac:dyDescent="0.25">
      <c r="A20" s="64">
        <v>808</v>
      </c>
      <c r="B20" s="125" t="s">
        <v>1006</v>
      </c>
      <c r="C20" s="87" t="s">
        <v>998</v>
      </c>
      <c r="D20" s="87" t="s">
        <v>468</v>
      </c>
      <c r="E20" s="86" t="s">
        <v>1007</v>
      </c>
      <c r="F20" s="89" t="s">
        <v>28</v>
      </c>
      <c r="G20" s="90">
        <v>78361</v>
      </c>
      <c r="H20" s="104"/>
      <c r="I20" s="125">
        <v>1165.1419333525953</v>
      </c>
      <c r="J20" s="125"/>
      <c r="K20" s="92">
        <f t="shared" si="4"/>
        <v>91301687.039442718</v>
      </c>
      <c r="L20" s="92"/>
      <c r="M20" s="92">
        <f t="shared" si="5"/>
        <v>18243.844972033829</v>
      </c>
      <c r="N20" s="92"/>
      <c r="O20" s="92">
        <f t="shared" si="6"/>
        <v>23203.71249468657</v>
      </c>
    </row>
    <row r="21" spans="1:16" x14ac:dyDescent="0.25">
      <c r="A21" s="64">
        <v>812</v>
      </c>
      <c r="B21" s="125" t="s">
        <v>1014</v>
      </c>
      <c r="C21" s="87" t="s">
        <v>998</v>
      </c>
      <c r="D21" s="87" t="s">
        <v>468</v>
      </c>
      <c r="E21" s="86" t="s">
        <v>1015</v>
      </c>
      <c r="F21" s="89" t="s">
        <v>28</v>
      </c>
      <c r="G21" s="90">
        <v>98460</v>
      </c>
      <c r="H21" s="104"/>
      <c r="I21" s="125">
        <v>1183.2724458503787</v>
      </c>
      <c r="J21" s="125"/>
      <c r="K21" s="92">
        <f t="shared" si="4"/>
        <v>116505005.0184283</v>
      </c>
      <c r="L21" s="92"/>
      <c r="M21" s="92">
        <f t="shared" si="5"/>
        <v>23279.955923530793</v>
      </c>
      <c r="N21" s="92"/>
      <c r="O21" s="92">
        <f t="shared" si="6"/>
        <v>29608.967022392124</v>
      </c>
    </row>
    <row r="22" spans="1:16" x14ac:dyDescent="0.25">
      <c r="A22" s="64">
        <v>813</v>
      </c>
      <c r="B22" s="125" t="s">
        <v>1016</v>
      </c>
      <c r="C22" s="87" t="s">
        <v>1002</v>
      </c>
      <c r="D22" s="87" t="s">
        <v>468</v>
      </c>
      <c r="E22" s="86" t="s">
        <v>1017</v>
      </c>
      <c r="F22" s="89" t="s">
        <v>28</v>
      </c>
      <c r="G22" s="90">
        <v>87084</v>
      </c>
      <c r="H22" s="104"/>
      <c r="I22" s="125">
        <v>151.85952098648329</v>
      </c>
      <c r="J22" s="125"/>
      <c r="K22" s="92">
        <f t="shared" si="4"/>
        <v>13224534.525586911</v>
      </c>
      <c r="L22" s="92"/>
      <c r="M22" s="92">
        <f t="shared" si="5"/>
        <v>2642.518068783203</v>
      </c>
      <c r="N22" s="92"/>
      <c r="O22" s="92">
        <f t="shared" si="6"/>
        <v>3360.9269111885174</v>
      </c>
    </row>
    <row r="23" spans="1:16" x14ac:dyDescent="0.25">
      <c r="A23" s="64">
        <v>819</v>
      </c>
      <c r="B23" s="125" t="s">
        <v>1024</v>
      </c>
      <c r="C23" s="87" t="s">
        <v>998</v>
      </c>
      <c r="D23" s="87" t="s">
        <v>468</v>
      </c>
      <c r="E23" s="86" t="s">
        <v>1025</v>
      </c>
      <c r="F23" s="89" t="s">
        <v>36</v>
      </c>
      <c r="G23" s="90">
        <v>31034</v>
      </c>
      <c r="H23" s="104"/>
      <c r="I23" s="125">
        <v>96.495615328431867</v>
      </c>
      <c r="J23" s="125"/>
      <c r="K23" s="92">
        <f t="shared" si="4"/>
        <v>2994644.9261025544</v>
      </c>
      <c r="L23" s="92"/>
      <c r="M23" s="92">
        <f t="shared" si="5"/>
        <v>598.3880424301542</v>
      </c>
      <c r="N23" s="92"/>
      <c r="O23" s="92">
        <f t="shared" si="6"/>
        <v>761.06895876893213</v>
      </c>
    </row>
    <row r="24" spans="1:16" x14ac:dyDescent="0.25">
      <c r="A24" s="64">
        <v>836</v>
      </c>
      <c r="B24" s="125" t="s">
        <v>1040</v>
      </c>
      <c r="C24" s="87" t="s">
        <v>998</v>
      </c>
      <c r="D24" s="87" t="s">
        <v>1026</v>
      </c>
      <c r="E24" s="86" t="s">
        <v>1041</v>
      </c>
      <c r="F24" s="89" t="s">
        <v>28</v>
      </c>
      <c r="G24" s="90">
        <v>49382</v>
      </c>
      <c r="H24" s="104"/>
      <c r="I24" s="125">
        <v>2086.3077378497387</v>
      </c>
      <c r="J24" s="125"/>
      <c r="K24" s="92">
        <f t="shared" si="4"/>
        <v>103026048.7104958</v>
      </c>
      <c r="L24" s="92"/>
      <c r="M24" s="92">
        <f t="shared" si="5"/>
        <v>20586.599456190768</v>
      </c>
      <c r="N24" s="92"/>
      <c r="O24" s="92">
        <f t="shared" si="6"/>
        <v>26183.38051857875</v>
      </c>
    </row>
    <row r="26" spans="1:16" x14ac:dyDescent="0.25">
      <c r="K26" s="76">
        <f>SUM(K18:K25)</f>
        <v>395779544.89122915</v>
      </c>
      <c r="L26" s="76"/>
      <c r="M26" s="76">
        <f t="shared" ref="M26" si="7">SUM(M18:M25)</f>
        <v>79084.416665580138</v>
      </c>
      <c r="N26" s="76"/>
      <c r="O26" s="76">
        <f>SUM(O18:O25)</f>
        <v>100584.7215831471</v>
      </c>
    </row>
    <row r="27" spans="1:16" x14ac:dyDescent="0.25">
      <c r="K27" s="78"/>
      <c r="L27" s="78"/>
      <c r="M27" s="78"/>
      <c r="N27" s="78"/>
      <c r="O27" s="78"/>
    </row>
    <row r="28" spans="1:16" x14ac:dyDescent="0.25">
      <c r="O28" s="79"/>
    </row>
    <row r="29" spans="1:16" x14ac:dyDescent="0.25">
      <c r="K29" s="76"/>
      <c r="L29" s="76"/>
      <c r="M29" s="76"/>
      <c r="N29" s="76"/>
      <c r="O29" s="76"/>
    </row>
    <row r="30" spans="1:16" x14ac:dyDescent="0.25">
      <c r="K30" s="1"/>
      <c r="L30" s="1"/>
      <c r="M30" s="1"/>
      <c r="N30" s="1"/>
      <c r="O30" s="76"/>
    </row>
    <row r="31" spans="1:16" x14ac:dyDescent="0.25">
      <c r="K31" s="76"/>
      <c r="L31" s="76"/>
      <c r="M31" s="76"/>
      <c r="N31" s="76"/>
      <c r="O31" s="76"/>
    </row>
    <row r="32" spans="1:16" x14ac:dyDescent="0.25">
      <c r="K32" s="76"/>
      <c r="L32" s="76"/>
      <c r="M32" s="76"/>
      <c r="N32" s="76"/>
      <c r="O32" s="1"/>
    </row>
    <row r="33" spans="8:15" x14ac:dyDescent="0.25">
      <c r="K33" s="1"/>
      <c r="L33" s="1"/>
      <c r="M33" s="1"/>
      <c r="N33" s="1"/>
      <c r="O33" s="1"/>
    </row>
    <row r="34" spans="8:15" x14ac:dyDescent="0.25">
      <c r="K34" s="76"/>
      <c r="L34" s="76"/>
      <c r="M34" s="76"/>
      <c r="N34" s="76"/>
      <c r="O34" s="1"/>
    </row>
    <row r="35" spans="8:15" x14ac:dyDescent="0.25">
      <c r="K35" s="1"/>
      <c r="L35" s="1"/>
      <c r="M35" s="1"/>
      <c r="N35" s="1"/>
      <c r="O35" s="1"/>
    </row>
    <row r="36" spans="8:15" x14ac:dyDescent="0.25">
      <c r="K36" s="1"/>
      <c r="L36" s="1"/>
      <c r="M36" s="1"/>
      <c r="N36" s="1"/>
      <c r="O36" s="1"/>
    </row>
    <row r="37" spans="8:15" x14ac:dyDescent="0.25">
      <c r="K37" s="76"/>
      <c r="L37" s="76"/>
      <c r="M37" s="76"/>
      <c r="N37" s="76"/>
      <c r="O37" s="1"/>
    </row>
    <row r="38" spans="8:15" x14ac:dyDescent="0.25">
      <c r="K38" s="76"/>
      <c r="L38" s="76"/>
      <c r="M38" s="76"/>
      <c r="N38" s="76"/>
      <c r="O38" s="1"/>
    </row>
    <row r="39" spans="8:15" x14ac:dyDescent="0.25">
      <c r="K39" s="1"/>
      <c r="L39" s="1"/>
      <c r="M39" s="1"/>
      <c r="N39" s="1"/>
      <c r="O39" s="1"/>
    </row>
    <row r="40" spans="8:15" x14ac:dyDescent="0.25">
      <c r="K40" s="79"/>
      <c r="L40" s="79"/>
      <c r="M40" s="79"/>
      <c r="N40" s="79"/>
      <c r="O40" s="1"/>
    </row>
    <row r="41" spans="8:15" x14ac:dyDescent="0.25">
      <c r="K41" s="76"/>
      <c r="L41" s="76"/>
      <c r="M41" s="76"/>
      <c r="N41" s="76"/>
      <c r="O41" s="1"/>
    </row>
    <row r="42" spans="8:15" s="65" customFormat="1" x14ac:dyDescent="0.25">
      <c r="H42" s="97"/>
      <c r="I42" s="74"/>
      <c r="J42" s="74"/>
      <c r="K42" s="1"/>
      <c r="L42" s="1"/>
      <c r="M42" s="1"/>
      <c r="N42" s="1"/>
      <c r="O42" s="1"/>
    </row>
    <row r="43" spans="8:15" x14ac:dyDescent="0.25">
      <c r="K43" s="3"/>
      <c r="L43" s="3"/>
      <c r="M43" s="3"/>
      <c r="N43" s="3"/>
      <c r="O43" s="1"/>
    </row>
    <row r="44" spans="8:15" x14ac:dyDescent="0.25">
      <c r="K44" s="1"/>
      <c r="L44" s="1"/>
      <c r="M44" s="1"/>
      <c r="N44" s="1"/>
      <c r="O44" s="1"/>
    </row>
    <row r="45" spans="8:15" x14ac:dyDescent="0.25">
      <c r="K45" s="1"/>
      <c r="L45" s="1"/>
      <c r="M45" s="1"/>
      <c r="N45" s="1"/>
      <c r="O45" s="1"/>
    </row>
    <row r="46" spans="8:15" x14ac:dyDescent="0.25">
      <c r="K46" s="1"/>
      <c r="L46" s="1"/>
      <c r="M46" s="1"/>
      <c r="N46" s="1"/>
      <c r="O46" s="1"/>
    </row>
    <row r="47" spans="8:15" x14ac:dyDescent="0.25">
      <c r="K47" s="1"/>
      <c r="L47" s="1"/>
      <c r="M47" s="1"/>
      <c r="N47" s="1"/>
      <c r="O47" s="1"/>
    </row>
  </sheetData>
  <pageMargins left="0.7" right="0.7" top="0.75" bottom="0.75" header="0.3" footer="0.3"/>
  <pageSetup orientation="portrait" horizontalDpi="360" verticalDpi="360"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40"/>
  <sheetViews>
    <sheetView zoomScaleNormal="100" workbookViewId="0">
      <pane xSplit="1" ySplit="3" topLeftCell="B4" activePane="bottomRight" state="frozen"/>
      <selection activeCell="H38" sqref="H38"/>
      <selection pane="topRight" activeCell="H38" sqref="H38"/>
      <selection pane="bottomLeft" activeCell="H38" sqref="H38"/>
      <selection pane="bottomRight" activeCell="B5" sqref="B5:O5"/>
    </sheetView>
  </sheetViews>
  <sheetFormatPr baseColWidth="10" defaultColWidth="11.42578125" defaultRowHeight="12.75" x14ac:dyDescent="0.25"/>
  <cols>
    <col min="1" max="1" width="0.42578125" style="64" customWidth="1"/>
    <col min="2" max="2" width="6.5703125" style="65" customWidth="1"/>
    <col min="3" max="3" width="21.140625" style="64" hidden="1" customWidth="1"/>
    <col min="4" max="4" width="16.42578125" style="64" hidden="1" customWidth="1"/>
    <col min="5" max="5" width="45.140625" style="64" customWidth="1"/>
    <col min="6" max="6" width="6.28515625" style="65" customWidth="1"/>
    <col min="7" max="7" width="11.42578125" style="64" customWidth="1"/>
    <col min="8" max="8" width="1.5703125" style="94" customWidth="1"/>
    <col min="9" max="9" width="11.42578125" style="66" customWidth="1"/>
    <col min="10" max="10" width="2.42578125" style="64" hidden="1" customWidth="1"/>
    <col min="11" max="11" width="11.42578125" style="64" customWidth="1"/>
    <col min="12" max="12" width="11.42578125" style="64" hidden="1" customWidth="1"/>
    <col min="13" max="13" width="14.140625" style="64" customWidth="1"/>
    <col min="14" max="14" width="14.140625" style="64" hidden="1" customWidth="1"/>
    <col min="15" max="15" width="14.140625" style="64" customWidth="1"/>
    <col min="16" max="16384" width="11.42578125" style="64"/>
  </cols>
  <sheetData>
    <row r="1" spans="1:16" s="69" customFormat="1" ht="62.25" customHeight="1" x14ac:dyDescent="0.25">
      <c r="A1" s="68"/>
      <c r="E1" s="69" t="s">
        <v>1205</v>
      </c>
      <c r="H1" s="102"/>
      <c r="I1" s="70"/>
      <c r="M1" s="71" t="s">
        <v>1134</v>
      </c>
      <c r="N1" s="71"/>
      <c r="O1" s="71" t="s">
        <v>1197</v>
      </c>
    </row>
    <row r="2" spans="1:16" x14ac:dyDescent="0.25">
      <c r="E2" s="101" t="s">
        <v>1220</v>
      </c>
      <c r="F2" s="127">
        <v>1</v>
      </c>
      <c r="M2" s="67">
        <f>'Indices ICCP Anexo 10'!G290</f>
        <v>80.150000000000006</v>
      </c>
      <c r="O2" s="67">
        <f>+'Indices ICCP Anexo 10'!D431</f>
        <v>101.94</v>
      </c>
    </row>
    <row r="3" spans="1:16" s="69" customFormat="1" ht="62.25" customHeight="1" x14ac:dyDescent="0.25">
      <c r="A3" s="68" t="s">
        <v>0</v>
      </c>
      <c r="B3" s="83" t="s">
        <v>1</v>
      </c>
      <c r="C3" s="83" t="s">
        <v>2</v>
      </c>
      <c r="D3" s="83" t="s">
        <v>3</v>
      </c>
      <c r="E3" s="83" t="s">
        <v>4</v>
      </c>
      <c r="F3" s="83" t="s">
        <v>5</v>
      </c>
      <c r="G3" s="83" t="s">
        <v>1204</v>
      </c>
      <c r="H3" s="103"/>
      <c r="I3" s="84" t="s">
        <v>1201</v>
      </c>
      <c r="J3" s="83"/>
      <c r="K3" s="83" t="s">
        <v>12</v>
      </c>
      <c r="L3" s="83"/>
      <c r="M3" s="85" t="s">
        <v>1207</v>
      </c>
      <c r="N3" s="85"/>
      <c r="O3" s="85" t="s">
        <v>20</v>
      </c>
    </row>
    <row r="4" spans="1:16" s="102" customFormat="1" ht="20.25" customHeight="1" x14ac:dyDescent="0.25">
      <c r="A4" s="105"/>
      <c r="B4" s="129"/>
      <c r="C4" s="129"/>
      <c r="D4" s="129"/>
      <c r="E4" s="130" t="s">
        <v>1093</v>
      </c>
      <c r="F4" s="129"/>
      <c r="G4" s="129"/>
      <c r="I4" s="131"/>
      <c r="J4" s="129"/>
      <c r="K4" s="129"/>
      <c r="L4" s="129"/>
      <c r="M4" s="132"/>
      <c r="N4" s="132"/>
      <c r="O4" s="132"/>
      <c r="P4" s="159">
        <f>+O11</f>
        <v>11912412.754922019</v>
      </c>
    </row>
    <row r="5" spans="1:16" x14ac:dyDescent="0.25">
      <c r="A5" s="64">
        <v>870</v>
      </c>
    </row>
    <row r="6" spans="1:16" x14ac:dyDescent="0.25">
      <c r="A6" s="64">
        <v>871</v>
      </c>
      <c r="B6" s="88" t="s">
        <v>1096</v>
      </c>
      <c r="C6" s="87" t="s">
        <v>1046</v>
      </c>
      <c r="D6" s="87" t="s">
        <v>1093</v>
      </c>
      <c r="E6" s="86" t="s">
        <v>1097</v>
      </c>
      <c r="F6" s="89" t="s">
        <v>36</v>
      </c>
      <c r="G6" s="90">
        <v>7301</v>
      </c>
      <c r="H6" s="104"/>
      <c r="I6" s="91">
        <v>425.05</v>
      </c>
      <c r="J6" s="86"/>
      <c r="K6" s="92">
        <f>I6*$G6</f>
        <v>3103290.0500000003</v>
      </c>
      <c r="L6" s="92"/>
      <c r="M6" s="92">
        <f>K6/F$2</f>
        <v>3103290.0500000003</v>
      </c>
      <c r="N6" s="92"/>
      <c r="O6" s="92">
        <f>+M6*$O$2/$M$2</f>
        <v>3946966.7834934499</v>
      </c>
    </row>
    <row r="7" spans="1:16" x14ac:dyDescent="0.25">
      <c r="A7" s="64">
        <v>872</v>
      </c>
      <c r="B7" s="88" t="s">
        <v>1098</v>
      </c>
      <c r="C7" s="87" t="s">
        <v>1046</v>
      </c>
      <c r="D7" s="87" t="s">
        <v>1093</v>
      </c>
      <c r="E7" s="86" t="s">
        <v>1099</v>
      </c>
      <c r="F7" s="89" t="s">
        <v>36</v>
      </c>
      <c r="G7" s="90">
        <v>1729</v>
      </c>
      <c r="H7" s="104"/>
      <c r="I7" s="91">
        <v>425.05</v>
      </c>
      <c r="J7" s="86"/>
      <c r="K7" s="92">
        <f>I7*$G7</f>
        <v>734911.45000000007</v>
      </c>
      <c r="L7" s="92"/>
      <c r="M7" s="92">
        <f>K7/F$2</f>
        <v>734911.45000000007</v>
      </c>
      <c r="N7" s="92"/>
      <c r="O7" s="92">
        <f>+M7*$O$2/$M$2</f>
        <v>934708.33703056758</v>
      </c>
    </row>
    <row r="8" spans="1:16" x14ac:dyDescent="0.25">
      <c r="A8" s="64">
        <v>873</v>
      </c>
      <c r="B8" s="88" t="s">
        <v>1100</v>
      </c>
      <c r="C8" s="87" t="s">
        <v>1046</v>
      </c>
      <c r="D8" s="87" t="s">
        <v>1093</v>
      </c>
      <c r="E8" s="86" t="s">
        <v>1101</v>
      </c>
      <c r="F8" s="89" t="s">
        <v>28</v>
      </c>
      <c r="G8" s="90">
        <v>58259</v>
      </c>
      <c r="H8" s="104"/>
      <c r="I8" s="91">
        <v>68.95</v>
      </c>
      <c r="J8" s="86"/>
      <c r="K8" s="92">
        <f>I8*$G8</f>
        <v>4016958.0500000003</v>
      </c>
      <c r="L8" s="92"/>
      <c r="M8" s="92">
        <f>K8/F$2</f>
        <v>4016958.0500000003</v>
      </c>
      <c r="N8" s="92"/>
      <c r="O8" s="92">
        <f>+M8*$O$2/$M$2</f>
        <v>5109029.3651528386</v>
      </c>
    </row>
    <row r="9" spans="1:16" x14ac:dyDescent="0.25">
      <c r="A9" s="64">
        <v>874</v>
      </c>
      <c r="B9" s="88" t="s">
        <v>1102</v>
      </c>
      <c r="C9" s="87" t="s">
        <v>1046</v>
      </c>
      <c r="D9" s="87" t="s">
        <v>1093</v>
      </c>
      <c r="E9" s="86" t="s">
        <v>1103</v>
      </c>
      <c r="F9" s="89" t="s">
        <v>28</v>
      </c>
      <c r="G9" s="90">
        <v>16522.001093493713</v>
      </c>
      <c r="H9" s="104"/>
      <c r="I9" s="91">
        <v>91.45</v>
      </c>
      <c r="J9" s="86"/>
      <c r="K9" s="92">
        <f>I9*$G9</f>
        <v>1510937</v>
      </c>
      <c r="L9" s="92"/>
      <c r="M9" s="92">
        <f>K9/F$2</f>
        <v>1510937</v>
      </c>
      <c r="N9" s="92"/>
      <c r="O9" s="92">
        <f>+M9*$O$2/$M$2</f>
        <v>1921708.2692451652</v>
      </c>
    </row>
    <row r="10" spans="1:16" s="73" customFormat="1" x14ac:dyDescent="0.25">
      <c r="A10" s="64">
        <v>887</v>
      </c>
      <c r="B10" s="72"/>
      <c r="C10" s="73" t="s">
        <v>1046</v>
      </c>
      <c r="D10" s="73" t="s">
        <v>1124</v>
      </c>
      <c r="F10" s="72"/>
      <c r="H10" s="96"/>
      <c r="I10" s="2"/>
      <c r="K10" s="77"/>
      <c r="L10" s="77"/>
      <c r="M10" s="76"/>
      <c r="N10" s="76"/>
      <c r="O10" s="76"/>
    </row>
    <row r="11" spans="1:16" s="73" customFormat="1" x14ac:dyDescent="0.25">
      <c r="A11" s="64"/>
      <c r="B11" s="72"/>
      <c r="F11" s="72"/>
      <c r="H11" s="96"/>
      <c r="I11" s="2"/>
      <c r="K11" s="76">
        <f>SUM(K6:K10)</f>
        <v>9366096.5500000007</v>
      </c>
      <c r="L11" s="77"/>
      <c r="M11" s="76">
        <f>SUM(M6:M10)/$F$2</f>
        <v>9366096.5500000007</v>
      </c>
      <c r="N11" s="76"/>
      <c r="O11" s="76">
        <f>SUM(O6:O10)/$F$2</f>
        <v>11912412.754922019</v>
      </c>
    </row>
    <row r="12" spans="1:16" s="73" customFormat="1" x14ac:dyDescent="0.25">
      <c r="A12" s="64"/>
      <c r="B12" s="72"/>
      <c r="F12" s="72"/>
      <c r="H12" s="96"/>
      <c r="I12" s="2"/>
      <c r="K12" s="77"/>
      <c r="L12" s="77"/>
      <c r="M12" s="76"/>
      <c r="N12" s="76"/>
      <c r="O12" s="76"/>
    </row>
    <row r="13" spans="1:16" s="73" customFormat="1" x14ac:dyDescent="0.25">
      <c r="A13" s="64"/>
      <c r="B13" s="72"/>
      <c r="E13" s="128" t="s">
        <v>1124</v>
      </c>
      <c r="F13" s="72"/>
      <c r="H13" s="96"/>
      <c r="I13" s="2"/>
      <c r="K13" s="77"/>
      <c r="L13" s="77"/>
      <c r="M13" s="76"/>
      <c r="N13" s="76"/>
      <c r="O13" s="76"/>
      <c r="P13" s="77">
        <f>+O19</f>
        <v>17037815.426530257</v>
      </c>
    </row>
    <row r="14" spans="1:16" x14ac:dyDescent="0.25">
      <c r="A14" s="64">
        <v>888</v>
      </c>
      <c r="B14" s="88" t="s">
        <v>1125</v>
      </c>
      <c r="C14" s="87" t="s">
        <v>1046</v>
      </c>
      <c r="D14" s="87" t="s">
        <v>1124</v>
      </c>
      <c r="E14" s="86" t="s">
        <v>1126</v>
      </c>
      <c r="F14" s="89" t="s">
        <v>130</v>
      </c>
      <c r="G14" s="90">
        <v>3219565.0150000001</v>
      </c>
      <c r="H14" s="104"/>
      <c r="I14" s="91">
        <v>2</v>
      </c>
      <c r="J14" s="86"/>
      <c r="K14" s="92">
        <f>I14*$G14</f>
        <v>6439130.0300000003</v>
      </c>
      <c r="L14" s="92"/>
      <c r="M14" s="92">
        <f>K14/F$2</f>
        <v>6439130.0300000003</v>
      </c>
      <c r="N14" s="92"/>
      <c r="O14" s="92">
        <f>+M14*$O$2/$M$2</f>
        <v>8189705.7424603868</v>
      </c>
    </row>
    <row r="15" spans="1:16" x14ac:dyDescent="0.25">
      <c r="A15" s="64">
        <v>889</v>
      </c>
      <c r="B15" s="88" t="s">
        <v>1127</v>
      </c>
      <c r="C15" s="87" t="s">
        <v>1046</v>
      </c>
      <c r="D15" s="87" t="s">
        <v>1124</v>
      </c>
      <c r="E15" s="86" t="s">
        <v>1126</v>
      </c>
      <c r="F15" s="89" t="s">
        <v>130</v>
      </c>
      <c r="G15" s="90">
        <v>3350416.03</v>
      </c>
      <c r="H15" s="104"/>
      <c r="I15" s="91">
        <v>1</v>
      </c>
      <c r="J15" s="86"/>
      <c r="K15" s="92">
        <f>I15*$G15</f>
        <v>3350416.03</v>
      </c>
      <c r="L15" s="92"/>
      <c r="M15" s="92">
        <f>K15/F$2</f>
        <v>3350416.03</v>
      </c>
      <c r="N15" s="92"/>
      <c r="O15" s="92">
        <f>+M15*$O$2/$M$2</f>
        <v>4261277.7304828437</v>
      </c>
    </row>
    <row r="16" spans="1:16" x14ac:dyDescent="0.25">
      <c r="A16" s="64">
        <v>890</v>
      </c>
      <c r="B16" s="88" t="s">
        <v>1128</v>
      </c>
      <c r="C16" s="87" t="s">
        <v>1046</v>
      </c>
      <c r="D16" s="87" t="s">
        <v>1124</v>
      </c>
      <c r="E16" s="86" t="s">
        <v>1129</v>
      </c>
      <c r="F16" s="89" t="s">
        <v>130</v>
      </c>
      <c r="G16" s="90">
        <v>2494182</v>
      </c>
      <c r="H16" s="104"/>
      <c r="I16" s="91">
        <v>1</v>
      </c>
      <c r="J16" s="86"/>
      <c r="K16" s="92">
        <f>I16*$G16</f>
        <v>2494182</v>
      </c>
      <c r="L16" s="92"/>
      <c r="M16" s="92">
        <f>K16/F$2</f>
        <v>2494182</v>
      </c>
      <c r="N16" s="92"/>
      <c r="O16" s="92">
        <f>+M16*$O$2/$M$2</f>
        <v>3172263.4195882715</v>
      </c>
    </row>
    <row r="17" spans="1:15" x14ac:dyDescent="0.25">
      <c r="A17" s="64">
        <v>891</v>
      </c>
      <c r="B17" s="88" t="s">
        <v>1130</v>
      </c>
      <c r="C17" s="87" t="s">
        <v>1046</v>
      </c>
      <c r="D17" s="87" t="s">
        <v>1124</v>
      </c>
      <c r="E17" s="86" t="s">
        <v>1131</v>
      </c>
      <c r="F17" s="89" t="s">
        <v>36</v>
      </c>
      <c r="G17" s="90">
        <v>11122</v>
      </c>
      <c r="H17" s="104"/>
      <c r="I17" s="91">
        <v>100</v>
      </c>
      <c r="J17" s="86"/>
      <c r="K17" s="92">
        <f>I17*$G17</f>
        <v>1112200</v>
      </c>
      <c r="L17" s="92"/>
      <c r="M17" s="92">
        <f>K17/F$2</f>
        <v>1112200</v>
      </c>
      <c r="N17" s="92"/>
      <c r="O17" s="92">
        <f>+M17*$O$2/$M$2</f>
        <v>1414568.5339987522</v>
      </c>
    </row>
    <row r="18" spans="1:15" x14ac:dyDescent="0.25">
      <c r="I18" s="4"/>
    </row>
    <row r="19" spans="1:15" x14ac:dyDescent="0.25">
      <c r="K19" s="76">
        <f t="shared" ref="K19:N19" si="0">SUM(K14:K18)</f>
        <v>13395928.060000001</v>
      </c>
      <c r="L19" s="76">
        <f t="shared" si="0"/>
        <v>0</v>
      </c>
      <c r="M19" s="76">
        <f>SUM(M14:M18)/$F$2</f>
        <v>13395928.060000001</v>
      </c>
      <c r="N19" s="76">
        <f t="shared" si="0"/>
        <v>0</v>
      </c>
      <c r="O19" s="76">
        <f>SUM(O14:O18)/$F$2</f>
        <v>17037815.426530257</v>
      </c>
    </row>
    <row r="20" spans="1:15" x14ac:dyDescent="0.25">
      <c r="K20" s="78"/>
      <c r="L20" s="78"/>
      <c r="M20" s="78"/>
      <c r="N20" s="78"/>
      <c r="O20" s="78"/>
    </row>
    <row r="21" spans="1:15" x14ac:dyDescent="0.25">
      <c r="L21" s="79"/>
      <c r="M21" s="79"/>
      <c r="N21" s="79"/>
      <c r="O21" s="79"/>
    </row>
    <row r="22" spans="1:15" x14ac:dyDescent="0.25">
      <c r="K22" s="76"/>
      <c r="L22" s="76"/>
      <c r="M22" s="76"/>
      <c r="N22" s="76"/>
      <c r="O22" s="76"/>
    </row>
    <row r="23" spans="1:15" x14ac:dyDescent="0.25">
      <c r="K23" s="1"/>
      <c r="L23" s="1"/>
      <c r="M23" s="76"/>
      <c r="N23" s="76"/>
      <c r="O23" s="76"/>
    </row>
    <row r="24" spans="1:15" x14ac:dyDescent="0.25">
      <c r="K24" s="76"/>
      <c r="L24" s="76"/>
      <c r="M24" s="76"/>
      <c r="N24" s="76"/>
      <c r="O24" s="76"/>
    </row>
    <row r="25" spans="1:15" x14ac:dyDescent="0.25">
      <c r="K25" s="76"/>
      <c r="L25" s="76"/>
      <c r="N25" s="1"/>
    </row>
    <row r="26" spans="1:15" x14ac:dyDescent="0.25">
      <c r="N26" s="1"/>
    </row>
    <row r="27" spans="1:15" x14ac:dyDescent="0.25">
      <c r="K27" s="76"/>
      <c r="L27" s="76"/>
      <c r="N27" s="1"/>
    </row>
    <row r="28" spans="1:15" x14ac:dyDescent="0.25">
      <c r="N28" s="1"/>
    </row>
    <row r="29" spans="1:15" x14ac:dyDescent="0.25">
      <c r="N29" s="1"/>
    </row>
    <row r="30" spans="1:15" x14ac:dyDescent="0.25">
      <c r="K30" s="76"/>
      <c r="L30" s="76"/>
      <c r="N30" s="1"/>
    </row>
    <row r="31" spans="1:15" x14ac:dyDescent="0.25">
      <c r="K31" s="76"/>
      <c r="L31" s="76"/>
      <c r="N31" s="1"/>
    </row>
    <row r="32" spans="1:15" x14ac:dyDescent="0.25">
      <c r="N32" s="1"/>
    </row>
    <row r="33" spans="8:14" x14ac:dyDescent="0.25">
      <c r="K33" s="79"/>
      <c r="L33" s="79"/>
      <c r="N33" s="1"/>
    </row>
    <row r="34" spans="8:14" x14ac:dyDescent="0.25">
      <c r="K34" s="76"/>
      <c r="L34" s="76"/>
      <c r="N34" s="1"/>
    </row>
    <row r="35" spans="8:14" s="65" customFormat="1" x14ac:dyDescent="0.25">
      <c r="H35" s="97"/>
      <c r="I35" s="74"/>
      <c r="N35" s="1"/>
    </row>
    <row r="36" spans="8:14" x14ac:dyDescent="0.25">
      <c r="N36" s="1"/>
    </row>
    <row r="37" spans="8:14" x14ac:dyDescent="0.25">
      <c r="L37" s="76"/>
      <c r="N37" s="1"/>
    </row>
    <row r="38" spans="8:14" x14ac:dyDescent="0.25">
      <c r="L38" s="76"/>
      <c r="N38" s="1"/>
    </row>
    <row r="39" spans="8:14" x14ac:dyDescent="0.25">
      <c r="N39" s="1"/>
    </row>
    <row r="40" spans="8:14" x14ac:dyDescent="0.25">
      <c r="N40" s="1"/>
    </row>
  </sheetData>
  <pageMargins left="0.7" right="0.7" top="0.75" bottom="0.75" header="0.3" footer="0.3"/>
  <pageSetup orientation="portrait" horizontalDpi="360" verticalDpi="360"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ublished="0">
    <tabColor theme="9"/>
  </sheetPr>
  <dimension ref="B6:E30"/>
  <sheetViews>
    <sheetView topLeftCell="A16" zoomScale="120" zoomScaleNormal="120" workbookViewId="0">
      <selection activeCell="G27" sqref="G27"/>
    </sheetView>
  </sheetViews>
  <sheetFormatPr baseColWidth="10" defaultRowHeight="16.5" x14ac:dyDescent="0.3"/>
  <cols>
    <col min="1" max="1" width="11.42578125" style="190"/>
    <col min="2" max="2" width="47.5703125" style="190" customWidth="1"/>
    <col min="3" max="3" width="6.42578125" style="189" bestFit="1" customWidth="1"/>
    <col min="4" max="4" width="13" style="190" bestFit="1" customWidth="1"/>
    <col min="5" max="16384" width="11.42578125" style="190"/>
  </cols>
  <sheetData>
    <row r="6" spans="2:4" x14ac:dyDescent="0.3">
      <c r="B6" s="188" t="s">
        <v>1326</v>
      </c>
    </row>
    <row r="8" spans="2:4" ht="23.25" customHeight="1" x14ac:dyDescent="0.3">
      <c r="B8" s="184" t="s">
        <v>1305</v>
      </c>
      <c r="C8" s="184" t="s">
        <v>1306</v>
      </c>
      <c r="D8" s="184" t="s">
        <v>1323</v>
      </c>
    </row>
    <row r="9" spans="2:4" x14ac:dyDescent="0.3">
      <c r="B9" s="178" t="s">
        <v>1307</v>
      </c>
      <c r="C9" s="179" t="s">
        <v>1308</v>
      </c>
      <c r="D9" s="182">
        <v>4</v>
      </c>
    </row>
    <row r="10" spans="2:4" x14ac:dyDescent="0.3">
      <c r="B10" s="178" t="s">
        <v>1309</v>
      </c>
      <c r="C10" s="179" t="s">
        <v>1308</v>
      </c>
      <c r="D10" s="182">
        <v>1</v>
      </c>
    </row>
    <row r="11" spans="2:4" x14ac:dyDescent="0.3">
      <c r="B11" s="178" t="s">
        <v>1310</v>
      </c>
      <c r="C11" s="179" t="s">
        <v>1308</v>
      </c>
      <c r="D11" s="182">
        <v>1</v>
      </c>
    </row>
    <row r="12" spans="2:4" x14ac:dyDescent="0.3">
      <c r="B12" s="178" t="s">
        <v>1311</v>
      </c>
      <c r="C12" s="179" t="s">
        <v>1308</v>
      </c>
      <c r="D12" s="182">
        <v>24</v>
      </c>
    </row>
    <row r="13" spans="2:4" x14ac:dyDescent="0.3">
      <c r="B13" s="178" t="s">
        <v>1312</v>
      </c>
      <c r="C13" s="179" t="s">
        <v>1308</v>
      </c>
      <c r="D13" s="182">
        <v>1</v>
      </c>
    </row>
    <row r="14" spans="2:4" x14ac:dyDescent="0.3">
      <c r="B14" s="178" t="s">
        <v>1313</v>
      </c>
      <c r="C14" s="180" t="s">
        <v>28</v>
      </c>
      <c r="D14" s="182">
        <v>17750</v>
      </c>
    </row>
    <row r="15" spans="2:4" x14ac:dyDescent="0.3">
      <c r="B15" s="178" t="s">
        <v>1314</v>
      </c>
      <c r="C15" s="179" t="s">
        <v>28</v>
      </c>
      <c r="D15" s="179" t="s">
        <v>1324</v>
      </c>
    </row>
    <row r="16" spans="2:4" x14ac:dyDescent="0.3">
      <c r="B16" s="178" t="s">
        <v>1315</v>
      </c>
      <c r="C16" s="179" t="s">
        <v>36</v>
      </c>
      <c r="D16" s="182">
        <v>164</v>
      </c>
    </row>
    <row r="17" spans="2:5" x14ac:dyDescent="0.3">
      <c r="B17" s="178" t="s">
        <v>1316</v>
      </c>
      <c r="C17" s="179" t="s">
        <v>1308</v>
      </c>
      <c r="D17" s="179">
        <v>615</v>
      </c>
    </row>
    <row r="18" spans="2:5" x14ac:dyDescent="0.3">
      <c r="B18" s="178" t="s">
        <v>1317</v>
      </c>
      <c r="C18" s="179" t="s">
        <v>36</v>
      </c>
      <c r="D18" s="182">
        <v>1820</v>
      </c>
    </row>
    <row r="19" spans="2:5" x14ac:dyDescent="0.3">
      <c r="B19" s="178" t="s">
        <v>1318</v>
      </c>
      <c r="C19" s="179" t="s">
        <v>36</v>
      </c>
      <c r="D19" s="179">
        <v>1101.0999999999999</v>
      </c>
    </row>
    <row r="20" spans="2:5" x14ac:dyDescent="0.3">
      <c r="B20" s="178" t="s">
        <v>1319</v>
      </c>
      <c r="C20" s="179" t="s">
        <v>36</v>
      </c>
      <c r="D20" s="179" t="s">
        <v>1325</v>
      </c>
    </row>
    <row r="21" spans="2:5" x14ac:dyDescent="0.3">
      <c r="B21" s="178" t="s">
        <v>1320</v>
      </c>
      <c r="C21" s="180" t="s">
        <v>28</v>
      </c>
      <c r="D21" s="183">
        <v>3553.73</v>
      </c>
    </row>
    <row r="22" spans="2:5" x14ac:dyDescent="0.3">
      <c r="B22" s="181" t="s">
        <v>1321</v>
      </c>
      <c r="C22" s="179" t="s">
        <v>1322</v>
      </c>
      <c r="D22" s="179">
        <v>3.34</v>
      </c>
    </row>
    <row r="23" spans="2:5" x14ac:dyDescent="0.3">
      <c r="B23" s="185"/>
      <c r="C23" s="186"/>
      <c r="D23" s="186"/>
    </row>
    <row r="24" spans="2:5" x14ac:dyDescent="0.3">
      <c r="B24" s="185"/>
      <c r="C24" s="186"/>
      <c r="D24" s="186"/>
    </row>
    <row r="25" spans="2:5" x14ac:dyDescent="0.3">
      <c r="B25" s="188" t="s">
        <v>1330</v>
      </c>
    </row>
    <row r="26" spans="2:5" x14ac:dyDescent="0.3">
      <c r="B26" s="188"/>
    </row>
    <row r="27" spans="2:5" x14ac:dyDescent="0.3">
      <c r="B27" s="184" t="s">
        <v>1331</v>
      </c>
      <c r="C27" s="184" t="s">
        <v>1306</v>
      </c>
      <c r="D27" s="184" t="s">
        <v>1323</v>
      </c>
      <c r="E27" s="184" t="s">
        <v>1301</v>
      </c>
    </row>
    <row r="28" spans="2:5" x14ac:dyDescent="0.3">
      <c r="B28" s="178" t="s">
        <v>1329</v>
      </c>
      <c r="C28" s="179" t="s">
        <v>1322</v>
      </c>
      <c r="D28" s="183">
        <f>+LongTramos!G12/1000</f>
        <v>1.6416666666666668</v>
      </c>
      <c r="E28" s="187">
        <f>+ROUND(D28/$D$22,4)</f>
        <v>0.49149999999999999</v>
      </c>
    </row>
    <row r="29" spans="2:5" x14ac:dyDescent="0.3">
      <c r="B29" s="178" t="s">
        <v>1328</v>
      </c>
      <c r="C29" s="179" t="s">
        <v>1322</v>
      </c>
      <c r="D29" s="183">
        <f>+LongTramos!G18/1000</f>
        <v>1.216</v>
      </c>
      <c r="E29" s="187">
        <f t="shared" ref="E29:E30" si="0">+ROUND(D29/$D$22,4)</f>
        <v>0.36409999999999998</v>
      </c>
    </row>
    <row r="30" spans="2:5" x14ac:dyDescent="0.3">
      <c r="B30" s="178" t="s">
        <v>1327</v>
      </c>
      <c r="C30" s="179" t="s">
        <v>1322</v>
      </c>
      <c r="D30" s="183">
        <f>+LongTramos!G26/1000</f>
        <v>2.1113333333333335</v>
      </c>
      <c r="E30" s="187">
        <f t="shared" si="0"/>
        <v>0.6321</v>
      </c>
    </row>
  </sheetData>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47"/>
  <sheetViews>
    <sheetView zoomScaleNormal="100" workbookViewId="0">
      <pane xSplit="1" ySplit="3" topLeftCell="B4" activePane="bottomRight" state="frozen"/>
      <selection activeCell="H38" sqref="H38"/>
      <selection pane="topRight" activeCell="H38" sqref="H38"/>
      <selection pane="bottomLeft" activeCell="H38" sqref="H38"/>
      <selection pane="bottomRight" activeCell="F2" sqref="F2"/>
    </sheetView>
  </sheetViews>
  <sheetFormatPr baseColWidth="10" defaultColWidth="11.42578125" defaultRowHeight="12.75" x14ac:dyDescent="0.25"/>
  <cols>
    <col min="1" max="1" width="0.42578125" style="64" customWidth="1"/>
    <col min="2" max="2" width="6.5703125" style="65" customWidth="1"/>
    <col min="3" max="3" width="21.140625" style="64" hidden="1" customWidth="1"/>
    <col min="4" max="4" width="16.42578125" style="64" hidden="1" customWidth="1"/>
    <col min="5" max="5" width="45.140625" style="64" customWidth="1"/>
    <col min="6" max="6" width="6.28515625" style="65" customWidth="1"/>
    <col min="7" max="7" width="11.42578125" style="64" customWidth="1"/>
    <col min="8" max="8" width="1.5703125" style="94" customWidth="1"/>
    <col min="9" max="9" width="11.42578125" style="66" customWidth="1"/>
    <col min="10" max="10" width="2.42578125" style="64" hidden="1" customWidth="1"/>
    <col min="11" max="11" width="11.42578125" style="64" customWidth="1"/>
    <col min="12" max="12" width="9.7109375" style="64" hidden="1" customWidth="1"/>
    <col min="13" max="13" width="14.140625" style="64" customWidth="1"/>
    <col min="14" max="14" width="14.140625" style="64" hidden="1" customWidth="1"/>
    <col min="15" max="15" width="14.140625" style="64" customWidth="1"/>
    <col min="16" max="16384" width="11.42578125" style="64"/>
  </cols>
  <sheetData>
    <row r="1" spans="1:16" s="69" customFormat="1" ht="62.25" customHeight="1" x14ac:dyDescent="0.25">
      <c r="A1" s="68"/>
      <c r="E1" s="69" t="s">
        <v>1205</v>
      </c>
      <c r="H1" s="102"/>
      <c r="I1" s="70"/>
      <c r="M1" s="71" t="s">
        <v>1134</v>
      </c>
      <c r="N1" s="71"/>
      <c r="O1" s="71" t="s">
        <v>1197</v>
      </c>
    </row>
    <row r="2" spans="1:16" x14ac:dyDescent="0.25">
      <c r="E2" s="101" t="s">
        <v>1221</v>
      </c>
      <c r="F2" s="93">
        <v>7800</v>
      </c>
      <c r="M2" s="67">
        <f>'Indices ICCP Anexo 10'!G290</f>
        <v>80.150000000000006</v>
      </c>
      <c r="O2" s="67">
        <f>+'Indices ICCP Anexo 10'!D431</f>
        <v>101.94</v>
      </c>
    </row>
    <row r="3" spans="1:16" s="69" customFormat="1" ht="62.25" customHeight="1" x14ac:dyDescent="0.25">
      <c r="A3" s="68" t="s">
        <v>0</v>
      </c>
      <c r="B3" s="83" t="s">
        <v>1</v>
      </c>
      <c r="C3" s="83" t="s">
        <v>2</v>
      </c>
      <c r="D3" s="83" t="s">
        <v>3</v>
      </c>
      <c r="E3" s="83" t="s">
        <v>4</v>
      </c>
      <c r="F3" s="83" t="s">
        <v>5</v>
      </c>
      <c r="G3" s="83" t="s">
        <v>1204</v>
      </c>
      <c r="H3" s="103"/>
      <c r="I3" s="84" t="s">
        <v>1202</v>
      </c>
      <c r="J3" s="83"/>
      <c r="K3" s="83" t="s">
        <v>13</v>
      </c>
      <c r="L3" s="83"/>
      <c r="M3" s="85" t="s">
        <v>1206</v>
      </c>
      <c r="N3" s="85"/>
      <c r="O3" s="85" t="s">
        <v>21</v>
      </c>
    </row>
    <row r="4" spans="1:16" s="69" customFormat="1" ht="62.25" customHeight="1" x14ac:dyDescent="0.25">
      <c r="A4" s="68"/>
      <c r="B4" s="83"/>
      <c r="C4" s="83"/>
      <c r="D4" s="83"/>
      <c r="E4" s="83" t="s">
        <v>1213</v>
      </c>
      <c r="F4" s="83"/>
      <c r="G4" s="83"/>
      <c r="H4" s="103"/>
      <c r="I4" s="84"/>
      <c r="J4" s="83"/>
      <c r="K4" s="83"/>
      <c r="L4" s="83"/>
      <c r="M4" s="85"/>
      <c r="N4" s="85"/>
      <c r="O4" s="85"/>
      <c r="P4" s="160">
        <f>+O12</f>
        <v>130563.4271671036</v>
      </c>
    </row>
    <row r="5" spans="1:16" x14ac:dyDescent="0.25">
      <c r="A5" s="64">
        <v>8</v>
      </c>
      <c r="B5" s="88">
        <v>1.04</v>
      </c>
      <c r="C5" s="87" t="s">
        <v>27</v>
      </c>
      <c r="D5" s="87" t="s">
        <v>29</v>
      </c>
      <c r="E5" s="86" t="s">
        <v>33</v>
      </c>
      <c r="F5" s="89" t="s">
        <v>28</v>
      </c>
      <c r="G5" s="90">
        <v>4464</v>
      </c>
      <c r="H5" s="104"/>
      <c r="I5" s="91">
        <v>889.51</v>
      </c>
      <c r="J5" s="86"/>
      <c r="K5" s="92">
        <f t="shared" ref="K5:K10" si="0">I5*$G5</f>
        <v>3970772.64</v>
      </c>
      <c r="L5" s="86"/>
      <c r="M5" s="92">
        <f t="shared" ref="M5:M10" si="1">K5/F$2</f>
        <v>509.07341538461537</v>
      </c>
      <c r="N5" s="92"/>
      <c r="O5" s="92">
        <f t="shared" ref="O5:O10" si="2">+M5*$O$2/$M$2</f>
        <v>647.47278807620319</v>
      </c>
    </row>
    <row r="6" spans="1:16" x14ac:dyDescent="0.25">
      <c r="A6" s="64">
        <v>35</v>
      </c>
      <c r="B6" s="88" t="s">
        <v>62</v>
      </c>
      <c r="C6" s="87" t="s">
        <v>27</v>
      </c>
      <c r="D6" s="87" t="s">
        <v>56</v>
      </c>
      <c r="E6" s="86" t="s">
        <v>63</v>
      </c>
      <c r="F6" s="89" t="s">
        <v>31</v>
      </c>
      <c r="G6" s="90">
        <v>67073</v>
      </c>
      <c r="H6" s="104"/>
      <c r="I6" s="91">
        <v>1254.4079999999999</v>
      </c>
      <c r="J6" s="86"/>
      <c r="K6" s="92">
        <f t="shared" si="0"/>
        <v>84136907.783999994</v>
      </c>
      <c r="L6" s="86"/>
      <c r="M6" s="92">
        <f t="shared" si="1"/>
        <v>10786.783049230769</v>
      </c>
      <c r="N6" s="92"/>
      <c r="O6" s="92">
        <f t="shared" si="2"/>
        <v>13719.334548204422</v>
      </c>
    </row>
    <row r="7" spans="1:16" x14ac:dyDescent="0.25">
      <c r="A7" s="64">
        <v>36</v>
      </c>
      <c r="B7" s="88" t="s">
        <v>64</v>
      </c>
      <c r="C7" s="87" t="s">
        <v>27</v>
      </c>
      <c r="D7" s="87" t="s">
        <v>56</v>
      </c>
      <c r="E7" s="86" t="s">
        <v>65</v>
      </c>
      <c r="F7" s="89" t="s">
        <v>31</v>
      </c>
      <c r="G7" s="90">
        <v>96823</v>
      </c>
      <c r="H7" s="104"/>
      <c r="I7" s="91">
        <v>2660.81</v>
      </c>
      <c r="J7" s="86"/>
      <c r="K7" s="92">
        <f t="shared" si="0"/>
        <v>257627606.63</v>
      </c>
      <c r="L7" s="86"/>
      <c r="M7" s="92">
        <f t="shared" si="1"/>
        <v>33029.180337179489</v>
      </c>
      <c r="N7" s="92"/>
      <c r="O7" s="92">
        <f t="shared" si="2"/>
        <v>42008.666794411438</v>
      </c>
    </row>
    <row r="8" spans="1:16" x14ac:dyDescent="0.25">
      <c r="A8" s="64">
        <v>37</v>
      </c>
      <c r="B8" s="88" t="s">
        <v>66</v>
      </c>
      <c r="C8" s="87" t="s">
        <v>27</v>
      </c>
      <c r="D8" s="87" t="s">
        <v>56</v>
      </c>
      <c r="E8" s="86" t="s">
        <v>67</v>
      </c>
      <c r="F8" s="89" t="s">
        <v>31</v>
      </c>
      <c r="G8" s="90">
        <v>87941</v>
      </c>
      <c r="H8" s="104"/>
      <c r="I8" s="91">
        <v>4524.6000000000004</v>
      </c>
      <c r="J8" s="86"/>
      <c r="K8" s="92">
        <f t="shared" si="0"/>
        <v>397897848.60000002</v>
      </c>
      <c r="L8" s="86"/>
      <c r="M8" s="92">
        <f t="shared" si="1"/>
        <v>51012.544692307696</v>
      </c>
      <c r="N8" s="92"/>
      <c r="O8" s="92">
        <f t="shared" si="2"/>
        <v>64881.08304346657</v>
      </c>
    </row>
    <row r="9" spans="1:16" x14ac:dyDescent="0.25">
      <c r="A9" s="64">
        <v>38</v>
      </c>
      <c r="B9" s="88" t="s">
        <v>68</v>
      </c>
      <c r="C9" s="87" t="s">
        <v>27</v>
      </c>
      <c r="D9" s="87" t="s">
        <v>56</v>
      </c>
      <c r="E9" s="86" t="s">
        <v>69</v>
      </c>
      <c r="F9" s="89" t="s">
        <v>31</v>
      </c>
      <c r="G9" s="90">
        <v>131715</v>
      </c>
      <c r="H9" s="104"/>
      <c r="I9" s="91">
        <v>315.53000000000003</v>
      </c>
      <c r="J9" s="86"/>
      <c r="K9" s="92">
        <f t="shared" si="0"/>
        <v>41560033.950000003</v>
      </c>
      <c r="L9" s="86"/>
      <c r="M9" s="92">
        <f t="shared" si="1"/>
        <v>5328.209480769231</v>
      </c>
      <c r="N9" s="92"/>
      <c r="O9" s="92">
        <f t="shared" si="2"/>
        <v>6776.7644974374971</v>
      </c>
    </row>
    <row r="10" spans="1:16" x14ac:dyDescent="0.25">
      <c r="A10" s="64">
        <v>39</v>
      </c>
      <c r="B10" s="88" t="s">
        <v>70</v>
      </c>
      <c r="C10" s="87" t="s">
        <v>27</v>
      </c>
      <c r="D10" s="87" t="s">
        <v>56</v>
      </c>
      <c r="E10" s="86" t="s">
        <v>71</v>
      </c>
      <c r="F10" s="89" t="s">
        <v>31</v>
      </c>
      <c r="G10" s="90">
        <v>260212</v>
      </c>
      <c r="H10" s="104"/>
      <c r="I10" s="91">
        <v>59.630000000000024</v>
      </c>
      <c r="J10" s="86"/>
      <c r="K10" s="92">
        <f t="shared" si="0"/>
        <v>15516441.560000006</v>
      </c>
      <c r="L10" s="86"/>
      <c r="M10" s="92">
        <f t="shared" si="1"/>
        <v>1989.2873794871803</v>
      </c>
      <c r="N10" s="92"/>
      <c r="O10" s="92">
        <f t="shared" si="2"/>
        <v>2530.1054955074628</v>
      </c>
    </row>
    <row r="11" spans="1:16" s="94" customFormat="1" x14ac:dyDescent="0.25">
      <c r="B11" s="108"/>
      <c r="C11" s="109"/>
      <c r="D11" s="109"/>
      <c r="E11" s="110"/>
      <c r="F11" s="111"/>
      <c r="G11" s="112"/>
      <c r="I11" s="113"/>
      <c r="J11" s="110"/>
      <c r="K11" s="114"/>
      <c r="L11" s="110"/>
      <c r="M11" s="114"/>
      <c r="N11" s="114"/>
      <c r="O11" s="114"/>
    </row>
    <row r="12" spans="1:16" s="94" customFormat="1" x14ac:dyDescent="0.25">
      <c r="B12" s="95"/>
      <c r="C12" s="96"/>
      <c r="D12" s="96"/>
      <c r="F12" s="97"/>
      <c r="G12" s="98"/>
      <c r="I12" s="99"/>
      <c r="K12" s="100">
        <f>SUM(K5:K11)</f>
        <v>800709611.16400015</v>
      </c>
      <c r="M12" s="100">
        <f>SUM(M5:M11)</f>
        <v>102655.07835435899</v>
      </c>
      <c r="N12" s="100"/>
      <c r="O12" s="100">
        <f>SUM(O5:O11)</f>
        <v>130563.4271671036</v>
      </c>
    </row>
    <row r="13" spans="1:16" s="94" customFormat="1" x14ac:dyDescent="0.25">
      <c r="B13" s="115"/>
      <c r="C13" s="116"/>
      <c r="D13" s="116"/>
      <c r="E13" s="122" t="s">
        <v>1304</v>
      </c>
      <c r="F13" s="118"/>
      <c r="G13" s="119"/>
      <c r="I13" s="120"/>
      <c r="J13" s="117"/>
      <c r="K13" s="121"/>
      <c r="L13" s="117"/>
      <c r="M13" s="121"/>
      <c r="N13" s="121"/>
      <c r="O13" s="121"/>
      <c r="P13" s="100">
        <f>+O28</f>
        <v>167900.6106505788</v>
      </c>
    </row>
    <row r="14" spans="1:16" x14ac:dyDescent="0.25">
      <c r="A14" s="64">
        <v>855</v>
      </c>
      <c r="B14" s="88" t="s">
        <v>1068</v>
      </c>
      <c r="C14" s="87" t="s">
        <v>1046</v>
      </c>
      <c r="D14" s="87" t="s">
        <v>1067</v>
      </c>
      <c r="E14" s="86" t="s">
        <v>1069</v>
      </c>
      <c r="F14" s="89" t="s">
        <v>36</v>
      </c>
      <c r="G14" s="90">
        <v>4042.9999246696225</v>
      </c>
      <c r="H14" s="104"/>
      <c r="I14" s="91">
        <v>2903.45</v>
      </c>
      <c r="J14" s="86"/>
      <c r="K14" s="92">
        <f t="shared" ref="K14:K26" si="3">I14*$G14</f>
        <v>11738648.131282015</v>
      </c>
      <c r="L14" s="86"/>
      <c r="M14" s="92">
        <f t="shared" ref="M14:M26" si="4">K14/F$2</f>
        <v>1504.9548886258992</v>
      </c>
      <c r="N14" s="92"/>
      <c r="O14" s="92">
        <f t="shared" ref="O14:O26" si="5">+M14*$O$2/$M$2</f>
        <v>1914.0998296509565</v>
      </c>
    </row>
    <row r="15" spans="1:16" x14ac:dyDescent="0.25">
      <c r="A15" s="64">
        <v>856</v>
      </c>
      <c r="B15" s="88" t="s">
        <v>1070</v>
      </c>
      <c r="C15" s="87" t="s">
        <v>1046</v>
      </c>
      <c r="D15" s="87" t="s">
        <v>1067</v>
      </c>
      <c r="E15" s="86" t="s">
        <v>1071</v>
      </c>
      <c r="F15" s="89" t="s">
        <v>28</v>
      </c>
      <c r="G15" s="90">
        <v>10497</v>
      </c>
      <c r="H15" s="104"/>
      <c r="I15" s="91">
        <v>1772.3</v>
      </c>
      <c r="J15" s="86"/>
      <c r="K15" s="92">
        <f t="shared" si="3"/>
        <v>18603833.099999998</v>
      </c>
      <c r="L15" s="86"/>
      <c r="M15" s="92">
        <f t="shared" si="4"/>
        <v>2385.1068076923075</v>
      </c>
      <c r="N15" s="92"/>
      <c r="O15" s="92">
        <f t="shared" si="5"/>
        <v>3033.5344725658615</v>
      </c>
    </row>
    <row r="16" spans="1:16" x14ac:dyDescent="0.25">
      <c r="A16" s="64">
        <v>857</v>
      </c>
      <c r="B16" s="88" t="s">
        <v>1072</v>
      </c>
      <c r="C16" s="87" t="s">
        <v>1046</v>
      </c>
      <c r="D16" s="87" t="s">
        <v>1067</v>
      </c>
      <c r="E16" s="86" t="s">
        <v>1073</v>
      </c>
      <c r="F16" s="89" t="s">
        <v>28</v>
      </c>
      <c r="G16" s="90">
        <v>1477</v>
      </c>
      <c r="H16" s="104"/>
      <c r="I16" s="91">
        <v>5724.7499999999991</v>
      </c>
      <c r="J16" s="86"/>
      <c r="K16" s="92">
        <f t="shared" si="3"/>
        <v>8455455.7499999981</v>
      </c>
      <c r="L16" s="86"/>
      <c r="M16" s="92">
        <f t="shared" si="4"/>
        <v>1084.0327884615383</v>
      </c>
      <c r="N16" s="92"/>
      <c r="O16" s="92">
        <f t="shared" si="5"/>
        <v>1378.7436363789045</v>
      </c>
    </row>
    <row r="17" spans="1:15" x14ac:dyDescent="0.25">
      <c r="A17" s="64">
        <v>858</v>
      </c>
      <c r="B17" s="88" t="s">
        <v>1074</v>
      </c>
      <c r="C17" s="87" t="s">
        <v>1046</v>
      </c>
      <c r="D17" s="87" t="s">
        <v>1067</v>
      </c>
      <c r="E17" s="86" t="s">
        <v>1075</v>
      </c>
      <c r="F17" s="89" t="s">
        <v>31</v>
      </c>
      <c r="G17" s="90">
        <v>534675</v>
      </c>
      <c r="H17" s="104"/>
      <c r="I17" s="91">
        <v>366.5</v>
      </c>
      <c r="J17" s="86"/>
      <c r="K17" s="92">
        <f t="shared" si="3"/>
        <v>195958387.5</v>
      </c>
      <c r="L17" s="86"/>
      <c r="M17" s="92">
        <f t="shared" si="4"/>
        <v>25122.870192307691</v>
      </c>
      <c r="N17" s="92"/>
      <c r="O17" s="92">
        <f t="shared" si="5"/>
        <v>31952.905644464699</v>
      </c>
    </row>
    <row r="18" spans="1:15" x14ac:dyDescent="0.25">
      <c r="A18" s="64">
        <v>859</v>
      </c>
      <c r="B18" s="88" t="s">
        <v>1076</v>
      </c>
      <c r="C18" s="87" t="s">
        <v>1046</v>
      </c>
      <c r="D18" s="87" t="s">
        <v>1067</v>
      </c>
      <c r="E18" s="86" t="s">
        <v>1077</v>
      </c>
      <c r="F18" s="89" t="s">
        <v>31</v>
      </c>
      <c r="G18" s="90">
        <v>543659.99973543047</v>
      </c>
      <c r="H18" s="104"/>
      <c r="I18" s="91">
        <v>1073.4100000000001</v>
      </c>
      <c r="J18" s="86"/>
      <c r="K18" s="92">
        <f t="shared" si="3"/>
        <v>583570080.31600845</v>
      </c>
      <c r="L18" s="86"/>
      <c r="M18" s="92">
        <f t="shared" si="4"/>
        <v>74816.676963590828</v>
      </c>
      <c r="N18" s="92"/>
      <c r="O18" s="92">
        <f t="shared" si="5"/>
        <v>95156.731748826554</v>
      </c>
    </row>
    <row r="19" spans="1:15" x14ac:dyDescent="0.25">
      <c r="A19" s="64">
        <v>860</v>
      </c>
      <c r="B19" s="88" t="s">
        <v>1078</v>
      </c>
      <c r="C19" s="87" t="s">
        <v>1046</v>
      </c>
      <c r="D19" s="87" t="s">
        <v>1067</v>
      </c>
      <c r="E19" s="86" t="s">
        <v>1079</v>
      </c>
      <c r="F19" s="89" t="s">
        <v>36</v>
      </c>
      <c r="G19" s="90">
        <v>13852</v>
      </c>
      <c r="H19" s="104"/>
      <c r="I19" s="91">
        <v>1611.48</v>
      </c>
      <c r="J19" s="86"/>
      <c r="K19" s="92">
        <f t="shared" si="3"/>
        <v>22322220.960000001</v>
      </c>
      <c r="L19" s="86"/>
      <c r="M19" s="92">
        <f t="shared" si="4"/>
        <v>2861.8232000000003</v>
      </c>
      <c r="N19" s="92"/>
      <c r="O19" s="92">
        <f t="shared" si="5"/>
        <v>3639.8534873112917</v>
      </c>
    </row>
    <row r="20" spans="1:15" x14ac:dyDescent="0.25">
      <c r="A20" s="64">
        <v>861</v>
      </c>
      <c r="B20" s="88" t="s">
        <v>1080</v>
      </c>
      <c r="C20" s="87" t="s">
        <v>1046</v>
      </c>
      <c r="D20" s="87" t="s">
        <v>1067</v>
      </c>
      <c r="E20" s="86" t="s">
        <v>1081</v>
      </c>
      <c r="F20" s="89" t="s">
        <v>28</v>
      </c>
      <c r="G20" s="90">
        <v>1231</v>
      </c>
      <c r="H20" s="104"/>
      <c r="I20" s="91">
        <v>3826.63</v>
      </c>
      <c r="J20" s="86"/>
      <c r="K20" s="92">
        <f t="shared" si="3"/>
        <v>4710581.53</v>
      </c>
      <c r="L20" s="86"/>
      <c r="M20" s="92">
        <f t="shared" si="4"/>
        <v>603.92070897435906</v>
      </c>
      <c r="N20" s="92"/>
      <c r="O20" s="92">
        <f t="shared" si="5"/>
        <v>768.10576510101259</v>
      </c>
    </row>
    <row r="21" spans="1:15" x14ac:dyDescent="0.25">
      <c r="A21" s="64">
        <v>862</v>
      </c>
      <c r="B21" s="88" t="s">
        <v>336</v>
      </c>
      <c r="C21" s="87" t="s">
        <v>1046</v>
      </c>
      <c r="D21" s="87" t="s">
        <v>1067</v>
      </c>
      <c r="E21" s="86" t="s">
        <v>1082</v>
      </c>
      <c r="F21" s="89" t="s">
        <v>147</v>
      </c>
      <c r="G21" s="90">
        <v>2341</v>
      </c>
      <c r="H21" s="104"/>
      <c r="I21" s="91">
        <v>19513.41</v>
      </c>
      <c r="J21" s="86"/>
      <c r="K21" s="92">
        <f t="shared" si="3"/>
        <v>45680892.810000002</v>
      </c>
      <c r="L21" s="86"/>
      <c r="M21" s="92">
        <f t="shared" si="4"/>
        <v>5856.5247192307697</v>
      </c>
      <c r="N21" s="92"/>
      <c r="O21" s="92">
        <f t="shared" si="5"/>
        <v>7448.7102916829017</v>
      </c>
    </row>
    <row r="22" spans="1:15" x14ac:dyDescent="0.25">
      <c r="A22" s="64">
        <v>864</v>
      </c>
      <c r="B22" s="88" t="s">
        <v>1083</v>
      </c>
      <c r="C22" s="87" t="s">
        <v>1046</v>
      </c>
      <c r="D22" s="87" t="s">
        <v>1067</v>
      </c>
      <c r="E22" s="86" t="s">
        <v>1084</v>
      </c>
      <c r="F22" s="89" t="s">
        <v>36</v>
      </c>
      <c r="G22" s="90">
        <v>561908</v>
      </c>
      <c r="H22" s="104"/>
      <c r="I22" s="91">
        <v>115.44</v>
      </c>
      <c r="J22" s="86"/>
      <c r="K22" s="92">
        <f t="shared" si="3"/>
        <v>64866659.519999996</v>
      </c>
      <c r="L22" s="86"/>
      <c r="M22" s="92">
        <f t="shared" si="4"/>
        <v>8316.2384000000002</v>
      </c>
      <c r="N22" s="92"/>
      <c r="O22" s="92">
        <f t="shared" si="5"/>
        <v>10577.134653724266</v>
      </c>
    </row>
    <row r="23" spans="1:15" x14ac:dyDescent="0.25">
      <c r="A23" s="64">
        <v>865</v>
      </c>
      <c r="B23" s="88" t="s">
        <v>1085</v>
      </c>
      <c r="C23" s="87" t="s">
        <v>1046</v>
      </c>
      <c r="D23" s="87" t="s">
        <v>1067</v>
      </c>
      <c r="E23" s="86" t="s">
        <v>1086</v>
      </c>
      <c r="F23" s="89" t="s">
        <v>36</v>
      </c>
      <c r="G23" s="90">
        <v>17471</v>
      </c>
      <c r="H23" s="104"/>
      <c r="I23" s="91">
        <v>2104.37</v>
      </c>
      <c r="J23" s="86"/>
      <c r="K23" s="92">
        <f t="shared" si="3"/>
        <v>36765448.269999996</v>
      </c>
      <c r="L23" s="86"/>
      <c r="M23" s="92">
        <f t="shared" si="4"/>
        <v>4713.5190089743583</v>
      </c>
      <c r="N23" s="92"/>
      <c r="O23" s="92">
        <f t="shared" si="5"/>
        <v>5994.9610452257766</v>
      </c>
    </row>
    <row r="24" spans="1:15" x14ac:dyDescent="0.25">
      <c r="A24" s="64">
        <v>866</v>
      </c>
      <c r="B24" s="88" t="s">
        <v>1087</v>
      </c>
      <c r="C24" s="87" t="s">
        <v>1046</v>
      </c>
      <c r="D24" s="87" t="s">
        <v>1067</v>
      </c>
      <c r="E24" s="86" t="s">
        <v>1088</v>
      </c>
      <c r="F24" s="89" t="s">
        <v>36</v>
      </c>
      <c r="G24" s="90">
        <v>419528</v>
      </c>
      <c r="H24" s="104"/>
      <c r="I24" s="91">
        <v>27.2</v>
      </c>
      <c r="J24" s="86"/>
      <c r="K24" s="92">
        <f t="shared" si="3"/>
        <v>11411161.6</v>
      </c>
      <c r="L24" s="86"/>
      <c r="M24" s="92">
        <f t="shared" si="4"/>
        <v>1462.9694358974359</v>
      </c>
      <c r="N24" s="92"/>
      <c r="O24" s="92">
        <f t="shared" si="5"/>
        <v>1860.6999912087908</v>
      </c>
    </row>
    <row r="25" spans="1:15" x14ac:dyDescent="0.25">
      <c r="A25" s="64">
        <v>867</v>
      </c>
      <c r="B25" s="88" t="s">
        <v>1089</v>
      </c>
      <c r="C25" s="87" t="s">
        <v>1046</v>
      </c>
      <c r="D25" s="87" t="s">
        <v>1067</v>
      </c>
      <c r="E25" s="86" t="s">
        <v>1090</v>
      </c>
      <c r="F25" s="89" t="s">
        <v>36</v>
      </c>
      <c r="G25" s="90">
        <v>29480</v>
      </c>
      <c r="H25" s="104"/>
      <c r="I25" s="91">
        <v>399.7</v>
      </c>
      <c r="J25" s="86"/>
      <c r="K25" s="92">
        <f t="shared" si="3"/>
        <v>11783156</v>
      </c>
      <c r="L25" s="86"/>
      <c r="M25" s="92">
        <f t="shared" si="4"/>
        <v>1510.6610256410256</v>
      </c>
      <c r="N25" s="92"/>
      <c r="O25" s="92">
        <f t="shared" si="5"/>
        <v>1921.3572670473632</v>
      </c>
    </row>
    <row r="26" spans="1:15" x14ac:dyDescent="0.25">
      <c r="A26" s="64">
        <v>868</v>
      </c>
      <c r="B26" s="88" t="s">
        <v>1091</v>
      </c>
      <c r="C26" s="87" t="s">
        <v>1046</v>
      </c>
      <c r="D26" s="87" t="s">
        <v>1067</v>
      </c>
      <c r="E26" s="86" t="s">
        <v>1092</v>
      </c>
      <c r="F26" s="89" t="s">
        <v>31</v>
      </c>
      <c r="G26" s="90">
        <v>684246</v>
      </c>
      <c r="H26" s="104"/>
      <c r="I26" s="91">
        <v>20.200000000000003</v>
      </c>
      <c r="J26" s="86"/>
      <c r="K26" s="92">
        <f t="shared" si="3"/>
        <v>13821769.200000001</v>
      </c>
      <c r="L26" s="86"/>
      <c r="M26" s="92">
        <f t="shared" si="4"/>
        <v>1772.0216923076925</v>
      </c>
      <c r="N26" s="92"/>
      <c r="O26" s="92">
        <f t="shared" si="5"/>
        <v>2253.7728173904698</v>
      </c>
    </row>
    <row r="27" spans="1:15" x14ac:dyDescent="0.25">
      <c r="I27" s="4"/>
    </row>
    <row r="28" spans="1:15" x14ac:dyDescent="0.25">
      <c r="K28" s="76">
        <f t="shared" ref="K28:N28" si="6">SUM(K14:K27)</f>
        <v>1029688294.6872905</v>
      </c>
      <c r="L28" s="76">
        <f t="shared" si="6"/>
        <v>0</v>
      </c>
      <c r="M28" s="76">
        <f t="shared" si="6"/>
        <v>132011.31983170391</v>
      </c>
      <c r="N28" s="76">
        <f t="shared" si="6"/>
        <v>0</v>
      </c>
      <c r="O28" s="76">
        <f>SUM(O14:O27)</f>
        <v>167900.6106505788</v>
      </c>
    </row>
    <row r="29" spans="1:15" x14ac:dyDescent="0.25">
      <c r="K29" s="78"/>
      <c r="M29" s="133"/>
      <c r="N29" s="78"/>
      <c r="O29" s="78"/>
    </row>
    <row r="30" spans="1:15" x14ac:dyDescent="0.25">
      <c r="M30" s="79"/>
      <c r="N30" s="79"/>
      <c r="O30" s="79"/>
    </row>
    <row r="31" spans="1:15" x14ac:dyDescent="0.25">
      <c r="K31" s="76"/>
      <c r="M31" s="76"/>
      <c r="N31" s="76"/>
      <c r="O31" s="76"/>
    </row>
    <row r="32" spans="1:15" x14ac:dyDescent="0.25">
      <c r="K32" s="1"/>
      <c r="M32" s="76"/>
      <c r="N32" s="76"/>
      <c r="O32" s="76"/>
    </row>
    <row r="33" spans="8:15" x14ac:dyDescent="0.25">
      <c r="K33" s="76"/>
      <c r="M33" s="76"/>
      <c r="N33" s="76"/>
      <c r="O33" s="76"/>
    </row>
    <row r="34" spans="8:15" x14ac:dyDescent="0.25">
      <c r="K34" s="76"/>
      <c r="N34" s="76"/>
    </row>
    <row r="36" spans="8:15" x14ac:dyDescent="0.25">
      <c r="K36" s="76"/>
    </row>
    <row r="39" spans="8:15" x14ac:dyDescent="0.25">
      <c r="K39" s="76"/>
    </row>
    <row r="40" spans="8:15" x14ac:dyDescent="0.25">
      <c r="K40" s="76"/>
    </row>
    <row r="42" spans="8:15" x14ac:dyDescent="0.25">
      <c r="K42" s="79"/>
    </row>
    <row r="43" spans="8:15" x14ac:dyDescent="0.25">
      <c r="K43" s="76"/>
    </row>
    <row r="44" spans="8:15" s="65" customFormat="1" x14ac:dyDescent="0.25">
      <c r="H44" s="97"/>
      <c r="I44" s="74"/>
    </row>
    <row r="46" spans="8:15" x14ac:dyDescent="0.25">
      <c r="K46" s="76"/>
    </row>
    <row r="47" spans="8:15" x14ac:dyDescent="0.25">
      <c r="K47" s="76"/>
    </row>
  </sheetData>
  <pageMargins left="0.7" right="0.7" top="0.75" bottom="0.75" header="0.3" footer="0.3"/>
  <pageSetup orientation="portrait" horizontalDpi="360" verticalDpi="360"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R33"/>
  <sheetViews>
    <sheetView zoomScaleNormal="100" workbookViewId="0">
      <pane xSplit="1" ySplit="3" topLeftCell="B4" activePane="bottomRight" state="frozen"/>
      <selection activeCell="H38" sqref="H38"/>
      <selection pane="topRight" activeCell="H38" sqref="H38"/>
      <selection pane="bottomLeft" activeCell="H38" sqref="H38"/>
      <selection pane="bottomRight" activeCell="O14" sqref="O14"/>
    </sheetView>
  </sheetViews>
  <sheetFormatPr baseColWidth="10" defaultColWidth="11.42578125" defaultRowHeight="12.75" x14ac:dyDescent="0.25"/>
  <cols>
    <col min="1" max="1" width="0.42578125" style="64" customWidth="1"/>
    <col min="2" max="2" width="6.5703125" style="65" customWidth="1"/>
    <col min="3" max="3" width="21.140625" style="64" hidden="1" customWidth="1"/>
    <col min="4" max="4" width="16.42578125" style="64" hidden="1" customWidth="1"/>
    <col min="5" max="5" width="45.140625" style="64" customWidth="1"/>
    <col min="6" max="6" width="6.28515625" style="65" customWidth="1"/>
    <col min="7" max="7" width="11.42578125" style="64" customWidth="1"/>
    <col min="8" max="8" width="1.5703125" style="64" customWidth="1"/>
    <col min="9" max="9" width="8.140625" style="64" hidden="1" customWidth="1"/>
    <col min="10" max="10" width="11.42578125" style="66" customWidth="1"/>
    <col min="11" max="11" width="11.42578125" style="66" hidden="1" customWidth="1"/>
    <col min="12" max="12" width="13.28515625" style="64" customWidth="1"/>
    <col min="13" max="13" width="14.140625" style="64" customWidth="1"/>
    <col min="14" max="14" width="9.7109375" style="64" hidden="1" customWidth="1"/>
    <col min="15" max="15" width="14.140625" style="64" customWidth="1"/>
    <col min="16" max="16384" width="11.42578125" style="64"/>
  </cols>
  <sheetData>
    <row r="1" spans="1:18" s="69" customFormat="1" ht="62.25" customHeight="1" x14ac:dyDescent="0.25">
      <c r="A1" s="68"/>
      <c r="E1" s="69" t="s">
        <v>1205</v>
      </c>
      <c r="J1" s="70"/>
      <c r="K1" s="70"/>
      <c r="M1" s="71" t="s">
        <v>1134</v>
      </c>
      <c r="O1" s="71" t="s">
        <v>1197</v>
      </c>
    </row>
    <row r="2" spans="1:18" x14ac:dyDescent="0.25">
      <c r="E2" s="101" t="s">
        <v>1222</v>
      </c>
      <c r="F2" s="79">
        <v>1</v>
      </c>
      <c r="M2" s="67">
        <f>'Indices ICCP Anexo 10'!G290</f>
        <v>80.150000000000006</v>
      </c>
      <c r="O2" s="67">
        <f>+'Indices ICCP Anexo 10'!D431</f>
        <v>101.94</v>
      </c>
      <c r="R2" s="67"/>
    </row>
    <row r="3" spans="1:18" s="69" customFormat="1" ht="62.25" customHeight="1" x14ac:dyDescent="0.25">
      <c r="A3" s="68" t="s">
        <v>0</v>
      </c>
      <c r="B3" s="83" t="s">
        <v>1</v>
      </c>
      <c r="C3" s="83" t="s">
        <v>2</v>
      </c>
      <c r="D3" s="83" t="s">
        <v>3</v>
      </c>
      <c r="E3" s="83" t="s">
        <v>4</v>
      </c>
      <c r="F3" s="83" t="s">
        <v>5</v>
      </c>
      <c r="G3" s="83" t="s">
        <v>1204</v>
      </c>
      <c r="H3" s="103"/>
      <c r="I3" s="83"/>
      <c r="J3" s="84" t="s">
        <v>1203</v>
      </c>
      <c r="K3" s="84"/>
      <c r="L3" s="83" t="s">
        <v>14</v>
      </c>
      <c r="M3" s="85" t="s">
        <v>22</v>
      </c>
      <c r="N3" s="83"/>
      <c r="O3" s="85" t="s">
        <v>22</v>
      </c>
    </row>
    <row r="4" spans="1:18" x14ac:dyDescent="0.25">
      <c r="A4" s="64">
        <v>845</v>
      </c>
      <c r="B4" s="88" t="s">
        <v>1048</v>
      </c>
      <c r="C4" s="87" t="s">
        <v>1046</v>
      </c>
      <c r="D4" s="87" t="s">
        <v>1047</v>
      </c>
      <c r="E4" s="86" t="s">
        <v>1049</v>
      </c>
      <c r="F4" s="89" t="s">
        <v>1050</v>
      </c>
      <c r="G4" s="90">
        <v>7848810.085470086</v>
      </c>
      <c r="H4" s="104"/>
      <c r="I4" s="86"/>
      <c r="J4" s="91">
        <v>5.85</v>
      </c>
      <c r="K4" s="91"/>
      <c r="L4" s="92">
        <f t="shared" ref="L4:L12" si="0">J4*$G4</f>
        <v>45915539</v>
      </c>
      <c r="M4" s="92">
        <f t="shared" ref="M4:M12" si="1">L4/F$2</f>
        <v>45915539</v>
      </c>
      <c r="N4" s="86"/>
      <c r="O4" s="92">
        <f t="shared" ref="O4:O12" si="2">+M4*$O$2/$M$2</f>
        <v>58398378.610854641</v>
      </c>
    </row>
    <row r="5" spans="1:18" x14ac:dyDescent="0.25">
      <c r="A5" s="64">
        <v>846</v>
      </c>
      <c r="B5" s="88" t="s">
        <v>1051</v>
      </c>
      <c r="C5" s="87" t="s">
        <v>1046</v>
      </c>
      <c r="D5" s="87" t="s">
        <v>1047</v>
      </c>
      <c r="E5" s="86" t="s">
        <v>1052</v>
      </c>
      <c r="F5" s="89" t="s">
        <v>130</v>
      </c>
      <c r="G5" s="90">
        <v>1591434</v>
      </c>
      <c r="H5" s="104"/>
      <c r="I5" s="86"/>
      <c r="J5" s="91">
        <v>7</v>
      </c>
      <c r="K5" s="91"/>
      <c r="L5" s="92">
        <f t="shared" si="0"/>
        <v>11140038</v>
      </c>
      <c r="M5" s="92">
        <f t="shared" si="1"/>
        <v>11140038</v>
      </c>
      <c r="N5" s="86"/>
      <c r="O5" s="92">
        <f t="shared" si="2"/>
        <v>14168627.245414846</v>
      </c>
    </row>
    <row r="6" spans="1:18" x14ac:dyDescent="0.25">
      <c r="A6" s="64">
        <v>847</v>
      </c>
      <c r="B6" s="88" t="s">
        <v>1053</v>
      </c>
      <c r="C6" s="87" t="s">
        <v>1046</v>
      </c>
      <c r="D6" s="87" t="s">
        <v>1047</v>
      </c>
      <c r="E6" s="86" t="s">
        <v>1054</v>
      </c>
      <c r="F6" s="89" t="s">
        <v>130</v>
      </c>
      <c r="G6" s="90">
        <v>197828</v>
      </c>
      <c r="H6" s="104"/>
      <c r="I6" s="86"/>
      <c r="J6" s="91">
        <v>2</v>
      </c>
      <c r="K6" s="91"/>
      <c r="L6" s="92">
        <f t="shared" si="0"/>
        <v>395656</v>
      </c>
      <c r="M6" s="92">
        <f t="shared" si="1"/>
        <v>395656</v>
      </c>
      <c r="N6" s="86"/>
      <c r="O6" s="92">
        <f t="shared" si="2"/>
        <v>503221.11840299435</v>
      </c>
    </row>
    <row r="7" spans="1:18" x14ac:dyDescent="0.25">
      <c r="A7" s="64">
        <v>848</v>
      </c>
      <c r="B7" s="88" t="s">
        <v>1055</v>
      </c>
      <c r="C7" s="87" t="s">
        <v>1046</v>
      </c>
      <c r="D7" s="87" t="s">
        <v>1047</v>
      </c>
      <c r="E7" s="86" t="s">
        <v>1056</v>
      </c>
      <c r="F7" s="89" t="s">
        <v>130</v>
      </c>
      <c r="G7" s="90">
        <v>34438</v>
      </c>
      <c r="H7" s="104"/>
      <c r="I7" s="86"/>
      <c r="J7" s="91">
        <v>9</v>
      </c>
      <c r="K7" s="91"/>
      <c r="L7" s="92">
        <f t="shared" si="0"/>
        <v>309942</v>
      </c>
      <c r="M7" s="92">
        <f t="shared" si="1"/>
        <v>309942</v>
      </c>
      <c r="N7" s="86"/>
      <c r="O7" s="92">
        <f t="shared" si="2"/>
        <v>394204.46013724263</v>
      </c>
    </row>
    <row r="8" spans="1:18" x14ac:dyDescent="0.25">
      <c r="A8" s="64">
        <v>849</v>
      </c>
      <c r="B8" s="88" t="s">
        <v>1057</v>
      </c>
      <c r="C8" s="87" t="s">
        <v>1046</v>
      </c>
      <c r="D8" s="87" t="s">
        <v>1047</v>
      </c>
      <c r="E8" s="86" t="s">
        <v>1058</v>
      </c>
      <c r="F8" s="89" t="s">
        <v>1050</v>
      </c>
      <c r="G8" s="90">
        <v>12503840</v>
      </c>
      <c r="H8" s="104"/>
      <c r="I8" s="86"/>
      <c r="J8" s="91">
        <v>3.1</v>
      </c>
      <c r="K8" s="91"/>
      <c r="L8" s="92">
        <f t="shared" si="0"/>
        <v>38761904</v>
      </c>
      <c r="M8" s="92">
        <f t="shared" si="1"/>
        <v>38761904</v>
      </c>
      <c r="N8" s="86"/>
      <c r="O8" s="92">
        <f t="shared" si="2"/>
        <v>49299918.824204609</v>
      </c>
    </row>
    <row r="9" spans="1:18" x14ac:dyDescent="0.25">
      <c r="A9" s="64">
        <v>850</v>
      </c>
      <c r="B9" s="88" t="s">
        <v>1059</v>
      </c>
      <c r="C9" s="87" t="s">
        <v>1046</v>
      </c>
      <c r="D9" s="87" t="s">
        <v>1047</v>
      </c>
      <c r="E9" s="86" t="s">
        <v>1060</v>
      </c>
      <c r="F9" s="89" t="s">
        <v>1050</v>
      </c>
      <c r="G9" s="90">
        <v>1700653</v>
      </c>
      <c r="H9" s="104"/>
      <c r="I9" s="86"/>
      <c r="J9" s="91">
        <v>2</v>
      </c>
      <c r="K9" s="91"/>
      <c r="L9" s="92">
        <f t="shared" si="0"/>
        <v>3401306</v>
      </c>
      <c r="M9" s="92">
        <f t="shared" si="1"/>
        <v>3401306</v>
      </c>
      <c r="N9" s="86"/>
      <c r="O9" s="92">
        <f t="shared" si="2"/>
        <v>4326002.91503431</v>
      </c>
    </row>
    <row r="10" spans="1:18" x14ac:dyDescent="0.25">
      <c r="A10" s="64">
        <v>851</v>
      </c>
      <c r="B10" s="88" t="s">
        <v>1061</v>
      </c>
      <c r="C10" s="87" t="s">
        <v>1046</v>
      </c>
      <c r="D10" s="87" t="s">
        <v>1047</v>
      </c>
      <c r="E10" s="86" t="s">
        <v>1062</v>
      </c>
      <c r="F10" s="89" t="s">
        <v>1050</v>
      </c>
      <c r="G10" s="90">
        <v>10487490</v>
      </c>
      <c r="H10" s="104"/>
      <c r="I10" s="86"/>
      <c r="J10" s="91">
        <v>6.7</v>
      </c>
      <c r="K10" s="91"/>
      <c r="L10" s="92">
        <f t="shared" si="0"/>
        <v>70266183</v>
      </c>
      <c r="M10" s="92">
        <f t="shared" si="1"/>
        <v>70266183</v>
      </c>
      <c r="N10" s="86"/>
      <c r="O10" s="92">
        <f t="shared" si="2"/>
        <v>89369116.594135985</v>
      </c>
    </row>
    <row r="11" spans="1:18" x14ac:dyDescent="0.25">
      <c r="A11" s="64">
        <v>852</v>
      </c>
      <c r="B11" s="88" t="s">
        <v>1063</v>
      </c>
      <c r="C11" s="87" t="s">
        <v>1046</v>
      </c>
      <c r="D11" s="87" t="s">
        <v>1047</v>
      </c>
      <c r="E11" s="86" t="s">
        <v>1064</v>
      </c>
      <c r="F11" s="89" t="s">
        <v>868</v>
      </c>
      <c r="G11" s="90">
        <v>458150</v>
      </c>
      <c r="H11" s="104"/>
      <c r="I11" s="86"/>
      <c r="J11" s="91">
        <v>2</v>
      </c>
      <c r="K11" s="91"/>
      <c r="L11" s="92">
        <f t="shared" si="0"/>
        <v>916300</v>
      </c>
      <c r="M11" s="92">
        <f t="shared" si="1"/>
        <v>916300</v>
      </c>
      <c r="N11" s="86"/>
      <c r="O11" s="92">
        <f t="shared" si="2"/>
        <v>1165410.1310043668</v>
      </c>
    </row>
    <row r="12" spans="1:18" x14ac:dyDescent="0.25">
      <c r="A12" s="64">
        <v>853</v>
      </c>
      <c r="B12" s="88" t="s">
        <v>1065</v>
      </c>
      <c r="C12" s="87" t="s">
        <v>1046</v>
      </c>
      <c r="D12" s="87" t="s">
        <v>1047</v>
      </c>
      <c r="E12" s="86" t="s">
        <v>1066</v>
      </c>
      <c r="F12" s="89" t="s">
        <v>130</v>
      </c>
      <c r="G12" s="90">
        <v>1363026</v>
      </c>
      <c r="H12" s="104"/>
      <c r="I12" s="86"/>
      <c r="J12" s="91">
        <v>17</v>
      </c>
      <c r="K12" s="91"/>
      <c r="L12" s="92">
        <f t="shared" si="0"/>
        <v>23171442</v>
      </c>
      <c r="M12" s="92">
        <f t="shared" si="1"/>
        <v>23171442</v>
      </c>
      <c r="N12" s="86"/>
      <c r="O12" s="92">
        <f t="shared" si="2"/>
        <v>29470951.933624454</v>
      </c>
    </row>
    <row r="13" spans="1:18" x14ac:dyDescent="0.25">
      <c r="J13" s="4"/>
      <c r="K13" s="4"/>
    </row>
    <row r="14" spans="1:18" x14ac:dyDescent="0.25">
      <c r="L14" s="76">
        <v>194278310</v>
      </c>
      <c r="M14" s="76">
        <f>SUM(M4:M13)</f>
        <v>194278310</v>
      </c>
      <c r="O14" s="76">
        <f>SUM(O4:O13)</f>
        <v>247095831.83281341</v>
      </c>
    </row>
    <row r="15" spans="1:18" x14ac:dyDescent="0.25">
      <c r="L15" s="78"/>
      <c r="M15" s="78"/>
      <c r="O15" s="78"/>
    </row>
    <row r="16" spans="1:18" x14ac:dyDescent="0.25">
      <c r="M16" s="79"/>
      <c r="O16" s="79"/>
    </row>
    <row r="17" spans="10:15" x14ac:dyDescent="0.25">
      <c r="L17" s="76"/>
      <c r="M17" s="76"/>
      <c r="O17" s="76"/>
    </row>
    <row r="18" spans="10:15" x14ac:dyDescent="0.25">
      <c r="L18" s="1"/>
      <c r="M18" s="76"/>
      <c r="O18" s="76"/>
    </row>
    <row r="19" spans="10:15" x14ac:dyDescent="0.25">
      <c r="L19" s="76"/>
      <c r="M19" s="76"/>
      <c r="O19" s="76"/>
    </row>
    <row r="20" spans="10:15" x14ac:dyDescent="0.25">
      <c r="L20" s="76"/>
    </row>
    <row r="22" spans="10:15" x14ac:dyDescent="0.25">
      <c r="L22" s="76"/>
    </row>
    <row r="25" spans="10:15" x14ac:dyDescent="0.25">
      <c r="L25" s="76"/>
    </row>
    <row r="26" spans="10:15" x14ac:dyDescent="0.25">
      <c r="L26" s="76"/>
    </row>
    <row r="28" spans="10:15" x14ac:dyDescent="0.25">
      <c r="L28" s="79"/>
    </row>
    <row r="29" spans="10:15" x14ac:dyDescent="0.25">
      <c r="L29" s="76"/>
    </row>
    <row r="30" spans="10:15" s="65" customFormat="1" x14ac:dyDescent="0.25">
      <c r="J30" s="74"/>
      <c r="K30" s="74"/>
    </row>
    <row r="31" spans="10:15" x14ac:dyDescent="0.25">
      <c r="L31" s="76"/>
    </row>
    <row r="32" spans="10:15" x14ac:dyDescent="0.25">
      <c r="L32" s="76"/>
    </row>
    <row r="33" spans="12:12" x14ac:dyDescent="0.25">
      <c r="L33" s="76"/>
    </row>
  </sheetData>
  <autoFilter ref="A3:V12"/>
  <pageMargins left="0.7" right="0.7" top="0.75" bottom="0.75" header="0.3" footer="0.3"/>
  <pageSetup orientation="portrait" horizontalDpi="360" verticalDpi="360"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pageSetUpPr fitToPage="1"/>
  </sheetPr>
  <dimension ref="A1:O556"/>
  <sheetViews>
    <sheetView showGridLines="0" topLeftCell="A419" zoomScale="110" zoomScaleNormal="110" workbookViewId="0">
      <selection activeCell="H38" sqref="H38"/>
    </sheetView>
  </sheetViews>
  <sheetFormatPr baseColWidth="10" defaultRowHeight="12.75" x14ac:dyDescent="0.2"/>
  <cols>
    <col min="1" max="1" width="44.42578125" style="63" customWidth="1"/>
    <col min="2" max="2" width="10.42578125" style="63" customWidth="1"/>
    <col min="3" max="9" width="8.7109375" style="63" customWidth="1"/>
    <col min="10" max="10" width="10.7109375" style="63" customWidth="1"/>
    <col min="11" max="11" width="9.5703125" style="63" customWidth="1"/>
    <col min="12" max="12" width="10.28515625" style="63" customWidth="1"/>
    <col min="13" max="13" width="9.5703125" style="63" customWidth="1"/>
    <col min="14" max="14" width="12.42578125" style="63" bestFit="1" customWidth="1"/>
    <col min="15" max="16384" width="11.42578125" style="63"/>
  </cols>
  <sheetData>
    <row r="1" spans="1:14" s="7" customFormat="1" ht="105" customHeight="1" x14ac:dyDescent="0.2">
      <c r="A1" s="5"/>
      <c r="B1" s="6"/>
      <c r="C1" s="6"/>
      <c r="D1" s="6"/>
      <c r="E1" s="6"/>
      <c r="F1" s="6"/>
      <c r="G1" s="6"/>
      <c r="H1" s="6"/>
      <c r="I1" s="6"/>
      <c r="J1" s="6"/>
      <c r="K1" s="6"/>
      <c r="L1" s="6"/>
      <c r="M1" s="6"/>
    </row>
    <row r="2" spans="1:14" s="7" customFormat="1" x14ac:dyDescent="0.2">
      <c r="A2" s="8"/>
    </row>
    <row r="3" spans="1:14" s="7" customFormat="1" ht="20.25" x14ac:dyDescent="0.35">
      <c r="A3" s="198" t="s">
        <v>1135</v>
      </c>
      <c r="B3" s="199"/>
      <c r="C3" s="199"/>
      <c r="D3" s="199"/>
      <c r="E3" s="199"/>
      <c r="F3" s="199"/>
      <c r="G3" s="199"/>
      <c r="H3" s="199"/>
      <c r="I3" s="199"/>
      <c r="J3" s="199"/>
      <c r="K3" s="199"/>
      <c r="L3" s="199"/>
      <c r="M3" s="199"/>
    </row>
    <row r="4" spans="1:14" s="7" customFormat="1" x14ac:dyDescent="0.2">
      <c r="A4" s="200" t="s">
        <v>1136</v>
      </c>
      <c r="B4" s="201"/>
      <c r="C4" s="201"/>
      <c r="D4" s="201"/>
      <c r="E4" s="201"/>
      <c r="F4" s="201"/>
      <c r="G4" s="201"/>
      <c r="H4" s="201"/>
      <c r="I4" s="201"/>
      <c r="J4" s="201"/>
      <c r="K4" s="201"/>
      <c r="L4" s="201"/>
      <c r="M4" s="201"/>
    </row>
    <row r="5" spans="1:14" s="7" customFormat="1" x14ac:dyDescent="0.2">
      <c r="A5" s="202" t="s">
        <v>1137</v>
      </c>
      <c r="B5" s="203"/>
      <c r="C5" s="203"/>
      <c r="D5" s="203"/>
      <c r="E5" s="203"/>
      <c r="F5" s="203"/>
      <c r="G5" s="203"/>
      <c r="H5" s="203"/>
      <c r="I5" s="203"/>
      <c r="J5" s="203"/>
      <c r="K5" s="203"/>
      <c r="L5" s="203"/>
      <c r="M5" s="203"/>
    </row>
    <row r="6" spans="1:14" s="7" customFormat="1" ht="14.25" x14ac:dyDescent="0.25">
      <c r="A6" s="9"/>
      <c r="B6" s="9"/>
      <c r="C6" s="9"/>
      <c r="D6" s="9"/>
      <c r="E6" s="9"/>
      <c r="F6" s="9"/>
      <c r="G6" s="9"/>
      <c r="H6" s="9"/>
      <c r="I6" s="9"/>
      <c r="J6" s="9"/>
      <c r="K6" s="10"/>
      <c r="L6" s="11"/>
      <c r="M6" s="12"/>
    </row>
    <row r="7" spans="1:14" s="7" customFormat="1" ht="14.25" x14ac:dyDescent="0.25">
      <c r="A7" s="13" t="s">
        <v>1138</v>
      </c>
      <c r="B7" s="14"/>
      <c r="C7" s="14"/>
      <c r="D7" s="14"/>
      <c r="E7" s="14"/>
      <c r="F7" s="14"/>
      <c r="G7" s="14"/>
      <c r="H7" s="14"/>
      <c r="I7" s="14"/>
      <c r="J7" s="14"/>
      <c r="K7" s="15"/>
      <c r="L7" s="16" t="s">
        <v>1139</v>
      </c>
      <c r="M7" s="14"/>
      <c r="N7" s="17"/>
    </row>
    <row r="8" spans="1:14" s="21" customFormat="1" ht="20.25" customHeight="1" x14ac:dyDescent="0.2">
      <c r="A8" s="18" t="s">
        <v>1140</v>
      </c>
      <c r="B8" s="19" t="s">
        <v>1141</v>
      </c>
      <c r="C8" s="19" t="s">
        <v>1142</v>
      </c>
      <c r="D8" s="19" t="s">
        <v>1143</v>
      </c>
      <c r="E8" s="19" t="s">
        <v>1144</v>
      </c>
      <c r="F8" s="19" t="s">
        <v>1145</v>
      </c>
      <c r="G8" s="19" t="s">
        <v>1146</v>
      </c>
      <c r="H8" s="19" t="s">
        <v>1147</v>
      </c>
      <c r="I8" s="19" t="s">
        <v>1148</v>
      </c>
      <c r="J8" s="19" t="s">
        <v>1149</v>
      </c>
      <c r="K8" s="19" t="s">
        <v>1150</v>
      </c>
      <c r="L8" s="19" t="s">
        <v>1151</v>
      </c>
      <c r="M8" s="19" t="s">
        <v>1152</v>
      </c>
      <c r="N8" s="20"/>
    </row>
    <row r="9" spans="1:14" s="25" customFormat="1" ht="15.75" customHeight="1" x14ac:dyDescent="0.2">
      <c r="A9" s="22" t="s">
        <v>1153</v>
      </c>
      <c r="B9" s="23">
        <v>70.63</v>
      </c>
      <c r="C9" s="23">
        <v>71.47</v>
      </c>
      <c r="D9" s="23">
        <v>71.75</v>
      </c>
      <c r="E9" s="23">
        <v>72.33</v>
      </c>
      <c r="F9" s="23">
        <v>72.52</v>
      </c>
      <c r="G9" s="23">
        <v>72.89</v>
      </c>
      <c r="H9" s="23">
        <v>73.12</v>
      </c>
      <c r="I9" s="23">
        <v>73.8</v>
      </c>
      <c r="J9" s="23">
        <v>74.819999999999993</v>
      </c>
      <c r="K9" s="23">
        <v>75.42</v>
      </c>
      <c r="L9" s="23">
        <v>75.569999999999993</v>
      </c>
      <c r="M9" s="23">
        <v>75.64</v>
      </c>
      <c r="N9" s="24"/>
    </row>
    <row r="10" spans="1:14" s="25" customFormat="1" x14ac:dyDescent="0.2">
      <c r="A10" s="26" t="s">
        <v>1154</v>
      </c>
      <c r="B10" s="27"/>
      <c r="C10" s="27"/>
      <c r="D10" s="27"/>
      <c r="E10" s="27"/>
      <c r="F10" s="27"/>
      <c r="G10" s="27"/>
      <c r="H10" s="27"/>
      <c r="I10" s="27"/>
      <c r="J10" s="27"/>
      <c r="K10" s="27"/>
      <c r="L10" s="27"/>
      <c r="M10" s="27"/>
      <c r="N10" s="24"/>
    </row>
    <row r="11" spans="1:14" s="25" customFormat="1" x14ac:dyDescent="0.2">
      <c r="A11" s="28" t="s">
        <v>1155</v>
      </c>
      <c r="B11" s="29">
        <v>80.77</v>
      </c>
      <c r="C11" s="29">
        <v>80.81</v>
      </c>
      <c r="D11" s="29">
        <v>80.89</v>
      </c>
      <c r="E11" s="29">
        <v>80.930000000000007</v>
      </c>
      <c r="F11" s="29">
        <v>81.34</v>
      </c>
      <c r="G11" s="29">
        <v>81.430000000000007</v>
      </c>
      <c r="H11" s="29">
        <v>81.42</v>
      </c>
      <c r="I11" s="29">
        <v>81.42</v>
      </c>
      <c r="J11" s="29">
        <v>81.599999999999994</v>
      </c>
      <c r="K11" s="29">
        <v>81.599999999999994</v>
      </c>
      <c r="L11" s="29">
        <v>81.59</v>
      </c>
      <c r="M11" s="29">
        <v>81.58</v>
      </c>
      <c r="N11" s="24"/>
    </row>
    <row r="12" spans="1:14" s="25" customFormat="1" x14ac:dyDescent="0.2">
      <c r="A12" s="26" t="s">
        <v>1156</v>
      </c>
      <c r="B12" s="27">
        <v>62.96</v>
      </c>
      <c r="C12" s="27">
        <v>63.68</v>
      </c>
      <c r="D12" s="27">
        <v>64.11</v>
      </c>
      <c r="E12" s="27">
        <v>65.47</v>
      </c>
      <c r="F12" s="27">
        <v>65.64</v>
      </c>
      <c r="G12" s="27">
        <v>66.459999999999994</v>
      </c>
      <c r="H12" s="27">
        <v>66.760000000000005</v>
      </c>
      <c r="I12" s="27">
        <v>67.81</v>
      </c>
      <c r="J12" s="27">
        <v>69.930000000000007</v>
      </c>
      <c r="K12" s="27">
        <v>71.05</v>
      </c>
      <c r="L12" s="27">
        <v>71.33</v>
      </c>
      <c r="M12" s="27">
        <v>71.510000000000005</v>
      </c>
      <c r="N12" s="24"/>
    </row>
    <row r="13" spans="1:14" s="25" customFormat="1" x14ac:dyDescent="0.2">
      <c r="A13" s="28" t="s">
        <v>1157</v>
      </c>
      <c r="B13" s="29">
        <v>70.08</v>
      </c>
      <c r="C13" s="29">
        <v>70.08</v>
      </c>
      <c r="D13" s="29">
        <v>70.09</v>
      </c>
      <c r="E13" s="29">
        <v>70.099999999999994</v>
      </c>
      <c r="F13" s="29">
        <v>70.88</v>
      </c>
      <c r="G13" s="29">
        <v>70.88</v>
      </c>
      <c r="H13" s="29">
        <v>70.89</v>
      </c>
      <c r="I13" s="29">
        <v>70.89</v>
      </c>
      <c r="J13" s="29">
        <v>70.98</v>
      </c>
      <c r="K13" s="29">
        <v>70.989999999999995</v>
      </c>
      <c r="L13" s="29">
        <v>71.05</v>
      </c>
      <c r="M13" s="29">
        <v>71.05</v>
      </c>
      <c r="N13" s="24"/>
    </row>
    <row r="14" spans="1:14" s="25" customFormat="1" x14ac:dyDescent="0.2">
      <c r="A14" s="26" t="s">
        <v>1158</v>
      </c>
      <c r="B14" s="27">
        <v>71.45</v>
      </c>
      <c r="C14" s="27">
        <v>73.239999999999995</v>
      </c>
      <c r="D14" s="27">
        <v>73.56</v>
      </c>
      <c r="E14" s="27">
        <v>73.56</v>
      </c>
      <c r="F14" s="27">
        <v>73.569999999999993</v>
      </c>
      <c r="G14" s="27">
        <v>73.569999999999993</v>
      </c>
      <c r="H14" s="27">
        <v>73.98</v>
      </c>
      <c r="I14" s="27">
        <v>75.06</v>
      </c>
      <c r="J14" s="27">
        <v>75.319999999999993</v>
      </c>
      <c r="K14" s="27">
        <v>75.87</v>
      </c>
      <c r="L14" s="27">
        <v>75.900000000000006</v>
      </c>
      <c r="M14" s="27">
        <v>75.900000000000006</v>
      </c>
      <c r="N14" s="24"/>
    </row>
    <row r="15" spans="1:14" s="25" customFormat="1" x14ac:dyDescent="0.2">
      <c r="A15" s="28" t="s">
        <v>1159</v>
      </c>
      <c r="B15" s="29">
        <v>76.569999999999993</v>
      </c>
      <c r="C15" s="29">
        <v>77.930000000000007</v>
      </c>
      <c r="D15" s="29">
        <v>77.989999999999995</v>
      </c>
      <c r="E15" s="29">
        <v>77.989999999999995</v>
      </c>
      <c r="F15" s="29">
        <v>77.989999999999995</v>
      </c>
      <c r="G15" s="29">
        <v>77.989999999999995</v>
      </c>
      <c r="H15" s="29">
        <v>78.099999999999994</v>
      </c>
      <c r="I15" s="29">
        <v>78.099999999999994</v>
      </c>
      <c r="J15" s="29">
        <v>78.290000000000006</v>
      </c>
      <c r="K15" s="29">
        <v>78.36</v>
      </c>
      <c r="L15" s="29">
        <v>78.56</v>
      </c>
      <c r="M15" s="29">
        <v>78.61</v>
      </c>
      <c r="N15" s="24"/>
    </row>
    <row r="16" spans="1:14" s="25" customFormat="1" x14ac:dyDescent="0.2">
      <c r="A16" s="26" t="s">
        <v>1160</v>
      </c>
      <c r="B16" s="27"/>
      <c r="C16" s="27"/>
      <c r="D16" s="27"/>
      <c r="E16" s="27"/>
      <c r="F16" s="27"/>
      <c r="G16" s="27"/>
      <c r="H16" s="27"/>
      <c r="I16" s="27"/>
      <c r="J16" s="27"/>
      <c r="K16" s="27"/>
      <c r="L16" s="27"/>
      <c r="M16" s="27"/>
      <c r="N16" s="24"/>
    </row>
    <row r="17" spans="1:14" s="25" customFormat="1" x14ac:dyDescent="0.2">
      <c r="A17" s="28" t="s">
        <v>1161</v>
      </c>
      <c r="B17" s="29">
        <v>85.82</v>
      </c>
      <c r="C17" s="29">
        <v>86.39</v>
      </c>
      <c r="D17" s="29">
        <v>86.55</v>
      </c>
      <c r="E17" s="29">
        <v>86.58</v>
      </c>
      <c r="F17" s="29">
        <v>86.91</v>
      </c>
      <c r="G17" s="29">
        <v>86.91</v>
      </c>
      <c r="H17" s="29">
        <v>87.01</v>
      </c>
      <c r="I17" s="29">
        <v>87.18</v>
      </c>
      <c r="J17" s="29">
        <v>87.26</v>
      </c>
      <c r="K17" s="29">
        <v>87.36</v>
      </c>
      <c r="L17" s="29">
        <v>87.35</v>
      </c>
      <c r="M17" s="29">
        <v>87.35</v>
      </c>
      <c r="N17" s="24"/>
    </row>
    <row r="18" spans="1:14" s="25" customFormat="1" x14ac:dyDescent="0.2">
      <c r="A18" s="26" t="s">
        <v>1162</v>
      </c>
      <c r="B18" s="27">
        <v>78.349999999999994</v>
      </c>
      <c r="C18" s="27">
        <v>78.760000000000005</v>
      </c>
      <c r="D18" s="27">
        <v>78.87</v>
      </c>
      <c r="E18" s="27">
        <v>78.849999999999994</v>
      </c>
      <c r="F18" s="27">
        <v>79.17</v>
      </c>
      <c r="G18" s="27">
        <v>79.19</v>
      </c>
      <c r="H18" s="27">
        <v>79.34</v>
      </c>
      <c r="I18" s="27">
        <v>79.42</v>
      </c>
      <c r="J18" s="27">
        <v>79.61</v>
      </c>
      <c r="K18" s="27">
        <v>79.709999999999994</v>
      </c>
      <c r="L18" s="27">
        <v>79.73</v>
      </c>
      <c r="M18" s="27">
        <v>79.680000000000007</v>
      </c>
      <c r="N18" s="24"/>
    </row>
    <row r="19" spans="1:14" s="25" customFormat="1" x14ac:dyDescent="0.2">
      <c r="A19" s="28" t="s">
        <v>1163</v>
      </c>
      <c r="B19" s="29">
        <v>70.86</v>
      </c>
      <c r="C19" s="29">
        <v>71.06</v>
      </c>
      <c r="D19" s="29">
        <v>71.239999999999995</v>
      </c>
      <c r="E19" s="29">
        <v>71.739999999999995</v>
      </c>
      <c r="F19" s="29">
        <v>71.989999999999995</v>
      </c>
      <c r="G19" s="29">
        <v>71.989999999999995</v>
      </c>
      <c r="H19" s="29">
        <v>72.41</v>
      </c>
      <c r="I19" s="29">
        <v>72.62</v>
      </c>
      <c r="J19" s="29">
        <v>72.790000000000006</v>
      </c>
      <c r="K19" s="29">
        <v>72.98</v>
      </c>
      <c r="L19" s="29">
        <v>73.67</v>
      </c>
      <c r="M19" s="29">
        <v>73.760000000000005</v>
      </c>
      <c r="N19" s="24"/>
    </row>
    <row r="20" spans="1:14" s="25" customFormat="1" x14ac:dyDescent="0.2">
      <c r="A20" s="26" t="s">
        <v>1164</v>
      </c>
      <c r="B20" s="27">
        <v>53.24</v>
      </c>
      <c r="C20" s="27">
        <v>54.38</v>
      </c>
      <c r="D20" s="27">
        <v>55.52</v>
      </c>
      <c r="E20" s="27">
        <v>56.07</v>
      </c>
      <c r="F20" s="27">
        <v>56.09</v>
      </c>
      <c r="G20" s="27">
        <v>57.05</v>
      </c>
      <c r="H20" s="27">
        <v>58.09</v>
      </c>
      <c r="I20" s="27">
        <v>59.18</v>
      </c>
      <c r="J20" s="27">
        <v>59.3</v>
      </c>
      <c r="K20" s="27">
        <v>59.55</v>
      </c>
      <c r="L20" s="27">
        <v>59.79</v>
      </c>
      <c r="M20" s="27">
        <v>59.82</v>
      </c>
      <c r="N20" s="24"/>
    </row>
    <row r="21" spans="1:14" s="25" customFormat="1" x14ac:dyDescent="0.2">
      <c r="A21" s="28" t="s">
        <v>1165</v>
      </c>
      <c r="B21" s="29">
        <v>60.1</v>
      </c>
      <c r="C21" s="29">
        <v>60.57</v>
      </c>
      <c r="D21" s="29">
        <v>61.07</v>
      </c>
      <c r="E21" s="29">
        <v>61.07</v>
      </c>
      <c r="F21" s="29">
        <v>61.97</v>
      </c>
      <c r="G21" s="29">
        <v>61.99</v>
      </c>
      <c r="H21" s="29">
        <v>62.04</v>
      </c>
      <c r="I21" s="29">
        <v>63.78</v>
      </c>
      <c r="J21" s="29">
        <v>63.85</v>
      </c>
      <c r="K21" s="29">
        <v>63.92</v>
      </c>
      <c r="L21" s="29">
        <v>64.040000000000006</v>
      </c>
      <c r="M21" s="29">
        <v>64.05</v>
      </c>
      <c r="N21" s="24"/>
    </row>
    <row r="22" spans="1:14" s="25" customFormat="1" x14ac:dyDescent="0.2">
      <c r="A22" s="26" t="s">
        <v>1166</v>
      </c>
      <c r="B22" s="27">
        <v>70.78</v>
      </c>
      <c r="C22" s="27">
        <v>71.849999999999994</v>
      </c>
      <c r="D22" s="27">
        <v>72.05</v>
      </c>
      <c r="E22" s="27">
        <v>72.53</v>
      </c>
      <c r="F22" s="27">
        <v>72.760000000000005</v>
      </c>
      <c r="G22" s="27">
        <v>73.02</v>
      </c>
      <c r="H22" s="27">
        <v>73.17</v>
      </c>
      <c r="I22" s="27">
        <v>73.540000000000006</v>
      </c>
      <c r="J22" s="27">
        <v>75.03</v>
      </c>
      <c r="K22" s="27">
        <v>75.22</v>
      </c>
      <c r="L22" s="27">
        <v>75.400000000000006</v>
      </c>
      <c r="M22" s="27">
        <v>75.540000000000006</v>
      </c>
      <c r="N22" s="24"/>
    </row>
    <row r="23" spans="1:14" s="25" customFormat="1" ht="12.75" customHeight="1" x14ac:dyDescent="0.2">
      <c r="A23" s="28" t="s">
        <v>1167</v>
      </c>
      <c r="B23" s="29">
        <v>67.459999999999994</v>
      </c>
      <c r="C23" s="29">
        <v>67.94</v>
      </c>
      <c r="D23" s="29">
        <v>68.08</v>
      </c>
      <c r="E23" s="29">
        <v>68.349999999999994</v>
      </c>
      <c r="F23" s="29">
        <v>68.48</v>
      </c>
      <c r="G23" s="29">
        <v>68.510000000000005</v>
      </c>
      <c r="H23" s="29">
        <v>68.63</v>
      </c>
      <c r="I23" s="29">
        <v>68.77</v>
      </c>
      <c r="J23" s="29">
        <v>71.849999999999994</v>
      </c>
      <c r="K23" s="29">
        <v>71.94</v>
      </c>
      <c r="L23" s="29">
        <v>72.239999999999995</v>
      </c>
      <c r="M23" s="29">
        <v>72.319999999999993</v>
      </c>
      <c r="N23" s="24"/>
    </row>
    <row r="24" spans="1:14" s="25" customFormat="1" x14ac:dyDescent="0.2">
      <c r="A24" s="30" t="s">
        <v>1168</v>
      </c>
      <c r="B24" s="31">
        <v>54.73</v>
      </c>
      <c r="C24" s="31">
        <v>55.01</v>
      </c>
      <c r="D24" s="31">
        <v>55.01</v>
      </c>
      <c r="E24" s="31">
        <v>58.58</v>
      </c>
      <c r="F24" s="31">
        <v>58.13</v>
      </c>
      <c r="G24" s="31">
        <v>59.97</v>
      </c>
      <c r="H24" s="31">
        <v>60.06</v>
      </c>
      <c r="I24" s="31">
        <v>64.2</v>
      </c>
      <c r="J24" s="31">
        <v>64.38</v>
      </c>
      <c r="K24" s="31">
        <v>70.42</v>
      </c>
      <c r="L24" s="31">
        <v>70.52</v>
      </c>
      <c r="M24" s="31">
        <v>70.56</v>
      </c>
      <c r="N24" s="24"/>
    </row>
    <row r="25" spans="1:14" s="7" customFormat="1" ht="14.25" x14ac:dyDescent="0.25">
      <c r="A25" s="13"/>
      <c r="B25" s="32"/>
      <c r="C25" s="32"/>
      <c r="D25" s="32"/>
      <c r="E25" s="32"/>
      <c r="F25" s="32"/>
      <c r="G25" s="32"/>
      <c r="H25" s="32"/>
      <c r="I25" s="32"/>
      <c r="J25" s="32"/>
      <c r="K25" s="32"/>
      <c r="L25" s="32"/>
      <c r="M25" s="32"/>
      <c r="N25" s="17"/>
    </row>
    <row r="26" spans="1:14" s="7" customFormat="1" ht="14.25" x14ac:dyDescent="0.25">
      <c r="A26" s="13"/>
      <c r="B26" s="32"/>
      <c r="C26" s="32"/>
      <c r="D26" s="32"/>
      <c r="E26" s="32"/>
      <c r="F26" s="32"/>
      <c r="G26" s="32"/>
      <c r="H26" s="32"/>
      <c r="I26" s="32"/>
      <c r="J26" s="32"/>
      <c r="K26" s="32"/>
      <c r="L26" s="32"/>
      <c r="M26" s="32"/>
      <c r="N26" s="17"/>
    </row>
    <row r="27" spans="1:14" s="7" customFormat="1" ht="14.25" x14ac:dyDescent="0.25">
      <c r="A27" s="13" t="s">
        <v>1169</v>
      </c>
      <c r="B27" s="14"/>
      <c r="C27" s="14"/>
      <c r="D27" s="14"/>
      <c r="E27" s="14"/>
      <c r="F27" s="14"/>
      <c r="G27" s="14"/>
      <c r="H27" s="14"/>
      <c r="I27" s="14"/>
      <c r="J27" s="14"/>
      <c r="K27" s="14"/>
      <c r="L27" s="14"/>
      <c r="M27" s="14"/>
      <c r="N27" s="17"/>
    </row>
    <row r="28" spans="1:14" s="21" customFormat="1" ht="20.25" customHeight="1" x14ac:dyDescent="0.2">
      <c r="A28" s="18" t="s">
        <v>1140</v>
      </c>
      <c r="B28" s="19" t="s">
        <v>1141</v>
      </c>
      <c r="C28" s="19" t="s">
        <v>1142</v>
      </c>
      <c r="D28" s="19" t="s">
        <v>1143</v>
      </c>
      <c r="E28" s="19" t="s">
        <v>1144</v>
      </c>
      <c r="F28" s="19" t="s">
        <v>1145</v>
      </c>
      <c r="G28" s="19" t="s">
        <v>1146</v>
      </c>
      <c r="H28" s="19" t="s">
        <v>1147</v>
      </c>
      <c r="I28" s="19" t="s">
        <v>1148</v>
      </c>
      <c r="J28" s="19" t="s">
        <v>1149</v>
      </c>
      <c r="K28" s="19" t="s">
        <v>1150</v>
      </c>
      <c r="L28" s="19" t="s">
        <v>1151</v>
      </c>
      <c r="M28" s="19" t="s">
        <v>1152</v>
      </c>
      <c r="N28" s="20"/>
    </row>
    <row r="29" spans="1:14" s="25" customFormat="1" ht="15.75" customHeight="1" x14ac:dyDescent="0.2">
      <c r="A29" s="33" t="s">
        <v>1153</v>
      </c>
      <c r="B29" s="34">
        <v>76.91</v>
      </c>
      <c r="C29" s="34">
        <v>77.569999999999993</v>
      </c>
      <c r="D29" s="34">
        <v>77.83</v>
      </c>
      <c r="E29" s="34">
        <v>79.19</v>
      </c>
      <c r="F29" s="34">
        <v>79.510000000000005</v>
      </c>
      <c r="G29" s="34">
        <v>79.62</v>
      </c>
      <c r="H29" s="34">
        <v>80.34</v>
      </c>
      <c r="I29" s="34">
        <v>80.3</v>
      </c>
      <c r="J29" s="34">
        <v>80.400000000000006</v>
      </c>
      <c r="K29" s="34">
        <v>80.709999999999994</v>
      </c>
      <c r="L29" s="34">
        <v>80.709999999999994</v>
      </c>
      <c r="M29" s="34">
        <v>80.92</v>
      </c>
      <c r="N29" s="24"/>
    </row>
    <row r="30" spans="1:14" s="25" customFormat="1" x14ac:dyDescent="0.2">
      <c r="A30" s="26" t="s">
        <v>1154</v>
      </c>
      <c r="B30" s="27"/>
      <c r="C30" s="27"/>
      <c r="D30" s="27"/>
      <c r="E30" s="27"/>
      <c r="F30" s="27"/>
      <c r="G30" s="27"/>
      <c r="H30" s="27"/>
      <c r="I30" s="27"/>
      <c r="J30" s="27"/>
      <c r="K30" s="27"/>
      <c r="L30" s="27"/>
      <c r="M30" s="27"/>
      <c r="N30" s="24"/>
    </row>
    <row r="31" spans="1:14" s="25" customFormat="1" x14ac:dyDescent="0.2">
      <c r="A31" s="28" t="s">
        <v>1155</v>
      </c>
      <c r="B31" s="29">
        <v>81.95</v>
      </c>
      <c r="C31" s="29">
        <v>82.12</v>
      </c>
      <c r="D31" s="29">
        <v>82.25</v>
      </c>
      <c r="E31" s="29">
        <v>85.29</v>
      </c>
      <c r="F31" s="29">
        <v>85.29</v>
      </c>
      <c r="G31" s="29">
        <v>85.32</v>
      </c>
      <c r="H31" s="29">
        <v>85.5</v>
      </c>
      <c r="I31" s="29">
        <v>85.5</v>
      </c>
      <c r="J31" s="29">
        <v>85.5</v>
      </c>
      <c r="K31" s="29">
        <v>85.6</v>
      </c>
      <c r="L31" s="29">
        <v>85.64</v>
      </c>
      <c r="M31" s="29">
        <v>85.73</v>
      </c>
      <c r="N31" s="24"/>
    </row>
    <row r="32" spans="1:14" s="25" customFormat="1" x14ac:dyDescent="0.2">
      <c r="A32" s="26" t="s">
        <v>1156</v>
      </c>
      <c r="B32" s="27">
        <v>72.930000000000007</v>
      </c>
      <c r="C32" s="27">
        <v>74.13</v>
      </c>
      <c r="D32" s="27">
        <v>74.39</v>
      </c>
      <c r="E32" s="27">
        <v>75.069999999999993</v>
      </c>
      <c r="F32" s="27">
        <v>75.81</v>
      </c>
      <c r="G32" s="27">
        <v>76.040000000000006</v>
      </c>
      <c r="H32" s="27">
        <v>77.64</v>
      </c>
      <c r="I32" s="27">
        <v>77.540000000000006</v>
      </c>
      <c r="J32" s="27">
        <v>77.78</v>
      </c>
      <c r="K32" s="27">
        <v>78.099999999999994</v>
      </c>
      <c r="L32" s="27">
        <v>78.09</v>
      </c>
      <c r="M32" s="27">
        <v>78.2</v>
      </c>
      <c r="N32" s="24"/>
    </row>
    <row r="33" spans="1:14" s="25" customFormat="1" x14ac:dyDescent="0.2">
      <c r="A33" s="28" t="s">
        <v>1157</v>
      </c>
      <c r="B33" s="29">
        <v>71.34</v>
      </c>
      <c r="C33" s="29">
        <v>71.44</v>
      </c>
      <c r="D33" s="29">
        <v>71.44</v>
      </c>
      <c r="E33" s="29">
        <v>71.45</v>
      </c>
      <c r="F33" s="29">
        <v>71.45</v>
      </c>
      <c r="G33" s="29">
        <v>71.45</v>
      </c>
      <c r="H33" s="29">
        <v>71.489999999999995</v>
      </c>
      <c r="I33" s="29">
        <v>71.489999999999995</v>
      </c>
      <c r="J33" s="29">
        <v>71.48</v>
      </c>
      <c r="K33" s="29">
        <v>71.48</v>
      </c>
      <c r="L33" s="29">
        <v>71.53</v>
      </c>
      <c r="M33" s="29">
        <v>71.64</v>
      </c>
      <c r="N33" s="24"/>
    </row>
    <row r="34" spans="1:14" s="25" customFormat="1" x14ac:dyDescent="0.2">
      <c r="A34" s="26" t="s">
        <v>1158</v>
      </c>
      <c r="B34" s="27">
        <v>78.03</v>
      </c>
      <c r="C34" s="27">
        <v>78.459999999999994</v>
      </c>
      <c r="D34" s="27">
        <v>78.94</v>
      </c>
      <c r="E34" s="27">
        <v>80.08</v>
      </c>
      <c r="F34" s="27">
        <v>80.11</v>
      </c>
      <c r="G34" s="27">
        <v>80.11</v>
      </c>
      <c r="H34" s="27">
        <v>80.11</v>
      </c>
      <c r="I34" s="27">
        <v>80.11</v>
      </c>
      <c r="J34" s="27">
        <v>80.11</v>
      </c>
      <c r="K34" s="27">
        <v>80.58</v>
      </c>
      <c r="L34" s="27">
        <v>80.58</v>
      </c>
      <c r="M34" s="27">
        <v>81.180000000000007</v>
      </c>
      <c r="N34" s="24"/>
    </row>
    <row r="35" spans="1:14" s="25" customFormat="1" x14ac:dyDescent="0.2">
      <c r="A35" s="28" t="s">
        <v>1159</v>
      </c>
      <c r="B35" s="29">
        <v>79.66</v>
      </c>
      <c r="C35" s="29">
        <v>79.77</v>
      </c>
      <c r="D35" s="29">
        <v>79.92</v>
      </c>
      <c r="E35" s="29">
        <v>80.66</v>
      </c>
      <c r="F35" s="29">
        <v>80.66</v>
      </c>
      <c r="G35" s="29">
        <v>80.66</v>
      </c>
      <c r="H35" s="29">
        <v>80.66</v>
      </c>
      <c r="I35" s="29">
        <v>80.66</v>
      </c>
      <c r="J35" s="29">
        <v>80.66</v>
      </c>
      <c r="K35" s="29">
        <v>81.06</v>
      </c>
      <c r="L35" s="29">
        <v>81.06</v>
      </c>
      <c r="M35" s="29">
        <v>81.06</v>
      </c>
      <c r="N35" s="24"/>
    </row>
    <row r="36" spans="1:14" s="25" customFormat="1" x14ac:dyDescent="0.2">
      <c r="A36" s="26" t="s">
        <v>1160</v>
      </c>
      <c r="B36" s="27"/>
      <c r="C36" s="27"/>
      <c r="D36" s="27"/>
      <c r="E36" s="27"/>
      <c r="F36" s="27"/>
      <c r="G36" s="27"/>
      <c r="H36" s="27"/>
      <c r="I36" s="27"/>
      <c r="J36" s="27"/>
      <c r="K36" s="27"/>
      <c r="L36" s="27"/>
      <c r="M36" s="27"/>
      <c r="N36" s="24"/>
    </row>
    <row r="37" spans="1:14" s="25" customFormat="1" x14ac:dyDescent="0.2">
      <c r="A37" s="28" t="s">
        <v>1161</v>
      </c>
      <c r="B37" s="29">
        <v>88.09</v>
      </c>
      <c r="C37" s="29">
        <v>88.34</v>
      </c>
      <c r="D37" s="29">
        <v>88.47</v>
      </c>
      <c r="E37" s="29">
        <v>89.3</v>
      </c>
      <c r="F37" s="29">
        <v>89.32</v>
      </c>
      <c r="G37" s="29">
        <v>89.36</v>
      </c>
      <c r="H37" s="29">
        <v>89.37</v>
      </c>
      <c r="I37" s="29">
        <v>89.37</v>
      </c>
      <c r="J37" s="29">
        <v>89.37</v>
      </c>
      <c r="K37" s="29">
        <v>89.56</v>
      </c>
      <c r="L37" s="29">
        <v>89.59</v>
      </c>
      <c r="M37" s="29">
        <v>89.81</v>
      </c>
      <c r="N37" s="24"/>
    </row>
    <row r="38" spans="1:14" s="25" customFormat="1" x14ac:dyDescent="0.2">
      <c r="A38" s="26" t="s">
        <v>1162</v>
      </c>
      <c r="B38" s="27">
        <v>80.58</v>
      </c>
      <c r="C38" s="27">
        <v>81.209999999999994</v>
      </c>
      <c r="D38" s="27">
        <v>81.62</v>
      </c>
      <c r="E38" s="27">
        <v>82.8</v>
      </c>
      <c r="F38" s="27">
        <v>82.85</v>
      </c>
      <c r="G38" s="27">
        <v>82.81</v>
      </c>
      <c r="H38" s="27">
        <v>83.03</v>
      </c>
      <c r="I38" s="27">
        <v>83.03</v>
      </c>
      <c r="J38" s="27">
        <v>83.03</v>
      </c>
      <c r="K38" s="27">
        <v>83.16</v>
      </c>
      <c r="L38" s="27">
        <v>83.19</v>
      </c>
      <c r="M38" s="27">
        <v>83.39</v>
      </c>
      <c r="N38" s="24"/>
    </row>
    <row r="39" spans="1:14" s="25" customFormat="1" x14ac:dyDescent="0.2">
      <c r="A39" s="28" t="s">
        <v>1163</v>
      </c>
      <c r="B39" s="29">
        <v>74.08</v>
      </c>
      <c r="C39" s="29">
        <v>75.09</v>
      </c>
      <c r="D39" s="29">
        <v>75.260000000000005</v>
      </c>
      <c r="E39" s="29">
        <v>76.760000000000005</v>
      </c>
      <c r="F39" s="29">
        <v>76.77</v>
      </c>
      <c r="G39" s="29">
        <v>76.77</v>
      </c>
      <c r="H39" s="29">
        <v>78.31</v>
      </c>
      <c r="I39" s="29">
        <v>78.45</v>
      </c>
      <c r="J39" s="29">
        <v>77.75</v>
      </c>
      <c r="K39" s="29">
        <v>78.17</v>
      </c>
      <c r="L39" s="29">
        <v>78.2</v>
      </c>
      <c r="M39" s="29">
        <v>78.47</v>
      </c>
      <c r="N39" s="24"/>
    </row>
    <row r="40" spans="1:14" s="25" customFormat="1" x14ac:dyDescent="0.2">
      <c r="A40" s="26" t="s">
        <v>1164</v>
      </c>
      <c r="B40" s="27">
        <v>60.56</v>
      </c>
      <c r="C40" s="27">
        <v>60.69</v>
      </c>
      <c r="D40" s="27">
        <v>61.18</v>
      </c>
      <c r="E40" s="27">
        <v>61.72</v>
      </c>
      <c r="F40" s="27">
        <v>62.23</v>
      </c>
      <c r="G40" s="27">
        <v>62.06</v>
      </c>
      <c r="H40" s="27">
        <v>62.13</v>
      </c>
      <c r="I40" s="27">
        <v>62.44</v>
      </c>
      <c r="J40" s="27">
        <v>62.41</v>
      </c>
      <c r="K40" s="27">
        <v>63.54</v>
      </c>
      <c r="L40" s="27">
        <v>63.87</v>
      </c>
      <c r="M40" s="27">
        <v>63.88</v>
      </c>
      <c r="N40" s="24"/>
    </row>
    <row r="41" spans="1:14" s="25" customFormat="1" x14ac:dyDescent="0.2">
      <c r="A41" s="28" t="s">
        <v>1165</v>
      </c>
      <c r="B41" s="29">
        <v>64.37</v>
      </c>
      <c r="C41" s="29">
        <v>64.39</v>
      </c>
      <c r="D41" s="29">
        <v>63.52</v>
      </c>
      <c r="E41" s="29">
        <v>64.92</v>
      </c>
      <c r="F41" s="29">
        <v>64.95</v>
      </c>
      <c r="G41" s="29">
        <v>64.95</v>
      </c>
      <c r="H41" s="29">
        <v>64.95</v>
      </c>
      <c r="I41" s="29">
        <v>64.95</v>
      </c>
      <c r="J41" s="29">
        <v>65.33</v>
      </c>
      <c r="K41" s="29">
        <v>65.45</v>
      </c>
      <c r="L41" s="29">
        <v>65.45</v>
      </c>
      <c r="M41" s="29">
        <v>65.52</v>
      </c>
      <c r="N41" s="24"/>
    </row>
    <row r="42" spans="1:14" s="25" customFormat="1" x14ac:dyDescent="0.2">
      <c r="A42" s="26" t="s">
        <v>1166</v>
      </c>
      <c r="B42" s="27">
        <v>77.22</v>
      </c>
      <c r="C42" s="27">
        <v>78.17</v>
      </c>
      <c r="D42" s="27">
        <v>78.47</v>
      </c>
      <c r="E42" s="27">
        <v>80.14</v>
      </c>
      <c r="F42" s="27">
        <v>80.61</v>
      </c>
      <c r="G42" s="27">
        <v>80.84</v>
      </c>
      <c r="H42" s="27">
        <v>81.97</v>
      </c>
      <c r="I42" s="27">
        <v>81.98</v>
      </c>
      <c r="J42" s="27">
        <v>82.07</v>
      </c>
      <c r="K42" s="27">
        <v>82.31</v>
      </c>
      <c r="L42" s="27">
        <v>82.34</v>
      </c>
      <c r="M42" s="27">
        <v>82.59</v>
      </c>
      <c r="N42" s="24"/>
    </row>
    <row r="43" spans="1:14" s="25" customFormat="1" ht="12.75" customHeight="1" x14ac:dyDescent="0.2">
      <c r="A43" s="28" t="s">
        <v>1167</v>
      </c>
      <c r="B43" s="29">
        <v>73.94</v>
      </c>
      <c r="C43" s="29">
        <v>74.88</v>
      </c>
      <c r="D43" s="29">
        <v>75.02</v>
      </c>
      <c r="E43" s="29">
        <v>77.66</v>
      </c>
      <c r="F43" s="29">
        <v>77.959999999999994</v>
      </c>
      <c r="G43" s="29">
        <v>78.099999999999994</v>
      </c>
      <c r="H43" s="29">
        <v>80.28</v>
      </c>
      <c r="I43" s="29">
        <v>80.3</v>
      </c>
      <c r="J43" s="29">
        <v>80.27</v>
      </c>
      <c r="K43" s="29">
        <v>80.41</v>
      </c>
      <c r="L43" s="29">
        <v>80.430000000000007</v>
      </c>
      <c r="M43" s="29">
        <v>80.58</v>
      </c>
      <c r="N43" s="24"/>
    </row>
    <row r="44" spans="1:14" s="25" customFormat="1" x14ac:dyDescent="0.2">
      <c r="A44" s="30" t="s">
        <v>1168</v>
      </c>
      <c r="B44" s="31">
        <v>71.27</v>
      </c>
      <c r="C44" s="31">
        <v>71.8</v>
      </c>
      <c r="D44" s="31">
        <v>72.05</v>
      </c>
      <c r="E44" s="31">
        <v>72.83</v>
      </c>
      <c r="F44" s="31">
        <v>72.87</v>
      </c>
      <c r="G44" s="31">
        <v>72.790000000000006</v>
      </c>
      <c r="H44" s="31">
        <v>72.61</v>
      </c>
      <c r="I44" s="31">
        <v>71.48</v>
      </c>
      <c r="J44" s="31">
        <v>72.22</v>
      </c>
      <c r="K44" s="31">
        <v>72.349999999999994</v>
      </c>
      <c r="L44" s="31">
        <v>71.569999999999993</v>
      </c>
      <c r="M44" s="31">
        <v>71.81</v>
      </c>
      <c r="N44" s="24"/>
    </row>
    <row r="45" spans="1:14" s="7" customFormat="1" ht="14.25" x14ac:dyDescent="0.25">
      <c r="A45" s="13"/>
      <c r="B45" s="32"/>
      <c r="C45" s="32"/>
      <c r="D45" s="32"/>
      <c r="E45" s="32"/>
      <c r="F45" s="32"/>
      <c r="G45" s="32"/>
      <c r="H45" s="32"/>
      <c r="I45" s="32"/>
      <c r="J45" s="32"/>
      <c r="K45" s="32"/>
      <c r="L45" s="32"/>
      <c r="M45" s="32"/>
      <c r="N45" s="17"/>
    </row>
    <row r="46" spans="1:14" s="7" customFormat="1" ht="14.25" x14ac:dyDescent="0.25">
      <c r="A46" s="13"/>
      <c r="B46" s="32"/>
      <c r="C46" s="32"/>
      <c r="D46" s="32"/>
      <c r="E46" s="32"/>
      <c r="F46" s="32"/>
      <c r="G46" s="32"/>
      <c r="H46" s="32"/>
      <c r="I46" s="32"/>
      <c r="J46" s="32"/>
      <c r="K46" s="32"/>
      <c r="L46" s="32"/>
      <c r="M46" s="32"/>
      <c r="N46" s="17"/>
    </row>
    <row r="47" spans="1:14" s="7" customFormat="1" ht="14.25" x14ac:dyDescent="0.25">
      <c r="A47" s="13" t="s">
        <v>1170</v>
      </c>
      <c r="B47" s="14"/>
      <c r="C47" s="14"/>
      <c r="D47" s="14"/>
      <c r="E47" s="14"/>
      <c r="F47" s="14"/>
      <c r="G47" s="14"/>
      <c r="H47" s="14"/>
      <c r="I47" s="14"/>
      <c r="J47" s="14"/>
      <c r="K47" s="14"/>
      <c r="L47" s="14"/>
      <c r="M47" s="14"/>
      <c r="N47" s="17"/>
    </row>
    <row r="48" spans="1:14" s="21" customFormat="1" ht="20.25" customHeight="1" x14ac:dyDescent="0.2">
      <c r="A48" s="18" t="s">
        <v>1140</v>
      </c>
      <c r="B48" s="19" t="s">
        <v>1141</v>
      </c>
      <c r="C48" s="19" t="s">
        <v>1142</v>
      </c>
      <c r="D48" s="19" t="s">
        <v>1143</v>
      </c>
      <c r="E48" s="19" t="s">
        <v>1144</v>
      </c>
      <c r="F48" s="19" t="s">
        <v>1145</v>
      </c>
      <c r="G48" s="19" t="s">
        <v>1146</v>
      </c>
      <c r="H48" s="19" t="s">
        <v>1147</v>
      </c>
      <c r="I48" s="19" t="s">
        <v>1148</v>
      </c>
      <c r="J48" s="19" t="s">
        <v>1149</v>
      </c>
      <c r="K48" s="19" t="s">
        <v>1150</v>
      </c>
      <c r="L48" s="19" t="s">
        <v>1151</v>
      </c>
      <c r="M48" s="19" t="s">
        <v>1152</v>
      </c>
      <c r="N48" s="20"/>
    </row>
    <row r="49" spans="1:14" s="25" customFormat="1" ht="15.75" customHeight="1" x14ac:dyDescent="0.2">
      <c r="A49" s="22" t="s">
        <v>1153</v>
      </c>
      <c r="B49" s="23">
        <v>81.599999999999994</v>
      </c>
      <c r="C49" s="23">
        <v>82.17</v>
      </c>
      <c r="D49" s="23">
        <v>82.31</v>
      </c>
      <c r="E49" s="23">
        <v>82.53</v>
      </c>
      <c r="F49" s="23">
        <v>83.1</v>
      </c>
      <c r="G49" s="23">
        <v>83.19</v>
      </c>
      <c r="H49" s="23">
        <v>83.54</v>
      </c>
      <c r="I49" s="23">
        <v>83.7</v>
      </c>
      <c r="J49" s="23">
        <v>84.07</v>
      </c>
      <c r="K49" s="23">
        <v>84.67</v>
      </c>
      <c r="L49" s="23">
        <v>85.24</v>
      </c>
      <c r="M49" s="23">
        <v>85.43</v>
      </c>
      <c r="N49" s="24"/>
    </row>
    <row r="50" spans="1:14" s="25" customFormat="1" x14ac:dyDescent="0.2">
      <c r="A50" s="26" t="s">
        <v>1154</v>
      </c>
      <c r="B50" s="27"/>
      <c r="C50" s="27"/>
      <c r="D50" s="27"/>
      <c r="E50" s="27"/>
      <c r="F50" s="27"/>
      <c r="G50" s="27"/>
      <c r="H50" s="27"/>
      <c r="I50" s="27"/>
      <c r="J50" s="27"/>
      <c r="K50" s="27"/>
      <c r="L50" s="27"/>
      <c r="M50" s="27"/>
      <c r="N50" s="24"/>
    </row>
    <row r="51" spans="1:14" s="25" customFormat="1" x14ac:dyDescent="0.2">
      <c r="A51" s="28" t="s">
        <v>1155</v>
      </c>
      <c r="B51" s="29">
        <v>85.79</v>
      </c>
      <c r="C51" s="29">
        <v>85.8</v>
      </c>
      <c r="D51" s="29">
        <v>85.8</v>
      </c>
      <c r="E51" s="29">
        <v>86.04</v>
      </c>
      <c r="F51" s="29">
        <v>86.05</v>
      </c>
      <c r="G51" s="29">
        <v>86.05</v>
      </c>
      <c r="H51" s="29">
        <v>86.22</v>
      </c>
      <c r="I51" s="29">
        <v>86.33</v>
      </c>
      <c r="J51" s="29">
        <v>86.42</v>
      </c>
      <c r="K51" s="29">
        <v>86.64</v>
      </c>
      <c r="L51" s="29">
        <v>86.75</v>
      </c>
      <c r="M51" s="29">
        <v>87.05</v>
      </c>
      <c r="N51" s="24"/>
    </row>
    <row r="52" spans="1:14" s="25" customFormat="1" x14ac:dyDescent="0.2">
      <c r="A52" s="26" t="s">
        <v>1156</v>
      </c>
      <c r="B52" s="27">
        <v>78.27</v>
      </c>
      <c r="C52" s="27">
        <v>79.239999999999995</v>
      </c>
      <c r="D52" s="27">
        <v>79.39</v>
      </c>
      <c r="E52" s="27">
        <v>79.5</v>
      </c>
      <c r="F52" s="27">
        <v>80.72</v>
      </c>
      <c r="G52" s="27">
        <v>80.94</v>
      </c>
      <c r="H52" s="27">
        <v>81.61</v>
      </c>
      <c r="I52" s="27">
        <v>81.92</v>
      </c>
      <c r="J52" s="27">
        <v>82.74</v>
      </c>
      <c r="K52" s="27">
        <v>84.03</v>
      </c>
      <c r="L52" s="27">
        <v>85.29</v>
      </c>
      <c r="M52" s="27">
        <v>85.56</v>
      </c>
      <c r="N52" s="24"/>
    </row>
    <row r="53" spans="1:14" s="25" customFormat="1" x14ac:dyDescent="0.2">
      <c r="A53" s="28" t="s">
        <v>1157</v>
      </c>
      <c r="B53" s="29">
        <v>71.64</v>
      </c>
      <c r="C53" s="29">
        <v>71.64</v>
      </c>
      <c r="D53" s="29">
        <v>71.64</v>
      </c>
      <c r="E53" s="29">
        <v>71.64</v>
      </c>
      <c r="F53" s="29">
        <v>71.64</v>
      </c>
      <c r="G53" s="29">
        <v>71.64</v>
      </c>
      <c r="H53" s="29">
        <v>73.89</v>
      </c>
      <c r="I53" s="29">
        <v>73.900000000000006</v>
      </c>
      <c r="J53" s="29">
        <v>73.900000000000006</v>
      </c>
      <c r="K53" s="29">
        <v>73.91</v>
      </c>
      <c r="L53" s="29">
        <v>74.22</v>
      </c>
      <c r="M53" s="29">
        <v>74.680000000000007</v>
      </c>
      <c r="N53" s="24"/>
    </row>
    <row r="54" spans="1:14" s="25" customFormat="1" x14ac:dyDescent="0.2">
      <c r="A54" s="26" t="s">
        <v>1158</v>
      </c>
      <c r="B54" s="27">
        <v>83.71</v>
      </c>
      <c r="C54" s="27">
        <v>84.13</v>
      </c>
      <c r="D54" s="27">
        <v>84.43</v>
      </c>
      <c r="E54" s="27">
        <v>84.86</v>
      </c>
      <c r="F54" s="27">
        <v>84.86</v>
      </c>
      <c r="G54" s="27">
        <v>84.86</v>
      </c>
      <c r="H54" s="27">
        <v>84.86</v>
      </c>
      <c r="I54" s="27">
        <v>84.86</v>
      </c>
      <c r="J54" s="27">
        <v>84.86</v>
      </c>
      <c r="K54" s="27">
        <v>84.86</v>
      </c>
      <c r="L54" s="27">
        <v>84.86</v>
      </c>
      <c r="M54" s="27">
        <v>84.86</v>
      </c>
      <c r="N54" s="24"/>
    </row>
    <row r="55" spans="1:14" s="25" customFormat="1" x14ac:dyDescent="0.2">
      <c r="A55" s="28" t="s">
        <v>1159</v>
      </c>
      <c r="B55" s="29">
        <v>81.93</v>
      </c>
      <c r="C55" s="29">
        <v>82.66</v>
      </c>
      <c r="D55" s="29">
        <v>82.72</v>
      </c>
      <c r="E55" s="29">
        <v>82.95</v>
      </c>
      <c r="F55" s="29">
        <v>83.38</v>
      </c>
      <c r="G55" s="29">
        <v>83.38</v>
      </c>
      <c r="H55" s="29">
        <v>83.38</v>
      </c>
      <c r="I55" s="29">
        <v>83.38</v>
      </c>
      <c r="J55" s="29">
        <v>83.38</v>
      </c>
      <c r="K55" s="29">
        <v>83.38</v>
      </c>
      <c r="L55" s="29">
        <v>83.38</v>
      </c>
      <c r="M55" s="29">
        <v>83.38</v>
      </c>
      <c r="N55" s="24"/>
    </row>
    <row r="56" spans="1:14" s="25" customFormat="1" x14ac:dyDescent="0.2">
      <c r="A56" s="26" t="s">
        <v>1160</v>
      </c>
      <c r="B56" s="27"/>
      <c r="C56" s="27"/>
      <c r="D56" s="27"/>
      <c r="E56" s="27"/>
      <c r="F56" s="27"/>
      <c r="G56" s="27"/>
      <c r="H56" s="27"/>
      <c r="I56" s="27"/>
      <c r="J56" s="27"/>
      <c r="K56" s="27"/>
      <c r="L56" s="27"/>
      <c r="M56" s="27"/>
      <c r="N56" s="24"/>
    </row>
    <row r="57" spans="1:14" s="25" customFormat="1" x14ac:dyDescent="0.2">
      <c r="A57" s="28" t="s">
        <v>1161</v>
      </c>
      <c r="B57" s="29">
        <v>90.4</v>
      </c>
      <c r="C57" s="29">
        <v>90.6</v>
      </c>
      <c r="D57" s="29">
        <v>90.61</v>
      </c>
      <c r="E57" s="29">
        <v>90.94</v>
      </c>
      <c r="F57" s="29">
        <v>91</v>
      </c>
      <c r="G57" s="29">
        <v>91.01</v>
      </c>
      <c r="H57" s="29">
        <v>91.19</v>
      </c>
      <c r="I57" s="29">
        <v>91.29</v>
      </c>
      <c r="J57" s="29">
        <v>91.35</v>
      </c>
      <c r="K57" s="29">
        <v>91.35</v>
      </c>
      <c r="L57" s="29">
        <v>91.47</v>
      </c>
      <c r="M57" s="29">
        <v>91.8</v>
      </c>
      <c r="N57" s="24"/>
    </row>
    <row r="58" spans="1:14" s="25" customFormat="1" x14ac:dyDescent="0.2">
      <c r="A58" s="26" t="s">
        <v>1162</v>
      </c>
      <c r="B58" s="27">
        <v>84.18</v>
      </c>
      <c r="C58" s="27">
        <v>84.46</v>
      </c>
      <c r="D58" s="27">
        <v>84.47</v>
      </c>
      <c r="E58" s="27">
        <v>84.66</v>
      </c>
      <c r="F58" s="27">
        <v>84.71</v>
      </c>
      <c r="G58" s="27">
        <v>84.77</v>
      </c>
      <c r="H58" s="27">
        <v>85.28</v>
      </c>
      <c r="I58" s="27">
        <v>85.35</v>
      </c>
      <c r="J58" s="27">
        <v>85.32</v>
      </c>
      <c r="K58" s="27">
        <v>85.33</v>
      </c>
      <c r="L58" s="27">
        <v>85.5</v>
      </c>
      <c r="M58" s="27">
        <v>85.6</v>
      </c>
      <c r="N58" s="24"/>
    </row>
    <row r="59" spans="1:14" s="25" customFormat="1" x14ac:dyDescent="0.2">
      <c r="A59" s="28" t="s">
        <v>1163</v>
      </c>
      <c r="B59" s="29">
        <v>78.59</v>
      </c>
      <c r="C59" s="29">
        <v>78.67</v>
      </c>
      <c r="D59" s="29">
        <v>78.680000000000007</v>
      </c>
      <c r="E59" s="29">
        <v>79.180000000000007</v>
      </c>
      <c r="F59" s="29">
        <v>79.3</v>
      </c>
      <c r="G59" s="29">
        <v>79.37</v>
      </c>
      <c r="H59" s="29">
        <v>79.73</v>
      </c>
      <c r="I59" s="29">
        <v>80.099999999999994</v>
      </c>
      <c r="J59" s="29">
        <v>80.48</v>
      </c>
      <c r="K59" s="29">
        <v>80.64</v>
      </c>
      <c r="L59" s="29">
        <v>82.32</v>
      </c>
      <c r="M59" s="29">
        <v>82.66</v>
      </c>
      <c r="N59" s="24"/>
    </row>
    <row r="60" spans="1:14" s="25" customFormat="1" x14ac:dyDescent="0.2">
      <c r="A60" s="26" t="s">
        <v>1164</v>
      </c>
      <c r="B60" s="27">
        <v>64</v>
      </c>
      <c r="C60" s="27">
        <v>64.86</v>
      </c>
      <c r="D60" s="27">
        <v>64.91</v>
      </c>
      <c r="E60" s="27">
        <v>65.19</v>
      </c>
      <c r="F60" s="27">
        <v>65.209999999999994</v>
      </c>
      <c r="G60" s="27">
        <v>65.11</v>
      </c>
      <c r="H60" s="27">
        <v>65.25</v>
      </c>
      <c r="I60" s="27">
        <v>65.92</v>
      </c>
      <c r="J60" s="27">
        <v>67.209999999999994</v>
      </c>
      <c r="K60" s="27">
        <v>67.38</v>
      </c>
      <c r="L60" s="27">
        <v>67.75</v>
      </c>
      <c r="M60" s="27">
        <v>67.97</v>
      </c>
      <c r="N60" s="24"/>
    </row>
    <row r="61" spans="1:14" s="25" customFormat="1" x14ac:dyDescent="0.2">
      <c r="A61" s="28" t="s">
        <v>1165</v>
      </c>
      <c r="B61" s="29">
        <v>66.81</v>
      </c>
      <c r="C61" s="29">
        <v>66.94</v>
      </c>
      <c r="D61" s="29">
        <v>66.959999999999994</v>
      </c>
      <c r="E61" s="29">
        <v>67.099999999999994</v>
      </c>
      <c r="F61" s="29">
        <v>67.12</v>
      </c>
      <c r="G61" s="29">
        <v>67.12</v>
      </c>
      <c r="H61" s="29">
        <v>67.13</v>
      </c>
      <c r="I61" s="29">
        <v>67.010000000000005</v>
      </c>
      <c r="J61" s="29">
        <v>67.05</v>
      </c>
      <c r="K61" s="29">
        <v>67.069999999999993</v>
      </c>
      <c r="L61" s="29">
        <v>67.069999999999993</v>
      </c>
      <c r="M61" s="29">
        <v>67.900000000000006</v>
      </c>
      <c r="N61" s="24"/>
    </row>
    <row r="62" spans="1:14" s="25" customFormat="1" x14ac:dyDescent="0.2">
      <c r="A62" s="26" t="s">
        <v>1166</v>
      </c>
      <c r="B62" s="27">
        <v>83.53</v>
      </c>
      <c r="C62" s="27">
        <v>84.29</v>
      </c>
      <c r="D62" s="27">
        <v>84.44</v>
      </c>
      <c r="E62" s="27">
        <v>84.61</v>
      </c>
      <c r="F62" s="27">
        <v>84.74</v>
      </c>
      <c r="G62" s="27">
        <v>84.9</v>
      </c>
      <c r="H62" s="27">
        <v>85.18</v>
      </c>
      <c r="I62" s="27">
        <v>85.23</v>
      </c>
      <c r="J62" s="27">
        <v>85.25</v>
      </c>
      <c r="K62" s="27">
        <v>85.87</v>
      </c>
      <c r="L62" s="27">
        <v>86.22</v>
      </c>
      <c r="M62" s="27">
        <v>86.37</v>
      </c>
      <c r="N62" s="24"/>
    </row>
    <row r="63" spans="1:14" s="25" customFormat="1" ht="12.75" customHeight="1" x14ac:dyDescent="0.2">
      <c r="A63" s="28" t="s">
        <v>1167</v>
      </c>
      <c r="B63" s="29">
        <v>81.06</v>
      </c>
      <c r="C63" s="29">
        <v>81.64</v>
      </c>
      <c r="D63" s="29">
        <v>81.69</v>
      </c>
      <c r="E63" s="29">
        <v>81.88</v>
      </c>
      <c r="F63" s="29">
        <v>81.92</v>
      </c>
      <c r="G63" s="29">
        <v>82.05</v>
      </c>
      <c r="H63" s="29">
        <v>82.2</v>
      </c>
      <c r="I63" s="29">
        <v>82.24</v>
      </c>
      <c r="J63" s="29">
        <v>82.25</v>
      </c>
      <c r="K63" s="29">
        <v>83.6</v>
      </c>
      <c r="L63" s="29">
        <v>84.1</v>
      </c>
      <c r="M63" s="29">
        <v>84.19</v>
      </c>
      <c r="N63" s="24"/>
    </row>
    <row r="64" spans="1:14" s="25" customFormat="1" x14ac:dyDescent="0.2">
      <c r="A64" s="30" t="s">
        <v>1168</v>
      </c>
      <c r="B64" s="31">
        <v>71.97</v>
      </c>
      <c r="C64" s="31">
        <v>72.17</v>
      </c>
      <c r="D64" s="31">
        <v>72.819999999999993</v>
      </c>
      <c r="E64" s="31">
        <v>73.040000000000006</v>
      </c>
      <c r="F64" s="31">
        <v>79.55</v>
      </c>
      <c r="G64" s="31">
        <v>79.73</v>
      </c>
      <c r="H64" s="31">
        <v>81.63</v>
      </c>
      <c r="I64" s="31">
        <v>82.01</v>
      </c>
      <c r="J64" s="31">
        <v>84.76</v>
      </c>
      <c r="K64" s="31">
        <v>87.18</v>
      </c>
      <c r="L64" s="31">
        <v>91.05</v>
      </c>
      <c r="M64" s="31">
        <v>91.09</v>
      </c>
      <c r="N64" s="24"/>
    </row>
    <row r="65" spans="1:14" s="7" customFormat="1" ht="14.25" x14ac:dyDescent="0.25">
      <c r="A65" s="13"/>
      <c r="B65" s="32"/>
      <c r="C65" s="32"/>
      <c r="D65" s="32"/>
      <c r="E65" s="32"/>
      <c r="F65" s="32"/>
      <c r="G65" s="32"/>
      <c r="H65" s="32"/>
      <c r="I65" s="32"/>
      <c r="J65" s="32"/>
      <c r="K65" s="32"/>
      <c r="L65" s="32"/>
      <c r="M65" s="32"/>
      <c r="N65" s="17"/>
    </row>
    <row r="66" spans="1:14" s="7" customFormat="1" ht="14.25" x14ac:dyDescent="0.25">
      <c r="A66" s="13"/>
      <c r="B66" s="32"/>
      <c r="C66" s="32"/>
      <c r="D66" s="32"/>
      <c r="E66" s="32"/>
      <c r="F66" s="32"/>
      <c r="G66" s="32"/>
      <c r="H66" s="32"/>
      <c r="I66" s="32"/>
      <c r="J66" s="32"/>
      <c r="K66" s="32"/>
      <c r="L66" s="32"/>
      <c r="M66" s="32"/>
      <c r="N66" s="17"/>
    </row>
    <row r="67" spans="1:14" s="7" customFormat="1" ht="14.25" x14ac:dyDescent="0.25">
      <c r="A67" s="13" t="s">
        <v>1171</v>
      </c>
      <c r="B67" s="14"/>
      <c r="C67" s="14"/>
      <c r="D67" s="14"/>
      <c r="E67" s="14"/>
      <c r="F67" s="14"/>
      <c r="G67" s="14"/>
      <c r="H67" s="14"/>
      <c r="I67" s="14"/>
      <c r="J67" s="14"/>
      <c r="K67" s="14"/>
      <c r="L67" s="14"/>
      <c r="M67" s="14"/>
      <c r="N67" s="17"/>
    </row>
    <row r="68" spans="1:14" s="21" customFormat="1" ht="20.25" customHeight="1" x14ac:dyDescent="0.2">
      <c r="A68" s="18" t="s">
        <v>1140</v>
      </c>
      <c r="B68" s="19" t="s">
        <v>1141</v>
      </c>
      <c r="C68" s="19" t="s">
        <v>1142</v>
      </c>
      <c r="D68" s="19" t="s">
        <v>1143</v>
      </c>
      <c r="E68" s="19" t="s">
        <v>1144</v>
      </c>
      <c r="F68" s="19" t="s">
        <v>1145</v>
      </c>
      <c r="G68" s="19" t="s">
        <v>1146</v>
      </c>
      <c r="H68" s="19" t="s">
        <v>1147</v>
      </c>
      <c r="I68" s="19" t="s">
        <v>1148</v>
      </c>
      <c r="J68" s="19" t="s">
        <v>1149</v>
      </c>
      <c r="K68" s="19" t="s">
        <v>1150</v>
      </c>
      <c r="L68" s="19" t="s">
        <v>1151</v>
      </c>
      <c r="M68" s="19" t="s">
        <v>1152</v>
      </c>
      <c r="N68" s="20"/>
    </row>
    <row r="69" spans="1:14" s="25" customFormat="1" ht="15.75" customHeight="1" x14ac:dyDescent="0.2">
      <c r="A69" s="33" t="s">
        <v>1153</v>
      </c>
      <c r="B69" s="34">
        <v>87.13</v>
      </c>
      <c r="C69" s="34">
        <v>88.35</v>
      </c>
      <c r="D69" s="34">
        <v>89.13</v>
      </c>
      <c r="E69" s="34">
        <v>89.73</v>
      </c>
      <c r="F69" s="34">
        <v>89.83</v>
      </c>
      <c r="G69" s="34">
        <v>89.88</v>
      </c>
      <c r="H69" s="34">
        <v>89.9</v>
      </c>
      <c r="I69" s="34">
        <v>90.08</v>
      </c>
      <c r="J69" s="34">
        <v>91.07</v>
      </c>
      <c r="K69" s="34">
        <v>91.26</v>
      </c>
      <c r="L69" s="34">
        <v>91.9</v>
      </c>
      <c r="M69" s="34">
        <v>92.08</v>
      </c>
      <c r="N69" s="24"/>
    </row>
    <row r="70" spans="1:14" s="25" customFormat="1" x14ac:dyDescent="0.2">
      <c r="A70" s="26" t="s">
        <v>1154</v>
      </c>
      <c r="B70" s="27"/>
      <c r="C70" s="27"/>
      <c r="D70" s="27"/>
      <c r="E70" s="27"/>
      <c r="F70" s="27"/>
      <c r="G70" s="27"/>
      <c r="H70" s="27"/>
      <c r="I70" s="27"/>
      <c r="J70" s="27"/>
      <c r="K70" s="27"/>
      <c r="L70" s="27"/>
      <c r="M70" s="27"/>
      <c r="N70" s="24"/>
    </row>
    <row r="71" spans="1:14" s="25" customFormat="1" x14ac:dyDescent="0.2">
      <c r="A71" s="28" t="s">
        <v>1155</v>
      </c>
      <c r="B71" s="29">
        <v>88.02</v>
      </c>
      <c r="C71" s="29">
        <v>88.55</v>
      </c>
      <c r="D71" s="29">
        <v>89.07</v>
      </c>
      <c r="E71" s="29">
        <v>89.05</v>
      </c>
      <c r="F71" s="29">
        <v>89.38</v>
      </c>
      <c r="G71" s="29">
        <v>89.38</v>
      </c>
      <c r="H71" s="29">
        <v>89.41</v>
      </c>
      <c r="I71" s="29">
        <v>89.65</v>
      </c>
      <c r="J71" s="29">
        <v>93.32</v>
      </c>
      <c r="K71" s="29">
        <v>93.41</v>
      </c>
      <c r="L71" s="29">
        <v>93.43</v>
      </c>
      <c r="M71" s="29">
        <v>93.46</v>
      </c>
      <c r="N71" s="24"/>
    </row>
    <row r="72" spans="1:14" s="25" customFormat="1" x14ac:dyDescent="0.2">
      <c r="A72" s="26" t="s">
        <v>1172</v>
      </c>
      <c r="B72" s="27">
        <v>86.65</v>
      </c>
      <c r="C72" s="27">
        <v>88.77</v>
      </c>
      <c r="D72" s="27">
        <v>89.63</v>
      </c>
      <c r="E72" s="27">
        <v>91.03</v>
      </c>
      <c r="F72" s="27">
        <v>91.06</v>
      </c>
      <c r="G72" s="27">
        <v>91</v>
      </c>
      <c r="H72" s="27">
        <v>91.02</v>
      </c>
      <c r="I72" s="27">
        <v>91.21</v>
      </c>
      <c r="J72" s="27">
        <v>91.41</v>
      </c>
      <c r="K72" s="27">
        <v>91.74</v>
      </c>
      <c r="L72" s="27">
        <v>93.21</v>
      </c>
      <c r="M72" s="27">
        <v>93.62</v>
      </c>
      <c r="N72" s="24"/>
    </row>
    <row r="73" spans="1:14" s="25" customFormat="1" x14ac:dyDescent="0.2">
      <c r="A73" s="28" t="s">
        <v>1157</v>
      </c>
      <c r="B73" s="29">
        <v>77.22</v>
      </c>
      <c r="C73" s="29">
        <v>77.22</v>
      </c>
      <c r="D73" s="29">
        <v>77.37</v>
      </c>
      <c r="E73" s="29">
        <v>77.38</v>
      </c>
      <c r="F73" s="29">
        <v>77.91</v>
      </c>
      <c r="G73" s="29">
        <v>77.91</v>
      </c>
      <c r="H73" s="29">
        <v>77.94</v>
      </c>
      <c r="I73" s="29">
        <v>78.27</v>
      </c>
      <c r="J73" s="29">
        <v>78.55</v>
      </c>
      <c r="K73" s="29">
        <v>79.92</v>
      </c>
      <c r="L73" s="29">
        <v>79.92</v>
      </c>
      <c r="M73" s="29">
        <v>79.92</v>
      </c>
      <c r="N73" s="24"/>
    </row>
    <row r="74" spans="1:14" s="25" customFormat="1" x14ac:dyDescent="0.2">
      <c r="A74" s="26" t="s">
        <v>1158</v>
      </c>
      <c r="B74" s="27">
        <v>88.53</v>
      </c>
      <c r="C74" s="27">
        <v>89.13</v>
      </c>
      <c r="D74" s="27">
        <v>90.35</v>
      </c>
      <c r="E74" s="27">
        <v>90.4</v>
      </c>
      <c r="F74" s="27">
        <v>90.4</v>
      </c>
      <c r="G74" s="27">
        <v>90.4</v>
      </c>
      <c r="H74" s="27">
        <v>90.4</v>
      </c>
      <c r="I74" s="27">
        <v>90.56</v>
      </c>
      <c r="J74" s="27">
        <v>90.57</v>
      </c>
      <c r="K74" s="27">
        <v>90.63</v>
      </c>
      <c r="L74" s="27">
        <v>90.63</v>
      </c>
      <c r="M74" s="27">
        <v>90.63</v>
      </c>
      <c r="N74" s="24"/>
    </row>
    <row r="75" spans="1:14" s="25" customFormat="1" x14ac:dyDescent="0.2">
      <c r="A75" s="28" t="s">
        <v>1159</v>
      </c>
      <c r="B75" s="29">
        <v>85.03</v>
      </c>
      <c r="C75" s="29">
        <v>85.62</v>
      </c>
      <c r="D75" s="29">
        <v>85.81</v>
      </c>
      <c r="E75" s="29">
        <v>85.83</v>
      </c>
      <c r="F75" s="29">
        <v>85.83</v>
      </c>
      <c r="G75" s="29">
        <v>86.61</v>
      </c>
      <c r="H75" s="29">
        <v>86.61</v>
      </c>
      <c r="I75" s="29">
        <v>86.61</v>
      </c>
      <c r="J75" s="29">
        <v>86.61</v>
      </c>
      <c r="K75" s="29">
        <v>86.61</v>
      </c>
      <c r="L75" s="29">
        <v>86.61</v>
      </c>
      <c r="M75" s="29">
        <v>86.61</v>
      </c>
      <c r="N75" s="24"/>
    </row>
    <row r="76" spans="1:14" s="25" customFormat="1" x14ac:dyDescent="0.2">
      <c r="A76" s="26" t="s">
        <v>1160</v>
      </c>
      <c r="B76" s="27"/>
      <c r="C76" s="27"/>
      <c r="D76" s="27"/>
      <c r="E76" s="27"/>
      <c r="F76" s="27"/>
      <c r="G76" s="27"/>
      <c r="H76" s="27"/>
      <c r="I76" s="27"/>
      <c r="J76" s="27"/>
      <c r="K76" s="27"/>
      <c r="L76" s="27"/>
      <c r="M76" s="27"/>
      <c r="N76" s="24"/>
    </row>
    <row r="77" spans="1:14" s="25" customFormat="1" x14ac:dyDescent="0.2">
      <c r="A77" s="28" t="s">
        <v>1161</v>
      </c>
      <c r="B77" s="29">
        <v>93.48</v>
      </c>
      <c r="C77" s="29">
        <v>93.88</v>
      </c>
      <c r="D77" s="29">
        <v>94.66</v>
      </c>
      <c r="E77" s="29">
        <v>94.69</v>
      </c>
      <c r="F77" s="29">
        <v>94.99</v>
      </c>
      <c r="G77" s="29">
        <v>95.1</v>
      </c>
      <c r="H77" s="29">
        <v>95.12</v>
      </c>
      <c r="I77" s="29">
        <v>95.35</v>
      </c>
      <c r="J77" s="29">
        <v>95.76</v>
      </c>
      <c r="K77" s="29">
        <v>95.86</v>
      </c>
      <c r="L77" s="29">
        <v>95.88</v>
      </c>
      <c r="M77" s="29">
        <v>95.88</v>
      </c>
      <c r="N77" s="24"/>
    </row>
    <row r="78" spans="1:14" s="25" customFormat="1" x14ac:dyDescent="0.2">
      <c r="A78" s="26" t="s">
        <v>1162</v>
      </c>
      <c r="B78" s="27">
        <v>87.14</v>
      </c>
      <c r="C78" s="27">
        <v>87.75</v>
      </c>
      <c r="D78" s="27">
        <v>87.88</v>
      </c>
      <c r="E78" s="27">
        <v>87.88</v>
      </c>
      <c r="F78" s="27">
        <v>88.12</v>
      </c>
      <c r="G78" s="27">
        <v>88.22</v>
      </c>
      <c r="H78" s="27">
        <v>88.36</v>
      </c>
      <c r="I78" s="27">
        <v>88.55</v>
      </c>
      <c r="J78" s="27">
        <v>90.53</v>
      </c>
      <c r="K78" s="27">
        <v>90.95</v>
      </c>
      <c r="L78" s="27">
        <v>91.04</v>
      </c>
      <c r="M78" s="27">
        <v>91.4</v>
      </c>
      <c r="N78" s="24"/>
    </row>
    <row r="79" spans="1:14" s="25" customFormat="1" x14ac:dyDescent="0.2">
      <c r="A79" s="28" t="s">
        <v>1163</v>
      </c>
      <c r="B79" s="29">
        <v>83.75</v>
      </c>
      <c r="C79" s="29">
        <v>83.88</v>
      </c>
      <c r="D79" s="29">
        <v>85.91</v>
      </c>
      <c r="E79" s="29">
        <v>86.23</v>
      </c>
      <c r="F79" s="29">
        <v>87.89</v>
      </c>
      <c r="G79" s="29">
        <v>87.98</v>
      </c>
      <c r="H79" s="29">
        <v>88.9</v>
      </c>
      <c r="I79" s="29">
        <v>89.15</v>
      </c>
      <c r="J79" s="29">
        <v>89.11</v>
      </c>
      <c r="K79" s="29">
        <v>89.46</v>
      </c>
      <c r="L79" s="29">
        <v>89.4</v>
      </c>
      <c r="M79" s="29">
        <v>89.4</v>
      </c>
      <c r="N79" s="24"/>
    </row>
    <row r="80" spans="1:14" s="25" customFormat="1" x14ac:dyDescent="0.2">
      <c r="A80" s="26" t="s">
        <v>1164</v>
      </c>
      <c r="B80" s="27">
        <v>68.61</v>
      </c>
      <c r="C80" s="27">
        <v>71.59</v>
      </c>
      <c r="D80" s="27">
        <v>74.11</v>
      </c>
      <c r="E80" s="27">
        <v>76.02</v>
      </c>
      <c r="F80" s="27">
        <v>76.959999999999994</v>
      </c>
      <c r="G80" s="27">
        <v>76.81</v>
      </c>
      <c r="H80" s="27">
        <v>76.63</v>
      </c>
      <c r="I80" s="27">
        <v>77.06</v>
      </c>
      <c r="J80" s="27">
        <v>77.5</v>
      </c>
      <c r="K80" s="27">
        <v>77.47</v>
      </c>
      <c r="L80" s="27">
        <v>78.16</v>
      </c>
      <c r="M80" s="27">
        <v>78.849999999999994</v>
      </c>
      <c r="N80" s="24"/>
    </row>
    <row r="81" spans="1:14" s="25" customFormat="1" x14ac:dyDescent="0.2">
      <c r="A81" s="28" t="s">
        <v>1165</v>
      </c>
      <c r="B81" s="29">
        <v>68.36</v>
      </c>
      <c r="C81" s="29">
        <v>71.45</v>
      </c>
      <c r="D81" s="29">
        <v>71.680000000000007</v>
      </c>
      <c r="E81" s="29">
        <v>71.69</v>
      </c>
      <c r="F81" s="29">
        <v>76.150000000000006</v>
      </c>
      <c r="G81" s="29">
        <v>76.22</v>
      </c>
      <c r="H81" s="29">
        <v>76.69</v>
      </c>
      <c r="I81" s="29">
        <v>76.709999999999994</v>
      </c>
      <c r="J81" s="29">
        <v>78.61</v>
      </c>
      <c r="K81" s="29">
        <v>78.63</v>
      </c>
      <c r="L81" s="29">
        <v>78.63</v>
      </c>
      <c r="M81" s="29">
        <v>78.63</v>
      </c>
      <c r="N81" s="24"/>
    </row>
    <row r="82" spans="1:14" s="25" customFormat="1" x14ac:dyDescent="0.2">
      <c r="A82" s="26" t="s">
        <v>1166</v>
      </c>
      <c r="B82" s="27">
        <v>88.59</v>
      </c>
      <c r="C82" s="27">
        <v>89.89</v>
      </c>
      <c r="D82" s="27">
        <v>90.44</v>
      </c>
      <c r="E82" s="27">
        <v>90.42</v>
      </c>
      <c r="F82" s="27">
        <v>90.55</v>
      </c>
      <c r="G82" s="27">
        <v>90.62</v>
      </c>
      <c r="H82" s="27">
        <v>90.66</v>
      </c>
      <c r="I82" s="27">
        <v>90.78</v>
      </c>
      <c r="J82" s="27">
        <v>91.96</v>
      </c>
      <c r="K82" s="27">
        <v>92.04</v>
      </c>
      <c r="L82" s="27">
        <v>92.86</v>
      </c>
      <c r="M82" s="27">
        <v>93.03</v>
      </c>
      <c r="N82" s="24"/>
    </row>
    <row r="83" spans="1:14" s="25" customFormat="1" ht="12.75" customHeight="1" x14ac:dyDescent="0.2">
      <c r="A83" s="28" t="s">
        <v>1167</v>
      </c>
      <c r="B83" s="29">
        <v>85.6</v>
      </c>
      <c r="C83" s="29">
        <v>85.9</v>
      </c>
      <c r="D83" s="29">
        <v>86.17</v>
      </c>
      <c r="E83" s="29">
        <v>86.21</v>
      </c>
      <c r="F83" s="29">
        <v>86.23</v>
      </c>
      <c r="G83" s="29">
        <v>86.32</v>
      </c>
      <c r="H83" s="29">
        <v>86.32</v>
      </c>
      <c r="I83" s="29">
        <v>86.48</v>
      </c>
      <c r="J83" s="29">
        <v>88.55</v>
      </c>
      <c r="K83" s="29">
        <v>88.58</v>
      </c>
      <c r="L83" s="29">
        <v>90.25</v>
      </c>
      <c r="M83" s="29">
        <v>90.78</v>
      </c>
      <c r="N83" s="24"/>
    </row>
    <row r="84" spans="1:14" s="25" customFormat="1" x14ac:dyDescent="0.2">
      <c r="A84" s="30" t="s">
        <v>1168</v>
      </c>
      <c r="B84" s="31">
        <v>91.43</v>
      </c>
      <c r="C84" s="31">
        <v>92.75</v>
      </c>
      <c r="D84" s="31">
        <v>93.25</v>
      </c>
      <c r="E84" s="31">
        <v>98.59</v>
      </c>
      <c r="F84" s="31">
        <v>95.97</v>
      </c>
      <c r="G84" s="31">
        <v>95.95</v>
      </c>
      <c r="H84" s="31">
        <v>96.03</v>
      </c>
      <c r="I84" s="31">
        <v>96.11</v>
      </c>
      <c r="J84" s="31">
        <v>96.81</v>
      </c>
      <c r="K84" s="31">
        <v>98.46</v>
      </c>
      <c r="L84" s="31">
        <v>98.63</v>
      </c>
      <c r="M84" s="31">
        <v>98.28</v>
      </c>
      <c r="N84" s="24"/>
    </row>
    <row r="85" spans="1:14" s="25" customFormat="1" x14ac:dyDescent="0.2">
      <c r="A85" s="26" t="s">
        <v>1173</v>
      </c>
      <c r="B85" s="27"/>
      <c r="C85" s="27"/>
      <c r="D85" s="27"/>
      <c r="E85" s="27"/>
      <c r="F85" s="27"/>
      <c r="G85" s="27"/>
      <c r="H85" s="27"/>
      <c r="I85" s="27"/>
      <c r="J85" s="27"/>
      <c r="K85" s="27"/>
      <c r="L85" s="27"/>
      <c r="M85" s="27"/>
      <c r="N85" s="24"/>
    </row>
    <row r="86" spans="1:14" s="25" customFormat="1" x14ac:dyDescent="0.2">
      <c r="A86" s="26"/>
      <c r="B86" s="27"/>
      <c r="C86" s="27"/>
      <c r="D86" s="27"/>
      <c r="E86" s="27"/>
      <c r="F86" s="27"/>
      <c r="G86" s="27"/>
      <c r="H86" s="27"/>
      <c r="I86" s="27"/>
      <c r="J86" s="27"/>
      <c r="K86" s="27"/>
      <c r="L86" s="27"/>
      <c r="M86" s="27"/>
      <c r="N86" s="24"/>
    </row>
    <row r="87" spans="1:14" s="25" customFormat="1" x14ac:dyDescent="0.2">
      <c r="A87" s="26"/>
      <c r="B87" s="27"/>
      <c r="C87" s="27"/>
      <c r="D87" s="27"/>
      <c r="E87" s="27"/>
      <c r="F87" s="27"/>
      <c r="G87" s="27"/>
      <c r="H87" s="27"/>
      <c r="I87" s="27"/>
      <c r="J87" s="27"/>
      <c r="K87" s="27"/>
      <c r="L87" s="27"/>
      <c r="M87" s="27"/>
      <c r="N87" s="24"/>
    </row>
    <row r="88" spans="1:14" s="7" customFormat="1" ht="14.25" x14ac:dyDescent="0.25">
      <c r="A88" s="13" t="s">
        <v>1174</v>
      </c>
      <c r="B88" s="14"/>
      <c r="C88" s="14"/>
      <c r="D88" s="14"/>
      <c r="E88" s="14"/>
      <c r="F88" s="14"/>
      <c r="G88" s="14"/>
      <c r="H88" s="14"/>
      <c r="I88" s="14"/>
      <c r="J88" s="14"/>
      <c r="K88" s="14"/>
      <c r="L88" s="14"/>
      <c r="M88" s="14"/>
      <c r="N88" s="17"/>
    </row>
    <row r="89" spans="1:14" s="21" customFormat="1" ht="20.25" customHeight="1" x14ac:dyDescent="0.2">
      <c r="A89" s="18" t="s">
        <v>1140</v>
      </c>
      <c r="B89" s="19" t="s">
        <v>1141</v>
      </c>
      <c r="C89" s="19" t="s">
        <v>1142</v>
      </c>
      <c r="D89" s="19" t="s">
        <v>1143</v>
      </c>
      <c r="E89" s="19" t="s">
        <v>1144</v>
      </c>
      <c r="F89" s="19" t="s">
        <v>1145</v>
      </c>
      <c r="G89" s="19" t="s">
        <v>1146</v>
      </c>
      <c r="H89" s="19" t="s">
        <v>1147</v>
      </c>
      <c r="I89" s="19" t="s">
        <v>1148</v>
      </c>
      <c r="J89" s="19" t="s">
        <v>1149</v>
      </c>
      <c r="K89" s="19" t="s">
        <v>1150</v>
      </c>
      <c r="L89" s="19" t="s">
        <v>1151</v>
      </c>
      <c r="M89" s="19" t="s">
        <v>1152</v>
      </c>
      <c r="N89" s="20"/>
    </row>
    <row r="90" spans="1:14" s="25" customFormat="1" ht="15.75" customHeight="1" x14ac:dyDescent="0.2">
      <c r="A90" s="33" t="s">
        <v>1153</v>
      </c>
      <c r="B90" s="34">
        <v>94.09</v>
      </c>
      <c r="C90" s="34">
        <v>95.43</v>
      </c>
      <c r="D90" s="34">
        <v>97.12</v>
      </c>
      <c r="E90" s="34">
        <v>98.56</v>
      </c>
      <c r="F90" s="34">
        <v>99.14</v>
      </c>
      <c r="G90" s="34">
        <v>99.41</v>
      </c>
      <c r="H90" s="34">
        <v>99.66</v>
      </c>
      <c r="I90" s="34">
        <v>99.56</v>
      </c>
      <c r="J90" s="34">
        <v>99.82</v>
      </c>
      <c r="K90" s="34">
        <v>98.79</v>
      </c>
      <c r="L90" s="34">
        <v>98.07</v>
      </c>
      <c r="M90" s="34">
        <v>97.47</v>
      </c>
      <c r="N90" s="24"/>
    </row>
    <row r="91" spans="1:14" s="25" customFormat="1" x14ac:dyDescent="0.2">
      <c r="A91" s="26" t="s">
        <v>1154</v>
      </c>
      <c r="B91" s="27"/>
      <c r="C91" s="27"/>
      <c r="D91" s="27"/>
      <c r="E91" s="27"/>
      <c r="F91" s="27"/>
      <c r="G91" s="27"/>
      <c r="H91" s="27"/>
      <c r="I91" s="27"/>
      <c r="J91" s="27"/>
      <c r="K91" s="27"/>
      <c r="L91" s="27"/>
      <c r="M91" s="27"/>
      <c r="N91" s="24"/>
    </row>
    <row r="92" spans="1:14" s="25" customFormat="1" x14ac:dyDescent="0.2">
      <c r="A92" s="28" t="s">
        <v>1155</v>
      </c>
      <c r="B92" s="29">
        <v>94.01</v>
      </c>
      <c r="C92" s="29">
        <v>95.39</v>
      </c>
      <c r="D92" s="29">
        <v>96.4</v>
      </c>
      <c r="E92" s="29">
        <v>98.58</v>
      </c>
      <c r="F92" s="29">
        <v>99.37</v>
      </c>
      <c r="G92" s="29">
        <v>99.38</v>
      </c>
      <c r="H92" s="29">
        <v>99.47</v>
      </c>
      <c r="I92" s="29">
        <v>99.47</v>
      </c>
      <c r="J92" s="29">
        <v>100.47</v>
      </c>
      <c r="K92" s="29">
        <v>97.06</v>
      </c>
      <c r="L92" s="29">
        <v>97.11</v>
      </c>
      <c r="M92" s="29">
        <v>97.14</v>
      </c>
      <c r="N92" s="24"/>
    </row>
    <row r="93" spans="1:14" s="25" customFormat="1" x14ac:dyDescent="0.2">
      <c r="A93" s="26" t="s">
        <v>1156</v>
      </c>
      <c r="B93" s="27">
        <v>95.35</v>
      </c>
      <c r="C93" s="27">
        <v>97.49</v>
      </c>
      <c r="D93" s="27">
        <v>100.28</v>
      </c>
      <c r="E93" s="27">
        <v>102.33</v>
      </c>
      <c r="F93" s="27">
        <v>102.86</v>
      </c>
      <c r="G93" s="27">
        <v>103.15</v>
      </c>
      <c r="H93" s="27">
        <v>103.67</v>
      </c>
      <c r="I93" s="27">
        <v>103.37</v>
      </c>
      <c r="J93" s="27">
        <v>103.4</v>
      </c>
      <c r="K93" s="27">
        <v>103.04</v>
      </c>
      <c r="L93" s="27">
        <v>101.32</v>
      </c>
      <c r="M93" s="27">
        <v>99.9</v>
      </c>
      <c r="N93" s="24"/>
    </row>
    <row r="94" spans="1:14" s="25" customFormat="1" x14ac:dyDescent="0.2">
      <c r="A94" s="28" t="s">
        <v>1157</v>
      </c>
      <c r="B94" s="29">
        <v>79.92</v>
      </c>
      <c r="C94" s="29">
        <v>79.930000000000007</v>
      </c>
      <c r="D94" s="29">
        <v>80.17</v>
      </c>
      <c r="E94" s="29">
        <v>80.349999999999994</v>
      </c>
      <c r="F94" s="29">
        <v>82.27</v>
      </c>
      <c r="G94" s="29">
        <v>95.93</v>
      </c>
      <c r="H94" s="29">
        <v>95.95</v>
      </c>
      <c r="I94" s="29">
        <v>95.93</v>
      </c>
      <c r="J94" s="29">
        <v>96.28</v>
      </c>
      <c r="K94" s="29">
        <v>92.24</v>
      </c>
      <c r="L94" s="29">
        <v>92.25</v>
      </c>
      <c r="M94" s="29">
        <v>92.25</v>
      </c>
      <c r="N94" s="24"/>
    </row>
    <row r="95" spans="1:14" s="25" customFormat="1" x14ac:dyDescent="0.2">
      <c r="A95" s="26" t="s">
        <v>1158</v>
      </c>
      <c r="B95" s="27">
        <v>94.56</v>
      </c>
      <c r="C95" s="27">
        <v>94.64</v>
      </c>
      <c r="D95" s="27">
        <v>94.93</v>
      </c>
      <c r="E95" s="27">
        <v>95.09</v>
      </c>
      <c r="F95" s="27">
        <v>95.59</v>
      </c>
      <c r="G95" s="27">
        <v>95.59</v>
      </c>
      <c r="H95" s="27">
        <v>95.61</v>
      </c>
      <c r="I95" s="27">
        <v>95.7</v>
      </c>
      <c r="J95" s="27">
        <v>95.7</v>
      </c>
      <c r="K95" s="27">
        <v>95.7</v>
      </c>
      <c r="L95" s="27">
        <v>95.7</v>
      </c>
      <c r="M95" s="27">
        <v>95.7</v>
      </c>
      <c r="N95" s="24"/>
    </row>
    <row r="96" spans="1:14" s="25" customFormat="1" x14ac:dyDescent="0.2">
      <c r="A96" s="28" t="s">
        <v>1159</v>
      </c>
      <c r="B96" s="29">
        <v>89.4</v>
      </c>
      <c r="C96" s="29">
        <v>90.18</v>
      </c>
      <c r="D96" s="29">
        <v>92.08</v>
      </c>
      <c r="E96" s="29">
        <v>92.08</v>
      </c>
      <c r="F96" s="29">
        <v>92.33</v>
      </c>
      <c r="G96" s="29">
        <v>92.33</v>
      </c>
      <c r="H96" s="29">
        <v>92.33</v>
      </c>
      <c r="I96" s="29">
        <v>92.38</v>
      </c>
      <c r="J96" s="29">
        <v>92.38</v>
      </c>
      <c r="K96" s="29">
        <v>92.38</v>
      </c>
      <c r="L96" s="29">
        <v>92.38</v>
      </c>
      <c r="M96" s="29">
        <v>92.38</v>
      </c>
      <c r="N96" s="24"/>
    </row>
    <row r="97" spans="1:14" s="25" customFormat="1" x14ac:dyDescent="0.2">
      <c r="A97" s="26" t="s">
        <v>1160</v>
      </c>
      <c r="B97" s="27"/>
      <c r="C97" s="27"/>
      <c r="D97" s="27"/>
      <c r="E97" s="27"/>
      <c r="F97" s="27"/>
      <c r="G97" s="27"/>
      <c r="H97" s="27"/>
      <c r="I97" s="27"/>
      <c r="J97" s="27"/>
      <c r="K97" s="27"/>
      <c r="L97" s="27"/>
      <c r="M97" s="27"/>
      <c r="N97" s="24"/>
    </row>
    <row r="98" spans="1:14" s="25" customFormat="1" x14ac:dyDescent="0.2">
      <c r="A98" s="28" t="s">
        <v>1161</v>
      </c>
      <c r="B98" s="29">
        <v>97.39</v>
      </c>
      <c r="C98" s="29">
        <v>97.61</v>
      </c>
      <c r="D98" s="29">
        <v>98.08</v>
      </c>
      <c r="E98" s="29">
        <v>99.65</v>
      </c>
      <c r="F98" s="29">
        <v>99.78</v>
      </c>
      <c r="G98" s="29">
        <v>99.81</v>
      </c>
      <c r="H98" s="29">
        <v>99.9</v>
      </c>
      <c r="I98" s="29">
        <v>99.92</v>
      </c>
      <c r="J98" s="29">
        <v>99.91</v>
      </c>
      <c r="K98" s="29">
        <v>96.65</v>
      </c>
      <c r="L98" s="29">
        <v>96.69</v>
      </c>
      <c r="M98" s="29">
        <v>96.72</v>
      </c>
      <c r="N98" s="24"/>
    </row>
    <row r="99" spans="1:14" s="25" customFormat="1" x14ac:dyDescent="0.2">
      <c r="A99" s="26" t="s">
        <v>1162</v>
      </c>
      <c r="B99" s="27">
        <v>92.62</v>
      </c>
      <c r="C99" s="27">
        <v>93.11</v>
      </c>
      <c r="D99" s="27">
        <v>93.96</v>
      </c>
      <c r="E99" s="27">
        <v>94.22</v>
      </c>
      <c r="F99" s="27">
        <v>94.73</v>
      </c>
      <c r="G99" s="27">
        <v>96.37</v>
      </c>
      <c r="H99" s="27">
        <v>96.5</v>
      </c>
      <c r="I99" s="27">
        <v>96.57</v>
      </c>
      <c r="J99" s="27">
        <v>96.66</v>
      </c>
      <c r="K99" s="27">
        <v>94.31</v>
      </c>
      <c r="L99" s="27">
        <v>94.34</v>
      </c>
      <c r="M99" s="27">
        <v>94.41</v>
      </c>
      <c r="N99" s="24"/>
    </row>
    <row r="100" spans="1:14" s="25" customFormat="1" x14ac:dyDescent="0.2">
      <c r="A100" s="28" t="s">
        <v>1163</v>
      </c>
      <c r="B100" s="29">
        <v>90.1</v>
      </c>
      <c r="C100" s="29">
        <v>90.46</v>
      </c>
      <c r="D100" s="29">
        <v>90.75</v>
      </c>
      <c r="E100" s="29">
        <v>91.65</v>
      </c>
      <c r="F100" s="29">
        <v>92.33</v>
      </c>
      <c r="G100" s="29">
        <v>92.34</v>
      </c>
      <c r="H100" s="29">
        <v>93.09</v>
      </c>
      <c r="I100" s="29">
        <v>92.41</v>
      </c>
      <c r="J100" s="29">
        <v>92.65</v>
      </c>
      <c r="K100" s="29">
        <v>91.47</v>
      </c>
      <c r="L100" s="29">
        <v>91.86</v>
      </c>
      <c r="M100" s="29">
        <v>91.88</v>
      </c>
      <c r="N100" s="24"/>
    </row>
    <row r="101" spans="1:14" s="25" customFormat="1" x14ac:dyDescent="0.2">
      <c r="A101" s="26" t="s">
        <v>1164</v>
      </c>
      <c r="B101" s="27">
        <v>81.7</v>
      </c>
      <c r="C101" s="27">
        <v>86.93</v>
      </c>
      <c r="D101" s="27">
        <v>94.07</v>
      </c>
      <c r="E101" s="27">
        <v>99.61</v>
      </c>
      <c r="F101" s="27">
        <v>100.65</v>
      </c>
      <c r="G101" s="27">
        <v>101.11</v>
      </c>
      <c r="H101" s="27">
        <v>101.51</v>
      </c>
      <c r="I101" s="27">
        <v>102.72</v>
      </c>
      <c r="J101" s="27">
        <v>100.77</v>
      </c>
      <c r="K101" s="27">
        <v>100.35</v>
      </c>
      <c r="L101" s="27">
        <v>100.87</v>
      </c>
      <c r="M101" s="27">
        <v>100.6</v>
      </c>
      <c r="N101" s="24"/>
    </row>
    <row r="102" spans="1:14" s="25" customFormat="1" x14ac:dyDescent="0.2">
      <c r="A102" s="28" t="s">
        <v>1165</v>
      </c>
      <c r="B102" s="29">
        <v>79.349999999999994</v>
      </c>
      <c r="C102" s="29">
        <v>81.98</v>
      </c>
      <c r="D102" s="29">
        <v>89.7</v>
      </c>
      <c r="E102" s="29">
        <v>95.85</v>
      </c>
      <c r="F102" s="29">
        <v>97.43</v>
      </c>
      <c r="G102" s="29">
        <v>97.46</v>
      </c>
      <c r="H102" s="29">
        <v>96.87</v>
      </c>
      <c r="I102" s="29">
        <v>96.89</v>
      </c>
      <c r="J102" s="29">
        <v>96.89</v>
      </c>
      <c r="K102" s="29">
        <v>96.94</v>
      </c>
      <c r="L102" s="29">
        <v>98.28</v>
      </c>
      <c r="M102" s="29">
        <v>98.98</v>
      </c>
      <c r="N102" s="24"/>
    </row>
    <row r="103" spans="1:14" s="25" customFormat="1" x14ac:dyDescent="0.2">
      <c r="A103" s="26" t="s">
        <v>1166</v>
      </c>
      <c r="B103" s="27">
        <v>95.67</v>
      </c>
      <c r="C103" s="27">
        <v>96.63</v>
      </c>
      <c r="D103" s="27">
        <v>97.84</v>
      </c>
      <c r="E103" s="27">
        <v>98.52</v>
      </c>
      <c r="F103" s="27">
        <v>99.19</v>
      </c>
      <c r="G103" s="27">
        <v>99.51</v>
      </c>
      <c r="H103" s="27">
        <v>99.64</v>
      </c>
      <c r="I103" s="27">
        <v>99.49</v>
      </c>
      <c r="J103" s="27">
        <v>100.18</v>
      </c>
      <c r="K103" s="27">
        <v>99.79</v>
      </c>
      <c r="L103" s="27">
        <v>98.27</v>
      </c>
      <c r="M103" s="27">
        <v>97.57</v>
      </c>
      <c r="N103" s="24"/>
    </row>
    <row r="104" spans="1:14" s="25" customFormat="1" ht="12.75" customHeight="1" x14ac:dyDescent="0.2">
      <c r="A104" s="28" t="s">
        <v>1167</v>
      </c>
      <c r="B104" s="29">
        <v>92.63</v>
      </c>
      <c r="C104" s="29">
        <v>94.23</v>
      </c>
      <c r="D104" s="29">
        <v>95.53</v>
      </c>
      <c r="E104" s="29">
        <v>96.37</v>
      </c>
      <c r="F104" s="29">
        <v>97.12</v>
      </c>
      <c r="G104" s="29">
        <v>97.18</v>
      </c>
      <c r="H104" s="29">
        <v>97.21</v>
      </c>
      <c r="I104" s="29">
        <v>97.12</v>
      </c>
      <c r="J104" s="29">
        <v>98.95</v>
      </c>
      <c r="K104" s="29">
        <v>98.79</v>
      </c>
      <c r="L104" s="29">
        <v>97.82</v>
      </c>
      <c r="M104" s="29">
        <v>97.36</v>
      </c>
      <c r="N104" s="24"/>
    </row>
    <row r="105" spans="1:14" s="25" customFormat="1" x14ac:dyDescent="0.2">
      <c r="A105" s="30" t="s">
        <v>1168</v>
      </c>
      <c r="B105" s="31">
        <v>96.97</v>
      </c>
      <c r="C105" s="31">
        <v>97.95</v>
      </c>
      <c r="D105" s="31">
        <v>97.86</v>
      </c>
      <c r="E105" s="31">
        <v>98.13</v>
      </c>
      <c r="F105" s="31">
        <v>98.27</v>
      </c>
      <c r="G105" s="31">
        <v>98.69</v>
      </c>
      <c r="H105" s="31">
        <v>100.31</v>
      </c>
      <c r="I105" s="31">
        <v>98.13</v>
      </c>
      <c r="J105" s="31">
        <v>98.09</v>
      </c>
      <c r="K105" s="31">
        <v>97.51</v>
      </c>
      <c r="L105" s="31">
        <v>97.77</v>
      </c>
      <c r="M105" s="31">
        <v>95.03</v>
      </c>
      <c r="N105" s="24"/>
    </row>
    <row r="106" spans="1:14" s="25" customFormat="1" x14ac:dyDescent="0.2">
      <c r="A106" s="26"/>
      <c r="B106" s="27"/>
      <c r="C106" s="27"/>
      <c r="D106" s="27"/>
      <c r="E106" s="27"/>
      <c r="F106" s="27"/>
      <c r="G106" s="27"/>
      <c r="H106" s="27"/>
      <c r="I106" s="27"/>
      <c r="J106" s="27"/>
      <c r="K106" s="27"/>
      <c r="L106" s="27"/>
      <c r="M106" s="27"/>
      <c r="N106" s="24"/>
    </row>
    <row r="107" spans="1:14" s="25" customFormat="1" x14ac:dyDescent="0.2">
      <c r="A107" s="26"/>
      <c r="B107" s="27"/>
      <c r="C107" s="27"/>
      <c r="D107" s="27"/>
      <c r="E107" s="27"/>
      <c r="F107" s="27"/>
      <c r="G107" s="27"/>
      <c r="H107" s="27"/>
      <c r="I107" s="27"/>
      <c r="J107" s="27"/>
      <c r="K107" s="27"/>
      <c r="L107" s="27"/>
      <c r="M107" s="27"/>
      <c r="N107" s="24"/>
    </row>
    <row r="108" spans="1:14" s="25" customFormat="1" ht="14.25" x14ac:dyDescent="0.25">
      <c r="A108" s="13" t="s">
        <v>1175</v>
      </c>
      <c r="B108" s="27"/>
      <c r="C108" s="27"/>
      <c r="D108" s="27"/>
      <c r="E108" s="27"/>
      <c r="F108" s="27"/>
      <c r="G108" s="27"/>
      <c r="H108" s="27"/>
      <c r="I108" s="27"/>
      <c r="J108" s="27"/>
      <c r="K108" s="27"/>
      <c r="L108" s="27"/>
      <c r="M108" s="27"/>
      <c r="N108" s="24"/>
    </row>
    <row r="109" spans="1:14" s="21" customFormat="1" ht="20.25" customHeight="1" x14ac:dyDescent="0.2">
      <c r="A109" s="18" t="s">
        <v>1140</v>
      </c>
      <c r="B109" s="19" t="s">
        <v>1141</v>
      </c>
      <c r="C109" s="19" t="s">
        <v>1142</v>
      </c>
      <c r="D109" s="19" t="s">
        <v>1143</v>
      </c>
      <c r="E109" s="19" t="s">
        <v>1144</v>
      </c>
      <c r="F109" s="19" t="s">
        <v>1145</v>
      </c>
      <c r="G109" s="19" t="s">
        <v>1146</v>
      </c>
      <c r="H109" s="19" t="s">
        <v>1147</v>
      </c>
      <c r="I109" s="19" t="s">
        <v>1148</v>
      </c>
      <c r="J109" s="19" t="s">
        <v>1149</v>
      </c>
      <c r="K109" s="19" t="s">
        <v>1150</v>
      </c>
      <c r="L109" s="19" t="s">
        <v>1151</v>
      </c>
      <c r="M109" s="19" t="s">
        <v>1152</v>
      </c>
      <c r="N109" s="20"/>
    </row>
    <row r="110" spans="1:14" s="25" customFormat="1" ht="15.75" customHeight="1" x14ac:dyDescent="0.2">
      <c r="A110" s="33" t="s">
        <v>1153</v>
      </c>
      <c r="B110" s="34">
        <v>55.41</v>
      </c>
      <c r="C110" s="34">
        <v>55.43</v>
      </c>
      <c r="D110" s="34">
        <v>55.87</v>
      </c>
      <c r="E110" s="34">
        <v>55.76</v>
      </c>
      <c r="F110" s="34">
        <v>55.97</v>
      </c>
      <c r="G110" s="34">
        <v>55.96</v>
      </c>
      <c r="H110" s="34">
        <v>56.02</v>
      </c>
      <c r="I110" s="34">
        <v>56</v>
      </c>
      <c r="J110" s="34">
        <v>55.88</v>
      </c>
      <c r="K110" s="34">
        <v>55.9</v>
      </c>
      <c r="L110" s="34">
        <v>55.91</v>
      </c>
      <c r="M110" s="34">
        <v>56.16</v>
      </c>
      <c r="N110" s="24"/>
    </row>
    <row r="111" spans="1:14" s="25" customFormat="1" x14ac:dyDescent="0.2">
      <c r="A111" s="26" t="s">
        <v>1154</v>
      </c>
      <c r="B111" s="27"/>
      <c r="C111" s="27"/>
      <c r="D111" s="27"/>
      <c r="E111" s="27"/>
      <c r="F111" s="27"/>
      <c r="G111" s="27"/>
      <c r="H111" s="27"/>
      <c r="I111" s="27"/>
      <c r="J111" s="27"/>
      <c r="K111" s="27"/>
      <c r="L111" s="27"/>
      <c r="M111" s="27"/>
      <c r="N111" s="24"/>
    </row>
    <row r="112" spans="1:14" s="25" customFormat="1" x14ac:dyDescent="0.2">
      <c r="A112" s="28" t="s">
        <v>1155</v>
      </c>
      <c r="B112" s="29">
        <v>67.430000000000007</v>
      </c>
      <c r="C112" s="29">
        <v>67.77</v>
      </c>
      <c r="D112" s="29">
        <v>68.17</v>
      </c>
      <c r="E112" s="29">
        <v>68.319999999999993</v>
      </c>
      <c r="F112" s="29">
        <v>68.459999999999994</v>
      </c>
      <c r="G112" s="29">
        <v>68.48</v>
      </c>
      <c r="H112" s="29">
        <v>68.63</v>
      </c>
      <c r="I112" s="29">
        <v>68.64</v>
      </c>
      <c r="J112" s="29">
        <v>68.67</v>
      </c>
      <c r="K112" s="29">
        <v>68.819999999999993</v>
      </c>
      <c r="L112" s="29">
        <v>68.819999999999993</v>
      </c>
      <c r="M112" s="29">
        <v>69.02</v>
      </c>
      <c r="N112" s="24"/>
    </row>
    <row r="113" spans="1:14" s="25" customFormat="1" x14ac:dyDescent="0.2">
      <c r="A113" s="26" t="s">
        <v>1156</v>
      </c>
      <c r="B113" s="27">
        <v>55.67</v>
      </c>
      <c r="C113" s="27">
        <v>55.31</v>
      </c>
      <c r="D113" s="27">
        <v>55.42</v>
      </c>
      <c r="E113" s="27">
        <v>55.05</v>
      </c>
      <c r="F113" s="27">
        <v>55.39</v>
      </c>
      <c r="G113" s="27">
        <v>55.35</v>
      </c>
      <c r="H113" s="27">
        <v>55.4</v>
      </c>
      <c r="I113" s="27">
        <v>55.34</v>
      </c>
      <c r="J113" s="27">
        <v>55.03</v>
      </c>
      <c r="K113" s="27">
        <v>54.95</v>
      </c>
      <c r="L113" s="27">
        <v>54.98</v>
      </c>
      <c r="M113" s="27">
        <v>55.47</v>
      </c>
      <c r="N113" s="24"/>
    </row>
    <row r="114" spans="1:14" s="25" customFormat="1" x14ac:dyDescent="0.2">
      <c r="A114" s="28" t="s">
        <v>1157</v>
      </c>
      <c r="B114" s="29">
        <v>69.72</v>
      </c>
      <c r="C114" s="29">
        <v>69.72</v>
      </c>
      <c r="D114" s="29">
        <v>69.72</v>
      </c>
      <c r="E114" s="29">
        <v>69.72</v>
      </c>
      <c r="F114" s="29">
        <v>69.72</v>
      </c>
      <c r="G114" s="29">
        <v>69.72</v>
      </c>
      <c r="H114" s="29">
        <v>69.709999999999994</v>
      </c>
      <c r="I114" s="29">
        <v>69.73</v>
      </c>
      <c r="J114" s="29">
        <v>69.73</v>
      </c>
      <c r="K114" s="29">
        <v>72.39</v>
      </c>
      <c r="L114" s="29">
        <v>72.39</v>
      </c>
      <c r="M114" s="29">
        <v>72.39</v>
      </c>
      <c r="N114" s="24"/>
    </row>
    <row r="115" spans="1:14" s="25" customFormat="1" x14ac:dyDescent="0.2">
      <c r="A115" s="26" t="s">
        <v>1158</v>
      </c>
      <c r="B115" s="27">
        <v>48.04</v>
      </c>
      <c r="C115" s="27">
        <v>48.26</v>
      </c>
      <c r="D115" s="27">
        <v>48.52</v>
      </c>
      <c r="E115" s="27">
        <v>48.59</v>
      </c>
      <c r="F115" s="27">
        <v>48.72</v>
      </c>
      <c r="G115" s="27">
        <v>48.72</v>
      </c>
      <c r="H115" s="27">
        <v>48.72</v>
      </c>
      <c r="I115" s="27">
        <v>48.72</v>
      </c>
      <c r="J115" s="27">
        <v>48.72</v>
      </c>
      <c r="K115" s="27">
        <v>48.72</v>
      </c>
      <c r="L115" s="27">
        <v>48.72</v>
      </c>
      <c r="M115" s="27">
        <v>48.72</v>
      </c>
      <c r="N115" s="24"/>
    </row>
    <row r="116" spans="1:14" s="25" customFormat="1" x14ac:dyDescent="0.2">
      <c r="A116" s="28" t="s">
        <v>1159</v>
      </c>
      <c r="B116" s="29">
        <v>51.56</v>
      </c>
      <c r="C116" s="29">
        <v>52.05</v>
      </c>
      <c r="D116" s="29">
        <v>54.41</v>
      </c>
      <c r="E116" s="29">
        <v>54.47</v>
      </c>
      <c r="F116" s="29">
        <v>54.48</v>
      </c>
      <c r="G116" s="29">
        <v>54.54</v>
      </c>
      <c r="H116" s="29">
        <v>54.63</v>
      </c>
      <c r="I116" s="29">
        <v>54.7</v>
      </c>
      <c r="J116" s="29">
        <v>54.7</v>
      </c>
      <c r="K116" s="29">
        <v>54.7</v>
      </c>
      <c r="L116" s="29">
        <v>54.7</v>
      </c>
      <c r="M116" s="29">
        <v>54.7</v>
      </c>
      <c r="N116" s="24"/>
    </row>
    <row r="117" spans="1:14" s="25" customFormat="1" x14ac:dyDescent="0.2">
      <c r="A117" s="26" t="s">
        <v>1160</v>
      </c>
      <c r="B117" s="27"/>
      <c r="C117" s="27"/>
      <c r="D117" s="27"/>
      <c r="E117" s="27"/>
      <c r="F117" s="27"/>
      <c r="G117" s="27"/>
      <c r="H117" s="27"/>
      <c r="I117" s="27"/>
      <c r="J117" s="27"/>
      <c r="K117" s="27"/>
      <c r="L117" s="27"/>
      <c r="M117" s="27"/>
      <c r="N117" s="24"/>
    </row>
    <row r="118" spans="1:14" s="25" customFormat="1" x14ac:dyDescent="0.2">
      <c r="A118" s="28" t="s">
        <v>1161</v>
      </c>
      <c r="B118" s="29">
        <v>57.1</v>
      </c>
      <c r="C118" s="29">
        <v>57.27</v>
      </c>
      <c r="D118" s="29">
        <v>57.85</v>
      </c>
      <c r="E118" s="29">
        <v>58.01</v>
      </c>
      <c r="F118" s="29">
        <v>58.1</v>
      </c>
      <c r="G118" s="29">
        <v>58.12</v>
      </c>
      <c r="H118" s="29">
        <v>58.27</v>
      </c>
      <c r="I118" s="29">
        <v>58.28</v>
      </c>
      <c r="J118" s="29">
        <v>58.28</v>
      </c>
      <c r="K118" s="29">
        <v>58.28</v>
      </c>
      <c r="L118" s="29">
        <v>58.28</v>
      </c>
      <c r="M118" s="29">
        <v>58.45</v>
      </c>
      <c r="N118" s="24"/>
    </row>
    <row r="119" spans="1:14" s="25" customFormat="1" x14ac:dyDescent="0.2">
      <c r="A119" s="26" t="s">
        <v>1162</v>
      </c>
      <c r="B119" s="27">
        <v>48.84</v>
      </c>
      <c r="C119" s="27">
        <v>49.29</v>
      </c>
      <c r="D119" s="27">
        <v>49.87</v>
      </c>
      <c r="E119" s="27">
        <v>49.9</v>
      </c>
      <c r="F119" s="27">
        <v>49.96</v>
      </c>
      <c r="G119" s="27">
        <v>50.02</v>
      </c>
      <c r="H119" s="27">
        <v>50.16</v>
      </c>
      <c r="I119" s="27">
        <v>50.18</v>
      </c>
      <c r="J119" s="27">
        <v>50.23</v>
      </c>
      <c r="K119" s="27">
        <v>50.49</v>
      </c>
      <c r="L119" s="27">
        <v>50.53</v>
      </c>
      <c r="M119" s="27">
        <v>50.67</v>
      </c>
      <c r="N119" s="24"/>
    </row>
    <row r="120" spans="1:14" s="25" customFormat="1" x14ac:dyDescent="0.2">
      <c r="A120" s="28" t="s">
        <v>1163</v>
      </c>
      <c r="B120" s="29">
        <v>57.36</v>
      </c>
      <c r="C120" s="29">
        <v>57.4</v>
      </c>
      <c r="D120" s="29">
        <v>58.33</v>
      </c>
      <c r="E120" s="29">
        <v>58.77</v>
      </c>
      <c r="F120" s="29">
        <v>59.02</v>
      </c>
      <c r="G120" s="29">
        <v>59.03</v>
      </c>
      <c r="H120" s="29">
        <v>59.33</v>
      </c>
      <c r="I120" s="29">
        <v>59.91</v>
      </c>
      <c r="J120" s="29">
        <v>59.89</v>
      </c>
      <c r="K120" s="29">
        <v>59.89</v>
      </c>
      <c r="L120" s="29">
        <v>59.89</v>
      </c>
      <c r="M120" s="29">
        <v>60.44</v>
      </c>
      <c r="N120" s="24"/>
    </row>
    <row r="121" spans="1:14" s="25" customFormat="1" x14ac:dyDescent="0.2">
      <c r="A121" s="26" t="s">
        <v>1164</v>
      </c>
      <c r="B121" s="27">
        <v>53.58</v>
      </c>
      <c r="C121" s="27">
        <v>53.38</v>
      </c>
      <c r="D121" s="27">
        <v>53.47</v>
      </c>
      <c r="E121" s="27">
        <v>53.42</v>
      </c>
      <c r="F121" s="27">
        <v>53.52</v>
      </c>
      <c r="G121" s="27">
        <v>53.39</v>
      </c>
      <c r="H121" s="27">
        <v>54.06</v>
      </c>
      <c r="I121" s="27">
        <v>53.84</v>
      </c>
      <c r="J121" s="27">
        <v>52.93</v>
      </c>
      <c r="K121" s="27">
        <v>52.76</v>
      </c>
      <c r="L121" s="27">
        <v>52.74</v>
      </c>
      <c r="M121" s="27">
        <v>53.08</v>
      </c>
      <c r="N121" s="24"/>
    </row>
    <row r="122" spans="1:14" s="25" customFormat="1" x14ac:dyDescent="0.2">
      <c r="A122" s="28" t="s">
        <v>1165</v>
      </c>
      <c r="B122" s="29">
        <v>60.03</v>
      </c>
      <c r="C122" s="29">
        <v>60.59</v>
      </c>
      <c r="D122" s="29">
        <v>60.83</v>
      </c>
      <c r="E122" s="29">
        <v>60.81</v>
      </c>
      <c r="F122" s="29">
        <v>60.79</v>
      </c>
      <c r="G122" s="29">
        <v>60.99</v>
      </c>
      <c r="H122" s="29">
        <v>60.97</v>
      </c>
      <c r="I122" s="29">
        <v>60.75</v>
      </c>
      <c r="J122" s="29">
        <v>59.95</v>
      </c>
      <c r="K122" s="29">
        <v>59.56</v>
      </c>
      <c r="L122" s="29">
        <v>59.64</v>
      </c>
      <c r="M122" s="29">
        <v>59.64</v>
      </c>
      <c r="N122" s="24"/>
    </row>
    <row r="123" spans="1:14" s="25" customFormat="1" x14ac:dyDescent="0.2">
      <c r="A123" s="26" t="s">
        <v>1166</v>
      </c>
      <c r="B123" s="27">
        <v>54.6</v>
      </c>
      <c r="C123" s="27">
        <v>54.55</v>
      </c>
      <c r="D123" s="27">
        <v>54.96</v>
      </c>
      <c r="E123" s="27">
        <v>54.76</v>
      </c>
      <c r="F123" s="27">
        <v>55</v>
      </c>
      <c r="G123" s="27">
        <v>54.95</v>
      </c>
      <c r="H123" s="27">
        <v>54.86</v>
      </c>
      <c r="I123" s="27">
        <v>54.84</v>
      </c>
      <c r="J123" s="27">
        <v>54.8</v>
      </c>
      <c r="K123" s="27">
        <v>54.85</v>
      </c>
      <c r="L123" s="27">
        <v>54.85</v>
      </c>
      <c r="M123" s="27">
        <v>55.16</v>
      </c>
      <c r="N123" s="24"/>
    </row>
    <row r="124" spans="1:14" s="25" customFormat="1" ht="12.75" customHeight="1" x14ac:dyDescent="0.2">
      <c r="A124" s="28" t="s">
        <v>1167</v>
      </c>
      <c r="B124" s="29">
        <v>59.59</v>
      </c>
      <c r="C124" s="29">
        <v>59.6</v>
      </c>
      <c r="D124" s="29">
        <v>60.13</v>
      </c>
      <c r="E124" s="29">
        <v>59.67</v>
      </c>
      <c r="F124" s="29">
        <v>60.24</v>
      </c>
      <c r="G124" s="29">
        <v>60.45</v>
      </c>
      <c r="H124" s="29">
        <v>60.4</v>
      </c>
      <c r="I124" s="29">
        <v>60.39</v>
      </c>
      <c r="J124" s="29">
        <v>60.36</v>
      </c>
      <c r="K124" s="29">
        <v>60.43</v>
      </c>
      <c r="L124" s="29">
        <v>60.44</v>
      </c>
      <c r="M124" s="29">
        <v>60.65</v>
      </c>
      <c r="N124" s="24"/>
    </row>
    <row r="125" spans="1:14" s="25" customFormat="1" x14ac:dyDescent="0.2">
      <c r="A125" s="30" t="s">
        <v>1168</v>
      </c>
      <c r="B125" s="31">
        <v>48.9</v>
      </c>
      <c r="C125" s="31">
        <v>49.03</v>
      </c>
      <c r="D125" s="31">
        <v>49.59</v>
      </c>
      <c r="E125" s="31">
        <v>49.68</v>
      </c>
      <c r="F125" s="31">
        <v>49.79</v>
      </c>
      <c r="G125" s="31">
        <v>49.9</v>
      </c>
      <c r="H125" s="31">
        <v>49.93</v>
      </c>
      <c r="I125" s="31">
        <v>50.11</v>
      </c>
      <c r="J125" s="31">
        <v>50.22</v>
      </c>
      <c r="K125" s="31">
        <v>50.35</v>
      </c>
      <c r="L125" s="31">
        <v>50.47</v>
      </c>
      <c r="M125" s="31">
        <v>50.46</v>
      </c>
      <c r="N125" s="24"/>
    </row>
    <row r="126" spans="1:14" s="7" customFormat="1" ht="14.25" x14ac:dyDescent="0.25">
      <c r="A126" s="13"/>
      <c r="B126" s="14"/>
      <c r="C126" s="14"/>
      <c r="D126" s="14"/>
      <c r="E126" s="14"/>
      <c r="F126" s="14"/>
      <c r="G126" s="14"/>
      <c r="H126" s="14"/>
      <c r="I126" s="14"/>
      <c r="J126" s="14"/>
      <c r="K126" s="14"/>
      <c r="L126" s="14"/>
      <c r="M126" s="14"/>
      <c r="N126" s="17"/>
    </row>
    <row r="127" spans="1:14" s="7" customFormat="1" ht="14.25" x14ac:dyDescent="0.25">
      <c r="A127" s="13"/>
      <c r="B127" s="14"/>
      <c r="C127" s="14"/>
      <c r="D127" s="14"/>
      <c r="E127" s="14"/>
      <c r="F127" s="14"/>
      <c r="G127" s="14"/>
      <c r="H127" s="14"/>
      <c r="I127" s="14"/>
      <c r="J127" s="14"/>
      <c r="K127" s="14"/>
      <c r="L127" s="14"/>
      <c r="M127" s="14"/>
      <c r="N127" s="17"/>
    </row>
    <row r="128" spans="1:14" s="7" customFormat="1" ht="14.25" x14ac:dyDescent="0.25">
      <c r="A128" s="194" t="s">
        <v>1176</v>
      </c>
      <c r="B128" s="194"/>
      <c r="C128" s="194"/>
      <c r="D128" s="194"/>
      <c r="E128" s="194"/>
      <c r="F128" s="194"/>
      <c r="G128" s="194"/>
      <c r="H128" s="194"/>
      <c r="I128" s="194"/>
      <c r="J128" s="194"/>
      <c r="K128" s="194"/>
      <c r="L128" s="194"/>
      <c r="M128" s="194"/>
      <c r="N128" s="17"/>
    </row>
    <row r="129" spans="1:14" s="21" customFormat="1" ht="20.25" customHeight="1" x14ac:dyDescent="0.2">
      <c r="A129" s="18" t="s">
        <v>1140</v>
      </c>
      <c r="B129" s="35" t="s">
        <v>1141</v>
      </c>
      <c r="C129" s="35" t="s">
        <v>1142</v>
      </c>
      <c r="D129" s="35" t="s">
        <v>1143</v>
      </c>
      <c r="E129" s="35" t="s">
        <v>1144</v>
      </c>
      <c r="F129" s="35" t="s">
        <v>1145</v>
      </c>
      <c r="G129" s="35" t="s">
        <v>1146</v>
      </c>
      <c r="H129" s="35" t="s">
        <v>1147</v>
      </c>
      <c r="I129" s="35" t="s">
        <v>1148</v>
      </c>
      <c r="J129" s="35" t="s">
        <v>1149</v>
      </c>
      <c r="K129" s="35" t="s">
        <v>1150</v>
      </c>
      <c r="L129" s="35" t="s">
        <v>1151</v>
      </c>
      <c r="M129" s="35" t="s">
        <v>1152</v>
      </c>
    </row>
    <row r="130" spans="1:14" s="25" customFormat="1" ht="15.75" customHeight="1" x14ac:dyDescent="0.2">
      <c r="A130" s="33" t="s">
        <v>1153</v>
      </c>
      <c r="B130" s="36">
        <v>57.43</v>
      </c>
      <c r="C130" s="36">
        <v>57.93</v>
      </c>
      <c r="D130" s="36">
        <v>58.35</v>
      </c>
      <c r="E130" s="36">
        <v>58.7</v>
      </c>
      <c r="F130" s="36">
        <v>59.14</v>
      </c>
      <c r="G130" s="36">
        <v>59.81</v>
      </c>
      <c r="H130" s="36">
        <v>61.04</v>
      </c>
      <c r="I130" s="37">
        <v>61.51</v>
      </c>
      <c r="J130" s="37">
        <v>61.73</v>
      </c>
      <c r="K130" s="37">
        <v>61.78</v>
      </c>
      <c r="L130" s="37">
        <v>61.64</v>
      </c>
      <c r="M130" s="37">
        <v>61.46</v>
      </c>
      <c r="N130" s="24"/>
    </row>
    <row r="131" spans="1:14" s="25" customFormat="1" x14ac:dyDescent="0.2">
      <c r="A131" s="26" t="s">
        <v>1154</v>
      </c>
      <c r="B131" s="27" t="s">
        <v>1132</v>
      </c>
      <c r="C131" s="27" t="s">
        <v>1132</v>
      </c>
      <c r="D131" s="27" t="s">
        <v>1132</v>
      </c>
      <c r="E131" s="27" t="s">
        <v>1132</v>
      </c>
      <c r="F131" s="27" t="s">
        <v>1132</v>
      </c>
      <c r="G131" s="27" t="s">
        <v>1132</v>
      </c>
      <c r="H131" s="27" t="s">
        <v>1132</v>
      </c>
      <c r="I131" s="38" t="s">
        <v>1132</v>
      </c>
      <c r="J131" s="38" t="s">
        <v>1132</v>
      </c>
      <c r="K131" s="38" t="s">
        <v>1132</v>
      </c>
      <c r="L131" s="38" t="s">
        <v>1132</v>
      </c>
      <c r="M131" s="38" t="s">
        <v>1132</v>
      </c>
      <c r="N131" s="24"/>
    </row>
    <row r="132" spans="1:14" s="25" customFormat="1" x14ac:dyDescent="0.2">
      <c r="A132" s="28" t="s">
        <v>1155</v>
      </c>
      <c r="B132" s="29">
        <v>69.78</v>
      </c>
      <c r="C132" s="29">
        <v>70.86</v>
      </c>
      <c r="D132" s="29">
        <v>71.040000000000006</v>
      </c>
      <c r="E132" s="29">
        <v>71.23</v>
      </c>
      <c r="F132" s="29">
        <v>71.400000000000006</v>
      </c>
      <c r="G132" s="29">
        <v>71.56</v>
      </c>
      <c r="H132" s="29">
        <v>71.680000000000007</v>
      </c>
      <c r="I132" s="39">
        <v>71.849999999999994</v>
      </c>
      <c r="J132" s="39">
        <v>71.94</v>
      </c>
      <c r="K132" s="39">
        <v>72.180000000000007</v>
      </c>
      <c r="L132" s="39">
        <v>72.27</v>
      </c>
      <c r="M132" s="39">
        <v>72.38</v>
      </c>
      <c r="N132" s="24"/>
    </row>
    <row r="133" spans="1:14" s="25" customFormat="1" x14ac:dyDescent="0.2">
      <c r="A133" s="26" t="s">
        <v>1156</v>
      </c>
      <c r="B133" s="27">
        <v>56.76</v>
      </c>
      <c r="C133" s="27">
        <v>57</v>
      </c>
      <c r="D133" s="27">
        <v>57.56</v>
      </c>
      <c r="E133" s="27">
        <v>58.06</v>
      </c>
      <c r="F133" s="27">
        <v>58.71</v>
      </c>
      <c r="G133" s="27">
        <v>59.81</v>
      </c>
      <c r="H133" s="27">
        <v>61.88</v>
      </c>
      <c r="I133" s="38">
        <v>62.68</v>
      </c>
      <c r="J133" s="38">
        <v>63</v>
      </c>
      <c r="K133" s="38">
        <v>63.04</v>
      </c>
      <c r="L133" s="38">
        <v>62.78</v>
      </c>
      <c r="M133" s="38">
        <v>62.44</v>
      </c>
      <c r="N133" s="24"/>
    </row>
    <row r="134" spans="1:14" s="25" customFormat="1" x14ac:dyDescent="0.2">
      <c r="A134" s="28" t="s">
        <v>1157</v>
      </c>
      <c r="B134" s="29">
        <v>72.8</v>
      </c>
      <c r="C134" s="29">
        <v>73.09</v>
      </c>
      <c r="D134" s="29">
        <v>73.14</v>
      </c>
      <c r="E134" s="29">
        <v>73.239999999999995</v>
      </c>
      <c r="F134" s="29">
        <v>73.25</v>
      </c>
      <c r="G134" s="29">
        <v>73.260000000000005</v>
      </c>
      <c r="H134" s="29">
        <v>73.27</v>
      </c>
      <c r="I134" s="39">
        <v>73.47</v>
      </c>
      <c r="J134" s="39">
        <v>73.48</v>
      </c>
      <c r="K134" s="39">
        <v>73.48</v>
      </c>
      <c r="L134" s="39">
        <v>73.48</v>
      </c>
      <c r="M134" s="39">
        <v>73.48</v>
      </c>
      <c r="N134" s="24"/>
    </row>
    <row r="135" spans="1:14" s="25" customFormat="1" x14ac:dyDescent="0.2">
      <c r="A135" s="26" t="s">
        <v>1158</v>
      </c>
      <c r="B135" s="27">
        <v>50.14</v>
      </c>
      <c r="C135" s="27">
        <v>50.95</v>
      </c>
      <c r="D135" s="27">
        <v>51.01</v>
      </c>
      <c r="E135" s="27">
        <v>51.09</v>
      </c>
      <c r="F135" s="27">
        <v>51.2</v>
      </c>
      <c r="G135" s="27">
        <v>51.21</v>
      </c>
      <c r="H135" s="27">
        <v>51.24</v>
      </c>
      <c r="I135" s="38">
        <v>51.1</v>
      </c>
      <c r="J135" s="38">
        <v>51.13</v>
      </c>
      <c r="K135" s="38">
        <v>51.13</v>
      </c>
      <c r="L135" s="38">
        <v>51.13</v>
      </c>
      <c r="M135" s="38">
        <v>51.13</v>
      </c>
      <c r="N135" s="24"/>
    </row>
    <row r="136" spans="1:14" s="25" customFormat="1" x14ac:dyDescent="0.2">
      <c r="A136" s="28" t="s">
        <v>1159</v>
      </c>
      <c r="B136" s="29">
        <v>56.15</v>
      </c>
      <c r="C136" s="29">
        <v>56.93</v>
      </c>
      <c r="D136" s="29">
        <v>57.32</v>
      </c>
      <c r="E136" s="29">
        <v>57.46</v>
      </c>
      <c r="F136" s="29">
        <v>57.62</v>
      </c>
      <c r="G136" s="29">
        <v>57.64</v>
      </c>
      <c r="H136" s="29">
        <v>57.64</v>
      </c>
      <c r="I136" s="39">
        <v>57.64</v>
      </c>
      <c r="J136" s="39">
        <v>57.71</v>
      </c>
      <c r="K136" s="39">
        <v>57.71</v>
      </c>
      <c r="L136" s="39">
        <v>57.76</v>
      </c>
      <c r="M136" s="39">
        <v>57.76</v>
      </c>
      <c r="N136" s="24"/>
    </row>
    <row r="137" spans="1:14" s="25" customFormat="1" x14ac:dyDescent="0.2">
      <c r="A137" s="26" t="s">
        <v>1160</v>
      </c>
      <c r="B137" s="27" t="s">
        <v>1132</v>
      </c>
      <c r="C137" s="27" t="s">
        <v>1132</v>
      </c>
      <c r="D137" s="27" t="s">
        <v>1132</v>
      </c>
      <c r="E137" s="27" t="s">
        <v>1132</v>
      </c>
      <c r="F137" s="27" t="s">
        <v>1132</v>
      </c>
      <c r="G137" s="27" t="s">
        <v>1132</v>
      </c>
      <c r="H137" s="27" t="s">
        <v>1132</v>
      </c>
      <c r="I137" s="38" t="s">
        <v>1132</v>
      </c>
      <c r="J137" s="38" t="s">
        <v>1132</v>
      </c>
      <c r="K137" s="38" t="s">
        <v>1132</v>
      </c>
      <c r="L137" s="38" t="s">
        <v>1132</v>
      </c>
      <c r="M137" s="38" t="s">
        <v>1132</v>
      </c>
      <c r="N137" s="24"/>
    </row>
    <row r="138" spans="1:14" s="25" customFormat="1" x14ac:dyDescent="0.2">
      <c r="A138" s="28" t="s">
        <v>1161</v>
      </c>
      <c r="B138" s="29">
        <v>59.38</v>
      </c>
      <c r="C138" s="29">
        <v>60.44</v>
      </c>
      <c r="D138" s="29">
        <v>60.69</v>
      </c>
      <c r="E138" s="29">
        <v>60.88</v>
      </c>
      <c r="F138" s="29">
        <v>61.01</v>
      </c>
      <c r="G138" s="29">
        <v>61.03</v>
      </c>
      <c r="H138" s="29">
        <v>61.11</v>
      </c>
      <c r="I138" s="39">
        <v>61.26</v>
      </c>
      <c r="J138" s="39">
        <v>61.32</v>
      </c>
      <c r="K138" s="39">
        <v>61.5</v>
      </c>
      <c r="L138" s="39">
        <v>61.61</v>
      </c>
      <c r="M138" s="39">
        <v>61.72</v>
      </c>
      <c r="N138" s="24"/>
    </row>
    <row r="139" spans="1:14" s="25" customFormat="1" x14ac:dyDescent="0.2">
      <c r="A139" s="26" t="s">
        <v>1162</v>
      </c>
      <c r="B139" s="27">
        <v>51.57</v>
      </c>
      <c r="C139" s="27">
        <v>51.99</v>
      </c>
      <c r="D139" s="27">
        <v>52.22</v>
      </c>
      <c r="E139" s="27">
        <v>52.99</v>
      </c>
      <c r="F139" s="27">
        <v>53.06</v>
      </c>
      <c r="G139" s="27">
        <v>53.01</v>
      </c>
      <c r="H139" s="27">
        <v>53.25</v>
      </c>
      <c r="I139" s="38">
        <v>53.54</v>
      </c>
      <c r="J139" s="38">
        <v>53.75</v>
      </c>
      <c r="K139" s="38">
        <v>53.94</v>
      </c>
      <c r="L139" s="38">
        <v>54.2</v>
      </c>
      <c r="M139" s="38">
        <v>54.38</v>
      </c>
      <c r="N139" s="24"/>
    </row>
    <row r="140" spans="1:14" s="25" customFormat="1" x14ac:dyDescent="0.2">
      <c r="A140" s="28" t="s">
        <v>1163</v>
      </c>
      <c r="B140" s="29">
        <v>61.62</v>
      </c>
      <c r="C140" s="29">
        <v>63.54</v>
      </c>
      <c r="D140" s="29">
        <v>63.73</v>
      </c>
      <c r="E140" s="29">
        <v>64.099999999999994</v>
      </c>
      <c r="F140" s="29">
        <v>64.209999999999994</v>
      </c>
      <c r="G140" s="29">
        <v>64.22</v>
      </c>
      <c r="H140" s="29">
        <v>64.39</v>
      </c>
      <c r="I140" s="39">
        <v>64.66</v>
      </c>
      <c r="J140" s="39">
        <v>64.67</v>
      </c>
      <c r="K140" s="39">
        <v>64.819999999999993</v>
      </c>
      <c r="L140" s="39">
        <v>65.040000000000006</v>
      </c>
      <c r="M140" s="39">
        <v>65.239999999999995</v>
      </c>
      <c r="N140" s="24"/>
    </row>
    <row r="141" spans="1:14" s="25" customFormat="1" x14ac:dyDescent="0.2">
      <c r="A141" s="26" t="s">
        <v>1164</v>
      </c>
      <c r="B141" s="27">
        <v>53.7</v>
      </c>
      <c r="C141" s="27">
        <v>54.24</v>
      </c>
      <c r="D141" s="27">
        <v>55.54</v>
      </c>
      <c r="E141" s="27">
        <v>56.31</v>
      </c>
      <c r="F141" s="27">
        <v>57.41</v>
      </c>
      <c r="G141" s="27">
        <v>59.38</v>
      </c>
      <c r="H141" s="27">
        <v>62.73</v>
      </c>
      <c r="I141" s="38">
        <v>63.93</v>
      </c>
      <c r="J141" s="38">
        <v>63.72</v>
      </c>
      <c r="K141" s="38">
        <v>63.54</v>
      </c>
      <c r="L141" s="38">
        <v>62.69</v>
      </c>
      <c r="M141" s="38">
        <v>61.8</v>
      </c>
      <c r="N141" s="24"/>
    </row>
    <row r="142" spans="1:14" s="25" customFormat="1" x14ac:dyDescent="0.2">
      <c r="A142" s="28" t="s">
        <v>1165</v>
      </c>
      <c r="B142" s="29">
        <v>60.35</v>
      </c>
      <c r="C142" s="29">
        <v>60.38</v>
      </c>
      <c r="D142" s="29">
        <v>60.46</v>
      </c>
      <c r="E142" s="29">
        <v>60.69</v>
      </c>
      <c r="F142" s="29">
        <v>61.14</v>
      </c>
      <c r="G142" s="29">
        <v>61.76</v>
      </c>
      <c r="H142" s="29">
        <v>62.41</v>
      </c>
      <c r="I142" s="39">
        <v>62.57</v>
      </c>
      <c r="J142" s="39">
        <v>62.67</v>
      </c>
      <c r="K142" s="39">
        <v>62.74</v>
      </c>
      <c r="L142" s="39">
        <v>62.68</v>
      </c>
      <c r="M142" s="39">
        <v>62.63</v>
      </c>
      <c r="N142" s="24"/>
    </row>
    <row r="143" spans="1:14" s="25" customFormat="1" x14ac:dyDescent="0.2">
      <c r="A143" s="26" t="s">
        <v>1166</v>
      </c>
      <c r="B143" s="27">
        <v>57.52</v>
      </c>
      <c r="C143" s="27">
        <v>57.97</v>
      </c>
      <c r="D143" s="27">
        <v>58.09</v>
      </c>
      <c r="E143" s="27">
        <v>58.25</v>
      </c>
      <c r="F143" s="27">
        <v>58.42</v>
      </c>
      <c r="G143" s="27">
        <v>58.73</v>
      </c>
      <c r="H143" s="27">
        <v>59.62</v>
      </c>
      <c r="I143" s="38">
        <v>60.02</v>
      </c>
      <c r="J143" s="38">
        <v>60.77</v>
      </c>
      <c r="K143" s="38">
        <v>60.93</v>
      </c>
      <c r="L143" s="38">
        <v>61.03</v>
      </c>
      <c r="M143" s="38">
        <v>61.01</v>
      </c>
      <c r="N143" s="24"/>
    </row>
    <row r="144" spans="1:14" s="25" customFormat="1" ht="12.75" customHeight="1" x14ac:dyDescent="0.2">
      <c r="A144" s="28" t="s">
        <v>1167</v>
      </c>
      <c r="B144" s="29">
        <v>62.14</v>
      </c>
      <c r="C144" s="29">
        <v>62.6</v>
      </c>
      <c r="D144" s="29">
        <v>62.76</v>
      </c>
      <c r="E144" s="29">
        <v>62.96</v>
      </c>
      <c r="F144" s="29">
        <v>63.13</v>
      </c>
      <c r="G144" s="29">
        <v>63.32</v>
      </c>
      <c r="H144" s="29">
        <v>63.88</v>
      </c>
      <c r="I144" s="39">
        <v>64.14</v>
      </c>
      <c r="J144" s="39">
        <v>64.39</v>
      </c>
      <c r="K144" s="39">
        <v>64.5</v>
      </c>
      <c r="L144" s="39">
        <v>64.56</v>
      </c>
      <c r="M144" s="39">
        <v>64.569999999999993</v>
      </c>
      <c r="N144" s="24"/>
    </row>
    <row r="145" spans="1:14" s="25" customFormat="1" x14ac:dyDescent="0.2">
      <c r="A145" s="30" t="s">
        <v>1177</v>
      </c>
      <c r="B145" s="31">
        <v>51.59</v>
      </c>
      <c r="C145" s="31">
        <v>52.3</v>
      </c>
      <c r="D145" s="31">
        <v>52.49</v>
      </c>
      <c r="E145" s="31">
        <v>52.69</v>
      </c>
      <c r="F145" s="31">
        <v>53.15</v>
      </c>
      <c r="G145" s="31">
        <v>53.51</v>
      </c>
      <c r="H145" s="31">
        <v>54.02</v>
      </c>
      <c r="I145" s="40">
        <v>54.07</v>
      </c>
      <c r="J145" s="40">
        <v>54.44</v>
      </c>
      <c r="K145" s="40">
        <v>54.49</v>
      </c>
      <c r="L145" s="40">
        <v>54.69</v>
      </c>
      <c r="M145" s="40">
        <v>54.77</v>
      </c>
      <c r="N145" s="24"/>
    </row>
    <row r="146" spans="1:14" s="7" customFormat="1" ht="14.25" x14ac:dyDescent="0.25">
      <c r="A146" s="11"/>
      <c r="B146" s="41"/>
      <c r="C146" s="11"/>
      <c r="D146" s="11"/>
      <c r="E146" s="11"/>
      <c r="F146" s="11"/>
      <c r="G146" s="11"/>
      <c r="H146" s="11"/>
      <c r="I146" s="11"/>
      <c r="J146" s="11"/>
      <c r="K146" s="11"/>
      <c r="L146" s="11"/>
      <c r="M146" s="11"/>
    </row>
    <row r="147" spans="1:14" s="7" customFormat="1" ht="14.25" x14ac:dyDescent="0.25">
      <c r="A147" s="11"/>
      <c r="B147" s="41"/>
      <c r="C147" s="11"/>
      <c r="D147" s="11"/>
      <c r="E147" s="11"/>
      <c r="F147" s="11"/>
      <c r="G147" s="11"/>
      <c r="H147" s="11"/>
      <c r="I147" s="11"/>
      <c r="J147" s="11"/>
      <c r="K147" s="11"/>
      <c r="L147" s="11"/>
      <c r="M147" s="11"/>
    </row>
    <row r="148" spans="1:14" s="7" customFormat="1" ht="14.25" x14ac:dyDescent="0.25">
      <c r="A148" s="194" t="s">
        <v>1178</v>
      </c>
      <c r="B148" s="194"/>
      <c r="C148" s="194"/>
      <c r="D148" s="194"/>
      <c r="E148" s="194"/>
      <c r="F148" s="194"/>
      <c r="G148" s="194"/>
      <c r="H148" s="194"/>
      <c r="I148" s="194"/>
      <c r="J148" s="194"/>
      <c r="K148" s="194"/>
      <c r="L148" s="194"/>
      <c r="M148" s="194"/>
    </row>
    <row r="149" spans="1:14" s="7" customFormat="1" ht="20.25" customHeight="1" x14ac:dyDescent="0.2">
      <c r="A149" s="18" t="s">
        <v>1140</v>
      </c>
      <c r="B149" s="35" t="s">
        <v>1141</v>
      </c>
      <c r="C149" s="35" t="s">
        <v>1142</v>
      </c>
      <c r="D149" s="35" t="s">
        <v>1143</v>
      </c>
      <c r="E149" s="35" t="s">
        <v>1144</v>
      </c>
      <c r="F149" s="35" t="s">
        <v>1145</v>
      </c>
      <c r="G149" s="35" t="s">
        <v>1146</v>
      </c>
      <c r="H149" s="35" t="s">
        <v>1147</v>
      </c>
      <c r="I149" s="35" t="s">
        <v>1148</v>
      </c>
      <c r="J149" s="35" t="s">
        <v>1149</v>
      </c>
      <c r="K149" s="35" t="s">
        <v>1150</v>
      </c>
      <c r="L149" s="35" t="s">
        <v>1151</v>
      </c>
      <c r="M149" s="35" t="s">
        <v>1152</v>
      </c>
    </row>
    <row r="150" spans="1:14" s="7" customFormat="1" ht="15.75" customHeight="1" x14ac:dyDescent="0.2">
      <c r="A150" s="33" t="s">
        <v>1153</v>
      </c>
      <c r="B150" s="36">
        <v>62</v>
      </c>
      <c r="C150" s="36">
        <v>62.2</v>
      </c>
      <c r="D150" s="36">
        <v>62.84</v>
      </c>
      <c r="E150" s="36">
        <v>63.2</v>
      </c>
      <c r="F150" s="36">
        <v>63.52</v>
      </c>
      <c r="G150" s="36">
        <v>63.25</v>
      </c>
      <c r="H150" s="36">
        <v>63.08</v>
      </c>
      <c r="I150" s="37">
        <v>63.08</v>
      </c>
      <c r="J150" s="37">
        <v>63.21</v>
      </c>
      <c r="K150" s="37">
        <v>63.43</v>
      </c>
      <c r="L150" s="37">
        <v>63.53</v>
      </c>
      <c r="M150" s="37">
        <v>63.88</v>
      </c>
      <c r="N150" s="24"/>
    </row>
    <row r="151" spans="1:14" s="7" customFormat="1" x14ac:dyDescent="0.2">
      <c r="A151" s="26" t="s">
        <v>1154</v>
      </c>
      <c r="B151" s="27" t="s">
        <v>1132</v>
      </c>
      <c r="C151" s="27" t="s">
        <v>1132</v>
      </c>
      <c r="D151" s="27" t="s">
        <v>1132</v>
      </c>
      <c r="E151" s="27" t="s">
        <v>1132</v>
      </c>
      <c r="F151" s="27" t="s">
        <v>1132</v>
      </c>
      <c r="G151" s="27" t="s">
        <v>1132</v>
      </c>
      <c r="H151" s="27" t="s">
        <v>1132</v>
      </c>
      <c r="I151" s="38" t="s">
        <v>1132</v>
      </c>
      <c r="J151" s="38" t="s">
        <v>1132</v>
      </c>
      <c r="K151" s="38" t="s">
        <v>1132</v>
      </c>
      <c r="L151" s="38" t="s">
        <v>1132</v>
      </c>
      <c r="M151" s="38" t="s">
        <v>1132</v>
      </c>
      <c r="N151" s="24"/>
    </row>
    <row r="152" spans="1:14" s="7" customFormat="1" x14ac:dyDescent="0.2">
      <c r="A152" s="28" t="s">
        <v>1155</v>
      </c>
      <c r="B152" s="29">
        <v>73.349999999999994</v>
      </c>
      <c r="C152" s="29">
        <v>74.38</v>
      </c>
      <c r="D152" s="29">
        <v>74.849999999999994</v>
      </c>
      <c r="E152" s="29">
        <v>75.08</v>
      </c>
      <c r="F152" s="29">
        <v>75.459999999999994</v>
      </c>
      <c r="G152" s="29">
        <v>75.55</v>
      </c>
      <c r="H152" s="29">
        <v>75.69</v>
      </c>
      <c r="I152" s="39">
        <v>75.930000000000007</v>
      </c>
      <c r="J152" s="39">
        <v>76.23</v>
      </c>
      <c r="K152" s="39">
        <v>76.349999999999994</v>
      </c>
      <c r="L152" s="39">
        <v>76.599999999999994</v>
      </c>
      <c r="M152" s="39">
        <v>76.75</v>
      </c>
      <c r="N152" s="24"/>
    </row>
    <row r="153" spans="1:14" s="7" customFormat="1" x14ac:dyDescent="0.2">
      <c r="A153" s="26" t="s">
        <v>1156</v>
      </c>
      <c r="B153" s="27">
        <v>62.45</v>
      </c>
      <c r="C153" s="27">
        <v>62.29</v>
      </c>
      <c r="D153" s="27">
        <v>62.98</v>
      </c>
      <c r="E153" s="27">
        <v>63.48</v>
      </c>
      <c r="F153" s="27">
        <v>63.74</v>
      </c>
      <c r="G153" s="27">
        <v>63.21</v>
      </c>
      <c r="H153" s="27">
        <v>62.86</v>
      </c>
      <c r="I153" s="38">
        <v>62.76</v>
      </c>
      <c r="J153" s="38">
        <v>62.91</v>
      </c>
      <c r="K153" s="38">
        <v>63.21</v>
      </c>
      <c r="L153" s="38">
        <v>63.31</v>
      </c>
      <c r="M153" s="38">
        <v>63.87</v>
      </c>
      <c r="N153" s="24"/>
    </row>
    <row r="154" spans="1:14" s="7" customFormat="1" x14ac:dyDescent="0.2">
      <c r="A154" s="28" t="s">
        <v>1157</v>
      </c>
      <c r="B154" s="29">
        <v>75.569999999999993</v>
      </c>
      <c r="C154" s="29">
        <v>75.64</v>
      </c>
      <c r="D154" s="29">
        <v>76.78</v>
      </c>
      <c r="E154" s="29">
        <v>76.78</v>
      </c>
      <c r="F154" s="29">
        <v>76.78</v>
      </c>
      <c r="G154" s="29">
        <v>76.88</v>
      </c>
      <c r="H154" s="29">
        <v>76.88</v>
      </c>
      <c r="I154" s="39">
        <v>76.900000000000006</v>
      </c>
      <c r="J154" s="39">
        <v>76.900000000000006</v>
      </c>
      <c r="K154" s="39">
        <v>77</v>
      </c>
      <c r="L154" s="39">
        <v>76.97</v>
      </c>
      <c r="M154" s="39">
        <v>77.010000000000005</v>
      </c>
      <c r="N154" s="24"/>
    </row>
    <row r="155" spans="1:14" s="7" customFormat="1" x14ac:dyDescent="0.2">
      <c r="A155" s="26" t="s">
        <v>1158</v>
      </c>
      <c r="B155" s="27">
        <v>52.69</v>
      </c>
      <c r="C155" s="27">
        <v>53.24</v>
      </c>
      <c r="D155" s="27">
        <v>53.8</v>
      </c>
      <c r="E155" s="27">
        <v>53.94</v>
      </c>
      <c r="F155" s="27">
        <v>54.32</v>
      </c>
      <c r="G155" s="27">
        <v>54.34</v>
      </c>
      <c r="H155" s="27">
        <v>54.49</v>
      </c>
      <c r="I155" s="38">
        <v>54.66</v>
      </c>
      <c r="J155" s="38">
        <v>54.71</v>
      </c>
      <c r="K155" s="38">
        <v>54.78</v>
      </c>
      <c r="L155" s="38">
        <v>54.78</v>
      </c>
      <c r="M155" s="38">
        <v>54.79</v>
      </c>
      <c r="N155" s="24"/>
    </row>
    <row r="156" spans="1:14" s="7" customFormat="1" x14ac:dyDescent="0.2">
      <c r="A156" s="28" t="s">
        <v>1159</v>
      </c>
      <c r="B156" s="29">
        <v>59.08</v>
      </c>
      <c r="C156" s="29">
        <v>59.72</v>
      </c>
      <c r="D156" s="29">
        <v>60.3</v>
      </c>
      <c r="E156" s="29">
        <v>60.42</v>
      </c>
      <c r="F156" s="29">
        <v>60.87</v>
      </c>
      <c r="G156" s="29">
        <v>61.02</v>
      </c>
      <c r="H156" s="29">
        <v>61.08</v>
      </c>
      <c r="I156" s="39">
        <v>61.13</v>
      </c>
      <c r="J156" s="39">
        <v>61.15</v>
      </c>
      <c r="K156" s="39">
        <v>61.24</v>
      </c>
      <c r="L156" s="39">
        <v>61.29</v>
      </c>
      <c r="M156" s="39">
        <v>61.3</v>
      </c>
      <c r="N156" s="24"/>
    </row>
    <row r="157" spans="1:14" s="7" customFormat="1" x14ac:dyDescent="0.2">
      <c r="A157" s="26" t="s">
        <v>1160</v>
      </c>
      <c r="B157" s="27" t="s">
        <v>1132</v>
      </c>
      <c r="C157" s="27" t="s">
        <v>1132</v>
      </c>
      <c r="D157" s="27" t="s">
        <v>1132</v>
      </c>
      <c r="E157" s="27" t="s">
        <v>1132</v>
      </c>
      <c r="F157" s="27" t="s">
        <v>1132</v>
      </c>
      <c r="G157" s="27" t="s">
        <v>1132</v>
      </c>
      <c r="H157" s="27" t="s">
        <v>1132</v>
      </c>
      <c r="I157" s="38" t="s">
        <v>1132</v>
      </c>
      <c r="J157" s="38" t="s">
        <v>1132</v>
      </c>
      <c r="K157" s="38" t="s">
        <v>1132</v>
      </c>
      <c r="L157" s="38" t="s">
        <v>1132</v>
      </c>
      <c r="M157" s="38" t="s">
        <v>1132</v>
      </c>
      <c r="N157" s="24"/>
    </row>
    <row r="158" spans="1:14" s="7" customFormat="1" x14ac:dyDescent="0.2">
      <c r="A158" s="28" t="s">
        <v>1161</v>
      </c>
      <c r="B158" s="29">
        <v>63.2</v>
      </c>
      <c r="C158" s="29">
        <v>63.93</v>
      </c>
      <c r="D158" s="29">
        <v>64.400000000000006</v>
      </c>
      <c r="E158" s="29">
        <v>64.64</v>
      </c>
      <c r="F158" s="29">
        <v>65.11</v>
      </c>
      <c r="G158" s="29">
        <v>65.28</v>
      </c>
      <c r="H158" s="29">
        <v>65.47</v>
      </c>
      <c r="I158" s="39">
        <v>65.760000000000005</v>
      </c>
      <c r="J158" s="39">
        <v>66.13</v>
      </c>
      <c r="K158" s="39">
        <v>66.290000000000006</v>
      </c>
      <c r="L158" s="39">
        <v>66.48</v>
      </c>
      <c r="M158" s="39">
        <v>66.67</v>
      </c>
      <c r="N158" s="24"/>
    </row>
    <row r="159" spans="1:14" s="7" customFormat="1" x14ac:dyDescent="0.2">
      <c r="A159" s="26" t="s">
        <v>1162</v>
      </c>
      <c r="B159" s="27">
        <v>56.26</v>
      </c>
      <c r="C159" s="27">
        <v>57.14</v>
      </c>
      <c r="D159" s="27">
        <v>57.88</v>
      </c>
      <c r="E159" s="27">
        <v>57.94</v>
      </c>
      <c r="F159" s="27">
        <v>58.11</v>
      </c>
      <c r="G159" s="27">
        <v>58.3</v>
      </c>
      <c r="H159" s="27">
        <v>58.5</v>
      </c>
      <c r="I159" s="38">
        <v>58.89</v>
      </c>
      <c r="J159" s="38">
        <v>58.92</v>
      </c>
      <c r="K159" s="38">
        <v>59.15</v>
      </c>
      <c r="L159" s="38">
        <v>59.36</v>
      </c>
      <c r="M159" s="38">
        <v>59.48</v>
      </c>
      <c r="N159" s="24"/>
    </row>
    <row r="160" spans="1:14" s="7" customFormat="1" x14ac:dyDescent="0.2">
      <c r="A160" s="28" t="s">
        <v>1163</v>
      </c>
      <c r="B160" s="29">
        <v>67.11</v>
      </c>
      <c r="C160" s="29">
        <v>67.84</v>
      </c>
      <c r="D160" s="29">
        <v>68.290000000000006</v>
      </c>
      <c r="E160" s="29">
        <v>68.459999999999994</v>
      </c>
      <c r="F160" s="29">
        <v>69.22</v>
      </c>
      <c r="G160" s="29">
        <v>69.349999999999994</v>
      </c>
      <c r="H160" s="29">
        <v>69.489999999999995</v>
      </c>
      <c r="I160" s="39">
        <v>69.84</v>
      </c>
      <c r="J160" s="39">
        <v>70.63</v>
      </c>
      <c r="K160" s="39">
        <v>71.010000000000005</v>
      </c>
      <c r="L160" s="39">
        <v>71.3</v>
      </c>
      <c r="M160" s="39">
        <v>71.569999999999993</v>
      </c>
      <c r="N160" s="24"/>
    </row>
    <row r="161" spans="1:14" s="7" customFormat="1" x14ac:dyDescent="0.2">
      <c r="A161" s="26" t="s">
        <v>1164</v>
      </c>
      <c r="B161" s="27">
        <v>61.44</v>
      </c>
      <c r="C161" s="27">
        <v>61.03</v>
      </c>
      <c r="D161" s="27">
        <v>62.34</v>
      </c>
      <c r="E161" s="27">
        <v>63.26</v>
      </c>
      <c r="F161" s="27">
        <v>63.53</v>
      </c>
      <c r="G161" s="27">
        <v>62.37</v>
      </c>
      <c r="H161" s="27">
        <v>60.99</v>
      </c>
      <c r="I161" s="38">
        <v>60.29</v>
      </c>
      <c r="J161" s="38">
        <v>60.44</v>
      </c>
      <c r="K161" s="38">
        <v>60.77</v>
      </c>
      <c r="L161" s="38">
        <v>60.85</v>
      </c>
      <c r="M161" s="38">
        <v>61.24</v>
      </c>
      <c r="N161" s="24"/>
    </row>
    <row r="162" spans="1:14" s="7" customFormat="1" x14ac:dyDescent="0.2">
      <c r="A162" s="28" t="s">
        <v>1165</v>
      </c>
      <c r="B162" s="29">
        <v>63.29</v>
      </c>
      <c r="C162" s="29">
        <v>63.83</v>
      </c>
      <c r="D162" s="29">
        <v>64.150000000000006</v>
      </c>
      <c r="E162" s="29">
        <v>64.38</v>
      </c>
      <c r="F162" s="29">
        <v>64.64</v>
      </c>
      <c r="G162" s="29">
        <v>64.52</v>
      </c>
      <c r="H162" s="29">
        <v>64.48</v>
      </c>
      <c r="I162" s="39">
        <v>64.5</v>
      </c>
      <c r="J162" s="39">
        <v>64.3</v>
      </c>
      <c r="K162" s="39">
        <v>64.27</v>
      </c>
      <c r="L162" s="39">
        <v>63.22</v>
      </c>
      <c r="M162" s="39">
        <v>63.27</v>
      </c>
      <c r="N162" s="24"/>
    </row>
    <row r="163" spans="1:14" s="7" customFormat="1" x14ac:dyDescent="0.2">
      <c r="A163" s="26" t="s">
        <v>1166</v>
      </c>
      <c r="B163" s="27">
        <v>61.76</v>
      </c>
      <c r="C163" s="27">
        <v>61.94</v>
      </c>
      <c r="D163" s="27">
        <v>62.29</v>
      </c>
      <c r="E163" s="27">
        <v>62.48</v>
      </c>
      <c r="F163" s="27">
        <v>62.78</v>
      </c>
      <c r="G163" s="27">
        <v>62.75</v>
      </c>
      <c r="H163" s="27">
        <v>63.22</v>
      </c>
      <c r="I163" s="38">
        <v>63.5</v>
      </c>
      <c r="J163" s="38">
        <v>63.6</v>
      </c>
      <c r="K163" s="38">
        <v>63.81</v>
      </c>
      <c r="L163" s="38">
        <v>63.93</v>
      </c>
      <c r="M163" s="38">
        <v>64.05</v>
      </c>
      <c r="N163" s="24"/>
    </row>
    <row r="164" spans="1:14" s="7" customFormat="1" x14ac:dyDescent="0.2">
      <c r="A164" s="28" t="s">
        <v>1167</v>
      </c>
      <c r="B164" s="29">
        <v>65.23</v>
      </c>
      <c r="C164" s="29">
        <v>65.52</v>
      </c>
      <c r="D164" s="29">
        <v>65.95</v>
      </c>
      <c r="E164" s="29">
        <v>66.17</v>
      </c>
      <c r="F164" s="29">
        <v>66.53</v>
      </c>
      <c r="G164" s="29">
        <v>66.48</v>
      </c>
      <c r="H164" s="29">
        <v>66.64</v>
      </c>
      <c r="I164" s="39">
        <v>66.88</v>
      </c>
      <c r="J164" s="39">
        <v>67.02</v>
      </c>
      <c r="K164" s="39">
        <v>67.260000000000005</v>
      </c>
      <c r="L164" s="39">
        <v>67.430000000000007</v>
      </c>
      <c r="M164" s="39">
        <v>67.55</v>
      </c>
      <c r="N164" s="24"/>
    </row>
    <row r="165" spans="1:14" s="7" customFormat="1" x14ac:dyDescent="0.2">
      <c r="A165" s="30" t="s">
        <v>1177</v>
      </c>
      <c r="B165" s="31">
        <v>55.39</v>
      </c>
      <c r="C165" s="31">
        <v>55.8</v>
      </c>
      <c r="D165" s="31">
        <v>56.32</v>
      </c>
      <c r="E165" s="31">
        <v>56.41</v>
      </c>
      <c r="F165" s="31">
        <v>56.77</v>
      </c>
      <c r="G165" s="31">
        <v>56.92</v>
      </c>
      <c r="H165" s="31">
        <v>56.98</v>
      </c>
      <c r="I165" s="40">
        <v>57.11</v>
      </c>
      <c r="J165" s="40">
        <v>57.44</v>
      </c>
      <c r="K165" s="40">
        <v>57.64</v>
      </c>
      <c r="L165" s="40">
        <v>58.65</v>
      </c>
      <c r="M165" s="40">
        <v>60.49</v>
      </c>
      <c r="N165" s="24"/>
    </row>
    <row r="166" spans="1:14" s="7" customFormat="1" ht="14.25" x14ac:dyDescent="0.25">
      <c r="A166" s="11"/>
      <c r="B166" s="41"/>
      <c r="C166" s="11"/>
      <c r="D166" s="11"/>
      <c r="E166" s="11"/>
      <c r="F166" s="11"/>
      <c r="G166" s="11"/>
      <c r="H166" s="11"/>
      <c r="I166" s="11"/>
      <c r="J166" s="11"/>
      <c r="K166" s="11"/>
      <c r="L166" s="11"/>
      <c r="M166" s="11"/>
    </row>
    <row r="167" spans="1:14" s="7" customFormat="1" ht="14.25" x14ac:dyDescent="0.25">
      <c r="A167" s="194" t="s">
        <v>1179</v>
      </c>
      <c r="B167" s="194"/>
      <c r="C167" s="194"/>
      <c r="D167" s="194"/>
      <c r="E167" s="194"/>
      <c r="F167" s="194"/>
      <c r="G167" s="194"/>
      <c r="H167" s="194"/>
      <c r="I167" s="194"/>
      <c r="J167" s="194"/>
      <c r="K167" s="194"/>
      <c r="L167" s="194"/>
      <c r="M167" s="194"/>
    </row>
    <row r="168" spans="1:14" s="7" customFormat="1" ht="14.25" x14ac:dyDescent="0.25">
      <c r="A168" s="9"/>
      <c r="B168" s="42"/>
      <c r="C168" s="42"/>
      <c r="D168" s="42"/>
      <c r="E168" s="42"/>
      <c r="F168" s="42"/>
      <c r="G168" s="42"/>
      <c r="H168" s="42"/>
      <c r="I168" s="42"/>
      <c r="J168" s="42"/>
      <c r="K168" s="16"/>
      <c r="L168" s="42"/>
      <c r="M168" s="16"/>
    </row>
    <row r="169" spans="1:14" s="7" customFormat="1" ht="20.25" customHeight="1" x14ac:dyDescent="0.2">
      <c r="A169" s="18" t="s">
        <v>1140</v>
      </c>
      <c r="B169" s="35" t="s">
        <v>1141</v>
      </c>
      <c r="C169" s="35" t="s">
        <v>1142</v>
      </c>
      <c r="D169" s="35" t="s">
        <v>1143</v>
      </c>
      <c r="E169" s="35" t="s">
        <v>1144</v>
      </c>
      <c r="F169" s="35" t="s">
        <v>1145</v>
      </c>
      <c r="G169" s="35" t="s">
        <v>1146</v>
      </c>
      <c r="H169" s="35" t="s">
        <v>1147</v>
      </c>
      <c r="I169" s="35" t="s">
        <v>1148</v>
      </c>
      <c r="J169" s="35" t="s">
        <v>1149</v>
      </c>
      <c r="K169" s="35" t="s">
        <v>1150</v>
      </c>
      <c r="L169" s="43" t="s">
        <v>1151</v>
      </c>
      <c r="M169" s="35" t="s">
        <v>1152</v>
      </c>
    </row>
    <row r="170" spans="1:14" s="7" customFormat="1" ht="15.75" customHeight="1" x14ac:dyDescent="0.2">
      <c r="A170" s="33" t="s">
        <v>1153</v>
      </c>
      <c r="B170" s="36">
        <v>65.63</v>
      </c>
      <c r="C170" s="36">
        <v>66.81</v>
      </c>
      <c r="D170" s="36">
        <v>67.319999999999993</v>
      </c>
      <c r="E170" s="36">
        <v>67.739999999999995</v>
      </c>
      <c r="F170" s="36">
        <v>68.13</v>
      </c>
      <c r="G170" s="36">
        <v>69.260000000000005</v>
      </c>
      <c r="H170" s="36">
        <v>69.64</v>
      </c>
      <c r="I170" s="37">
        <v>70.040000000000006</v>
      </c>
      <c r="J170" s="37">
        <v>70.260000000000005</v>
      </c>
      <c r="K170" s="37">
        <v>69.97</v>
      </c>
      <c r="L170" s="37">
        <v>69.66</v>
      </c>
      <c r="M170" s="37">
        <v>69.459999999999994</v>
      </c>
      <c r="N170" s="24"/>
    </row>
    <row r="171" spans="1:14" s="7" customFormat="1" x14ac:dyDescent="0.2">
      <c r="A171" s="44" t="s">
        <v>1154</v>
      </c>
      <c r="B171" s="27" t="s">
        <v>1132</v>
      </c>
      <c r="C171" s="27" t="s">
        <v>1132</v>
      </c>
      <c r="D171" s="27" t="s">
        <v>1132</v>
      </c>
      <c r="E171" s="27" t="s">
        <v>1132</v>
      </c>
      <c r="F171" s="27" t="s">
        <v>1132</v>
      </c>
      <c r="G171" s="27" t="s">
        <v>1132</v>
      </c>
      <c r="H171" s="27" t="s">
        <v>1132</v>
      </c>
      <c r="I171" s="38" t="s">
        <v>1132</v>
      </c>
      <c r="J171" s="38" t="s">
        <v>1132</v>
      </c>
      <c r="K171" s="38" t="s">
        <v>1132</v>
      </c>
      <c r="L171" s="38" t="s">
        <v>1132</v>
      </c>
      <c r="M171" s="38" t="s">
        <v>1132</v>
      </c>
      <c r="N171" s="24"/>
    </row>
    <row r="172" spans="1:14" s="7" customFormat="1" x14ac:dyDescent="0.2">
      <c r="A172" s="28" t="s">
        <v>1155</v>
      </c>
      <c r="B172" s="29">
        <v>77.819999999999993</v>
      </c>
      <c r="C172" s="29">
        <v>78.64</v>
      </c>
      <c r="D172" s="29">
        <v>79.12</v>
      </c>
      <c r="E172" s="29">
        <v>79.44</v>
      </c>
      <c r="F172" s="29">
        <v>79.66</v>
      </c>
      <c r="G172" s="29">
        <v>80.14</v>
      </c>
      <c r="H172" s="29">
        <v>80.239999999999995</v>
      </c>
      <c r="I172" s="39">
        <v>80.459999999999994</v>
      </c>
      <c r="J172" s="39">
        <v>80.989999999999995</v>
      </c>
      <c r="K172" s="39">
        <v>81.06</v>
      </c>
      <c r="L172" s="39">
        <v>81.3</v>
      </c>
      <c r="M172" s="39">
        <v>81.39</v>
      </c>
      <c r="N172" s="24"/>
    </row>
    <row r="173" spans="1:14" s="7" customFormat="1" ht="14.25" x14ac:dyDescent="0.25">
      <c r="A173" s="26" t="s">
        <v>1156</v>
      </c>
      <c r="B173" s="27">
        <v>65.62</v>
      </c>
      <c r="C173" s="27">
        <v>67</v>
      </c>
      <c r="D173" s="27">
        <v>67.650000000000006</v>
      </c>
      <c r="E173" s="27">
        <v>68.17</v>
      </c>
      <c r="F173" s="27">
        <v>68.77</v>
      </c>
      <c r="G173" s="27">
        <v>70.489999999999995</v>
      </c>
      <c r="H173" s="27">
        <v>71.09</v>
      </c>
      <c r="I173" s="38">
        <v>71.69</v>
      </c>
      <c r="J173" s="38">
        <v>71.92</v>
      </c>
      <c r="K173" s="45">
        <v>71.41</v>
      </c>
      <c r="L173" s="38">
        <v>70.84</v>
      </c>
      <c r="M173" s="38">
        <v>70.47</v>
      </c>
      <c r="N173" s="24"/>
    </row>
    <row r="174" spans="1:14" s="7" customFormat="1" x14ac:dyDescent="0.2">
      <c r="A174" s="28" t="s">
        <v>1157</v>
      </c>
      <c r="B174" s="29">
        <v>79.260000000000005</v>
      </c>
      <c r="C174" s="29">
        <v>79.56</v>
      </c>
      <c r="D174" s="29">
        <v>80.150000000000006</v>
      </c>
      <c r="E174" s="29">
        <v>80.08</v>
      </c>
      <c r="F174" s="29">
        <v>80.08</v>
      </c>
      <c r="G174" s="29">
        <v>80.41</v>
      </c>
      <c r="H174" s="29">
        <v>81.28</v>
      </c>
      <c r="I174" s="39">
        <v>81.47</v>
      </c>
      <c r="J174" s="39">
        <v>81.47</v>
      </c>
      <c r="K174" s="39">
        <v>81.47</v>
      </c>
      <c r="L174" s="39">
        <v>81.47</v>
      </c>
      <c r="M174" s="39">
        <v>81.709999999999994</v>
      </c>
      <c r="N174" s="24"/>
    </row>
    <row r="175" spans="1:14" s="7" customFormat="1" ht="14.25" x14ac:dyDescent="0.25">
      <c r="A175" s="26" t="s">
        <v>1158</v>
      </c>
      <c r="B175" s="27">
        <v>57.11</v>
      </c>
      <c r="C175" s="27">
        <v>58.05</v>
      </c>
      <c r="D175" s="27">
        <v>58.35</v>
      </c>
      <c r="E175" s="27">
        <v>58.64</v>
      </c>
      <c r="F175" s="27">
        <v>58.68</v>
      </c>
      <c r="G175" s="27">
        <v>58.94</v>
      </c>
      <c r="H175" s="27">
        <v>58.95</v>
      </c>
      <c r="I175" s="38">
        <v>58.99</v>
      </c>
      <c r="J175" s="38">
        <v>59.11</v>
      </c>
      <c r="K175" s="45">
        <v>59.11</v>
      </c>
      <c r="L175" s="38">
        <v>59.12</v>
      </c>
      <c r="M175" s="38">
        <v>59.13</v>
      </c>
      <c r="N175" s="24"/>
    </row>
    <row r="176" spans="1:14" s="7" customFormat="1" x14ac:dyDescent="0.2">
      <c r="A176" s="28" t="s">
        <v>1159</v>
      </c>
      <c r="B176" s="29">
        <v>63.15</v>
      </c>
      <c r="C176" s="29">
        <v>64.069999999999993</v>
      </c>
      <c r="D176" s="29">
        <v>64.27</v>
      </c>
      <c r="E176" s="29">
        <v>64.48</v>
      </c>
      <c r="F176" s="29">
        <v>64.569999999999993</v>
      </c>
      <c r="G176" s="29">
        <v>64.7</v>
      </c>
      <c r="H176" s="29">
        <v>64.84</v>
      </c>
      <c r="I176" s="39">
        <v>64.930000000000007</v>
      </c>
      <c r="J176" s="39">
        <v>64.94</v>
      </c>
      <c r="K176" s="39">
        <v>64.94</v>
      </c>
      <c r="L176" s="39">
        <v>64.95</v>
      </c>
      <c r="M176" s="39">
        <v>64.95</v>
      </c>
      <c r="N176" s="24"/>
    </row>
    <row r="177" spans="1:14" s="7" customFormat="1" x14ac:dyDescent="0.2">
      <c r="A177" s="44" t="s">
        <v>1160</v>
      </c>
      <c r="B177" s="27" t="s">
        <v>1132</v>
      </c>
      <c r="C177" s="27" t="s">
        <v>1132</v>
      </c>
      <c r="D177" s="27" t="s">
        <v>1132</v>
      </c>
      <c r="E177" s="27" t="s">
        <v>1132</v>
      </c>
      <c r="F177" s="27" t="s">
        <v>1132</v>
      </c>
      <c r="G177" s="27" t="s">
        <v>1132</v>
      </c>
      <c r="H177" s="27" t="s">
        <v>1132</v>
      </c>
      <c r="I177" s="38" t="s">
        <v>1132</v>
      </c>
      <c r="J177" s="38" t="s">
        <v>1132</v>
      </c>
      <c r="K177" s="38" t="s">
        <v>1132</v>
      </c>
      <c r="L177" s="38" t="s">
        <v>1132</v>
      </c>
      <c r="M177" s="38" t="s">
        <v>1132</v>
      </c>
      <c r="N177" s="24"/>
    </row>
    <row r="178" spans="1:14" s="7" customFormat="1" x14ac:dyDescent="0.2">
      <c r="A178" s="28" t="s">
        <v>1161</v>
      </c>
      <c r="B178" s="29">
        <v>68.39</v>
      </c>
      <c r="C178" s="29">
        <v>69.45</v>
      </c>
      <c r="D178" s="29">
        <v>69.81</v>
      </c>
      <c r="E178" s="29">
        <v>70.260000000000005</v>
      </c>
      <c r="F178" s="29">
        <v>70.459999999999994</v>
      </c>
      <c r="G178" s="29">
        <v>70.62</v>
      </c>
      <c r="H178" s="29">
        <v>70.77</v>
      </c>
      <c r="I178" s="39">
        <v>71.02</v>
      </c>
      <c r="J178" s="39">
        <v>71.069999999999993</v>
      </c>
      <c r="K178" s="39">
        <v>71.09</v>
      </c>
      <c r="L178" s="39">
        <v>71.13</v>
      </c>
      <c r="M178" s="39">
        <v>71.3</v>
      </c>
      <c r="N178" s="24"/>
    </row>
    <row r="179" spans="1:14" s="7" customFormat="1" x14ac:dyDescent="0.2">
      <c r="A179" s="26" t="s">
        <v>1162</v>
      </c>
      <c r="B179" s="27">
        <v>62.2</v>
      </c>
      <c r="C179" s="27">
        <v>63.31</v>
      </c>
      <c r="D179" s="27">
        <v>63.71</v>
      </c>
      <c r="E179" s="27">
        <v>63.83</v>
      </c>
      <c r="F179" s="27">
        <v>64.150000000000006</v>
      </c>
      <c r="G179" s="27">
        <v>64.540000000000006</v>
      </c>
      <c r="H179" s="27">
        <v>64.58</v>
      </c>
      <c r="I179" s="38">
        <v>64.72</v>
      </c>
      <c r="J179" s="38">
        <v>64.849999999999994</v>
      </c>
      <c r="K179" s="38">
        <v>64.849999999999994</v>
      </c>
      <c r="L179" s="38">
        <v>64.87</v>
      </c>
      <c r="M179" s="38">
        <v>65.12</v>
      </c>
      <c r="N179" s="24"/>
    </row>
    <row r="180" spans="1:14" s="7" customFormat="1" x14ac:dyDescent="0.2">
      <c r="A180" s="28" t="s">
        <v>1163</v>
      </c>
      <c r="B180" s="29">
        <v>73.59</v>
      </c>
      <c r="C180" s="29">
        <v>75.03</v>
      </c>
      <c r="D180" s="29">
        <v>75.39</v>
      </c>
      <c r="E180" s="29">
        <v>75.97</v>
      </c>
      <c r="F180" s="29">
        <v>76.150000000000006</v>
      </c>
      <c r="G180" s="29">
        <v>76.23</v>
      </c>
      <c r="H180" s="29">
        <v>76.400000000000006</v>
      </c>
      <c r="I180" s="39">
        <v>76.88</v>
      </c>
      <c r="J180" s="39">
        <v>76.88</v>
      </c>
      <c r="K180" s="39">
        <v>77.02</v>
      </c>
      <c r="L180" s="39">
        <v>77.02</v>
      </c>
      <c r="M180" s="39">
        <v>77.31</v>
      </c>
      <c r="N180" s="24"/>
    </row>
    <row r="181" spans="1:14" s="7" customFormat="1" x14ac:dyDescent="0.2">
      <c r="A181" s="26" t="s">
        <v>1164</v>
      </c>
      <c r="B181" s="27">
        <v>63.32</v>
      </c>
      <c r="C181" s="27">
        <v>65.37</v>
      </c>
      <c r="D181" s="27">
        <v>66.459999999999994</v>
      </c>
      <c r="E181" s="27">
        <v>67.59</v>
      </c>
      <c r="F181" s="27">
        <v>68.599999999999994</v>
      </c>
      <c r="G181" s="27">
        <v>71.83</v>
      </c>
      <c r="H181" s="27">
        <v>72.7</v>
      </c>
      <c r="I181" s="38">
        <v>72.83</v>
      </c>
      <c r="J181" s="38">
        <v>72.37</v>
      </c>
      <c r="K181" s="38">
        <v>71.37</v>
      </c>
      <c r="L181" s="38">
        <v>70.22</v>
      </c>
      <c r="M181" s="38">
        <v>68.959999999999994</v>
      </c>
      <c r="N181" s="24"/>
    </row>
    <row r="182" spans="1:14" s="7" customFormat="1" x14ac:dyDescent="0.2">
      <c r="A182" s="28" t="s">
        <v>1165</v>
      </c>
      <c r="B182" s="29">
        <v>64.81</v>
      </c>
      <c r="C182" s="29">
        <v>65.540000000000006</v>
      </c>
      <c r="D182" s="29">
        <v>66.06</v>
      </c>
      <c r="E182" s="29">
        <v>66.180000000000007</v>
      </c>
      <c r="F182" s="29">
        <v>66.650000000000006</v>
      </c>
      <c r="G182" s="29">
        <v>68.19</v>
      </c>
      <c r="H182" s="29">
        <v>68.290000000000006</v>
      </c>
      <c r="I182" s="39">
        <v>68.09</v>
      </c>
      <c r="J182" s="39">
        <v>69.48</v>
      </c>
      <c r="K182" s="39">
        <v>69.930000000000007</v>
      </c>
      <c r="L182" s="39">
        <v>70.069999999999993</v>
      </c>
      <c r="M182" s="39">
        <v>69.16</v>
      </c>
      <c r="N182" s="24"/>
    </row>
    <row r="183" spans="1:14" s="7" customFormat="1" x14ac:dyDescent="0.2">
      <c r="A183" s="26" t="s">
        <v>1166</v>
      </c>
      <c r="B183" s="27">
        <v>65.790000000000006</v>
      </c>
      <c r="C183" s="27">
        <v>66.53</v>
      </c>
      <c r="D183" s="27">
        <v>66.819999999999993</v>
      </c>
      <c r="E183" s="27">
        <v>67</v>
      </c>
      <c r="F183" s="27">
        <v>67.11</v>
      </c>
      <c r="G183" s="27">
        <v>67.25</v>
      </c>
      <c r="H183" s="27">
        <v>67.27</v>
      </c>
      <c r="I183" s="38">
        <v>67.900000000000006</v>
      </c>
      <c r="J183" s="38">
        <v>68.11</v>
      </c>
      <c r="K183" s="38">
        <v>68</v>
      </c>
      <c r="L183" s="38">
        <v>68.010000000000005</v>
      </c>
      <c r="M183" s="38">
        <v>68.66</v>
      </c>
      <c r="N183" s="24"/>
    </row>
    <row r="184" spans="1:14" s="7" customFormat="1" x14ac:dyDescent="0.2">
      <c r="A184" s="28" t="s">
        <v>1167</v>
      </c>
      <c r="B184" s="29">
        <v>68.86</v>
      </c>
      <c r="C184" s="29">
        <v>69.62</v>
      </c>
      <c r="D184" s="29">
        <v>69.98</v>
      </c>
      <c r="E184" s="29">
        <v>70.2</v>
      </c>
      <c r="F184" s="29">
        <v>70.39</v>
      </c>
      <c r="G184" s="29">
        <v>70.61</v>
      </c>
      <c r="H184" s="29">
        <v>70.61</v>
      </c>
      <c r="I184" s="39">
        <v>70.88</v>
      </c>
      <c r="J184" s="39">
        <v>71.02</v>
      </c>
      <c r="K184" s="39">
        <v>70.73</v>
      </c>
      <c r="L184" s="39">
        <v>70.55</v>
      </c>
      <c r="M184" s="39">
        <v>70.709999999999994</v>
      </c>
      <c r="N184" s="24"/>
    </row>
    <row r="185" spans="1:14" s="7" customFormat="1" x14ac:dyDescent="0.2">
      <c r="A185" s="30" t="s">
        <v>1177</v>
      </c>
      <c r="B185" s="31">
        <v>62.58</v>
      </c>
      <c r="C185" s="31">
        <v>64.2</v>
      </c>
      <c r="D185" s="31">
        <v>64.34</v>
      </c>
      <c r="E185" s="31">
        <v>64.400000000000006</v>
      </c>
      <c r="F185" s="31">
        <v>64.540000000000006</v>
      </c>
      <c r="G185" s="31">
        <v>65.510000000000005</v>
      </c>
      <c r="H185" s="31">
        <v>67.08</v>
      </c>
      <c r="I185" s="40">
        <v>68.900000000000006</v>
      </c>
      <c r="J185" s="40">
        <v>69.81</v>
      </c>
      <c r="K185" s="40">
        <v>69.69</v>
      </c>
      <c r="L185" s="40">
        <v>69.58</v>
      </c>
      <c r="M185" s="40">
        <v>69.55</v>
      </c>
      <c r="N185" s="24"/>
    </row>
    <row r="186" spans="1:14" s="7" customFormat="1" ht="14.25" x14ac:dyDescent="0.25">
      <c r="A186" s="11"/>
      <c r="B186" s="41"/>
      <c r="C186" s="11"/>
      <c r="D186" s="11"/>
      <c r="E186" s="11"/>
      <c r="F186" s="11"/>
      <c r="G186" s="11"/>
      <c r="H186" s="11"/>
      <c r="I186" s="11"/>
      <c r="J186" s="11"/>
      <c r="K186" s="11"/>
      <c r="L186" s="11"/>
      <c r="M186" s="11"/>
    </row>
    <row r="187" spans="1:14" s="7" customFormat="1" ht="14.25" x14ac:dyDescent="0.25">
      <c r="A187" s="11"/>
      <c r="B187" s="41"/>
      <c r="C187" s="11"/>
      <c r="D187" s="11"/>
      <c r="E187" s="11"/>
      <c r="F187" s="11"/>
      <c r="G187" s="11"/>
      <c r="H187" s="11"/>
      <c r="I187" s="11"/>
      <c r="J187" s="11"/>
      <c r="K187" s="11"/>
      <c r="L187" s="11"/>
      <c r="M187" s="11"/>
    </row>
    <row r="188" spans="1:14" s="7" customFormat="1" ht="14.25" x14ac:dyDescent="0.25">
      <c r="A188" s="194" t="s">
        <v>1180</v>
      </c>
      <c r="B188" s="194"/>
      <c r="C188" s="194"/>
      <c r="D188" s="194"/>
      <c r="E188" s="194"/>
      <c r="F188" s="194"/>
      <c r="G188" s="194"/>
      <c r="H188" s="194"/>
      <c r="I188" s="194"/>
      <c r="J188" s="194"/>
      <c r="K188" s="194"/>
      <c r="L188" s="194"/>
      <c r="M188" s="194"/>
    </row>
    <row r="189" spans="1:14" s="7" customFormat="1" ht="20.25" customHeight="1" x14ac:dyDescent="0.2">
      <c r="A189" s="18" t="s">
        <v>1140</v>
      </c>
      <c r="B189" s="35" t="s">
        <v>1141</v>
      </c>
      <c r="C189" s="35" t="s">
        <v>1142</v>
      </c>
      <c r="D189" s="35" t="s">
        <v>1143</v>
      </c>
      <c r="E189" s="35" t="s">
        <v>1144</v>
      </c>
      <c r="F189" s="35" t="s">
        <v>1145</v>
      </c>
      <c r="G189" s="35" t="s">
        <v>1146</v>
      </c>
      <c r="H189" s="35" t="s">
        <v>1147</v>
      </c>
      <c r="I189" s="35" t="s">
        <v>1148</v>
      </c>
      <c r="J189" s="35" t="s">
        <v>1149</v>
      </c>
      <c r="K189" s="35" t="s">
        <v>1150</v>
      </c>
      <c r="L189" s="43" t="s">
        <v>1151</v>
      </c>
      <c r="M189" s="35" t="s">
        <v>1152</v>
      </c>
    </row>
    <row r="190" spans="1:14" s="7" customFormat="1" ht="15.75" customHeight="1" x14ac:dyDescent="0.25">
      <c r="A190" s="33" t="s">
        <v>1153</v>
      </c>
      <c r="B190" s="36">
        <v>70.03</v>
      </c>
      <c r="C190" s="36">
        <v>69.92</v>
      </c>
      <c r="D190" s="36">
        <v>69.77</v>
      </c>
      <c r="E190" s="36">
        <v>69.650000000000006</v>
      </c>
      <c r="F190" s="36">
        <v>69.41</v>
      </c>
      <c r="G190" s="36">
        <v>69.12</v>
      </c>
      <c r="H190" s="36">
        <v>69.010000000000005</v>
      </c>
      <c r="I190" s="37">
        <v>68.77</v>
      </c>
      <c r="J190" s="37">
        <v>68.73</v>
      </c>
      <c r="K190" s="37">
        <v>68.48</v>
      </c>
      <c r="L190" s="46">
        <v>68.05</v>
      </c>
      <c r="M190" s="46">
        <v>67.819999999999993</v>
      </c>
      <c r="N190" s="24"/>
    </row>
    <row r="191" spans="1:14" s="7" customFormat="1" x14ac:dyDescent="0.2">
      <c r="A191" s="44" t="s">
        <v>1154</v>
      </c>
      <c r="B191" s="27" t="s">
        <v>1132</v>
      </c>
      <c r="C191" s="27" t="s">
        <v>1132</v>
      </c>
      <c r="D191" s="27" t="s">
        <v>1132</v>
      </c>
      <c r="E191" s="27" t="s">
        <v>1132</v>
      </c>
      <c r="F191" s="27" t="s">
        <v>1132</v>
      </c>
      <c r="G191" s="27" t="s">
        <v>1132</v>
      </c>
      <c r="H191" s="27" t="s">
        <v>1132</v>
      </c>
      <c r="I191" s="38" t="s">
        <v>1132</v>
      </c>
      <c r="J191" s="38" t="s">
        <v>1132</v>
      </c>
      <c r="K191" s="38" t="s">
        <v>1132</v>
      </c>
      <c r="L191" s="38" t="s">
        <v>1132</v>
      </c>
      <c r="M191" s="38" t="s">
        <v>1132</v>
      </c>
      <c r="N191" s="24"/>
    </row>
    <row r="192" spans="1:14" s="7" customFormat="1" x14ac:dyDescent="0.2">
      <c r="A192" s="28" t="s">
        <v>1155</v>
      </c>
      <c r="B192" s="29">
        <v>81.93</v>
      </c>
      <c r="C192" s="29">
        <v>82.5</v>
      </c>
      <c r="D192" s="29">
        <v>82.58</v>
      </c>
      <c r="E192" s="29">
        <v>82.62</v>
      </c>
      <c r="F192" s="29">
        <v>82.71</v>
      </c>
      <c r="G192" s="29">
        <v>82.69</v>
      </c>
      <c r="H192" s="29">
        <v>82.57</v>
      </c>
      <c r="I192" s="39">
        <v>82.42</v>
      </c>
      <c r="J192" s="39">
        <v>82.39</v>
      </c>
      <c r="K192" s="47">
        <v>82.34</v>
      </c>
      <c r="L192" s="39">
        <v>82.34</v>
      </c>
      <c r="M192" s="39">
        <v>82.42</v>
      </c>
      <c r="N192" s="24"/>
    </row>
    <row r="193" spans="1:14" s="7" customFormat="1" x14ac:dyDescent="0.2">
      <c r="A193" s="26" t="s">
        <v>1156</v>
      </c>
      <c r="B193" s="27">
        <v>70.349999999999994</v>
      </c>
      <c r="C193" s="27">
        <v>69.42</v>
      </c>
      <c r="D193" s="27">
        <v>68.92</v>
      </c>
      <c r="E193" s="27">
        <v>68.67</v>
      </c>
      <c r="F193" s="27">
        <v>68.22</v>
      </c>
      <c r="G193" s="27">
        <v>67.69</v>
      </c>
      <c r="H193" s="27">
        <v>67.48</v>
      </c>
      <c r="I193" s="38">
        <v>67.040000000000006</v>
      </c>
      <c r="J193" s="38">
        <v>66.98</v>
      </c>
      <c r="K193" s="48">
        <v>66.56</v>
      </c>
      <c r="L193" s="38">
        <v>65.8</v>
      </c>
      <c r="M193" s="38">
        <v>65.38</v>
      </c>
      <c r="N193" s="24"/>
    </row>
    <row r="194" spans="1:14" s="7" customFormat="1" x14ac:dyDescent="0.2">
      <c r="A194" s="28" t="s">
        <v>1157</v>
      </c>
      <c r="B194" s="29">
        <v>81.94</v>
      </c>
      <c r="C194" s="29">
        <v>81.94</v>
      </c>
      <c r="D194" s="29">
        <v>82.23</v>
      </c>
      <c r="E194" s="29">
        <v>82.23</v>
      </c>
      <c r="F194" s="29">
        <v>82.23</v>
      </c>
      <c r="G194" s="29">
        <v>81.92</v>
      </c>
      <c r="H194" s="29">
        <v>82.28</v>
      </c>
      <c r="I194" s="39">
        <v>82.19</v>
      </c>
      <c r="J194" s="39">
        <v>82.12</v>
      </c>
      <c r="K194" s="47">
        <v>82.12</v>
      </c>
      <c r="L194" s="39">
        <v>82.12</v>
      </c>
      <c r="M194" s="39">
        <v>82.12</v>
      </c>
      <c r="N194" s="24"/>
    </row>
    <row r="195" spans="1:14" s="7" customFormat="1" x14ac:dyDescent="0.2">
      <c r="A195" s="26" t="s">
        <v>1158</v>
      </c>
      <c r="B195" s="27">
        <v>61.11</v>
      </c>
      <c r="C195" s="27">
        <v>62.19</v>
      </c>
      <c r="D195" s="27">
        <v>62.61</v>
      </c>
      <c r="E195" s="27">
        <v>62.64</v>
      </c>
      <c r="F195" s="27">
        <v>62.72</v>
      </c>
      <c r="G195" s="27">
        <v>62.76</v>
      </c>
      <c r="H195" s="27">
        <v>62.87</v>
      </c>
      <c r="I195" s="38">
        <v>63.06</v>
      </c>
      <c r="J195" s="38">
        <v>63.08</v>
      </c>
      <c r="K195" s="48">
        <v>63.08</v>
      </c>
      <c r="L195" s="38">
        <v>63.17</v>
      </c>
      <c r="M195" s="38">
        <v>63.12</v>
      </c>
      <c r="N195" s="24"/>
    </row>
    <row r="196" spans="1:14" s="7" customFormat="1" x14ac:dyDescent="0.2">
      <c r="A196" s="28" t="s">
        <v>1159</v>
      </c>
      <c r="B196" s="29">
        <v>66.91</v>
      </c>
      <c r="C196" s="29">
        <v>68.27</v>
      </c>
      <c r="D196" s="29">
        <v>68.760000000000005</v>
      </c>
      <c r="E196" s="29">
        <v>68.91</v>
      </c>
      <c r="F196" s="29">
        <v>68.91</v>
      </c>
      <c r="G196" s="29">
        <v>69.010000000000005</v>
      </c>
      <c r="H196" s="29">
        <v>69.099999999999994</v>
      </c>
      <c r="I196" s="39">
        <v>69.13</v>
      </c>
      <c r="J196" s="39">
        <v>69.150000000000006</v>
      </c>
      <c r="K196" s="47">
        <v>69.150000000000006</v>
      </c>
      <c r="L196" s="39">
        <v>69.19</v>
      </c>
      <c r="M196" s="39">
        <v>69.22</v>
      </c>
      <c r="N196" s="24"/>
    </row>
    <row r="197" spans="1:14" s="7" customFormat="1" x14ac:dyDescent="0.2">
      <c r="A197" s="44" t="s">
        <v>1160</v>
      </c>
      <c r="B197" s="27" t="s">
        <v>1132</v>
      </c>
      <c r="C197" s="27" t="s">
        <v>1132</v>
      </c>
      <c r="D197" s="27" t="s">
        <v>1132</v>
      </c>
      <c r="E197" s="27" t="s">
        <v>1132</v>
      </c>
      <c r="F197" s="27" t="s">
        <v>1132</v>
      </c>
      <c r="G197" s="27" t="s">
        <v>1132</v>
      </c>
      <c r="H197" s="27" t="s">
        <v>1132</v>
      </c>
      <c r="I197" s="38" t="s">
        <v>1132</v>
      </c>
      <c r="J197" s="38" t="s">
        <v>1132</v>
      </c>
      <c r="K197" s="38" t="s">
        <v>1132</v>
      </c>
      <c r="L197" s="38" t="s">
        <v>1132</v>
      </c>
      <c r="M197" s="38" t="s">
        <v>1132</v>
      </c>
      <c r="N197" s="24"/>
    </row>
    <row r="198" spans="1:14" s="7" customFormat="1" x14ac:dyDescent="0.2">
      <c r="A198" s="28" t="s">
        <v>1161</v>
      </c>
      <c r="B198" s="29">
        <v>72.53</v>
      </c>
      <c r="C198" s="29">
        <v>73.290000000000006</v>
      </c>
      <c r="D198" s="29">
        <v>73.66</v>
      </c>
      <c r="E198" s="29">
        <v>73.75</v>
      </c>
      <c r="F198" s="29">
        <v>73.819999999999993</v>
      </c>
      <c r="G198" s="29">
        <v>73.77</v>
      </c>
      <c r="H198" s="29">
        <v>73.790000000000006</v>
      </c>
      <c r="I198" s="39">
        <v>73.8</v>
      </c>
      <c r="J198" s="39">
        <v>73.81</v>
      </c>
      <c r="K198" s="39">
        <v>73.81</v>
      </c>
      <c r="L198" s="39">
        <v>73.91</v>
      </c>
      <c r="M198" s="39">
        <v>73.959999999999994</v>
      </c>
      <c r="N198" s="24"/>
    </row>
    <row r="199" spans="1:14" s="7" customFormat="1" x14ac:dyDescent="0.2">
      <c r="A199" s="26" t="s">
        <v>1162</v>
      </c>
      <c r="B199" s="27">
        <v>66.14</v>
      </c>
      <c r="C199" s="27">
        <v>66.86</v>
      </c>
      <c r="D199" s="27">
        <v>67.290000000000006</v>
      </c>
      <c r="E199" s="27">
        <v>67.61</v>
      </c>
      <c r="F199" s="27">
        <v>67.540000000000006</v>
      </c>
      <c r="G199" s="27">
        <v>67.53</v>
      </c>
      <c r="H199" s="27">
        <v>67.709999999999994</v>
      </c>
      <c r="I199" s="38">
        <v>67.650000000000006</v>
      </c>
      <c r="J199" s="38">
        <v>67.14</v>
      </c>
      <c r="K199" s="38">
        <v>67.2</v>
      </c>
      <c r="L199" s="38">
        <v>67.11</v>
      </c>
      <c r="M199" s="38">
        <v>67.14</v>
      </c>
      <c r="N199" s="24"/>
    </row>
    <row r="200" spans="1:14" s="7" customFormat="1" x14ac:dyDescent="0.2">
      <c r="A200" s="28" t="s">
        <v>1163</v>
      </c>
      <c r="B200" s="29">
        <v>78.38</v>
      </c>
      <c r="C200" s="29">
        <v>78.989999999999995</v>
      </c>
      <c r="D200" s="29">
        <v>79.510000000000005</v>
      </c>
      <c r="E200" s="29">
        <v>79.430000000000007</v>
      </c>
      <c r="F200" s="29">
        <v>79.47</v>
      </c>
      <c r="G200" s="29">
        <v>79.38</v>
      </c>
      <c r="H200" s="29">
        <v>79.38</v>
      </c>
      <c r="I200" s="39">
        <v>79.34</v>
      </c>
      <c r="J200" s="39">
        <v>79.400000000000006</v>
      </c>
      <c r="K200" s="39">
        <v>79.48</v>
      </c>
      <c r="L200" s="39">
        <v>79.489999999999995</v>
      </c>
      <c r="M200" s="39">
        <v>79.680000000000007</v>
      </c>
      <c r="N200" s="24"/>
    </row>
    <row r="201" spans="1:14" s="7" customFormat="1" x14ac:dyDescent="0.2">
      <c r="A201" s="26" t="s">
        <v>1164</v>
      </c>
      <c r="B201" s="27">
        <v>67.930000000000007</v>
      </c>
      <c r="C201" s="27">
        <v>66.31</v>
      </c>
      <c r="D201" s="27">
        <v>65.569999999999993</v>
      </c>
      <c r="E201" s="27">
        <v>64.930000000000007</v>
      </c>
      <c r="F201" s="27">
        <v>64.25</v>
      </c>
      <c r="G201" s="27">
        <v>62.98</v>
      </c>
      <c r="H201" s="27">
        <v>62.83</v>
      </c>
      <c r="I201" s="38">
        <v>62.55</v>
      </c>
      <c r="J201" s="38">
        <v>62.52</v>
      </c>
      <c r="K201" s="38">
        <v>61.59</v>
      </c>
      <c r="L201" s="38">
        <v>60.27</v>
      </c>
      <c r="M201" s="38">
        <v>59.46</v>
      </c>
      <c r="N201" s="24"/>
    </row>
    <row r="202" spans="1:14" s="7" customFormat="1" x14ac:dyDescent="0.2">
      <c r="A202" s="28" t="s">
        <v>1165</v>
      </c>
      <c r="B202" s="29">
        <v>69.69</v>
      </c>
      <c r="C202" s="29">
        <v>70.069999999999993</v>
      </c>
      <c r="D202" s="29">
        <v>69.72</v>
      </c>
      <c r="E202" s="29">
        <v>69.73</v>
      </c>
      <c r="F202" s="29">
        <v>69.31</v>
      </c>
      <c r="G202" s="29">
        <v>69.48</v>
      </c>
      <c r="H202" s="29">
        <v>69.349999999999994</v>
      </c>
      <c r="I202" s="39">
        <v>69.22</v>
      </c>
      <c r="J202" s="39">
        <v>69.37</v>
      </c>
      <c r="K202" s="39">
        <v>69.2</v>
      </c>
      <c r="L202" s="39">
        <v>69.040000000000006</v>
      </c>
      <c r="M202" s="39">
        <v>68.930000000000007</v>
      </c>
      <c r="N202" s="24"/>
    </row>
    <row r="203" spans="1:14" s="7" customFormat="1" x14ac:dyDescent="0.2">
      <c r="A203" s="26" t="s">
        <v>1166</v>
      </c>
      <c r="B203" s="27">
        <v>70.290000000000006</v>
      </c>
      <c r="C203" s="27">
        <v>70.95</v>
      </c>
      <c r="D203" s="27">
        <v>71.03</v>
      </c>
      <c r="E203" s="27">
        <v>71.150000000000006</v>
      </c>
      <c r="F203" s="27">
        <v>71.03</v>
      </c>
      <c r="G203" s="27">
        <v>70.97</v>
      </c>
      <c r="H203" s="27">
        <v>70.739999999999995</v>
      </c>
      <c r="I203" s="38">
        <v>70.45</v>
      </c>
      <c r="J203" s="38">
        <v>70.44</v>
      </c>
      <c r="K203" s="38">
        <v>70.36</v>
      </c>
      <c r="L203" s="38">
        <v>70.09</v>
      </c>
      <c r="M203" s="38">
        <v>69.97</v>
      </c>
      <c r="N203" s="24"/>
    </row>
    <row r="204" spans="1:14" s="7" customFormat="1" x14ac:dyDescent="0.2">
      <c r="A204" s="28" t="s">
        <v>1167</v>
      </c>
      <c r="B204" s="29">
        <v>71.75</v>
      </c>
      <c r="C204" s="29">
        <v>72.33</v>
      </c>
      <c r="D204" s="29">
        <v>72.34</v>
      </c>
      <c r="E204" s="29">
        <v>72.41</v>
      </c>
      <c r="F204" s="29">
        <v>72.3</v>
      </c>
      <c r="G204" s="29">
        <v>72.260000000000005</v>
      </c>
      <c r="H204" s="29">
        <v>72.13</v>
      </c>
      <c r="I204" s="39">
        <v>71.95</v>
      </c>
      <c r="J204" s="39">
        <v>71.87</v>
      </c>
      <c r="K204" s="39">
        <v>71.75</v>
      </c>
      <c r="L204" s="39">
        <v>71.53</v>
      </c>
      <c r="M204" s="39">
        <v>71.45</v>
      </c>
      <c r="N204" s="24"/>
    </row>
    <row r="205" spans="1:14" s="7" customFormat="1" x14ac:dyDescent="0.2">
      <c r="A205" s="30" t="s">
        <v>1177</v>
      </c>
      <c r="B205" s="31">
        <v>70.02</v>
      </c>
      <c r="C205" s="31">
        <v>68.599999999999994</v>
      </c>
      <c r="D205" s="31">
        <v>68.63</v>
      </c>
      <c r="E205" s="31">
        <v>68.31</v>
      </c>
      <c r="F205" s="31">
        <v>68.430000000000007</v>
      </c>
      <c r="G205" s="31">
        <v>68.540000000000006</v>
      </c>
      <c r="H205" s="31">
        <v>68.63</v>
      </c>
      <c r="I205" s="40">
        <v>68.03</v>
      </c>
      <c r="J205" s="40">
        <v>68</v>
      </c>
      <c r="K205" s="40">
        <v>68.27</v>
      </c>
      <c r="L205" s="40">
        <v>68.3</v>
      </c>
      <c r="M205" s="40">
        <v>68.319999999999993</v>
      </c>
      <c r="N205" s="24"/>
    </row>
    <row r="206" spans="1:14" s="7" customFormat="1" ht="14.25" x14ac:dyDescent="0.25">
      <c r="A206" s="11"/>
      <c r="B206" s="41"/>
      <c r="C206" s="11"/>
      <c r="D206" s="11"/>
      <c r="E206" s="11"/>
      <c r="F206" s="11"/>
      <c r="G206" s="11"/>
      <c r="H206" s="11"/>
      <c r="I206" s="11"/>
      <c r="J206" s="11"/>
      <c r="K206" s="11"/>
      <c r="L206" s="11"/>
      <c r="M206" s="11"/>
    </row>
    <row r="207" spans="1:14" s="7" customFormat="1" ht="14.25" x14ac:dyDescent="0.25">
      <c r="A207" s="11"/>
      <c r="B207" s="41"/>
      <c r="C207" s="11"/>
      <c r="D207" s="11"/>
      <c r="E207" s="11"/>
      <c r="F207" s="11"/>
      <c r="G207" s="11"/>
      <c r="H207" s="11"/>
      <c r="I207" s="11"/>
      <c r="J207" s="11"/>
      <c r="K207" s="11"/>
      <c r="L207" s="11"/>
      <c r="M207" s="11"/>
    </row>
    <row r="208" spans="1:14" s="7" customFormat="1" ht="14.25" x14ac:dyDescent="0.25">
      <c r="A208" s="194" t="s">
        <v>1181</v>
      </c>
      <c r="B208" s="194"/>
      <c r="C208" s="194"/>
      <c r="D208" s="194"/>
      <c r="E208" s="194"/>
      <c r="F208" s="194"/>
      <c r="G208" s="194"/>
      <c r="H208" s="194"/>
      <c r="I208" s="194"/>
      <c r="J208" s="194"/>
      <c r="K208" s="194"/>
      <c r="L208" s="194"/>
      <c r="M208" s="194"/>
    </row>
    <row r="209" spans="1:14" s="7" customFormat="1" ht="20.25" customHeight="1" x14ac:dyDescent="0.2">
      <c r="A209" s="18" t="s">
        <v>1140</v>
      </c>
      <c r="B209" s="35" t="s">
        <v>1141</v>
      </c>
      <c r="C209" s="35" t="s">
        <v>1142</v>
      </c>
      <c r="D209" s="35" t="s">
        <v>1143</v>
      </c>
      <c r="E209" s="35" t="s">
        <v>1144</v>
      </c>
      <c r="F209" s="35" t="s">
        <v>1145</v>
      </c>
      <c r="G209" s="35" t="s">
        <v>1146</v>
      </c>
      <c r="H209" s="35" t="s">
        <v>1147</v>
      </c>
      <c r="I209" s="35" t="s">
        <v>1148</v>
      </c>
      <c r="J209" s="35" t="s">
        <v>1149</v>
      </c>
      <c r="K209" s="35" t="s">
        <v>1150</v>
      </c>
      <c r="L209" s="43" t="s">
        <v>1151</v>
      </c>
      <c r="M209" s="35" t="s">
        <v>1152</v>
      </c>
    </row>
    <row r="210" spans="1:14" s="7" customFormat="1" ht="15.75" customHeight="1" x14ac:dyDescent="0.25">
      <c r="A210" s="33" t="s">
        <v>1153</v>
      </c>
      <c r="B210" s="36">
        <v>68.28</v>
      </c>
      <c r="C210" s="36">
        <v>68.87</v>
      </c>
      <c r="D210" s="36">
        <v>69.17</v>
      </c>
      <c r="E210" s="36">
        <v>69.31</v>
      </c>
      <c r="F210" s="36">
        <v>69.7</v>
      </c>
      <c r="G210" s="36">
        <v>69.849999999999994</v>
      </c>
      <c r="H210" s="36">
        <v>69.819999999999993</v>
      </c>
      <c r="I210" s="37">
        <v>69.260000000000005</v>
      </c>
      <c r="J210" s="37">
        <v>68.900000000000006</v>
      </c>
      <c r="K210" s="37">
        <v>68.83</v>
      </c>
      <c r="L210" s="37">
        <v>68.72</v>
      </c>
      <c r="M210" s="46">
        <v>68.88</v>
      </c>
      <c r="N210" s="24"/>
    </row>
    <row r="211" spans="1:14" s="7" customFormat="1" x14ac:dyDescent="0.2">
      <c r="A211" s="44" t="s">
        <v>1154</v>
      </c>
      <c r="B211" s="27" t="s">
        <v>1132</v>
      </c>
      <c r="C211" s="27" t="s">
        <v>1132</v>
      </c>
      <c r="D211" s="27" t="s">
        <v>1132</v>
      </c>
      <c r="E211" s="27" t="s">
        <v>1132</v>
      </c>
      <c r="F211" s="27" t="s">
        <v>1132</v>
      </c>
      <c r="G211" s="27" t="s">
        <v>1132</v>
      </c>
      <c r="H211" s="27" t="s">
        <v>1132</v>
      </c>
      <c r="I211" s="38" t="s">
        <v>1132</v>
      </c>
      <c r="J211" s="38" t="s">
        <v>1132</v>
      </c>
      <c r="K211" s="38" t="s">
        <v>1132</v>
      </c>
      <c r="L211" s="38" t="s">
        <v>1132</v>
      </c>
      <c r="M211" s="38" t="s">
        <v>1132</v>
      </c>
      <c r="N211" s="24"/>
    </row>
    <row r="212" spans="1:14" s="7" customFormat="1" x14ac:dyDescent="0.2">
      <c r="A212" s="28" t="s">
        <v>1155</v>
      </c>
      <c r="B212" s="29">
        <v>82.54</v>
      </c>
      <c r="C212" s="29">
        <v>82.69</v>
      </c>
      <c r="D212" s="29">
        <v>82.81</v>
      </c>
      <c r="E212" s="29">
        <v>82.93</v>
      </c>
      <c r="F212" s="29">
        <v>83</v>
      </c>
      <c r="G212" s="29">
        <v>83</v>
      </c>
      <c r="H212" s="29">
        <v>83.01</v>
      </c>
      <c r="I212" s="39">
        <v>83.02</v>
      </c>
      <c r="J212" s="39">
        <v>83</v>
      </c>
      <c r="K212" s="47">
        <v>83.03</v>
      </c>
      <c r="L212" s="39">
        <v>83.03</v>
      </c>
      <c r="M212" s="39">
        <v>83.06</v>
      </c>
      <c r="N212" s="24"/>
    </row>
    <row r="213" spans="1:14" s="7" customFormat="1" x14ac:dyDescent="0.2">
      <c r="A213" s="26" t="s">
        <v>1156</v>
      </c>
      <c r="B213" s="27">
        <v>65.650000000000006</v>
      </c>
      <c r="C213" s="27">
        <v>66.38</v>
      </c>
      <c r="D213" s="27">
        <v>66.73</v>
      </c>
      <c r="E213" s="27">
        <v>66.92</v>
      </c>
      <c r="F213" s="27">
        <v>67.55</v>
      </c>
      <c r="G213" s="27">
        <v>67.78</v>
      </c>
      <c r="H213" s="27">
        <v>67.72</v>
      </c>
      <c r="I213" s="38">
        <v>66.75</v>
      </c>
      <c r="J213" s="38">
        <v>66.12</v>
      </c>
      <c r="K213" s="48">
        <v>65.97</v>
      </c>
      <c r="L213" s="38">
        <v>65.77</v>
      </c>
      <c r="M213" s="38">
        <v>66.03</v>
      </c>
      <c r="N213" s="24"/>
    </row>
    <row r="214" spans="1:14" s="7" customFormat="1" x14ac:dyDescent="0.2">
      <c r="A214" s="28" t="s">
        <v>1157</v>
      </c>
      <c r="B214" s="29">
        <v>82.39</v>
      </c>
      <c r="C214" s="29">
        <v>81.459999999999994</v>
      </c>
      <c r="D214" s="29">
        <v>81.53</v>
      </c>
      <c r="E214" s="29">
        <v>81.53</v>
      </c>
      <c r="F214" s="29">
        <v>81.599999999999994</v>
      </c>
      <c r="G214" s="29">
        <v>81.599999999999994</v>
      </c>
      <c r="H214" s="29">
        <v>81.58</v>
      </c>
      <c r="I214" s="39">
        <v>81.58</v>
      </c>
      <c r="J214" s="39">
        <v>81.58</v>
      </c>
      <c r="K214" s="47">
        <v>81.78</v>
      </c>
      <c r="L214" s="39">
        <v>81.78</v>
      </c>
      <c r="M214" s="39">
        <v>82.58</v>
      </c>
      <c r="N214" s="24"/>
    </row>
    <row r="215" spans="1:14" s="7" customFormat="1" x14ac:dyDescent="0.2">
      <c r="A215" s="26" t="s">
        <v>1158</v>
      </c>
      <c r="B215" s="27">
        <v>63.91</v>
      </c>
      <c r="C215" s="27">
        <v>64.25</v>
      </c>
      <c r="D215" s="27">
        <v>64.540000000000006</v>
      </c>
      <c r="E215" s="27">
        <v>64.569999999999993</v>
      </c>
      <c r="F215" s="27">
        <v>64.59</v>
      </c>
      <c r="G215" s="27">
        <v>64.63</v>
      </c>
      <c r="H215" s="27">
        <v>64.650000000000006</v>
      </c>
      <c r="I215" s="38">
        <v>64.650000000000006</v>
      </c>
      <c r="J215" s="38">
        <v>64.78</v>
      </c>
      <c r="K215" s="48">
        <v>64.78</v>
      </c>
      <c r="L215" s="38">
        <v>64.78</v>
      </c>
      <c r="M215" s="38">
        <v>64.78</v>
      </c>
      <c r="N215" s="24"/>
    </row>
    <row r="216" spans="1:14" s="7" customFormat="1" x14ac:dyDescent="0.2">
      <c r="A216" s="28" t="s">
        <v>1159</v>
      </c>
      <c r="B216" s="29">
        <v>70.37</v>
      </c>
      <c r="C216" s="29">
        <v>71.010000000000005</v>
      </c>
      <c r="D216" s="29">
        <v>71.260000000000005</v>
      </c>
      <c r="E216" s="29">
        <v>71.319999999999993</v>
      </c>
      <c r="F216" s="29">
        <v>71.400000000000006</v>
      </c>
      <c r="G216" s="29">
        <v>71.430000000000007</v>
      </c>
      <c r="H216" s="29">
        <v>71.47</v>
      </c>
      <c r="I216" s="39">
        <v>71.489999999999995</v>
      </c>
      <c r="J216" s="39">
        <v>71.489999999999995</v>
      </c>
      <c r="K216" s="47">
        <v>71.58</v>
      </c>
      <c r="L216" s="39">
        <v>71.58</v>
      </c>
      <c r="M216" s="39">
        <v>71.58</v>
      </c>
      <c r="N216" s="24"/>
    </row>
    <row r="217" spans="1:14" s="7" customFormat="1" x14ac:dyDescent="0.2">
      <c r="A217" s="44" t="s">
        <v>1160</v>
      </c>
      <c r="B217" s="27" t="s">
        <v>1132</v>
      </c>
      <c r="C217" s="27" t="s">
        <v>1132</v>
      </c>
      <c r="D217" s="27" t="s">
        <v>1132</v>
      </c>
      <c r="E217" s="27" t="s">
        <v>1132</v>
      </c>
      <c r="F217" s="27" t="s">
        <v>1132</v>
      </c>
      <c r="G217" s="27" t="s">
        <v>1132</v>
      </c>
      <c r="H217" s="27" t="s">
        <v>1132</v>
      </c>
      <c r="I217" s="38" t="s">
        <v>1132</v>
      </c>
      <c r="J217" s="38" t="s">
        <v>1132</v>
      </c>
      <c r="K217" s="38" t="s">
        <v>1132</v>
      </c>
      <c r="L217" s="38" t="s">
        <v>1132</v>
      </c>
      <c r="M217" s="38" t="s">
        <v>1132</v>
      </c>
      <c r="N217" s="24"/>
    </row>
    <row r="218" spans="1:14" s="7" customFormat="1" x14ac:dyDescent="0.2">
      <c r="A218" s="28" t="s">
        <v>1161</v>
      </c>
      <c r="B218" s="29">
        <v>74.430000000000007</v>
      </c>
      <c r="C218" s="29">
        <v>74.83</v>
      </c>
      <c r="D218" s="29">
        <v>75.03</v>
      </c>
      <c r="E218" s="29">
        <v>75.13</v>
      </c>
      <c r="F218" s="29">
        <v>75.22</v>
      </c>
      <c r="G218" s="29">
        <v>75.27</v>
      </c>
      <c r="H218" s="29">
        <v>75.31</v>
      </c>
      <c r="I218" s="39">
        <v>75.319999999999993</v>
      </c>
      <c r="J218" s="39">
        <v>75.349999999999994</v>
      </c>
      <c r="K218" s="39">
        <v>75.42</v>
      </c>
      <c r="L218" s="39">
        <v>75.42</v>
      </c>
      <c r="M218" s="39">
        <v>75.48</v>
      </c>
      <c r="N218" s="24"/>
    </row>
    <row r="219" spans="1:14" s="7" customFormat="1" x14ac:dyDescent="0.2">
      <c r="A219" s="26" t="s">
        <v>1162</v>
      </c>
      <c r="B219" s="27">
        <v>67.510000000000005</v>
      </c>
      <c r="C219" s="27">
        <v>68.510000000000005</v>
      </c>
      <c r="D219" s="27">
        <v>68.760000000000005</v>
      </c>
      <c r="E219" s="27">
        <v>69.03</v>
      </c>
      <c r="F219" s="27">
        <v>69</v>
      </c>
      <c r="G219" s="27">
        <v>69.010000000000005</v>
      </c>
      <c r="H219" s="27">
        <v>69.02</v>
      </c>
      <c r="I219" s="38">
        <v>68.62</v>
      </c>
      <c r="J219" s="38">
        <v>68.66</v>
      </c>
      <c r="K219" s="38">
        <v>68.8</v>
      </c>
      <c r="L219" s="38">
        <v>68.8</v>
      </c>
      <c r="M219" s="38">
        <v>69.569999999999993</v>
      </c>
      <c r="N219" s="24"/>
    </row>
    <row r="220" spans="1:14" s="7" customFormat="1" x14ac:dyDescent="0.2">
      <c r="A220" s="28" t="s">
        <v>1163</v>
      </c>
      <c r="B220" s="29">
        <v>80.11</v>
      </c>
      <c r="C220" s="29">
        <v>80.61</v>
      </c>
      <c r="D220" s="29">
        <v>80.86</v>
      </c>
      <c r="E220" s="29">
        <v>80.97</v>
      </c>
      <c r="F220" s="29">
        <v>81.13</v>
      </c>
      <c r="G220" s="29">
        <v>81.180000000000007</v>
      </c>
      <c r="H220" s="29">
        <v>81.16</v>
      </c>
      <c r="I220" s="39">
        <v>81.17</v>
      </c>
      <c r="J220" s="39">
        <v>81.209999999999994</v>
      </c>
      <c r="K220" s="39">
        <v>81.14</v>
      </c>
      <c r="L220" s="39">
        <v>81.150000000000006</v>
      </c>
      <c r="M220" s="39">
        <v>81.180000000000007</v>
      </c>
      <c r="N220" s="24"/>
    </row>
    <row r="221" spans="1:14" s="7" customFormat="1" x14ac:dyDescent="0.2">
      <c r="A221" s="26" t="s">
        <v>1164</v>
      </c>
      <c r="B221" s="27">
        <v>59.18</v>
      </c>
      <c r="C221" s="27">
        <v>59.4</v>
      </c>
      <c r="D221" s="27">
        <v>60.09</v>
      </c>
      <c r="E221" s="27">
        <v>60.68</v>
      </c>
      <c r="F221" s="27">
        <v>62.14</v>
      </c>
      <c r="G221" s="27">
        <v>62.96</v>
      </c>
      <c r="H221" s="27">
        <v>62.69</v>
      </c>
      <c r="I221" s="38">
        <v>61.3</v>
      </c>
      <c r="J221" s="38">
        <v>59.96</v>
      </c>
      <c r="K221" s="38">
        <v>59.64</v>
      </c>
      <c r="L221" s="38">
        <v>59.23</v>
      </c>
      <c r="M221" s="38">
        <v>59.27</v>
      </c>
      <c r="N221" s="24"/>
    </row>
    <row r="222" spans="1:14" s="7" customFormat="1" x14ac:dyDescent="0.2">
      <c r="A222" s="28" t="s">
        <v>1165</v>
      </c>
      <c r="B222" s="29">
        <v>69.28</v>
      </c>
      <c r="C222" s="29">
        <v>69.680000000000007</v>
      </c>
      <c r="D222" s="29">
        <v>69.91</v>
      </c>
      <c r="E222" s="29">
        <v>70.010000000000005</v>
      </c>
      <c r="F222" s="29">
        <v>70.599999999999994</v>
      </c>
      <c r="G222" s="29">
        <v>70.31</v>
      </c>
      <c r="H222" s="29">
        <v>70.7</v>
      </c>
      <c r="I222" s="39">
        <v>70.2</v>
      </c>
      <c r="J222" s="39">
        <v>70.180000000000007</v>
      </c>
      <c r="K222" s="39">
        <v>70.459999999999994</v>
      </c>
      <c r="L222" s="39">
        <v>70.33</v>
      </c>
      <c r="M222" s="39">
        <v>70.349999999999994</v>
      </c>
      <c r="N222" s="24"/>
    </row>
    <row r="223" spans="1:14" s="7" customFormat="1" x14ac:dyDescent="0.2">
      <c r="A223" s="26" t="s">
        <v>1166</v>
      </c>
      <c r="B223" s="27">
        <v>70.88</v>
      </c>
      <c r="C223" s="27">
        <v>71.62</v>
      </c>
      <c r="D223" s="27">
        <v>71.739999999999995</v>
      </c>
      <c r="E223" s="27">
        <v>71.61</v>
      </c>
      <c r="F223" s="27">
        <v>71.53</v>
      </c>
      <c r="G223" s="27">
        <v>71.400000000000006</v>
      </c>
      <c r="H223" s="27">
        <v>71.39</v>
      </c>
      <c r="I223" s="38">
        <v>71.040000000000006</v>
      </c>
      <c r="J223" s="38">
        <v>70.92</v>
      </c>
      <c r="K223" s="38">
        <v>70.77</v>
      </c>
      <c r="L223" s="38">
        <v>70.709999999999994</v>
      </c>
      <c r="M223" s="38">
        <v>70.900000000000006</v>
      </c>
      <c r="N223" s="24"/>
    </row>
    <row r="224" spans="1:14" s="7" customFormat="1" x14ac:dyDescent="0.2">
      <c r="A224" s="28" t="s">
        <v>1167</v>
      </c>
      <c r="B224" s="29">
        <v>72.37</v>
      </c>
      <c r="C224" s="29">
        <v>72.83</v>
      </c>
      <c r="D224" s="29">
        <v>72.98</v>
      </c>
      <c r="E224" s="29">
        <v>72.95</v>
      </c>
      <c r="F224" s="29">
        <v>72.959999999999994</v>
      </c>
      <c r="G224" s="29">
        <v>72.95</v>
      </c>
      <c r="H224" s="29">
        <v>72.92</v>
      </c>
      <c r="I224" s="39">
        <v>72.59</v>
      </c>
      <c r="J224" s="39">
        <v>72.5</v>
      </c>
      <c r="K224" s="39">
        <v>72.45</v>
      </c>
      <c r="L224" s="39">
        <v>72.430000000000007</v>
      </c>
      <c r="M224" s="39">
        <v>72.62</v>
      </c>
      <c r="N224" s="24"/>
    </row>
    <row r="225" spans="1:14" s="7" customFormat="1" x14ac:dyDescent="0.2">
      <c r="A225" s="30" t="s">
        <v>1177</v>
      </c>
      <c r="B225" s="31">
        <v>68.650000000000006</v>
      </c>
      <c r="C225" s="31">
        <v>70.37</v>
      </c>
      <c r="D225" s="31">
        <v>70.61</v>
      </c>
      <c r="E225" s="31">
        <v>70.7</v>
      </c>
      <c r="F225" s="31">
        <v>70.680000000000007</v>
      </c>
      <c r="G225" s="31">
        <v>70.760000000000005</v>
      </c>
      <c r="H225" s="31">
        <v>70.75</v>
      </c>
      <c r="I225" s="40">
        <v>70.59</v>
      </c>
      <c r="J225" s="40">
        <v>70.61</v>
      </c>
      <c r="K225" s="40">
        <v>70.680000000000007</v>
      </c>
      <c r="L225" s="40">
        <v>70.77</v>
      </c>
      <c r="M225" s="40">
        <v>71.06</v>
      </c>
      <c r="N225" s="24"/>
    </row>
    <row r="226" spans="1:14" s="7" customFormat="1" ht="14.25" x14ac:dyDescent="0.25">
      <c r="A226" s="11"/>
      <c r="B226" s="41"/>
      <c r="C226" s="11"/>
      <c r="D226" s="11"/>
      <c r="E226" s="11"/>
      <c r="F226" s="11"/>
      <c r="G226" s="11"/>
      <c r="H226" s="11"/>
      <c r="I226" s="11"/>
      <c r="J226" s="11"/>
      <c r="K226" s="11"/>
      <c r="L226" s="11"/>
      <c r="M226" s="11"/>
    </row>
    <row r="227" spans="1:14" s="7" customFormat="1" ht="14.25" x14ac:dyDescent="0.25">
      <c r="A227" s="11"/>
      <c r="B227" s="41"/>
      <c r="C227" s="11"/>
      <c r="D227" s="11"/>
      <c r="E227" s="11"/>
      <c r="F227" s="11"/>
      <c r="G227" s="11"/>
      <c r="H227" s="11"/>
      <c r="I227" s="11"/>
      <c r="J227" s="11"/>
      <c r="K227" s="11"/>
      <c r="L227" s="11"/>
      <c r="M227" s="11"/>
    </row>
    <row r="228" spans="1:14" s="7" customFormat="1" ht="14.25" x14ac:dyDescent="0.25">
      <c r="A228" s="194" t="s">
        <v>1182</v>
      </c>
      <c r="B228" s="194"/>
      <c r="C228" s="194"/>
      <c r="D228" s="194"/>
      <c r="E228" s="194"/>
      <c r="F228" s="194"/>
      <c r="G228" s="194"/>
      <c r="H228" s="194"/>
      <c r="I228" s="194"/>
      <c r="J228" s="194"/>
      <c r="K228" s="194"/>
      <c r="L228" s="194"/>
      <c r="M228" s="194"/>
    </row>
    <row r="229" spans="1:14" s="7" customFormat="1" ht="20.25" customHeight="1" x14ac:dyDescent="0.2">
      <c r="A229" s="18" t="s">
        <v>1140</v>
      </c>
      <c r="B229" s="35" t="s">
        <v>1141</v>
      </c>
      <c r="C229" s="35" t="s">
        <v>1142</v>
      </c>
      <c r="D229" s="35" t="s">
        <v>1143</v>
      </c>
      <c r="E229" s="35" t="s">
        <v>1144</v>
      </c>
      <c r="F229" s="35" t="s">
        <v>1145</v>
      </c>
      <c r="G229" s="35" t="s">
        <v>1146</v>
      </c>
      <c r="H229" s="35" t="s">
        <v>1147</v>
      </c>
      <c r="I229" s="35" t="s">
        <v>1148</v>
      </c>
      <c r="J229" s="35" t="s">
        <v>1149</v>
      </c>
      <c r="K229" s="35" t="s">
        <v>1150</v>
      </c>
      <c r="L229" s="43" t="s">
        <v>1151</v>
      </c>
      <c r="M229" s="35" t="s">
        <v>1152</v>
      </c>
    </row>
    <row r="230" spans="1:14" s="7" customFormat="1" ht="15.75" customHeight="1" x14ac:dyDescent="0.25">
      <c r="A230" s="33" t="s">
        <v>1153</v>
      </c>
      <c r="B230" s="36">
        <v>69.680000000000007</v>
      </c>
      <c r="C230" s="36">
        <v>71.12</v>
      </c>
      <c r="D230" s="36">
        <v>71.790000000000006</v>
      </c>
      <c r="E230" s="36">
        <v>72.14</v>
      </c>
      <c r="F230" s="36">
        <v>72.62</v>
      </c>
      <c r="G230" s="36">
        <v>72.88</v>
      </c>
      <c r="H230" s="36">
        <v>73.22</v>
      </c>
      <c r="I230" s="37">
        <v>73.61</v>
      </c>
      <c r="J230" s="37">
        <v>73.73</v>
      </c>
      <c r="K230" s="37">
        <v>74.010000000000005</v>
      </c>
      <c r="L230" s="37">
        <v>74.290000000000006</v>
      </c>
      <c r="M230" s="46">
        <v>74.39</v>
      </c>
      <c r="N230" s="24"/>
    </row>
    <row r="231" spans="1:14" s="7" customFormat="1" x14ac:dyDescent="0.2">
      <c r="A231" s="44" t="s">
        <v>1154</v>
      </c>
      <c r="B231" s="27" t="s">
        <v>1132</v>
      </c>
      <c r="C231" s="27" t="s">
        <v>1132</v>
      </c>
      <c r="D231" s="27" t="s">
        <v>1132</v>
      </c>
      <c r="E231" s="27" t="s">
        <v>1132</v>
      </c>
      <c r="F231" s="27" t="s">
        <v>1132</v>
      </c>
      <c r="G231" s="27" t="s">
        <v>1132</v>
      </c>
      <c r="H231" s="27" t="s">
        <v>1132</v>
      </c>
      <c r="I231" s="38" t="s">
        <v>1132</v>
      </c>
      <c r="J231" s="38" t="s">
        <v>1132</v>
      </c>
      <c r="K231" s="38" t="s">
        <v>1132</v>
      </c>
      <c r="L231" s="38" t="s">
        <v>1132</v>
      </c>
      <c r="M231" s="38" t="s">
        <v>1132</v>
      </c>
      <c r="N231" s="24"/>
    </row>
    <row r="232" spans="1:14" s="7" customFormat="1" x14ac:dyDescent="0.2">
      <c r="A232" s="28" t="s">
        <v>1155</v>
      </c>
      <c r="B232" s="29">
        <v>83.17</v>
      </c>
      <c r="C232" s="29">
        <v>83.26</v>
      </c>
      <c r="D232" s="29">
        <v>83.5</v>
      </c>
      <c r="E232" s="29">
        <v>83.62</v>
      </c>
      <c r="F232" s="29">
        <v>83.72</v>
      </c>
      <c r="G232" s="29">
        <v>83.78</v>
      </c>
      <c r="H232" s="29">
        <v>83.98</v>
      </c>
      <c r="I232" s="39">
        <v>84.13</v>
      </c>
      <c r="J232" s="39">
        <v>84.37</v>
      </c>
      <c r="K232" s="47">
        <v>84.42</v>
      </c>
      <c r="L232" s="47">
        <v>84.51</v>
      </c>
      <c r="M232" s="39">
        <v>84.51</v>
      </c>
      <c r="N232" s="24"/>
    </row>
    <row r="233" spans="1:14" s="7" customFormat="1" x14ac:dyDescent="0.2">
      <c r="A233" s="26" t="s">
        <v>1156</v>
      </c>
      <c r="B233" s="27">
        <v>66.989999999999995</v>
      </c>
      <c r="C233" s="27">
        <v>68.92</v>
      </c>
      <c r="D233" s="27">
        <v>69.86</v>
      </c>
      <c r="E233" s="27">
        <v>70.27</v>
      </c>
      <c r="F233" s="27">
        <v>71.040000000000006</v>
      </c>
      <c r="G233" s="27">
        <v>71.47</v>
      </c>
      <c r="H233" s="27">
        <v>71.97</v>
      </c>
      <c r="I233" s="38">
        <v>72.569999999999993</v>
      </c>
      <c r="J233" s="38">
        <v>72.73</v>
      </c>
      <c r="K233" s="48">
        <v>73.17</v>
      </c>
      <c r="L233" s="48">
        <v>73.63</v>
      </c>
      <c r="M233" s="38">
        <v>73.77</v>
      </c>
      <c r="N233" s="24"/>
    </row>
    <row r="234" spans="1:14" s="7" customFormat="1" x14ac:dyDescent="0.2">
      <c r="A234" s="28" t="s">
        <v>1157</v>
      </c>
      <c r="B234" s="29">
        <v>82.63</v>
      </c>
      <c r="C234" s="29">
        <v>82.88</v>
      </c>
      <c r="D234" s="29">
        <v>83.58</v>
      </c>
      <c r="E234" s="29">
        <v>83.58</v>
      </c>
      <c r="F234" s="29">
        <v>83.58</v>
      </c>
      <c r="G234" s="29">
        <v>84.22</v>
      </c>
      <c r="H234" s="29">
        <v>84.96</v>
      </c>
      <c r="I234" s="39">
        <v>85.28</v>
      </c>
      <c r="J234" s="39">
        <v>85.28</v>
      </c>
      <c r="K234" s="47">
        <v>86.34</v>
      </c>
      <c r="L234" s="47">
        <v>86.34</v>
      </c>
      <c r="M234" s="39">
        <v>86.34</v>
      </c>
      <c r="N234" s="24"/>
    </row>
    <row r="235" spans="1:14" s="7" customFormat="1" x14ac:dyDescent="0.2">
      <c r="A235" s="26" t="s">
        <v>1158</v>
      </c>
      <c r="B235" s="27">
        <v>65.62</v>
      </c>
      <c r="C235" s="27">
        <v>66.61</v>
      </c>
      <c r="D235" s="27">
        <v>66.86</v>
      </c>
      <c r="E235" s="27">
        <v>67.14</v>
      </c>
      <c r="F235" s="27">
        <v>67.09</v>
      </c>
      <c r="G235" s="27">
        <v>67.09</v>
      </c>
      <c r="H235" s="27">
        <v>67.16</v>
      </c>
      <c r="I235" s="38">
        <v>67.2</v>
      </c>
      <c r="J235" s="38">
        <v>67.2</v>
      </c>
      <c r="K235" s="48">
        <v>67.28</v>
      </c>
      <c r="L235" s="48">
        <v>67.28</v>
      </c>
      <c r="M235" s="38">
        <v>67.28</v>
      </c>
      <c r="N235" s="24"/>
    </row>
    <row r="236" spans="1:14" s="7" customFormat="1" x14ac:dyDescent="0.2">
      <c r="A236" s="28" t="s">
        <v>1159</v>
      </c>
      <c r="B236" s="29">
        <v>72.31</v>
      </c>
      <c r="C236" s="29">
        <v>73.36</v>
      </c>
      <c r="D236" s="29">
        <v>73.709999999999994</v>
      </c>
      <c r="E236" s="29">
        <v>74.05</v>
      </c>
      <c r="F236" s="29">
        <v>74.2</v>
      </c>
      <c r="G236" s="29">
        <v>74.209999999999994</v>
      </c>
      <c r="H236" s="29">
        <v>74.290000000000006</v>
      </c>
      <c r="I236" s="39">
        <v>74.36</v>
      </c>
      <c r="J236" s="39">
        <v>74.37</v>
      </c>
      <c r="K236" s="47">
        <v>74.37</v>
      </c>
      <c r="L236" s="47">
        <v>74.39</v>
      </c>
      <c r="M236" s="39">
        <v>74.459999999999994</v>
      </c>
      <c r="N236" s="24"/>
    </row>
    <row r="237" spans="1:14" s="7" customFormat="1" x14ac:dyDescent="0.2">
      <c r="A237" s="44" t="s">
        <v>1160</v>
      </c>
      <c r="B237" s="27" t="s">
        <v>1132</v>
      </c>
      <c r="C237" s="27" t="s">
        <v>1132</v>
      </c>
      <c r="D237" s="27" t="s">
        <v>1132</v>
      </c>
      <c r="E237" s="27" t="s">
        <v>1132</v>
      </c>
      <c r="F237" s="27" t="s">
        <v>1132</v>
      </c>
      <c r="G237" s="27" t="s">
        <v>1132</v>
      </c>
      <c r="H237" s="27" t="s">
        <v>1132</v>
      </c>
      <c r="I237" s="38" t="s">
        <v>1132</v>
      </c>
      <c r="J237" s="38" t="s">
        <v>1132</v>
      </c>
      <c r="K237" s="38" t="s">
        <v>1132</v>
      </c>
      <c r="L237" s="38" t="s">
        <v>1132</v>
      </c>
      <c r="M237" s="38" t="s">
        <v>1132</v>
      </c>
      <c r="N237" s="24"/>
    </row>
    <row r="238" spans="1:14" s="7" customFormat="1" x14ac:dyDescent="0.2">
      <c r="A238" s="28" t="s">
        <v>1161</v>
      </c>
      <c r="B238" s="29">
        <v>75.849999999999994</v>
      </c>
      <c r="C238" s="29">
        <v>76.349999999999994</v>
      </c>
      <c r="D238" s="29">
        <v>76.56</v>
      </c>
      <c r="E238" s="29">
        <v>76.77</v>
      </c>
      <c r="F238" s="29">
        <v>76.97</v>
      </c>
      <c r="G238" s="29">
        <v>77.11</v>
      </c>
      <c r="H238" s="29">
        <v>77.31</v>
      </c>
      <c r="I238" s="39">
        <v>77.47</v>
      </c>
      <c r="J238" s="39">
        <v>77.55</v>
      </c>
      <c r="K238" s="39">
        <v>77.64</v>
      </c>
      <c r="L238" s="39">
        <v>77.72</v>
      </c>
      <c r="M238" s="39">
        <v>77.78</v>
      </c>
      <c r="N238" s="24"/>
    </row>
    <row r="239" spans="1:14" s="7" customFormat="1" x14ac:dyDescent="0.2">
      <c r="A239" s="26" t="s">
        <v>1162</v>
      </c>
      <c r="B239" s="27">
        <v>69.81</v>
      </c>
      <c r="C239" s="27">
        <v>70.459999999999994</v>
      </c>
      <c r="D239" s="27">
        <v>70.73</v>
      </c>
      <c r="E239" s="27">
        <v>70.86</v>
      </c>
      <c r="F239" s="27">
        <v>71.09</v>
      </c>
      <c r="G239" s="27">
        <v>71.2</v>
      </c>
      <c r="H239" s="27">
        <v>71.25</v>
      </c>
      <c r="I239" s="38">
        <v>71.3</v>
      </c>
      <c r="J239" s="38">
        <v>71.33</v>
      </c>
      <c r="K239" s="38">
        <v>71.36</v>
      </c>
      <c r="L239" s="38">
        <v>71.45</v>
      </c>
      <c r="M239" s="38">
        <v>71.47</v>
      </c>
      <c r="N239" s="24"/>
    </row>
    <row r="240" spans="1:14" s="7" customFormat="1" x14ac:dyDescent="0.2">
      <c r="A240" s="28" t="s">
        <v>1163</v>
      </c>
      <c r="B240" s="29">
        <v>81.28</v>
      </c>
      <c r="C240" s="29">
        <v>81.63</v>
      </c>
      <c r="D240" s="29">
        <v>82.05</v>
      </c>
      <c r="E240" s="29">
        <v>82.12</v>
      </c>
      <c r="F240" s="29">
        <v>82.32</v>
      </c>
      <c r="G240" s="29">
        <v>82.32</v>
      </c>
      <c r="H240" s="29">
        <v>82.39</v>
      </c>
      <c r="I240" s="39">
        <v>82.6</v>
      </c>
      <c r="J240" s="39">
        <v>82.61</v>
      </c>
      <c r="K240" s="39">
        <v>82.74</v>
      </c>
      <c r="L240" s="39">
        <v>82.81</v>
      </c>
      <c r="M240" s="39">
        <v>82.82</v>
      </c>
      <c r="N240" s="24"/>
    </row>
    <row r="241" spans="1:14" s="7" customFormat="1" x14ac:dyDescent="0.2">
      <c r="A241" s="26" t="s">
        <v>1164</v>
      </c>
      <c r="B241" s="27">
        <v>60.89</v>
      </c>
      <c r="C241" s="27">
        <v>64.03</v>
      </c>
      <c r="D241" s="27">
        <v>66.099999999999994</v>
      </c>
      <c r="E241" s="27">
        <v>67.12</v>
      </c>
      <c r="F241" s="27">
        <v>67.55</v>
      </c>
      <c r="G241" s="27">
        <v>67.84</v>
      </c>
      <c r="H241" s="27">
        <v>68.37</v>
      </c>
      <c r="I241" s="38">
        <v>68.8</v>
      </c>
      <c r="J241" s="38">
        <v>68.87</v>
      </c>
      <c r="K241" s="38">
        <v>69.59</v>
      </c>
      <c r="L241" s="38">
        <v>70.180000000000007</v>
      </c>
      <c r="M241" s="38">
        <v>70.3</v>
      </c>
      <c r="N241" s="24"/>
    </row>
    <row r="242" spans="1:14" s="7" customFormat="1" x14ac:dyDescent="0.2">
      <c r="A242" s="28" t="s">
        <v>1165</v>
      </c>
      <c r="B242" s="29">
        <v>70.92</v>
      </c>
      <c r="C242" s="29">
        <v>71.95</v>
      </c>
      <c r="D242" s="29">
        <v>72.430000000000007</v>
      </c>
      <c r="E242" s="29">
        <v>72.61</v>
      </c>
      <c r="F242" s="29">
        <v>72.67</v>
      </c>
      <c r="G242" s="29">
        <v>72.7</v>
      </c>
      <c r="H242" s="29">
        <v>72.77</v>
      </c>
      <c r="I242" s="39">
        <v>72.84</v>
      </c>
      <c r="J242" s="39">
        <v>72.94</v>
      </c>
      <c r="K242" s="39">
        <v>73.13</v>
      </c>
      <c r="L242" s="39">
        <v>73.13</v>
      </c>
      <c r="M242" s="39">
        <v>73.180000000000007</v>
      </c>
      <c r="N242" s="24"/>
    </row>
    <row r="243" spans="1:14" s="7" customFormat="1" x14ac:dyDescent="0.2">
      <c r="A243" s="26" t="s">
        <v>1166</v>
      </c>
      <c r="B243" s="27">
        <v>71.72</v>
      </c>
      <c r="C243" s="27">
        <v>72.73</v>
      </c>
      <c r="D243" s="27">
        <v>72.86</v>
      </c>
      <c r="E243" s="27">
        <v>72.94</v>
      </c>
      <c r="F243" s="27">
        <v>73.72</v>
      </c>
      <c r="G243" s="27">
        <v>74.3</v>
      </c>
      <c r="H243" s="27">
        <v>74.489999999999995</v>
      </c>
      <c r="I243" s="38">
        <v>75.06</v>
      </c>
      <c r="J243" s="38">
        <v>75.16</v>
      </c>
      <c r="K243" s="38">
        <v>75.28</v>
      </c>
      <c r="L243" s="38">
        <v>75.55</v>
      </c>
      <c r="M243" s="38">
        <v>75.72</v>
      </c>
      <c r="N243" s="24"/>
    </row>
    <row r="244" spans="1:14" s="7" customFormat="1" x14ac:dyDescent="0.2">
      <c r="A244" s="28" t="s">
        <v>1167</v>
      </c>
      <c r="B244" s="29">
        <v>73.09</v>
      </c>
      <c r="C244" s="29">
        <v>74.22</v>
      </c>
      <c r="D244" s="29">
        <v>74.39</v>
      </c>
      <c r="E244" s="29">
        <v>74.52</v>
      </c>
      <c r="F244" s="29">
        <v>75.31</v>
      </c>
      <c r="G244" s="29">
        <v>75.53</v>
      </c>
      <c r="H244" s="29">
        <v>75.73</v>
      </c>
      <c r="I244" s="39">
        <v>76.209999999999994</v>
      </c>
      <c r="J244" s="39">
        <v>76.37</v>
      </c>
      <c r="K244" s="39">
        <v>76.489999999999995</v>
      </c>
      <c r="L244" s="39">
        <v>76.739999999999995</v>
      </c>
      <c r="M244" s="39">
        <v>76.849999999999994</v>
      </c>
      <c r="N244" s="24"/>
    </row>
    <row r="245" spans="1:14" s="7" customFormat="1" x14ac:dyDescent="0.2">
      <c r="A245" s="30" t="s">
        <v>1177</v>
      </c>
      <c r="B245" s="31">
        <v>71.52</v>
      </c>
      <c r="C245" s="31">
        <v>72.12</v>
      </c>
      <c r="D245" s="31">
        <v>72.5</v>
      </c>
      <c r="E245" s="31">
        <v>72.7</v>
      </c>
      <c r="F245" s="31">
        <v>72.739999999999995</v>
      </c>
      <c r="G245" s="31">
        <v>72.8</v>
      </c>
      <c r="H245" s="31">
        <v>73.91</v>
      </c>
      <c r="I245" s="40">
        <v>74.27</v>
      </c>
      <c r="J245" s="40">
        <v>74.53</v>
      </c>
      <c r="K245" s="40">
        <v>74.78</v>
      </c>
      <c r="L245" s="40">
        <v>75</v>
      </c>
      <c r="M245" s="40">
        <v>74.98</v>
      </c>
      <c r="N245" s="24"/>
    </row>
    <row r="246" spans="1:14" s="7" customFormat="1" ht="14.25" x14ac:dyDescent="0.25">
      <c r="A246" s="11"/>
      <c r="B246" s="41"/>
      <c r="C246" s="11"/>
      <c r="D246" s="11"/>
      <c r="E246" s="11"/>
      <c r="F246" s="11"/>
      <c r="G246" s="11"/>
      <c r="H246" s="11"/>
      <c r="I246" s="11"/>
      <c r="J246" s="11"/>
      <c r="K246" s="11"/>
      <c r="L246" s="11"/>
      <c r="M246" s="11"/>
    </row>
    <row r="247" spans="1:14" s="7" customFormat="1" ht="14.25" x14ac:dyDescent="0.25">
      <c r="A247" s="11"/>
      <c r="B247" s="41"/>
      <c r="C247" s="11"/>
      <c r="D247" s="11"/>
      <c r="E247" s="11"/>
      <c r="F247" s="11"/>
      <c r="G247" s="11"/>
      <c r="H247" s="11"/>
      <c r="I247" s="11"/>
      <c r="J247" s="11"/>
      <c r="K247" s="11"/>
      <c r="L247" s="11"/>
      <c r="M247" s="11"/>
    </row>
    <row r="248" spans="1:14" s="7" customFormat="1" ht="14.25" x14ac:dyDescent="0.25">
      <c r="A248" s="194" t="s">
        <v>1183</v>
      </c>
      <c r="B248" s="194"/>
      <c r="C248" s="194"/>
      <c r="D248" s="194"/>
      <c r="E248" s="194"/>
      <c r="F248" s="194"/>
      <c r="G248" s="194"/>
      <c r="H248" s="194"/>
      <c r="I248" s="194"/>
      <c r="J248" s="194"/>
      <c r="K248" s="194"/>
      <c r="L248" s="194"/>
      <c r="M248" s="194"/>
    </row>
    <row r="249" spans="1:14" s="7" customFormat="1" ht="20.25" customHeight="1" x14ac:dyDescent="0.2">
      <c r="A249" s="18" t="s">
        <v>1140</v>
      </c>
      <c r="B249" s="35" t="s">
        <v>1141</v>
      </c>
      <c r="C249" s="35" t="s">
        <v>1142</v>
      </c>
      <c r="D249" s="35" t="s">
        <v>1143</v>
      </c>
      <c r="E249" s="35" t="s">
        <v>1144</v>
      </c>
      <c r="F249" s="35" t="s">
        <v>1145</v>
      </c>
      <c r="G249" s="35" t="s">
        <v>1146</v>
      </c>
      <c r="H249" s="35" t="s">
        <v>1147</v>
      </c>
      <c r="I249" s="35" t="s">
        <v>1148</v>
      </c>
      <c r="J249" s="35" t="s">
        <v>1149</v>
      </c>
      <c r="K249" s="35" t="s">
        <v>1150</v>
      </c>
      <c r="L249" s="43" t="s">
        <v>1151</v>
      </c>
      <c r="M249" s="35" t="s">
        <v>1152</v>
      </c>
    </row>
    <row r="250" spans="1:14" s="7" customFormat="1" ht="15.75" customHeight="1" x14ac:dyDescent="0.25">
      <c r="A250" s="33" t="s">
        <v>1153</v>
      </c>
      <c r="B250" s="36">
        <v>75.650000000000006</v>
      </c>
      <c r="C250" s="36">
        <v>76.61</v>
      </c>
      <c r="D250" s="36">
        <v>76.98</v>
      </c>
      <c r="E250" s="36">
        <v>77.12</v>
      </c>
      <c r="F250" s="36">
        <v>77.13</v>
      </c>
      <c r="G250" s="36">
        <v>77.040000000000006</v>
      </c>
      <c r="H250" s="36">
        <v>77.11</v>
      </c>
      <c r="I250" s="37">
        <v>77.069999999999993</v>
      </c>
      <c r="J250" s="37">
        <v>76.97</v>
      </c>
      <c r="K250" s="37">
        <v>76.87</v>
      </c>
      <c r="L250" s="37">
        <v>76.84</v>
      </c>
      <c r="M250" s="46">
        <v>76.86</v>
      </c>
      <c r="N250" s="24"/>
    </row>
    <row r="251" spans="1:14" s="7" customFormat="1" x14ac:dyDescent="0.2">
      <c r="A251" s="44" t="s">
        <v>1154</v>
      </c>
      <c r="B251" s="27" t="s">
        <v>1132</v>
      </c>
      <c r="C251" s="27" t="s">
        <v>1132</v>
      </c>
      <c r="D251" s="27" t="s">
        <v>1132</v>
      </c>
      <c r="E251" s="27" t="s">
        <v>1132</v>
      </c>
      <c r="F251" s="27" t="s">
        <v>1132</v>
      </c>
      <c r="G251" s="27" t="s">
        <v>1132</v>
      </c>
      <c r="H251" s="27" t="s">
        <v>1132</v>
      </c>
      <c r="I251" s="38" t="s">
        <v>1132</v>
      </c>
      <c r="J251" s="49" t="s">
        <v>1132</v>
      </c>
      <c r="K251" s="38" t="s">
        <v>1132</v>
      </c>
      <c r="L251" s="38" t="s">
        <v>1132</v>
      </c>
      <c r="M251" s="38" t="s">
        <v>1132</v>
      </c>
      <c r="N251" s="24"/>
    </row>
    <row r="252" spans="1:14" s="7" customFormat="1" x14ac:dyDescent="0.2">
      <c r="A252" s="28" t="s">
        <v>1155</v>
      </c>
      <c r="B252" s="29">
        <v>84.81</v>
      </c>
      <c r="C252" s="29">
        <v>85.19</v>
      </c>
      <c r="D252" s="29">
        <v>85.62</v>
      </c>
      <c r="E252" s="29">
        <v>85.96</v>
      </c>
      <c r="F252" s="29">
        <v>86.11</v>
      </c>
      <c r="G252" s="29">
        <v>86.19</v>
      </c>
      <c r="H252" s="29">
        <v>86.29</v>
      </c>
      <c r="I252" s="39">
        <v>86.29</v>
      </c>
      <c r="J252" s="47">
        <v>86.35</v>
      </c>
      <c r="K252" s="47">
        <v>86.36</v>
      </c>
      <c r="L252" s="47">
        <v>86.59</v>
      </c>
      <c r="M252" s="39">
        <v>86.61</v>
      </c>
      <c r="N252" s="24"/>
    </row>
    <row r="253" spans="1:14" s="7" customFormat="1" x14ac:dyDescent="0.2">
      <c r="A253" s="26" t="s">
        <v>1156</v>
      </c>
      <c r="B253" s="27">
        <v>75.290000000000006</v>
      </c>
      <c r="C253" s="27">
        <v>76.36</v>
      </c>
      <c r="D253" s="27">
        <v>76.66</v>
      </c>
      <c r="E253" s="27">
        <v>76.73</v>
      </c>
      <c r="F253" s="27">
        <v>76.64</v>
      </c>
      <c r="G253" s="27">
        <v>76.459999999999994</v>
      </c>
      <c r="H253" s="27">
        <v>76.52</v>
      </c>
      <c r="I253" s="38">
        <v>76.44</v>
      </c>
      <c r="J253" s="38">
        <v>76.22</v>
      </c>
      <c r="K253" s="48">
        <v>76.05</v>
      </c>
      <c r="L253" s="48">
        <v>75.95</v>
      </c>
      <c r="M253" s="38">
        <v>75.959999999999994</v>
      </c>
      <c r="N253" s="24"/>
    </row>
    <row r="254" spans="1:14" s="7" customFormat="1" x14ac:dyDescent="0.2">
      <c r="A254" s="28" t="s">
        <v>1157</v>
      </c>
      <c r="B254" s="29">
        <v>86.97</v>
      </c>
      <c r="C254" s="29">
        <v>86.11</v>
      </c>
      <c r="D254" s="29">
        <v>86.62</v>
      </c>
      <c r="E254" s="29">
        <v>88.81</v>
      </c>
      <c r="F254" s="29">
        <v>88.64</v>
      </c>
      <c r="G254" s="29">
        <v>88.64</v>
      </c>
      <c r="H254" s="29">
        <v>88.64</v>
      </c>
      <c r="I254" s="39">
        <v>88.64</v>
      </c>
      <c r="J254" s="47">
        <v>88.11</v>
      </c>
      <c r="K254" s="47">
        <v>88.23</v>
      </c>
      <c r="L254" s="47">
        <v>88.14</v>
      </c>
      <c r="M254" s="39">
        <v>88.11</v>
      </c>
      <c r="N254" s="24"/>
    </row>
    <row r="255" spans="1:14" s="7" customFormat="1" x14ac:dyDescent="0.2">
      <c r="A255" s="26" t="s">
        <v>1158</v>
      </c>
      <c r="B255" s="27">
        <v>68.66</v>
      </c>
      <c r="C255" s="27">
        <v>69.5</v>
      </c>
      <c r="D255" s="27">
        <v>69.77</v>
      </c>
      <c r="E255" s="27">
        <v>69.95</v>
      </c>
      <c r="F255" s="27">
        <v>70.03</v>
      </c>
      <c r="G255" s="27">
        <v>70.08</v>
      </c>
      <c r="H255" s="27">
        <v>70.12</v>
      </c>
      <c r="I255" s="38">
        <v>70.11</v>
      </c>
      <c r="J255" s="38">
        <v>70.19</v>
      </c>
      <c r="K255" s="48">
        <v>70.19</v>
      </c>
      <c r="L255" s="48">
        <v>70.19</v>
      </c>
      <c r="M255" s="38">
        <v>70.23</v>
      </c>
      <c r="N255" s="24"/>
    </row>
    <row r="256" spans="1:14" s="7" customFormat="1" x14ac:dyDescent="0.2">
      <c r="A256" s="28" t="s">
        <v>1159</v>
      </c>
      <c r="B256" s="29">
        <v>75.430000000000007</v>
      </c>
      <c r="C256" s="29">
        <v>76.489999999999995</v>
      </c>
      <c r="D256" s="29">
        <v>77.16</v>
      </c>
      <c r="E256" s="29">
        <v>77.319999999999993</v>
      </c>
      <c r="F256" s="29">
        <v>77.55</v>
      </c>
      <c r="G256" s="29">
        <v>77.56</v>
      </c>
      <c r="H256" s="29">
        <v>77.7</v>
      </c>
      <c r="I256" s="39">
        <v>77.739999999999995</v>
      </c>
      <c r="J256" s="47">
        <v>77.790000000000006</v>
      </c>
      <c r="K256" s="47">
        <v>77.81</v>
      </c>
      <c r="L256" s="47">
        <v>77.81</v>
      </c>
      <c r="M256" s="39">
        <v>77.81</v>
      </c>
      <c r="N256" s="24"/>
    </row>
    <row r="257" spans="1:14" s="7" customFormat="1" x14ac:dyDescent="0.2">
      <c r="A257" s="44" t="s">
        <v>1160</v>
      </c>
      <c r="B257" s="27" t="s">
        <v>1132</v>
      </c>
      <c r="C257" s="27" t="s">
        <v>1132</v>
      </c>
      <c r="D257" s="27" t="s">
        <v>1132</v>
      </c>
      <c r="E257" s="27" t="s">
        <v>1132</v>
      </c>
      <c r="F257" s="27" t="s">
        <v>1132</v>
      </c>
      <c r="G257" s="27" t="s">
        <v>1132</v>
      </c>
      <c r="H257" s="27" t="s">
        <v>1132</v>
      </c>
      <c r="I257" s="38" t="s">
        <v>1132</v>
      </c>
      <c r="J257" s="49" t="s">
        <v>1132</v>
      </c>
      <c r="K257" s="38" t="s">
        <v>1132</v>
      </c>
      <c r="L257" s="38" t="s">
        <v>1132</v>
      </c>
      <c r="M257" s="38" t="s">
        <v>1132</v>
      </c>
      <c r="N257" s="24"/>
    </row>
    <row r="258" spans="1:14" s="7" customFormat="1" x14ac:dyDescent="0.2">
      <c r="A258" s="28" t="s">
        <v>1161</v>
      </c>
      <c r="B258" s="29">
        <v>78.67</v>
      </c>
      <c r="C258" s="29">
        <v>79.39</v>
      </c>
      <c r="D258" s="29">
        <v>80.02</v>
      </c>
      <c r="E258" s="29">
        <v>80.22</v>
      </c>
      <c r="F258" s="29">
        <v>80.45</v>
      </c>
      <c r="G258" s="29">
        <v>80.53</v>
      </c>
      <c r="H258" s="29">
        <v>80.69</v>
      </c>
      <c r="I258" s="39">
        <v>80.7</v>
      </c>
      <c r="J258" s="47">
        <v>80.8</v>
      </c>
      <c r="K258" s="39">
        <v>80.86</v>
      </c>
      <c r="L258" s="39">
        <v>80.959999999999994</v>
      </c>
      <c r="M258" s="39">
        <v>80.98</v>
      </c>
      <c r="N258" s="24"/>
    </row>
    <row r="259" spans="1:14" s="7" customFormat="1" x14ac:dyDescent="0.2">
      <c r="A259" s="26" t="s">
        <v>1162</v>
      </c>
      <c r="B259" s="27">
        <v>72.930000000000007</v>
      </c>
      <c r="C259" s="27">
        <v>73.88</v>
      </c>
      <c r="D259" s="27">
        <v>74.44</v>
      </c>
      <c r="E259" s="27">
        <v>74.239999999999995</v>
      </c>
      <c r="F259" s="27">
        <v>74.58</v>
      </c>
      <c r="G259" s="27">
        <v>74.599999999999994</v>
      </c>
      <c r="H259" s="27">
        <v>74.77</v>
      </c>
      <c r="I259" s="38">
        <v>74.78</v>
      </c>
      <c r="J259" s="38">
        <v>75.06</v>
      </c>
      <c r="K259" s="38">
        <v>75.33</v>
      </c>
      <c r="L259" s="38">
        <v>75.430000000000007</v>
      </c>
      <c r="M259" s="38">
        <v>75.3</v>
      </c>
      <c r="N259" s="24"/>
    </row>
    <row r="260" spans="1:14" s="7" customFormat="1" x14ac:dyDescent="0.2">
      <c r="A260" s="28" t="s">
        <v>1163</v>
      </c>
      <c r="B260" s="29">
        <v>83.37</v>
      </c>
      <c r="C260" s="29">
        <v>84.45</v>
      </c>
      <c r="D260" s="29">
        <v>85.19</v>
      </c>
      <c r="E260" s="29">
        <v>85.43</v>
      </c>
      <c r="F260" s="29">
        <v>85.54</v>
      </c>
      <c r="G260" s="29">
        <v>85.53</v>
      </c>
      <c r="H260" s="29">
        <v>85.8</v>
      </c>
      <c r="I260" s="39">
        <v>85.81</v>
      </c>
      <c r="J260" s="47">
        <v>86.02</v>
      </c>
      <c r="K260" s="39">
        <v>85.99</v>
      </c>
      <c r="L260" s="39">
        <v>86.22</v>
      </c>
      <c r="M260" s="39">
        <v>86.19</v>
      </c>
      <c r="N260" s="24"/>
    </row>
    <row r="261" spans="1:14" s="7" customFormat="1" x14ac:dyDescent="0.2">
      <c r="A261" s="26" t="s">
        <v>1164</v>
      </c>
      <c r="B261" s="27">
        <v>70.709999999999994</v>
      </c>
      <c r="C261" s="27">
        <v>71.099999999999994</v>
      </c>
      <c r="D261" s="27">
        <v>71.08</v>
      </c>
      <c r="E261" s="27">
        <v>70.67</v>
      </c>
      <c r="F261" s="27">
        <v>70.040000000000006</v>
      </c>
      <c r="G261" s="27">
        <v>69.19</v>
      </c>
      <c r="H261" s="27">
        <v>68.650000000000006</v>
      </c>
      <c r="I261" s="38">
        <v>68.040000000000006</v>
      </c>
      <c r="J261" s="38">
        <v>67.58</v>
      </c>
      <c r="K261" s="38">
        <v>66.73</v>
      </c>
      <c r="L261" s="38">
        <v>66.180000000000007</v>
      </c>
      <c r="M261" s="38">
        <v>66.069999999999993</v>
      </c>
      <c r="N261" s="24"/>
    </row>
    <row r="262" spans="1:14" s="7" customFormat="1" x14ac:dyDescent="0.2">
      <c r="A262" s="28" t="s">
        <v>1165</v>
      </c>
      <c r="B262" s="29">
        <v>73.78</v>
      </c>
      <c r="C262" s="29">
        <v>74.31</v>
      </c>
      <c r="D262" s="29">
        <v>74.72</v>
      </c>
      <c r="E262" s="29">
        <v>74.930000000000007</v>
      </c>
      <c r="F262" s="29">
        <v>74.98</v>
      </c>
      <c r="G262" s="29">
        <v>75.17</v>
      </c>
      <c r="H262" s="29">
        <v>75.16</v>
      </c>
      <c r="I262" s="39">
        <v>74.97</v>
      </c>
      <c r="J262" s="47">
        <v>74.87</v>
      </c>
      <c r="K262" s="39">
        <v>74.78</v>
      </c>
      <c r="L262" s="39">
        <v>74.760000000000005</v>
      </c>
      <c r="M262" s="39">
        <v>74.7</v>
      </c>
      <c r="N262" s="24"/>
    </row>
    <row r="263" spans="1:14" s="7" customFormat="1" x14ac:dyDescent="0.2">
      <c r="A263" s="26" t="s">
        <v>1166</v>
      </c>
      <c r="B263" s="27">
        <v>77.87</v>
      </c>
      <c r="C263" s="27">
        <v>79.19</v>
      </c>
      <c r="D263" s="27">
        <v>79.62</v>
      </c>
      <c r="E263" s="27">
        <v>79.930000000000007</v>
      </c>
      <c r="F263" s="27">
        <v>80.16</v>
      </c>
      <c r="G263" s="27">
        <v>80.42</v>
      </c>
      <c r="H263" s="27">
        <v>80.760000000000005</v>
      </c>
      <c r="I263" s="38">
        <v>81.040000000000006</v>
      </c>
      <c r="J263" s="38">
        <v>81.02</v>
      </c>
      <c r="K263" s="38">
        <v>81.209999999999994</v>
      </c>
      <c r="L263" s="38">
        <v>81.42</v>
      </c>
      <c r="M263" s="38">
        <v>81.540000000000006</v>
      </c>
      <c r="N263" s="24"/>
    </row>
    <row r="264" spans="1:14" s="7" customFormat="1" x14ac:dyDescent="0.2">
      <c r="A264" s="28" t="s">
        <v>1167</v>
      </c>
      <c r="B264" s="29">
        <v>78.73</v>
      </c>
      <c r="C264" s="29">
        <v>80.12</v>
      </c>
      <c r="D264" s="29">
        <v>80.53</v>
      </c>
      <c r="E264" s="29">
        <v>80.86</v>
      </c>
      <c r="F264" s="29">
        <v>81.14</v>
      </c>
      <c r="G264" s="29">
        <v>81.28</v>
      </c>
      <c r="H264" s="29">
        <v>81.66</v>
      </c>
      <c r="I264" s="39">
        <v>81.83</v>
      </c>
      <c r="J264" s="47">
        <v>81.81</v>
      </c>
      <c r="K264" s="39">
        <v>82.02</v>
      </c>
      <c r="L264" s="39">
        <v>82.19</v>
      </c>
      <c r="M264" s="39">
        <v>82.3</v>
      </c>
      <c r="N264" s="24"/>
    </row>
    <row r="265" spans="1:14" s="7" customFormat="1" x14ac:dyDescent="0.2">
      <c r="A265" s="30" t="s">
        <v>1177</v>
      </c>
      <c r="B265" s="31">
        <v>75.849999999999994</v>
      </c>
      <c r="C265" s="31">
        <v>76.900000000000006</v>
      </c>
      <c r="D265" s="31">
        <v>77.680000000000007</v>
      </c>
      <c r="E265" s="31">
        <v>78.33</v>
      </c>
      <c r="F265" s="31">
        <v>78.400000000000006</v>
      </c>
      <c r="G265" s="31">
        <v>78.38</v>
      </c>
      <c r="H265" s="31">
        <v>78.56</v>
      </c>
      <c r="I265" s="40">
        <v>78.8</v>
      </c>
      <c r="J265" s="40">
        <v>78.84</v>
      </c>
      <c r="K265" s="40">
        <v>78.88</v>
      </c>
      <c r="L265" s="40">
        <v>78.930000000000007</v>
      </c>
      <c r="M265" s="40">
        <v>78.95</v>
      </c>
      <c r="N265" s="24"/>
    </row>
    <row r="266" spans="1:14" s="7" customFormat="1" ht="14.25" x14ac:dyDescent="0.25">
      <c r="A266" s="11"/>
      <c r="B266" s="41"/>
      <c r="C266" s="11"/>
      <c r="D266" s="11"/>
      <c r="E266" s="50"/>
      <c r="F266" s="11"/>
      <c r="G266" s="11"/>
      <c r="H266" s="11"/>
      <c r="I266" s="11"/>
      <c r="J266" s="11"/>
      <c r="K266" s="11"/>
      <c r="L266" s="11"/>
      <c r="M266" s="11"/>
    </row>
    <row r="267" spans="1:14" s="7" customFormat="1" ht="14.25" x14ac:dyDescent="0.25">
      <c r="A267" s="11"/>
      <c r="B267" s="41"/>
      <c r="C267" s="11"/>
      <c r="D267" s="11"/>
      <c r="E267" s="50"/>
      <c r="F267" s="11"/>
      <c r="G267" s="11"/>
      <c r="H267" s="11"/>
      <c r="I267" s="11"/>
      <c r="J267" s="11"/>
      <c r="K267" s="11"/>
      <c r="L267" s="11"/>
      <c r="M267" s="11"/>
    </row>
    <row r="268" spans="1:14" s="7" customFormat="1" ht="14.25" x14ac:dyDescent="0.25">
      <c r="A268" s="194" t="s">
        <v>1184</v>
      </c>
      <c r="B268" s="194"/>
      <c r="C268" s="194"/>
      <c r="D268" s="194"/>
      <c r="E268" s="194"/>
      <c r="F268" s="194"/>
      <c r="G268" s="194"/>
      <c r="H268" s="194"/>
      <c r="I268" s="194"/>
      <c r="J268" s="194"/>
      <c r="K268" s="194"/>
      <c r="L268" s="194"/>
      <c r="M268" s="194"/>
    </row>
    <row r="269" spans="1:14" s="7" customFormat="1" ht="20.25" customHeight="1" x14ac:dyDescent="0.2">
      <c r="A269" s="18" t="s">
        <v>1140</v>
      </c>
      <c r="B269" s="35" t="s">
        <v>1141</v>
      </c>
      <c r="C269" s="35" t="s">
        <v>1142</v>
      </c>
      <c r="D269" s="35" t="s">
        <v>1143</v>
      </c>
      <c r="E269" s="35" t="s">
        <v>1144</v>
      </c>
      <c r="F269" s="35" t="s">
        <v>1145</v>
      </c>
      <c r="G269" s="35" t="s">
        <v>1146</v>
      </c>
      <c r="H269" s="35" t="s">
        <v>1147</v>
      </c>
      <c r="I269" s="35" t="s">
        <v>1148</v>
      </c>
      <c r="J269" s="35" t="s">
        <v>1149</v>
      </c>
      <c r="K269" s="35" t="s">
        <v>1150</v>
      </c>
      <c r="L269" s="43" t="s">
        <v>1151</v>
      </c>
      <c r="M269" s="35" t="s">
        <v>1152</v>
      </c>
    </row>
    <row r="270" spans="1:14" s="7" customFormat="1" ht="15.75" customHeight="1" x14ac:dyDescent="0.2">
      <c r="A270" s="33" t="s">
        <v>1153</v>
      </c>
      <c r="B270" s="36">
        <v>77.41</v>
      </c>
      <c r="C270" s="36">
        <v>77.89</v>
      </c>
      <c r="D270" s="36">
        <v>77.89</v>
      </c>
      <c r="E270" s="36">
        <v>77.84</v>
      </c>
      <c r="F270" s="36">
        <v>77.77</v>
      </c>
      <c r="G270" s="36">
        <v>77.73</v>
      </c>
      <c r="H270" s="36">
        <v>77.739999999999995</v>
      </c>
      <c r="I270" s="36">
        <v>77.739999999999995</v>
      </c>
      <c r="J270" s="36">
        <v>78.16</v>
      </c>
      <c r="K270" s="36">
        <v>78.33</v>
      </c>
      <c r="L270" s="36">
        <v>78.489999999999995</v>
      </c>
      <c r="M270" s="36">
        <v>78.540000000000006</v>
      </c>
      <c r="N270" s="24"/>
    </row>
    <row r="271" spans="1:14" s="7" customFormat="1" x14ac:dyDescent="0.2">
      <c r="A271" s="44" t="s">
        <v>1154</v>
      </c>
      <c r="B271" s="27" t="s">
        <v>1132</v>
      </c>
      <c r="C271" s="27" t="s">
        <v>1132</v>
      </c>
      <c r="D271" s="27" t="s">
        <v>1132</v>
      </c>
      <c r="E271" s="27" t="s">
        <v>1132</v>
      </c>
      <c r="F271" s="27" t="s">
        <v>1132</v>
      </c>
      <c r="G271" s="27" t="s">
        <v>1132</v>
      </c>
      <c r="H271" s="27" t="s">
        <v>1132</v>
      </c>
      <c r="I271" s="38" t="s">
        <v>1132</v>
      </c>
      <c r="J271" s="27" t="s">
        <v>1132</v>
      </c>
      <c r="K271" s="27" t="s">
        <v>1132</v>
      </c>
      <c r="L271" s="27" t="s">
        <v>1132</v>
      </c>
      <c r="M271" s="27" t="s">
        <v>1132</v>
      </c>
      <c r="N271" s="24"/>
    </row>
    <row r="272" spans="1:14" s="7" customFormat="1" x14ac:dyDescent="0.2">
      <c r="A272" s="28" t="s">
        <v>1155</v>
      </c>
      <c r="B272" s="29">
        <v>86.72</v>
      </c>
      <c r="C272" s="29">
        <v>86.86</v>
      </c>
      <c r="D272" s="29">
        <v>86.88</v>
      </c>
      <c r="E272" s="29">
        <v>86.95</v>
      </c>
      <c r="F272" s="29">
        <v>86.9</v>
      </c>
      <c r="G272" s="29">
        <v>86.91</v>
      </c>
      <c r="H272" s="29">
        <v>86.89</v>
      </c>
      <c r="I272" s="29">
        <v>86.9</v>
      </c>
      <c r="J272" s="29">
        <v>86.9</v>
      </c>
      <c r="K272" s="29">
        <v>86.96</v>
      </c>
      <c r="L272" s="29">
        <v>87.03</v>
      </c>
      <c r="M272" s="29">
        <v>87.11</v>
      </c>
      <c r="N272" s="24"/>
    </row>
    <row r="273" spans="1:14" s="7" customFormat="1" x14ac:dyDescent="0.2">
      <c r="A273" s="26" t="s">
        <v>1156</v>
      </c>
      <c r="B273" s="27">
        <v>76.61</v>
      </c>
      <c r="C273" s="27">
        <v>76.930000000000007</v>
      </c>
      <c r="D273" s="27">
        <v>76.84</v>
      </c>
      <c r="E273" s="27">
        <v>76.650000000000006</v>
      </c>
      <c r="F273" s="27">
        <v>76.48</v>
      </c>
      <c r="G273" s="27">
        <v>76.349999999999994</v>
      </c>
      <c r="H273" s="27">
        <v>76.37</v>
      </c>
      <c r="I273" s="27">
        <v>76.36</v>
      </c>
      <c r="J273" s="27">
        <v>77.069999999999993</v>
      </c>
      <c r="K273" s="27">
        <v>77.319999999999993</v>
      </c>
      <c r="L273" s="27">
        <v>77.58</v>
      </c>
      <c r="M273" s="27">
        <v>77.63</v>
      </c>
      <c r="N273" s="24"/>
    </row>
    <row r="274" spans="1:14" s="7" customFormat="1" x14ac:dyDescent="0.2">
      <c r="A274" s="28" t="s">
        <v>1157</v>
      </c>
      <c r="B274" s="29">
        <v>88.12</v>
      </c>
      <c r="C274" s="29">
        <v>89.13</v>
      </c>
      <c r="D274" s="29">
        <v>89.07</v>
      </c>
      <c r="E274" s="29">
        <v>89.06</v>
      </c>
      <c r="F274" s="29">
        <v>89.21</v>
      </c>
      <c r="G274" s="29">
        <v>89.21</v>
      </c>
      <c r="H274" s="29">
        <v>89.21</v>
      </c>
      <c r="I274" s="29">
        <v>89.2</v>
      </c>
      <c r="J274" s="29">
        <v>89.17</v>
      </c>
      <c r="K274" s="29">
        <v>89.52</v>
      </c>
      <c r="L274" s="29">
        <v>89.52</v>
      </c>
      <c r="M274" s="29">
        <v>89.52</v>
      </c>
      <c r="N274" s="24"/>
    </row>
    <row r="275" spans="1:14" s="7" customFormat="1" x14ac:dyDescent="0.2">
      <c r="A275" s="26" t="s">
        <v>1158</v>
      </c>
      <c r="B275" s="27">
        <v>71</v>
      </c>
      <c r="C275" s="27">
        <v>71.91</v>
      </c>
      <c r="D275" s="27">
        <v>72.02</v>
      </c>
      <c r="E275" s="27">
        <v>72.180000000000007</v>
      </c>
      <c r="F275" s="27">
        <v>72.38</v>
      </c>
      <c r="G275" s="27">
        <v>72.63</v>
      </c>
      <c r="H275" s="27">
        <v>72.64</v>
      </c>
      <c r="I275" s="27">
        <v>72.64</v>
      </c>
      <c r="J275" s="27">
        <v>72.64</v>
      </c>
      <c r="K275" s="27">
        <v>72.64</v>
      </c>
      <c r="L275" s="27">
        <v>72.64</v>
      </c>
      <c r="M275" s="27">
        <v>72.64</v>
      </c>
      <c r="N275" s="24"/>
    </row>
    <row r="276" spans="1:14" s="7" customFormat="1" x14ac:dyDescent="0.2">
      <c r="A276" s="28" t="s">
        <v>1159</v>
      </c>
      <c r="B276" s="29">
        <v>78.16</v>
      </c>
      <c r="C276" s="29">
        <v>79.13</v>
      </c>
      <c r="D276" s="29">
        <v>79.39</v>
      </c>
      <c r="E276" s="29">
        <v>79.58</v>
      </c>
      <c r="F276" s="29">
        <v>79.63</v>
      </c>
      <c r="G276" s="29">
        <v>79.64</v>
      </c>
      <c r="H276" s="29">
        <v>79.64</v>
      </c>
      <c r="I276" s="29">
        <v>79.650000000000006</v>
      </c>
      <c r="J276" s="29">
        <v>79.709999999999994</v>
      </c>
      <c r="K276" s="29">
        <v>79.81</v>
      </c>
      <c r="L276" s="29">
        <v>79.8</v>
      </c>
      <c r="M276" s="29">
        <v>79.84</v>
      </c>
      <c r="N276" s="24"/>
    </row>
    <row r="277" spans="1:14" s="7" customFormat="1" x14ac:dyDescent="0.2">
      <c r="A277" s="44" t="s">
        <v>1160</v>
      </c>
      <c r="B277" s="27" t="s">
        <v>1132</v>
      </c>
      <c r="C277" s="27" t="s">
        <v>1132</v>
      </c>
      <c r="D277" s="27" t="s">
        <v>1132</v>
      </c>
      <c r="E277" s="27" t="s">
        <v>1132</v>
      </c>
      <c r="F277" s="27" t="s">
        <v>1132</v>
      </c>
      <c r="G277" s="27" t="s">
        <v>1132</v>
      </c>
      <c r="H277" s="27" t="s">
        <v>1132</v>
      </c>
      <c r="I277" s="27" t="s">
        <v>1132</v>
      </c>
      <c r="J277" s="27" t="s">
        <v>1132</v>
      </c>
      <c r="K277" s="27" t="s">
        <v>1132</v>
      </c>
      <c r="L277" s="27" t="s">
        <v>1132</v>
      </c>
      <c r="M277" s="27" t="s">
        <v>1132</v>
      </c>
      <c r="N277" s="24"/>
    </row>
    <row r="278" spans="1:14" s="7" customFormat="1" x14ac:dyDescent="0.2">
      <c r="A278" s="28" t="s">
        <v>1161</v>
      </c>
      <c r="B278" s="29">
        <v>81.28</v>
      </c>
      <c r="C278" s="29">
        <v>81.77</v>
      </c>
      <c r="D278" s="29">
        <v>81.93</v>
      </c>
      <c r="E278" s="29">
        <v>82.14</v>
      </c>
      <c r="F278" s="29">
        <v>82.12</v>
      </c>
      <c r="G278" s="29">
        <v>82.15</v>
      </c>
      <c r="H278" s="29">
        <v>82.14</v>
      </c>
      <c r="I278" s="29">
        <v>82.17</v>
      </c>
      <c r="J278" s="29">
        <v>82.2</v>
      </c>
      <c r="K278" s="29">
        <v>82.28</v>
      </c>
      <c r="L278" s="29">
        <v>82.39</v>
      </c>
      <c r="M278" s="29">
        <v>82.5</v>
      </c>
      <c r="N278" s="24"/>
    </row>
    <row r="279" spans="1:14" s="7" customFormat="1" x14ac:dyDescent="0.2">
      <c r="A279" s="26" t="s">
        <v>1162</v>
      </c>
      <c r="B279" s="27">
        <v>75.900000000000006</v>
      </c>
      <c r="C279" s="27">
        <v>76</v>
      </c>
      <c r="D279" s="27">
        <v>76.11</v>
      </c>
      <c r="E279" s="27">
        <v>76.28</v>
      </c>
      <c r="F279" s="27">
        <v>76.59</v>
      </c>
      <c r="G279" s="27">
        <v>76.56</v>
      </c>
      <c r="H279" s="27">
        <v>76.569999999999993</v>
      </c>
      <c r="I279" s="27">
        <v>76.63</v>
      </c>
      <c r="J279" s="27">
        <v>76.63</v>
      </c>
      <c r="K279" s="27">
        <v>76.62</v>
      </c>
      <c r="L279" s="27">
        <v>76.56</v>
      </c>
      <c r="M279" s="27">
        <v>76.53</v>
      </c>
      <c r="N279" s="24"/>
    </row>
    <row r="280" spans="1:14" s="7" customFormat="1" x14ac:dyDescent="0.2">
      <c r="A280" s="28" t="s">
        <v>1163</v>
      </c>
      <c r="B280" s="29">
        <v>86.39</v>
      </c>
      <c r="C280" s="29">
        <v>86.83</v>
      </c>
      <c r="D280" s="29">
        <v>86.99</v>
      </c>
      <c r="E280" s="29">
        <v>87.33</v>
      </c>
      <c r="F280" s="29">
        <v>87.3</v>
      </c>
      <c r="G280" s="29">
        <v>87.3</v>
      </c>
      <c r="H280" s="29">
        <v>87.02</v>
      </c>
      <c r="I280" s="29">
        <v>87.05</v>
      </c>
      <c r="J280" s="29">
        <v>86.93</v>
      </c>
      <c r="K280" s="29">
        <v>87.15</v>
      </c>
      <c r="L280" s="29">
        <v>87.15</v>
      </c>
      <c r="M280" s="29">
        <v>87.16</v>
      </c>
      <c r="N280" s="24"/>
    </row>
    <row r="281" spans="1:14" s="7" customFormat="1" x14ac:dyDescent="0.2">
      <c r="A281" s="26" t="s">
        <v>1164</v>
      </c>
      <c r="B281" s="27">
        <v>66.239999999999995</v>
      </c>
      <c r="C281" s="27">
        <v>66.209999999999994</v>
      </c>
      <c r="D281" s="27">
        <v>66</v>
      </c>
      <c r="E281" s="27">
        <v>65.62</v>
      </c>
      <c r="F281" s="27">
        <v>65.239999999999995</v>
      </c>
      <c r="G281" s="27">
        <v>65.05</v>
      </c>
      <c r="H281" s="27">
        <v>64.849999999999994</v>
      </c>
      <c r="I281" s="27">
        <v>64.739999999999995</v>
      </c>
      <c r="J281" s="27">
        <v>66.42</v>
      </c>
      <c r="K281" s="27">
        <v>67.010000000000005</v>
      </c>
      <c r="L281" s="27">
        <v>67.569999999999993</v>
      </c>
      <c r="M281" s="27">
        <v>67.75</v>
      </c>
      <c r="N281" s="24"/>
    </row>
    <row r="282" spans="1:14" s="7" customFormat="1" x14ac:dyDescent="0.2">
      <c r="A282" s="28" t="s">
        <v>1165</v>
      </c>
      <c r="B282" s="29">
        <v>74.88</v>
      </c>
      <c r="C282" s="29">
        <v>75.28</v>
      </c>
      <c r="D282" s="29">
        <v>75.260000000000005</v>
      </c>
      <c r="E282" s="29">
        <v>75.290000000000006</v>
      </c>
      <c r="F282" s="29">
        <v>75.239999999999995</v>
      </c>
      <c r="G282" s="29">
        <v>75.12</v>
      </c>
      <c r="H282" s="29">
        <v>75.05</v>
      </c>
      <c r="I282" s="29">
        <v>75.010000000000005</v>
      </c>
      <c r="J282" s="29">
        <v>75.05</v>
      </c>
      <c r="K282" s="29">
        <v>75.03</v>
      </c>
      <c r="L282" s="29">
        <v>75.06</v>
      </c>
      <c r="M282" s="29">
        <v>75.099999999999994</v>
      </c>
      <c r="N282" s="24"/>
    </row>
    <row r="283" spans="1:14" s="7" customFormat="1" x14ac:dyDescent="0.2">
      <c r="A283" s="26" t="s">
        <v>1166</v>
      </c>
      <c r="B283" s="27">
        <v>82.48</v>
      </c>
      <c r="C283" s="27">
        <v>83.19</v>
      </c>
      <c r="D283" s="27">
        <v>83.32</v>
      </c>
      <c r="E283" s="27">
        <v>83.32</v>
      </c>
      <c r="F283" s="27">
        <v>83.32</v>
      </c>
      <c r="G283" s="27">
        <v>83.31</v>
      </c>
      <c r="H283" s="27">
        <v>83.43</v>
      </c>
      <c r="I283" s="27">
        <v>83.51</v>
      </c>
      <c r="J283" s="27">
        <v>83.53</v>
      </c>
      <c r="K283" s="27">
        <v>83.55</v>
      </c>
      <c r="L283" s="27">
        <v>83.59</v>
      </c>
      <c r="M283" s="27">
        <v>83.56</v>
      </c>
      <c r="N283" s="24"/>
    </row>
    <row r="284" spans="1:14" s="7" customFormat="1" x14ac:dyDescent="0.2">
      <c r="A284" s="28" t="s">
        <v>1167</v>
      </c>
      <c r="B284" s="29">
        <v>83.16</v>
      </c>
      <c r="C284" s="29">
        <v>83.86</v>
      </c>
      <c r="D284" s="29">
        <v>83.97</v>
      </c>
      <c r="E284" s="29">
        <v>84</v>
      </c>
      <c r="F284" s="29">
        <v>84.02</v>
      </c>
      <c r="G284" s="29">
        <v>84.06</v>
      </c>
      <c r="H284" s="29">
        <v>84.19</v>
      </c>
      <c r="I284" s="29">
        <v>84.25</v>
      </c>
      <c r="J284" s="29">
        <v>84.31</v>
      </c>
      <c r="K284" s="29">
        <v>84.37</v>
      </c>
      <c r="L284" s="29">
        <v>84.39</v>
      </c>
      <c r="M284" s="29">
        <v>84.37</v>
      </c>
      <c r="N284" s="24"/>
    </row>
    <row r="285" spans="1:14" s="7" customFormat="1" x14ac:dyDescent="0.2">
      <c r="A285" s="30" t="s">
        <v>1177</v>
      </c>
      <c r="B285" s="31">
        <v>79.400000000000006</v>
      </c>
      <c r="C285" s="31">
        <v>80.28</v>
      </c>
      <c r="D285" s="31">
        <v>80.19</v>
      </c>
      <c r="E285" s="31">
        <v>80.239999999999995</v>
      </c>
      <c r="F285" s="31">
        <v>80.260000000000005</v>
      </c>
      <c r="G285" s="31">
        <v>80.33</v>
      </c>
      <c r="H285" s="31">
        <v>80.430000000000007</v>
      </c>
      <c r="I285" s="31">
        <v>80.38</v>
      </c>
      <c r="J285" s="31">
        <v>80.41</v>
      </c>
      <c r="K285" s="31">
        <v>80.56</v>
      </c>
      <c r="L285" s="31">
        <v>80.599999999999994</v>
      </c>
      <c r="M285" s="31">
        <v>80.64</v>
      </c>
      <c r="N285" s="24"/>
    </row>
    <row r="286" spans="1:14" s="7" customFormat="1" ht="14.25" x14ac:dyDescent="0.25">
      <c r="A286" s="11"/>
      <c r="B286" s="41"/>
      <c r="C286" s="11"/>
      <c r="D286" s="11"/>
      <c r="E286" s="50"/>
      <c r="F286" s="11"/>
      <c r="G286" s="11"/>
      <c r="H286" s="11"/>
      <c r="I286" s="11"/>
      <c r="J286" s="11"/>
      <c r="K286" s="11"/>
      <c r="L286" s="11"/>
      <c r="M286" s="11"/>
    </row>
    <row r="287" spans="1:14" s="7" customFormat="1" ht="14.25" x14ac:dyDescent="0.25">
      <c r="A287" s="11"/>
      <c r="B287" s="41"/>
      <c r="C287" s="11"/>
      <c r="D287" s="11"/>
      <c r="E287" s="50"/>
      <c r="F287" s="11"/>
      <c r="G287" s="11"/>
      <c r="H287" s="11"/>
      <c r="I287" s="11"/>
      <c r="J287" s="11"/>
      <c r="K287" s="11"/>
      <c r="L287" s="11"/>
      <c r="M287" s="11"/>
    </row>
    <row r="288" spans="1:14" s="7" customFormat="1" ht="14.25" x14ac:dyDescent="0.25">
      <c r="A288" s="194" t="s">
        <v>1185</v>
      </c>
      <c r="B288" s="194"/>
      <c r="C288" s="194"/>
      <c r="D288" s="194"/>
      <c r="E288" s="194"/>
      <c r="F288" s="194"/>
      <c r="G288" s="194"/>
      <c r="H288" s="194"/>
      <c r="I288" s="194"/>
      <c r="J288" s="194"/>
      <c r="K288" s="194"/>
      <c r="L288" s="194"/>
      <c r="M288" s="194"/>
    </row>
    <row r="289" spans="1:14" s="7" customFormat="1" ht="20.25" customHeight="1" x14ac:dyDescent="0.2">
      <c r="A289" s="18" t="s">
        <v>1140</v>
      </c>
      <c r="B289" s="35" t="s">
        <v>1141</v>
      </c>
      <c r="C289" s="35" t="s">
        <v>1142</v>
      </c>
      <c r="D289" s="35" t="s">
        <v>1143</v>
      </c>
      <c r="E289" s="35" t="s">
        <v>1144</v>
      </c>
      <c r="F289" s="35" t="s">
        <v>1145</v>
      </c>
      <c r="G289" s="35" t="s">
        <v>1146</v>
      </c>
      <c r="H289" s="35" t="s">
        <v>1147</v>
      </c>
      <c r="I289" s="35" t="s">
        <v>1148</v>
      </c>
      <c r="J289" s="35" t="s">
        <v>1149</v>
      </c>
      <c r="K289" s="35" t="s">
        <v>1150</v>
      </c>
      <c r="L289" s="43" t="s">
        <v>1151</v>
      </c>
      <c r="M289" s="35" t="s">
        <v>1152</v>
      </c>
    </row>
    <row r="290" spans="1:14" s="7" customFormat="1" ht="15.75" customHeight="1" x14ac:dyDescent="0.2">
      <c r="A290" s="33" t="s">
        <v>1153</v>
      </c>
      <c r="B290" s="36">
        <v>79.010000000000005</v>
      </c>
      <c r="C290" s="36">
        <v>79.760000000000005</v>
      </c>
      <c r="D290" s="36">
        <v>80.12</v>
      </c>
      <c r="E290" s="36">
        <v>80.14</v>
      </c>
      <c r="F290" s="36">
        <v>80.180000000000007</v>
      </c>
      <c r="G290" s="36">
        <v>80.150000000000006</v>
      </c>
      <c r="H290" s="36">
        <v>80.17</v>
      </c>
      <c r="I290" s="36">
        <v>80.12</v>
      </c>
      <c r="J290" s="36">
        <v>80.08</v>
      </c>
      <c r="K290" s="36">
        <v>79.98</v>
      </c>
      <c r="L290" s="36">
        <v>80.03</v>
      </c>
      <c r="M290" s="36">
        <v>80.12</v>
      </c>
      <c r="N290" s="24"/>
    </row>
    <row r="291" spans="1:14" s="7" customFormat="1" x14ac:dyDescent="0.2">
      <c r="A291" s="44" t="s">
        <v>1154</v>
      </c>
      <c r="B291" s="27" t="s">
        <v>1132</v>
      </c>
      <c r="C291" s="27" t="s">
        <v>1132</v>
      </c>
      <c r="D291" s="27" t="s">
        <v>1132</v>
      </c>
      <c r="E291" s="27" t="s">
        <v>1132</v>
      </c>
      <c r="F291" s="27" t="s">
        <v>1132</v>
      </c>
      <c r="G291" s="27" t="s">
        <v>1132</v>
      </c>
      <c r="H291" s="27" t="s">
        <v>1132</v>
      </c>
      <c r="I291" s="38" t="s">
        <v>1132</v>
      </c>
      <c r="J291" s="27" t="s">
        <v>1132</v>
      </c>
      <c r="K291" s="27" t="s">
        <v>1132</v>
      </c>
      <c r="L291" s="27" t="s">
        <v>1132</v>
      </c>
      <c r="M291" s="27" t="s">
        <v>1132</v>
      </c>
      <c r="N291" s="24"/>
    </row>
    <row r="292" spans="1:14" s="7" customFormat="1" x14ac:dyDescent="0.2">
      <c r="A292" s="28" t="s">
        <v>1155</v>
      </c>
      <c r="B292" s="29">
        <v>87.22</v>
      </c>
      <c r="C292" s="29">
        <v>87.41</v>
      </c>
      <c r="D292" s="29">
        <v>87.59</v>
      </c>
      <c r="E292" s="29">
        <v>87.71</v>
      </c>
      <c r="F292" s="29">
        <v>87.71</v>
      </c>
      <c r="G292" s="29">
        <v>87.7</v>
      </c>
      <c r="H292" s="29">
        <v>87.7</v>
      </c>
      <c r="I292" s="29">
        <v>87.86</v>
      </c>
      <c r="J292" s="29">
        <v>87.89</v>
      </c>
      <c r="K292" s="29">
        <v>87.94</v>
      </c>
      <c r="L292" s="29">
        <v>88.01</v>
      </c>
      <c r="M292" s="29">
        <v>88.17</v>
      </c>
      <c r="N292" s="24"/>
    </row>
    <row r="293" spans="1:14" s="7" customFormat="1" x14ac:dyDescent="0.2">
      <c r="A293" s="26" t="s">
        <v>1156</v>
      </c>
      <c r="B293" s="27">
        <v>78</v>
      </c>
      <c r="C293" s="27">
        <v>78.739999999999995</v>
      </c>
      <c r="D293" s="27">
        <v>79.040000000000006</v>
      </c>
      <c r="E293" s="27">
        <v>78.91</v>
      </c>
      <c r="F293" s="27">
        <v>78.92</v>
      </c>
      <c r="G293" s="27">
        <v>78.86</v>
      </c>
      <c r="H293" s="27">
        <v>78.81</v>
      </c>
      <c r="I293" s="27">
        <v>78.67</v>
      </c>
      <c r="J293" s="27">
        <v>78.56</v>
      </c>
      <c r="K293" s="27">
        <v>78.39</v>
      </c>
      <c r="L293" s="27">
        <v>78.42</v>
      </c>
      <c r="M293" s="27">
        <v>78.53</v>
      </c>
      <c r="N293" s="24"/>
    </row>
    <row r="294" spans="1:14" s="7" customFormat="1" x14ac:dyDescent="0.2">
      <c r="A294" s="28" t="s">
        <v>1157</v>
      </c>
      <c r="B294" s="29">
        <v>89.52</v>
      </c>
      <c r="C294" s="29">
        <v>89.52</v>
      </c>
      <c r="D294" s="29">
        <v>89.68</v>
      </c>
      <c r="E294" s="29">
        <v>89.67</v>
      </c>
      <c r="F294" s="29">
        <v>89.97</v>
      </c>
      <c r="G294" s="29">
        <v>89.23</v>
      </c>
      <c r="H294" s="29">
        <v>89.23</v>
      </c>
      <c r="I294" s="29">
        <v>89.23</v>
      </c>
      <c r="J294" s="29">
        <v>89.3</v>
      </c>
      <c r="K294" s="29">
        <v>89.19</v>
      </c>
      <c r="L294" s="29">
        <v>89.15</v>
      </c>
      <c r="M294" s="29">
        <v>89.15</v>
      </c>
      <c r="N294" s="24"/>
    </row>
    <row r="295" spans="1:14" s="7" customFormat="1" x14ac:dyDescent="0.2">
      <c r="A295" s="26" t="s">
        <v>1158</v>
      </c>
      <c r="B295" s="27">
        <v>73.84</v>
      </c>
      <c r="C295" s="27">
        <v>74.63</v>
      </c>
      <c r="D295" s="27">
        <v>75.11</v>
      </c>
      <c r="E295" s="27">
        <v>75.400000000000006</v>
      </c>
      <c r="F295" s="27">
        <v>75.489999999999995</v>
      </c>
      <c r="G295" s="27">
        <v>75.5</v>
      </c>
      <c r="H295" s="27">
        <v>75.709999999999994</v>
      </c>
      <c r="I295" s="27">
        <v>75.72</v>
      </c>
      <c r="J295" s="27">
        <v>75.75</v>
      </c>
      <c r="K295" s="27">
        <v>75.75</v>
      </c>
      <c r="L295" s="27">
        <v>75.75</v>
      </c>
      <c r="M295" s="27">
        <v>75.75</v>
      </c>
      <c r="N295" s="24"/>
    </row>
    <row r="296" spans="1:14" s="7" customFormat="1" x14ac:dyDescent="0.2">
      <c r="A296" s="28" t="s">
        <v>1159</v>
      </c>
      <c r="B296" s="29">
        <v>80.38</v>
      </c>
      <c r="C296" s="29">
        <v>81.569999999999993</v>
      </c>
      <c r="D296" s="29">
        <v>82.18</v>
      </c>
      <c r="E296" s="29">
        <v>82.44</v>
      </c>
      <c r="F296" s="29">
        <v>82.55</v>
      </c>
      <c r="G296" s="29">
        <v>82.6</v>
      </c>
      <c r="H296" s="29">
        <v>82.72</v>
      </c>
      <c r="I296" s="29">
        <v>82.85</v>
      </c>
      <c r="J296" s="29">
        <v>82.88</v>
      </c>
      <c r="K296" s="29">
        <v>82.88</v>
      </c>
      <c r="L296" s="29">
        <v>83.04</v>
      </c>
      <c r="M296" s="29">
        <v>83.04</v>
      </c>
      <c r="N296" s="24"/>
    </row>
    <row r="297" spans="1:14" s="7" customFormat="1" x14ac:dyDescent="0.2">
      <c r="A297" s="44" t="s">
        <v>1160</v>
      </c>
      <c r="B297" s="27" t="s">
        <v>1132</v>
      </c>
      <c r="C297" s="27" t="s">
        <v>1132</v>
      </c>
      <c r="D297" s="27" t="s">
        <v>1132</v>
      </c>
      <c r="E297" s="27" t="s">
        <v>1132</v>
      </c>
      <c r="F297" s="27" t="s">
        <v>1132</v>
      </c>
      <c r="G297" s="27" t="s">
        <v>1132</v>
      </c>
      <c r="H297" s="27" t="s">
        <v>1132</v>
      </c>
      <c r="I297" s="27" t="s">
        <v>1132</v>
      </c>
      <c r="J297" s="27" t="s">
        <v>1132</v>
      </c>
      <c r="K297" s="27" t="s">
        <v>1132</v>
      </c>
      <c r="L297" s="27" t="s">
        <v>1132</v>
      </c>
      <c r="M297" s="27" t="s">
        <v>1132</v>
      </c>
      <c r="N297" s="24"/>
    </row>
    <row r="298" spans="1:14" s="7" customFormat="1" x14ac:dyDescent="0.2">
      <c r="A298" s="28" t="s">
        <v>1161</v>
      </c>
      <c r="B298" s="29">
        <v>82.92</v>
      </c>
      <c r="C298" s="29">
        <v>83.47</v>
      </c>
      <c r="D298" s="29">
        <v>83.87</v>
      </c>
      <c r="E298" s="29">
        <v>84.14</v>
      </c>
      <c r="F298" s="29">
        <v>84.18</v>
      </c>
      <c r="G298" s="29">
        <v>84.2</v>
      </c>
      <c r="H298" s="29">
        <v>84.27</v>
      </c>
      <c r="I298" s="29">
        <v>84.34</v>
      </c>
      <c r="J298" s="29">
        <v>84.39</v>
      </c>
      <c r="K298" s="29">
        <v>84.42</v>
      </c>
      <c r="L298" s="29">
        <v>84.51</v>
      </c>
      <c r="M298" s="29">
        <v>84.6</v>
      </c>
      <c r="N298" s="24"/>
    </row>
    <row r="299" spans="1:14" s="7" customFormat="1" x14ac:dyDescent="0.2">
      <c r="A299" s="26" t="s">
        <v>1162</v>
      </c>
      <c r="B299" s="27">
        <v>76.81</v>
      </c>
      <c r="C299" s="27">
        <v>77.72</v>
      </c>
      <c r="D299" s="27">
        <v>78.209999999999994</v>
      </c>
      <c r="E299" s="27">
        <v>78.430000000000007</v>
      </c>
      <c r="F299" s="27">
        <v>78.55</v>
      </c>
      <c r="G299" s="27">
        <v>78.55</v>
      </c>
      <c r="H299" s="27">
        <v>78.569999999999993</v>
      </c>
      <c r="I299" s="27">
        <v>78.67</v>
      </c>
      <c r="J299" s="27">
        <v>78.83</v>
      </c>
      <c r="K299" s="27">
        <v>78.83</v>
      </c>
      <c r="L299" s="27">
        <v>78.97</v>
      </c>
      <c r="M299" s="27">
        <v>79.12</v>
      </c>
      <c r="N299" s="24"/>
    </row>
    <row r="300" spans="1:14" s="7" customFormat="1" x14ac:dyDescent="0.2">
      <c r="A300" s="28" t="s">
        <v>1163</v>
      </c>
      <c r="B300" s="29">
        <v>87.44</v>
      </c>
      <c r="C300" s="29">
        <v>87.94</v>
      </c>
      <c r="D300" s="29">
        <v>88.5</v>
      </c>
      <c r="E300" s="29">
        <v>88.69</v>
      </c>
      <c r="F300" s="29">
        <v>88.55</v>
      </c>
      <c r="G300" s="29">
        <v>88.47</v>
      </c>
      <c r="H300" s="29">
        <v>88.54</v>
      </c>
      <c r="I300" s="29">
        <v>88.63</v>
      </c>
      <c r="J300" s="29">
        <v>88.77</v>
      </c>
      <c r="K300" s="29">
        <v>88.72</v>
      </c>
      <c r="L300" s="29">
        <v>88.81</v>
      </c>
      <c r="M300" s="29">
        <v>88.93</v>
      </c>
      <c r="N300" s="24"/>
    </row>
    <row r="301" spans="1:14" s="7" customFormat="1" x14ac:dyDescent="0.2">
      <c r="A301" s="26" t="s">
        <v>1164</v>
      </c>
      <c r="B301" s="27">
        <v>68.22</v>
      </c>
      <c r="C301" s="27">
        <v>68.89</v>
      </c>
      <c r="D301" s="27">
        <v>69.36</v>
      </c>
      <c r="E301" s="27">
        <v>69.48</v>
      </c>
      <c r="F301" s="27">
        <v>69.41</v>
      </c>
      <c r="G301" s="27">
        <v>69.31</v>
      </c>
      <c r="H301" s="27">
        <v>69.3</v>
      </c>
      <c r="I301" s="27">
        <v>69.25</v>
      </c>
      <c r="J301" s="27">
        <v>69.09</v>
      </c>
      <c r="K301" s="27">
        <v>69.099999999999994</v>
      </c>
      <c r="L301" s="27">
        <v>69.239999999999995</v>
      </c>
      <c r="M301" s="27">
        <v>69.569999999999993</v>
      </c>
      <c r="N301" s="24"/>
    </row>
    <row r="302" spans="1:14" s="7" customFormat="1" x14ac:dyDescent="0.2">
      <c r="A302" s="28" t="s">
        <v>1165</v>
      </c>
      <c r="B302" s="29">
        <v>75.75</v>
      </c>
      <c r="C302" s="29">
        <v>76.510000000000005</v>
      </c>
      <c r="D302" s="29">
        <v>76.83</v>
      </c>
      <c r="E302" s="29">
        <v>76.03</v>
      </c>
      <c r="F302" s="29">
        <v>76.3</v>
      </c>
      <c r="G302" s="29">
        <v>76.28</v>
      </c>
      <c r="H302" s="29">
        <v>76.31</v>
      </c>
      <c r="I302" s="29">
        <v>76.41</v>
      </c>
      <c r="J302" s="29">
        <v>76.36</v>
      </c>
      <c r="K302" s="29">
        <v>76.290000000000006</v>
      </c>
      <c r="L302" s="29">
        <v>76.48</v>
      </c>
      <c r="M302" s="29">
        <v>76.45</v>
      </c>
      <c r="N302" s="24"/>
    </row>
    <row r="303" spans="1:14" s="7" customFormat="1" x14ac:dyDescent="0.2">
      <c r="A303" s="26" t="s">
        <v>1166</v>
      </c>
      <c r="B303" s="27">
        <v>84.17</v>
      </c>
      <c r="C303" s="27">
        <v>84.91</v>
      </c>
      <c r="D303" s="27">
        <v>85.15</v>
      </c>
      <c r="E303" s="27">
        <v>85.14</v>
      </c>
      <c r="F303" s="27">
        <v>85.2</v>
      </c>
      <c r="G303" s="27">
        <v>85.16</v>
      </c>
      <c r="H303" s="27">
        <v>85.18</v>
      </c>
      <c r="I303" s="27">
        <v>84.91</v>
      </c>
      <c r="J303" s="27">
        <v>84.89</v>
      </c>
      <c r="K303" s="27">
        <v>84.64</v>
      </c>
      <c r="L303" s="27">
        <v>84.61</v>
      </c>
      <c r="M303" s="27">
        <v>84.61</v>
      </c>
      <c r="N303" s="24"/>
    </row>
    <row r="304" spans="1:14" s="7" customFormat="1" x14ac:dyDescent="0.2">
      <c r="A304" s="28" t="s">
        <v>1167</v>
      </c>
      <c r="B304" s="29">
        <v>84.82</v>
      </c>
      <c r="C304" s="29">
        <v>85.59</v>
      </c>
      <c r="D304" s="29">
        <v>85.86</v>
      </c>
      <c r="E304" s="29">
        <v>85.85</v>
      </c>
      <c r="F304" s="29">
        <v>85.89</v>
      </c>
      <c r="G304" s="29">
        <v>85.9</v>
      </c>
      <c r="H304" s="29">
        <v>85.91</v>
      </c>
      <c r="I304" s="29">
        <v>85.88</v>
      </c>
      <c r="J304" s="29">
        <v>85.82</v>
      </c>
      <c r="K304" s="29">
        <v>85.68</v>
      </c>
      <c r="L304" s="29">
        <v>85.64</v>
      </c>
      <c r="M304" s="29">
        <v>85.65</v>
      </c>
      <c r="N304" s="24"/>
    </row>
    <row r="305" spans="1:14" s="7" customFormat="1" x14ac:dyDescent="0.2">
      <c r="A305" s="30" t="s">
        <v>1177</v>
      </c>
      <c r="B305" s="31">
        <v>80.86</v>
      </c>
      <c r="C305" s="31">
        <v>81.86</v>
      </c>
      <c r="D305" s="31">
        <v>82.39</v>
      </c>
      <c r="E305" s="31">
        <v>82.93</v>
      </c>
      <c r="F305" s="31">
        <v>82.85</v>
      </c>
      <c r="G305" s="31">
        <v>82.89</v>
      </c>
      <c r="H305" s="31">
        <v>82.88</v>
      </c>
      <c r="I305" s="31">
        <v>83</v>
      </c>
      <c r="J305" s="31">
        <v>83.02</v>
      </c>
      <c r="K305" s="31">
        <v>82.94</v>
      </c>
      <c r="L305" s="31">
        <v>82.96</v>
      </c>
      <c r="M305" s="31">
        <v>82.91</v>
      </c>
      <c r="N305" s="24"/>
    </row>
    <row r="306" spans="1:14" s="7" customFormat="1" ht="14.25" x14ac:dyDescent="0.25">
      <c r="A306" s="11"/>
      <c r="B306" s="41"/>
      <c r="C306" s="11"/>
      <c r="D306" s="11"/>
      <c r="E306" s="50"/>
      <c r="F306" s="11"/>
      <c r="G306" s="11"/>
      <c r="H306" s="11"/>
      <c r="I306" s="11"/>
      <c r="J306" s="11"/>
      <c r="K306" s="11"/>
      <c r="L306" s="11"/>
      <c r="M306" s="11"/>
    </row>
    <row r="307" spans="1:14" s="7" customFormat="1" ht="14.25" x14ac:dyDescent="0.25">
      <c r="A307" s="11"/>
      <c r="B307" s="41"/>
      <c r="C307" s="11"/>
      <c r="D307" s="11"/>
      <c r="E307" s="50"/>
      <c r="F307" s="11"/>
      <c r="G307" s="11"/>
      <c r="H307" s="11"/>
      <c r="I307" s="11"/>
      <c r="J307" s="11"/>
      <c r="K307" s="11"/>
      <c r="L307" s="11"/>
      <c r="M307" s="11"/>
    </row>
    <row r="308" spans="1:14" s="7" customFormat="1" ht="14.25" x14ac:dyDescent="0.25">
      <c r="A308" s="194" t="s">
        <v>1186</v>
      </c>
      <c r="B308" s="194"/>
      <c r="C308" s="194"/>
      <c r="D308" s="194"/>
      <c r="E308" s="194"/>
      <c r="F308" s="194"/>
      <c r="G308" s="194"/>
      <c r="H308" s="194"/>
      <c r="I308" s="194"/>
      <c r="J308" s="194"/>
      <c r="K308" s="194"/>
      <c r="L308" s="194"/>
      <c r="M308" s="194"/>
    </row>
    <row r="309" spans="1:14" s="7" customFormat="1" ht="20.25" customHeight="1" x14ac:dyDescent="0.2">
      <c r="A309" s="18" t="s">
        <v>1140</v>
      </c>
      <c r="B309" s="35" t="s">
        <v>1141</v>
      </c>
      <c r="C309" s="35" t="s">
        <v>1142</v>
      </c>
      <c r="D309" s="35" t="s">
        <v>1143</v>
      </c>
      <c r="E309" s="35" t="s">
        <v>1144</v>
      </c>
      <c r="F309" s="35" t="s">
        <v>1145</v>
      </c>
      <c r="G309" s="35" t="s">
        <v>1146</v>
      </c>
      <c r="H309" s="35" t="s">
        <v>1147</v>
      </c>
      <c r="I309" s="35" t="s">
        <v>1148</v>
      </c>
      <c r="J309" s="35" t="s">
        <v>1149</v>
      </c>
      <c r="K309" s="35" t="s">
        <v>1150</v>
      </c>
      <c r="L309" s="43" t="s">
        <v>1151</v>
      </c>
      <c r="M309" s="35" t="s">
        <v>1152</v>
      </c>
    </row>
    <row r="310" spans="1:14" s="7" customFormat="1" ht="15.75" customHeight="1" x14ac:dyDescent="0.2">
      <c r="A310" s="33" t="s">
        <v>1153</v>
      </c>
      <c r="B310" s="36">
        <v>80.8</v>
      </c>
      <c r="C310" s="36">
        <v>81.55</v>
      </c>
      <c r="D310" s="36">
        <v>81.99</v>
      </c>
      <c r="E310" s="36">
        <v>82.26</v>
      </c>
      <c r="F310" s="36">
        <v>82.34</v>
      </c>
      <c r="G310" s="36">
        <v>82.49</v>
      </c>
      <c r="H310" s="36">
        <v>82.5</v>
      </c>
      <c r="I310" s="36">
        <v>82.69</v>
      </c>
      <c r="J310" s="36">
        <v>83.12</v>
      </c>
      <c r="K310" s="36">
        <v>83.22</v>
      </c>
      <c r="L310" s="36">
        <v>83.35</v>
      </c>
      <c r="M310" s="36">
        <v>83.41</v>
      </c>
      <c r="N310" s="24"/>
    </row>
    <row r="311" spans="1:14" s="7" customFormat="1" x14ac:dyDescent="0.2">
      <c r="A311" s="44" t="s">
        <v>1154</v>
      </c>
      <c r="B311" s="27" t="s">
        <v>1132</v>
      </c>
      <c r="C311" s="27" t="s">
        <v>1132</v>
      </c>
      <c r="D311" s="27" t="s">
        <v>1132</v>
      </c>
      <c r="E311" s="27" t="s">
        <v>1132</v>
      </c>
      <c r="F311" s="27" t="s">
        <v>1132</v>
      </c>
      <c r="G311" s="27" t="s">
        <v>1132</v>
      </c>
      <c r="H311" s="27" t="s">
        <v>1132</v>
      </c>
      <c r="I311" s="38" t="s">
        <v>1132</v>
      </c>
      <c r="J311" s="38" t="s">
        <v>1132</v>
      </c>
      <c r="K311" s="38" t="s">
        <v>1132</v>
      </c>
      <c r="L311" s="38" t="s">
        <v>1132</v>
      </c>
      <c r="M311" s="27" t="s">
        <v>1132</v>
      </c>
      <c r="N311" s="24"/>
    </row>
    <row r="312" spans="1:14" s="7" customFormat="1" x14ac:dyDescent="0.2">
      <c r="A312" s="28" t="s">
        <v>1155</v>
      </c>
      <c r="B312" s="29">
        <v>88.43</v>
      </c>
      <c r="C312" s="29">
        <v>88.66</v>
      </c>
      <c r="D312" s="29">
        <v>89.3</v>
      </c>
      <c r="E312" s="29">
        <v>89.81</v>
      </c>
      <c r="F312" s="29">
        <v>89.83</v>
      </c>
      <c r="G312" s="29">
        <v>90.05</v>
      </c>
      <c r="H312" s="29">
        <v>90.13</v>
      </c>
      <c r="I312" s="29">
        <v>90.33</v>
      </c>
      <c r="J312" s="29">
        <v>90.59</v>
      </c>
      <c r="K312" s="29">
        <v>90.81</v>
      </c>
      <c r="L312" s="29">
        <v>90.96</v>
      </c>
      <c r="M312" s="29">
        <v>91.03</v>
      </c>
      <c r="N312" s="24"/>
    </row>
    <row r="313" spans="1:14" s="7" customFormat="1" x14ac:dyDescent="0.2">
      <c r="A313" s="26" t="s">
        <v>1156</v>
      </c>
      <c r="B313" s="27">
        <v>79.290000000000006</v>
      </c>
      <c r="C313" s="27">
        <v>80.03</v>
      </c>
      <c r="D313" s="27">
        <v>80.47</v>
      </c>
      <c r="E313" s="27">
        <v>80.63</v>
      </c>
      <c r="F313" s="27">
        <v>80.63</v>
      </c>
      <c r="G313" s="27">
        <v>80.77</v>
      </c>
      <c r="H313" s="27">
        <v>80.739999999999995</v>
      </c>
      <c r="I313" s="27">
        <v>81.010000000000005</v>
      </c>
      <c r="J313" s="27">
        <v>81.7</v>
      </c>
      <c r="K313" s="27">
        <v>81.8</v>
      </c>
      <c r="L313" s="27">
        <v>81.97</v>
      </c>
      <c r="M313" s="27">
        <v>82.06</v>
      </c>
      <c r="N313" s="24"/>
    </row>
    <row r="314" spans="1:14" s="7" customFormat="1" x14ac:dyDescent="0.2">
      <c r="A314" s="28" t="s">
        <v>1157</v>
      </c>
      <c r="B314" s="29">
        <v>89.32</v>
      </c>
      <c r="C314" s="29">
        <v>90.22</v>
      </c>
      <c r="D314" s="29">
        <v>90.57</v>
      </c>
      <c r="E314" s="29">
        <v>90.57</v>
      </c>
      <c r="F314" s="29">
        <v>90.55</v>
      </c>
      <c r="G314" s="29">
        <v>90.55</v>
      </c>
      <c r="H314" s="29">
        <v>91.49</v>
      </c>
      <c r="I314" s="29">
        <v>92.1</v>
      </c>
      <c r="J314" s="29">
        <v>92.1</v>
      </c>
      <c r="K314" s="29">
        <v>92.89</v>
      </c>
      <c r="L314" s="29">
        <v>92.89</v>
      </c>
      <c r="M314" s="29">
        <v>92.95</v>
      </c>
      <c r="N314" s="24"/>
    </row>
    <row r="315" spans="1:14" s="7" customFormat="1" x14ac:dyDescent="0.2">
      <c r="A315" s="26" t="s">
        <v>1158</v>
      </c>
      <c r="B315" s="27">
        <v>76.75</v>
      </c>
      <c r="C315" s="27">
        <v>77.55</v>
      </c>
      <c r="D315" s="27">
        <v>77.7</v>
      </c>
      <c r="E315" s="27">
        <v>78.11</v>
      </c>
      <c r="F315" s="27">
        <v>78.38</v>
      </c>
      <c r="G315" s="27">
        <v>78.48</v>
      </c>
      <c r="H315" s="27">
        <v>78.61</v>
      </c>
      <c r="I315" s="27">
        <v>78.61</v>
      </c>
      <c r="J315" s="27">
        <v>78.62</v>
      </c>
      <c r="K315" s="27">
        <v>78.650000000000006</v>
      </c>
      <c r="L315" s="27">
        <v>78.650000000000006</v>
      </c>
      <c r="M315" s="27">
        <v>78.650000000000006</v>
      </c>
      <c r="N315" s="24"/>
    </row>
    <row r="316" spans="1:14" s="7" customFormat="1" x14ac:dyDescent="0.2">
      <c r="A316" s="28" t="s">
        <v>1159</v>
      </c>
      <c r="B316" s="29">
        <v>83.55</v>
      </c>
      <c r="C316" s="29">
        <v>84.69</v>
      </c>
      <c r="D316" s="29">
        <v>85.14</v>
      </c>
      <c r="E316" s="29">
        <v>85.56</v>
      </c>
      <c r="F316" s="29">
        <v>85.84</v>
      </c>
      <c r="G316" s="29">
        <v>85.98</v>
      </c>
      <c r="H316" s="29">
        <v>86</v>
      </c>
      <c r="I316" s="29">
        <v>86.01</v>
      </c>
      <c r="J316" s="29">
        <v>86.01</v>
      </c>
      <c r="K316" s="29">
        <v>86.05</v>
      </c>
      <c r="L316" s="29">
        <v>86.07</v>
      </c>
      <c r="M316" s="29">
        <v>86.07</v>
      </c>
      <c r="N316" s="24"/>
    </row>
    <row r="317" spans="1:14" s="7" customFormat="1" x14ac:dyDescent="0.2">
      <c r="A317" s="44" t="s">
        <v>1160</v>
      </c>
      <c r="B317" s="27" t="s">
        <v>1132</v>
      </c>
      <c r="C317" s="27" t="s">
        <v>1132</v>
      </c>
      <c r="D317" s="27" t="s">
        <v>1132</v>
      </c>
      <c r="E317" s="27" t="s">
        <v>1132</v>
      </c>
      <c r="F317" s="27" t="s">
        <v>1132</v>
      </c>
      <c r="G317" s="27" t="s">
        <v>1132</v>
      </c>
      <c r="H317" s="27" t="s">
        <v>1132</v>
      </c>
      <c r="I317" s="27" t="s">
        <v>1132</v>
      </c>
      <c r="J317" s="27" t="s">
        <v>1132</v>
      </c>
      <c r="K317" s="27" t="s">
        <v>1132</v>
      </c>
      <c r="L317" s="27" t="s">
        <v>1132</v>
      </c>
      <c r="M317" s="27" t="s">
        <v>1132</v>
      </c>
      <c r="N317" s="24"/>
    </row>
    <row r="318" spans="1:14" s="7" customFormat="1" x14ac:dyDescent="0.2">
      <c r="A318" s="28" t="s">
        <v>1161</v>
      </c>
      <c r="B318" s="29">
        <v>85.01</v>
      </c>
      <c r="C318" s="29">
        <v>85.56</v>
      </c>
      <c r="D318" s="29">
        <v>85.96</v>
      </c>
      <c r="E318" s="29">
        <v>86.41</v>
      </c>
      <c r="F318" s="29">
        <v>86.43</v>
      </c>
      <c r="G318" s="29">
        <v>86.42</v>
      </c>
      <c r="H318" s="29">
        <v>86.49</v>
      </c>
      <c r="I318" s="29">
        <v>86.52</v>
      </c>
      <c r="J318" s="29">
        <v>86.62</v>
      </c>
      <c r="K318" s="29">
        <v>86.73</v>
      </c>
      <c r="L318" s="29">
        <v>86.78</v>
      </c>
      <c r="M318" s="29">
        <v>86.85</v>
      </c>
      <c r="N318" s="24"/>
    </row>
    <row r="319" spans="1:14" s="7" customFormat="1" x14ac:dyDescent="0.2">
      <c r="A319" s="26" t="s">
        <v>1162</v>
      </c>
      <c r="B319" s="27">
        <v>79.75</v>
      </c>
      <c r="C319" s="27">
        <v>80.25</v>
      </c>
      <c r="D319" s="27">
        <v>80.77</v>
      </c>
      <c r="E319" s="27">
        <v>81.19</v>
      </c>
      <c r="F319" s="27">
        <v>81.23</v>
      </c>
      <c r="G319" s="27">
        <v>81.12</v>
      </c>
      <c r="H319" s="27">
        <v>81.39</v>
      </c>
      <c r="I319" s="27">
        <v>81.83</v>
      </c>
      <c r="J319" s="27">
        <v>81.510000000000005</v>
      </c>
      <c r="K319" s="27">
        <v>81.12</v>
      </c>
      <c r="L319" s="27">
        <v>81.290000000000006</v>
      </c>
      <c r="M319" s="27">
        <v>81.56</v>
      </c>
      <c r="N319" s="24"/>
    </row>
    <row r="320" spans="1:14" s="7" customFormat="1" x14ac:dyDescent="0.2">
      <c r="A320" s="28" t="s">
        <v>1163</v>
      </c>
      <c r="B320" s="29">
        <v>89.27</v>
      </c>
      <c r="C320" s="29">
        <v>89.49</v>
      </c>
      <c r="D320" s="29">
        <v>89.94</v>
      </c>
      <c r="E320" s="29">
        <v>90.29</v>
      </c>
      <c r="F320" s="29">
        <v>90.35</v>
      </c>
      <c r="G320" s="29">
        <v>90.13</v>
      </c>
      <c r="H320" s="29">
        <v>90.83</v>
      </c>
      <c r="I320" s="29">
        <v>90.84</v>
      </c>
      <c r="J320" s="29">
        <v>90.89</v>
      </c>
      <c r="K320" s="29">
        <v>90.96</v>
      </c>
      <c r="L320" s="29">
        <v>91.08</v>
      </c>
      <c r="M320" s="29">
        <v>91.27</v>
      </c>
      <c r="N320" s="24"/>
    </row>
    <row r="321" spans="1:14" s="7" customFormat="1" x14ac:dyDescent="0.2">
      <c r="A321" s="26" t="s">
        <v>1164</v>
      </c>
      <c r="B321" s="27">
        <v>70.56</v>
      </c>
      <c r="C321" s="27">
        <v>71.56</v>
      </c>
      <c r="D321" s="27">
        <v>72.010000000000005</v>
      </c>
      <c r="E321" s="27">
        <v>72.38</v>
      </c>
      <c r="F321" s="27">
        <v>72.44</v>
      </c>
      <c r="G321" s="27">
        <v>72.39</v>
      </c>
      <c r="H321" s="27">
        <v>72.319999999999993</v>
      </c>
      <c r="I321" s="27">
        <v>72.650000000000006</v>
      </c>
      <c r="J321" s="27">
        <v>73.62</v>
      </c>
      <c r="K321" s="27">
        <v>73.42</v>
      </c>
      <c r="L321" s="27">
        <v>73.37</v>
      </c>
      <c r="M321" s="27">
        <v>73.290000000000006</v>
      </c>
      <c r="N321" s="24"/>
    </row>
    <row r="322" spans="1:14" s="7" customFormat="1" x14ac:dyDescent="0.2">
      <c r="A322" s="28" t="s">
        <v>1165</v>
      </c>
      <c r="B322" s="29">
        <v>77.17</v>
      </c>
      <c r="C322" s="29">
        <v>77.760000000000005</v>
      </c>
      <c r="D322" s="29">
        <v>78.55</v>
      </c>
      <c r="E322" s="29">
        <v>78.959999999999994</v>
      </c>
      <c r="F322" s="29">
        <v>79.08</v>
      </c>
      <c r="G322" s="29">
        <v>79.06</v>
      </c>
      <c r="H322" s="29">
        <v>79</v>
      </c>
      <c r="I322" s="29">
        <v>79.27</v>
      </c>
      <c r="J322" s="29">
        <v>79.569999999999993</v>
      </c>
      <c r="K322" s="29">
        <v>79.540000000000006</v>
      </c>
      <c r="L322" s="29">
        <v>80.16</v>
      </c>
      <c r="M322" s="29">
        <v>80.56</v>
      </c>
      <c r="N322" s="24"/>
    </row>
    <row r="323" spans="1:14" s="7" customFormat="1" x14ac:dyDescent="0.2">
      <c r="A323" s="26" t="s">
        <v>1166</v>
      </c>
      <c r="B323" s="27">
        <v>85.31</v>
      </c>
      <c r="C323" s="27">
        <v>86.18</v>
      </c>
      <c r="D323" s="27">
        <v>86.59</v>
      </c>
      <c r="E323" s="27">
        <v>86.7</v>
      </c>
      <c r="F323" s="27">
        <v>86.77</v>
      </c>
      <c r="G323" s="27">
        <v>87.06</v>
      </c>
      <c r="H323" s="27">
        <v>87.21</v>
      </c>
      <c r="I323" s="27">
        <v>87.45</v>
      </c>
      <c r="J323" s="27">
        <v>87.8</v>
      </c>
      <c r="K323" s="27">
        <v>88.38</v>
      </c>
      <c r="L323" s="27">
        <v>88.52</v>
      </c>
      <c r="M323" s="27">
        <v>88.56</v>
      </c>
      <c r="N323" s="24"/>
    </row>
    <row r="324" spans="1:14" s="7" customFormat="1" x14ac:dyDescent="0.2">
      <c r="A324" s="28" t="s">
        <v>1167</v>
      </c>
      <c r="B324" s="29">
        <v>86.21</v>
      </c>
      <c r="C324" s="29">
        <v>86.9</v>
      </c>
      <c r="D324" s="29">
        <v>87.28</v>
      </c>
      <c r="E324" s="29">
        <v>87.47</v>
      </c>
      <c r="F324" s="29">
        <v>87.53</v>
      </c>
      <c r="G324" s="29">
        <v>87.93</v>
      </c>
      <c r="H324" s="29">
        <v>87.88</v>
      </c>
      <c r="I324" s="29">
        <v>87.94</v>
      </c>
      <c r="J324" s="29">
        <v>88.36</v>
      </c>
      <c r="K324" s="29">
        <v>88.51</v>
      </c>
      <c r="L324" s="29">
        <v>88.62</v>
      </c>
      <c r="M324" s="29">
        <v>88.63</v>
      </c>
      <c r="N324" s="24"/>
    </row>
    <row r="325" spans="1:14" s="7" customFormat="1" x14ac:dyDescent="0.2">
      <c r="A325" s="30" t="s">
        <v>1177</v>
      </c>
      <c r="B325" s="31">
        <v>83.38</v>
      </c>
      <c r="C325" s="31">
        <v>83.9</v>
      </c>
      <c r="D325" s="31">
        <v>84.14</v>
      </c>
      <c r="E325" s="31">
        <v>84.38</v>
      </c>
      <c r="F325" s="31">
        <v>84.59</v>
      </c>
      <c r="G325" s="31">
        <v>84.65</v>
      </c>
      <c r="H325" s="31">
        <v>84.68</v>
      </c>
      <c r="I325" s="31">
        <v>84.64</v>
      </c>
      <c r="J325" s="31">
        <v>84.73</v>
      </c>
      <c r="K325" s="31">
        <v>84.77</v>
      </c>
      <c r="L325" s="31">
        <v>84.82</v>
      </c>
      <c r="M325" s="31">
        <v>84.89</v>
      </c>
      <c r="N325" s="24"/>
    </row>
    <row r="326" spans="1:14" s="7" customFormat="1" ht="14.25" x14ac:dyDescent="0.25">
      <c r="A326" s="11"/>
      <c r="B326" s="41"/>
      <c r="C326" s="11"/>
      <c r="D326" s="11"/>
      <c r="E326" s="50"/>
      <c r="F326" s="11"/>
      <c r="G326" s="11"/>
      <c r="H326" s="11"/>
      <c r="I326" s="11"/>
      <c r="J326" s="11"/>
      <c r="K326" s="11"/>
      <c r="L326" s="11"/>
      <c r="M326" s="11"/>
    </row>
    <row r="327" spans="1:14" s="7" customFormat="1" ht="14.25" x14ac:dyDescent="0.25">
      <c r="A327" s="11"/>
      <c r="B327" s="41"/>
      <c r="C327" s="11"/>
      <c r="D327" s="11"/>
      <c r="E327" s="50"/>
      <c r="F327" s="11"/>
      <c r="G327" s="11"/>
      <c r="H327" s="11"/>
      <c r="I327" s="11"/>
      <c r="J327" s="11"/>
      <c r="K327" s="11"/>
      <c r="L327" s="11"/>
      <c r="M327" s="11"/>
    </row>
    <row r="328" spans="1:14" s="7" customFormat="1" ht="14.25" x14ac:dyDescent="0.25">
      <c r="A328" s="194" t="s">
        <v>1187</v>
      </c>
      <c r="B328" s="194"/>
      <c r="C328" s="194"/>
      <c r="D328" s="194"/>
      <c r="E328" s="194"/>
      <c r="F328" s="194"/>
      <c r="G328" s="194"/>
      <c r="H328" s="194"/>
      <c r="I328" s="194"/>
      <c r="J328" s="194"/>
      <c r="K328" s="194"/>
      <c r="L328" s="194"/>
      <c r="M328" s="194"/>
    </row>
    <row r="329" spans="1:14" s="7" customFormat="1" ht="20.25" customHeight="1" x14ac:dyDescent="0.2">
      <c r="A329" s="18" t="s">
        <v>1140</v>
      </c>
      <c r="B329" s="35" t="s">
        <v>1141</v>
      </c>
      <c r="C329" s="35" t="s">
        <v>1142</v>
      </c>
      <c r="D329" s="35" t="s">
        <v>1143</v>
      </c>
      <c r="E329" s="35" t="s">
        <v>1144</v>
      </c>
      <c r="F329" s="35" t="s">
        <v>1145</v>
      </c>
      <c r="G329" s="35" t="s">
        <v>1146</v>
      </c>
      <c r="H329" s="35" t="s">
        <v>1147</v>
      </c>
      <c r="I329" s="35" t="s">
        <v>1148</v>
      </c>
      <c r="J329" s="35" t="s">
        <v>1149</v>
      </c>
      <c r="K329" s="35" t="s">
        <v>1150</v>
      </c>
      <c r="L329" s="43" t="s">
        <v>1151</v>
      </c>
      <c r="M329" s="35" t="s">
        <v>1152</v>
      </c>
    </row>
    <row r="330" spans="1:14" s="7" customFormat="1" ht="15.75" customHeight="1" x14ac:dyDescent="0.2">
      <c r="A330" s="51" t="s">
        <v>1153</v>
      </c>
      <c r="B330" s="36">
        <v>84.6</v>
      </c>
      <c r="C330" s="36">
        <v>85.31</v>
      </c>
      <c r="D330" s="36">
        <v>85.5</v>
      </c>
      <c r="E330" s="36">
        <v>85.63</v>
      </c>
      <c r="F330" s="36">
        <v>85.77</v>
      </c>
      <c r="G330" s="36">
        <v>85.89</v>
      </c>
      <c r="H330" s="36">
        <v>86</v>
      </c>
      <c r="I330" s="36">
        <v>86.02</v>
      </c>
      <c r="J330" s="36">
        <v>85.65</v>
      </c>
      <c r="K330" s="36">
        <v>85.55</v>
      </c>
      <c r="L330" s="36">
        <v>85.37</v>
      </c>
      <c r="M330" s="36">
        <v>85.15</v>
      </c>
      <c r="N330" s="24"/>
    </row>
    <row r="331" spans="1:14" s="7" customFormat="1" ht="12.75" customHeight="1" x14ac:dyDescent="0.2">
      <c r="A331" s="44" t="s">
        <v>1154</v>
      </c>
      <c r="B331" s="27" t="s">
        <v>1132</v>
      </c>
      <c r="C331" s="27" t="s">
        <v>1132</v>
      </c>
      <c r="D331" s="27" t="s">
        <v>1132</v>
      </c>
      <c r="E331" s="27" t="s">
        <v>1132</v>
      </c>
      <c r="F331" s="27" t="s">
        <v>1132</v>
      </c>
      <c r="G331" s="27" t="s">
        <v>1132</v>
      </c>
      <c r="H331" s="27" t="s">
        <v>1132</v>
      </c>
      <c r="I331" s="38" t="s">
        <v>1132</v>
      </c>
      <c r="J331" s="38" t="s">
        <v>1132</v>
      </c>
      <c r="K331" s="38" t="s">
        <v>1132</v>
      </c>
      <c r="L331" s="38" t="s">
        <v>1132</v>
      </c>
      <c r="M331" s="27" t="s">
        <v>1132</v>
      </c>
      <c r="N331" s="24"/>
    </row>
    <row r="332" spans="1:14" s="7" customFormat="1" ht="12.75" customHeight="1" x14ac:dyDescent="0.2">
      <c r="A332" s="28" t="s">
        <v>1155</v>
      </c>
      <c r="B332" s="29">
        <v>91.69</v>
      </c>
      <c r="C332" s="29">
        <v>92.37</v>
      </c>
      <c r="D332" s="29">
        <v>92.64</v>
      </c>
      <c r="E332" s="29">
        <v>92.8</v>
      </c>
      <c r="F332" s="29">
        <v>92.95</v>
      </c>
      <c r="G332" s="29">
        <v>92.92</v>
      </c>
      <c r="H332" s="29">
        <v>93.1</v>
      </c>
      <c r="I332" s="29">
        <v>93.17</v>
      </c>
      <c r="J332" s="29">
        <v>93.13</v>
      </c>
      <c r="K332" s="29">
        <v>93.15</v>
      </c>
      <c r="L332" s="29">
        <v>93.14</v>
      </c>
      <c r="M332" s="29">
        <v>93.16</v>
      </c>
      <c r="N332" s="24"/>
    </row>
    <row r="333" spans="1:14" s="7" customFormat="1" ht="12.75" customHeight="1" x14ac:dyDescent="0.2">
      <c r="A333" s="26" t="s">
        <v>1156</v>
      </c>
      <c r="B333" s="27">
        <v>83.22</v>
      </c>
      <c r="C333" s="27">
        <v>83.73</v>
      </c>
      <c r="D333" s="27">
        <v>83.85</v>
      </c>
      <c r="E333" s="27">
        <v>83.94</v>
      </c>
      <c r="F333" s="27">
        <v>84.09</v>
      </c>
      <c r="G333" s="27">
        <v>84.29</v>
      </c>
      <c r="H333" s="27">
        <v>84.4</v>
      </c>
      <c r="I333" s="27">
        <v>84.41</v>
      </c>
      <c r="J333" s="27">
        <v>83.75</v>
      </c>
      <c r="K333" s="27">
        <v>83.49</v>
      </c>
      <c r="L333" s="27">
        <v>83.2</v>
      </c>
      <c r="M333" s="27">
        <v>82.82</v>
      </c>
      <c r="N333" s="24"/>
    </row>
    <row r="334" spans="1:14" s="7" customFormat="1" ht="12.75" customHeight="1" x14ac:dyDescent="0.2">
      <c r="A334" s="28" t="s">
        <v>1157</v>
      </c>
      <c r="B334" s="29">
        <v>93.02</v>
      </c>
      <c r="C334" s="29">
        <v>93.08</v>
      </c>
      <c r="D334" s="29">
        <v>93.08</v>
      </c>
      <c r="E334" s="29">
        <v>93.26</v>
      </c>
      <c r="F334" s="29">
        <v>93.26</v>
      </c>
      <c r="G334" s="29">
        <v>93.26</v>
      </c>
      <c r="H334" s="29">
        <v>93.55</v>
      </c>
      <c r="I334" s="29">
        <v>93.53</v>
      </c>
      <c r="J334" s="29">
        <v>93.53</v>
      </c>
      <c r="K334" s="29">
        <v>93.53</v>
      </c>
      <c r="L334" s="29">
        <v>93.53</v>
      </c>
      <c r="M334" s="29">
        <v>93.53</v>
      </c>
      <c r="N334" s="24"/>
    </row>
    <row r="335" spans="1:14" s="7" customFormat="1" ht="12.75" customHeight="1" x14ac:dyDescent="0.2">
      <c r="A335" s="26" t="s">
        <v>1158</v>
      </c>
      <c r="B335" s="27">
        <v>80.67</v>
      </c>
      <c r="C335" s="27">
        <v>81.95</v>
      </c>
      <c r="D335" s="27">
        <v>82.18</v>
      </c>
      <c r="E335" s="27">
        <v>82.35</v>
      </c>
      <c r="F335" s="27">
        <v>82.47</v>
      </c>
      <c r="G335" s="27">
        <v>82.47</v>
      </c>
      <c r="H335" s="27">
        <v>82.5</v>
      </c>
      <c r="I335" s="27">
        <v>82.5</v>
      </c>
      <c r="J335" s="27">
        <v>82.5</v>
      </c>
      <c r="K335" s="27">
        <v>82.74</v>
      </c>
      <c r="L335" s="27">
        <v>82.74</v>
      </c>
      <c r="M335" s="27">
        <v>82.74</v>
      </c>
      <c r="N335" s="24"/>
    </row>
    <row r="336" spans="1:14" s="7" customFormat="1" ht="12.75" customHeight="1" x14ac:dyDescent="0.2">
      <c r="A336" s="28" t="s">
        <v>1159</v>
      </c>
      <c r="B336" s="29">
        <v>87.18</v>
      </c>
      <c r="C336" s="29">
        <v>88.18</v>
      </c>
      <c r="D336" s="29">
        <v>88.55</v>
      </c>
      <c r="E336" s="29">
        <v>88.77</v>
      </c>
      <c r="F336" s="29">
        <v>88.91</v>
      </c>
      <c r="G336" s="29">
        <v>88.94</v>
      </c>
      <c r="H336" s="29">
        <v>89</v>
      </c>
      <c r="I336" s="29">
        <v>89.05</v>
      </c>
      <c r="J336" s="29">
        <v>89.21</v>
      </c>
      <c r="K336" s="29">
        <v>89.27</v>
      </c>
      <c r="L336" s="29">
        <v>89.24</v>
      </c>
      <c r="M336" s="29">
        <v>89.25</v>
      </c>
      <c r="N336" s="24"/>
    </row>
    <row r="337" spans="1:14" s="7" customFormat="1" ht="12.75" customHeight="1" x14ac:dyDescent="0.2">
      <c r="A337" s="44" t="s">
        <v>1160</v>
      </c>
      <c r="B337" s="27" t="s">
        <v>1132</v>
      </c>
      <c r="C337" s="27" t="s">
        <v>1132</v>
      </c>
      <c r="D337" s="27" t="s">
        <v>1132</v>
      </c>
      <c r="E337" s="27" t="s">
        <v>1132</v>
      </c>
      <c r="F337" s="27" t="s">
        <v>1132</v>
      </c>
      <c r="G337" s="27" t="s">
        <v>1132</v>
      </c>
      <c r="H337" s="27" t="s">
        <v>1132</v>
      </c>
      <c r="I337" s="27" t="s">
        <v>1132</v>
      </c>
      <c r="J337" s="27" t="s">
        <v>1132</v>
      </c>
      <c r="K337" s="27" t="s">
        <v>1132</v>
      </c>
      <c r="L337" s="27" t="s">
        <v>1132</v>
      </c>
      <c r="M337" s="27" t="s">
        <v>1132</v>
      </c>
      <c r="N337" s="24"/>
    </row>
    <row r="338" spans="1:14" s="7" customFormat="1" ht="12.75" customHeight="1" x14ac:dyDescent="0.2">
      <c r="A338" s="28" t="s">
        <v>1161</v>
      </c>
      <c r="B338" s="29">
        <v>88</v>
      </c>
      <c r="C338" s="29">
        <v>88.79</v>
      </c>
      <c r="D338" s="29">
        <v>89.43</v>
      </c>
      <c r="E338" s="29">
        <v>89.56</v>
      </c>
      <c r="F338" s="29">
        <v>89.76</v>
      </c>
      <c r="G338" s="29">
        <v>89.78</v>
      </c>
      <c r="H338" s="29">
        <v>89.95</v>
      </c>
      <c r="I338" s="29">
        <v>89.97</v>
      </c>
      <c r="J338" s="29">
        <v>90</v>
      </c>
      <c r="K338" s="29">
        <v>90.05</v>
      </c>
      <c r="L338" s="29">
        <v>89.94</v>
      </c>
      <c r="M338" s="29">
        <v>89.96</v>
      </c>
      <c r="N338" s="24"/>
    </row>
    <row r="339" spans="1:14" s="7" customFormat="1" ht="12.75" customHeight="1" x14ac:dyDescent="0.2">
      <c r="A339" s="26" t="s">
        <v>1162</v>
      </c>
      <c r="B339" s="27">
        <v>82.97</v>
      </c>
      <c r="C339" s="27">
        <v>85.42</v>
      </c>
      <c r="D339" s="27">
        <v>85.79</v>
      </c>
      <c r="E339" s="27">
        <v>86.16</v>
      </c>
      <c r="F339" s="27">
        <v>86.56</v>
      </c>
      <c r="G339" s="27">
        <v>86.62</v>
      </c>
      <c r="H339" s="27">
        <v>86.76</v>
      </c>
      <c r="I339" s="27">
        <v>86.6</v>
      </c>
      <c r="J339" s="27">
        <v>86.6</v>
      </c>
      <c r="K339" s="27">
        <v>86.71</v>
      </c>
      <c r="L339" s="27">
        <v>86.69</v>
      </c>
      <c r="M339" s="27">
        <v>86.63</v>
      </c>
      <c r="N339" s="24"/>
    </row>
    <row r="340" spans="1:14" s="7" customFormat="1" ht="12.75" customHeight="1" x14ac:dyDescent="0.2">
      <c r="A340" s="28" t="s">
        <v>1163</v>
      </c>
      <c r="B340" s="29">
        <v>91.7</v>
      </c>
      <c r="C340" s="29">
        <v>92.39</v>
      </c>
      <c r="D340" s="29">
        <v>92.75</v>
      </c>
      <c r="E340" s="29">
        <v>92.79</v>
      </c>
      <c r="F340" s="29">
        <v>92.92</v>
      </c>
      <c r="G340" s="29">
        <v>92.92</v>
      </c>
      <c r="H340" s="29">
        <v>93.44</v>
      </c>
      <c r="I340" s="29">
        <v>93.43</v>
      </c>
      <c r="J340" s="29">
        <v>93.35</v>
      </c>
      <c r="K340" s="29">
        <v>93.35</v>
      </c>
      <c r="L340" s="29">
        <v>93.22</v>
      </c>
      <c r="M340" s="29">
        <v>93.22</v>
      </c>
      <c r="N340" s="24"/>
    </row>
    <row r="341" spans="1:14" s="7" customFormat="1" ht="12.75" customHeight="1" x14ac:dyDescent="0.2">
      <c r="A341" s="26" t="s">
        <v>1164</v>
      </c>
      <c r="B341" s="27">
        <v>74.11</v>
      </c>
      <c r="C341" s="27">
        <v>74.400000000000006</v>
      </c>
      <c r="D341" s="27">
        <v>74.31</v>
      </c>
      <c r="E341" s="27">
        <v>74.28</v>
      </c>
      <c r="F341" s="27">
        <v>74.64</v>
      </c>
      <c r="G341" s="27">
        <v>74.62</v>
      </c>
      <c r="H341" s="27">
        <v>74.62</v>
      </c>
      <c r="I341" s="27">
        <v>74.599999999999994</v>
      </c>
      <c r="J341" s="27">
        <v>74.5</v>
      </c>
      <c r="K341" s="27">
        <v>74.16</v>
      </c>
      <c r="L341" s="27">
        <v>73.849999999999994</v>
      </c>
      <c r="M341" s="27">
        <v>73.739999999999995</v>
      </c>
      <c r="N341" s="24"/>
    </row>
    <row r="342" spans="1:14" s="7" customFormat="1" ht="12.75" customHeight="1" x14ac:dyDescent="0.2">
      <c r="A342" s="28" t="s">
        <v>1165</v>
      </c>
      <c r="B342" s="29">
        <v>81.739999999999995</v>
      </c>
      <c r="C342" s="29">
        <v>81.89</v>
      </c>
      <c r="D342" s="29">
        <v>81.96</v>
      </c>
      <c r="E342" s="29">
        <v>82.11</v>
      </c>
      <c r="F342" s="29">
        <v>81.87</v>
      </c>
      <c r="G342" s="29">
        <v>82.8</v>
      </c>
      <c r="H342" s="29">
        <v>82.83</v>
      </c>
      <c r="I342" s="29">
        <v>82.91</v>
      </c>
      <c r="J342" s="29">
        <v>82.58</v>
      </c>
      <c r="K342" s="29">
        <v>82.7</v>
      </c>
      <c r="L342" s="29">
        <v>83.05</v>
      </c>
      <c r="M342" s="29">
        <v>83.1</v>
      </c>
      <c r="N342" s="24"/>
    </row>
    <row r="343" spans="1:14" s="7" customFormat="1" ht="12.75" customHeight="1" x14ac:dyDescent="0.2">
      <c r="A343" s="26" t="s">
        <v>1166</v>
      </c>
      <c r="B343" s="27">
        <v>90.14</v>
      </c>
      <c r="C343" s="27">
        <v>91.07</v>
      </c>
      <c r="D343" s="27">
        <v>91.39</v>
      </c>
      <c r="E343" s="27">
        <v>91.61</v>
      </c>
      <c r="F343" s="27">
        <v>91.69</v>
      </c>
      <c r="G343" s="27">
        <v>91.67</v>
      </c>
      <c r="H343" s="27">
        <v>91.8</v>
      </c>
      <c r="I343" s="27">
        <v>91.88</v>
      </c>
      <c r="J343" s="27">
        <v>90.64</v>
      </c>
      <c r="K343" s="27">
        <v>90.47</v>
      </c>
      <c r="L343" s="27">
        <v>90.08</v>
      </c>
      <c r="M343" s="27">
        <v>89.33</v>
      </c>
      <c r="N343" s="24"/>
    </row>
    <row r="344" spans="1:14" s="7" customFormat="1" ht="12.75" customHeight="1" x14ac:dyDescent="0.2">
      <c r="A344" s="28" t="s">
        <v>1167</v>
      </c>
      <c r="B344" s="29">
        <v>90.01</v>
      </c>
      <c r="C344" s="29">
        <v>90.91</v>
      </c>
      <c r="D344" s="29">
        <v>91.12</v>
      </c>
      <c r="E344" s="29">
        <v>91.27</v>
      </c>
      <c r="F344" s="29">
        <v>91.36</v>
      </c>
      <c r="G344" s="29">
        <v>91.37</v>
      </c>
      <c r="H344" s="29">
        <v>91.51</v>
      </c>
      <c r="I344" s="29">
        <v>91.55</v>
      </c>
      <c r="J344" s="29">
        <v>91.15</v>
      </c>
      <c r="K344" s="29">
        <v>91.16</v>
      </c>
      <c r="L344" s="29">
        <v>90.94</v>
      </c>
      <c r="M344" s="29">
        <v>90.78</v>
      </c>
      <c r="N344" s="24"/>
    </row>
    <row r="345" spans="1:14" s="7" customFormat="1" ht="12.75" customHeight="1" x14ac:dyDescent="0.2">
      <c r="A345" s="30" t="s">
        <v>1177</v>
      </c>
      <c r="B345" s="31">
        <v>85.76</v>
      </c>
      <c r="C345" s="31">
        <v>86.31</v>
      </c>
      <c r="D345" s="31">
        <v>86.63</v>
      </c>
      <c r="E345" s="31">
        <v>86.82</v>
      </c>
      <c r="F345" s="31">
        <v>86.95</v>
      </c>
      <c r="G345" s="31">
        <v>87.19</v>
      </c>
      <c r="H345" s="31">
        <v>87.36</v>
      </c>
      <c r="I345" s="31">
        <v>87.35</v>
      </c>
      <c r="J345" s="31">
        <v>87.68</v>
      </c>
      <c r="K345" s="31">
        <v>87.51</v>
      </c>
      <c r="L345" s="31">
        <v>87.49</v>
      </c>
      <c r="M345" s="31">
        <v>87.35</v>
      </c>
      <c r="N345" s="24"/>
    </row>
    <row r="346" spans="1:14" s="7" customFormat="1" ht="12.75" customHeight="1" x14ac:dyDescent="0.25">
      <c r="A346" s="52"/>
      <c r="B346" s="11"/>
      <c r="C346" s="11"/>
      <c r="D346" s="11"/>
      <c r="E346" s="50"/>
      <c r="F346" s="11"/>
      <c r="G346" s="11"/>
      <c r="H346" s="11"/>
      <c r="I346" s="11"/>
      <c r="J346" s="11"/>
      <c r="K346" s="11"/>
      <c r="L346" s="11"/>
      <c r="M346" s="11"/>
    </row>
    <row r="347" spans="1:14" s="7" customFormat="1" ht="12.75" customHeight="1" x14ac:dyDescent="0.25">
      <c r="A347" s="52"/>
      <c r="B347" s="11"/>
      <c r="C347" s="11"/>
      <c r="D347" s="11"/>
      <c r="E347" s="50"/>
      <c r="F347" s="11"/>
      <c r="G347" s="11"/>
      <c r="H347" s="11"/>
      <c r="I347" s="11"/>
      <c r="J347" s="11"/>
      <c r="K347" s="11"/>
      <c r="L347" s="11"/>
      <c r="M347" s="11"/>
    </row>
    <row r="348" spans="1:14" s="7" customFormat="1" ht="12.75" customHeight="1" x14ac:dyDescent="0.25">
      <c r="A348" s="194" t="s">
        <v>1188</v>
      </c>
      <c r="B348" s="194"/>
      <c r="C348" s="194"/>
      <c r="D348" s="194"/>
      <c r="E348" s="194"/>
      <c r="F348" s="194"/>
      <c r="G348" s="194"/>
      <c r="H348" s="194"/>
      <c r="I348" s="194"/>
      <c r="J348" s="194"/>
      <c r="K348" s="194"/>
      <c r="L348" s="194"/>
      <c r="M348" s="194"/>
    </row>
    <row r="349" spans="1:14" s="7" customFormat="1" ht="20.25" customHeight="1" x14ac:dyDescent="0.2">
      <c r="A349" s="18" t="s">
        <v>1140</v>
      </c>
      <c r="B349" s="35" t="s">
        <v>1141</v>
      </c>
      <c r="C349" s="35" t="s">
        <v>1142</v>
      </c>
      <c r="D349" s="35" t="s">
        <v>1143</v>
      </c>
      <c r="E349" s="35" t="s">
        <v>1144</v>
      </c>
      <c r="F349" s="35" t="s">
        <v>1145</v>
      </c>
      <c r="G349" s="35" t="s">
        <v>1146</v>
      </c>
      <c r="H349" s="35" t="s">
        <v>1147</v>
      </c>
      <c r="I349" s="35" t="s">
        <v>1148</v>
      </c>
      <c r="J349" s="35" t="s">
        <v>1149</v>
      </c>
      <c r="K349" s="35" t="s">
        <v>1150</v>
      </c>
      <c r="L349" s="43" t="s">
        <v>1151</v>
      </c>
      <c r="M349" s="35" t="s">
        <v>1152</v>
      </c>
    </row>
    <row r="350" spans="1:14" s="7" customFormat="1" ht="15.75" customHeight="1" x14ac:dyDescent="0.2">
      <c r="A350" s="33" t="s">
        <v>1153</v>
      </c>
      <c r="B350" s="36">
        <v>86.18</v>
      </c>
      <c r="C350" s="36">
        <v>87.44</v>
      </c>
      <c r="D350" s="36">
        <v>87.69</v>
      </c>
      <c r="E350" s="36">
        <v>87.49</v>
      </c>
      <c r="F350" s="36">
        <v>87.36</v>
      </c>
      <c r="G350" s="36">
        <v>87.23</v>
      </c>
      <c r="H350" s="36">
        <v>87.26</v>
      </c>
      <c r="I350" s="36">
        <v>87.35</v>
      </c>
      <c r="J350" s="36">
        <v>87.84</v>
      </c>
      <c r="K350" s="36">
        <v>88.28</v>
      </c>
      <c r="L350" s="36">
        <v>88.66</v>
      </c>
      <c r="M350" s="36">
        <v>88.92</v>
      </c>
    </row>
    <row r="351" spans="1:14" s="7" customFormat="1" ht="12.75" customHeight="1" x14ac:dyDescent="0.2">
      <c r="A351" s="44" t="s">
        <v>1154</v>
      </c>
      <c r="B351" s="27" t="s">
        <v>1132</v>
      </c>
      <c r="C351" s="27" t="s">
        <v>1132</v>
      </c>
      <c r="D351" s="27" t="s">
        <v>1132</v>
      </c>
      <c r="E351" s="27" t="s">
        <v>1132</v>
      </c>
      <c r="F351" s="27" t="s">
        <v>1132</v>
      </c>
      <c r="G351" s="27" t="s">
        <v>1132</v>
      </c>
      <c r="H351" s="27" t="s">
        <v>1132</v>
      </c>
      <c r="I351" s="38" t="s">
        <v>1132</v>
      </c>
      <c r="J351" s="38" t="s">
        <v>1132</v>
      </c>
      <c r="K351" s="38" t="s">
        <v>1132</v>
      </c>
      <c r="L351" s="38" t="s">
        <v>1132</v>
      </c>
      <c r="M351" s="27" t="s">
        <v>1132</v>
      </c>
    </row>
    <row r="352" spans="1:14" s="7" customFormat="1" ht="12.75" customHeight="1" x14ac:dyDescent="0.2">
      <c r="A352" s="28" t="s">
        <v>1155</v>
      </c>
      <c r="B352" s="29">
        <v>94.1</v>
      </c>
      <c r="C352" s="29">
        <v>94.9</v>
      </c>
      <c r="D352" s="29">
        <v>95.18</v>
      </c>
      <c r="E352" s="29">
        <v>95.25</v>
      </c>
      <c r="F352" s="29">
        <v>95.34</v>
      </c>
      <c r="G352" s="29">
        <v>95.28</v>
      </c>
      <c r="H352" s="29">
        <v>95.32</v>
      </c>
      <c r="I352" s="29">
        <v>95.33</v>
      </c>
      <c r="J352" s="29">
        <v>95.32</v>
      </c>
      <c r="K352" s="29">
        <v>95.34</v>
      </c>
      <c r="L352" s="29">
        <v>95.37</v>
      </c>
      <c r="M352" s="29">
        <v>95.39</v>
      </c>
    </row>
    <row r="353" spans="1:13" s="7" customFormat="1" ht="12.75" customHeight="1" x14ac:dyDescent="0.2">
      <c r="A353" s="26" t="s">
        <v>1156</v>
      </c>
      <c r="B353" s="27">
        <v>83.77</v>
      </c>
      <c r="C353" s="27">
        <v>84.98</v>
      </c>
      <c r="D353" s="27">
        <v>85.14</v>
      </c>
      <c r="E353" s="27">
        <v>84.71</v>
      </c>
      <c r="F353" s="27">
        <v>84.43</v>
      </c>
      <c r="G353" s="27">
        <v>84.18</v>
      </c>
      <c r="H353" s="27">
        <v>84.2</v>
      </c>
      <c r="I353" s="27">
        <v>84.35</v>
      </c>
      <c r="J353" s="27">
        <v>85.15</v>
      </c>
      <c r="K353" s="27">
        <v>85.89</v>
      </c>
      <c r="L353" s="27">
        <v>86.53</v>
      </c>
      <c r="M353" s="27">
        <v>86.97</v>
      </c>
    </row>
    <row r="354" spans="1:13" s="7" customFormat="1" ht="12.75" customHeight="1" x14ac:dyDescent="0.2">
      <c r="A354" s="28" t="s">
        <v>1157</v>
      </c>
      <c r="B354" s="29">
        <v>93.87</v>
      </c>
      <c r="C354" s="29">
        <v>94.69</v>
      </c>
      <c r="D354" s="29">
        <v>94.83</v>
      </c>
      <c r="E354" s="29">
        <v>94.8</v>
      </c>
      <c r="F354" s="29">
        <v>94.8</v>
      </c>
      <c r="G354" s="29">
        <v>94.8</v>
      </c>
      <c r="H354" s="29">
        <v>94.97</v>
      </c>
      <c r="I354" s="29">
        <v>94.97</v>
      </c>
      <c r="J354" s="29">
        <v>95.31</v>
      </c>
      <c r="K354" s="29">
        <v>95.55</v>
      </c>
      <c r="L354" s="29">
        <v>95.55</v>
      </c>
      <c r="M354" s="29">
        <v>95.55</v>
      </c>
    </row>
    <row r="355" spans="1:13" s="7" customFormat="1" ht="12.75" customHeight="1" x14ac:dyDescent="0.2">
      <c r="A355" s="26" t="s">
        <v>1158</v>
      </c>
      <c r="B355" s="27">
        <v>84.47</v>
      </c>
      <c r="C355" s="27">
        <v>86.26</v>
      </c>
      <c r="D355" s="27">
        <v>86.81</v>
      </c>
      <c r="E355" s="27">
        <v>87.02</v>
      </c>
      <c r="F355" s="27">
        <v>87.03</v>
      </c>
      <c r="G355" s="27">
        <v>87.18</v>
      </c>
      <c r="H355" s="27">
        <v>87.19</v>
      </c>
      <c r="I355" s="27">
        <v>87.16</v>
      </c>
      <c r="J355" s="27">
        <v>87.34</v>
      </c>
      <c r="K355" s="27">
        <v>87.34</v>
      </c>
      <c r="L355" s="27">
        <v>87.34</v>
      </c>
      <c r="M355" s="27">
        <v>87.34</v>
      </c>
    </row>
    <row r="356" spans="1:13" s="7" customFormat="1" ht="12.75" customHeight="1" x14ac:dyDescent="0.2">
      <c r="A356" s="28" t="s">
        <v>1159</v>
      </c>
      <c r="B356" s="29">
        <v>90.12</v>
      </c>
      <c r="C356" s="29">
        <v>91.54</v>
      </c>
      <c r="D356" s="29">
        <v>91.82</v>
      </c>
      <c r="E356" s="29">
        <v>91.91</v>
      </c>
      <c r="F356" s="29">
        <v>92.07</v>
      </c>
      <c r="G356" s="29">
        <v>92.11</v>
      </c>
      <c r="H356" s="29">
        <v>92.14</v>
      </c>
      <c r="I356" s="29">
        <v>92.22</v>
      </c>
      <c r="J356" s="29">
        <v>92.17</v>
      </c>
      <c r="K356" s="29">
        <v>92.19</v>
      </c>
      <c r="L356" s="29">
        <v>92.19</v>
      </c>
      <c r="M356" s="29">
        <v>92.19</v>
      </c>
    </row>
    <row r="357" spans="1:13" s="7" customFormat="1" ht="12.75" customHeight="1" x14ac:dyDescent="0.2">
      <c r="A357" s="44" t="s">
        <v>1160</v>
      </c>
      <c r="B357" s="27" t="s">
        <v>1132</v>
      </c>
      <c r="C357" s="27" t="s">
        <v>1132</v>
      </c>
      <c r="D357" s="27" t="s">
        <v>1132</v>
      </c>
      <c r="E357" s="27" t="s">
        <v>1132</v>
      </c>
      <c r="F357" s="27" t="s">
        <v>1132</v>
      </c>
      <c r="G357" s="27" t="s">
        <v>1132</v>
      </c>
      <c r="H357" s="27" t="s">
        <v>1132</v>
      </c>
      <c r="I357" s="27" t="s">
        <v>1132</v>
      </c>
      <c r="J357" s="27" t="s">
        <v>1132</v>
      </c>
      <c r="K357" s="27" t="s">
        <v>1132</v>
      </c>
      <c r="L357" s="27" t="s">
        <v>1132</v>
      </c>
      <c r="M357" s="27" t="s">
        <v>1132</v>
      </c>
    </row>
    <row r="358" spans="1:13" s="7" customFormat="1" ht="12.75" customHeight="1" x14ac:dyDescent="0.2">
      <c r="A358" s="28" t="s">
        <v>1161</v>
      </c>
      <c r="B358" s="29">
        <v>91.07</v>
      </c>
      <c r="C358" s="29">
        <v>92.38</v>
      </c>
      <c r="D358" s="29">
        <v>93</v>
      </c>
      <c r="E358" s="29">
        <v>93.05</v>
      </c>
      <c r="F358" s="29">
        <v>93.2</v>
      </c>
      <c r="G358" s="29">
        <v>93.24</v>
      </c>
      <c r="H358" s="29">
        <v>93.3</v>
      </c>
      <c r="I358" s="29">
        <v>93.35</v>
      </c>
      <c r="J358" s="29">
        <v>93.3</v>
      </c>
      <c r="K358" s="29">
        <v>93.32</v>
      </c>
      <c r="L358" s="29">
        <v>93.37</v>
      </c>
      <c r="M358" s="29">
        <v>93.35</v>
      </c>
    </row>
    <row r="359" spans="1:13" s="7" customFormat="1" ht="12.75" customHeight="1" x14ac:dyDescent="0.2">
      <c r="A359" s="26" t="s">
        <v>1162</v>
      </c>
      <c r="B359" s="27">
        <v>88.05</v>
      </c>
      <c r="C359" s="27">
        <v>89.73</v>
      </c>
      <c r="D359" s="27">
        <v>89.73</v>
      </c>
      <c r="E359" s="27">
        <v>89.53</v>
      </c>
      <c r="F359" s="27">
        <v>89.6</v>
      </c>
      <c r="G359" s="27">
        <v>89.61</v>
      </c>
      <c r="H359" s="27">
        <v>89.63</v>
      </c>
      <c r="I359" s="27">
        <v>89.64</v>
      </c>
      <c r="J359" s="27">
        <v>89.78</v>
      </c>
      <c r="K359" s="27">
        <v>90.22</v>
      </c>
      <c r="L359" s="27">
        <v>90.23</v>
      </c>
      <c r="M359" s="27">
        <v>90.26</v>
      </c>
    </row>
    <row r="360" spans="1:13" s="7" customFormat="1" ht="12.75" customHeight="1" x14ac:dyDescent="0.2">
      <c r="A360" s="28" t="s">
        <v>1163</v>
      </c>
      <c r="B360" s="29">
        <v>94.16</v>
      </c>
      <c r="C360" s="29">
        <v>95.24</v>
      </c>
      <c r="D360" s="29">
        <v>95.36</v>
      </c>
      <c r="E360" s="29">
        <v>95.41</v>
      </c>
      <c r="F360" s="29">
        <v>95.49</v>
      </c>
      <c r="G360" s="29">
        <v>95.5</v>
      </c>
      <c r="H360" s="29">
        <v>95.56</v>
      </c>
      <c r="I360" s="29">
        <v>95.58</v>
      </c>
      <c r="J360" s="29">
        <v>95.56</v>
      </c>
      <c r="K360" s="29">
        <v>95.56</v>
      </c>
      <c r="L360" s="29">
        <v>95.56</v>
      </c>
      <c r="M360" s="29">
        <v>95.56</v>
      </c>
    </row>
    <row r="361" spans="1:13" s="7" customFormat="1" ht="12.75" customHeight="1" x14ac:dyDescent="0.2">
      <c r="A361" s="26" t="s">
        <v>1164</v>
      </c>
      <c r="B361" s="27">
        <v>74.680000000000007</v>
      </c>
      <c r="C361" s="27">
        <v>75.58</v>
      </c>
      <c r="D361" s="27">
        <v>75.63</v>
      </c>
      <c r="E361" s="27">
        <v>75.489999999999995</v>
      </c>
      <c r="F361" s="27">
        <v>75.31</v>
      </c>
      <c r="G361" s="27">
        <v>75.069999999999993</v>
      </c>
      <c r="H361" s="27">
        <v>75.099999999999994</v>
      </c>
      <c r="I361" s="27">
        <v>75.150000000000006</v>
      </c>
      <c r="J361" s="27">
        <v>76.83</v>
      </c>
      <c r="K361" s="27">
        <v>78.510000000000005</v>
      </c>
      <c r="L361" s="27">
        <v>79.790000000000006</v>
      </c>
      <c r="M361" s="27">
        <v>80.83</v>
      </c>
    </row>
    <row r="362" spans="1:13" s="7" customFormat="1" ht="12.75" customHeight="1" x14ac:dyDescent="0.2">
      <c r="A362" s="28" t="s">
        <v>1165</v>
      </c>
      <c r="B362" s="29">
        <v>84.26</v>
      </c>
      <c r="C362" s="29">
        <v>85.57</v>
      </c>
      <c r="D362" s="29">
        <v>85.89</v>
      </c>
      <c r="E362" s="29">
        <v>85.41</v>
      </c>
      <c r="F362" s="29">
        <v>85.17</v>
      </c>
      <c r="G362" s="29">
        <v>85.18</v>
      </c>
      <c r="H362" s="29">
        <v>85.44</v>
      </c>
      <c r="I362" s="29">
        <v>85.63</v>
      </c>
      <c r="J362" s="29">
        <v>86.11</v>
      </c>
      <c r="K362" s="29">
        <v>86.41</v>
      </c>
      <c r="L362" s="29">
        <v>86.61</v>
      </c>
      <c r="M362" s="29">
        <v>86.8</v>
      </c>
    </row>
    <row r="363" spans="1:13" s="7" customFormat="1" ht="12.75" customHeight="1" x14ac:dyDescent="0.2">
      <c r="A363" s="26" t="s">
        <v>1166</v>
      </c>
      <c r="B363" s="27">
        <v>90.09</v>
      </c>
      <c r="C363" s="27">
        <v>91.05</v>
      </c>
      <c r="D363" s="27">
        <v>91.23</v>
      </c>
      <c r="E363" s="27">
        <v>90.8</v>
      </c>
      <c r="F363" s="27">
        <v>90.56</v>
      </c>
      <c r="G363" s="27">
        <v>90.45</v>
      </c>
      <c r="H363" s="27">
        <v>90.42</v>
      </c>
      <c r="I363" s="27">
        <v>90.63</v>
      </c>
      <c r="J363" s="27">
        <v>90.69</v>
      </c>
      <c r="K363" s="27">
        <v>90.67</v>
      </c>
      <c r="L363" s="27">
        <v>90.8</v>
      </c>
      <c r="M363" s="27">
        <v>90.78</v>
      </c>
    </row>
    <row r="364" spans="1:13" s="7" customFormat="1" ht="12.75" customHeight="1" x14ac:dyDescent="0.2">
      <c r="A364" s="28" t="s">
        <v>1167</v>
      </c>
      <c r="B364" s="29">
        <v>91.52</v>
      </c>
      <c r="C364" s="29">
        <v>92.71</v>
      </c>
      <c r="D364" s="29">
        <v>93.02</v>
      </c>
      <c r="E364" s="29">
        <v>92.85</v>
      </c>
      <c r="F364" s="29">
        <v>92.68</v>
      </c>
      <c r="G364" s="29">
        <v>92.51</v>
      </c>
      <c r="H364" s="29">
        <v>92.47</v>
      </c>
      <c r="I364" s="29">
        <v>92.53</v>
      </c>
      <c r="J364" s="29">
        <v>92.6</v>
      </c>
      <c r="K364" s="29">
        <v>92.62</v>
      </c>
      <c r="L364" s="29">
        <v>92.69</v>
      </c>
      <c r="M364" s="29">
        <v>92.7</v>
      </c>
    </row>
    <row r="365" spans="1:13" s="7" customFormat="1" ht="12.75" customHeight="1" x14ac:dyDescent="0.2">
      <c r="A365" s="30" t="s">
        <v>1177</v>
      </c>
      <c r="B365" s="31">
        <v>89.54</v>
      </c>
      <c r="C365" s="31">
        <v>92.21</v>
      </c>
      <c r="D365" s="31">
        <v>92.67</v>
      </c>
      <c r="E365" s="31">
        <v>92.82</v>
      </c>
      <c r="F365" s="31">
        <v>92.99</v>
      </c>
      <c r="G365" s="31">
        <v>92.84</v>
      </c>
      <c r="H365" s="31">
        <v>92.85</v>
      </c>
      <c r="I365" s="31">
        <v>92.9</v>
      </c>
      <c r="J365" s="31">
        <v>93</v>
      </c>
      <c r="K365" s="31">
        <v>92.96</v>
      </c>
      <c r="L365" s="31">
        <v>93.07</v>
      </c>
      <c r="M365" s="31">
        <v>93.09</v>
      </c>
    </row>
    <row r="366" spans="1:13" s="7" customFormat="1" ht="12.75" customHeight="1" x14ac:dyDescent="0.2">
      <c r="A366" s="26"/>
      <c r="B366" s="27"/>
      <c r="C366" s="27"/>
      <c r="D366" s="27"/>
      <c r="E366" s="27"/>
      <c r="F366" s="27"/>
      <c r="G366" s="27"/>
      <c r="H366" s="27"/>
      <c r="I366" s="27"/>
      <c r="J366" s="27"/>
      <c r="K366" s="27"/>
      <c r="L366" s="27"/>
      <c r="M366" s="27"/>
    </row>
    <row r="367" spans="1:13" s="7" customFormat="1" ht="12.75" customHeight="1" x14ac:dyDescent="0.25">
      <c r="A367" s="194" t="s">
        <v>1189</v>
      </c>
      <c r="B367" s="194"/>
      <c r="C367" s="194"/>
      <c r="D367" s="194"/>
      <c r="E367" s="194"/>
      <c r="F367" s="194"/>
      <c r="G367" s="194"/>
      <c r="H367" s="194"/>
      <c r="I367" s="194"/>
      <c r="J367" s="194"/>
      <c r="K367" s="194"/>
      <c r="L367" s="194"/>
      <c r="M367" s="194"/>
    </row>
    <row r="368" spans="1:13" s="7" customFormat="1" ht="12.75" customHeight="1" x14ac:dyDescent="0.25">
      <c r="A368" s="9"/>
      <c r="B368" s="42"/>
      <c r="C368" s="42"/>
      <c r="D368" s="42"/>
      <c r="E368" s="42"/>
      <c r="F368" s="42"/>
      <c r="G368" s="42"/>
      <c r="H368" s="42"/>
      <c r="I368" s="42"/>
      <c r="J368" s="42"/>
      <c r="K368" s="16"/>
      <c r="L368" s="42"/>
      <c r="M368" s="16"/>
    </row>
    <row r="369" spans="1:13" s="7" customFormat="1" ht="20.25" customHeight="1" x14ac:dyDescent="0.2">
      <c r="A369" s="18" t="s">
        <v>1140</v>
      </c>
      <c r="B369" s="35" t="s">
        <v>1141</v>
      </c>
      <c r="C369" s="35" t="s">
        <v>1142</v>
      </c>
      <c r="D369" s="35" t="s">
        <v>1143</v>
      </c>
      <c r="E369" s="35" t="s">
        <v>1144</v>
      </c>
      <c r="F369" s="35" t="s">
        <v>1145</v>
      </c>
      <c r="G369" s="35" t="s">
        <v>1146</v>
      </c>
      <c r="H369" s="35" t="s">
        <v>1147</v>
      </c>
      <c r="I369" s="35" t="s">
        <v>1148</v>
      </c>
      <c r="J369" s="35" t="s">
        <v>1149</v>
      </c>
      <c r="K369" s="35" t="s">
        <v>1150</v>
      </c>
      <c r="L369" s="43" t="s">
        <v>1151</v>
      </c>
      <c r="M369" s="35" t="s">
        <v>1152</v>
      </c>
    </row>
    <row r="370" spans="1:13" s="7" customFormat="1" ht="15.75" customHeight="1" x14ac:dyDescent="0.2">
      <c r="A370" s="33" t="s">
        <v>1153</v>
      </c>
      <c r="B370" s="36">
        <v>89.86</v>
      </c>
      <c r="C370" s="36">
        <v>90.81</v>
      </c>
      <c r="D370" s="36">
        <v>91.11</v>
      </c>
      <c r="E370" s="36">
        <v>91.38</v>
      </c>
      <c r="F370" s="37">
        <v>91.66</v>
      </c>
      <c r="G370" s="36">
        <v>91.71</v>
      </c>
      <c r="H370" s="36">
        <v>91.78</v>
      </c>
      <c r="I370" s="36">
        <v>91.84</v>
      </c>
      <c r="J370" s="36">
        <v>91.91</v>
      </c>
      <c r="K370" s="36">
        <v>91.93</v>
      </c>
      <c r="L370" s="36">
        <v>91.94</v>
      </c>
      <c r="M370" s="36">
        <v>92.03</v>
      </c>
    </row>
    <row r="371" spans="1:13" s="7" customFormat="1" ht="12.75" customHeight="1" x14ac:dyDescent="0.2">
      <c r="A371" s="44" t="s">
        <v>1154</v>
      </c>
      <c r="B371" s="27" t="s">
        <v>1132</v>
      </c>
      <c r="C371" s="27" t="s">
        <v>1132</v>
      </c>
      <c r="D371" s="27" t="s">
        <v>1132</v>
      </c>
      <c r="E371" s="27" t="s">
        <v>1132</v>
      </c>
      <c r="F371" s="27" t="s">
        <v>1132</v>
      </c>
      <c r="G371" s="27" t="s">
        <v>1132</v>
      </c>
      <c r="H371" s="27" t="s">
        <v>1132</v>
      </c>
      <c r="I371" s="38" t="s">
        <v>1132</v>
      </c>
      <c r="J371" s="38" t="s">
        <v>1132</v>
      </c>
      <c r="K371" s="38" t="s">
        <v>1132</v>
      </c>
      <c r="L371" s="38" t="s">
        <v>1132</v>
      </c>
      <c r="M371" s="27" t="s">
        <v>1132</v>
      </c>
    </row>
    <row r="372" spans="1:13" s="7" customFormat="1" ht="12.75" customHeight="1" x14ac:dyDescent="0.2">
      <c r="A372" s="28" t="s">
        <v>1155</v>
      </c>
      <c r="B372" s="29">
        <v>95.64</v>
      </c>
      <c r="C372" s="29">
        <v>95.84</v>
      </c>
      <c r="D372" s="29">
        <v>96.03</v>
      </c>
      <c r="E372" s="29">
        <v>96.08</v>
      </c>
      <c r="F372" s="29">
        <v>96.13</v>
      </c>
      <c r="G372" s="29">
        <v>96.2</v>
      </c>
      <c r="H372" s="29">
        <v>96.27</v>
      </c>
      <c r="I372" s="29">
        <v>96.35</v>
      </c>
      <c r="J372" s="29">
        <v>96.38</v>
      </c>
      <c r="K372" s="29">
        <v>96.41</v>
      </c>
      <c r="L372" s="29">
        <v>96.45</v>
      </c>
      <c r="M372" s="29">
        <v>96.47</v>
      </c>
    </row>
    <row r="373" spans="1:13" s="7" customFormat="1" ht="12.75" customHeight="1" x14ac:dyDescent="0.2">
      <c r="A373" s="26" t="s">
        <v>1156</v>
      </c>
      <c r="B373" s="27">
        <v>87.89</v>
      </c>
      <c r="C373" s="27">
        <v>88.86</v>
      </c>
      <c r="D373" s="27">
        <v>89.15</v>
      </c>
      <c r="E373" s="27">
        <v>89.5</v>
      </c>
      <c r="F373" s="27">
        <v>89.9</v>
      </c>
      <c r="G373" s="27">
        <v>89.96</v>
      </c>
      <c r="H373" s="27">
        <v>90.06</v>
      </c>
      <c r="I373" s="27">
        <v>90.14</v>
      </c>
      <c r="J373" s="27">
        <v>90.24</v>
      </c>
      <c r="K373" s="27">
        <v>90.26</v>
      </c>
      <c r="L373" s="27">
        <v>90.27</v>
      </c>
      <c r="M373" s="27">
        <v>90.43</v>
      </c>
    </row>
    <row r="374" spans="1:13" s="7" customFormat="1" ht="12.75" customHeight="1" x14ac:dyDescent="0.2">
      <c r="A374" s="28" t="s">
        <v>1157</v>
      </c>
      <c r="B374" s="29">
        <v>96.22</v>
      </c>
      <c r="C374" s="29">
        <v>96.86</v>
      </c>
      <c r="D374" s="29">
        <v>96.86</v>
      </c>
      <c r="E374" s="29">
        <v>96.86</v>
      </c>
      <c r="F374" s="29">
        <v>96.86</v>
      </c>
      <c r="G374" s="29">
        <v>96.86</v>
      </c>
      <c r="H374" s="29">
        <v>96.86</v>
      </c>
      <c r="I374" s="29">
        <v>96.86</v>
      </c>
      <c r="J374" s="29">
        <v>96.86</v>
      </c>
      <c r="K374" s="29">
        <v>96.86</v>
      </c>
      <c r="L374" s="29">
        <v>96.79</v>
      </c>
      <c r="M374" s="29">
        <v>96.79</v>
      </c>
    </row>
    <row r="375" spans="1:13" s="7" customFormat="1" ht="12.75" customHeight="1" x14ac:dyDescent="0.2">
      <c r="A375" s="26" t="s">
        <v>1158</v>
      </c>
      <c r="B375" s="27">
        <v>89.2</v>
      </c>
      <c r="C375" s="27">
        <v>90.69</v>
      </c>
      <c r="D375" s="27">
        <v>91.14</v>
      </c>
      <c r="E375" s="27">
        <v>91.24</v>
      </c>
      <c r="F375" s="27">
        <v>91.38</v>
      </c>
      <c r="G375" s="27">
        <v>91.38</v>
      </c>
      <c r="H375" s="27">
        <v>91.38</v>
      </c>
      <c r="I375" s="27">
        <v>91.39</v>
      </c>
      <c r="J375" s="27">
        <v>91.44</v>
      </c>
      <c r="K375" s="27">
        <v>91.44</v>
      </c>
      <c r="L375" s="27">
        <v>91.44</v>
      </c>
      <c r="M375" s="27">
        <v>91.44</v>
      </c>
    </row>
    <row r="376" spans="1:13" s="7" customFormat="1" ht="12.75" customHeight="1" x14ac:dyDescent="0.2">
      <c r="A376" s="28" t="s">
        <v>1159</v>
      </c>
      <c r="B376" s="29">
        <v>93.07</v>
      </c>
      <c r="C376" s="29">
        <v>94.03</v>
      </c>
      <c r="D376" s="29">
        <v>94.36</v>
      </c>
      <c r="E376" s="29">
        <v>94.61</v>
      </c>
      <c r="F376" s="29">
        <v>94.77</v>
      </c>
      <c r="G376" s="29">
        <v>94.79</v>
      </c>
      <c r="H376" s="29">
        <v>94.8</v>
      </c>
      <c r="I376" s="29">
        <v>94.8</v>
      </c>
      <c r="J376" s="29">
        <v>94.84</v>
      </c>
      <c r="K376" s="29">
        <v>94.85</v>
      </c>
      <c r="L376" s="29">
        <v>94.85</v>
      </c>
      <c r="M376" s="29">
        <v>94.87</v>
      </c>
    </row>
    <row r="377" spans="1:13" s="7" customFormat="1" ht="12.75" customHeight="1" x14ac:dyDescent="0.2">
      <c r="A377" s="44"/>
      <c r="B377" s="27" t="s">
        <v>1132</v>
      </c>
      <c r="C377" s="27" t="s">
        <v>1132</v>
      </c>
      <c r="D377" s="27" t="s">
        <v>1132</v>
      </c>
      <c r="E377" s="27" t="s">
        <v>1132</v>
      </c>
      <c r="F377" s="27" t="s">
        <v>1132</v>
      </c>
      <c r="G377" s="27" t="s">
        <v>1132</v>
      </c>
      <c r="H377" s="27" t="s">
        <v>1132</v>
      </c>
      <c r="I377" s="27" t="s">
        <v>1132</v>
      </c>
      <c r="J377" s="27" t="s">
        <v>1132</v>
      </c>
      <c r="K377" s="27" t="s">
        <v>1132</v>
      </c>
      <c r="L377" s="27" t="s">
        <v>1132</v>
      </c>
      <c r="M377" s="27" t="s">
        <v>1132</v>
      </c>
    </row>
    <row r="378" spans="1:13" s="7" customFormat="1" ht="12.75" customHeight="1" x14ac:dyDescent="0.2">
      <c r="A378" s="28" t="s">
        <v>1161</v>
      </c>
      <c r="B378" s="29">
        <v>93.94</v>
      </c>
      <c r="C378" s="29">
        <v>94.54</v>
      </c>
      <c r="D378" s="29">
        <v>94.97</v>
      </c>
      <c r="E378" s="29">
        <v>95.08</v>
      </c>
      <c r="F378" s="29">
        <v>95.14</v>
      </c>
      <c r="G378" s="29">
        <v>95.18</v>
      </c>
      <c r="H378" s="29">
        <v>95.23</v>
      </c>
      <c r="I378" s="29">
        <v>95.27</v>
      </c>
      <c r="J378" s="29">
        <v>95.3</v>
      </c>
      <c r="K378" s="29">
        <v>95.3</v>
      </c>
      <c r="L378" s="29">
        <v>95.31</v>
      </c>
      <c r="M378" s="29">
        <v>95.34</v>
      </c>
    </row>
    <row r="379" spans="1:13" s="7" customFormat="1" ht="12.75" customHeight="1" x14ac:dyDescent="0.2">
      <c r="A379" s="26" t="s">
        <v>1162</v>
      </c>
      <c r="B379" s="27">
        <v>90.36</v>
      </c>
      <c r="C379" s="27">
        <v>91.59</v>
      </c>
      <c r="D379" s="27">
        <v>91.9</v>
      </c>
      <c r="E379" s="27">
        <v>92.37</v>
      </c>
      <c r="F379" s="27">
        <v>92.74</v>
      </c>
      <c r="G379" s="27">
        <v>92.75</v>
      </c>
      <c r="H379" s="27">
        <v>93.31</v>
      </c>
      <c r="I379" s="27">
        <v>93.53</v>
      </c>
      <c r="J379" s="27">
        <v>93.58</v>
      </c>
      <c r="K379" s="27">
        <v>93.88</v>
      </c>
      <c r="L379" s="27">
        <v>93.87</v>
      </c>
      <c r="M379" s="27">
        <v>94.16</v>
      </c>
    </row>
    <row r="380" spans="1:13" s="7" customFormat="1" ht="12.75" customHeight="1" x14ac:dyDescent="0.2">
      <c r="A380" s="28" t="s">
        <v>1163</v>
      </c>
      <c r="B380" s="29">
        <v>95.98</v>
      </c>
      <c r="C380" s="29">
        <v>96.47</v>
      </c>
      <c r="D380" s="29">
        <v>96.65</v>
      </c>
      <c r="E380" s="29">
        <v>96.84</v>
      </c>
      <c r="F380" s="29">
        <v>96.87</v>
      </c>
      <c r="G380" s="29">
        <v>97.02</v>
      </c>
      <c r="H380" s="29">
        <v>97.2</v>
      </c>
      <c r="I380" s="29">
        <v>97.22</v>
      </c>
      <c r="J380" s="29">
        <v>97.23</v>
      </c>
      <c r="K380" s="29">
        <v>97.23</v>
      </c>
      <c r="L380" s="29">
        <v>97.04</v>
      </c>
      <c r="M380" s="29">
        <v>97.09</v>
      </c>
    </row>
    <row r="381" spans="1:13" s="7" customFormat="1" ht="12.75" customHeight="1" x14ac:dyDescent="0.2">
      <c r="A381" s="26" t="s">
        <v>1164</v>
      </c>
      <c r="B381" s="27">
        <v>82.17</v>
      </c>
      <c r="C381" s="27">
        <v>83.35</v>
      </c>
      <c r="D381" s="27">
        <v>84.07</v>
      </c>
      <c r="E381" s="27">
        <v>84.68</v>
      </c>
      <c r="F381" s="27">
        <v>85.24</v>
      </c>
      <c r="G381" s="27">
        <v>85.43</v>
      </c>
      <c r="H381" s="27">
        <v>85.71</v>
      </c>
      <c r="I381" s="27">
        <v>85.87</v>
      </c>
      <c r="J381" s="27">
        <v>86</v>
      </c>
      <c r="K381" s="27">
        <v>86.2</v>
      </c>
      <c r="L381" s="27">
        <v>86.34</v>
      </c>
      <c r="M381" s="27">
        <v>86.63</v>
      </c>
    </row>
    <row r="382" spans="1:13" s="7" customFormat="1" ht="12.75" customHeight="1" x14ac:dyDescent="0.2">
      <c r="A382" s="28" t="s">
        <v>1165</v>
      </c>
      <c r="B382" s="29">
        <v>88.07</v>
      </c>
      <c r="C382" s="29">
        <v>88.98</v>
      </c>
      <c r="D382" s="29">
        <v>89.22</v>
      </c>
      <c r="E382" s="29">
        <v>89.43</v>
      </c>
      <c r="F382" s="29">
        <v>89.7</v>
      </c>
      <c r="G382" s="29">
        <v>89.74</v>
      </c>
      <c r="H382" s="29">
        <v>89.73</v>
      </c>
      <c r="I382" s="29">
        <v>90.04</v>
      </c>
      <c r="J382" s="29">
        <v>90.34</v>
      </c>
      <c r="K382" s="29">
        <v>90.45</v>
      </c>
      <c r="L382" s="29">
        <v>90.43</v>
      </c>
      <c r="M382" s="29">
        <v>90.46</v>
      </c>
    </row>
    <row r="383" spans="1:13" s="7" customFormat="1" ht="12.75" customHeight="1" x14ac:dyDescent="0.2">
      <c r="A383" s="26" t="s">
        <v>1166</v>
      </c>
      <c r="B383" s="27">
        <v>91.86</v>
      </c>
      <c r="C383" s="27">
        <v>92.86</v>
      </c>
      <c r="D383" s="27">
        <v>92.89</v>
      </c>
      <c r="E383" s="27">
        <v>92.95</v>
      </c>
      <c r="F383" s="27">
        <v>93.21</v>
      </c>
      <c r="G383" s="27">
        <v>93.22</v>
      </c>
      <c r="H383" s="27">
        <v>93.23</v>
      </c>
      <c r="I383" s="27">
        <v>93.09</v>
      </c>
      <c r="J383" s="27">
        <v>93.04</v>
      </c>
      <c r="K383" s="27">
        <v>92.83</v>
      </c>
      <c r="L383" s="27">
        <v>92.79</v>
      </c>
      <c r="M383" s="27">
        <v>92.82</v>
      </c>
    </row>
    <row r="384" spans="1:13" s="7" customFormat="1" ht="12.75" customHeight="1" x14ac:dyDescent="0.2">
      <c r="A384" s="28" t="s">
        <v>1167</v>
      </c>
      <c r="B384" s="29">
        <v>93.47</v>
      </c>
      <c r="C384" s="29">
        <v>94.42</v>
      </c>
      <c r="D384" s="29">
        <v>94.57</v>
      </c>
      <c r="E384" s="29">
        <v>94.71</v>
      </c>
      <c r="F384" s="29">
        <v>94.85</v>
      </c>
      <c r="G384" s="29">
        <v>94.89</v>
      </c>
      <c r="H384" s="29">
        <v>94.87</v>
      </c>
      <c r="I384" s="29">
        <v>94.84</v>
      </c>
      <c r="J384" s="29">
        <v>94.85</v>
      </c>
      <c r="K384" s="29">
        <v>94.79</v>
      </c>
      <c r="L384" s="29">
        <v>94.8</v>
      </c>
      <c r="M384" s="29">
        <v>94.85</v>
      </c>
    </row>
    <row r="385" spans="1:14" s="7" customFormat="1" ht="12.75" customHeight="1" x14ac:dyDescent="0.2">
      <c r="A385" s="30" t="s">
        <v>1177</v>
      </c>
      <c r="B385" s="31">
        <v>93.54</v>
      </c>
      <c r="C385" s="31">
        <v>93.99</v>
      </c>
      <c r="D385" s="31">
        <v>94.16</v>
      </c>
      <c r="E385" s="31">
        <v>94.5</v>
      </c>
      <c r="F385" s="31">
        <v>94.64</v>
      </c>
      <c r="G385" s="31">
        <v>94.51</v>
      </c>
      <c r="H385" s="31">
        <v>94.29</v>
      </c>
      <c r="I385" s="31">
        <v>94.41</v>
      </c>
      <c r="J385" s="31">
        <v>94.52</v>
      </c>
      <c r="K385" s="31">
        <v>94.58</v>
      </c>
      <c r="L385" s="31">
        <v>94.44</v>
      </c>
      <c r="M385" s="31">
        <v>94.37</v>
      </c>
    </row>
    <row r="386" spans="1:14" s="7" customFormat="1" ht="12.75" customHeight="1" x14ac:dyDescent="0.2">
      <c r="A386" s="26"/>
      <c r="B386" s="27"/>
      <c r="C386" s="27"/>
      <c r="D386" s="27"/>
      <c r="E386" s="27"/>
      <c r="F386" s="27"/>
      <c r="G386" s="27"/>
      <c r="H386" s="27"/>
      <c r="I386" s="27"/>
      <c r="J386" s="27"/>
      <c r="K386" s="27"/>
      <c r="L386" s="27"/>
      <c r="M386" s="27"/>
    </row>
    <row r="387" spans="1:14" s="7" customFormat="1" ht="12.75" customHeight="1" x14ac:dyDescent="0.2">
      <c r="A387" s="26"/>
      <c r="B387" s="27"/>
      <c r="C387" s="27"/>
      <c r="D387" s="27"/>
      <c r="E387" s="27"/>
      <c r="F387" s="27"/>
      <c r="G387" s="27"/>
      <c r="H387" s="27"/>
      <c r="I387" s="27"/>
      <c r="J387" s="27"/>
      <c r="K387" s="27"/>
      <c r="L387" s="27"/>
      <c r="M387" s="27"/>
    </row>
    <row r="388" spans="1:14" s="7" customFormat="1" ht="12.75" customHeight="1" x14ac:dyDescent="0.25">
      <c r="A388" s="194" t="s">
        <v>1190</v>
      </c>
      <c r="B388" s="194"/>
      <c r="C388" s="194"/>
      <c r="D388" s="194"/>
      <c r="E388" s="194"/>
      <c r="F388" s="194"/>
      <c r="G388" s="194"/>
      <c r="H388" s="194"/>
      <c r="I388" s="194"/>
      <c r="J388" s="194"/>
      <c r="K388" s="194"/>
      <c r="L388" s="194"/>
      <c r="M388" s="194"/>
    </row>
    <row r="389" spans="1:14" s="7" customFormat="1" ht="20.25" customHeight="1" x14ac:dyDescent="0.2">
      <c r="A389" s="18" t="s">
        <v>1140</v>
      </c>
      <c r="B389" s="35" t="s">
        <v>1141</v>
      </c>
      <c r="C389" s="35" t="s">
        <v>1142</v>
      </c>
      <c r="D389" s="35" t="s">
        <v>1143</v>
      </c>
      <c r="E389" s="35" t="s">
        <v>1144</v>
      </c>
      <c r="F389" s="35" t="s">
        <v>1145</v>
      </c>
      <c r="G389" s="35" t="s">
        <v>1146</v>
      </c>
      <c r="H389" s="35" t="s">
        <v>1147</v>
      </c>
      <c r="I389" s="35" t="s">
        <v>1148</v>
      </c>
      <c r="J389" s="35" t="s">
        <v>1149</v>
      </c>
      <c r="K389" s="35" t="s">
        <v>1150</v>
      </c>
      <c r="L389" s="43" t="s">
        <v>1151</v>
      </c>
      <c r="M389" s="35" t="s">
        <v>1152</v>
      </c>
    </row>
    <row r="390" spans="1:14" s="7" customFormat="1" ht="15.75" customHeight="1" x14ac:dyDescent="0.2">
      <c r="A390" s="33" t="s">
        <v>1153</v>
      </c>
      <c r="B390" s="36">
        <v>92.82</v>
      </c>
      <c r="C390" s="36">
        <v>93.64</v>
      </c>
      <c r="D390" s="36">
        <v>93.89</v>
      </c>
      <c r="E390" s="36">
        <v>94.12</v>
      </c>
      <c r="F390" s="36">
        <v>94.45</v>
      </c>
      <c r="G390" s="36">
        <v>94.49</v>
      </c>
      <c r="H390" s="36">
        <v>94.56</v>
      </c>
      <c r="I390" s="36">
        <v>94.64</v>
      </c>
      <c r="J390" s="36">
        <v>94.77</v>
      </c>
      <c r="K390" s="36">
        <v>95.14</v>
      </c>
      <c r="L390" s="36">
        <v>95.18</v>
      </c>
      <c r="M390" s="36">
        <v>95.23</v>
      </c>
      <c r="N390" s="17"/>
    </row>
    <row r="391" spans="1:14" s="7" customFormat="1" x14ac:dyDescent="0.2">
      <c r="A391" s="44" t="s">
        <v>1154</v>
      </c>
      <c r="B391" s="27" t="s">
        <v>1132</v>
      </c>
      <c r="C391" s="27" t="s">
        <v>1132</v>
      </c>
      <c r="D391" s="27" t="s">
        <v>1132</v>
      </c>
      <c r="E391" s="27" t="s">
        <v>1132</v>
      </c>
      <c r="F391" s="27" t="s">
        <v>1132</v>
      </c>
      <c r="G391" s="27" t="s">
        <v>1132</v>
      </c>
      <c r="H391" s="27" t="s">
        <v>1132</v>
      </c>
      <c r="I391" s="38" t="s">
        <v>1132</v>
      </c>
      <c r="J391" s="38" t="s">
        <v>1132</v>
      </c>
      <c r="K391" s="38" t="s">
        <v>1132</v>
      </c>
      <c r="L391" s="38" t="s">
        <v>1132</v>
      </c>
      <c r="M391" s="27" t="s">
        <v>1132</v>
      </c>
      <c r="N391" s="17"/>
    </row>
    <row r="392" spans="1:14" s="7" customFormat="1" x14ac:dyDescent="0.2">
      <c r="A392" s="28" t="s">
        <v>1155</v>
      </c>
      <c r="B392" s="29">
        <v>96.73</v>
      </c>
      <c r="C392" s="29">
        <v>97.05</v>
      </c>
      <c r="D392" s="29">
        <v>97.27</v>
      </c>
      <c r="E392" s="29">
        <v>97.35</v>
      </c>
      <c r="F392" s="29">
        <v>97.55</v>
      </c>
      <c r="G392" s="29">
        <v>97.65</v>
      </c>
      <c r="H392" s="29">
        <v>97.64</v>
      </c>
      <c r="I392" s="29">
        <v>97.7</v>
      </c>
      <c r="J392" s="29">
        <v>97.74</v>
      </c>
      <c r="K392" s="29">
        <v>98.04</v>
      </c>
      <c r="L392" s="29">
        <v>98.09</v>
      </c>
      <c r="M392" s="29">
        <v>98.1</v>
      </c>
      <c r="N392" s="17"/>
    </row>
    <row r="393" spans="1:14" s="7" customFormat="1" x14ac:dyDescent="0.2">
      <c r="A393" s="26" t="s">
        <v>1156</v>
      </c>
      <c r="B393" s="27">
        <v>90.87</v>
      </c>
      <c r="C393" s="27">
        <v>91.74</v>
      </c>
      <c r="D393" s="27">
        <v>92.04</v>
      </c>
      <c r="E393" s="27">
        <v>92.29</v>
      </c>
      <c r="F393" s="27">
        <v>92.7</v>
      </c>
      <c r="G393" s="27">
        <v>92.73</v>
      </c>
      <c r="H393" s="27">
        <v>92.83</v>
      </c>
      <c r="I393" s="27">
        <v>92.96</v>
      </c>
      <c r="J393" s="27">
        <v>93.15</v>
      </c>
      <c r="K393" s="27">
        <v>93.7</v>
      </c>
      <c r="L393" s="27">
        <v>93.74</v>
      </c>
      <c r="M393" s="27">
        <v>93.83</v>
      </c>
      <c r="N393" s="17"/>
    </row>
    <row r="394" spans="1:14" s="7" customFormat="1" x14ac:dyDescent="0.2">
      <c r="A394" s="28" t="s">
        <v>1157</v>
      </c>
      <c r="B394" s="29">
        <v>96.9</v>
      </c>
      <c r="C394" s="29">
        <v>97.22</v>
      </c>
      <c r="D394" s="29">
        <v>97.22</v>
      </c>
      <c r="E394" s="29">
        <v>97.39</v>
      </c>
      <c r="F394" s="29">
        <v>97.46</v>
      </c>
      <c r="G394" s="29">
        <v>97.45</v>
      </c>
      <c r="H394" s="29">
        <v>97.45</v>
      </c>
      <c r="I394" s="29">
        <v>97.68</v>
      </c>
      <c r="J394" s="29">
        <v>97.68</v>
      </c>
      <c r="K394" s="29">
        <v>97.67</v>
      </c>
      <c r="L394" s="29">
        <v>97.84</v>
      </c>
      <c r="M394" s="29">
        <v>97.84</v>
      </c>
      <c r="N394" s="17"/>
    </row>
    <row r="395" spans="1:14" s="7" customFormat="1" x14ac:dyDescent="0.2">
      <c r="A395" s="26" t="s">
        <v>1158</v>
      </c>
      <c r="B395" s="27">
        <v>94.17</v>
      </c>
      <c r="C395" s="27">
        <v>95.27</v>
      </c>
      <c r="D395" s="27">
        <v>95.38</v>
      </c>
      <c r="E395" s="27">
        <v>95.57</v>
      </c>
      <c r="F395" s="27">
        <v>95.63</v>
      </c>
      <c r="G395" s="27">
        <v>95.63</v>
      </c>
      <c r="H395" s="27">
        <v>95.64</v>
      </c>
      <c r="I395" s="27">
        <v>95.64</v>
      </c>
      <c r="J395" s="27">
        <v>95.64</v>
      </c>
      <c r="K395" s="27">
        <v>95.67</v>
      </c>
      <c r="L395" s="27">
        <v>95.67</v>
      </c>
      <c r="M395" s="27">
        <v>95.67</v>
      </c>
      <c r="N395" s="17"/>
    </row>
    <row r="396" spans="1:14" s="7" customFormat="1" x14ac:dyDescent="0.2">
      <c r="A396" s="28" t="s">
        <v>1159</v>
      </c>
      <c r="B396" s="29">
        <v>95.77</v>
      </c>
      <c r="C396" s="29">
        <v>96.59</v>
      </c>
      <c r="D396" s="29">
        <v>96.8</v>
      </c>
      <c r="E396" s="29">
        <v>97.1</v>
      </c>
      <c r="F396" s="29">
        <v>97.45</v>
      </c>
      <c r="G396" s="29">
        <v>97.48</v>
      </c>
      <c r="H396" s="29">
        <v>97.55</v>
      </c>
      <c r="I396" s="29">
        <v>97.55</v>
      </c>
      <c r="J396" s="29">
        <v>97.61</v>
      </c>
      <c r="K396" s="29">
        <v>97.7</v>
      </c>
      <c r="L396" s="29">
        <v>97.7</v>
      </c>
      <c r="M396" s="29">
        <v>97.7</v>
      </c>
      <c r="N396" s="17"/>
    </row>
    <row r="397" spans="1:14" s="7" customFormat="1" x14ac:dyDescent="0.2">
      <c r="A397" s="44"/>
      <c r="B397" s="27" t="s">
        <v>1132</v>
      </c>
      <c r="C397" s="27" t="s">
        <v>1132</v>
      </c>
      <c r="D397" s="27" t="s">
        <v>1132</v>
      </c>
      <c r="E397" s="27" t="s">
        <v>1132</v>
      </c>
      <c r="F397" s="27" t="s">
        <v>1132</v>
      </c>
      <c r="G397" s="27" t="s">
        <v>1132</v>
      </c>
      <c r="H397" s="27" t="s">
        <v>1132</v>
      </c>
      <c r="I397" s="27" t="s">
        <v>1132</v>
      </c>
      <c r="J397" s="27" t="s">
        <v>1132</v>
      </c>
      <c r="K397" s="27" t="s">
        <v>1132</v>
      </c>
      <c r="L397" s="27" t="s">
        <v>1132</v>
      </c>
      <c r="M397" s="27" t="s">
        <v>1132</v>
      </c>
      <c r="N397" s="17"/>
    </row>
    <row r="398" spans="1:14" s="7" customFormat="1" x14ac:dyDescent="0.2">
      <c r="A398" s="28" t="s">
        <v>1161</v>
      </c>
      <c r="B398" s="29">
        <v>96.21</v>
      </c>
      <c r="C398" s="29">
        <v>96.86</v>
      </c>
      <c r="D398" s="29">
        <v>97.06</v>
      </c>
      <c r="E398" s="29">
        <v>97.21</v>
      </c>
      <c r="F398" s="29">
        <v>97.39</v>
      </c>
      <c r="G398" s="29">
        <v>97.49</v>
      </c>
      <c r="H398" s="29">
        <v>97.49</v>
      </c>
      <c r="I398" s="29">
        <v>97.57</v>
      </c>
      <c r="J398" s="29">
        <v>97.64</v>
      </c>
      <c r="K398" s="29">
        <v>97.65</v>
      </c>
      <c r="L398" s="29">
        <v>97.73</v>
      </c>
      <c r="M398" s="29">
        <v>97.74</v>
      </c>
      <c r="N398" s="17"/>
    </row>
    <row r="399" spans="1:14" s="7" customFormat="1" x14ac:dyDescent="0.2">
      <c r="A399" s="26" t="s">
        <v>1162</v>
      </c>
      <c r="B399" s="27">
        <v>95.28</v>
      </c>
      <c r="C399" s="27">
        <v>96.28</v>
      </c>
      <c r="D399" s="27">
        <v>96.66</v>
      </c>
      <c r="E399" s="27">
        <v>96.88</v>
      </c>
      <c r="F399" s="27">
        <v>96.97</v>
      </c>
      <c r="G399" s="27">
        <v>97.12</v>
      </c>
      <c r="H399" s="27">
        <v>97.01</v>
      </c>
      <c r="I399" s="27">
        <v>97.32</v>
      </c>
      <c r="J399" s="27">
        <v>97.55</v>
      </c>
      <c r="K399" s="27">
        <v>97.61</v>
      </c>
      <c r="L399" s="27">
        <v>97.74</v>
      </c>
      <c r="M399" s="27">
        <v>97.75</v>
      </c>
      <c r="N399" s="17"/>
    </row>
    <row r="400" spans="1:14" s="7" customFormat="1" x14ac:dyDescent="0.2">
      <c r="A400" s="28" t="s">
        <v>1163</v>
      </c>
      <c r="B400" s="29">
        <v>97.52</v>
      </c>
      <c r="C400" s="29">
        <v>97.76</v>
      </c>
      <c r="D400" s="29">
        <v>98</v>
      </c>
      <c r="E400" s="29">
        <v>98.1</v>
      </c>
      <c r="F400" s="29">
        <v>98.17</v>
      </c>
      <c r="G400" s="29">
        <v>98.3</v>
      </c>
      <c r="H400" s="29">
        <v>98.16</v>
      </c>
      <c r="I400" s="29">
        <v>98.19</v>
      </c>
      <c r="J400" s="29">
        <v>98.2</v>
      </c>
      <c r="K400" s="29">
        <v>98.25</v>
      </c>
      <c r="L400" s="29">
        <v>98.4</v>
      </c>
      <c r="M400" s="29">
        <v>98.4</v>
      </c>
      <c r="N400" s="17"/>
    </row>
    <row r="401" spans="1:14" s="7" customFormat="1" x14ac:dyDescent="0.2">
      <c r="A401" s="26" t="s">
        <v>1164</v>
      </c>
      <c r="B401" s="27">
        <v>87.51</v>
      </c>
      <c r="C401" s="27">
        <v>88.12</v>
      </c>
      <c r="D401" s="27">
        <v>88.34</v>
      </c>
      <c r="E401" s="27">
        <v>88.62</v>
      </c>
      <c r="F401" s="27">
        <v>89.01</v>
      </c>
      <c r="G401" s="27">
        <v>89.1</v>
      </c>
      <c r="H401" s="27">
        <v>89.25</v>
      </c>
      <c r="I401" s="27">
        <v>89.31</v>
      </c>
      <c r="J401" s="27">
        <v>89.57</v>
      </c>
      <c r="K401" s="27">
        <v>89.81</v>
      </c>
      <c r="L401" s="27">
        <v>89.85</v>
      </c>
      <c r="M401" s="27">
        <v>89.9</v>
      </c>
      <c r="N401" s="17"/>
    </row>
    <row r="402" spans="1:14" s="7" customFormat="1" x14ac:dyDescent="0.2">
      <c r="A402" s="28" t="s">
        <v>1165</v>
      </c>
      <c r="B402" s="29">
        <v>91.46</v>
      </c>
      <c r="C402" s="29">
        <v>92.16</v>
      </c>
      <c r="D402" s="29">
        <v>92.47</v>
      </c>
      <c r="E402" s="29">
        <v>92.61</v>
      </c>
      <c r="F402" s="29">
        <v>92.94</v>
      </c>
      <c r="G402" s="29">
        <v>93.1</v>
      </c>
      <c r="H402" s="29">
        <v>93.14</v>
      </c>
      <c r="I402" s="29">
        <v>93.14</v>
      </c>
      <c r="J402" s="29">
        <v>92.98</v>
      </c>
      <c r="K402" s="29">
        <v>93.68</v>
      </c>
      <c r="L402" s="29">
        <v>93.71</v>
      </c>
      <c r="M402" s="29">
        <v>93.77</v>
      </c>
      <c r="N402" s="17"/>
    </row>
    <row r="403" spans="1:14" s="7" customFormat="1" x14ac:dyDescent="0.2">
      <c r="A403" s="26" t="s">
        <v>1166</v>
      </c>
      <c r="B403" s="27">
        <v>93.56</v>
      </c>
      <c r="C403" s="27">
        <v>94.8</v>
      </c>
      <c r="D403" s="27">
        <v>95.05</v>
      </c>
      <c r="E403" s="27">
        <v>95.26</v>
      </c>
      <c r="F403" s="27">
        <v>95.8</v>
      </c>
      <c r="G403" s="27">
        <v>95.78</v>
      </c>
      <c r="H403" s="27">
        <v>95.86</v>
      </c>
      <c r="I403" s="27">
        <v>95.99</v>
      </c>
      <c r="J403" s="27">
        <v>96.14</v>
      </c>
      <c r="K403" s="27">
        <v>96.86</v>
      </c>
      <c r="L403" s="27">
        <v>96.9</v>
      </c>
      <c r="M403" s="27">
        <v>96.96</v>
      </c>
      <c r="N403" s="17"/>
    </row>
    <row r="404" spans="1:14" s="7" customFormat="1" x14ac:dyDescent="0.2">
      <c r="A404" s="28" t="s">
        <v>1167</v>
      </c>
      <c r="B404" s="29">
        <v>95.44</v>
      </c>
      <c r="C404" s="29">
        <v>96.29</v>
      </c>
      <c r="D404" s="29">
        <v>96.48</v>
      </c>
      <c r="E404" s="29">
        <v>96.66</v>
      </c>
      <c r="F404" s="29">
        <v>96.93</v>
      </c>
      <c r="G404" s="29">
        <v>96.9</v>
      </c>
      <c r="H404" s="29">
        <v>96.97</v>
      </c>
      <c r="I404" s="29">
        <v>97.06</v>
      </c>
      <c r="J404" s="29">
        <v>97.19</v>
      </c>
      <c r="K404" s="29">
        <v>97.47</v>
      </c>
      <c r="L404" s="29">
        <v>97.48</v>
      </c>
      <c r="M404" s="29">
        <v>97.56</v>
      </c>
      <c r="N404" s="17"/>
    </row>
    <row r="405" spans="1:14" s="7" customFormat="1" x14ac:dyDescent="0.2">
      <c r="A405" s="30" t="s">
        <v>1177</v>
      </c>
      <c r="B405" s="31">
        <v>95.08</v>
      </c>
      <c r="C405" s="31">
        <v>95.71</v>
      </c>
      <c r="D405" s="31">
        <v>96.09</v>
      </c>
      <c r="E405" s="31">
        <v>96.56</v>
      </c>
      <c r="F405" s="31">
        <v>96.67</v>
      </c>
      <c r="G405" s="31">
        <v>96.67</v>
      </c>
      <c r="H405" s="31">
        <v>96.72</v>
      </c>
      <c r="I405" s="31">
        <v>96.73</v>
      </c>
      <c r="J405" s="31">
        <v>96.75</v>
      </c>
      <c r="K405" s="31">
        <v>97.06</v>
      </c>
      <c r="L405" s="31">
        <v>97.06</v>
      </c>
      <c r="M405" s="31">
        <v>97.09</v>
      </c>
      <c r="N405" s="17"/>
    </row>
    <row r="406" spans="1:14" s="7" customFormat="1" x14ac:dyDescent="0.2">
      <c r="A406" s="26"/>
      <c r="B406" s="27"/>
      <c r="C406" s="27"/>
      <c r="D406" s="27"/>
      <c r="E406" s="27"/>
      <c r="F406" s="27"/>
      <c r="G406" s="27"/>
      <c r="H406" s="27"/>
      <c r="I406" s="27"/>
      <c r="J406" s="27"/>
      <c r="K406" s="27"/>
      <c r="L406" s="27"/>
      <c r="M406" s="27"/>
    </row>
    <row r="407" spans="1:14" s="7" customFormat="1" x14ac:dyDescent="0.2">
      <c r="A407" s="26"/>
      <c r="B407" s="27"/>
      <c r="C407" s="27"/>
      <c r="D407" s="27"/>
      <c r="E407" s="27"/>
      <c r="F407" s="27"/>
      <c r="G407" s="27"/>
      <c r="H407" s="27"/>
      <c r="I407" s="27"/>
      <c r="J407" s="27"/>
      <c r="K407" s="27"/>
      <c r="L407" s="27"/>
      <c r="M407" s="27"/>
    </row>
    <row r="408" spans="1:14" s="7" customFormat="1" ht="14.25" x14ac:dyDescent="0.25">
      <c r="A408" s="194" t="s">
        <v>1191</v>
      </c>
      <c r="B408" s="194"/>
      <c r="C408" s="194"/>
      <c r="D408" s="194"/>
      <c r="E408" s="194"/>
      <c r="F408" s="194"/>
      <c r="G408" s="194"/>
      <c r="H408" s="194"/>
      <c r="I408" s="194"/>
      <c r="J408" s="194"/>
      <c r="K408" s="194"/>
      <c r="L408" s="194"/>
      <c r="M408" s="194"/>
    </row>
    <row r="409" spans="1:14" s="7" customFormat="1" ht="20.25" customHeight="1" x14ac:dyDescent="0.2">
      <c r="A409" s="18" t="s">
        <v>1140</v>
      </c>
      <c r="B409" s="35" t="s">
        <v>1141</v>
      </c>
      <c r="C409" s="35" t="s">
        <v>1142</v>
      </c>
      <c r="D409" s="35" t="s">
        <v>1143</v>
      </c>
      <c r="E409" s="35" t="s">
        <v>1144</v>
      </c>
      <c r="F409" s="35" t="s">
        <v>1145</v>
      </c>
      <c r="G409" s="35" t="s">
        <v>1146</v>
      </c>
      <c r="H409" s="35" t="s">
        <v>1147</v>
      </c>
      <c r="I409" s="35" t="s">
        <v>1148</v>
      </c>
      <c r="J409" s="35" t="s">
        <v>1149</v>
      </c>
      <c r="K409" s="35" t="s">
        <v>1150</v>
      </c>
      <c r="L409" s="43" t="s">
        <v>1151</v>
      </c>
      <c r="M409" s="35" t="s">
        <v>1152</v>
      </c>
    </row>
    <row r="410" spans="1:14" s="7" customFormat="1" ht="15.75" customHeight="1" x14ac:dyDescent="0.2">
      <c r="A410" s="51" t="s">
        <v>1153</v>
      </c>
      <c r="B410" s="36">
        <v>96.16</v>
      </c>
      <c r="C410" s="36">
        <v>96.91</v>
      </c>
      <c r="D410" s="36">
        <v>97.19</v>
      </c>
      <c r="E410" s="36">
        <v>97.59</v>
      </c>
      <c r="F410" s="36">
        <v>98.07</v>
      </c>
      <c r="G410" s="36">
        <v>98.13</v>
      </c>
      <c r="H410" s="36">
        <v>98.33</v>
      </c>
      <c r="I410" s="36">
        <v>98.48</v>
      </c>
      <c r="J410" s="36">
        <v>98.67</v>
      </c>
      <c r="K410" s="36">
        <v>99.04</v>
      </c>
      <c r="L410" s="36">
        <v>99.58</v>
      </c>
      <c r="M410" s="36">
        <v>100</v>
      </c>
      <c r="N410" s="17"/>
    </row>
    <row r="411" spans="1:14" s="7" customFormat="1" x14ac:dyDescent="0.2">
      <c r="A411" s="44" t="s">
        <v>1154</v>
      </c>
      <c r="B411" s="27" t="s">
        <v>1132</v>
      </c>
      <c r="C411" s="27" t="s">
        <v>1132</v>
      </c>
      <c r="D411" s="27" t="s">
        <v>1132</v>
      </c>
      <c r="E411" s="27" t="s">
        <v>1132</v>
      </c>
      <c r="F411" s="27" t="s">
        <v>1132</v>
      </c>
      <c r="G411" s="27" t="s">
        <v>1132</v>
      </c>
      <c r="H411" s="27" t="s">
        <v>1132</v>
      </c>
      <c r="I411" s="38" t="s">
        <v>1132</v>
      </c>
      <c r="J411" s="38" t="s">
        <v>1132</v>
      </c>
      <c r="K411" s="38" t="s">
        <v>1132</v>
      </c>
      <c r="L411" s="38" t="s">
        <v>1132</v>
      </c>
      <c r="M411" s="27" t="s">
        <v>1132</v>
      </c>
      <c r="N411" s="17"/>
    </row>
    <row r="412" spans="1:14" s="7" customFormat="1" x14ac:dyDescent="0.2">
      <c r="A412" s="28" t="s">
        <v>1155</v>
      </c>
      <c r="B412" s="29">
        <v>98.71</v>
      </c>
      <c r="C412" s="29">
        <v>98.89</v>
      </c>
      <c r="D412" s="29">
        <v>99.05</v>
      </c>
      <c r="E412" s="29">
        <v>99.23</v>
      </c>
      <c r="F412" s="29">
        <v>99.36</v>
      </c>
      <c r="G412" s="29">
        <v>99.42</v>
      </c>
      <c r="H412" s="29">
        <v>99.4</v>
      </c>
      <c r="I412" s="29">
        <v>99.52</v>
      </c>
      <c r="J412" s="29">
        <v>99.6</v>
      </c>
      <c r="K412" s="29">
        <v>99.68</v>
      </c>
      <c r="L412" s="29">
        <v>99.81</v>
      </c>
      <c r="M412" s="29">
        <v>100</v>
      </c>
      <c r="N412" s="17"/>
    </row>
    <row r="413" spans="1:14" s="7" customFormat="1" x14ac:dyDescent="0.2">
      <c r="A413" s="26" t="s">
        <v>1156</v>
      </c>
      <c r="B413" s="27">
        <v>94.4</v>
      </c>
      <c r="C413" s="27">
        <v>95.31</v>
      </c>
      <c r="D413" s="27">
        <v>95.64</v>
      </c>
      <c r="E413" s="27">
        <v>96.16</v>
      </c>
      <c r="F413" s="27">
        <v>96.93</v>
      </c>
      <c r="G413" s="27">
        <v>96.99</v>
      </c>
      <c r="H413" s="27">
        <v>97.28</v>
      </c>
      <c r="I413" s="27">
        <v>97.48</v>
      </c>
      <c r="J413" s="27">
        <v>97.8</v>
      </c>
      <c r="K413" s="27">
        <v>98.44</v>
      </c>
      <c r="L413" s="27">
        <v>99.33</v>
      </c>
      <c r="M413" s="27">
        <v>100</v>
      </c>
      <c r="N413" s="17"/>
    </row>
    <row r="414" spans="1:14" s="7" customFormat="1" x14ac:dyDescent="0.2">
      <c r="A414" s="28" t="s">
        <v>1157</v>
      </c>
      <c r="B414" s="29">
        <v>98.02</v>
      </c>
      <c r="C414" s="29">
        <v>98.4</v>
      </c>
      <c r="D414" s="29">
        <v>99.03</v>
      </c>
      <c r="E414" s="29">
        <v>99.01</v>
      </c>
      <c r="F414" s="29">
        <v>99.25</v>
      </c>
      <c r="G414" s="29">
        <v>99.25</v>
      </c>
      <c r="H414" s="29">
        <v>99.48</v>
      </c>
      <c r="I414" s="29">
        <v>99.48</v>
      </c>
      <c r="J414" s="29">
        <v>99.48</v>
      </c>
      <c r="K414" s="29">
        <v>99.48</v>
      </c>
      <c r="L414" s="29">
        <v>100</v>
      </c>
      <c r="M414" s="29">
        <v>100</v>
      </c>
      <c r="N414" s="17"/>
    </row>
    <row r="415" spans="1:14" s="7" customFormat="1" x14ac:dyDescent="0.2">
      <c r="A415" s="26" t="s">
        <v>1158</v>
      </c>
      <c r="B415" s="27">
        <v>98.72</v>
      </c>
      <c r="C415" s="27">
        <v>99.31</v>
      </c>
      <c r="D415" s="27">
        <v>99.55</v>
      </c>
      <c r="E415" s="27">
        <v>99.69</v>
      </c>
      <c r="F415" s="27">
        <v>99.9</v>
      </c>
      <c r="G415" s="27">
        <v>99.9</v>
      </c>
      <c r="H415" s="27">
        <v>99.92</v>
      </c>
      <c r="I415" s="27">
        <v>99.93</v>
      </c>
      <c r="J415" s="27">
        <v>100</v>
      </c>
      <c r="K415" s="27">
        <v>100</v>
      </c>
      <c r="L415" s="27">
        <v>100</v>
      </c>
      <c r="M415" s="27">
        <v>100</v>
      </c>
      <c r="N415" s="17"/>
    </row>
    <row r="416" spans="1:14" s="7" customFormat="1" x14ac:dyDescent="0.2">
      <c r="A416" s="28" t="s">
        <v>1159</v>
      </c>
      <c r="B416" s="29">
        <v>98.61</v>
      </c>
      <c r="C416" s="29">
        <v>99.3</v>
      </c>
      <c r="D416" s="29">
        <v>99.51</v>
      </c>
      <c r="E416" s="29">
        <v>99.82</v>
      </c>
      <c r="F416" s="29">
        <v>99.78</v>
      </c>
      <c r="G416" s="29">
        <v>99.83</v>
      </c>
      <c r="H416" s="29">
        <v>100.04</v>
      </c>
      <c r="I416" s="29">
        <v>100.14</v>
      </c>
      <c r="J416" s="29">
        <v>100.05</v>
      </c>
      <c r="K416" s="29">
        <v>99.97</v>
      </c>
      <c r="L416" s="29">
        <v>99.98</v>
      </c>
      <c r="M416" s="29">
        <v>100</v>
      </c>
      <c r="N416" s="17"/>
    </row>
    <row r="417" spans="1:15" s="7" customFormat="1" x14ac:dyDescent="0.2">
      <c r="A417" s="44"/>
      <c r="B417" s="27" t="s">
        <v>1132</v>
      </c>
      <c r="C417" s="27" t="s">
        <v>1132</v>
      </c>
      <c r="D417" s="27" t="s">
        <v>1132</v>
      </c>
      <c r="E417" s="27" t="s">
        <v>1132</v>
      </c>
      <c r="F417" s="27" t="s">
        <v>1132</v>
      </c>
      <c r="G417" s="27" t="s">
        <v>1132</v>
      </c>
      <c r="H417" s="27" t="s">
        <v>1132</v>
      </c>
      <c r="I417" s="27" t="s">
        <v>1132</v>
      </c>
      <c r="J417" s="27" t="s">
        <v>1132</v>
      </c>
      <c r="K417" s="27" t="s">
        <v>1132</v>
      </c>
      <c r="L417" s="27" t="s">
        <v>1132</v>
      </c>
      <c r="M417" s="27" t="s">
        <v>1132</v>
      </c>
      <c r="N417" s="17"/>
    </row>
    <row r="418" spans="1:15" s="7" customFormat="1" x14ac:dyDescent="0.2">
      <c r="A418" s="28" t="s">
        <v>1161</v>
      </c>
      <c r="B418" s="29">
        <v>98.82</v>
      </c>
      <c r="C418" s="29">
        <v>99.46</v>
      </c>
      <c r="D418" s="29">
        <v>99.6</v>
      </c>
      <c r="E418" s="29">
        <v>99.63</v>
      </c>
      <c r="F418" s="29">
        <v>99.67</v>
      </c>
      <c r="G418" s="29">
        <v>99.75</v>
      </c>
      <c r="H418" s="29">
        <v>99.82</v>
      </c>
      <c r="I418" s="29">
        <v>99.83</v>
      </c>
      <c r="J418" s="29">
        <v>99.9</v>
      </c>
      <c r="K418" s="29">
        <v>99.87</v>
      </c>
      <c r="L418" s="29">
        <v>99.94</v>
      </c>
      <c r="M418" s="29">
        <v>100</v>
      </c>
      <c r="N418" s="17"/>
    </row>
    <row r="419" spans="1:15" s="7" customFormat="1" x14ac:dyDescent="0.2">
      <c r="A419" s="26" t="s">
        <v>1162</v>
      </c>
      <c r="B419" s="27">
        <v>98.37</v>
      </c>
      <c r="C419" s="27">
        <v>99.36</v>
      </c>
      <c r="D419" s="27">
        <v>99.48</v>
      </c>
      <c r="E419" s="27">
        <v>99.34</v>
      </c>
      <c r="F419" s="27">
        <v>99.51</v>
      </c>
      <c r="G419" s="27">
        <v>99.05</v>
      </c>
      <c r="H419" s="27">
        <v>99.81</v>
      </c>
      <c r="I419" s="27">
        <v>99.98</v>
      </c>
      <c r="J419" s="27">
        <v>99.97</v>
      </c>
      <c r="K419" s="27">
        <v>99.97</v>
      </c>
      <c r="L419" s="27">
        <v>99.98</v>
      </c>
      <c r="M419" s="27">
        <v>100</v>
      </c>
      <c r="N419" s="17"/>
    </row>
    <row r="420" spans="1:15" s="7" customFormat="1" x14ac:dyDescent="0.2">
      <c r="A420" s="28" t="s">
        <v>1163</v>
      </c>
      <c r="B420" s="29">
        <v>99.19</v>
      </c>
      <c r="C420" s="29">
        <v>99.65</v>
      </c>
      <c r="D420" s="29">
        <v>99.74</v>
      </c>
      <c r="E420" s="29">
        <v>99.38</v>
      </c>
      <c r="F420" s="29">
        <v>99.39</v>
      </c>
      <c r="G420" s="29">
        <v>99.4</v>
      </c>
      <c r="H420" s="29">
        <v>99.43</v>
      </c>
      <c r="I420" s="29">
        <v>99.46</v>
      </c>
      <c r="J420" s="29">
        <v>99.57</v>
      </c>
      <c r="K420" s="29">
        <v>99.64</v>
      </c>
      <c r="L420" s="29">
        <v>99.76</v>
      </c>
      <c r="M420" s="29">
        <v>100</v>
      </c>
      <c r="N420" s="17"/>
    </row>
    <row r="421" spans="1:15" s="7" customFormat="1" x14ac:dyDescent="0.2">
      <c r="A421" s="26" t="s">
        <v>1164</v>
      </c>
      <c r="B421" s="27">
        <v>90.49</v>
      </c>
      <c r="C421" s="27">
        <v>90.78</v>
      </c>
      <c r="D421" s="27">
        <v>91.24</v>
      </c>
      <c r="E421" s="27">
        <v>92.03</v>
      </c>
      <c r="F421" s="27">
        <v>93.2</v>
      </c>
      <c r="G421" s="27">
        <v>93.49</v>
      </c>
      <c r="H421" s="27">
        <v>93.69</v>
      </c>
      <c r="I421" s="27">
        <v>93.96</v>
      </c>
      <c r="J421" s="27">
        <v>94.44</v>
      </c>
      <c r="K421" s="27">
        <v>95.86</v>
      </c>
      <c r="L421" s="27">
        <v>98.01</v>
      </c>
      <c r="M421" s="27">
        <v>100</v>
      </c>
      <c r="N421" s="17"/>
    </row>
    <row r="422" spans="1:15" s="7" customFormat="1" x14ac:dyDescent="0.2">
      <c r="A422" s="28" t="s">
        <v>1165</v>
      </c>
      <c r="B422" s="29">
        <v>94.67</v>
      </c>
      <c r="C422" s="29">
        <v>95.24</v>
      </c>
      <c r="D422" s="29">
        <v>95.63</v>
      </c>
      <c r="E422" s="29">
        <v>96.87</v>
      </c>
      <c r="F422" s="29">
        <v>98.45</v>
      </c>
      <c r="G422" s="29">
        <v>98.59</v>
      </c>
      <c r="H422" s="29">
        <v>98.6</v>
      </c>
      <c r="I422" s="29">
        <v>99.05</v>
      </c>
      <c r="J422" s="29">
        <v>99.32</v>
      </c>
      <c r="K422" s="29">
        <v>99.53</v>
      </c>
      <c r="L422" s="29">
        <v>99.69</v>
      </c>
      <c r="M422" s="29">
        <v>100</v>
      </c>
      <c r="N422" s="17"/>
    </row>
    <row r="423" spans="1:15" s="7" customFormat="1" x14ac:dyDescent="0.2">
      <c r="A423" s="26" t="s">
        <v>1166</v>
      </c>
      <c r="B423" s="27">
        <v>98.43</v>
      </c>
      <c r="C423" s="27">
        <v>99.64</v>
      </c>
      <c r="D423" s="27">
        <v>99.59</v>
      </c>
      <c r="E423" s="27">
        <v>99.73</v>
      </c>
      <c r="F423" s="27">
        <v>99.79</v>
      </c>
      <c r="G423" s="27">
        <v>99.76</v>
      </c>
      <c r="H423" s="27">
        <v>100.05</v>
      </c>
      <c r="I423" s="27">
        <v>100.14</v>
      </c>
      <c r="J423" s="27">
        <v>100.19</v>
      </c>
      <c r="K423" s="27">
        <v>100.24</v>
      </c>
      <c r="L423" s="27">
        <v>100.24</v>
      </c>
      <c r="M423" s="27">
        <v>100</v>
      </c>
      <c r="N423" s="17"/>
    </row>
    <row r="424" spans="1:15" s="7" customFormat="1" x14ac:dyDescent="0.2">
      <c r="A424" s="28" t="s">
        <v>1167</v>
      </c>
      <c r="B424" s="29">
        <v>98.5</v>
      </c>
      <c r="C424" s="29">
        <v>99.53</v>
      </c>
      <c r="D424" s="29">
        <v>99.64</v>
      </c>
      <c r="E424" s="29">
        <v>99.82</v>
      </c>
      <c r="F424" s="29">
        <v>99.92</v>
      </c>
      <c r="G424" s="29">
        <v>99.85</v>
      </c>
      <c r="H424" s="29">
        <v>99.99</v>
      </c>
      <c r="I424" s="29">
        <v>100.03</v>
      </c>
      <c r="J424" s="29">
        <v>100.11</v>
      </c>
      <c r="K424" s="29">
        <v>100.13</v>
      </c>
      <c r="L424" s="29">
        <v>100.19</v>
      </c>
      <c r="M424" s="29">
        <v>100</v>
      </c>
      <c r="N424" s="17"/>
    </row>
    <row r="425" spans="1:15" s="7" customFormat="1" x14ac:dyDescent="0.2">
      <c r="A425" s="30" t="s">
        <v>1177</v>
      </c>
      <c r="B425" s="31">
        <v>97.85</v>
      </c>
      <c r="C425" s="31">
        <v>98.21</v>
      </c>
      <c r="D425" s="31">
        <v>99.19</v>
      </c>
      <c r="E425" s="31">
        <v>99.34</v>
      </c>
      <c r="F425" s="31">
        <v>99.3</v>
      </c>
      <c r="G425" s="31">
        <v>99.38</v>
      </c>
      <c r="H425" s="31">
        <v>99.64</v>
      </c>
      <c r="I425" s="31">
        <v>99.69</v>
      </c>
      <c r="J425" s="31">
        <v>99.87</v>
      </c>
      <c r="K425" s="31">
        <v>99.88</v>
      </c>
      <c r="L425" s="31">
        <v>99.9</v>
      </c>
      <c r="M425" s="31">
        <v>100</v>
      </c>
      <c r="N425" s="17"/>
    </row>
    <row r="426" spans="1:15" s="7" customFormat="1" x14ac:dyDescent="0.2">
      <c r="A426" s="26"/>
      <c r="B426" s="27"/>
      <c r="C426" s="27"/>
      <c r="D426" s="27"/>
      <c r="E426" s="27"/>
      <c r="F426" s="27"/>
      <c r="G426" s="27"/>
      <c r="H426" s="27"/>
      <c r="I426" s="27"/>
      <c r="J426" s="27"/>
      <c r="K426" s="27"/>
      <c r="L426" s="27"/>
      <c r="M426" s="27"/>
    </row>
    <row r="427" spans="1:15" s="7" customFormat="1" x14ac:dyDescent="0.2">
      <c r="A427" s="26"/>
      <c r="B427" s="27"/>
      <c r="C427" s="27"/>
      <c r="D427" s="27"/>
      <c r="E427" s="27"/>
      <c r="F427" s="27"/>
      <c r="G427" s="27"/>
      <c r="H427" s="27"/>
      <c r="I427" s="27"/>
      <c r="J427" s="27"/>
      <c r="K427" s="27"/>
      <c r="L427" s="27"/>
      <c r="M427" s="27"/>
    </row>
    <row r="428" spans="1:15" s="7" customFormat="1" x14ac:dyDescent="0.2">
      <c r="A428" s="26"/>
      <c r="B428" s="27"/>
      <c r="C428" s="27"/>
      <c r="D428" s="27"/>
      <c r="E428" s="27"/>
      <c r="F428" s="27"/>
      <c r="G428" s="27"/>
      <c r="H428" s="27"/>
      <c r="I428" s="27"/>
      <c r="J428" s="27"/>
      <c r="K428" s="27"/>
      <c r="L428" s="27"/>
      <c r="M428" s="27"/>
    </row>
    <row r="429" spans="1:15" s="7" customFormat="1" ht="14.25" x14ac:dyDescent="0.25">
      <c r="A429" s="194" t="s">
        <v>1192</v>
      </c>
      <c r="B429" s="194"/>
      <c r="C429" s="194"/>
      <c r="D429" s="194"/>
      <c r="E429" s="194"/>
      <c r="F429" s="194"/>
      <c r="G429" s="194"/>
      <c r="H429" s="194"/>
      <c r="I429" s="194"/>
      <c r="J429" s="194"/>
      <c r="K429" s="194"/>
      <c r="L429" s="194"/>
      <c r="M429" s="194"/>
    </row>
    <row r="430" spans="1:15" s="7" customFormat="1" x14ac:dyDescent="0.2">
      <c r="A430" s="18" t="s">
        <v>1140</v>
      </c>
      <c r="B430" s="35" t="s">
        <v>1141</v>
      </c>
      <c r="C430" s="35" t="s">
        <v>1142</v>
      </c>
      <c r="D430" s="35" t="s">
        <v>1143</v>
      </c>
      <c r="E430" s="35" t="s">
        <v>1144</v>
      </c>
      <c r="F430" s="35" t="s">
        <v>1145</v>
      </c>
      <c r="G430" s="35" t="s">
        <v>1146</v>
      </c>
      <c r="H430" s="35" t="s">
        <v>1147</v>
      </c>
      <c r="I430" s="35" t="s">
        <v>1148</v>
      </c>
      <c r="J430" s="35" t="s">
        <v>1149</v>
      </c>
      <c r="K430" s="35" t="s">
        <v>1150</v>
      </c>
      <c r="L430" s="43" t="s">
        <v>1151</v>
      </c>
      <c r="M430" s="35" t="s">
        <v>1152</v>
      </c>
    </row>
    <row r="431" spans="1:15" s="7" customFormat="1" x14ac:dyDescent="0.2">
      <c r="A431" s="51" t="s">
        <v>1153</v>
      </c>
      <c r="B431" s="36">
        <v>100.93</v>
      </c>
      <c r="C431" s="36">
        <v>101.34</v>
      </c>
      <c r="D431" s="36">
        <v>101.94</v>
      </c>
      <c r="E431" s="36"/>
      <c r="F431" s="36"/>
      <c r="G431" s="36"/>
      <c r="H431" s="36"/>
      <c r="I431" s="36"/>
      <c r="J431" s="36"/>
      <c r="K431" s="36"/>
      <c r="L431" s="36"/>
      <c r="M431" s="36"/>
      <c r="O431" s="17"/>
    </row>
    <row r="432" spans="1:15" s="7" customFormat="1" x14ac:dyDescent="0.2">
      <c r="A432" s="44" t="s">
        <v>1154</v>
      </c>
      <c r="B432" s="27"/>
      <c r="C432" s="27"/>
      <c r="D432" s="27"/>
      <c r="E432" s="27"/>
      <c r="F432" s="27"/>
      <c r="G432" s="27"/>
      <c r="H432" s="27"/>
      <c r="I432" s="38"/>
      <c r="J432" s="38"/>
      <c r="K432" s="38"/>
      <c r="L432" s="38"/>
      <c r="M432" s="27"/>
      <c r="O432" s="17"/>
    </row>
    <row r="433" spans="1:15" s="7" customFormat="1" x14ac:dyDescent="0.2">
      <c r="A433" s="28" t="s">
        <v>1155</v>
      </c>
      <c r="B433" s="53">
        <v>100.61</v>
      </c>
      <c r="C433" s="53">
        <v>100.9</v>
      </c>
      <c r="D433" s="53">
        <v>101.12</v>
      </c>
      <c r="E433" s="29"/>
      <c r="F433" s="29"/>
      <c r="G433" s="29"/>
      <c r="H433" s="29"/>
      <c r="I433" s="29"/>
      <c r="J433" s="29"/>
      <c r="K433" s="29"/>
      <c r="L433" s="29"/>
      <c r="M433" s="29"/>
      <c r="O433" s="17"/>
    </row>
    <row r="434" spans="1:15" s="7" customFormat="1" x14ac:dyDescent="0.2">
      <c r="A434" s="26" t="s">
        <v>1156</v>
      </c>
      <c r="B434" s="54">
        <v>101.25</v>
      </c>
      <c r="C434" s="54">
        <v>101.59</v>
      </c>
      <c r="D434" s="54">
        <v>101.76</v>
      </c>
      <c r="E434" s="27"/>
      <c r="F434" s="27"/>
      <c r="G434" s="27"/>
      <c r="H434" s="27"/>
      <c r="I434" s="27"/>
      <c r="J434" s="27"/>
      <c r="K434" s="27"/>
      <c r="L434" s="27"/>
      <c r="M434" s="27"/>
      <c r="O434" s="17"/>
    </row>
    <row r="435" spans="1:15" s="7" customFormat="1" x14ac:dyDescent="0.2">
      <c r="A435" s="28" t="s">
        <v>1157</v>
      </c>
      <c r="B435" s="53">
        <v>100.09</v>
      </c>
      <c r="C435" s="53">
        <v>100.05</v>
      </c>
      <c r="D435" s="53">
        <v>100.05</v>
      </c>
      <c r="E435" s="29"/>
      <c r="F435" s="29"/>
      <c r="G435" s="29"/>
      <c r="H435" s="29"/>
      <c r="I435" s="29"/>
      <c r="J435" s="29"/>
      <c r="K435" s="29"/>
      <c r="L435" s="29"/>
      <c r="M435" s="29"/>
      <c r="O435" s="17"/>
    </row>
    <row r="436" spans="1:15" s="7" customFormat="1" x14ac:dyDescent="0.2">
      <c r="A436" s="26" t="s">
        <v>1158</v>
      </c>
      <c r="B436" s="54">
        <v>101.12</v>
      </c>
      <c r="C436" s="54">
        <v>101.65</v>
      </c>
      <c r="D436" s="54">
        <v>102.62</v>
      </c>
      <c r="E436" s="27"/>
      <c r="F436" s="27"/>
      <c r="G436" s="27"/>
      <c r="H436" s="27"/>
      <c r="I436" s="27"/>
      <c r="J436" s="27"/>
      <c r="K436" s="27"/>
      <c r="L436" s="27"/>
      <c r="M436" s="27"/>
      <c r="O436" s="17"/>
    </row>
    <row r="437" spans="1:15" s="7" customFormat="1" x14ac:dyDescent="0.2">
      <c r="A437" s="28"/>
      <c r="B437" s="53"/>
      <c r="C437" s="53"/>
      <c r="D437" s="53"/>
      <c r="E437" s="29"/>
      <c r="F437" s="29"/>
      <c r="G437" s="29"/>
      <c r="H437" s="29"/>
      <c r="I437" s="29"/>
      <c r="J437" s="29"/>
      <c r="K437" s="29"/>
      <c r="L437" s="29"/>
      <c r="M437" s="29"/>
      <c r="O437" s="17"/>
    </row>
    <row r="438" spans="1:15" s="7" customFormat="1" x14ac:dyDescent="0.2">
      <c r="A438" s="26" t="s">
        <v>1161</v>
      </c>
      <c r="B438" s="54">
        <v>100.732</v>
      </c>
      <c r="C438" s="54">
        <v>101.14100000000001</v>
      </c>
      <c r="D438" s="54">
        <v>101.4</v>
      </c>
      <c r="E438" s="27"/>
      <c r="F438" s="27"/>
      <c r="G438" s="27"/>
      <c r="H438" s="27"/>
      <c r="I438" s="27"/>
      <c r="J438" s="27"/>
      <c r="K438" s="27"/>
      <c r="L438" s="27"/>
      <c r="M438" s="27"/>
      <c r="O438" s="17"/>
    </row>
    <row r="439" spans="1:15" s="7" customFormat="1" x14ac:dyDescent="0.2">
      <c r="A439" s="28" t="s">
        <v>1193</v>
      </c>
      <c r="B439" s="53">
        <v>100.706</v>
      </c>
      <c r="C439" s="53">
        <v>100.76300000000001</v>
      </c>
      <c r="D439" s="53">
        <v>101.46</v>
      </c>
      <c r="E439" s="29"/>
      <c r="F439" s="29"/>
      <c r="G439" s="29"/>
      <c r="H439" s="29"/>
      <c r="I439" s="29"/>
      <c r="J439" s="29"/>
      <c r="K439" s="29"/>
      <c r="L439" s="29"/>
      <c r="M439" s="29"/>
      <c r="O439" s="17"/>
    </row>
    <row r="440" spans="1:15" s="7" customFormat="1" x14ac:dyDescent="0.2">
      <c r="A440" s="26" t="s">
        <v>1163</v>
      </c>
      <c r="B440" s="54">
        <v>100.242</v>
      </c>
      <c r="C440" s="54">
        <v>100.393</v>
      </c>
      <c r="D440" s="54">
        <v>100.42</v>
      </c>
      <c r="E440" s="27"/>
      <c r="F440" s="27"/>
      <c r="G440" s="27"/>
      <c r="H440" s="27"/>
      <c r="I440" s="27"/>
      <c r="J440" s="27"/>
      <c r="K440" s="27"/>
      <c r="L440" s="27"/>
      <c r="M440" s="27"/>
      <c r="O440" s="17"/>
    </row>
    <row r="441" spans="1:15" s="7" customFormat="1" x14ac:dyDescent="0.2">
      <c r="A441" s="28" t="s">
        <v>1164</v>
      </c>
      <c r="B441" s="53">
        <v>101.59399999999999</v>
      </c>
      <c r="C441" s="53">
        <v>103.71899999999999</v>
      </c>
      <c r="D441" s="53">
        <v>104.69</v>
      </c>
      <c r="E441" s="29"/>
      <c r="F441" s="29"/>
      <c r="G441" s="29"/>
      <c r="H441" s="29"/>
      <c r="I441" s="29"/>
      <c r="J441" s="29"/>
      <c r="K441" s="29"/>
      <c r="L441" s="29"/>
      <c r="M441" s="29"/>
      <c r="O441" s="17"/>
    </row>
    <row r="442" spans="1:15" s="7" customFormat="1" x14ac:dyDescent="0.2">
      <c r="A442" s="26" t="s">
        <v>1166</v>
      </c>
      <c r="B442" s="54">
        <v>101.31699999999999</v>
      </c>
      <c r="C442" s="54">
        <v>101.907</v>
      </c>
      <c r="D442" s="54">
        <v>102.07</v>
      </c>
      <c r="E442" s="27"/>
      <c r="F442" s="27"/>
      <c r="G442" s="27"/>
      <c r="H442" s="27"/>
      <c r="I442" s="27"/>
      <c r="J442" s="27"/>
      <c r="K442" s="27"/>
      <c r="L442" s="27"/>
      <c r="M442" s="27"/>
      <c r="O442" s="17"/>
    </row>
    <row r="443" spans="1:15" s="7" customFormat="1" x14ac:dyDescent="0.2">
      <c r="A443" s="28" t="s">
        <v>1167</v>
      </c>
      <c r="B443" s="53">
        <v>101.38500000000001</v>
      </c>
      <c r="C443" s="53">
        <v>101.214</v>
      </c>
      <c r="D443" s="53">
        <v>99.88</v>
      </c>
      <c r="E443" s="29"/>
      <c r="F443" s="29"/>
      <c r="G443" s="29"/>
      <c r="H443" s="29"/>
      <c r="I443" s="29"/>
      <c r="J443" s="29"/>
      <c r="K443" s="29"/>
      <c r="L443" s="29"/>
      <c r="M443" s="29"/>
      <c r="O443" s="17"/>
    </row>
    <row r="444" spans="1:15" s="7" customFormat="1" x14ac:dyDescent="0.2">
      <c r="A444" s="30" t="s">
        <v>1177</v>
      </c>
      <c r="B444" s="55">
        <v>100.259</v>
      </c>
      <c r="C444" s="55">
        <v>100.133</v>
      </c>
      <c r="D444" s="55">
        <v>102.57</v>
      </c>
      <c r="E444" s="31"/>
      <c r="F444" s="31"/>
      <c r="G444" s="31"/>
      <c r="H444" s="31"/>
      <c r="I444" s="31"/>
      <c r="J444" s="31"/>
      <c r="K444" s="31"/>
      <c r="L444" s="31"/>
      <c r="M444" s="31"/>
      <c r="O444" s="17"/>
    </row>
    <row r="445" spans="1:15" s="7" customFormat="1" x14ac:dyDescent="0.2">
      <c r="A445" s="26"/>
      <c r="B445" s="27"/>
      <c r="C445" s="27"/>
      <c r="D445" s="27"/>
      <c r="E445" s="27"/>
      <c r="F445" s="27"/>
      <c r="G445" s="27"/>
      <c r="H445" s="27"/>
      <c r="I445" s="27"/>
      <c r="J445" s="27"/>
      <c r="K445" s="27"/>
      <c r="L445" s="27"/>
      <c r="M445" s="27"/>
    </row>
    <row r="446" spans="1:15" s="7" customFormat="1" x14ac:dyDescent="0.2">
      <c r="A446" s="26"/>
      <c r="B446" s="27"/>
      <c r="C446" s="27"/>
      <c r="D446" s="27"/>
      <c r="E446" s="27"/>
      <c r="F446" s="27"/>
      <c r="G446" s="27"/>
      <c r="H446" s="27"/>
      <c r="I446" s="27"/>
      <c r="J446" s="27"/>
      <c r="K446" s="27"/>
      <c r="L446" s="27"/>
      <c r="M446" s="27"/>
    </row>
    <row r="447" spans="1:15" s="7" customFormat="1" ht="15.75" customHeight="1" x14ac:dyDescent="0.2">
      <c r="A447" s="26"/>
      <c r="B447" s="27"/>
      <c r="C447" s="27"/>
      <c r="D447" s="27"/>
      <c r="E447" s="27"/>
      <c r="F447" s="27"/>
      <c r="G447" s="27"/>
      <c r="H447" s="27"/>
      <c r="I447" s="27"/>
      <c r="J447" s="27"/>
      <c r="K447" s="27"/>
      <c r="L447" s="27"/>
      <c r="M447" s="27"/>
    </row>
    <row r="448" spans="1:15" s="7" customFormat="1" ht="15.75" customHeight="1" x14ac:dyDescent="0.2">
      <c r="A448" s="56"/>
      <c r="B448" s="57"/>
      <c r="C448" s="57"/>
      <c r="D448" s="57"/>
      <c r="E448" s="57"/>
      <c r="F448" s="57"/>
      <c r="G448" s="57"/>
      <c r="H448" s="57"/>
      <c r="I448" s="57"/>
      <c r="J448" s="57"/>
      <c r="K448" s="57"/>
      <c r="L448" s="57"/>
      <c r="M448" s="58"/>
    </row>
    <row r="449" spans="1:13" s="7" customFormat="1" ht="15.75" customHeight="1" x14ac:dyDescent="0.25">
      <c r="A449" s="59" t="s">
        <v>1194</v>
      </c>
      <c r="B449" s="60"/>
      <c r="C449" s="60"/>
      <c r="D449" s="60"/>
      <c r="E449" s="50"/>
      <c r="F449" s="60"/>
      <c r="G449" s="60"/>
      <c r="H449" s="60"/>
      <c r="I449" s="60"/>
      <c r="J449" s="60"/>
      <c r="K449" s="60"/>
      <c r="L449" s="60"/>
      <c r="M449" s="61"/>
    </row>
    <row r="450" spans="1:13" s="7" customFormat="1" ht="15.75" customHeight="1" x14ac:dyDescent="0.25">
      <c r="A450" s="62" t="s">
        <v>1195</v>
      </c>
      <c r="B450" s="60"/>
      <c r="C450" s="60"/>
      <c r="D450" s="60"/>
      <c r="E450" s="50"/>
      <c r="F450" s="60"/>
      <c r="G450" s="60"/>
      <c r="H450" s="60"/>
      <c r="I450" s="60"/>
      <c r="J450" s="60"/>
      <c r="K450" s="60"/>
      <c r="L450" s="60"/>
      <c r="M450" s="61"/>
    </row>
    <row r="451" spans="1:13" s="7" customFormat="1" ht="32.25" customHeight="1" x14ac:dyDescent="0.2">
      <c r="A451" s="195" t="s">
        <v>1196</v>
      </c>
      <c r="B451" s="196"/>
      <c r="C451" s="196"/>
      <c r="D451" s="196"/>
      <c r="E451" s="196"/>
      <c r="F451" s="196"/>
      <c r="G451" s="196"/>
      <c r="H451" s="196"/>
      <c r="I451" s="196"/>
      <c r="J451" s="196"/>
      <c r="K451" s="196"/>
      <c r="L451" s="196"/>
      <c r="M451" s="197"/>
    </row>
    <row r="452" spans="1:13" s="7" customFormat="1" ht="15.75" customHeight="1" x14ac:dyDescent="0.25">
      <c r="A452" s="11"/>
      <c r="B452" s="11"/>
      <c r="C452" s="11"/>
      <c r="D452" s="11"/>
      <c r="E452" s="11"/>
      <c r="F452" s="11"/>
      <c r="G452" s="11"/>
      <c r="H452" s="11"/>
      <c r="I452" s="11"/>
      <c r="J452" s="11"/>
      <c r="K452" s="11"/>
      <c r="L452" s="11"/>
      <c r="M452" s="11"/>
    </row>
    <row r="453" spans="1:13" s="7" customFormat="1" ht="15.75" customHeight="1" x14ac:dyDescent="0.25">
      <c r="A453" s="11"/>
      <c r="B453" s="11"/>
      <c r="C453" s="11"/>
      <c r="D453" s="11"/>
      <c r="E453" s="11"/>
      <c r="F453" s="11"/>
      <c r="G453" s="11"/>
      <c r="H453" s="11"/>
      <c r="I453" s="11"/>
      <c r="J453" s="11"/>
      <c r="K453" s="11"/>
      <c r="L453" s="11"/>
      <c r="M453" s="11"/>
    </row>
    <row r="454" spans="1:13" s="7" customFormat="1" ht="15.75" customHeight="1" x14ac:dyDescent="0.25">
      <c r="A454" s="11"/>
      <c r="B454" s="11"/>
      <c r="C454" s="11"/>
      <c r="D454" s="11"/>
      <c r="E454" s="11"/>
      <c r="F454" s="11"/>
      <c r="G454" s="11"/>
      <c r="H454" s="11"/>
      <c r="I454" s="11"/>
      <c r="J454" s="11"/>
      <c r="K454" s="11"/>
      <c r="L454" s="11"/>
      <c r="M454" s="11"/>
    </row>
    <row r="455" spans="1:13" s="7" customFormat="1" ht="15.75" customHeight="1" x14ac:dyDescent="0.25">
      <c r="A455" s="11"/>
      <c r="B455" s="11"/>
      <c r="C455" s="11"/>
      <c r="D455" s="11"/>
      <c r="E455" s="11"/>
      <c r="F455" s="11"/>
      <c r="G455" s="11"/>
      <c r="H455" s="11"/>
      <c r="I455" s="11"/>
      <c r="J455" s="11"/>
      <c r="K455" s="11"/>
      <c r="L455" s="11"/>
      <c r="M455" s="11"/>
    </row>
    <row r="456" spans="1:13" s="7" customFormat="1" ht="15.75" customHeight="1" x14ac:dyDescent="0.25">
      <c r="A456" s="11"/>
      <c r="B456" s="11"/>
      <c r="C456" s="11"/>
      <c r="D456" s="11"/>
      <c r="E456" s="11"/>
      <c r="F456" s="11"/>
      <c r="G456" s="11"/>
      <c r="H456" s="11"/>
      <c r="I456" s="11"/>
      <c r="J456" s="11"/>
      <c r="K456" s="11"/>
      <c r="L456" s="11"/>
      <c r="M456" s="11"/>
    </row>
    <row r="457" spans="1:13" s="7" customFormat="1" ht="15.75" customHeight="1" x14ac:dyDescent="0.25">
      <c r="A457" s="11"/>
      <c r="B457" s="11"/>
      <c r="C457" s="11"/>
      <c r="D457" s="11"/>
      <c r="E457" s="11"/>
      <c r="F457" s="11"/>
      <c r="G457" s="11"/>
      <c r="H457" s="11"/>
      <c r="I457" s="11"/>
      <c r="J457" s="11"/>
      <c r="K457" s="11"/>
      <c r="L457" s="11"/>
      <c r="M457" s="11"/>
    </row>
    <row r="458" spans="1:13" s="7" customFormat="1" ht="15.75" customHeight="1" x14ac:dyDescent="0.25">
      <c r="A458" s="11"/>
      <c r="B458" s="11"/>
      <c r="C458" s="11"/>
      <c r="D458" s="11"/>
      <c r="E458" s="11"/>
      <c r="F458" s="11"/>
      <c r="G458" s="11"/>
      <c r="H458" s="11"/>
      <c r="I458" s="11"/>
      <c r="J458" s="11"/>
      <c r="K458" s="11"/>
      <c r="L458" s="11"/>
      <c r="M458" s="11"/>
    </row>
    <row r="459" spans="1:13" s="7" customFormat="1" ht="15.75" customHeight="1" x14ac:dyDescent="0.25">
      <c r="A459" s="11"/>
      <c r="B459" s="11"/>
      <c r="C459" s="11"/>
      <c r="D459" s="11"/>
      <c r="E459" s="11"/>
      <c r="F459" s="11"/>
      <c r="G459" s="11"/>
      <c r="H459" s="11"/>
      <c r="I459" s="11"/>
      <c r="J459" s="11"/>
      <c r="K459" s="11"/>
      <c r="L459" s="11"/>
      <c r="M459" s="11"/>
    </row>
    <row r="460" spans="1:13" s="7" customFormat="1" ht="15.75" customHeight="1" x14ac:dyDescent="0.25">
      <c r="A460" s="11"/>
      <c r="B460" s="11"/>
      <c r="C460" s="11"/>
      <c r="D460" s="11"/>
      <c r="E460" s="11"/>
      <c r="F460" s="11"/>
      <c r="G460" s="11"/>
      <c r="H460" s="11"/>
      <c r="I460" s="11"/>
      <c r="J460" s="11"/>
      <c r="K460" s="11"/>
      <c r="L460" s="11"/>
      <c r="M460" s="11"/>
    </row>
    <row r="461" spans="1:13" s="7" customFormat="1" ht="15.75" customHeight="1" x14ac:dyDescent="0.25">
      <c r="A461" s="11"/>
      <c r="B461" s="11"/>
      <c r="C461" s="11"/>
      <c r="D461" s="11"/>
      <c r="E461" s="11"/>
      <c r="F461" s="11"/>
      <c r="G461" s="11"/>
      <c r="H461" s="11"/>
      <c r="I461" s="11"/>
      <c r="J461" s="11"/>
      <c r="K461" s="11"/>
      <c r="L461" s="11"/>
      <c r="M461" s="11"/>
    </row>
    <row r="462" spans="1:13" s="7" customFormat="1" ht="15.75" customHeight="1" x14ac:dyDescent="0.25">
      <c r="A462" s="11"/>
      <c r="B462" s="11"/>
      <c r="C462" s="11"/>
      <c r="D462" s="11"/>
      <c r="E462" s="11"/>
      <c r="F462" s="11"/>
      <c r="G462" s="11"/>
      <c r="H462" s="11"/>
      <c r="I462" s="11"/>
      <c r="J462" s="11"/>
      <c r="K462" s="11"/>
      <c r="L462" s="11"/>
      <c r="M462" s="11"/>
    </row>
    <row r="463" spans="1:13" s="7" customFormat="1" ht="15.75" customHeight="1" x14ac:dyDescent="0.25">
      <c r="A463" s="11"/>
      <c r="B463" s="11"/>
      <c r="C463" s="11"/>
      <c r="D463" s="11"/>
      <c r="E463" s="11"/>
      <c r="F463" s="11"/>
      <c r="G463" s="11"/>
      <c r="H463" s="11"/>
      <c r="I463" s="11"/>
      <c r="J463" s="11"/>
      <c r="K463" s="11"/>
      <c r="L463" s="11"/>
      <c r="M463" s="11"/>
    </row>
    <row r="464" spans="1:13" s="7" customFormat="1" ht="15.75" customHeight="1" x14ac:dyDescent="0.25">
      <c r="A464" s="11"/>
      <c r="B464" s="11"/>
      <c r="C464" s="11"/>
      <c r="D464" s="11"/>
      <c r="E464" s="11"/>
      <c r="F464" s="11"/>
      <c r="G464" s="11"/>
      <c r="H464" s="11"/>
      <c r="I464" s="11"/>
      <c r="J464" s="11"/>
      <c r="K464" s="11"/>
      <c r="L464" s="11"/>
      <c r="M464" s="11"/>
    </row>
    <row r="465" s="7" customFormat="1" ht="15.75" customHeight="1" x14ac:dyDescent="0.2"/>
    <row r="466" s="7" customFormat="1" ht="15.75" customHeight="1" x14ac:dyDescent="0.2"/>
    <row r="467" s="7" customFormat="1" x14ac:dyDescent="0.2"/>
    <row r="468" s="7" customFormat="1" x14ac:dyDescent="0.2"/>
    <row r="469" s="7" customFormat="1" x14ac:dyDescent="0.2"/>
    <row r="470" s="7" customFormat="1" x14ac:dyDescent="0.2"/>
    <row r="471" s="7" customFormat="1" x14ac:dyDescent="0.2"/>
    <row r="472" s="7" customFormat="1" x14ac:dyDescent="0.2"/>
    <row r="473" s="7" customFormat="1" x14ac:dyDescent="0.2"/>
    <row r="474" s="7" customFormat="1" x14ac:dyDescent="0.2"/>
    <row r="475" s="7" customFormat="1" x14ac:dyDescent="0.2"/>
    <row r="476" s="7" customFormat="1" x14ac:dyDescent="0.2"/>
    <row r="477" s="7" customFormat="1" x14ac:dyDescent="0.2"/>
    <row r="478" s="7" customFormat="1" x14ac:dyDescent="0.2"/>
    <row r="479" s="7" customFormat="1" x14ac:dyDescent="0.2"/>
    <row r="480" s="7" customFormat="1" x14ac:dyDescent="0.2"/>
    <row r="481" s="7" customFormat="1" x14ac:dyDescent="0.2"/>
    <row r="482" s="7" customFormat="1" x14ac:dyDescent="0.2"/>
    <row r="483" s="7" customFormat="1" x14ac:dyDescent="0.2"/>
    <row r="484" s="7" customFormat="1" x14ac:dyDescent="0.2"/>
    <row r="485" s="7" customFormat="1" x14ac:dyDescent="0.2"/>
    <row r="486" s="7" customFormat="1" x14ac:dyDescent="0.2"/>
    <row r="487" s="7" customFormat="1" x14ac:dyDescent="0.2"/>
    <row r="488" s="7" customFormat="1" x14ac:dyDescent="0.2"/>
    <row r="489" s="7" customFormat="1" x14ac:dyDescent="0.2"/>
    <row r="490" s="7" customFormat="1" x14ac:dyDescent="0.2"/>
    <row r="491" s="7" customFormat="1" x14ac:dyDescent="0.2"/>
    <row r="492" s="7" customFormat="1" x14ac:dyDescent="0.2"/>
    <row r="493" s="7" customFormat="1" x14ac:dyDescent="0.2"/>
    <row r="494" s="7" customFormat="1" x14ac:dyDescent="0.2"/>
    <row r="495" s="7" customFormat="1" x14ac:dyDescent="0.2"/>
    <row r="496" s="7" customFormat="1" x14ac:dyDescent="0.2"/>
    <row r="497" s="7" customFormat="1" x14ac:dyDescent="0.2"/>
    <row r="498" s="7" customFormat="1" x14ac:dyDescent="0.2"/>
    <row r="499" s="7" customFormat="1" x14ac:dyDescent="0.2"/>
    <row r="500" s="7" customFormat="1" x14ac:dyDescent="0.2"/>
    <row r="501" s="7" customFormat="1" x14ac:dyDescent="0.2"/>
    <row r="502" s="7" customFormat="1" x14ac:dyDescent="0.2"/>
    <row r="503" s="7" customFormat="1" x14ac:dyDescent="0.2"/>
    <row r="504" s="7" customFormat="1" x14ac:dyDescent="0.2"/>
    <row r="505" s="7" customFormat="1" x14ac:dyDescent="0.2"/>
    <row r="506" s="7" customFormat="1" x14ac:dyDescent="0.2"/>
    <row r="507" s="7" customFormat="1" x14ac:dyDescent="0.2"/>
    <row r="508" s="7" customFormat="1" x14ac:dyDescent="0.2"/>
    <row r="509" s="7" customFormat="1" x14ac:dyDescent="0.2"/>
    <row r="510" s="7" customFormat="1" x14ac:dyDescent="0.2"/>
    <row r="511" s="7" customFormat="1" x14ac:dyDescent="0.2"/>
    <row r="512" s="7" customFormat="1" x14ac:dyDescent="0.2"/>
    <row r="513" s="7" customFormat="1" x14ac:dyDescent="0.2"/>
    <row r="514" s="7" customFormat="1" x14ac:dyDescent="0.2"/>
    <row r="515" s="7" customFormat="1" x14ac:dyDescent="0.2"/>
    <row r="516" s="7" customFormat="1" x14ac:dyDescent="0.2"/>
    <row r="517" s="7" customFormat="1" x14ac:dyDescent="0.2"/>
    <row r="518" s="7" customFormat="1" x14ac:dyDescent="0.2"/>
    <row r="519" s="7" customFormat="1" x14ac:dyDescent="0.2"/>
    <row r="520" s="7" customFormat="1" x14ac:dyDescent="0.2"/>
    <row r="521" s="7" customFormat="1" x14ac:dyDescent="0.2"/>
    <row r="522" s="7" customFormat="1" x14ac:dyDescent="0.2"/>
    <row r="523" s="7" customFormat="1" x14ac:dyDescent="0.2"/>
    <row r="524" s="7" customFormat="1" x14ac:dyDescent="0.2"/>
    <row r="525" s="7" customFormat="1" x14ac:dyDescent="0.2"/>
    <row r="526" s="7" customFormat="1" x14ac:dyDescent="0.2"/>
    <row r="527" s="7" customFormat="1" x14ac:dyDescent="0.2"/>
    <row r="528" s="7" customFormat="1" x14ac:dyDescent="0.2"/>
    <row r="529" spans="1:13" s="7" customFormat="1" x14ac:dyDescent="0.2"/>
    <row r="530" spans="1:13" s="7" customFormat="1" x14ac:dyDescent="0.2"/>
    <row r="531" spans="1:13" s="7" customFormat="1" x14ac:dyDescent="0.2"/>
    <row r="532" spans="1:13" s="7" customFormat="1" x14ac:dyDescent="0.2"/>
    <row r="533" spans="1:13" s="7" customFormat="1" x14ac:dyDescent="0.2"/>
    <row r="534" spans="1:13" s="7" customFormat="1" x14ac:dyDescent="0.2"/>
    <row r="535" spans="1:13" s="7" customFormat="1" x14ac:dyDescent="0.2"/>
    <row r="536" spans="1:13" s="7" customFormat="1" x14ac:dyDescent="0.2"/>
    <row r="537" spans="1:13" x14ac:dyDescent="0.2">
      <c r="A537" s="7"/>
      <c r="B537" s="7"/>
      <c r="C537" s="7"/>
      <c r="D537" s="7"/>
      <c r="E537" s="7"/>
      <c r="F537" s="7"/>
      <c r="G537" s="7"/>
      <c r="H537" s="7"/>
      <c r="I537" s="7"/>
      <c r="J537" s="7"/>
      <c r="K537" s="7"/>
      <c r="L537" s="7"/>
      <c r="M537" s="7"/>
    </row>
    <row r="538" spans="1:13" x14ac:dyDescent="0.2">
      <c r="A538" s="7"/>
      <c r="B538" s="7"/>
      <c r="C538" s="7"/>
      <c r="D538" s="7"/>
      <c r="E538" s="7"/>
      <c r="F538" s="7"/>
      <c r="G538" s="7"/>
      <c r="H538" s="7"/>
      <c r="I538" s="7"/>
      <c r="J538" s="7"/>
      <c r="K538" s="7"/>
      <c r="L538" s="7"/>
      <c r="M538" s="7"/>
    </row>
    <row r="539" spans="1:13" x14ac:dyDescent="0.2">
      <c r="A539" s="7"/>
      <c r="B539" s="7"/>
      <c r="C539" s="7"/>
      <c r="D539" s="7"/>
      <c r="E539" s="7"/>
      <c r="F539" s="7"/>
      <c r="G539" s="7"/>
      <c r="H539" s="7"/>
      <c r="I539" s="7"/>
      <c r="J539" s="7"/>
      <c r="K539" s="7"/>
      <c r="L539" s="7"/>
      <c r="M539" s="7"/>
    </row>
    <row r="540" spans="1:13" x14ac:dyDescent="0.2">
      <c r="A540" s="7"/>
      <c r="B540" s="7"/>
      <c r="C540" s="7"/>
      <c r="D540" s="7"/>
      <c r="E540" s="7"/>
      <c r="F540" s="7"/>
      <c r="G540" s="7"/>
      <c r="H540" s="7"/>
      <c r="I540" s="7"/>
      <c r="J540" s="7"/>
      <c r="K540" s="7"/>
      <c r="L540" s="7"/>
      <c r="M540" s="7"/>
    </row>
    <row r="541" spans="1:13" x14ac:dyDescent="0.2">
      <c r="A541" s="7"/>
      <c r="B541" s="7"/>
      <c r="C541" s="7"/>
      <c r="D541" s="7"/>
      <c r="E541" s="7"/>
      <c r="F541" s="7"/>
      <c r="G541" s="7"/>
      <c r="H541" s="7"/>
      <c r="I541" s="7"/>
      <c r="J541" s="7"/>
      <c r="K541" s="7"/>
      <c r="L541" s="7"/>
      <c r="M541" s="7"/>
    </row>
    <row r="542" spans="1:13" x14ac:dyDescent="0.2">
      <c r="A542" s="7"/>
      <c r="B542" s="7"/>
      <c r="C542" s="7"/>
      <c r="D542" s="7"/>
      <c r="E542" s="7"/>
      <c r="F542" s="7"/>
      <c r="G542" s="7"/>
      <c r="H542" s="7"/>
      <c r="I542" s="7"/>
      <c r="J542" s="7"/>
      <c r="K542" s="7"/>
      <c r="L542" s="7"/>
      <c r="M542" s="7"/>
    </row>
    <row r="543" spans="1:13" x14ac:dyDescent="0.2">
      <c r="A543" s="7"/>
      <c r="B543" s="7"/>
      <c r="C543" s="7"/>
      <c r="D543" s="7"/>
      <c r="E543" s="7"/>
      <c r="F543" s="7"/>
      <c r="G543" s="7"/>
      <c r="H543" s="7"/>
      <c r="I543" s="7"/>
      <c r="J543" s="7"/>
      <c r="K543" s="7"/>
      <c r="L543" s="7"/>
      <c r="M543" s="7"/>
    </row>
    <row r="544" spans="1:13" x14ac:dyDescent="0.2">
      <c r="A544" s="7"/>
      <c r="B544" s="7"/>
      <c r="C544" s="7"/>
      <c r="D544" s="7"/>
      <c r="E544" s="7"/>
      <c r="F544" s="7"/>
      <c r="G544" s="7"/>
      <c r="H544" s="7"/>
      <c r="I544" s="7"/>
      <c r="J544" s="7"/>
      <c r="K544" s="7"/>
      <c r="L544" s="7"/>
      <c r="M544" s="7"/>
    </row>
    <row r="545" spans="1:13" x14ac:dyDescent="0.2">
      <c r="A545" s="7"/>
      <c r="B545" s="7"/>
      <c r="C545" s="7"/>
      <c r="D545" s="7"/>
      <c r="E545" s="7"/>
      <c r="F545" s="7"/>
      <c r="G545" s="7"/>
      <c r="H545" s="7"/>
      <c r="I545" s="7"/>
      <c r="J545" s="7"/>
      <c r="K545" s="7"/>
      <c r="L545" s="7"/>
      <c r="M545" s="7"/>
    </row>
    <row r="546" spans="1:13" x14ac:dyDescent="0.2">
      <c r="A546" s="7"/>
      <c r="B546" s="7"/>
      <c r="C546" s="7"/>
      <c r="D546" s="7"/>
      <c r="E546" s="7"/>
      <c r="F546" s="7"/>
      <c r="G546" s="7"/>
      <c r="H546" s="7"/>
      <c r="I546" s="7"/>
      <c r="J546" s="7"/>
      <c r="K546" s="7"/>
      <c r="L546" s="7"/>
      <c r="M546" s="7"/>
    </row>
    <row r="547" spans="1:13" x14ac:dyDescent="0.2">
      <c r="A547" s="7"/>
      <c r="B547" s="7"/>
      <c r="C547" s="7"/>
      <c r="D547" s="7"/>
      <c r="E547" s="7"/>
      <c r="F547" s="7"/>
      <c r="G547" s="7"/>
      <c r="H547" s="7"/>
      <c r="I547" s="7"/>
      <c r="J547" s="7"/>
      <c r="K547" s="7"/>
      <c r="L547" s="7"/>
      <c r="M547" s="7"/>
    </row>
    <row r="548" spans="1:13" x14ac:dyDescent="0.2">
      <c r="A548" s="7"/>
      <c r="B548" s="7"/>
      <c r="C548" s="7"/>
      <c r="D548" s="7"/>
      <c r="E548" s="7"/>
      <c r="F548" s="7"/>
      <c r="G548" s="7"/>
      <c r="H548" s="7"/>
      <c r="I548" s="7"/>
      <c r="J548" s="7"/>
      <c r="K548" s="7"/>
      <c r="L548" s="7"/>
      <c r="M548" s="7"/>
    </row>
    <row r="549" spans="1:13" x14ac:dyDescent="0.2">
      <c r="A549" s="7"/>
      <c r="B549" s="7"/>
      <c r="C549" s="7"/>
      <c r="D549" s="7"/>
      <c r="E549" s="7"/>
      <c r="F549" s="7"/>
      <c r="G549" s="7"/>
      <c r="H549" s="7"/>
      <c r="I549" s="7"/>
      <c r="J549" s="7"/>
      <c r="K549" s="7"/>
      <c r="L549" s="7"/>
      <c r="M549" s="7"/>
    </row>
    <row r="550" spans="1:13" x14ac:dyDescent="0.2">
      <c r="A550" s="7"/>
      <c r="B550" s="7"/>
      <c r="C550" s="7"/>
      <c r="D550" s="7"/>
      <c r="E550" s="7"/>
      <c r="F550" s="7"/>
      <c r="G550" s="7"/>
      <c r="H550" s="7"/>
      <c r="I550" s="7"/>
      <c r="J550" s="7"/>
      <c r="K550" s="7"/>
      <c r="L550" s="7"/>
      <c r="M550" s="7"/>
    </row>
    <row r="551" spans="1:13" x14ac:dyDescent="0.2">
      <c r="A551" s="7"/>
      <c r="B551" s="7"/>
      <c r="C551" s="7"/>
      <c r="D551" s="7"/>
      <c r="E551" s="7"/>
      <c r="F551" s="7"/>
      <c r="G551" s="7"/>
      <c r="H551" s="7"/>
      <c r="I551" s="7"/>
      <c r="J551" s="7"/>
      <c r="K551" s="7"/>
      <c r="L551" s="7"/>
      <c r="M551" s="7"/>
    </row>
    <row r="552" spans="1:13" x14ac:dyDescent="0.2">
      <c r="A552" s="7"/>
      <c r="B552" s="7"/>
      <c r="C552" s="7"/>
      <c r="D552" s="7"/>
      <c r="E552" s="7"/>
      <c r="F552" s="7"/>
      <c r="G552" s="7"/>
      <c r="H552" s="7"/>
      <c r="I552" s="7"/>
      <c r="J552" s="7"/>
      <c r="K552" s="7"/>
      <c r="L552" s="7"/>
      <c r="M552" s="7"/>
    </row>
    <row r="553" spans="1:13" x14ac:dyDescent="0.2">
      <c r="A553" s="7"/>
      <c r="B553" s="7"/>
      <c r="C553" s="7"/>
      <c r="D553" s="7"/>
      <c r="E553" s="7"/>
      <c r="F553" s="7"/>
      <c r="G553" s="7"/>
      <c r="H553" s="7"/>
      <c r="I553" s="7"/>
      <c r="J553" s="7"/>
      <c r="K553" s="7"/>
      <c r="L553" s="7"/>
      <c r="M553" s="7"/>
    </row>
    <row r="554" spans="1:13" x14ac:dyDescent="0.2">
      <c r="A554" s="7"/>
      <c r="B554" s="7"/>
      <c r="C554" s="7"/>
      <c r="D554" s="7"/>
      <c r="E554" s="7"/>
      <c r="F554" s="7"/>
      <c r="G554" s="7"/>
      <c r="H554" s="7"/>
      <c r="I554" s="7"/>
      <c r="J554" s="7"/>
      <c r="K554" s="7"/>
      <c r="L554" s="7"/>
      <c r="M554" s="7"/>
    </row>
    <row r="555" spans="1:13" x14ac:dyDescent="0.2">
      <c r="A555" s="7"/>
      <c r="B555" s="7"/>
      <c r="C555" s="7"/>
      <c r="D555" s="7"/>
      <c r="E555" s="7"/>
      <c r="F555" s="7"/>
      <c r="G555" s="7"/>
      <c r="H555" s="7"/>
      <c r="I555" s="7"/>
      <c r="J555" s="7"/>
      <c r="K555" s="7"/>
      <c r="L555" s="7"/>
      <c r="M555" s="7"/>
    </row>
    <row r="556" spans="1:13" x14ac:dyDescent="0.2">
      <c r="A556" s="7"/>
      <c r="B556" s="7"/>
      <c r="C556" s="7"/>
      <c r="D556" s="7"/>
      <c r="E556" s="7"/>
      <c r="F556" s="7"/>
      <c r="G556" s="7"/>
      <c r="H556" s="7"/>
      <c r="I556" s="7"/>
      <c r="J556" s="7"/>
      <c r="K556" s="7"/>
      <c r="L556" s="7"/>
      <c r="M556" s="7"/>
    </row>
  </sheetData>
  <mergeCells count="20">
    <mergeCell ref="A288:M288"/>
    <mergeCell ref="A3:M3"/>
    <mergeCell ref="A4:M4"/>
    <mergeCell ref="A5:M5"/>
    <mergeCell ref="A128:M128"/>
    <mergeCell ref="A148:M148"/>
    <mergeCell ref="A167:M167"/>
    <mergeCell ref="A188:M188"/>
    <mergeCell ref="A208:M208"/>
    <mergeCell ref="A228:M228"/>
    <mergeCell ref="A248:M248"/>
    <mergeCell ref="A268:M268"/>
    <mergeCell ref="A429:M429"/>
    <mergeCell ref="A451:M451"/>
    <mergeCell ref="A308:M308"/>
    <mergeCell ref="A328:M328"/>
    <mergeCell ref="A348:M348"/>
    <mergeCell ref="A367:M367"/>
    <mergeCell ref="A388:M388"/>
    <mergeCell ref="A408:M408"/>
  </mergeCells>
  <printOptions horizontalCentered="1" verticalCentered="1"/>
  <pageMargins left="0.75" right="0.75" top="1" bottom="1" header="0" footer="0"/>
  <pageSetup scale="10" orientation="landscape" horizontalDpi="4294967294" verticalDpi="300" r:id="rId1"/>
  <headerFooter alignWithMargins="0"/>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14</vt:i4>
      </vt:variant>
    </vt:vector>
  </HeadingPairs>
  <TitlesOfParts>
    <vt:vector size="14" baseType="lpstr">
      <vt:lpstr>EP_EstacionesCB</vt:lpstr>
      <vt:lpstr>Indice Estaciones-Edificaciones</vt:lpstr>
      <vt:lpstr>Indice Estaciones-Espacio Públi</vt:lpstr>
      <vt:lpstr>MemoriaPavimentos</vt:lpstr>
      <vt:lpstr>LongTramos</vt:lpstr>
      <vt:lpstr>Indice Geotecnia</vt:lpstr>
      <vt:lpstr>EP_PilonasCB</vt:lpstr>
      <vt:lpstr>Indice Pilonas-Estructura</vt:lpstr>
      <vt:lpstr>Indice Pilonas-Espacio Publico</vt:lpstr>
      <vt:lpstr>Indice Señaliza y Semaforizac</vt:lpstr>
      <vt:lpstr>InfoGeneral</vt:lpstr>
      <vt:lpstr>Indice Pavimentos</vt:lpstr>
      <vt:lpstr>Indice Arqueologia</vt:lpstr>
      <vt:lpstr>Indices ICCP Anexo 10</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ricar</dc:creator>
  <cp:lastModifiedBy>Jorge Enrique Perez Pardo</cp:lastModifiedBy>
  <dcterms:created xsi:type="dcterms:W3CDTF">2021-05-11T14:52:21Z</dcterms:created>
  <dcterms:modified xsi:type="dcterms:W3CDTF">2021-06-28T20:24:53Z</dcterms:modified>
</cp:coreProperties>
</file>